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dissyum\Z_Perso\Fac\M2S4\Application_BI\Projet\appli_bi\donnees\"/>
    </mc:Choice>
  </mc:AlternateContent>
  <xr:revisionPtr revIDLastSave="0" documentId="13_ncr:1_{3F98B0B2-FDB6-4690-8D12-69F5D06380B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_mining_DB_clients_tbl_bis_" sheetId="1" r:id="rId1"/>
  </sheets>
  <definedNames>
    <definedName name="_xlnm._FilterDatabase" localSheetId="0" hidden="1">data_mining_DB_clients_tbl_bis_!$A$1:$L$15023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76" i="1" l="1"/>
  <c r="T75" i="1"/>
  <c r="T74" i="1"/>
  <c r="T73" i="1"/>
  <c r="T72" i="1"/>
  <c r="T71" i="1"/>
  <c r="T70" i="1"/>
  <c r="T69" i="1"/>
  <c r="T68" i="1"/>
  <c r="T67" i="1"/>
  <c r="T66" i="1"/>
  <c r="T65" i="1"/>
  <c r="T62" i="1"/>
  <c r="T61" i="1"/>
  <c r="T60" i="1"/>
  <c r="T59" i="1"/>
  <c r="T58" i="1"/>
  <c r="T57" i="1"/>
  <c r="T54" i="1"/>
  <c r="T53" i="1"/>
  <c r="T52" i="1"/>
  <c r="T51" i="1"/>
  <c r="T50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2" i="1"/>
  <c r="T31" i="1"/>
  <c r="T30" i="1"/>
  <c r="T29" i="1"/>
  <c r="T28" i="1"/>
  <c r="T27" i="1"/>
  <c r="T25" i="1"/>
  <c r="T26" i="1"/>
  <c r="T24" i="1"/>
  <c r="W6" i="1"/>
  <c r="V6" i="1"/>
  <c r="U6" i="1"/>
  <c r="T6" i="1"/>
  <c r="O290" i="1"/>
  <c r="O303" i="1"/>
  <c r="O436" i="1"/>
  <c r="O747" i="1"/>
  <c r="O1163" i="1"/>
  <c r="O1470" i="1"/>
  <c r="O1514" i="1"/>
  <c r="O1697" i="1"/>
  <c r="O1733" i="1"/>
  <c r="O1831" i="1"/>
  <c r="O1983" i="1"/>
  <c r="O2073" i="1"/>
  <c r="O2274" i="1"/>
  <c r="O2283" i="1"/>
  <c r="O2354" i="1"/>
  <c r="O2759" i="1"/>
  <c r="O3033" i="1"/>
  <c r="O3075" i="1"/>
  <c r="O3085" i="1"/>
  <c r="O3221" i="1"/>
  <c r="O3360" i="1"/>
  <c r="O3377" i="1"/>
  <c r="O3493" i="1"/>
  <c r="O3570" i="1"/>
  <c r="O3648" i="1"/>
  <c r="O3655" i="1"/>
  <c r="O3693" i="1"/>
  <c r="O3841" i="1"/>
  <c r="O3968" i="1"/>
  <c r="O4150" i="1"/>
  <c r="O4349" i="1"/>
  <c r="O4440" i="1"/>
  <c r="O4898" i="1"/>
  <c r="O4968" i="1"/>
  <c r="O4969" i="1"/>
  <c r="O4970" i="1"/>
  <c r="O4995" i="1"/>
  <c r="O5036" i="1"/>
  <c r="O5187" i="1"/>
  <c r="O5188" i="1"/>
  <c r="O5189" i="1"/>
  <c r="O5195" i="1"/>
  <c r="O5221" i="1"/>
  <c r="O5222" i="1"/>
  <c r="O5235" i="1"/>
  <c r="O5357" i="1"/>
  <c r="O5497" i="1"/>
  <c r="O5796" i="1"/>
  <c r="O5809" i="1"/>
  <c r="O5902" i="1"/>
  <c r="O6002" i="1"/>
  <c r="O6100" i="1"/>
  <c r="O6573" i="1"/>
  <c r="O6579" i="1"/>
  <c r="O6618" i="1"/>
  <c r="O6669" i="1"/>
  <c r="O6731" i="1"/>
  <c r="O6866" i="1"/>
  <c r="O7065" i="1"/>
  <c r="O7579" i="1"/>
  <c r="O7658" i="1"/>
  <c r="O7757" i="1"/>
  <c r="O7771" i="1"/>
  <c r="O7790" i="1"/>
  <c r="O7818" i="1"/>
  <c r="O7826" i="1"/>
  <c r="O7924" i="1"/>
  <c r="O7926" i="1"/>
  <c r="O8130" i="1"/>
  <c r="O8143" i="1"/>
  <c r="O8191" i="1"/>
  <c r="O8198" i="1"/>
  <c r="O8320" i="1"/>
  <c r="O8528" i="1"/>
  <c r="O8532" i="1"/>
  <c r="O8539" i="1"/>
  <c r="O8543" i="1"/>
  <c r="O8545" i="1"/>
  <c r="O8546" i="1"/>
  <c r="O8556" i="1"/>
  <c r="O8577" i="1"/>
  <c r="O8609" i="1"/>
  <c r="O8635" i="1"/>
  <c r="O8760" i="1"/>
  <c r="O9131" i="1"/>
  <c r="O9237" i="1"/>
  <c r="O9308" i="1"/>
  <c r="O9311" i="1"/>
  <c r="O9312" i="1"/>
  <c r="O9313" i="1"/>
  <c r="O9314" i="1"/>
  <c r="O9315" i="1"/>
  <c r="O9316" i="1"/>
  <c r="O9317" i="1"/>
  <c r="O9332" i="1"/>
  <c r="O9358" i="1"/>
  <c r="O9434" i="1"/>
  <c r="O9538" i="1"/>
  <c r="O9539" i="1"/>
  <c r="O9540" i="1"/>
  <c r="O9541" i="1"/>
  <c r="O9542" i="1"/>
  <c r="O9543" i="1"/>
  <c r="O9699" i="1"/>
  <c r="O9737" i="1"/>
  <c r="O9914" i="1"/>
  <c r="O10045" i="1"/>
  <c r="O10046" i="1"/>
  <c r="O10047" i="1"/>
  <c r="O10070" i="1"/>
  <c r="O10084" i="1"/>
  <c r="O10094" i="1"/>
  <c r="O10125" i="1"/>
  <c r="O10126" i="1"/>
  <c r="O10202" i="1"/>
  <c r="O10236" i="1"/>
  <c r="O10292" i="1"/>
  <c r="O10940" i="1"/>
  <c r="O11002" i="1"/>
  <c r="O11013" i="1"/>
  <c r="O11040" i="1"/>
  <c r="O11074" i="1"/>
  <c r="O11086" i="1"/>
  <c r="O11087" i="1"/>
  <c r="O11332" i="1"/>
  <c r="O11333" i="1"/>
  <c r="O11334" i="1"/>
  <c r="O11340" i="1"/>
  <c r="O11341" i="1"/>
  <c r="O11359" i="1"/>
  <c r="O11360" i="1"/>
  <c r="O11371" i="1"/>
  <c r="O11391" i="1"/>
  <c r="O11623" i="1"/>
  <c r="O11629" i="1"/>
  <c r="O11970" i="1"/>
  <c r="O12227" i="1"/>
  <c r="O12249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3032" i="1"/>
  <c r="O13137" i="1"/>
  <c r="O13183" i="1"/>
  <c r="O13321" i="1"/>
  <c r="O13345" i="1"/>
  <c r="O13432" i="1"/>
  <c r="O13763" i="1"/>
  <c r="O13819" i="1"/>
  <c r="O14979" i="1"/>
  <c r="O14980" i="1"/>
  <c r="O14986" i="1"/>
  <c r="O14987" i="1"/>
  <c r="O15004" i="1"/>
  <c r="O15006" i="1"/>
  <c r="O15007" i="1"/>
  <c r="N23" i="1"/>
  <c r="O23" i="1" s="1"/>
  <c r="N16" i="1" l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N57" i="1"/>
  <c r="O57" i="1" s="1"/>
  <c r="N58" i="1"/>
  <c r="O58" i="1" s="1"/>
  <c r="N59" i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N83" i="1"/>
  <c r="O83" i="1" s="1"/>
  <c r="N84" i="1"/>
  <c r="O84" i="1" s="1"/>
  <c r="N85" i="1"/>
  <c r="O85" i="1" s="1"/>
  <c r="N86" i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N97" i="1"/>
  <c r="O97" i="1" s="1"/>
  <c r="N98" i="1"/>
  <c r="O98" i="1" s="1"/>
  <c r="N99" i="1"/>
  <c r="O99" i="1" s="1"/>
  <c r="N100" i="1"/>
  <c r="N101" i="1"/>
  <c r="O101" i="1" s="1"/>
  <c r="N102" i="1"/>
  <c r="O102" i="1" s="1"/>
  <c r="N103" i="1"/>
  <c r="O103" i="1" s="1"/>
  <c r="N104" i="1"/>
  <c r="O104" i="1" s="1"/>
  <c r="N105" i="1"/>
  <c r="N106" i="1"/>
  <c r="O106" i="1" s="1"/>
  <c r="N107" i="1"/>
  <c r="O107" i="1" s="1"/>
  <c r="N108" i="1"/>
  <c r="O108" i="1" s="1"/>
  <c r="N109" i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N168" i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N248" i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N264" i="1"/>
  <c r="O264" i="1" s="1"/>
  <c r="N265" i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4" i="1"/>
  <c r="O304" i="1" s="1"/>
  <c r="N305" i="1"/>
  <c r="O305" i="1" s="1"/>
  <c r="N306" i="1"/>
  <c r="O306" i="1" s="1"/>
  <c r="N307" i="1"/>
  <c r="O307" i="1" s="1"/>
  <c r="N308" i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N362" i="1"/>
  <c r="O362" i="1" s="1"/>
  <c r="N363" i="1"/>
  <c r="O363" i="1" s="1"/>
  <c r="N364" i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N415" i="1"/>
  <c r="O415" i="1" s="1"/>
  <c r="N416" i="1"/>
  <c r="O416" i="1" s="1"/>
  <c r="N417" i="1"/>
  <c r="O417" i="1" s="1"/>
  <c r="N418" i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N486" i="1"/>
  <c r="O486" i="1" s="1"/>
  <c r="N487" i="1"/>
  <c r="O487" i="1" s="1"/>
  <c r="N488" i="1"/>
  <c r="O488" i="1" s="1"/>
  <c r="N489" i="1"/>
  <c r="O489" i="1" s="1"/>
  <c r="N490" i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N530" i="1"/>
  <c r="O530" i="1" s="1"/>
  <c r="N531" i="1"/>
  <c r="N532" i="1"/>
  <c r="O532" i="1" s="1"/>
  <c r="N533" i="1"/>
  <c r="O533" i="1" s="1"/>
  <c r="N534" i="1"/>
  <c r="O534" i="1" s="1"/>
  <c r="N535" i="1"/>
  <c r="O535" i="1" s="1"/>
  <c r="N536" i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N610" i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N617" i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N659" i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N694" i="1"/>
  <c r="O694" i="1" s="1"/>
  <c r="N695" i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N727" i="1"/>
  <c r="O727" i="1" s="1"/>
  <c r="N728" i="1"/>
  <c r="O728" i="1" s="1"/>
  <c r="N729" i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N743" i="1"/>
  <c r="N744" i="1"/>
  <c r="O744" i="1" s="1"/>
  <c r="N745" i="1"/>
  <c r="O745" i="1" s="1"/>
  <c r="N746" i="1"/>
  <c r="O746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N819" i="1"/>
  <c r="O819" i="1" s="1"/>
  <c r="N820" i="1"/>
  <c r="O820" i="1" s="1"/>
  <c r="N821" i="1"/>
  <c r="O821" i="1" s="1"/>
  <c r="N822" i="1"/>
  <c r="O822" i="1" s="1"/>
  <c r="N823" i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N954" i="1"/>
  <c r="O954" i="1" s="1"/>
  <c r="N955" i="1"/>
  <c r="O955" i="1" s="1"/>
  <c r="N956" i="1"/>
  <c r="O956" i="1" s="1"/>
  <c r="N957" i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N999" i="1"/>
  <c r="N1000" i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N1042" i="1"/>
  <c r="O1042" i="1" s="1"/>
  <c r="N1043" i="1"/>
  <c r="N1044" i="1"/>
  <c r="N1045" i="1"/>
  <c r="O1045" i="1" s="1"/>
  <c r="N1046" i="1"/>
  <c r="O1046" i="1" s="1"/>
  <c r="N1047" i="1"/>
  <c r="O1047" i="1" s="1"/>
  <c r="N1048" i="1"/>
  <c r="O1048" i="1" s="1"/>
  <c r="N1049" i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N1071" i="1"/>
  <c r="O1071" i="1" s="1"/>
  <c r="N1072" i="1"/>
  <c r="O1072" i="1" s="1"/>
  <c r="N1073" i="1"/>
  <c r="O1073" i="1" s="1"/>
  <c r="N1074" i="1"/>
  <c r="O1074" i="1" s="1"/>
  <c r="N1075" i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N1173" i="1"/>
  <c r="O1173" i="1" s="1"/>
  <c r="N1174" i="1"/>
  <c r="O1174" i="1" s="1"/>
  <c r="N1175" i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N1349" i="1"/>
  <c r="O1349" i="1" s="1"/>
  <c r="N1350" i="1"/>
  <c r="O1350" i="1" s="1"/>
  <c r="N1351" i="1"/>
  <c r="O1351" i="1" s="1"/>
  <c r="N1352" i="1"/>
  <c r="O1352" i="1" s="1"/>
  <c r="N1353" i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N1436" i="1"/>
  <c r="O1436" i="1" s="1"/>
  <c r="N1437" i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1" i="1"/>
  <c r="O1471" i="1" s="1"/>
  <c r="N1472" i="1"/>
  <c r="O1472" i="1" s="1"/>
  <c r="N1473" i="1"/>
  <c r="O1473" i="1" s="1"/>
  <c r="N1474" i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N1511" i="1"/>
  <c r="O1511" i="1" s="1"/>
  <c r="N1512" i="1"/>
  <c r="O1512" i="1" s="1"/>
  <c r="N1513" i="1"/>
  <c r="O1513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N1641" i="1"/>
  <c r="O1641" i="1" s="1"/>
  <c r="N1642" i="1"/>
  <c r="O1642" i="1" s="1"/>
  <c r="N1643" i="1"/>
  <c r="O1643" i="1" s="1"/>
  <c r="N1644" i="1"/>
  <c r="O1644" i="1" s="1"/>
  <c r="N1645" i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N1789" i="1"/>
  <c r="O1789" i="1" s="1"/>
  <c r="N1790" i="1"/>
  <c r="O1790" i="1" s="1"/>
  <c r="N1791" i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N1798" i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N1825" i="1"/>
  <c r="N1826" i="1"/>
  <c r="O1826" i="1" s="1"/>
  <c r="N1827" i="1"/>
  <c r="O1827" i="1" s="1"/>
  <c r="N1828" i="1"/>
  <c r="O1828" i="1" s="1"/>
  <c r="N1829" i="1"/>
  <c r="O1829" i="1" s="1"/>
  <c r="N1830" i="1"/>
  <c r="O1830" i="1" s="1"/>
  <c r="N1832" i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N1894" i="1"/>
  <c r="O1894" i="1" s="1"/>
  <c r="N1895" i="1"/>
  <c r="O1895" i="1" s="1"/>
  <c r="N1896" i="1"/>
  <c r="O1896" i="1" s="1"/>
  <c r="N1897" i="1"/>
  <c r="N1898" i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N1933" i="1"/>
  <c r="O1933" i="1" s="1"/>
  <c r="N1934" i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N2189" i="1"/>
  <c r="O2189" i="1" s="1"/>
  <c r="N2190" i="1"/>
  <c r="O2190" i="1" s="1"/>
  <c r="N2191" i="1"/>
  <c r="O2191" i="1" s="1"/>
  <c r="N2192" i="1"/>
  <c r="O2192" i="1" s="1"/>
  <c r="N2193" i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N2216" i="1"/>
  <c r="O2216" i="1" s="1"/>
  <c r="N2217" i="1"/>
  <c r="O2217" i="1" s="1"/>
  <c r="N2218" i="1"/>
  <c r="O2218" i="1" s="1"/>
  <c r="N2219" i="1"/>
  <c r="N2220" i="1"/>
  <c r="O2220" i="1" s="1"/>
  <c r="N2221" i="1"/>
  <c r="N2222" i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N2238" i="1"/>
  <c r="O2238" i="1" s="1"/>
  <c r="N2239" i="1"/>
  <c r="O2239" i="1" s="1"/>
  <c r="N2240" i="1"/>
  <c r="O2240" i="1" s="1"/>
  <c r="N2241" i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N2415" i="1"/>
  <c r="O2415" i="1" s="1"/>
  <c r="N2416" i="1"/>
  <c r="O2416" i="1" s="1"/>
  <c r="N2417" i="1"/>
  <c r="O2417" i="1" s="1"/>
  <c r="N2418" i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N2461" i="1"/>
  <c r="O2461" i="1" s="1"/>
  <c r="N2462" i="1"/>
  <c r="O2462" i="1" s="1"/>
  <c r="N2463" i="1"/>
  <c r="O2463" i="1" s="1"/>
  <c r="N2464" i="1"/>
  <c r="O2464" i="1" s="1"/>
  <c r="N2465" i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N2840" i="1"/>
  <c r="O2840" i="1" s="1"/>
  <c r="N2841" i="1"/>
  <c r="O2841" i="1" s="1"/>
  <c r="N2842" i="1"/>
  <c r="O2842" i="1" s="1"/>
  <c r="N2843" i="1"/>
  <c r="O2843" i="1" s="1"/>
  <c r="N2844" i="1"/>
  <c r="N2845" i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4" i="1"/>
  <c r="O3034" i="1" s="1"/>
  <c r="N3035" i="1"/>
  <c r="O3035" i="1" s="1"/>
  <c r="N3036" i="1"/>
  <c r="O3036" i="1" s="1"/>
  <c r="N3037" i="1"/>
  <c r="N3038" i="1"/>
  <c r="O3038" i="1" s="1"/>
  <c r="N3039" i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N3056" i="1"/>
  <c r="O3056" i="1" s="1"/>
  <c r="N3057" i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6" i="1"/>
  <c r="O3076" i="1" s="1"/>
  <c r="N3077" i="1"/>
  <c r="O3077" i="1" s="1"/>
  <c r="N3078" i="1"/>
  <c r="O3078" i="1" s="1"/>
  <c r="N3079" i="1"/>
  <c r="N3080" i="1"/>
  <c r="O3080" i="1" s="1"/>
  <c r="N3081" i="1"/>
  <c r="O3081" i="1" s="1"/>
  <c r="N3082" i="1"/>
  <c r="O3082" i="1" s="1"/>
  <c r="N3083" i="1"/>
  <c r="O3083" i="1" s="1"/>
  <c r="N3084" i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N3178" i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N3205" i="1"/>
  <c r="O3205" i="1" s="1"/>
  <c r="N3206" i="1"/>
  <c r="O3206" i="1" s="1"/>
  <c r="N3207" i="1"/>
  <c r="O3207" i="1" s="1"/>
  <c r="N3208" i="1"/>
  <c r="O3208" i="1" s="1"/>
  <c r="N3209" i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N3233" i="1"/>
  <c r="O3233" i="1" s="1"/>
  <c r="N3234" i="1"/>
  <c r="O3234" i="1" s="1"/>
  <c r="N3235" i="1"/>
  <c r="N3236" i="1"/>
  <c r="O3236" i="1" s="1"/>
  <c r="N3237" i="1"/>
  <c r="O3237" i="1" s="1"/>
  <c r="N3238" i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N3357" i="1"/>
  <c r="O3357" i="1" s="1"/>
  <c r="N3358" i="1"/>
  <c r="O3358" i="1" s="1"/>
  <c r="N3359" i="1"/>
  <c r="O3359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N3376" i="1"/>
  <c r="O3376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4" i="1"/>
  <c r="O3494" i="1" s="1"/>
  <c r="N3495" i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N3645" i="1"/>
  <c r="O3645" i="1" s="1"/>
  <c r="N3646" i="1"/>
  <c r="O3646" i="1" s="1"/>
  <c r="N3647" i="1"/>
  <c r="O3647" i="1" s="1"/>
  <c r="N3649" i="1"/>
  <c r="N3650" i="1"/>
  <c r="O3650" i="1" s="1"/>
  <c r="N3651" i="1"/>
  <c r="O3651" i="1" s="1"/>
  <c r="N3652" i="1"/>
  <c r="O3652" i="1" s="1"/>
  <c r="N3653" i="1"/>
  <c r="O3653" i="1" s="1"/>
  <c r="N3654" i="1"/>
  <c r="N3656" i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N3718" i="1"/>
  <c r="O3718" i="1" s="1"/>
  <c r="N3719" i="1"/>
  <c r="O3719" i="1" s="1"/>
  <c r="N3720" i="1"/>
  <c r="O3720" i="1" s="1"/>
  <c r="N3721" i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N3836" i="1"/>
  <c r="O3836" i="1" s="1"/>
  <c r="N3837" i="1"/>
  <c r="O3837" i="1" s="1"/>
  <c r="N3838" i="1"/>
  <c r="O3838" i="1" s="1"/>
  <c r="N3839" i="1"/>
  <c r="O3839" i="1" s="1"/>
  <c r="N3840" i="1"/>
  <c r="O3840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N3886" i="1"/>
  <c r="O3886" i="1" s="1"/>
  <c r="N3887" i="1"/>
  <c r="O3887" i="1" s="1"/>
  <c r="N3888" i="1"/>
  <c r="O3888" i="1" s="1"/>
  <c r="N3889" i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N4008" i="1"/>
  <c r="O4008" i="1" s="1"/>
  <c r="N4009" i="1"/>
  <c r="O4009" i="1" s="1"/>
  <c r="N4010" i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N4058" i="1"/>
  <c r="O4058" i="1" s="1"/>
  <c r="N4059" i="1"/>
  <c r="O4059" i="1" s="1"/>
  <c r="N4060" i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O4125" i="1" s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N4146" i="1"/>
  <c r="O4146" i="1" s="1"/>
  <c r="N4147" i="1"/>
  <c r="O4147" i="1" s="1"/>
  <c r="N4148" i="1"/>
  <c r="N4149" i="1"/>
  <c r="O4149" i="1" s="1"/>
  <c r="N4151" i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4182" i="1"/>
  <c r="O4182" i="1" s="1"/>
  <c r="N4183" i="1"/>
  <c r="O4183" i="1" s="1"/>
  <c r="N4184" i="1"/>
  <c r="O4184" i="1" s="1"/>
  <c r="N4185" i="1"/>
  <c r="O4185" i="1" s="1"/>
  <c r="N4186" i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O4198" i="1" s="1"/>
  <c r="N4199" i="1"/>
  <c r="O4199" i="1" s="1"/>
  <c r="N4200" i="1"/>
  <c r="O4200" i="1" s="1"/>
  <c r="N4201" i="1"/>
  <c r="O4201" i="1" s="1"/>
  <c r="N4202" i="1"/>
  <c r="O4202" i="1" s="1"/>
  <c r="N4203" i="1"/>
  <c r="O4203" i="1" s="1"/>
  <c r="N4204" i="1"/>
  <c r="O4204" i="1" s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O4218" i="1" s="1"/>
  <c r="N4219" i="1"/>
  <c r="O4219" i="1" s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O4242" i="1" s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O4255" i="1" s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O4263" i="1" s="1"/>
  <c r="N4264" i="1"/>
  <c r="O4264" i="1" s="1"/>
  <c r="N4265" i="1"/>
  <c r="O4265" i="1" s="1"/>
  <c r="N4266" i="1"/>
  <c r="O4266" i="1" s="1"/>
  <c r="N4267" i="1"/>
  <c r="O4267" i="1" s="1"/>
  <c r="N4268" i="1"/>
  <c r="O4268" i="1" s="1"/>
  <c r="N4269" i="1"/>
  <c r="O4269" i="1" s="1"/>
  <c r="N4270" i="1"/>
  <c r="O4270" i="1" s="1"/>
  <c r="N4271" i="1"/>
  <c r="O4271" i="1" s="1"/>
  <c r="N4272" i="1"/>
  <c r="O4272" i="1" s="1"/>
  <c r="N4273" i="1"/>
  <c r="N4274" i="1"/>
  <c r="O4274" i="1" s="1"/>
  <c r="N4275" i="1"/>
  <c r="O4275" i="1" s="1"/>
  <c r="N4276" i="1"/>
  <c r="O4276" i="1" s="1"/>
  <c r="N4277" i="1"/>
  <c r="O4277" i="1" s="1"/>
  <c r="N4278" i="1"/>
  <c r="O4278" i="1" s="1"/>
  <c r="N4279" i="1"/>
  <c r="O4279" i="1" s="1"/>
  <c r="N4280" i="1"/>
  <c r="O4280" i="1" s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O4301" i="1" s="1"/>
  <c r="N4302" i="1"/>
  <c r="O4302" i="1" s="1"/>
  <c r="N4303" i="1"/>
  <c r="O4303" i="1" s="1"/>
  <c r="N4304" i="1"/>
  <c r="O4304" i="1" s="1"/>
  <c r="N4305" i="1"/>
  <c r="O4305" i="1" s="1"/>
  <c r="N4306" i="1"/>
  <c r="O4306" i="1" s="1"/>
  <c r="N4307" i="1"/>
  <c r="N4308" i="1"/>
  <c r="O4308" i="1" s="1"/>
  <c r="N4309" i="1"/>
  <c r="O4309" i="1" s="1"/>
  <c r="N4310" i="1"/>
  <c r="O4310" i="1" s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N4325" i="1"/>
  <c r="O4325" i="1" s="1"/>
  <c r="N4326" i="1"/>
  <c r="O4326" i="1" s="1"/>
  <c r="N4327" i="1"/>
  <c r="O4327" i="1" s="1"/>
  <c r="N4328" i="1"/>
  <c r="O4328" i="1" s="1"/>
  <c r="N4329" i="1"/>
  <c r="O4329" i="1" s="1"/>
  <c r="N4330" i="1"/>
  <c r="O4330" i="1" s="1"/>
  <c r="N4331" i="1"/>
  <c r="O4331" i="1" s="1"/>
  <c r="N4332" i="1"/>
  <c r="N4333" i="1"/>
  <c r="O4333" i="1" s="1"/>
  <c r="N4334" i="1"/>
  <c r="O4334" i="1" s="1"/>
  <c r="N4335" i="1"/>
  <c r="O4335" i="1" s="1"/>
  <c r="N4336" i="1"/>
  <c r="O4336" i="1" s="1"/>
  <c r="N4337" i="1"/>
  <c r="O4337" i="1" s="1"/>
  <c r="N4338" i="1"/>
  <c r="O4338" i="1" s="1"/>
  <c r="N4339" i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O4346" i="1" s="1"/>
  <c r="N4347" i="1"/>
  <c r="O4347" i="1" s="1"/>
  <c r="N4348" i="1"/>
  <c r="O4348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O4356" i="1" s="1"/>
  <c r="N4357" i="1"/>
  <c r="O4357" i="1" s="1"/>
  <c r="N4358" i="1"/>
  <c r="O4358" i="1" s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N4367" i="1"/>
  <c r="O4367" i="1" s="1"/>
  <c r="N4368" i="1"/>
  <c r="O4368" i="1" s="1"/>
  <c r="N4369" i="1"/>
  <c r="O4369" i="1" s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O4376" i="1" s="1"/>
  <c r="N4377" i="1"/>
  <c r="O4377" i="1" s="1"/>
  <c r="N4378" i="1"/>
  <c r="O4378" i="1" s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O4390" i="1" s="1"/>
  <c r="N4391" i="1"/>
  <c r="O4391" i="1" s="1"/>
  <c r="N4392" i="1"/>
  <c r="O4392" i="1" s="1"/>
  <c r="N4393" i="1"/>
  <c r="O4393" i="1" s="1"/>
  <c r="N4394" i="1"/>
  <c r="N4395" i="1"/>
  <c r="O4395" i="1" s="1"/>
  <c r="N4396" i="1"/>
  <c r="O4396" i="1" s="1"/>
  <c r="N4397" i="1"/>
  <c r="O4397" i="1" s="1"/>
  <c r="N4398" i="1"/>
  <c r="O4398" i="1" s="1"/>
  <c r="N4399" i="1"/>
  <c r="O4399" i="1" s="1"/>
  <c r="N4400" i="1"/>
  <c r="O4400" i="1" s="1"/>
  <c r="N4401" i="1"/>
  <c r="O4401" i="1" s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O4409" i="1" s="1"/>
  <c r="N4410" i="1"/>
  <c r="O4410" i="1" s="1"/>
  <c r="N4411" i="1"/>
  <c r="O4411" i="1" s="1"/>
  <c r="N4412" i="1"/>
  <c r="O4412" i="1" s="1"/>
  <c r="N4413" i="1"/>
  <c r="O4413" i="1" s="1"/>
  <c r="N4414" i="1"/>
  <c r="O4414" i="1" s="1"/>
  <c r="N4415" i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O4422" i="1" s="1"/>
  <c r="N4423" i="1"/>
  <c r="O4423" i="1" s="1"/>
  <c r="N4424" i="1"/>
  <c r="O4424" i="1" s="1"/>
  <c r="N4425" i="1"/>
  <c r="O4425" i="1" s="1"/>
  <c r="N4426" i="1"/>
  <c r="O4426" i="1" s="1"/>
  <c r="N4427" i="1"/>
  <c r="O4427" i="1" s="1"/>
  <c r="N4428" i="1"/>
  <c r="N4429" i="1"/>
  <c r="O4429" i="1" s="1"/>
  <c r="N4430" i="1"/>
  <c r="O4430" i="1" s="1"/>
  <c r="N4431" i="1"/>
  <c r="O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O4452" i="1" s="1"/>
  <c r="N4453" i="1"/>
  <c r="O4453" i="1" s="1"/>
  <c r="N4454" i="1"/>
  <c r="O4454" i="1" s="1"/>
  <c r="N4455" i="1"/>
  <c r="O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O4462" i="1" s="1"/>
  <c r="N4463" i="1"/>
  <c r="O4463" i="1" s="1"/>
  <c r="N4464" i="1"/>
  <c r="O4464" i="1" s="1"/>
  <c r="N4465" i="1"/>
  <c r="O4465" i="1" s="1"/>
  <c r="N4466" i="1"/>
  <c r="O4466" i="1" s="1"/>
  <c r="N4467" i="1"/>
  <c r="O4467" i="1" s="1"/>
  <c r="N4468" i="1"/>
  <c r="O4468" i="1" s="1"/>
  <c r="N4469" i="1"/>
  <c r="O4469" i="1" s="1"/>
  <c r="N4470" i="1"/>
  <c r="N4471" i="1"/>
  <c r="O4471" i="1" s="1"/>
  <c r="N4472" i="1"/>
  <c r="O4472" i="1" s="1"/>
  <c r="N4473" i="1"/>
  <c r="N4474" i="1"/>
  <c r="O4474" i="1" s="1"/>
  <c r="N4475" i="1"/>
  <c r="O4475" i="1" s="1"/>
  <c r="N4476" i="1"/>
  <c r="O4476" i="1" s="1"/>
  <c r="N4477" i="1"/>
  <c r="O4477" i="1" s="1"/>
  <c r="N4478" i="1"/>
  <c r="O4478" i="1" s="1"/>
  <c r="N4479" i="1"/>
  <c r="O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O4521" i="1" s="1"/>
  <c r="N4522" i="1"/>
  <c r="O4522" i="1" s="1"/>
  <c r="N4523" i="1"/>
  <c r="O4523" i="1" s="1"/>
  <c r="N4524" i="1"/>
  <c r="N4525" i="1"/>
  <c r="N4526" i="1"/>
  <c r="O4526" i="1" s="1"/>
  <c r="N4527" i="1"/>
  <c r="O4527" i="1" s="1"/>
  <c r="N4528" i="1"/>
  <c r="O4528" i="1" s="1"/>
  <c r="N4529" i="1"/>
  <c r="O4529" i="1" s="1"/>
  <c r="N4530" i="1"/>
  <c r="O4530" i="1" s="1"/>
  <c r="N4531" i="1"/>
  <c r="O4531" i="1" s="1"/>
  <c r="N4532" i="1"/>
  <c r="O4532" i="1" s="1"/>
  <c r="N4533" i="1"/>
  <c r="O4533" i="1" s="1"/>
  <c r="N4534" i="1"/>
  <c r="O4534" i="1" s="1"/>
  <c r="N4535" i="1"/>
  <c r="O4535" i="1" s="1"/>
  <c r="N4536" i="1"/>
  <c r="O4536" i="1" s="1"/>
  <c r="N4537" i="1"/>
  <c r="N4538" i="1"/>
  <c r="O4538" i="1" s="1"/>
  <c r="N4539" i="1"/>
  <c r="O4539" i="1" s="1"/>
  <c r="N4540" i="1"/>
  <c r="O4540" i="1" s="1"/>
  <c r="N4541" i="1"/>
  <c r="O4541" i="1" s="1"/>
  <c r="N4542" i="1"/>
  <c r="O4542" i="1" s="1"/>
  <c r="N4543" i="1"/>
  <c r="O4543" i="1" s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O4566" i="1" s="1"/>
  <c r="N4567" i="1"/>
  <c r="O4567" i="1" s="1"/>
  <c r="N4568" i="1"/>
  <c r="O4568" i="1" s="1"/>
  <c r="N4569" i="1"/>
  <c r="N4570" i="1"/>
  <c r="O4570" i="1" s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O4581" i="1" s="1"/>
  <c r="N4582" i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O4614" i="1" s="1"/>
  <c r="N4615" i="1"/>
  <c r="O4615" i="1" s="1"/>
  <c r="N4616" i="1"/>
  <c r="O4616" i="1" s="1"/>
  <c r="N4617" i="1"/>
  <c r="O4617" i="1" s="1"/>
  <c r="N4618" i="1"/>
  <c r="O4618" i="1" s="1"/>
  <c r="N4619" i="1"/>
  <c r="O4619" i="1" s="1"/>
  <c r="N4620" i="1"/>
  <c r="O4620" i="1" s="1"/>
  <c r="N4621" i="1"/>
  <c r="O4621" i="1" s="1"/>
  <c r="N4622" i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O4634" i="1" s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N4655" i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O4672" i="1" s="1"/>
  <c r="N4673" i="1"/>
  <c r="N4674" i="1"/>
  <c r="O4674" i="1" s="1"/>
  <c r="N4675" i="1"/>
  <c r="O4675" i="1" s="1"/>
  <c r="N4676" i="1"/>
  <c r="O4676" i="1" s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O4689" i="1" s="1"/>
  <c r="N4690" i="1"/>
  <c r="O4690" i="1" s="1"/>
  <c r="N4691" i="1"/>
  <c r="O4691" i="1" s="1"/>
  <c r="N4692" i="1"/>
  <c r="O4692" i="1" s="1"/>
  <c r="N4693" i="1"/>
  <c r="O4693" i="1" s="1"/>
  <c r="N4694" i="1"/>
  <c r="O4694" i="1" s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O4700" i="1" s="1"/>
  <c r="N4701" i="1"/>
  <c r="O4701" i="1" s="1"/>
  <c r="N4702" i="1"/>
  <c r="O4702" i="1" s="1"/>
  <c r="N4703" i="1"/>
  <c r="O4703" i="1" s="1"/>
  <c r="N4704" i="1"/>
  <c r="N4705" i="1"/>
  <c r="O4705" i="1" s="1"/>
  <c r="N4706" i="1"/>
  <c r="O4706" i="1" s="1"/>
  <c r="N4707" i="1"/>
  <c r="O4707" i="1" s="1"/>
  <c r="N4708" i="1"/>
  <c r="O4708" i="1" s="1"/>
  <c r="N4709" i="1"/>
  <c r="O4709" i="1" s="1"/>
  <c r="N4710" i="1"/>
  <c r="O4710" i="1" s="1"/>
  <c r="N4711" i="1"/>
  <c r="O4711" i="1" s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O4726" i="1" s="1"/>
  <c r="N4727" i="1"/>
  <c r="O4727" i="1" s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O4766" i="1" s="1"/>
  <c r="N4767" i="1"/>
  <c r="O4767" i="1" s="1"/>
  <c r="N4768" i="1"/>
  <c r="O4768" i="1" s="1"/>
  <c r="N4769" i="1"/>
  <c r="O4769" i="1" s="1"/>
  <c r="N4770" i="1"/>
  <c r="O4770" i="1" s="1"/>
  <c r="N4771" i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N4807" i="1"/>
  <c r="O4807" i="1" s="1"/>
  <c r="N4808" i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O4829" i="1" s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O4844" i="1" s="1"/>
  <c r="N4845" i="1"/>
  <c r="O4845" i="1" s="1"/>
  <c r="N4846" i="1"/>
  <c r="O4846" i="1" s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O4858" i="1" s="1"/>
  <c r="N4859" i="1"/>
  <c r="O4859" i="1" s="1"/>
  <c r="N4860" i="1"/>
  <c r="O4860" i="1" s="1"/>
  <c r="N4861" i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O4869" i="1" s="1"/>
  <c r="N4870" i="1"/>
  <c r="O4870" i="1" s="1"/>
  <c r="N4871" i="1"/>
  <c r="O4871" i="1" s="1"/>
  <c r="N4872" i="1"/>
  <c r="O4872" i="1" s="1"/>
  <c r="N4873" i="1"/>
  <c r="O4873" i="1" s="1"/>
  <c r="N4874" i="1"/>
  <c r="O4874" i="1" s="1"/>
  <c r="N4875" i="1"/>
  <c r="O4875" i="1" s="1"/>
  <c r="N4876" i="1"/>
  <c r="N4877" i="1"/>
  <c r="N4878" i="1"/>
  <c r="O4878" i="1" s="1"/>
  <c r="N4879" i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O4887" i="1" s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9" i="1"/>
  <c r="O4899" i="1" s="1"/>
  <c r="N4900" i="1"/>
  <c r="O4900" i="1" s="1"/>
  <c r="N4901" i="1"/>
  <c r="O4901" i="1" s="1"/>
  <c r="N4902" i="1"/>
  <c r="O4902" i="1" s="1"/>
  <c r="N4903" i="1"/>
  <c r="O4903" i="1" s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N4916" i="1"/>
  <c r="O4916" i="1" s="1"/>
  <c r="N4917" i="1"/>
  <c r="O4917" i="1" s="1"/>
  <c r="N4918" i="1"/>
  <c r="O4918" i="1" s="1"/>
  <c r="N4919" i="1"/>
  <c r="O4919" i="1" s="1"/>
  <c r="N4920" i="1"/>
  <c r="O4920" i="1" s="1"/>
  <c r="N4921" i="1"/>
  <c r="O4921" i="1" s="1"/>
  <c r="N4922" i="1"/>
  <c r="O4922" i="1" s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O4941" i="1" s="1"/>
  <c r="N4942" i="1"/>
  <c r="O4942" i="1" s="1"/>
  <c r="N4943" i="1"/>
  <c r="O4943" i="1" s="1"/>
  <c r="N4944" i="1"/>
  <c r="O4944" i="1" s="1"/>
  <c r="N4945" i="1"/>
  <c r="O4945" i="1" s="1"/>
  <c r="N4946" i="1"/>
  <c r="O4946" i="1" s="1"/>
  <c r="N4947" i="1"/>
  <c r="O4947" i="1" s="1"/>
  <c r="N4948" i="1"/>
  <c r="O4948" i="1" s="1"/>
  <c r="N4949" i="1"/>
  <c r="O4949" i="1" s="1"/>
  <c r="N4950" i="1"/>
  <c r="O4950" i="1" s="1"/>
  <c r="N4951" i="1"/>
  <c r="O4951" i="1" s="1"/>
  <c r="N4952" i="1"/>
  <c r="O4952" i="1" s="1"/>
  <c r="N4953" i="1"/>
  <c r="O4953" i="1" s="1"/>
  <c r="N4954" i="1"/>
  <c r="O4954" i="1" s="1"/>
  <c r="N4955" i="1"/>
  <c r="O4955" i="1" s="1"/>
  <c r="N4956" i="1"/>
  <c r="O4956" i="1" s="1"/>
  <c r="N4957" i="1"/>
  <c r="O4957" i="1" s="1"/>
  <c r="N4958" i="1"/>
  <c r="O4958" i="1" s="1"/>
  <c r="N4959" i="1"/>
  <c r="O4959" i="1" s="1"/>
  <c r="N4960" i="1"/>
  <c r="O4960" i="1" s="1"/>
  <c r="N4961" i="1"/>
  <c r="O4961" i="1" s="1"/>
  <c r="N4962" i="1"/>
  <c r="O4962" i="1" s="1"/>
  <c r="N4963" i="1"/>
  <c r="O4963" i="1" s="1"/>
  <c r="N4964" i="1"/>
  <c r="O4964" i="1" s="1"/>
  <c r="N4965" i="1"/>
  <c r="O4965" i="1" s="1"/>
  <c r="N4966" i="1"/>
  <c r="O4966" i="1" s="1"/>
  <c r="N4967" i="1"/>
  <c r="O4967" i="1" s="1"/>
  <c r="N4971" i="1"/>
  <c r="O4971" i="1" s="1"/>
  <c r="N4972" i="1"/>
  <c r="O4972" i="1" s="1"/>
  <c r="N4973" i="1"/>
  <c r="O4973" i="1" s="1"/>
  <c r="N4974" i="1"/>
  <c r="O4974" i="1" s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N4983" i="1"/>
  <c r="O4983" i="1" s="1"/>
  <c r="N4984" i="1"/>
  <c r="O4984" i="1" s="1"/>
  <c r="N4985" i="1"/>
  <c r="O4985" i="1" s="1"/>
  <c r="N4986" i="1"/>
  <c r="O4986" i="1" s="1"/>
  <c r="N4987" i="1"/>
  <c r="O4987" i="1" s="1"/>
  <c r="N4988" i="1"/>
  <c r="O4988" i="1" s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6" i="1"/>
  <c r="O4996" i="1" s="1"/>
  <c r="N4997" i="1"/>
  <c r="O4997" i="1" s="1"/>
  <c r="N4998" i="1"/>
  <c r="O4998" i="1" s="1"/>
  <c r="N4999" i="1"/>
  <c r="O4999" i="1" s="1"/>
  <c r="N5000" i="1"/>
  <c r="O5000" i="1" s="1"/>
  <c r="N5001" i="1"/>
  <c r="O5001" i="1" s="1"/>
  <c r="N5002" i="1"/>
  <c r="O5002" i="1" s="1"/>
  <c r="N5003" i="1"/>
  <c r="O5003" i="1" s="1"/>
  <c r="N5004" i="1"/>
  <c r="O5004" i="1" s="1"/>
  <c r="N5005" i="1"/>
  <c r="O5005" i="1" s="1"/>
  <c r="N5006" i="1"/>
  <c r="O5006" i="1" s="1"/>
  <c r="N5007" i="1"/>
  <c r="O5007" i="1" s="1"/>
  <c r="N5008" i="1"/>
  <c r="O5008" i="1" s="1"/>
  <c r="N5009" i="1"/>
  <c r="O5009" i="1" s="1"/>
  <c r="N5010" i="1"/>
  <c r="O5010" i="1" s="1"/>
  <c r="N5011" i="1"/>
  <c r="O5011" i="1" s="1"/>
  <c r="N5012" i="1"/>
  <c r="O5012" i="1" s="1"/>
  <c r="N5013" i="1"/>
  <c r="O5013" i="1" s="1"/>
  <c r="N5014" i="1"/>
  <c r="O5014" i="1" s="1"/>
  <c r="N5015" i="1"/>
  <c r="O5015" i="1" s="1"/>
  <c r="N5016" i="1"/>
  <c r="O5016" i="1" s="1"/>
  <c r="N5017" i="1"/>
  <c r="O5017" i="1" s="1"/>
  <c r="N5018" i="1"/>
  <c r="N5019" i="1"/>
  <c r="O5019" i="1" s="1"/>
  <c r="N5020" i="1"/>
  <c r="O5020" i="1" s="1"/>
  <c r="N5021" i="1"/>
  <c r="O5021" i="1" s="1"/>
  <c r="N5022" i="1"/>
  <c r="O5022" i="1" s="1"/>
  <c r="N5023" i="1"/>
  <c r="O5023" i="1" s="1"/>
  <c r="N5024" i="1"/>
  <c r="O5024" i="1" s="1"/>
  <c r="N5025" i="1"/>
  <c r="O5025" i="1" s="1"/>
  <c r="N5026" i="1"/>
  <c r="O5026" i="1" s="1"/>
  <c r="N5027" i="1"/>
  <c r="O5027" i="1" s="1"/>
  <c r="N5028" i="1"/>
  <c r="O5028" i="1" s="1"/>
  <c r="N5029" i="1"/>
  <c r="O5029" i="1" s="1"/>
  <c r="N5030" i="1"/>
  <c r="O5030" i="1" s="1"/>
  <c r="N5031" i="1"/>
  <c r="N5032" i="1"/>
  <c r="O5032" i="1" s="1"/>
  <c r="N5033" i="1"/>
  <c r="O5033" i="1" s="1"/>
  <c r="N5034" i="1"/>
  <c r="O5034" i="1" s="1"/>
  <c r="N5035" i="1"/>
  <c r="O5035" i="1" s="1"/>
  <c r="N5037" i="1"/>
  <c r="O5037" i="1" s="1"/>
  <c r="N5038" i="1"/>
  <c r="O5038" i="1" s="1"/>
  <c r="N5039" i="1"/>
  <c r="O5039" i="1" s="1"/>
  <c r="N5040" i="1"/>
  <c r="O5040" i="1" s="1"/>
  <c r="N5041" i="1"/>
  <c r="O5041" i="1" s="1"/>
  <c r="N5042" i="1"/>
  <c r="O5042" i="1" s="1"/>
  <c r="N5043" i="1"/>
  <c r="O5043" i="1" s="1"/>
  <c r="N5044" i="1"/>
  <c r="O5044" i="1" s="1"/>
  <c r="N5045" i="1"/>
  <c r="O5045" i="1" s="1"/>
  <c r="N5046" i="1"/>
  <c r="O5046" i="1" s="1"/>
  <c r="N5047" i="1"/>
  <c r="O5047" i="1" s="1"/>
  <c r="N5048" i="1"/>
  <c r="O5048" i="1" s="1"/>
  <c r="N5049" i="1"/>
  <c r="O5049" i="1" s="1"/>
  <c r="N5050" i="1"/>
  <c r="O5050" i="1" s="1"/>
  <c r="N5051" i="1"/>
  <c r="O5051" i="1" s="1"/>
  <c r="N5052" i="1"/>
  <c r="O5052" i="1" s="1"/>
  <c r="N5053" i="1"/>
  <c r="O5053" i="1" s="1"/>
  <c r="N5054" i="1"/>
  <c r="O5054" i="1" s="1"/>
  <c r="N5055" i="1"/>
  <c r="O5055" i="1" s="1"/>
  <c r="N5056" i="1"/>
  <c r="O5056" i="1" s="1"/>
  <c r="N5057" i="1"/>
  <c r="O5057" i="1" s="1"/>
  <c r="N5058" i="1"/>
  <c r="O5058" i="1" s="1"/>
  <c r="N5059" i="1"/>
  <c r="O5059" i="1" s="1"/>
  <c r="N5060" i="1"/>
  <c r="O5060" i="1" s="1"/>
  <c r="N5061" i="1"/>
  <c r="O5061" i="1" s="1"/>
  <c r="N5062" i="1"/>
  <c r="O5062" i="1" s="1"/>
  <c r="N5063" i="1"/>
  <c r="O5063" i="1" s="1"/>
  <c r="N5064" i="1"/>
  <c r="O5064" i="1" s="1"/>
  <c r="N5065" i="1"/>
  <c r="N5066" i="1"/>
  <c r="O5066" i="1" s="1"/>
  <c r="N5067" i="1"/>
  <c r="O5067" i="1" s="1"/>
  <c r="N5068" i="1"/>
  <c r="O5068" i="1" s="1"/>
  <c r="N5069" i="1"/>
  <c r="O5069" i="1" s="1"/>
  <c r="N5070" i="1"/>
  <c r="O5070" i="1" s="1"/>
  <c r="N5071" i="1"/>
  <c r="N5072" i="1"/>
  <c r="O5072" i="1" s="1"/>
  <c r="N5073" i="1"/>
  <c r="O5073" i="1" s="1"/>
  <c r="N5074" i="1"/>
  <c r="O5074" i="1" s="1"/>
  <c r="N5075" i="1"/>
  <c r="O5075" i="1" s="1"/>
  <c r="N5076" i="1"/>
  <c r="O5076" i="1" s="1"/>
  <c r="N5077" i="1"/>
  <c r="O5077" i="1" s="1"/>
  <c r="N5078" i="1"/>
  <c r="O5078" i="1" s="1"/>
  <c r="N5079" i="1"/>
  <c r="O5079" i="1" s="1"/>
  <c r="N5080" i="1"/>
  <c r="O5080" i="1" s="1"/>
  <c r="N5081" i="1"/>
  <c r="O5081" i="1" s="1"/>
  <c r="N5082" i="1"/>
  <c r="O5082" i="1" s="1"/>
  <c r="N5083" i="1"/>
  <c r="O5083" i="1" s="1"/>
  <c r="N5084" i="1"/>
  <c r="O5084" i="1" s="1"/>
  <c r="N5085" i="1"/>
  <c r="N5086" i="1"/>
  <c r="O5086" i="1" s="1"/>
  <c r="N5087" i="1"/>
  <c r="O5087" i="1" s="1"/>
  <c r="N5088" i="1"/>
  <c r="O5088" i="1" s="1"/>
  <c r="N5089" i="1"/>
  <c r="N5090" i="1"/>
  <c r="O5090" i="1" s="1"/>
  <c r="N5091" i="1"/>
  <c r="O5091" i="1" s="1"/>
  <c r="N5092" i="1"/>
  <c r="O5092" i="1" s="1"/>
  <c r="N5093" i="1"/>
  <c r="O5093" i="1" s="1"/>
  <c r="N5094" i="1"/>
  <c r="O5094" i="1" s="1"/>
  <c r="N5095" i="1"/>
  <c r="O5095" i="1" s="1"/>
  <c r="N5096" i="1"/>
  <c r="O5096" i="1" s="1"/>
  <c r="N5097" i="1"/>
  <c r="O5097" i="1" s="1"/>
  <c r="N5098" i="1"/>
  <c r="O5098" i="1" s="1"/>
  <c r="N5099" i="1"/>
  <c r="O5099" i="1" s="1"/>
  <c r="N5100" i="1"/>
  <c r="O5100" i="1" s="1"/>
  <c r="N5101" i="1"/>
  <c r="N5102" i="1"/>
  <c r="O5102" i="1" s="1"/>
  <c r="N5103" i="1"/>
  <c r="O5103" i="1" s="1"/>
  <c r="N5104" i="1"/>
  <c r="O5104" i="1" s="1"/>
  <c r="N5105" i="1"/>
  <c r="O5105" i="1" s="1"/>
  <c r="N5106" i="1"/>
  <c r="O5106" i="1" s="1"/>
  <c r="N5107" i="1"/>
  <c r="O5107" i="1" s="1"/>
  <c r="N5108" i="1"/>
  <c r="O5108" i="1" s="1"/>
  <c r="N5109" i="1"/>
  <c r="O5109" i="1" s="1"/>
  <c r="N5110" i="1"/>
  <c r="O5110" i="1" s="1"/>
  <c r="N5111" i="1"/>
  <c r="O5111" i="1" s="1"/>
  <c r="N5112" i="1"/>
  <c r="O5112" i="1" s="1"/>
  <c r="N5113" i="1"/>
  <c r="O5113" i="1" s="1"/>
  <c r="N5114" i="1"/>
  <c r="O5114" i="1" s="1"/>
  <c r="N5115" i="1"/>
  <c r="O5115" i="1" s="1"/>
  <c r="N5116" i="1"/>
  <c r="O5116" i="1" s="1"/>
  <c r="N5117" i="1"/>
  <c r="O5117" i="1" s="1"/>
  <c r="N5118" i="1"/>
  <c r="O5118" i="1" s="1"/>
  <c r="N5119" i="1"/>
  <c r="O5119" i="1" s="1"/>
  <c r="N5120" i="1"/>
  <c r="O5120" i="1" s="1"/>
  <c r="N5121" i="1"/>
  <c r="O5121" i="1" s="1"/>
  <c r="N5122" i="1"/>
  <c r="O5122" i="1" s="1"/>
  <c r="N5123" i="1"/>
  <c r="O5123" i="1" s="1"/>
  <c r="N5124" i="1"/>
  <c r="O5124" i="1" s="1"/>
  <c r="N5125" i="1"/>
  <c r="O5125" i="1" s="1"/>
  <c r="N5126" i="1"/>
  <c r="O5126" i="1" s="1"/>
  <c r="N5127" i="1"/>
  <c r="O5127" i="1" s="1"/>
  <c r="N5128" i="1"/>
  <c r="O5128" i="1" s="1"/>
  <c r="N5129" i="1"/>
  <c r="O5129" i="1" s="1"/>
  <c r="N5130" i="1"/>
  <c r="O5130" i="1" s="1"/>
  <c r="N5131" i="1"/>
  <c r="O5131" i="1" s="1"/>
  <c r="N5132" i="1"/>
  <c r="O5132" i="1" s="1"/>
  <c r="N5133" i="1"/>
  <c r="O5133" i="1" s="1"/>
  <c r="N5134" i="1"/>
  <c r="O5134" i="1" s="1"/>
  <c r="N5135" i="1"/>
  <c r="O5135" i="1" s="1"/>
  <c r="N5136" i="1"/>
  <c r="O5136" i="1" s="1"/>
  <c r="N5137" i="1"/>
  <c r="O5137" i="1" s="1"/>
  <c r="N5138" i="1"/>
  <c r="O5138" i="1" s="1"/>
  <c r="N5139" i="1"/>
  <c r="O5139" i="1" s="1"/>
  <c r="N5140" i="1"/>
  <c r="O5140" i="1" s="1"/>
  <c r="N5141" i="1"/>
  <c r="O5141" i="1" s="1"/>
  <c r="N5142" i="1"/>
  <c r="O5142" i="1" s="1"/>
  <c r="N5143" i="1"/>
  <c r="O5143" i="1" s="1"/>
  <c r="N5144" i="1"/>
  <c r="O5144" i="1" s="1"/>
  <c r="N5145" i="1"/>
  <c r="O5145" i="1" s="1"/>
  <c r="N5146" i="1"/>
  <c r="O5146" i="1" s="1"/>
  <c r="N5147" i="1"/>
  <c r="O5147" i="1" s="1"/>
  <c r="N5148" i="1"/>
  <c r="O5148" i="1" s="1"/>
  <c r="N5149" i="1"/>
  <c r="O5149" i="1" s="1"/>
  <c r="N5150" i="1"/>
  <c r="O5150" i="1" s="1"/>
  <c r="N5151" i="1"/>
  <c r="O5151" i="1" s="1"/>
  <c r="N5152" i="1"/>
  <c r="O5152" i="1" s="1"/>
  <c r="N5153" i="1"/>
  <c r="O5153" i="1" s="1"/>
  <c r="N5154" i="1"/>
  <c r="O5154" i="1" s="1"/>
  <c r="N5155" i="1"/>
  <c r="O5155" i="1" s="1"/>
  <c r="N5156" i="1"/>
  <c r="O5156" i="1" s="1"/>
  <c r="N5157" i="1"/>
  <c r="O5157" i="1" s="1"/>
  <c r="N5158" i="1"/>
  <c r="O5158" i="1" s="1"/>
  <c r="N5159" i="1"/>
  <c r="O5159" i="1" s="1"/>
  <c r="N5160" i="1"/>
  <c r="O5160" i="1" s="1"/>
  <c r="N5161" i="1"/>
  <c r="O5161" i="1" s="1"/>
  <c r="N5162" i="1"/>
  <c r="O5162" i="1" s="1"/>
  <c r="N5163" i="1"/>
  <c r="O5163" i="1" s="1"/>
  <c r="N5164" i="1"/>
  <c r="N5165" i="1"/>
  <c r="O5165" i="1" s="1"/>
  <c r="N5166" i="1"/>
  <c r="O5166" i="1" s="1"/>
  <c r="N5167" i="1"/>
  <c r="O5167" i="1" s="1"/>
  <c r="N5168" i="1"/>
  <c r="O5168" i="1" s="1"/>
  <c r="N5169" i="1"/>
  <c r="O5169" i="1" s="1"/>
  <c r="N5170" i="1"/>
  <c r="O5170" i="1" s="1"/>
  <c r="N5171" i="1"/>
  <c r="O5171" i="1" s="1"/>
  <c r="N5172" i="1"/>
  <c r="O5172" i="1" s="1"/>
  <c r="N5173" i="1"/>
  <c r="O5173" i="1" s="1"/>
  <c r="N5174" i="1"/>
  <c r="O5174" i="1" s="1"/>
  <c r="N5175" i="1"/>
  <c r="O5175" i="1" s="1"/>
  <c r="N5176" i="1"/>
  <c r="O5176" i="1" s="1"/>
  <c r="N5177" i="1"/>
  <c r="O5177" i="1" s="1"/>
  <c r="N5178" i="1"/>
  <c r="O5178" i="1" s="1"/>
  <c r="N5179" i="1"/>
  <c r="O5179" i="1" s="1"/>
  <c r="N5180" i="1"/>
  <c r="O5180" i="1" s="1"/>
  <c r="N5181" i="1"/>
  <c r="O5181" i="1" s="1"/>
  <c r="N5182" i="1"/>
  <c r="O5182" i="1" s="1"/>
  <c r="N5183" i="1"/>
  <c r="O5183" i="1" s="1"/>
  <c r="N5184" i="1"/>
  <c r="O5184" i="1" s="1"/>
  <c r="N5185" i="1"/>
  <c r="O5185" i="1" s="1"/>
  <c r="N5186" i="1"/>
  <c r="O5186" i="1" s="1"/>
  <c r="N5190" i="1"/>
  <c r="O5190" i="1" s="1"/>
  <c r="N5191" i="1"/>
  <c r="O5191" i="1" s="1"/>
  <c r="N5192" i="1"/>
  <c r="N5193" i="1"/>
  <c r="O5193" i="1" s="1"/>
  <c r="N5194" i="1"/>
  <c r="O5194" i="1" s="1"/>
  <c r="N5196" i="1"/>
  <c r="O5196" i="1" s="1"/>
  <c r="N5197" i="1"/>
  <c r="O5197" i="1" s="1"/>
  <c r="N5198" i="1"/>
  <c r="O5198" i="1" s="1"/>
  <c r="N5199" i="1"/>
  <c r="O5199" i="1" s="1"/>
  <c r="N5200" i="1"/>
  <c r="O5200" i="1" s="1"/>
  <c r="N5201" i="1"/>
  <c r="O5201" i="1" s="1"/>
  <c r="N5202" i="1"/>
  <c r="O5202" i="1" s="1"/>
  <c r="N5203" i="1"/>
  <c r="O5203" i="1" s="1"/>
  <c r="N5204" i="1"/>
  <c r="O5204" i="1" s="1"/>
  <c r="N5205" i="1"/>
  <c r="O5205" i="1" s="1"/>
  <c r="N5206" i="1"/>
  <c r="O5206" i="1" s="1"/>
  <c r="N5207" i="1"/>
  <c r="O5207" i="1" s="1"/>
  <c r="N5208" i="1"/>
  <c r="O5208" i="1" s="1"/>
  <c r="N5209" i="1"/>
  <c r="O5209" i="1" s="1"/>
  <c r="N5210" i="1"/>
  <c r="O5210" i="1" s="1"/>
  <c r="N5211" i="1"/>
  <c r="O5211" i="1" s="1"/>
  <c r="N5212" i="1"/>
  <c r="O5212" i="1" s="1"/>
  <c r="N5213" i="1"/>
  <c r="O5213" i="1" s="1"/>
  <c r="N5214" i="1"/>
  <c r="O5214" i="1" s="1"/>
  <c r="N5215" i="1"/>
  <c r="O5215" i="1" s="1"/>
  <c r="N5216" i="1"/>
  <c r="O5216" i="1" s="1"/>
  <c r="N5217" i="1"/>
  <c r="O5217" i="1" s="1"/>
  <c r="N5218" i="1"/>
  <c r="O5218" i="1" s="1"/>
  <c r="N5219" i="1"/>
  <c r="O5219" i="1" s="1"/>
  <c r="N5220" i="1"/>
  <c r="O5220" i="1" s="1"/>
  <c r="N5223" i="1"/>
  <c r="O5223" i="1" s="1"/>
  <c r="N5224" i="1"/>
  <c r="O5224" i="1" s="1"/>
  <c r="N5225" i="1"/>
  <c r="O5225" i="1" s="1"/>
  <c r="N5226" i="1"/>
  <c r="O5226" i="1" s="1"/>
  <c r="N5227" i="1"/>
  <c r="O5227" i="1" s="1"/>
  <c r="N5228" i="1"/>
  <c r="O5228" i="1" s="1"/>
  <c r="N5229" i="1"/>
  <c r="O5229" i="1" s="1"/>
  <c r="N5230" i="1"/>
  <c r="O5230" i="1" s="1"/>
  <c r="N5231" i="1"/>
  <c r="N5232" i="1"/>
  <c r="O5232" i="1" s="1"/>
  <c r="N5233" i="1"/>
  <c r="O5233" i="1" s="1"/>
  <c r="N5234" i="1"/>
  <c r="O5234" i="1" s="1"/>
  <c r="N5236" i="1"/>
  <c r="O5236" i="1" s="1"/>
  <c r="N5237" i="1"/>
  <c r="O5237" i="1" s="1"/>
  <c r="N5238" i="1"/>
  <c r="O5238" i="1" s="1"/>
  <c r="N5239" i="1"/>
  <c r="O5239" i="1" s="1"/>
  <c r="N5240" i="1"/>
  <c r="O5240" i="1" s="1"/>
  <c r="N5241" i="1"/>
  <c r="O5241" i="1" s="1"/>
  <c r="N5242" i="1"/>
  <c r="O5242" i="1" s="1"/>
  <c r="N5243" i="1"/>
  <c r="O5243" i="1" s="1"/>
  <c r="N5244" i="1"/>
  <c r="O5244" i="1" s="1"/>
  <c r="N5245" i="1"/>
  <c r="O5245" i="1" s="1"/>
  <c r="N5246" i="1"/>
  <c r="O5246" i="1" s="1"/>
  <c r="N5247" i="1"/>
  <c r="O5247" i="1" s="1"/>
  <c r="N5248" i="1"/>
  <c r="O5248" i="1" s="1"/>
  <c r="N5249" i="1"/>
  <c r="O5249" i="1" s="1"/>
  <c r="N5250" i="1"/>
  <c r="O5250" i="1" s="1"/>
  <c r="N5251" i="1"/>
  <c r="O5251" i="1" s="1"/>
  <c r="N5252" i="1"/>
  <c r="O5252" i="1" s="1"/>
  <c r="N5253" i="1"/>
  <c r="O5253" i="1" s="1"/>
  <c r="N5254" i="1"/>
  <c r="O5254" i="1" s="1"/>
  <c r="N5255" i="1"/>
  <c r="O5255" i="1" s="1"/>
  <c r="N5256" i="1"/>
  <c r="O5256" i="1" s="1"/>
  <c r="N5257" i="1"/>
  <c r="O5257" i="1" s="1"/>
  <c r="N5258" i="1"/>
  <c r="O5258" i="1" s="1"/>
  <c r="N5259" i="1"/>
  <c r="O5259" i="1" s="1"/>
  <c r="N5260" i="1"/>
  <c r="O5260" i="1" s="1"/>
  <c r="N5261" i="1"/>
  <c r="O5261" i="1" s="1"/>
  <c r="N5262" i="1"/>
  <c r="O5262" i="1" s="1"/>
  <c r="N5263" i="1"/>
  <c r="O5263" i="1" s="1"/>
  <c r="N5264" i="1"/>
  <c r="O5264" i="1" s="1"/>
  <c r="N5265" i="1"/>
  <c r="O5265" i="1" s="1"/>
  <c r="N5266" i="1"/>
  <c r="O5266" i="1" s="1"/>
  <c r="N5267" i="1"/>
  <c r="O5267" i="1" s="1"/>
  <c r="N5268" i="1"/>
  <c r="O5268" i="1" s="1"/>
  <c r="N5269" i="1"/>
  <c r="O5269" i="1" s="1"/>
  <c r="N5270" i="1"/>
  <c r="O5270" i="1" s="1"/>
  <c r="N5271" i="1"/>
  <c r="O5271" i="1" s="1"/>
  <c r="N5272" i="1"/>
  <c r="O5272" i="1" s="1"/>
  <c r="N5273" i="1"/>
  <c r="O5273" i="1" s="1"/>
  <c r="N5274" i="1"/>
  <c r="O5274" i="1" s="1"/>
  <c r="N5275" i="1"/>
  <c r="O5275" i="1" s="1"/>
  <c r="N5276" i="1"/>
  <c r="O5276" i="1" s="1"/>
  <c r="N5277" i="1"/>
  <c r="O5277" i="1" s="1"/>
  <c r="N5278" i="1"/>
  <c r="N5279" i="1"/>
  <c r="O5279" i="1" s="1"/>
  <c r="N5280" i="1"/>
  <c r="O5280" i="1" s="1"/>
  <c r="N5281" i="1"/>
  <c r="O5281" i="1" s="1"/>
  <c r="N5282" i="1"/>
  <c r="O5282" i="1" s="1"/>
  <c r="N5283" i="1"/>
  <c r="O5283" i="1" s="1"/>
  <c r="N5284" i="1"/>
  <c r="N5285" i="1"/>
  <c r="N5286" i="1"/>
  <c r="O5286" i="1" s="1"/>
  <c r="N5287" i="1"/>
  <c r="O5287" i="1" s="1"/>
  <c r="N5288" i="1"/>
  <c r="O5288" i="1" s="1"/>
  <c r="N5289" i="1"/>
  <c r="N5290" i="1"/>
  <c r="O5290" i="1" s="1"/>
  <c r="N5291" i="1"/>
  <c r="O5291" i="1" s="1"/>
  <c r="N5292" i="1"/>
  <c r="O5292" i="1" s="1"/>
  <c r="N5293" i="1"/>
  <c r="O5293" i="1" s="1"/>
  <c r="N5294" i="1"/>
  <c r="O5294" i="1" s="1"/>
  <c r="N5295" i="1"/>
  <c r="O5295" i="1" s="1"/>
  <c r="N5296" i="1"/>
  <c r="O5296" i="1" s="1"/>
  <c r="N5297" i="1"/>
  <c r="O5297" i="1" s="1"/>
  <c r="N5298" i="1"/>
  <c r="O5298" i="1" s="1"/>
  <c r="N5299" i="1"/>
  <c r="O5299" i="1" s="1"/>
  <c r="N5300" i="1"/>
  <c r="O5300" i="1" s="1"/>
  <c r="N5301" i="1"/>
  <c r="O5301" i="1" s="1"/>
  <c r="N5302" i="1"/>
  <c r="O5302" i="1" s="1"/>
  <c r="N5303" i="1"/>
  <c r="O5303" i="1" s="1"/>
  <c r="N5304" i="1"/>
  <c r="O5304" i="1" s="1"/>
  <c r="N5305" i="1"/>
  <c r="O5305" i="1" s="1"/>
  <c r="N5306" i="1"/>
  <c r="O5306" i="1" s="1"/>
  <c r="N5307" i="1"/>
  <c r="O5307" i="1" s="1"/>
  <c r="N5308" i="1"/>
  <c r="O5308" i="1" s="1"/>
  <c r="N5309" i="1"/>
  <c r="O5309" i="1" s="1"/>
  <c r="N5310" i="1"/>
  <c r="O5310" i="1" s="1"/>
  <c r="N5311" i="1"/>
  <c r="O5311" i="1" s="1"/>
  <c r="N5312" i="1"/>
  <c r="O5312" i="1" s="1"/>
  <c r="N5313" i="1"/>
  <c r="O5313" i="1" s="1"/>
  <c r="N5314" i="1"/>
  <c r="O5314" i="1" s="1"/>
  <c r="N5315" i="1"/>
  <c r="O5315" i="1" s="1"/>
  <c r="N5316" i="1"/>
  <c r="O5316" i="1" s="1"/>
  <c r="N5317" i="1"/>
  <c r="O5317" i="1" s="1"/>
  <c r="N5318" i="1"/>
  <c r="N5319" i="1"/>
  <c r="O5319" i="1" s="1"/>
  <c r="N5320" i="1"/>
  <c r="O5320" i="1" s="1"/>
  <c r="N5321" i="1"/>
  <c r="O5321" i="1" s="1"/>
  <c r="N5322" i="1"/>
  <c r="N5323" i="1"/>
  <c r="N5324" i="1"/>
  <c r="O5324" i="1" s="1"/>
  <c r="N5325" i="1"/>
  <c r="O5325" i="1" s="1"/>
  <c r="N5326" i="1"/>
  <c r="O5326" i="1" s="1"/>
  <c r="N5327" i="1"/>
  <c r="O5327" i="1" s="1"/>
  <c r="N5328" i="1"/>
  <c r="O5328" i="1" s="1"/>
  <c r="N5329" i="1"/>
  <c r="O5329" i="1" s="1"/>
  <c r="N5330" i="1"/>
  <c r="O5330" i="1" s="1"/>
  <c r="N5331" i="1"/>
  <c r="O5331" i="1" s="1"/>
  <c r="N5332" i="1"/>
  <c r="O5332" i="1" s="1"/>
  <c r="N5333" i="1"/>
  <c r="O5333" i="1" s="1"/>
  <c r="N5334" i="1"/>
  <c r="O5334" i="1" s="1"/>
  <c r="N5335" i="1"/>
  <c r="N5336" i="1"/>
  <c r="O5336" i="1" s="1"/>
  <c r="N5337" i="1"/>
  <c r="O5337" i="1" s="1"/>
  <c r="N5338" i="1"/>
  <c r="O5338" i="1" s="1"/>
  <c r="N5339" i="1"/>
  <c r="O5339" i="1" s="1"/>
  <c r="N5340" i="1"/>
  <c r="O5340" i="1" s="1"/>
  <c r="N5341" i="1"/>
  <c r="O5341" i="1" s="1"/>
  <c r="N5342" i="1"/>
  <c r="O5342" i="1" s="1"/>
  <c r="N5343" i="1"/>
  <c r="N5344" i="1"/>
  <c r="O5344" i="1" s="1"/>
  <c r="N5345" i="1"/>
  <c r="O5345" i="1" s="1"/>
  <c r="N5346" i="1"/>
  <c r="O5346" i="1" s="1"/>
  <c r="N5347" i="1"/>
  <c r="O5347" i="1" s="1"/>
  <c r="N5348" i="1"/>
  <c r="O5348" i="1" s="1"/>
  <c r="N5349" i="1"/>
  <c r="O5349" i="1" s="1"/>
  <c r="N5350" i="1"/>
  <c r="O5350" i="1" s="1"/>
  <c r="N5351" i="1"/>
  <c r="O5351" i="1" s="1"/>
  <c r="N5352" i="1"/>
  <c r="O5352" i="1" s="1"/>
  <c r="N5353" i="1"/>
  <c r="O5353" i="1" s="1"/>
  <c r="N5354" i="1"/>
  <c r="O5354" i="1" s="1"/>
  <c r="N5355" i="1"/>
  <c r="O5355" i="1" s="1"/>
  <c r="N5356" i="1"/>
  <c r="O5356" i="1" s="1"/>
  <c r="N5358" i="1"/>
  <c r="O5358" i="1" s="1"/>
  <c r="N5359" i="1"/>
  <c r="O5359" i="1" s="1"/>
  <c r="N5360" i="1"/>
  <c r="N5361" i="1"/>
  <c r="O5361" i="1" s="1"/>
  <c r="N5362" i="1"/>
  <c r="O5362" i="1" s="1"/>
  <c r="N5363" i="1"/>
  <c r="O5363" i="1" s="1"/>
  <c r="N5364" i="1"/>
  <c r="O5364" i="1" s="1"/>
  <c r="N5365" i="1"/>
  <c r="O5365" i="1" s="1"/>
  <c r="N5366" i="1"/>
  <c r="O5366" i="1" s="1"/>
  <c r="N5367" i="1"/>
  <c r="O5367" i="1" s="1"/>
  <c r="N5368" i="1"/>
  <c r="O5368" i="1" s="1"/>
  <c r="N5369" i="1"/>
  <c r="O5369" i="1" s="1"/>
  <c r="N5370" i="1"/>
  <c r="O5370" i="1" s="1"/>
  <c r="N5371" i="1"/>
  <c r="O5371" i="1" s="1"/>
  <c r="N5372" i="1"/>
  <c r="O5372" i="1" s="1"/>
  <c r="N5373" i="1"/>
  <c r="O5373" i="1" s="1"/>
  <c r="N5374" i="1"/>
  <c r="O5374" i="1" s="1"/>
  <c r="N5375" i="1"/>
  <c r="O5375" i="1" s="1"/>
  <c r="N5376" i="1"/>
  <c r="O5376" i="1" s="1"/>
  <c r="N5377" i="1"/>
  <c r="O5377" i="1" s="1"/>
  <c r="N5378" i="1"/>
  <c r="O5378" i="1" s="1"/>
  <c r="N5379" i="1"/>
  <c r="O5379" i="1" s="1"/>
  <c r="N5380" i="1"/>
  <c r="O5380" i="1" s="1"/>
  <c r="N5381" i="1"/>
  <c r="O5381" i="1" s="1"/>
  <c r="N5382" i="1"/>
  <c r="O5382" i="1" s="1"/>
  <c r="N5383" i="1"/>
  <c r="O5383" i="1" s="1"/>
  <c r="N5384" i="1"/>
  <c r="O5384" i="1" s="1"/>
  <c r="N5385" i="1"/>
  <c r="O5385" i="1" s="1"/>
  <c r="N5386" i="1"/>
  <c r="O5386" i="1" s="1"/>
  <c r="N5387" i="1"/>
  <c r="O5387" i="1" s="1"/>
  <c r="N5388" i="1"/>
  <c r="O5388" i="1" s="1"/>
  <c r="N5389" i="1"/>
  <c r="O5389" i="1" s="1"/>
  <c r="N5390" i="1"/>
  <c r="O5390" i="1" s="1"/>
  <c r="N5391" i="1"/>
  <c r="O5391" i="1" s="1"/>
  <c r="N5392" i="1"/>
  <c r="O5392" i="1" s="1"/>
  <c r="N5393" i="1"/>
  <c r="O5393" i="1" s="1"/>
  <c r="N5394" i="1"/>
  <c r="O5394" i="1" s="1"/>
  <c r="N5395" i="1"/>
  <c r="O5395" i="1" s="1"/>
  <c r="N5396" i="1"/>
  <c r="O5396" i="1" s="1"/>
  <c r="N5397" i="1"/>
  <c r="N5398" i="1"/>
  <c r="O5398" i="1" s="1"/>
  <c r="N5399" i="1"/>
  <c r="O5399" i="1" s="1"/>
  <c r="N5400" i="1"/>
  <c r="O5400" i="1" s="1"/>
  <c r="N5401" i="1"/>
  <c r="O5401" i="1" s="1"/>
  <c r="N5402" i="1"/>
  <c r="O5402" i="1" s="1"/>
  <c r="N5403" i="1"/>
  <c r="O5403" i="1" s="1"/>
  <c r="N5404" i="1"/>
  <c r="N5405" i="1"/>
  <c r="O5405" i="1" s="1"/>
  <c r="N5406" i="1"/>
  <c r="O5406" i="1" s="1"/>
  <c r="N5407" i="1"/>
  <c r="O5407" i="1" s="1"/>
  <c r="N5408" i="1"/>
  <c r="O5408" i="1" s="1"/>
  <c r="N5409" i="1"/>
  <c r="O5409" i="1" s="1"/>
  <c r="N5410" i="1"/>
  <c r="O5410" i="1" s="1"/>
  <c r="N5411" i="1"/>
  <c r="O5411" i="1" s="1"/>
  <c r="N5412" i="1"/>
  <c r="O5412" i="1" s="1"/>
  <c r="N5413" i="1"/>
  <c r="N5414" i="1"/>
  <c r="N5415" i="1"/>
  <c r="O5415" i="1" s="1"/>
  <c r="N5416" i="1"/>
  <c r="O5416" i="1" s="1"/>
  <c r="N5417" i="1"/>
  <c r="O5417" i="1" s="1"/>
  <c r="N5418" i="1"/>
  <c r="O5418" i="1" s="1"/>
  <c r="N5419" i="1"/>
  <c r="O5419" i="1" s="1"/>
  <c r="N5420" i="1"/>
  <c r="O5420" i="1" s="1"/>
  <c r="N5421" i="1"/>
  <c r="O5421" i="1" s="1"/>
  <c r="N5422" i="1"/>
  <c r="O5422" i="1" s="1"/>
  <c r="N5423" i="1"/>
  <c r="O5423" i="1" s="1"/>
  <c r="N5424" i="1"/>
  <c r="O5424" i="1" s="1"/>
  <c r="N5425" i="1"/>
  <c r="O5425" i="1" s="1"/>
  <c r="N5426" i="1"/>
  <c r="N5427" i="1"/>
  <c r="O5427" i="1" s="1"/>
  <c r="N5428" i="1"/>
  <c r="O5428" i="1" s="1"/>
  <c r="N5429" i="1"/>
  <c r="O5429" i="1" s="1"/>
  <c r="N5430" i="1"/>
  <c r="O5430" i="1" s="1"/>
  <c r="N5431" i="1"/>
  <c r="O5431" i="1" s="1"/>
  <c r="N5432" i="1"/>
  <c r="O5432" i="1" s="1"/>
  <c r="N5433" i="1"/>
  <c r="O5433" i="1" s="1"/>
  <c r="N5434" i="1"/>
  <c r="O5434" i="1" s="1"/>
  <c r="N5435" i="1"/>
  <c r="O5435" i="1" s="1"/>
  <c r="N5436" i="1"/>
  <c r="O5436" i="1" s="1"/>
  <c r="N5437" i="1"/>
  <c r="O5437" i="1" s="1"/>
  <c r="N5438" i="1"/>
  <c r="O5438" i="1" s="1"/>
  <c r="N5439" i="1"/>
  <c r="O5439" i="1" s="1"/>
  <c r="N5440" i="1"/>
  <c r="O5440" i="1" s="1"/>
  <c r="N5441" i="1"/>
  <c r="O5441" i="1" s="1"/>
  <c r="N5442" i="1"/>
  <c r="O5442" i="1" s="1"/>
  <c r="N5443" i="1"/>
  <c r="O5443" i="1" s="1"/>
  <c r="N5444" i="1"/>
  <c r="N5445" i="1"/>
  <c r="O5445" i="1" s="1"/>
  <c r="N5446" i="1"/>
  <c r="O5446" i="1" s="1"/>
  <c r="N5447" i="1"/>
  <c r="O5447" i="1" s="1"/>
  <c r="N5448" i="1"/>
  <c r="O5448" i="1" s="1"/>
  <c r="N5449" i="1"/>
  <c r="O5449" i="1" s="1"/>
  <c r="N5450" i="1"/>
  <c r="O5450" i="1" s="1"/>
  <c r="N5451" i="1"/>
  <c r="O5451" i="1" s="1"/>
  <c r="N5452" i="1"/>
  <c r="O5452" i="1" s="1"/>
  <c r="N5453" i="1"/>
  <c r="O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O5459" i="1" s="1"/>
  <c r="N5460" i="1"/>
  <c r="O5460" i="1" s="1"/>
  <c r="N5461" i="1"/>
  <c r="O5461" i="1" s="1"/>
  <c r="N5462" i="1"/>
  <c r="O5462" i="1" s="1"/>
  <c r="N5463" i="1"/>
  <c r="O5463" i="1" s="1"/>
  <c r="N5464" i="1"/>
  <c r="O5464" i="1" s="1"/>
  <c r="N5465" i="1"/>
  <c r="O5465" i="1" s="1"/>
  <c r="N5466" i="1"/>
  <c r="O5466" i="1" s="1"/>
  <c r="N5467" i="1"/>
  <c r="N5468" i="1"/>
  <c r="O5468" i="1" s="1"/>
  <c r="N5469" i="1"/>
  <c r="O5469" i="1" s="1"/>
  <c r="N5470" i="1"/>
  <c r="N5471" i="1"/>
  <c r="O5471" i="1" s="1"/>
  <c r="N5472" i="1"/>
  <c r="O5472" i="1" s="1"/>
  <c r="N5473" i="1"/>
  <c r="O5473" i="1" s="1"/>
  <c r="N5474" i="1"/>
  <c r="O5474" i="1" s="1"/>
  <c r="N5475" i="1"/>
  <c r="O5475" i="1" s="1"/>
  <c r="N5476" i="1"/>
  <c r="O5476" i="1" s="1"/>
  <c r="N5477" i="1"/>
  <c r="O5477" i="1" s="1"/>
  <c r="N5478" i="1"/>
  <c r="O5478" i="1" s="1"/>
  <c r="N5479" i="1"/>
  <c r="O5479" i="1" s="1"/>
  <c r="N5480" i="1"/>
  <c r="O5480" i="1" s="1"/>
  <c r="N5481" i="1"/>
  <c r="N5482" i="1"/>
  <c r="O5482" i="1" s="1"/>
  <c r="N5483" i="1"/>
  <c r="O5483" i="1" s="1"/>
  <c r="N5484" i="1"/>
  <c r="O5484" i="1" s="1"/>
  <c r="N5485" i="1"/>
  <c r="O5485" i="1" s="1"/>
  <c r="N5486" i="1"/>
  <c r="O5486" i="1" s="1"/>
  <c r="N5487" i="1"/>
  <c r="O5487" i="1" s="1"/>
  <c r="N5488" i="1"/>
  <c r="O5488" i="1" s="1"/>
  <c r="N5489" i="1"/>
  <c r="O5489" i="1" s="1"/>
  <c r="N5490" i="1"/>
  <c r="O5490" i="1" s="1"/>
  <c r="N5491" i="1"/>
  <c r="O5491" i="1" s="1"/>
  <c r="N5492" i="1"/>
  <c r="O5492" i="1" s="1"/>
  <c r="N5493" i="1"/>
  <c r="O5493" i="1" s="1"/>
  <c r="N5494" i="1"/>
  <c r="O5494" i="1" s="1"/>
  <c r="N5495" i="1"/>
  <c r="O5495" i="1" s="1"/>
  <c r="N5496" i="1"/>
  <c r="O5496" i="1" s="1"/>
  <c r="N5498" i="1"/>
  <c r="O5498" i="1" s="1"/>
  <c r="N5499" i="1"/>
  <c r="O5499" i="1" s="1"/>
  <c r="N5500" i="1"/>
  <c r="O5500" i="1" s="1"/>
  <c r="N5501" i="1"/>
  <c r="O5501" i="1" s="1"/>
  <c r="N5502" i="1"/>
  <c r="O5502" i="1" s="1"/>
  <c r="N5503" i="1"/>
  <c r="O5503" i="1" s="1"/>
  <c r="N5504" i="1"/>
  <c r="O5504" i="1" s="1"/>
  <c r="N5505" i="1"/>
  <c r="O5505" i="1" s="1"/>
  <c r="N5506" i="1"/>
  <c r="O5506" i="1" s="1"/>
  <c r="N5507" i="1"/>
  <c r="O5507" i="1" s="1"/>
  <c r="N5508" i="1"/>
  <c r="O5508" i="1" s="1"/>
  <c r="N5509" i="1"/>
  <c r="O5509" i="1" s="1"/>
  <c r="N5510" i="1"/>
  <c r="O5510" i="1" s="1"/>
  <c r="N5511" i="1"/>
  <c r="O5511" i="1" s="1"/>
  <c r="N5512" i="1"/>
  <c r="O5512" i="1" s="1"/>
  <c r="N5513" i="1"/>
  <c r="O5513" i="1" s="1"/>
  <c r="N5514" i="1"/>
  <c r="N5515" i="1"/>
  <c r="O5515" i="1" s="1"/>
  <c r="N5516" i="1"/>
  <c r="O5516" i="1" s="1"/>
  <c r="N5517" i="1"/>
  <c r="O5517" i="1" s="1"/>
  <c r="N5518" i="1"/>
  <c r="O5518" i="1" s="1"/>
  <c r="N5519" i="1"/>
  <c r="O5519" i="1" s="1"/>
  <c r="N5520" i="1"/>
  <c r="O5520" i="1" s="1"/>
  <c r="N5521" i="1"/>
  <c r="O5521" i="1" s="1"/>
  <c r="N5522" i="1"/>
  <c r="O5522" i="1" s="1"/>
  <c r="N5523" i="1"/>
  <c r="O5523" i="1" s="1"/>
  <c r="N5524" i="1"/>
  <c r="O5524" i="1" s="1"/>
  <c r="N5525" i="1"/>
  <c r="O5525" i="1" s="1"/>
  <c r="N5526" i="1"/>
  <c r="O5526" i="1" s="1"/>
  <c r="N5527" i="1"/>
  <c r="O5527" i="1" s="1"/>
  <c r="N5528" i="1"/>
  <c r="O5528" i="1" s="1"/>
  <c r="N5529" i="1"/>
  <c r="O5529" i="1" s="1"/>
  <c r="N5530" i="1"/>
  <c r="O5530" i="1" s="1"/>
  <c r="N5531" i="1"/>
  <c r="O5531" i="1" s="1"/>
  <c r="N5532" i="1"/>
  <c r="O5532" i="1" s="1"/>
  <c r="N5533" i="1"/>
  <c r="O5533" i="1" s="1"/>
  <c r="N5534" i="1"/>
  <c r="O5534" i="1" s="1"/>
  <c r="N5535" i="1"/>
  <c r="O5535" i="1" s="1"/>
  <c r="N5536" i="1"/>
  <c r="O5536" i="1" s="1"/>
  <c r="N5537" i="1"/>
  <c r="O5537" i="1" s="1"/>
  <c r="N5538" i="1"/>
  <c r="O5538" i="1" s="1"/>
  <c r="N5539" i="1"/>
  <c r="O5539" i="1" s="1"/>
  <c r="N5540" i="1"/>
  <c r="O5540" i="1" s="1"/>
  <c r="N5541" i="1"/>
  <c r="O5541" i="1" s="1"/>
  <c r="N5542" i="1"/>
  <c r="O5542" i="1" s="1"/>
  <c r="N5543" i="1"/>
  <c r="O5543" i="1" s="1"/>
  <c r="N5544" i="1"/>
  <c r="O5544" i="1" s="1"/>
  <c r="N5545" i="1"/>
  <c r="O5545" i="1" s="1"/>
  <c r="N5546" i="1"/>
  <c r="O5546" i="1" s="1"/>
  <c r="N5547" i="1"/>
  <c r="O5547" i="1" s="1"/>
  <c r="N5548" i="1"/>
  <c r="O5548" i="1" s="1"/>
  <c r="N5549" i="1"/>
  <c r="O5549" i="1" s="1"/>
  <c r="N5550" i="1"/>
  <c r="O5550" i="1" s="1"/>
  <c r="N5551" i="1"/>
  <c r="O5551" i="1" s="1"/>
  <c r="N5552" i="1"/>
  <c r="O5552" i="1" s="1"/>
  <c r="N5553" i="1"/>
  <c r="O5553" i="1" s="1"/>
  <c r="N5554" i="1"/>
  <c r="O5554" i="1" s="1"/>
  <c r="N5555" i="1"/>
  <c r="O5555" i="1" s="1"/>
  <c r="N5556" i="1"/>
  <c r="O5556" i="1" s="1"/>
  <c r="N5557" i="1"/>
  <c r="O5557" i="1" s="1"/>
  <c r="N5558" i="1"/>
  <c r="O5558" i="1" s="1"/>
  <c r="N5559" i="1"/>
  <c r="O5559" i="1" s="1"/>
  <c r="N5560" i="1"/>
  <c r="O5560" i="1" s="1"/>
  <c r="N5561" i="1"/>
  <c r="O5561" i="1" s="1"/>
  <c r="N5562" i="1"/>
  <c r="O5562" i="1" s="1"/>
  <c r="N5563" i="1"/>
  <c r="O5563" i="1" s="1"/>
  <c r="N5564" i="1"/>
  <c r="O5564" i="1" s="1"/>
  <c r="N5565" i="1"/>
  <c r="O5565" i="1" s="1"/>
  <c r="N5566" i="1"/>
  <c r="O5566" i="1" s="1"/>
  <c r="N5567" i="1"/>
  <c r="N5568" i="1"/>
  <c r="O5568" i="1" s="1"/>
  <c r="N5569" i="1"/>
  <c r="O5569" i="1" s="1"/>
  <c r="N5570" i="1"/>
  <c r="O5570" i="1" s="1"/>
  <c r="N5571" i="1"/>
  <c r="O5571" i="1" s="1"/>
  <c r="N5572" i="1"/>
  <c r="O5572" i="1" s="1"/>
  <c r="N5573" i="1"/>
  <c r="O5573" i="1" s="1"/>
  <c r="N5574" i="1"/>
  <c r="O5574" i="1" s="1"/>
  <c r="N5575" i="1"/>
  <c r="O5575" i="1" s="1"/>
  <c r="N5576" i="1"/>
  <c r="O5576" i="1" s="1"/>
  <c r="N5577" i="1"/>
  <c r="O5577" i="1" s="1"/>
  <c r="N5578" i="1"/>
  <c r="N5579" i="1"/>
  <c r="O5579" i="1" s="1"/>
  <c r="N5580" i="1"/>
  <c r="O5580" i="1" s="1"/>
  <c r="N5581" i="1"/>
  <c r="O5581" i="1" s="1"/>
  <c r="N5582" i="1"/>
  <c r="O5582" i="1" s="1"/>
  <c r="N5583" i="1"/>
  <c r="O5583" i="1" s="1"/>
  <c r="N5584" i="1"/>
  <c r="O5584" i="1" s="1"/>
  <c r="N5585" i="1"/>
  <c r="O5585" i="1" s="1"/>
  <c r="N5586" i="1"/>
  <c r="O5586" i="1" s="1"/>
  <c r="N5587" i="1"/>
  <c r="O5587" i="1" s="1"/>
  <c r="N5588" i="1"/>
  <c r="O5588" i="1" s="1"/>
  <c r="N5589" i="1"/>
  <c r="O5589" i="1" s="1"/>
  <c r="N5590" i="1"/>
  <c r="O5590" i="1" s="1"/>
  <c r="N5591" i="1"/>
  <c r="O5591" i="1" s="1"/>
  <c r="N5592" i="1"/>
  <c r="O5592" i="1" s="1"/>
  <c r="N5593" i="1"/>
  <c r="O5593" i="1" s="1"/>
  <c r="N5594" i="1"/>
  <c r="O5594" i="1" s="1"/>
  <c r="N5595" i="1"/>
  <c r="O5595" i="1" s="1"/>
  <c r="N5596" i="1"/>
  <c r="O5596" i="1" s="1"/>
  <c r="N5597" i="1"/>
  <c r="O5597" i="1" s="1"/>
  <c r="N5598" i="1"/>
  <c r="O5598" i="1" s="1"/>
  <c r="N5599" i="1"/>
  <c r="O5599" i="1" s="1"/>
  <c r="N5600" i="1"/>
  <c r="O5600" i="1" s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O5608" i="1" s="1"/>
  <c r="N5609" i="1"/>
  <c r="O5609" i="1" s="1"/>
  <c r="N5610" i="1"/>
  <c r="O5610" i="1" s="1"/>
  <c r="N5611" i="1"/>
  <c r="O5611" i="1" s="1"/>
  <c r="N5612" i="1"/>
  <c r="O5612" i="1" s="1"/>
  <c r="N5613" i="1"/>
  <c r="O5613" i="1" s="1"/>
  <c r="N5614" i="1"/>
  <c r="O5614" i="1" s="1"/>
  <c r="N5615" i="1"/>
  <c r="O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O5623" i="1" s="1"/>
  <c r="N5624" i="1"/>
  <c r="O5624" i="1" s="1"/>
  <c r="N5625" i="1"/>
  <c r="O5625" i="1" s="1"/>
  <c r="N5626" i="1"/>
  <c r="O5626" i="1" s="1"/>
  <c r="N5627" i="1"/>
  <c r="O5627" i="1" s="1"/>
  <c r="N5628" i="1"/>
  <c r="O5628" i="1" s="1"/>
  <c r="N5629" i="1"/>
  <c r="O5629" i="1" s="1"/>
  <c r="N5630" i="1"/>
  <c r="O5630" i="1" s="1"/>
  <c r="N5631" i="1"/>
  <c r="O5631" i="1" s="1"/>
  <c r="N5632" i="1"/>
  <c r="O5632" i="1" s="1"/>
  <c r="N5633" i="1"/>
  <c r="O5633" i="1" s="1"/>
  <c r="N5634" i="1"/>
  <c r="O5634" i="1" s="1"/>
  <c r="N5635" i="1"/>
  <c r="O5635" i="1" s="1"/>
  <c r="N5636" i="1"/>
  <c r="O5636" i="1" s="1"/>
  <c r="N5637" i="1"/>
  <c r="O5637" i="1" s="1"/>
  <c r="N5638" i="1"/>
  <c r="O5638" i="1" s="1"/>
  <c r="N5639" i="1"/>
  <c r="O5639" i="1" s="1"/>
  <c r="N5640" i="1"/>
  <c r="O5640" i="1" s="1"/>
  <c r="N5641" i="1"/>
  <c r="O5641" i="1" s="1"/>
  <c r="N5642" i="1"/>
  <c r="O5642" i="1" s="1"/>
  <c r="N5643" i="1"/>
  <c r="O5643" i="1" s="1"/>
  <c r="N5644" i="1"/>
  <c r="O5644" i="1" s="1"/>
  <c r="N5645" i="1"/>
  <c r="O5645" i="1" s="1"/>
  <c r="N5646" i="1"/>
  <c r="O5646" i="1" s="1"/>
  <c r="N5647" i="1"/>
  <c r="O5647" i="1" s="1"/>
  <c r="N5648" i="1"/>
  <c r="O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O5655" i="1" s="1"/>
  <c r="N5656" i="1"/>
  <c r="O5656" i="1" s="1"/>
  <c r="N5657" i="1"/>
  <c r="O5657" i="1" s="1"/>
  <c r="N5658" i="1"/>
  <c r="N5659" i="1"/>
  <c r="O5659" i="1" s="1"/>
  <c r="N5660" i="1"/>
  <c r="O5660" i="1" s="1"/>
  <c r="N5661" i="1"/>
  <c r="O5661" i="1" s="1"/>
  <c r="N5662" i="1"/>
  <c r="O5662" i="1" s="1"/>
  <c r="N5663" i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O5671" i="1" s="1"/>
  <c r="N5672" i="1"/>
  <c r="O5672" i="1" s="1"/>
  <c r="N5673" i="1"/>
  <c r="O5673" i="1" s="1"/>
  <c r="N5674" i="1"/>
  <c r="O5674" i="1" s="1"/>
  <c r="N5675" i="1"/>
  <c r="O5675" i="1" s="1"/>
  <c r="N5676" i="1"/>
  <c r="O5676" i="1" s="1"/>
  <c r="N5677" i="1"/>
  <c r="O5677" i="1" s="1"/>
  <c r="N5678" i="1"/>
  <c r="O5678" i="1" s="1"/>
  <c r="N5679" i="1"/>
  <c r="O5679" i="1" s="1"/>
  <c r="N5680" i="1"/>
  <c r="O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O5686" i="1" s="1"/>
  <c r="N5687" i="1"/>
  <c r="O5687" i="1" s="1"/>
  <c r="N5688" i="1"/>
  <c r="O5688" i="1" s="1"/>
  <c r="N5689" i="1"/>
  <c r="O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O5695" i="1" s="1"/>
  <c r="N5696" i="1"/>
  <c r="O5696" i="1" s="1"/>
  <c r="N5697" i="1"/>
  <c r="O5697" i="1" s="1"/>
  <c r="N5698" i="1"/>
  <c r="O5698" i="1" s="1"/>
  <c r="N5699" i="1"/>
  <c r="N5700" i="1"/>
  <c r="O5700" i="1" s="1"/>
  <c r="N5701" i="1"/>
  <c r="O5701" i="1" s="1"/>
  <c r="N5702" i="1"/>
  <c r="O5702" i="1" s="1"/>
  <c r="N5703" i="1"/>
  <c r="O5703" i="1" s="1"/>
  <c r="N5704" i="1"/>
  <c r="O5704" i="1" s="1"/>
  <c r="N5705" i="1"/>
  <c r="O5705" i="1" s="1"/>
  <c r="N5706" i="1"/>
  <c r="O5706" i="1" s="1"/>
  <c r="N5707" i="1"/>
  <c r="O5707" i="1" s="1"/>
  <c r="N5708" i="1"/>
  <c r="O5708" i="1" s="1"/>
  <c r="N5709" i="1"/>
  <c r="O5709" i="1" s="1"/>
  <c r="N5710" i="1"/>
  <c r="O5710" i="1" s="1"/>
  <c r="N5711" i="1"/>
  <c r="O5711" i="1" s="1"/>
  <c r="N5712" i="1"/>
  <c r="O5712" i="1" s="1"/>
  <c r="N5713" i="1"/>
  <c r="O5713" i="1" s="1"/>
  <c r="N5714" i="1"/>
  <c r="O5714" i="1" s="1"/>
  <c r="N5715" i="1"/>
  <c r="O5715" i="1" s="1"/>
  <c r="N5716" i="1"/>
  <c r="O5716" i="1" s="1"/>
  <c r="N5717" i="1"/>
  <c r="O5717" i="1" s="1"/>
  <c r="N5718" i="1"/>
  <c r="O5718" i="1" s="1"/>
  <c r="N5719" i="1"/>
  <c r="O5719" i="1" s="1"/>
  <c r="N5720" i="1"/>
  <c r="N5721" i="1"/>
  <c r="O5721" i="1" s="1"/>
  <c r="N5722" i="1"/>
  <c r="O5722" i="1" s="1"/>
  <c r="N5723" i="1"/>
  <c r="O5723" i="1" s="1"/>
  <c r="N5724" i="1"/>
  <c r="O5724" i="1" s="1"/>
  <c r="N5725" i="1"/>
  <c r="O5725" i="1" s="1"/>
  <c r="N5726" i="1"/>
  <c r="O5726" i="1" s="1"/>
  <c r="N5727" i="1"/>
  <c r="O5727" i="1" s="1"/>
  <c r="N5728" i="1"/>
  <c r="O5728" i="1" s="1"/>
  <c r="N5729" i="1"/>
  <c r="O5729" i="1" s="1"/>
  <c r="N5730" i="1"/>
  <c r="O5730" i="1" s="1"/>
  <c r="N5731" i="1"/>
  <c r="O5731" i="1" s="1"/>
  <c r="N5732" i="1"/>
  <c r="O5732" i="1" s="1"/>
  <c r="N5733" i="1"/>
  <c r="O5733" i="1" s="1"/>
  <c r="N5734" i="1"/>
  <c r="O5734" i="1" s="1"/>
  <c r="N5735" i="1"/>
  <c r="O5735" i="1" s="1"/>
  <c r="N5736" i="1"/>
  <c r="O5736" i="1" s="1"/>
  <c r="N5737" i="1"/>
  <c r="O5737" i="1" s="1"/>
  <c r="N5738" i="1"/>
  <c r="O5738" i="1" s="1"/>
  <c r="N5739" i="1"/>
  <c r="O5739" i="1" s="1"/>
  <c r="N5740" i="1"/>
  <c r="O5740" i="1" s="1"/>
  <c r="N5741" i="1"/>
  <c r="O5741" i="1" s="1"/>
  <c r="N5742" i="1"/>
  <c r="O5742" i="1" s="1"/>
  <c r="N5743" i="1"/>
  <c r="O5743" i="1" s="1"/>
  <c r="N5744" i="1"/>
  <c r="O5744" i="1" s="1"/>
  <c r="N5745" i="1"/>
  <c r="O5745" i="1" s="1"/>
  <c r="N5746" i="1"/>
  <c r="O5746" i="1" s="1"/>
  <c r="N5747" i="1"/>
  <c r="O5747" i="1" s="1"/>
  <c r="N5748" i="1"/>
  <c r="O5748" i="1" s="1"/>
  <c r="N5749" i="1"/>
  <c r="O5749" i="1" s="1"/>
  <c r="N5750" i="1"/>
  <c r="O5750" i="1" s="1"/>
  <c r="N5751" i="1"/>
  <c r="O5751" i="1" s="1"/>
  <c r="N5752" i="1"/>
  <c r="N5753" i="1"/>
  <c r="O5753" i="1" s="1"/>
  <c r="N5754" i="1"/>
  <c r="O5754" i="1" s="1"/>
  <c r="N5755" i="1"/>
  <c r="O5755" i="1" s="1"/>
  <c r="N5756" i="1"/>
  <c r="O5756" i="1" s="1"/>
  <c r="N5757" i="1"/>
  <c r="N5758" i="1"/>
  <c r="O5758" i="1" s="1"/>
  <c r="N5759" i="1"/>
  <c r="O5759" i="1" s="1"/>
  <c r="N5760" i="1"/>
  <c r="O5760" i="1" s="1"/>
  <c r="N5761" i="1"/>
  <c r="O5761" i="1" s="1"/>
  <c r="N5762" i="1"/>
  <c r="O5762" i="1" s="1"/>
  <c r="N5763" i="1"/>
  <c r="O5763" i="1" s="1"/>
  <c r="N5764" i="1"/>
  <c r="O5764" i="1" s="1"/>
  <c r="N5765" i="1"/>
  <c r="O5765" i="1" s="1"/>
  <c r="N5766" i="1"/>
  <c r="O5766" i="1" s="1"/>
  <c r="N5767" i="1"/>
  <c r="O5767" i="1" s="1"/>
  <c r="N5768" i="1"/>
  <c r="O5768" i="1" s="1"/>
  <c r="N5769" i="1"/>
  <c r="O5769" i="1" s="1"/>
  <c r="N5770" i="1"/>
  <c r="O5770" i="1" s="1"/>
  <c r="N5771" i="1"/>
  <c r="O5771" i="1" s="1"/>
  <c r="N5772" i="1"/>
  <c r="O5772" i="1" s="1"/>
  <c r="N5773" i="1"/>
  <c r="O5773" i="1" s="1"/>
  <c r="N5774" i="1"/>
  <c r="O5774" i="1" s="1"/>
  <c r="N5775" i="1"/>
  <c r="O5775" i="1" s="1"/>
  <c r="N5776" i="1"/>
  <c r="O5776" i="1" s="1"/>
  <c r="N5777" i="1"/>
  <c r="O5777" i="1" s="1"/>
  <c r="N5778" i="1"/>
  <c r="O5778" i="1" s="1"/>
  <c r="N5779" i="1"/>
  <c r="O5779" i="1" s="1"/>
  <c r="N5780" i="1"/>
  <c r="O5780" i="1" s="1"/>
  <c r="N5781" i="1"/>
  <c r="O5781" i="1" s="1"/>
  <c r="N5782" i="1"/>
  <c r="O5782" i="1" s="1"/>
  <c r="N5783" i="1"/>
  <c r="O5783" i="1" s="1"/>
  <c r="N5784" i="1"/>
  <c r="O5784" i="1" s="1"/>
  <c r="N5785" i="1"/>
  <c r="O5785" i="1" s="1"/>
  <c r="N5786" i="1"/>
  <c r="O5786" i="1" s="1"/>
  <c r="N5787" i="1"/>
  <c r="O5787" i="1" s="1"/>
  <c r="N5788" i="1"/>
  <c r="O5788" i="1" s="1"/>
  <c r="N5789" i="1"/>
  <c r="O5789" i="1" s="1"/>
  <c r="N5790" i="1"/>
  <c r="O5790" i="1" s="1"/>
  <c r="N5791" i="1"/>
  <c r="O5791" i="1" s="1"/>
  <c r="N5792" i="1"/>
  <c r="O5792" i="1" s="1"/>
  <c r="N5793" i="1"/>
  <c r="O5793" i="1" s="1"/>
  <c r="N5794" i="1"/>
  <c r="O5794" i="1" s="1"/>
  <c r="N5795" i="1"/>
  <c r="O5795" i="1" s="1"/>
  <c r="N5797" i="1"/>
  <c r="O5797" i="1" s="1"/>
  <c r="N5798" i="1"/>
  <c r="O5798" i="1" s="1"/>
  <c r="N5799" i="1"/>
  <c r="O5799" i="1" s="1"/>
  <c r="N5800" i="1"/>
  <c r="O5800" i="1" s="1"/>
  <c r="N5801" i="1"/>
  <c r="O5801" i="1" s="1"/>
  <c r="N5802" i="1"/>
  <c r="O5802" i="1" s="1"/>
  <c r="N5803" i="1"/>
  <c r="O5803" i="1" s="1"/>
  <c r="N5804" i="1"/>
  <c r="O5804" i="1" s="1"/>
  <c r="N5805" i="1"/>
  <c r="O5805" i="1" s="1"/>
  <c r="N5806" i="1"/>
  <c r="O5806" i="1" s="1"/>
  <c r="N5807" i="1"/>
  <c r="O5807" i="1" s="1"/>
  <c r="N5808" i="1"/>
  <c r="O5808" i="1" s="1"/>
  <c r="N5810" i="1"/>
  <c r="O5810" i="1" s="1"/>
  <c r="N5811" i="1"/>
  <c r="O5811" i="1" s="1"/>
  <c r="N5812" i="1"/>
  <c r="O5812" i="1" s="1"/>
  <c r="N5813" i="1"/>
  <c r="O5813" i="1" s="1"/>
  <c r="N5814" i="1"/>
  <c r="O5814" i="1" s="1"/>
  <c r="N5815" i="1"/>
  <c r="O5815" i="1" s="1"/>
  <c r="N5816" i="1"/>
  <c r="O5816" i="1" s="1"/>
  <c r="N5817" i="1"/>
  <c r="O5817" i="1" s="1"/>
  <c r="N5818" i="1"/>
  <c r="O5818" i="1" s="1"/>
  <c r="N5819" i="1"/>
  <c r="O5819" i="1" s="1"/>
  <c r="N5820" i="1"/>
  <c r="N5821" i="1"/>
  <c r="O5821" i="1" s="1"/>
  <c r="N5822" i="1"/>
  <c r="O5822" i="1" s="1"/>
  <c r="N5823" i="1"/>
  <c r="O5823" i="1" s="1"/>
  <c r="N5824" i="1"/>
  <c r="O5824" i="1" s="1"/>
  <c r="N5825" i="1"/>
  <c r="O5825" i="1" s="1"/>
  <c r="N5826" i="1"/>
  <c r="O5826" i="1" s="1"/>
  <c r="N5827" i="1"/>
  <c r="O5827" i="1" s="1"/>
  <c r="N5828" i="1"/>
  <c r="N5829" i="1"/>
  <c r="O5829" i="1" s="1"/>
  <c r="N5830" i="1"/>
  <c r="O5830" i="1" s="1"/>
  <c r="N5831" i="1"/>
  <c r="O5831" i="1" s="1"/>
  <c r="N5832" i="1"/>
  <c r="O5832" i="1" s="1"/>
  <c r="N5833" i="1"/>
  <c r="O5833" i="1" s="1"/>
  <c r="N5834" i="1"/>
  <c r="O5834" i="1" s="1"/>
  <c r="N5835" i="1"/>
  <c r="O5835" i="1" s="1"/>
  <c r="N5836" i="1"/>
  <c r="O5836" i="1" s="1"/>
  <c r="N5837" i="1"/>
  <c r="O5837" i="1" s="1"/>
  <c r="N5838" i="1"/>
  <c r="O5838" i="1" s="1"/>
  <c r="N5839" i="1"/>
  <c r="O5839" i="1" s="1"/>
  <c r="N5840" i="1"/>
  <c r="O5840" i="1" s="1"/>
  <c r="N5841" i="1"/>
  <c r="O5841" i="1" s="1"/>
  <c r="N5842" i="1"/>
  <c r="O5842" i="1" s="1"/>
  <c r="N5843" i="1"/>
  <c r="O5843" i="1" s="1"/>
  <c r="N5844" i="1"/>
  <c r="O5844" i="1" s="1"/>
  <c r="N5845" i="1"/>
  <c r="O5845" i="1" s="1"/>
  <c r="N5846" i="1"/>
  <c r="O5846" i="1" s="1"/>
  <c r="N5847" i="1"/>
  <c r="O5847" i="1" s="1"/>
  <c r="N5848" i="1"/>
  <c r="O5848" i="1" s="1"/>
  <c r="N5849" i="1"/>
  <c r="N5850" i="1"/>
  <c r="O5850" i="1" s="1"/>
  <c r="N5851" i="1"/>
  <c r="O5851" i="1" s="1"/>
  <c r="N5852" i="1"/>
  <c r="O5852" i="1" s="1"/>
  <c r="N5853" i="1"/>
  <c r="O5853" i="1" s="1"/>
  <c r="N5854" i="1"/>
  <c r="O5854" i="1" s="1"/>
  <c r="N5855" i="1"/>
  <c r="O5855" i="1" s="1"/>
  <c r="N5856" i="1"/>
  <c r="O5856" i="1" s="1"/>
  <c r="N5857" i="1"/>
  <c r="O5857" i="1" s="1"/>
  <c r="N5858" i="1"/>
  <c r="O5858" i="1" s="1"/>
  <c r="N5859" i="1"/>
  <c r="O5859" i="1" s="1"/>
  <c r="N5860" i="1"/>
  <c r="O5860" i="1" s="1"/>
  <c r="N5861" i="1"/>
  <c r="N5862" i="1"/>
  <c r="O5862" i="1" s="1"/>
  <c r="N5863" i="1"/>
  <c r="O5863" i="1" s="1"/>
  <c r="N5864" i="1"/>
  <c r="O5864" i="1" s="1"/>
  <c r="N5865" i="1"/>
  <c r="O5865" i="1" s="1"/>
  <c r="N5866" i="1"/>
  <c r="O5866" i="1" s="1"/>
  <c r="N5867" i="1"/>
  <c r="O5867" i="1" s="1"/>
  <c r="N5868" i="1"/>
  <c r="O5868" i="1" s="1"/>
  <c r="N5869" i="1"/>
  <c r="O5869" i="1" s="1"/>
  <c r="N5870" i="1"/>
  <c r="O5870" i="1" s="1"/>
  <c r="N5871" i="1"/>
  <c r="O5871" i="1" s="1"/>
  <c r="N5872" i="1"/>
  <c r="O5872" i="1" s="1"/>
  <c r="N5873" i="1"/>
  <c r="O5873" i="1" s="1"/>
  <c r="N5874" i="1"/>
  <c r="O5874" i="1" s="1"/>
  <c r="N5875" i="1"/>
  <c r="O5875" i="1" s="1"/>
  <c r="N5876" i="1"/>
  <c r="O5876" i="1" s="1"/>
  <c r="N5877" i="1"/>
  <c r="O5877" i="1" s="1"/>
  <c r="N5878" i="1"/>
  <c r="O5878" i="1" s="1"/>
  <c r="N5879" i="1"/>
  <c r="O5879" i="1" s="1"/>
  <c r="N5880" i="1"/>
  <c r="O5880" i="1" s="1"/>
  <c r="N5881" i="1"/>
  <c r="O5881" i="1" s="1"/>
  <c r="N5882" i="1"/>
  <c r="O5882" i="1" s="1"/>
  <c r="N5883" i="1"/>
  <c r="O5883" i="1" s="1"/>
  <c r="N5884" i="1"/>
  <c r="O5884" i="1" s="1"/>
  <c r="N5885" i="1"/>
  <c r="O5885" i="1" s="1"/>
  <c r="N5886" i="1"/>
  <c r="O5886" i="1" s="1"/>
  <c r="N5887" i="1"/>
  <c r="O5887" i="1" s="1"/>
  <c r="N5888" i="1"/>
  <c r="O5888" i="1" s="1"/>
  <c r="N5889" i="1"/>
  <c r="O5889" i="1" s="1"/>
  <c r="N5890" i="1"/>
  <c r="O5890" i="1" s="1"/>
  <c r="N5891" i="1"/>
  <c r="O5891" i="1" s="1"/>
  <c r="N5892" i="1"/>
  <c r="O5892" i="1" s="1"/>
  <c r="N5893" i="1"/>
  <c r="O5893" i="1" s="1"/>
  <c r="N5894" i="1"/>
  <c r="O5894" i="1" s="1"/>
  <c r="N5895" i="1"/>
  <c r="O5895" i="1" s="1"/>
  <c r="N5896" i="1"/>
  <c r="O5896" i="1" s="1"/>
  <c r="N5897" i="1"/>
  <c r="O5897" i="1" s="1"/>
  <c r="N5898" i="1"/>
  <c r="O5898" i="1" s="1"/>
  <c r="N5899" i="1"/>
  <c r="O5899" i="1" s="1"/>
  <c r="N5900" i="1"/>
  <c r="O5900" i="1" s="1"/>
  <c r="N5901" i="1"/>
  <c r="O5901" i="1" s="1"/>
  <c r="N5903" i="1"/>
  <c r="O5903" i="1" s="1"/>
  <c r="N5904" i="1"/>
  <c r="O5904" i="1" s="1"/>
  <c r="N5905" i="1"/>
  <c r="O5905" i="1" s="1"/>
  <c r="N5906" i="1"/>
  <c r="O5906" i="1" s="1"/>
  <c r="N5907" i="1"/>
  <c r="O5907" i="1" s="1"/>
  <c r="N5908" i="1"/>
  <c r="O5908" i="1" s="1"/>
  <c r="N5909" i="1"/>
  <c r="O5909" i="1" s="1"/>
  <c r="N5910" i="1"/>
  <c r="N5911" i="1"/>
  <c r="O5911" i="1" s="1"/>
  <c r="N5912" i="1"/>
  <c r="N5913" i="1"/>
  <c r="N5914" i="1"/>
  <c r="O5914" i="1" s="1"/>
  <c r="N5915" i="1"/>
  <c r="O5915" i="1" s="1"/>
  <c r="N5916" i="1"/>
  <c r="O5916" i="1" s="1"/>
  <c r="N5917" i="1"/>
  <c r="O5917" i="1" s="1"/>
  <c r="N5918" i="1"/>
  <c r="O5918" i="1" s="1"/>
  <c r="N5919" i="1"/>
  <c r="N5920" i="1"/>
  <c r="O5920" i="1" s="1"/>
  <c r="N5921" i="1"/>
  <c r="O5921" i="1" s="1"/>
  <c r="N5922" i="1"/>
  <c r="O5922" i="1" s="1"/>
  <c r="N5923" i="1"/>
  <c r="O5923" i="1" s="1"/>
  <c r="N5924" i="1"/>
  <c r="O5924" i="1" s="1"/>
  <c r="N5925" i="1"/>
  <c r="O5925" i="1" s="1"/>
  <c r="N5926" i="1"/>
  <c r="O5926" i="1" s="1"/>
  <c r="N5927" i="1"/>
  <c r="O5927" i="1" s="1"/>
  <c r="N5928" i="1"/>
  <c r="O5928" i="1" s="1"/>
  <c r="N5929" i="1"/>
  <c r="O5929" i="1" s="1"/>
  <c r="N5930" i="1"/>
  <c r="O5930" i="1" s="1"/>
  <c r="N5931" i="1"/>
  <c r="O5931" i="1" s="1"/>
  <c r="N5932" i="1"/>
  <c r="O5932" i="1" s="1"/>
  <c r="N5933" i="1"/>
  <c r="O5933" i="1" s="1"/>
  <c r="N5934" i="1"/>
  <c r="O5934" i="1" s="1"/>
  <c r="N5935" i="1"/>
  <c r="O5935" i="1" s="1"/>
  <c r="N5936" i="1"/>
  <c r="O5936" i="1" s="1"/>
  <c r="N5937" i="1"/>
  <c r="O5937" i="1" s="1"/>
  <c r="N5938" i="1"/>
  <c r="O5938" i="1" s="1"/>
  <c r="N5939" i="1"/>
  <c r="O5939" i="1" s="1"/>
  <c r="N5940" i="1"/>
  <c r="O5940" i="1" s="1"/>
  <c r="N5941" i="1"/>
  <c r="O5941" i="1" s="1"/>
  <c r="N5942" i="1"/>
  <c r="O5942" i="1" s="1"/>
  <c r="N5943" i="1"/>
  <c r="O5943" i="1" s="1"/>
  <c r="N5944" i="1"/>
  <c r="O5944" i="1" s="1"/>
  <c r="N5945" i="1"/>
  <c r="O5945" i="1" s="1"/>
  <c r="N5946" i="1"/>
  <c r="O5946" i="1" s="1"/>
  <c r="N5947" i="1"/>
  <c r="O5947" i="1" s="1"/>
  <c r="N5948" i="1"/>
  <c r="O5948" i="1" s="1"/>
  <c r="N5949" i="1"/>
  <c r="O5949" i="1" s="1"/>
  <c r="N5950" i="1"/>
  <c r="O5950" i="1" s="1"/>
  <c r="N5951" i="1"/>
  <c r="O5951" i="1" s="1"/>
  <c r="N5952" i="1"/>
  <c r="O5952" i="1" s="1"/>
  <c r="N5953" i="1"/>
  <c r="N5954" i="1"/>
  <c r="O5954" i="1" s="1"/>
  <c r="N5955" i="1"/>
  <c r="O5955" i="1" s="1"/>
  <c r="N5956" i="1"/>
  <c r="O5956" i="1" s="1"/>
  <c r="N5957" i="1"/>
  <c r="O5957" i="1" s="1"/>
  <c r="N5958" i="1"/>
  <c r="O5958" i="1" s="1"/>
  <c r="N5959" i="1"/>
  <c r="O5959" i="1" s="1"/>
  <c r="N5960" i="1"/>
  <c r="O5960" i="1" s="1"/>
  <c r="N5961" i="1"/>
  <c r="O5961" i="1" s="1"/>
  <c r="N5962" i="1"/>
  <c r="O5962" i="1" s="1"/>
  <c r="N5963" i="1"/>
  <c r="O5963" i="1" s="1"/>
  <c r="N5964" i="1"/>
  <c r="O5964" i="1" s="1"/>
  <c r="N5965" i="1"/>
  <c r="O5965" i="1" s="1"/>
  <c r="N5966" i="1"/>
  <c r="O5966" i="1" s="1"/>
  <c r="N5967" i="1"/>
  <c r="O5967" i="1" s="1"/>
  <c r="N5968" i="1"/>
  <c r="O5968" i="1" s="1"/>
  <c r="N5969" i="1"/>
  <c r="O5969" i="1" s="1"/>
  <c r="N5970" i="1"/>
  <c r="O5970" i="1" s="1"/>
  <c r="N5971" i="1"/>
  <c r="O5971" i="1" s="1"/>
  <c r="N5972" i="1"/>
  <c r="O5972" i="1" s="1"/>
  <c r="N5973" i="1"/>
  <c r="O5973" i="1" s="1"/>
  <c r="N5974" i="1"/>
  <c r="O5974" i="1" s="1"/>
  <c r="N5975" i="1"/>
  <c r="O5975" i="1" s="1"/>
  <c r="N5976" i="1"/>
  <c r="O5976" i="1" s="1"/>
  <c r="N5977" i="1"/>
  <c r="N5978" i="1"/>
  <c r="N5979" i="1"/>
  <c r="O5979" i="1" s="1"/>
  <c r="N5980" i="1"/>
  <c r="O5980" i="1" s="1"/>
  <c r="N5981" i="1"/>
  <c r="O5981" i="1" s="1"/>
  <c r="N5982" i="1"/>
  <c r="O5982" i="1" s="1"/>
  <c r="N5983" i="1"/>
  <c r="O5983" i="1" s="1"/>
  <c r="N5984" i="1"/>
  <c r="O5984" i="1" s="1"/>
  <c r="N5985" i="1"/>
  <c r="O5985" i="1" s="1"/>
  <c r="N5986" i="1"/>
  <c r="O5986" i="1" s="1"/>
  <c r="N5987" i="1"/>
  <c r="O5987" i="1" s="1"/>
  <c r="N5988" i="1"/>
  <c r="O5988" i="1" s="1"/>
  <c r="N5989" i="1"/>
  <c r="O5989" i="1" s="1"/>
  <c r="N5990" i="1"/>
  <c r="O5990" i="1" s="1"/>
  <c r="N5991" i="1"/>
  <c r="O5991" i="1" s="1"/>
  <c r="N5992" i="1"/>
  <c r="O5992" i="1" s="1"/>
  <c r="N5993" i="1"/>
  <c r="O5993" i="1" s="1"/>
  <c r="N5994" i="1"/>
  <c r="O5994" i="1" s="1"/>
  <c r="N5995" i="1"/>
  <c r="O5995" i="1" s="1"/>
  <c r="N5996" i="1"/>
  <c r="O5996" i="1" s="1"/>
  <c r="N5997" i="1"/>
  <c r="O5997" i="1" s="1"/>
  <c r="N5998" i="1"/>
  <c r="O5998" i="1" s="1"/>
  <c r="N5999" i="1"/>
  <c r="O5999" i="1" s="1"/>
  <c r="N6000" i="1"/>
  <c r="O6000" i="1" s="1"/>
  <c r="N6001" i="1"/>
  <c r="O6001" i="1" s="1"/>
  <c r="N6003" i="1"/>
  <c r="O6003" i="1" s="1"/>
  <c r="N6004" i="1"/>
  <c r="O6004" i="1" s="1"/>
  <c r="N6005" i="1"/>
  <c r="O6005" i="1" s="1"/>
  <c r="N6006" i="1"/>
  <c r="O6006" i="1" s="1"/>
  <c r="N6007" i="1"/>
  <c r="O6007" i="1" s="1"/>
  <c r="N6008" i="1"/>
  <c r="O6008" i="1" s="1"/>
  <c r="N6009" i="1"/>
  <c r="O6009" i="1" s="1"/>
  <c r="N6010" i="1"/>
  <c r="O6010" i="1" s="1"/>
  <c r="N6011" i="1"/>
  <c r="O6011" i="1" s="1"/>
  <c r="N6012" i="1"/>
  <c r="O6012" i="1" s="1"/>
  <c r="N6013" i="1"/>
  <c r="O6013" i="1" s="1"/>
  <c r="N6014" i="1"/>
  <c r="O6014" i="1" s="1"/>
  <c r="N6015" i="1"/>
  <c r="O6015" i="1" s="1"/>
  <c r="N6016" i="1"/>
  <c r="O6016" i="1" s="1"/>
  <c r="N6017" i="1"/>
  <c r="O6017" i="1" s="1"/>
  <c r="N6018" i="1"/>
  <c r="O6018" i="1" s="1"/>
  <c r="N6019" i="1"/>
  <c r="O6019" i="1" s="1"/>
  <c r="N6020" i="1"/>
  <c r="O6020" i="1" s="1"/>
  <c r="N6021" i="1"/>
  <c r="O6021" i="1" s="1"/>
  <c r="N6022" i="1"/>
  <c r="O6022" i="1" s="1"/>
  <c r="N6023" i="1"/>
  <c r="O6023" i="1" s="1"/>
  <c r="N6024" i="1"/>
  <c r="O6024" i="1" s="1"/>
  <c r="N6025" i="1"/>
  <c r="O6025" i="1" s="1"/>
  <c r="N6026" i="1"/>
  <c r="O6026" i="1" s="1"/>
  <c r="N6027" i="1"/>
  <c r="O6027" i="1" s="1"/>
  <c r="N6028" i="1"/>
  <c r="O6028" i="1" s="1"/>
  <c r="N6029" i="1"/>
  <c r="O6029" i="1" s="1"/>
  <c r="N6030" i="1"/>
  <c r="O6030" i="1" s="1"/>
  <c r="N6031" i="1"/>
  <c r="O6031" i="1" s="1"/>
  <c r="N6032" i="1"/>
  <c r="O6032" i="1" s="1"/>
  <c r="N6033" i="1"/>
  <c r="O6033" i="1" s="1"/>
  <c r="N6034" i="1"/>
  <c r="O6034" i="1" s="1"/>
  <c r="N6035" i="1"/>
  <c r="O6035" i="1" s="1"/>
  <c r="N6036" i="1"/>
  <c r="O6036" i="1" s="1"/>
  <c r="N6037" i="1"/>
  <c r="O6037" i="1" s="1"/>
  <c r="N6038" i="1"/>
  <c r="O6038" i="1" s="1"/>
  <c r="N6039" i="1"/>
  <c r="O6039" i="1" s="1"/>
  <c r="N6040" i="1"/>
  <c r="O6040" i="1" s="1"/>
  <c r="N6041" i="1"/>
  <c r="O6041" i="1" s="1"/>
  <c r="N6042" i="1"/>
  <c r="O6042" i="1" s="1"/>
  <c r="N6043" i="1"/>
  <c r="N6044" i="1"/>
  <c r="O6044" i="1" s="1"/>
  <c r="N6045" i="1"/>
  <c r="O6045" i="1" s="1"/>
  <c r="N6046" i="1"/>
  <c r="O6046" i="1" s="1"/>
  <c r="N6047" i="1"/>
  <c r="O6047" i="1" s="1"/>
  <c r="N6048" i="1"/>
  <c r="O6048" i="1" s="1"/>
  <c r="N6049" i="1"/>
  <c r="O6049" i="1" s="1"/>
  <c r="N6050" i="1"/>
  <c r="O6050" i="1" s="1"/>
  <c r="N6051" i="1"/>
  <c r="O6051" i="1" s="1"/>
  <c r="N6052" i="1"/>
  <c r="O6052" i="1" s="1"/>
  <c r="N6053" i="1"/>
  <c r="O6053" i="1" s="1"/>
  <c r="N6054" i="1"/>
  <c r="O6054" i="1" s="1"/>
  <c r="N6055" i="1"/>
  <c r="O6055" i="1" s="1"/>
  <c r="N6056" i="1"/>
  <c r="O6056" i="1" s="1"/>
  <c r="N6057" i="1"/>
  <c r="O6057" i="1" s="1"/>
  <c r="N6058" i="1"/>
  <c r="O6058" i="1" s="1"/>
  <c r="N6059" i="1"/>
  <c r="N6060" i="1"/>
  <c r="O6060" i="1" s="1"/>
  <c r="N6061" i="1"/>
  <c r="O6061" i="1" s="1"/>
  <c r="N6062" i="1"/>
  <c r="O6062" i="1" s="1"/>
  <c r="N6063" i="1"/>
  <c r="O6063" i="1" s="1"/>
  <c r="N6064" i="1"/>
  <c r="O6064" i="1" s="1"/>
  <c r="N6065" i="1"/>
  <c r="N6066" i="1"/>
  <c r="O6066" i="1" s="1"/>
  <c r="N6067" i="1"/>
  <c r="O6067" i="1" s="1"/>
  <c r="N6068" i="1"/>
  <c r="O6068" i="1" s="1"/>
  <c r="N6069" i="1"/>
  <c r="N6070" i="1"/>
  <c r="O6070" i="1" s="1"/>
  <c r="N6071" i="1"/>
  <c r="O6071" i="1" s="1"/>
  <c r="N6072" i="1"/>
  <c r="O6072" i="1" s="1"/>
  <c r="N6073" i="1"/>
  <c r="O6073" i="1" s="1"/>
  <c r="N6074" i="1"/>
  <c r="O6074" i="1" s="1"/>
  <c r="N6075" i="1"/>
  <c r="O6075" i="1" s="1"/>
  <c r="N6076" i="1"/>
  <c r="O6076" i="1" s="1"/>
  <c r="N6077" i="1"/>
  <c r="O6077" i="1" s="1"/>
  <c r="N6078" i="1"/>
  <c r="O6078" i="1" s="1"/>
  <c r="N6079" i="1"/>
  <c r="O6079" i="1" s="1"/>
  <c r="N6080" i="1"/>
  <c r="O6080" i="1" s="1"/>
  <c r="N6081" i="1"/>
  <c r="O6081" i="1" s="1"/>
  <c r="N6082" i="1"/>
  <c r="O6082" i="1" s="1"/>
  <c r="N6083" i="1"/>
  <c r="O6083" i="1" s="1"/>
  <c r="N6084" i="1"/>
  <c r="O6084" i="1" s="1"/>
  <c r="N6085" i="1"/>
  <c r="O6085" i="1" s="1"/>
  <c r="N6086" i="1"/>
  <c r="O6086" i="1" s="1"/>
  <c r="N6087" i="1"/>
  <c r="O6087" i="1" s="1"/>
  <c r="N6088" i="1"/>
  <c r="O6088" i="1" s="1"/>
  <c r="N6089" i="1"/>
  <c r="O6089" i="1" s="1"/>
  <c r="N6090" i="1"/>
  <c r="O6090" i="1" s="1"/>
  <c r="N6091" i="1"/>
  <c r="O6091" i="1" s="1"/>
  <c r="N6092" i="1"/>
  <c r="O6092" i="1" s="1"/>
  <c r="N6093" i="1"/>
  <c r="O6093" i="1" s="1"/>
  <c r="N6094" i="1"/>
  <c r="O6094" i="1" s="1"/>
  <c r="N6095" i="1"/>
  <c r="O6095" i="1" s="1"/>
  <c r="N6096" i="1"/>
  <c r="O6096" i="1" s="1"/>
  <c r="N6097" i="1"/>
  <c r="O6097" i="1" s="1"/>
  <c r="N6098" i="1"/>
  <c r="O6098" i="1" s="1"/>
  <c r="N6099" i="1"/>
  <c r="O6099" i="1" s="1"/>
  <c r="N6101" i="1"/>
  <c r="O6101" i="1" s="1"/>
  <c r="N6102" i="1"/>
  <c r="O6102" i="1" s="1"/>
  <c r="N6103" i="1"/>
  <c r="O6103" i="1" s="1"/>
  <c r="N6104" i="1"/>
  <c r="O6104" i="1" s="1"/>
  <c r="N6105" i="1"/>
  <c r="O6105" i="1" s="1"/>
  <c r="N6106" i="1"/>
  <c r="O6106" i="1" s="1"/>
  <c r="N6107" i="1"/>
  <c r="O6107" i="1" s="1"/>
  <c r="N6108" i="1"/>
  <c r="N6109" i="1"/>
  <c r="O6109" i="1" s="1"/>
  <c r="N6110" i="1"/>
  <c r="O6110" i="1" s="1"/>
  <c r="N6111" i="1"/>
  <c r="O6111" i="1" s="1"/>
  <c r="N6112" i="1"/>
  <c r="O6112" i="1" s="1"/>
  <c r="N6113" i="1"/>
  <c r="O6113" i="1" s="1"/>
  <c r="N6114" i="1"/>
  <c r="O6114" i="1" s="1"/>
  <c r="N6115" i="1"/>
  <c r="N6116" i="1"/>
  <c r="O6116" i="1" s="1"/>
  <c r="N6117" i="1"/>
  <c r="O6117" i="1" s="1"/>
  <c r="N6118" i="1"/>
  <c r="O6118" i="1" s="1"/>
  <c r="N6119" i="1"/>
  <c r="O6119" i="1" s="1"/>
  <c r="N6120" i="1"/>
  <c r="O6120" i="1" s="1"/>
  <c r="N6121" i="1"/>
  <c r="O6121" i="1" s="1"/>
  <c r="N6122" i="1"/>
  <c r="O6122" i="1" s="1"/>
  <c r="N6123" i="1"/>
  <c r="O6123" i="1" s="1"/>
  <c r="N6124" i="1"/>
  <c r="O6124" i="1" s="1"/>
  <c r="N6125" i="1"/>
  <c r="O6125" i="1" s="1"/>
  <c r="N6126" i="1"/>
  <c r="O6126" i="1" s="1"/>
  <c r="N6127" i="1"/>
  <c r="O6127" i="1" s="1"/>
  <c r="N6128" i="1"/>
  <c r="O6128" i="1" s="1"/>
  <c r="N6129" i="1"/>
  <c r="O6129" i="1" s="1"/>
  <c r="N6130" i="1"/>
  <c r="O6130" i="1" s="1"/>
  <c r="N6131" i="1"/>
  <c r="O6131" i="1" s="1"/>
  <c r="N6132" i="1"/>
  <c r="O6132" i="1" s="1"/>
  <c r="N6133" i="1"/>
  <c r="O6133" i="1" s="1"/>
  <c r="N6134" i="1"/>
  <c r="O6134" i="1" s="1"/>
  <c r="N6135" i="1"/>
  <c r="O6135" i="1" s="1"/>
  <c r="N6136" i="1"/>
  <c r="N6137" i="1"/>
  <c r="O6137" i="1" s="1"/>
  <c r="N6138" i="1"/>
  <c r="O6138" i="1" s="1"/>
  <c r="N6139" i="1"/>
  <c r="O6139" i="1" s="1"/>
  <c r="N6140" i="1"/>
  <c r="O6140" i="1" s="1"/>
  <c r="N6141" i="1"/>
  <c r="O6141" i="1" s="1"/>
  <c r="N6142" i="1"/>
  <c r="O6142" i="1" s="1"/>
  <c r="N6143" i="1"/>
  <c r="O6143" i="1" s="1"/>
  <c r="N6144" i="1"/>
  <c r="O6144" i="1" s="1"/>
  <c r="N6145" i="1"/>
  <c r="O6145" i="1" s="1"/>
  <c r="N6146" i="1"/>
  <c r="O6146" i="1" s="1"/>
  <c r="N6147" i="1"/>
  <c r="N6148" i="1"/>
  <c r="O6148" i="1" s="1"/>
  <c r="N6149" i="1"/>
  <c r="O6149" i="1" s="1"/>
  <c r="N6150" i="1"/>
  <c r="O6150" i="1" s="1"/>
  <c r="N6151" i="1"/>
  <c r="O6151" i="1" s="1"/>
  <c r="N6152" i="1"/>
  <c r="O6152" i="1" s="1"/>
  <c r="N6153" i="1"/>
  <c r="O6153" i="1" s="1"/>
  <c r="N6154" i="1"/>
  <c r="O6154" i="1" s="1"/>
  <c r="N6155" i="1"/>
  <c r="O6155" i="1" s="1"/>
  <c r="N6156" i="1"/>
  <c r="O6156" i="1" s="1"/>
  <c r="N6157" i="1"/>
  <c r="O6157" i="1" s="1"/>
  <c r="N6158" i="1"/>
  <c r="O6158" i="1" s="1"/>
  <c r="N6159" i="1"/>
  <c r="O6159" i="1" s="1"/>
  <c r="N6160" i="1"/>
  <c r="O6160" i="1" s="1"/>
  <c r="N6161" i="1"/>
  <c r="O6161" i="1" s="1"/>
  <c r="N6162" i="1"/>
  <c r="O6162" i="1" s="1"/>
  <c r="N6163" i="1"/>
  <c r="O6163" i="1" s="1"/>
  <c r="N6164" i="1"/>
  <c r="O6164" i="1" s="1"/>
  <c r="N6165" i="1"/>
  <c r="O6165" i="1" s="1"/>
  <c r="N6166" i="1"/>
  <c r="O6166" i="1" s="1"/>
  <c r="N6167" i="1"/>
  <c r="O6167" i="1" s="1"/>
  <c r="N6168" i="1"/>
  <c r="O6168" i="1" s="1"/>
  <c r="N6169" i="1"/>
  <c r="O6169" i="1" s="1"/>
  <c r="N6170" i="1"/>
  <c r="O6170" i="1" s="1"/>
  <c r="N6171" i="1"/>
  <c r="O6171" i="1" s="1"/>
  <c r="N6172" i="1"/>
  <c r="O6172" i="1" s="1"/>
  <c r="N6173" i="1"/>
  <c r="O6173" i="1" s="1"/>
  <c r="N6174" i="1"/>
  <c r="O6174" i="1" s="1"/>
  <c r="N6175" i="1"/>
  <c r="O6175" i="1" s="1"/>
  <c r="N6176" i="1"/>
  <c r="O6176" i="1" s="1"/>
  <c r="N6177" i="1"/>
  <c r="O6177" i="1" s="1"/>
  <c r="N6178" i="1"/>
  <c r="O6178" i="1" s="1"/>
  <c r="N6179" i="1"/>
  <c r="O6179" i="1" s="1"/>
  <c r="N6180" i="1"/>
  <c r="O6180" i="1" s="1"/>
  <c r="N6181" i="1"/>
  <c r="O6181" i="1" s="1"/>
  <c r="N6182" i="1"/>
  <c r="O6182" i="1" s="1"/>
  <c r="N6183" i="1"/>
  <c r="O6183" i="1" s="1"/>
  <c r="N6184" i="1"/>
  <c r="O6184" i="1" s="1"/>
  <c r="N6185" i="1"/>
  <c r="O6185" i="1" s="1"/>
  <c r="N6186" i="1"/>
  <c r="O6186" i="1" s="1"/>
  <c r="N6187" i="1"/>
  <c r="O6187" i="1" s="1"/>
  <c r="N6188" i="1"/>
  <c r="O6188" i="1" s="1"/>
  <c r="N6189" i="1"/>
  <c r="O6189" i="1" s="1"/>
  <c r="N6190" i="1"/>
  <c r="O6190" i="1" s="1"/>
  <c r="N6191" i="1"/>
  <c r="O6191" i="1" s="1"/>
  <c r="N6192" i="1"/>
  <c r="O6192" i="1" s="1"/>
  <c r="N6193" i="1"/>
  <c r="O6193" i="1" s="1"/>
  <c r="N6194" i="1"/>
  <c r="O6194" i="1" s="1"/>
  <c r="N6195" i="1"/>
  <c r="O6195" i="1" s="1"/>
  <c r="N6196" i="1"/>
  <c r="O6196" i="1" s="1"/>
  <c r="N6197" i="1"/>
  <c r="O6197" i="1" s="1"/>
  <c r="N6198" i="1"/>
  <c r="O6198" i="1" s="1"/>
  <c r="N6199" i="1"/>
  <c r="O6199" i="1" s="1"/>
  <c r="N6200" i="1"/>
  <c r="O6200" i="1" s="1"/>
  <c r="N6201" i="1"/>
  <c r="O6201" i="1" s="1"/>
  <c r="N6202" i="1"/>
  <c r="O6202" i="1" s="1"/>
  <c r="N6203" i="1"/>
  <c r="O6203" i="1" s="1"/>
  <c r="N6204" i="1"/>
  <c r="O6204" i="1" s="1"/>
  <c r="N6205" i="1"/>
  <c r="O6205" i="1" s="1"/>
  <c r="N6206" i="1"/>
  <c r="O6206" i="1" s="1"/>
  <c r="N6207" i="1"/>
  <c r="O6207" i="1" s="1"/>
  <c r="N6208" i="1"/>
  <c r="O6208" i="1" s="1"/>
  <c r="N6209" i="1"/>
  <c r="O6209" i="1" s="1"/>
  <c r="N6210" i="1"/>
  <c r="O6210" i="1" s="1"/>
  <c r="N6211" i="1"/>
  <c r="O6211" i="1" s="1"/>
  <c r="N6212" i="1"/>
  <c r="O6212" i="1" s="1"/>
  <c r="N6213" i="1"/>
  <c r="O6213" i="1" s="1"/>
  <c r="N6214" i="1"/>
  <c r="O6214" i="1" s="1"/>
  <c r="N6215" i="1"/>
  <c r="O6215" i="1" s="1"/>
  <c r="N6216" i="1"/>
  <c r="O6216" i="1" s="1"/>
  <c r="N6217" i="1"/>
  <c r="O6217" i="1" s="1"/>
  <c r="N6218" i="1"/>
  <c r="N6219" i="1"/>
  <c r="O6219" i="1" s="1"/>
  <c r="N6220" i="1"/>
  <c r="O6220" i="1" s="1"/>
  <c r="N6221" i="1"/>
  <c r="N6222" i="1"/>
  <c r="O6222" i="1" s="1"/>
  <c r="N6223" i="1"/>
  <c r="O6223" i="1" s="1"/>
  <c r="N6224" i="1"/>
  <c r="O6224" i="1" s="1"/>
  <c r="N6225" i="1"/>
  <c r="O6225" i="1" s="1"/>
  <c r="N6226" i="1"/>
  <c r="O6226" i="1" s="1"/>
  <c r="N6227" i="1"/>
  <c r="O6227" i="1" s="1"/>
  <c r="N6228" i="1"/>
  <c r="O6228" i="1" s="1"/>
  <c r="N6229" i="1"/>
  <c r="O6229" i="1" s="1"/>
  <c r="N6230" i="1"/>
  <c r="O6230" i="1" s="1"/>
  <c r="N6231" i="1"/>
  <c r="O6231" i="1" s="1"/>
  <c r="N6232" i="1"/>
  <c r="O6232" i="1" s="1"/>
  <c r="N6233" i="1"/>
  <c r="O6233" i="1" s="1"/>
  <c r="N6234" i="1"/>
  <c r="O6234" i="1" s="1"/>
  <c r="N6235" i="1"/>
  <c r="N6236" i="1"/>
  <c r="O6236" i="1" s="1"/>
  <c r="N6237" i="1"/>
  <c r="O6237" i="1" s="1"/>
  <c r="N6238" i="1"/>
  <c r="O6238" i="1" s="1"/>
  <c r="N6239" i="1"/>
  <c r="O6239" i="1" s="1"/>
  <c r="N6240" i="1"/>
  <c r="O6240" i="1" s="1"/>
  <c r="N6241" i="1"/>
  <c r="O6241" i="1" s="1"/>
  <c r="N6242" i="1"/>
  <c r="O6242" i="1" s="1"/>
  <c r="N6243" i="1"/>
  <c r="O6243" i="1" s="1"/>
  <c r="N6244" i="1"/>
  <c r="O6244" i="1" s="1"/>
  <c r="N6245" i="1"/>
  <c r="O6245" i="1" s="1"/>
  <c r="N6246" i="1"/>
  <c r="N6247" i="1"/>
  <c r="O6247" i="1" s="1"/>
  <c r="N6248" i="1"/>
  <c r="O6248" i="1" s="1"/>
  <c r="N6249" i="1"/>
  <c r="O6249" i="1" s="1"/>
  <c r="N6250" i="1"/>
  <c r="O6250" i="1" s="1"/>
  <c r="N6251" i="1"/>
  <c r="N6252" i="1"/>
  <c r="O6252" i="1" s="1"/>
  <c r="N6253" i="1"/>
  <c r="O6253" i="1" s="1"/>
  <c r="N6254" i="1"/>
  <c r="O6254" i="1" s="1"/>
  <c r="N6255" i="1"/>
  <c r="O6255" i="1" s="1"/>
  <c r="N6256" i="1"/>
  <c r="O6256" i="1" s="1"/>
  <c r="N6257" i="1"/>
  <c r="O6257" i="1" s="1"/>
  <c r="N6258" i="1"/>
  <c r="O6258" i="1" s="1"/>
  <c r="N6259" i="1"/>
  <c r="O6259" i="1" s="1"/>
  <c r="N6260" i="1"/>
  <c r="O6260" i="1" s="1"/>
  <c r="N6261" i="1"/>
  <c r="O6261" i="1" s="1"/>
  <c r="N6262" i="1"/>
  <c r="O6262" i="1" s="1"/>
  <c r="N6263" i="1"/>
  <c r="O6263" i="1" s="1"/>
  <c r="N6264" i="1"/>
  <c r="O6264" i="1" s="1"/>
  <c r="N6265" i="1"/>
  <c r="O6265" i="1" s="1"/>
  <c r="N6266" i="1"/>
  <c r="O6266" i="1" s="1"/>
  <c r="N6267" i="1"/>
  <c r="O6267" i="1" s="1"/>
  <c r="N6268" i="1"/>
  <c r="O6268" i="1" s="1"/>
  <c r="N6269" i="1"/>
  <c r="O6269" i="1" s="1"/>
  <c r="N6270" i="1"/>
  <c r="O6270" i="1" s="1"/>
  <c r="N6271" i="1"/>
  <c r="O6271" i="1" s="1"/>
  <c r="N6272" i="1"/>
  <c r="O6272" i="1" s="1"/>
  <c r="N6273" i="1"/>
  <c r="O6273" i="1" s="1"/>
  <c r="N6274" i="1"/>
  <c r="O6274" i="1" s="1"/>
  <c r="N6275" i="1"/>
  <c r="O6275" i="1" s="1"/>
  <c r="N6276" i="1"/>
  <c r="O6276" i="1" s="1"/>
  <c r="N6277" i="1"/>
  <c r="N6278" i="1"/>
  <c r="O6278" i="1" s="1"/>
  <c r="N6279" i="1"/>
  <c r="O6279" i="1" s="1"/>
  <c r="N6280" i="1"/>
  <c r="O6280" i="1" s="1"/>
  <c r="N6281" i="1"/>
  <c r="O6281" i="1" s="1"/>
  <c r="N6282" i="1"/>
  <c r="O6282" i="1" s="1"/>
  <c r="N6283" i="1"/>
  <c r="O6283" i="1" s="1"/>
  <c r="N6284" i="1"/>
  <c r="O6284" i="1" s="1"/>
  <c r="N6285" i="1"/>
  <c r="O6285" i="1" s="1"/>
  <c r="N6286" i="1"/>
  <c r="O6286" i="1" s="1"/>
  <c r="N6287" i="1"/>
  <c r="N6288" i="1"/>
  <c r="O6288" i="1" s="1"/>
  <c r="N6289" i="1"/>
  <c r="O6289" i="1" s="1"/>
  <c r="N6290" i="1"/>
  <c r="O6290" i="1" s="1"/>
  <c r="N6291" i="1"/>
  <c r="O6291" i="1" s="1"/>
  <c r="N6292" i="1"/>
  <c r="O6292" i="1" s="1"/>
  <c r="N6293" i="1"/>
  <c r="O6293" i="1" s="1"/>
  <c r="N6294" i="1"/>
  <c r="O6294" i="1" s="1"/>
  <c r="N6295" i="1"/>
  <c r="O6295" i="1" s="1"/>
  <c r="N6296" i="1"/>
  <c r="O6296" i="1" s="1"/>
  <c r="N6297" i="1"/>
  <c r="O6297" i="1" s="1"/>
  <c r="N6298" i="1"/>
  <c r="O6298" i="1" s="1"/>
  <c r="N6299" i="1"/>
  <c r="O6299" i="1" s="1"/>
  <c r="N6300" i="1"/>
  <c r="O6300" i="1" s="1"/>
  <c r="N6301" i="1"/>
  <c r="O6301" i="1" s="1"/>
  <c r="N6302" i="1"/>
  <c r="O6302" i="1" s="1"/>
  <c r="N6303" i="1"/>
  <c r="O6303" i="1" s="1"/>
  <c r="N6304" i="1"/>
  <c r="O6304" i="1" s="1"/>
  <c r="N6305" i="1"/>
  <c r="O6305" i="1" s="1"/>
  <c r="N6306" i="1"/>
  <c r="O6306" i="1" s="1"/>
  <c r="N6307" i="1"/>
  <c r="O6307" i="1" s="1"/>
  <c r="N6308" i="1"/>
  <c r="O6308" i="1" s="1"/>
  <c r="N6309" i="1"/>
  <c r="O6309" i="1" s="1"/>
  <c r="N6310" i="1"/>
  <c r="O6310" i="1" s="1"/>
  <c r="N6311" i="1"/>
  <c r="O6311" i="1" s="1"/>
  <c r="N6312" i="1"/>
  <c r="O6312" i="1" s="1"/>
  <c r="N6313" i="1"/>
  <c r="O6313" i="1" s="1"/>
  <c r="N6314" i="1"/>
  <c r="O6314" i="1" s="1"/>
  <c r="N6315" i="1"/>
  <c r="O6315" i="1" s="1"/>
  <c r="N6316" i="1"/>
  <c r="O6316" i="1" s="1"/>
  <c r="N6317" i="1"/>
  <c r="O6317" i="1" s="1"/>
  <c r="N6318" i="1"/>
  <c r="O6318" i="1" s="1"/>
  <c r="N6319" i="1"/>
  <c r="O6319" i="1" s="1"/>
  <c r="N6320" i="1"/>
  <c r="O6320" i="1" s="1"/>
  <c r="N6321" i="1"/>
  <c r="O6321" i="1" s="1"/>
  <c r="N6322" i="1"/>
  <c r="O6322" i="1" s="1"/>
  <c r="N6323" i="1"/>
  <c r="O6323" i="1" s="1"/>
  <c r="N6324" i="1"/>
  <c r="O6324" i="1" s="1"/>
  <c r="N6325" i="1"/>
  <c r="O6325" i="1" s="1"/>
  <c r="N6326" i="1"/>
  <c r="O6326" i="1" s="1"/>
  <c r="N6327" i="1"/>
  <c r="O6327" i="1" s="1"/>
  <c r="N6328" i="1"/>
  <c r="O6328" i="1" s="1"/>
  <c r="N6329" i="1"/>
  <c r="O6329" i="1" s="1"/>
  <c r="N6330" i="1"/>
  <c r="O6330" i="1" s="1"/>
  <c r="N6331" i="1"/>
  <c r="O6331" i="1" s="1"/>
  <c r="N6332" i="1"/>
  <c r="O6332" i="1" s="1"/>
  <c r="N6333" i="1"/>
  <c r="O6333" i="1" s="1"/>
  <c r="N6334" i="1"/>
  <c r="O6334" i="1" s="1"/>
  <c r="N6335" i="1"/>
  <c r="N6336" i="1"/>
  <c r="O6336" i="1" s="1"/>
  <c r="N6337" i="1"/>
  <c r="O6337" i="1" s="1"/>
  <c r="N6338" i="1"/>
  <c r="O6338" i="1" s="1"/>
  <c r="N6339" i="1"/>
  <c r="O6339" i="1" s="1"/>
  <c r="N6340" i="1"/>
  <c r="O6340" i="1" s="1"/>
  <c r="N6341" i="1"/>
  <c r="O6341" i="1" s="1"/>
  <c r="N6342" i="1"/>
  <c r="O6342" i="1" s="1"/>
  <c r="N6343" i="1"/>
  <c r="O6343" i="1" s="1"/>
  <c r="N6344" i="1"/>
  <c r="O6344" i="1" s="1"/>
  <c r="N6345" i="1"/>
  <c r="O6345" i="1" s="1"/>
  <c r="N6346" i="1"/>
  <c r="O6346" i="1" s="1"/>
  <c r="N6347" i="1"/>
  <c r="O6347" i="1" s="1"/>
  <c r="N6348" i="1"/>
  <c r="O6348" i="1" s="1"/>
  <c r="N6349" i="1"/>
  <c r="O6349" i="1" s="1"/>
  <c r="N6350" i="1"/>
  <c r="O6350" i="1" s="1"/>
  <c r="N6351" i="1"/>
  <c r="O6351" i="1" s="1"/>
  <c r="N6352" i="1"/>
  <c r="O6352" i="1" s="1"/>
  <c r="N6353" i="1"/>
  <c r="O6353" i="1" s="1"/>
  <c r="N6354" i="1"/>
  <c r="O6354" i="1" s="1"/>
  <c r="N6355" i="1"/>
  <c r="O6355" i="1" s="1"/>
  <c r="N6356" i="1"/>
  <c r="O6356" i="1" s="1"/>
  <c r="N6357" i="1"/>
  <c r="O6357" i="1" s="1"/>
  <c r="N6358" i="1"/>
  <c r="O6358" i="1" s="1"/>
  <c r="N6359" i="1"/>
  <c r="O6359" i="1" s="1"/>
  <c r="N6360" i="1"/>
  <c r="O6360" i="1" s="1"/>
  <c r="N6361" i="1"/>
  <c r="O6361" i="1" s="1"/>
  <c r="N6362" i="1"/>
  <c r="O6362" i="1" s="1"/>
  <c r="N6363" i="1"/>
  <c r="O6363" i="1" s="1"/>
  <c r="N6364" i="1"/>
  <c r="O6364" i="1" s="1"/>
  <c r="N6365" i="1"/>
  <c r="O6365" i="1" s="1"/>
  <c r="N6366" i="1"/>
  <c r="O6366" i="1" s="1"/>
  <c r="N6367" i="1"/>
  <c r="O6367" i="1" s="1"/>
  <c r="N6368" i="1"/>
  <c r="O6368" i="1" s="1"/>
  <c r="N6369" i="1"/>
  <c r="O6369" i="1" s="1"/>
  <c r="N6370" i="1"/>
  <c r="O6370" i="1" s="1"/>
  <c r="N6371" i="1"/>
  <c r="O6371" i="1" s="1"/>
  <c r="N6372" i="1"/>
  <c r="O6372" i="1" s="1"/>
  <c r="N6373" i="1"/>
  <c r="O6373" i="1" s="1"/>
  <c r="N6374" i="1"/>
  <c r="N6375" i="1"/>
  <c r="O6375" i="1" s="1"/>
  <c r="N6376" i="1"/>
  <c r="O6376" i="1" s="1"/>
  <c r="N6377" i="1"/>
  <c r="O6377" i="1" s="1"/>
  <c r="N6378" i="1"/>
  <c r="O6378" i="1" s="1"/>
  <c r="N6379" i="1"/>
  <c r="O6379" i="1" s="1"/>
  <c r="N6380" i="1"/>
  <c r="O6380" i="1" s="1"/>
  <c r="N6381" i="1"/>
  <c r="O6381" i="1" s="1"/>
  <c r="N6382" i="1"/>
  <c r="O6382" i="1" s="1"/>
  <c r="N6383" i="1"/>
  <c r="O6383" i="1" s="1"/>
  <c r="N6384" i="1"/>
  <c r="O6384" i="1" s="1"/>
  <c r="N6385" i="1"/>
  <c r="O6385" i="1" s="1"/>
  <c r="N6386" i="1"/>
  <c r="O6386" i="1" s="1"/>
  <c r="N6387" i="1"/>
  <c r="O6387" i="1" s="1"/>
  <c r="N6388" i="1"/>
  <c r="O6388" i="1" s="1"/>
  <c r="N6389" i="1"/>
  <c r="O6389" i="1" s="1"/>
  <c r="N6390" i="1"/>
  <c r="O6390" i="1" s="1"/>
  <c r="N6391" i="1"/>
  <c r="O6391" i="1" s="1"/>
  <c r="N6392" i="1"/>
  <c r="O6392" i="1" s="1"/>
  <c r="N6393" i="1"/>
  <c r="O6393" i="1" s="1"/>
  <c r="N6394" i="1"/>
  <c r="O6394" i="1" s="1"/>
  <c r="N6395" i="1"/>
  <c r="N6396" i="1"/>
  <c r="O6396" i="1" s="1"/>
  <c r="N6397" i="1"/>
  <c r="O6397" i="1" s="1"/>
  <c r="N6398" i="1"/>
  <c r="O6398" i="1" s="1"/>
  <c r="N6399" i="1"/>
  <c r="O6399" i="1" s="1"/>
  <c r="N6400" i="1"/>
  <c r="O6400" i="1" s="1"/>
  <c r="N6401" i="1"/>
  <c r="O6401" i="1" s="1"/>
  <c r="N6402" i="1"/>
  <c r="O6402" i="1" s="1"/>
  <c r="N6403" i="1"/>
  <c r="O6403" i="1" s="1"/>
  <c r="N6404" i="1"/>
  <c r="O6404" i="1" s="1"/>
  <c r="N6405" i="1"/>
  <c r="O6405" i="1" s="1"/>
  <c r="N6406" i="1"/>
  <c r="O6406" i="1" s="1"/>
  <c r="N6407" i="1"/>
  <c r="N6408" i="1"/>
  <c r="O6408" i="1" s="1"/>
  <c r="N6409" i="1"/>
  <c r="O6409" i="1" s="1"/>
  <c r="N6410" i="1"/>
  <c r="O6410" i="1" s="1"/>
  <c r="N6411" i="1"/>
  <c r="O6411" i="1" s="1"/>
  <c r="N6412" i="1"/>
  <c r="O6412" i="1" s="1"/>
  <c r="N6413" i="1"/>
  <c r="O6413" i="1" s="1"/>
  <c r="N6414" i="1"/>
  <c r="O6414" i="1" s="1"/>
  <c r="N6415" i="1"/>
  <c r="O6415" i="1" s="1"/>
  <c r="N6416" i="1"/>
  <c r="O6416" i="1" s="1"/>
  <c r="N6417" i="1"/>
  <c r="O6417" i="1" s="1"/>
  <c r="N6418" i="1"/>
  <c r="N6419" i="1"/>
  <c r="O6419" i="1" s="1"/>
  <c r="N6420" i="1"/>
  <c r="O6420" i="1" s="1"/>
  <c r="N6421" i="1"/>
  <c r="O6421" i="1" s="1"/>
  <c r="N6422" i="1"/>
  <c r="O6422" i="1" s="1"/>
  <c r="N6423" i="1"/>
  <c r="O6423" i="1" s="1"/>
  <c r="N6424" i="1"/>
  <c r="O6424" i="1" s="1"/>
  <c r="N6425" i="1"/>
  <c r="O6425" i="1" s="1"/>
  <c r="N6426" i="1"/>
  <c r="O6426" i="1" s="1"/>
  <c r="N6427" i="1"/>
  <c r="N6428" i="1"/>
  <c r="O6428" i="1" s="1"/>
  <c r="N6429" i="1"/>
  <c r="O6429" i="1" s="1"/>
  <c r="N6430" i="1"/>
  <c r="O6430" i="1" s="1"/>
  <c r="N6431" i="1"/>
  <c r="O6431" i="1" s="1"/>
  <c r="N6432" i="1"/>
  <c r="O6432" i="1" s="1"/>
  <c r="N6433" i="1"/>
  <c r="O6433" i="1" s="1"/>
  <c r="N6434" i="1"/>
  <c r="O6434" i="1" s="1"/>
  <c r="N6435" i="1"/>
  <c r="O6435" i="1" s="1"/>
  <c r="N6436" i="1"/>
  <c r="O6436" i="1" s="1"/>
  <c r="N6437" i="1"/>
  <c r="O6437" i="1" s="1"/>
  <c r="N6438" i="1"/>
  <c r="O6438" i="1" s="1"/>
  <c r="N6439" i="1"/>
  <c r="N6440" i="1"/>
  <c r="O6440" i="1" s="1"/>
  <c r="N6441" i="1"/>
  <c r="O6441" i="1" s="1"/>
  <c r="N6442" i="1"/>
  <c r="O6442" i="1" s="1"/>
  <c r="N6443" i="1"/>
  <c r="O6443" i="1" s="1"/>
  <c r="N6444" i="1"/>
  <c r="O6444" i="1" s="1"/>
  <c r="N6445" i="1"/>
  <c r="O6445" i="1" s="1"/>
  <c r="N6446" i="1"/>
  <c r="O6446" i="1" s="1"/>
  <c r="N6447" i="1"/>
  <c r="O6447" i="1" s="1"/>
  <c r="N6448" i="1"/>
  <c r="N6449" i="1"/>
  <c r="O6449" i="1" s="1"/>
  <c r="N6450" i="1"/>
  <c r="O6450" i="1" s="1"/>
  <c r="N6451" i="1"/>
  <c r="O6451" i="1" s="1"/>
  <c r="N6452" i="1"/>
  <c r="O6452" i="1" s="1"/>
  <c r="N6453" i="1"/>
  <c r="O6453" i="1" s="1"/>
  <c r="N6454" i="1"/>
  <c r="O6454" i="1" s="1"/>
  <c r="N6455" i="1"/>
  <c r="O6455" i="1" s="1"/>
  <c r="N6456" i="1"/>
  <c r="O6456" i="1" s="1"/>
  <c r="N6457" i="1"/>
  <c r="N6458" i="1"/>
  <c r="O6458" i="1" s="1"/>
  <c r="N6459" i="1"/>
  <c r="O6459" i="1" s="1"/>
  <c r="N6460" i="1"/>
  <c r="O6460" i="1" s="1"/>
  <c r="N6461" i="1"/>
  <c r="O6461" i="1" s="1"/>
  <c r="N6462" i="1"/>
  <c r="O6462" i="1" s="1"/>
  <c r="N6463" i="1"/>
  <c r="O6463" i="1" s="1"/>
  <c r="N6464" i="1"/>
  <c r="O6464" i="1" s="1"/>
  <c r="N6465" i="1"/>
  <c r="O6465" i="1" s="1"/>
  <c r="N6466" i="1"/>
  <c r="O6466" i="1" s="1"/>
  <c r="N6467" i="1"/>
  <c r="O6467" i="1" s="1"/>
  <c r="N6468" i="1"/>
  <c r="O6468" i="1" s="1"/>
  <c r="N6469" i="1"/>
  <c r="O6469" i="1" s="1"/>
  <c r="N6470" i="1"/>
  <c r="O6470" i="1" s="1"/>
  <c r="N6471" i="1"/>
  <c r="O6471" i="1" s="1"/>
  <c r="N6472" i="1"/>
  <c r="O6472" i="1" s="1"/>
  <c r="N6473" i="1"/>
  <c r="O6473" i="1" s="1"/>
  <c r="N6474" i="1"/>
  <c r="O6474" i="1" s="1"/>
  <c r="N6475" i="1"/>
  <c r="O6475" i="1" s="1"/>
  <c r="N6476" i="1"/>
  <c r="O6476" i="1" s="1"/>
  <c r="N6477" i="1"/>
  <c r="O6477" i="1" s="1"/>
  <c r="N6478" i="1"/>
  <c r="O6478" i="1" s="1"/>
  <c r="N6479" i="1"/>
  <c r="N6480" i="1"/>
  <c r="O6480" i="1" s="1"/>
  <c r="N6481" i="1"/>
  <c r="O6481" i="1" s="1"/>
  <c r="N6482" i="1"/>
  <c r="O6482" i="1" s="1"/>
  <c r="N6483" i="1"/>
  <c r="O6483" i="1" s="1"/>
  <c r="N6484" i="1"/>
  <c r="O6484" i="1" s="1"/>
  <c r="N6485" i="1"/>
  <c r="O6485" i="1" s="1"/>
  <c r="N6486" i="1"/>
  <c r="O6486" i="1" s="1"/>
  <c r="N6487" i="1"/>
  <c r="O6487" i="1" s="1"/>
  <c r="N6488" i="1"/>
  <c r="O6488" i="1" s="1"/>
  <c r="N6489" i="1"/>
  <c r="O6489" i="1" s="1"/>
  <c r="N6490" i="1"/>
  <c r="O6490" i="1" s="1"/>
  <c r="N6491" i="1"/>
  <c r="O6491" i="1" s="1"/>
  <c r="N6492" i="1"/>
  <c r="O6492" i="1" s="1"/>
  <c r="N6493" i="1"/>
  <c r="O6493" i="1" s="1"/>
  <c r="N6494" i="1"/>
  <c r="O6494" i="1" s="1"/>
  <c r="N6495" i="1"/>
  <c r="O6495" i="1" s="1"/>
  <c r="N6496" i="1"/>
  <c r="O6496" i="1" s="1"/>
  <c r="N6497" i="1"/>
  <c r="O6497" i="1" s="1"/>
  <c r="N6498" i="1"/>
  <c r="O6498" i="1" s="1"/>
  <c r="N6499" i="1"/>
  <c r="O6499" i="1" s="1"/>
  <c r="N6500" i="1"/>
  <c r="O6500" i="1" s="1"/>
  <c r="N6501" i="1"/>
  <c r="O6501" i="1" s="1"/>
  <c r="N6502" i="1"/>
  <c r="O6502" i="1" s="1"/>
  <c r="N6503" i="1"/>
  <c r="N6504" i="1"/>
  <c r="O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O6510" i="1" s="1"/>
  <c r="N6511" i="1"/>
  <c r="O6511" i="1" s="1"/>
  <c r="N6512" i="1"/>
  <c r="O6512" i="1" s="1"/>
  <c r="N6513" i="1"/>
  <c r="O6513" i="1" s="1"/>
  <c r="N6514" i="1"/>
  <c r="O6514" i="1" s="1"/>
  <c r="N6515" i="1"/>
  <c r="O6515" i="1" s="1"/>
  <c r="N6516" i="1"/>
  <c r="O6516" i="1" s="1"/>
  <c r="N6517" i="1"/>
  <c r="O6517" i="1" s="1"/>
  <c r="N6518" i="1"/>
  <c r="O6518" i="1" s="1"/>
  <c r="N6519" i="1"/>
  <c r="O6519" i="1" s="1"/>
  <c r="N6520" i="1"/>
  <c r="O6520" i="1" s="1"/>
  <c r="N6521" i="1"/>
  <c r="N6522" i="1"/>
  <c r="O6522" i="1" s="1"/>
  <c r="N6523" i="1"/>
  <c r="O6523" i="1" s="1"/>
  <c r="N6524" i="1"/>
  <c r="O6524" i="1" s="1"/>
  <c r="N6525" i="1"/>
  <c r="O6525" i="1" s="1"/>
  <c r="N6526" i="1"/>
  <c r="O6526" i="1" s="1"/>
  <c r="N6527" i="1"/>
  <c r="O6527" i="1" s="1"/>
  <c r="N6528" i="1"/>
  <c r="O6528" i="1" s="1"/>
  <c r="N6529" i="1"/>
  <c r="O6529" i="1" s="1"/>
  <c r="N6530" i="1"/>
  <c r="O6530" i="1" s="1"/>
  <c r="N6531" i="1"/>
  <c r="O6531" i="1" s="1"/>
  <c r="N6532" i="1"/>
  <c r="O6532" i="1" s="1"/>
  <c r="N6533" i="1"/>
  <c r="O6533" i="1" s="1"/>
  <c r="N6534" i="1"/>
  <c r="O6534" i="1" s="1"/>
  <c r="N6535" i="1"/>
  <c r="O6535" i="1" s="1"/>
  <c r="N6536" i="1"/>
  <c r="O6536" i="1" s="1"/>
  <c r="N6537" i="1"/>
  <c r="O6537" i="1" s="1"/>
  <c r="N6538" i="1"/>
  <c r="O6538" i="1" s="1"/>
  <c r="N6539" i="1"/>
  <c r="O6539" i="1" s="1"/>
  <c r="N6540" i="1"/>
  <c r="O6540" i="1" s="1"/>
  <c r="N6541" i="1"/>
  <c r="O6541" i="1" s="1"/>
  <c r="N6542" i="1"/>
  <c r="O6542" i="1" s="1"/>
  <c r="N6543" i="1"/>
  <c r="O6543" i="1" s="1"/>
  <c r="N6544" i="1"/>
  <c r="O6544" i="1" s="1"/>
  <c r="N6545" i="1"/>
  <c r="O6545" i="1" s="1"/>
  <c r="N6546" i="1"/>
  <c r="N6547" i="1"/>
  <c r="N6548" i="1"/>
  <c r="O6548" i="1" s="1"/>
  <c r="N6549" i="1"/>
  <c r="O6549" i="1" s="1"/>
  <c r="N6550" i="1"/>
  <c r="O6550" i="1" s="1"/>
  <c r="N6551" i="1"/>
  <c r="O6551" i="1" s="1"/>
  <c r="N6552" i="1"/>
  <c r="O6552" i="1" s="1"/>
  <c r="N6553" i="1"/>
  <c r="O6553" i="1" s="1"/>
  <c r="N6554" i="1"/>
  <c r="O6554" i="1" s="1"/>
  <c r="N6555" i="1"/>
  <c r="O6555" i="1" s="1"/>
  <c r="N6556" i="1"/>
  <c r="O6556" i="1" s="1"/>
  <c r="N6557" i="1"/>
  <c r="O6557" i="1" s="1"/>
  <c r="N6558" i="1"/>
  <c r="O6558" i="1" s="1"/>
  <c r="N6559" i="1"/>
  <c r="O6559" i="1" s="1"/>
  <c r="N6560" i="1"/>
  <c r="O6560" i="1" s="1"/>
  <c r="N6561" i="1"/>
  <c r="O6561" i="1" s="1"/>
  <c r="N6562" i="1"/>
  <c r="O6562" i="1" s="1"/>
  <c r="N6563" i="1"/>
  <c r="O6563" i="1" s="1"/>
  <c r="N6564" i="1"/>
  <c r="O6564" i="1" s="1"/>
  <c r="N6565" i="1"/>
  <c r="O6565" i="1" s="1"/>
  <c r="N6566" i="1"/>
  <c r="O6566" i="1" s="1"/>
  <c r="N6567" i="1"/>
  <c r="O6567" i="1" s="1"/>
  <c r="N6568" i="1"/>
  <c r="O6568" i="1" s="1"/>
  <c r="N6569" i="1"/>
  <c r="O6569" i="1" s="1"/>
  <c r="N6570" i="1"/>
  <c r="O6570" i="1" s="1"/>
  <c r="N6571" i="1"/>
  <c r="O6571" i="1" s="1"/>
  <c r="N6572" i="1"/>
  <c r="O6572" i="1" s="1"/>
  <c r="N6574" i="1"/>
  <c r="O6574" i="1" s="1"/>
  <c r="N6575" i="1"/>
  <c r="O6575" i="1" s="1"/>
  <c r="N6576" i="1"/>
  <c r="O6576" i="1" s="1"/>
  <c r="N6577" i="1"/>
  <c r="O6577" i="1" s="1"/>
  <c r="N6578" i="1"/>
  <c r="O6578" i="1" s="1"/>
  <c r="N6580" i="1"/>
  <c r="O6580" i="1" s="1"/>
  <c r="N6581" i="1"/>
  <c r="O6581" i="1" s="1"/>
  <c r="N6582" i="1"/>
  <c r="O6582" i="1" s="1"/>
  <c r="N6583" i="1"/>
  <c r="O6583" i="1" s="1"/>
  <c r="N6584" i="1"/>
  <c r="O6584" i="1" s="1"/>
  <c r="N6585" i="1"/>
  <c r="O6585" i="1" s="1"/>
  <c r="N6586" i="1"/>
  <c r="O6586" i="1" s="1"/>
  <c r="N6587" i="1"/>
  <c r="O6587" i="1" s="1"/>
  <c r="N6588" i="1"/>
  <c r="O6588" i="1" s="1"/>
  <c r="N6589" i="1"/>
  <c r="O6589" i="1" s="1"/>
  <c r="N6590" i="1"/>
  <c r="O6590" i="1" s="1"/>
  <c r="N6591" i="1"/>
  <c r="O6591" i="1" s="1"/>
  <c r="N6592" i="1"/>
  <c r="O6592" i="1" s="1"/>
  <c r="N6593" i="1"/>
  <c r="O6593" i="1" s="1"/>
  <c r="N6594" i="1"/>
  <c r="O6594" i="1" s="1"/>
  <c r="N6595" i="1"/>
  <c r="O6595" i="1" s="1"/>
  <c r="N6596" i="1"/>
  <c r="O6596" i="1" s="1"/>
  <c r="N6597" i="1"/>
  <c r="O6597" i="1" s="1"/>
  <c r="N6598" i="1"/>
  <c r="O6598" i="1" s="1"/>
  <c r="N6599" i="1"/>
  <c r="O6599" i="1" s="1"/>
  <c r="N6600" i="1"/>
  <c r="O6600" i="1" s="1"/>
  <c r="N6601" i="1"/>
  <c r="O6601" i="1" s="1"/>
  <c r="N6602" i="1"/>
  <c r="O6602" i="1" s="1"/>
  <c r="N6603" i="1"/>
  <c r="O6603" i="1" s="1"/>
  <c r="N6604" i="1"/>
  <c r="O6604" i="1" s="1"/>
  <c r="N6605" i="1"/>
  <c r="O6605" i="1" s="1"/>
  <c r="N6606" i="1"/>
  <c r="O6606" i="1" s="1"/>
  <c r="N6607" i="1"/>
  <c r="O6607" i="1" s="1"/>
  <c r="N6608" i="1"/>
  <c r="O6608" i="1" s="1"/>
  <c r="N6609" i="1"/>
  <c r="O6609" i="1" s="1"/>
  <c r="N6610" i="1"/>
  <c r="O6610" i="1" s="1"/>
  <c r="N6611" i="1"/>
  <c r="O6611" i="1" s="1"/>
  <c r="N6612" i="1"/>
  <c r="O6612" i="1" s="1"/>
  <c r="N6613" i="1"/>
  <c r="O6613" i="1" s="1"/>
  <c r="N6614" i="1"/>
  <c r="O6614" i="1" s="1"/>
  <c r="N6615" i="1"/>
  <c r="O6615" i="1" s="1"/>
  <c r="N6616" i="1"/>
  <c r="O6616" i="1" s="1"/>
  <c r="N6617" i="1"/>
  <c r="O6617" i="1" s="1"/>
  <c r="N6619" i="1"/>
  <c r="O6619" i="1" s="1"/>
  <c r="N6620" i="1"/>
  <c r="O6620" i="1" s="1"/>
  <c r="N6621" i="1"/>
  <c r="O6621" i="1" s="1"/>
  <c r="N6622" i="1"/>
  <c r="O6622" i="1" s="1"/>
  <c r="N6623" i="1"/>
  <c r="O6623" i="1" s="1"/>
  <c r="N6624" i="1"/>
  <c r="O6624" i="1" s="1"/>
  <c r="N6625" i="1"/>
  <c r="O6625" i="1" s="1"/>
  <c r="N6626" i="1"/>
  <c r="O6626" i="1" s="1"/>
  <c r="N6627" i="1"/>
  <c r="O6627" i="1" s="1"/>
  <c r="N6628" i="1"/>
  <c r="O6628" i="1" s="1"/>
  <c r="N6629" i="1"/>
  <c r="O6629" i="1" s="1"/>
  <c r="N6630" i="1"/>
  <c r="O6630" i="1" s="1"/>
  <c r="N6631" i="1"/>
  <c r="O6631" i="1" s="1"/>
  <c r="N6632" i="1"/>
  <c r="O6632" i="1" s="1"/>
  <c r="N6633" i="1"/>
  <c r="O6633" i="1" s="1"/>
  <c r="N6634" i="1"/>
  <c r="O6634" i="1" s="1"/>
  <c r="N6635" i="1"/>
  <c r="O6635" i="1" s="1"/>
  <c r="N6636" i="1"/>
  <c r="O6636" i="1" s="1"/>
  <c r="N6637" i="1"/>
  <c r="O6637" i="1" s="1"/>
  <c r="N6638" i="1"/>
  <c r="O6638" i="1" s="1"/>
  <c r="N6639" i="1"/>
  <c r="O6639" i="1" s="1"/>
  <c r="N6640" i="1"/>
  <c r="O6640" i="1" s="1"/>
  <c r="N6641" i="1"/>
  <c r="O6641" i="1" s="1"/>
  <c r="N6642" i="1"/>
  <c r="O6642" i="1" s="1"/>
  <c r="N6643" i="1"/>
  <c r="O6643" i="1" s="1"/>
  <c r="N6644" i="1"/>
  <c r="O6644" i="1" s="1"/>
  <c r="N6645" i="1"/>
  <c r="O6645" i="1" s="1"/>
  <c r="N6646" i="1"/>
  <c r="O6646" i="1" s="1"/>
  <c r="N6647" i="1"/>
  <c r="N6648" i="1"/>
  <c r="O6648" i="1" s="1"/>
  <c r="N6649" i="1"/>
  <c r="O6649" i="1" s="1"/>
  <c r="N6650" i="1"/>
  <c r="O6650" i="1" s="1"/>
  <c r="N6651" i="1"/>
  <c r="O6651" i="1" s="1"/>
  <c r="N6652" i="1"/>
  <c r="O6652" i="1" s="1"/>
  <c r="N6653" i="1"/>
  <c r="O6653" i="1" s="1"/>
  <c r="N6654" i="1"/>
  <c r="N6655" i="1"/>
  <c r="O6655" i="1" s="1"/>
  <c r="N6656" i="1"/>
  <c r="O6656" i="1" s="1"/>
  <c r="N6657" i="1"/>
  <c r="O6657" i="1" s="1"/>
  <c r="N6658" i="1"/>
  <c r="O6658" i="1" s="1"/>
  <c r="N6659" i="1"/>
  <c r="O6659" i="1" s="1"/>
  <c r="N6660" i="1"/>
  <c r="O6660" i="1" s="1"/>
  <c r="N6661" i="1"/>
  <c r="O6661" i="1" s="1"/>
  <c r="N6662" i="1"/>
  <c r="O6662" i="1" s="1"/>
  <c r="N6663" i="1"/>
  <c r="O6663" i="1" s="1"/>
  <c r="N6664" i="1"/>
  <c r="O6664" i="1" s="1"/>
  <c r="N6665" i="1"/>
  <c r="O6665" i="1" s="1"/>
  <c r="N6666" i="1"/>
  <c r="O6666" i="1" s="1"/>
  <c r="N6667" i="1"/>
  <c r="O6667" i="1" s="1"/>
  <c r="N6668" i="1"/>
  <c r="O6668" i="1" s="1"/>
  <c r="N6670" i="1"/>
  <c r="O6670" i="1" s="1"/>
  <c r="N6671" i="1"/>
  <c r="O6671" i="1" s="1"/>
  <c r="N6672" i="1"/>
  <c r="O6672" i="1" s="1"/>
  <c r="N6673" i="1"/>
  <c r="O6673" i="1" s="1"/>
  <c r="N6674" i="1"/>
  <c r="O6674" i="1" s="1"/>
  <c r="N6675" i="1"/>
  <c r="O6675" i="1" s="1"/>
  <c r="N6676" i="1"/>
  <c r="O6676" i="1" s="1"/>
  <c r="N6677" i="1"/>
  <c r="O6677" i="1" s="1"/>
  <c r="N6678" i="1"/>
  <c r="O6678" i="1" s="1"/>
  <c r="N6679" i="1"/>
  <c r="N6680" i="1"/>
  <c r="O6680" i="1" s="1"/>
  <c r="N6681" i="1"/>
  <c r="N6682" i="1"/>
  <c r="O6682" i="1" s="1"/>
  <c r="N6683" i="1"/>
  <c r="O6683" i="1" s="1"/>
  <c r="N6684" i="1"/>
  <c r="O6684" i="1" s="1"/>
  <c r="N6685" i="1"/>
  <c r="O6685" i="1" s="1"/>
  <c r="N6686" i="1"/>
  <c r="O6686" i="1" s="1"/>
  <c r="N6687" i="1"/>
  <c r="O6687" i="1" s="1"/>
  <c r="N6688" i="1"/>
  <c r="O6688" i="1" s="1"/>
  <c r="N6689" i="1"/>
  <c r="O6689" i="1" s="1"/>
  <c r="N6690" i="1"/>
  <c r="O6690" i="1" s="1"/>
  <c r="N6691" i="1"/>
  <c r="O6691" i="1" s="1"/>
  <c r="N6692" i="1"/>
  <c r="O6692" i="1" s="1"/>
  <c r="N6693" i="1"/>
  <c r="O6693" i="1" s="1"/>
  <c r="N6694" i="1"/>
  <c r="O6694" i="1" s="1"/>
  <c r="N6695" i="1"/>
  <c r="O6695" i="1" s="1"/>
  <c r="N6696" i="1"/>
  <c r="O6696" i="1" s="1"/>
  <c r="N6697" i="1"/>
  <c r="O6697" i="1" s="1"/>
  <c r="N6698" i="1"/>
  <c r="O6698" i="1" s="1"/>
  <c r="N6699" i="1"/>
  <c r="O6699" i="1" s="1"/>
  <c r="N6700" i="1"/>
  <c r="O6700" i="1" s="1"/>
  <c r="N6701" i="1"/>
  <c r="O6701" i="1" s="1"/>
  <c r="N6702" i="1"/>
  <c r="O6702" i="1" s="1"/>
  <c r="N6703" i="1"/>
  <c r="O6703" i="1" s="1"/>
  <c r="N6704" i="1"/>
  <c r="O6704" i="1" s="1"/>
  <c r="N6705" i="1"/>
  <c r="O6705" i="1" s="1"/>
  <c r="N6706" i="1"/>
  <c r="O6706" i="1" s="1"/>
  <c r="N6707" i="1"/>
  <c r="O6707" i="1" s="1"/>
  <c r="N6708" i="1"/>
  <c r="O6708" i="1" s="1"/>
  <c r="N6709" i="1"/>
  <c r="O6709" i="1" s="1"/>
  <c r="N6710" i="1"/>
  <c r="O6710" i="1" s="1"/>
  <c r="N6711" i="1"/>
  <c r="O6711" i="1" s="1"/>
  <c r="N6712" i="1"/>
  <c r="O6712" i="1" s="1"/>
  <c r="N6713" i="1"/>
  <c r="O6713" i="1" s="1"/>
  <c r="N6714" i="1"/>
  <c r="O6714" i="1" s="1"/>
  <c r="N6715" i="1"/>
  <c r="O6715" i="1" s="1"/>
  <c r="N6716" i="1"/>
  <c r="O6716" i="1" s="1"/>
  <c r="N6717" i="1"/>
  <c r="O6717" i="1" s="1"/>
  <c r="N6718" i="1"/>
  <c r="O6718" i="1" s="1"/>
  <c r="N6719" i="1"/>
  <c r="O6719" i="1" s="1"/>
  <c r="N6720" i="1"/>
  <c r="O6720" i="1" s="1"/>
  <c r="N6721" i="1"/>
  <c r="O6721" i="1" s="1"/>
  <c r="N6722" i="1"/>
  <c r="O6722" i="1" s="1"/>
  <c r="N6723" i="1"/>
  <c r="O6723" i="1" s="1"/>
  <c r="N6724" i="1"/>
  <c r="O6724" i="1" s="1"/>
  <c r="N6725" i="1"/>
  <c r="O6725" i="1" s="1"/>
  <c r="N6726" i="1"/>
  <c r="O6726" i="1" s="1"/>
  <c r="N6727" i="1"/>
  <c r="O6727" i="1" s="1"/>
  <c r="N6728" i="1"/>
  <c r="O6728" i="1" s="1"/>
  <c r="N6729" i="1"/>
  <c r="O6729" i="1" s="1"/>
  <c r="N6730" i="1"/>
  <c r="O6730" i="1" s="1"/>
  <c r="N6732" i="1"/>
  <c r="O6732" i="1" s="1"/>
  <c r="N6733" i="1"/>
  <c r="O6733" i="1" s="1"/>
  <c r="N6734" i="1"/>
  <c r="O6734" i="1" s="1"/>
  <c r="N6735" i="1"/>
  <c r="O6735" i="1" s="1"/>
  <c r="N6736" i="1"/>
  <c r="N6737" i="1"/>
  <c r="O6737" i="1" s="1"/>
  <c r="N6738" i="1"/>
  <c r="O6738" i="1" s="1"/>
  <c r="N6739" i="1"/>
  <c r="O6739" i="1" s="1"/>
  <c r="N6740" i="1"/>
  <c r="O6740" i="1" s="1"/>
  <c r="N6741" i="1"/>
  <c r="O6741" i="1" s="1"/>
  <c r="N6742" i="1"/>
  <c r="O6742" i="1" s="1"/>
  <c r="N6743" i="1"/>
  <c r="O6743" i="1" s="1"/>
  <c r="N6744" i="1"/>
  <c r="O6744" i="1" s="1"/>
  <c r="N6745" i="1"/>
  <c r="O6745" i="1" s="1"/>
  <c r="N6746" i="1"/>
  <c r="O6746" i="1" s="1"/>
  <c r="N6747" i="1"/>
  <c r="O6747" i="1" s="1"/>
  <c r="N6748" i="1"/>
  <c r="O6748" i="1" s="1"/>
  <c r="N6749" i="1"/>
  <c r="O6749" i="1" s="1"/>
  <c r="N6750" i="1"/>
  <c r="O6750" i="1" s="1"/>
  <c r="N6751" i="1"/>
  <c r="O6751" i="1" s="1"/>
  <c r="N6752" i="1"/>
  <c r="O6752" i="1" s="1"/>
  <c r="N6753" i="1"/>
  <c r="O6753" i="1" s="1"/>
  <c r="N6754" i="1"/>
  <c r="O6754" i="1" s="1"/>
  <c r="N6755" i="1"/>
  <c r="O6755" i="1" s="1"/>
  <c r="N6756" i="1"/>
  <c r="O6756" i="1" s="1"/>
  <c r="N6757" i="1"/>
  <c r="O6757" i="1" s="1"/>
  <c r="N6758" i="1"/>
  <c r="O6758" i="1" s="1"/>
  <c r="N6759" i="1"/>
  <c r="O6759" i="1" s="1"/>
  <c r="N6760" i="1"/>
  <c r="O6760" i="1" s="1"/>
  <c r="N6761" i="1"/>
  <c r="O6761" i="1" s="1"/>
  <c r="N6762" i="1"/>
  <c r="O6762" i="1" s="1"/>
  <c r="N6763" i="1"/>
  <c r="O6763" i="1" s="1"/>
  <c r="N6764" i="1"/>
  <c r="N6765" i="1"/>
  <c r="O6765" i="1" s="1"/>
  <c r="N6766" i="1"/>
  <c r="O6766" i="1" s="1"/>
  <c r="N6767" i="1"/>
  <c r="O6767" i="1" s="1"/>
  <c r="N6768" i="1"/>
  <c r="O6768" i="1" s="1"/>
  <c r="N6769" i="1"/>
  <c r="O6769" i="1" s="1"/>
  <c r="N6770" i="1"/>
  <c r="O6770" i="1" s="1"/>
  <c r="N6771" i="1"/>
  <c r="O6771" i="1" s="1"/>
  <c r="N6772" i="1"/>
  <c r="O6772" i="1" s="1"/>
  <c r="N6773" i="1"/>
  <c r="O6773" i="1" s="1"/>
  <c r="N6774" i="1"/>
  <c r="O6774" i="1" s="1"/>
  <c r="N6775" i="1"/>
  <c r="O6775" i="1" s="1"/>
  <c r="N6776" i="1"/>
  <c r="O6776" i="1" s="1"/>
  <c r="N6777" i="1"/>
  <c r="O6777" i="1" s="1"/>
  <c r="N6778" i="1"/>
  <c r="O6778" i="1" s="1"/>
  <c r="N6779" i="1"/>
  <c r="O6779" i="1" s="1"/>
  <c r="N6780" i="1"/>
  <c r="O6780" i="1" s="1"/>
  <c r="N6781" i="1"/>
  <c r="O6781" i="1" s="1"/>
  <c r="N6782" i="1"/>
  <c r="O6782" i="1" s="1"/>
  <c r="N6783" i="1"/>
  <c r="O6783" i="1" s="1"/>
  <c r="N6784" i="1"/>
  <c r="O6784" i="1" s="1"/>
  <c r="N6785" i="1"/>
  <c r="O6785" i="1" s="1"/>
  <c r="N6786" i="1"/>
  <c r="O6786" i="1" s="1"/>
  <c r="N6787" i="1"/>
  <c r="O6787" i="1" s="1"/>
  <c r="N6788" i="1"/>
  <c r="O6788" i="1" s="1"/>
  <c r="N6789" i="1"/>
  <c r="O6789" i="1" s="1"/>
  <c r="N6790" i="1"/>
  <c r="O6790" i="1" s="1"/>
  <c r="N6791" i="1"/>
  <c r="O6791" i="1" s="1"/>
  <c r="N6792" i="1"/>
  <c r="O6792" i="1" s="1"/>
  <c r="N6793" i="1"/>
  <c r="O6793" i="1" s="1"/>
  <c r="N6794" i="1"/>
  <c r="O6794" i="1" s="1"/>
  <c r="N6795" i="1"/>
  <c r="O6795" i="1" s="1"/>
  <c r="N6796" i="1"/>
  <c r="O6796" i="1" s="1"/>
  <c r="N6797" i="1"/>
  <c r="O6797" i="1" s="1"/>
  <c r="N6798" i="1"/>
  <c r="O6798" i="1" s="1"/>
  <c r="N6799" i="1"/>
  <c r="O6799" i="1" s="1"/>
  <c r="N6800" i="1"/>
  <c r="O6800" i="1" s="1"/>
  <c r="N6801" i="1"/>
  <c r="O6801" i="1" s="1"/>
  <c r="N6802" i="1"/>
  <c r="O6802" i="1" s="1"/>
  <c r="N6803" i="1"/>
  <c r="O6803" i="1" s="1"/>
  <c r="N6804" i="1"/>
  <c r="O6804" i="1" s="1"/>
  <c r="N6805" i="1"/>
  <c r="O6805" i="1" s="1"/>
  <c r="N6806" i="1"/>
  <c r="O6806" i="1" s="1"/>
  <c r="N6807" i="1"/>
  <c r="O6807" i="1" s="1"/>
  <c r="N6808" i="1"/>
  <c r="O6808" i="1" s="1"/>
  <c r="N6809" i="1"/>
  <c r="O6809" i="1" s="1"/>
  <c r="N6810" i="1"/>
  <c r="O6810" i="1" s="1"/>
  <c r="N6811" i="1"/>
  <c r="O6811" i="1" s="1"/>
  <c r="N6812" i="1"/>
  <c r="O6812" i="1" s="1"/>
  <c r="N6813" i="1"/>
  <c r="O6813" i="1" s="1"/>
  <c r="N6814" i="1"/>
  <c r="O6814" i="1" s="1"/>
  <c r="N6815" i="1"/>
  <c r="O6815" i="1" s="1"/>
  <c r="N6816" i="1"/>
  <c r="O6816" i="1" s="1"/>
  <c r="N6817" i="1"/>
  <c r="O6817" i="1" s="1"/>
  <c r="N6818" i="1"/>
  <c r="O6818" i="1" s="1"/>
  <c r="N6819" i="1"/>
  <c r="O6819" i="1" s="1"/>
  <c r="N6820" i="1"/>
  <c r="O6820" i="1" s="1"/>
  <c r="N6821" i="1"/>
  <c r="O6821" i="1" s="1"/>
  <c r="N6822" i="1"/>
  <c r="O6822" i="1" s="1"/>
  <c r="N6823" i="1"/>
  <c r="O6823" i="1" s="1"/>
  <c r="N6824" i="1"/>
  <c r="O6824" i="1" s="1"/>
  <c r="N6825" i="1"/>
  <c r="O6825" i="1" s="1"/>
  <c r="N6826" i="1"/>
  <c r="O6826" i="1" s="1"/>
  <c r="N6827" i="1"/>
  <c r="O6827" i="1" s="1"/>
  <c r="N6828" i="1"/>
  <c r="O6828" i="1" s="1"/>
  <c r="N6829" i="1"/>
  <c r="O6829" i="1" s="1"/>
  <c r="N6830" i="1"/>
  <c r="O6830" i="1" s="1"/>
  <c r="N6831" i="1"/>
  <c r="O6831" i="1" s="1"/>
  <c r="N6832" i="1"/>
  <c r="O6832" i="1" s="1"/>
  <c r="N6833" i="1"/>
  <c r="O6833" i="1" s="1"/>
  <c r="N6834" i="1"/>
  <c r="O6834" i="1" s="1"/>
  <c r="N6835" i="1"/>
  <c r="O6835" i="1" s="1"/>
  <c r="N6836" i="1"/>
  <c r="O6836" i="1" s="1"/>
  <c r="N6837" i="1"/>
  <c r="O6837" i="1" s="1"/>
  <c r="N6838" i="1"/>
  <c r="O6838" i="1" s="1"/>
  <c r="N6839" i="1"/>
  <c r="O6839" i="1" s="1"/>
  <c r="N6840" i="1"/>
  <c r="O6840" i="1" s="1"/>
  <c r="N6841" i="1"/>
  <c r="O6841" i="1" s="1"/>
  <c r="N6842" i="1"/>
  <c r="O6842" i="1" s="1"/>
  <c r="N6843" i="1"/>
  <c r="O6843" i="1" s="1"/>
  <c r="N6844" i="1"/>
  <c r="O6844" i="1" s="1"/>
  <c r="N6845" i="1"/>
  <c r="O6845" i="1" s="1"/>
  <c r="N6846" i="1"/>
  <c r="O6846" i="1" s="1"/>
  <c r="N6847" i="1"/>
  <c r="O6847" i="1" s="1"/>
  <c r="N6848" i="1"/>
  <c r="O6848" i="1" s="1"/>
  <c r="N6849" i="1"/>
  <c r="O6849" i="1" s="1"/>
  <c r="N6850" i="1"/>
  <c r="O6850" i="1" s="1"/>
  <c r="N6851" i="1"/>
  <c r="O6851" i="1" s="1"/>
  <c r="N6852" i="1"/>
  <c r="O6852" i="1" s="1"/>
  <c r="N6853" i="1"/>
  <c r="O6853" i="1" s="1"/>
  <c r="N6854" i="1"/>
  <c r="O6854" i="1" s="1"/>
  <c r="N6855" i="1"/>
  <c r="O6855" i="1" s="1"/>
  <c r="N6856" i="1"/>
  <c r="O6856" i="1" s="1"/>
  <c r="N6857" i="1"/>
  <c r="O6857" i="1" s="1"/>
  <c r="N6858" i="1"/>
  <c r="O6858" i="1" s="1"/>
  <c r="N6859" i="1"/>
  <c r="O6859" i="1" s="1"/>
  <c r="N6860" i="1"/>
  <c r="O6860" i="1" s="1"/>
  <c r="N6861" i="1"/>
  <c r="N6862" i="1"/>
  <c r="O6862" i="1" s="1"/>
  <c r="N6863" i="1"/>
  <c r="O6863" i="1" s="1"/>
  <c r="N6864" i="1"/>
  <c r="O6864" i="1" s="1"/>
  <c r="N6865" i="1"/>
  <c r="O6865" i="1" s="1"/>
  <c r="N6867" i="1"/>
  <c r="O6867" i="1" s="1"/>
  <c r="N6868" i="1"/>
  <c r="O6868" i="1" s="1"/>
  <c r="N6869" i="1"/>
  <c r="O6869" i="1" s="1"/>
  <c r="N6870" i="1"/>
  <c r="O6870" i="1" s="1"/>
  <c r="N6871" i="1"/>
  <c r="O6871" i="1" s="1"/>
  <c r="N6872" i="1"/>
  <c r="O6872" i="1" s="1"/>
  <c r="N6873" i="1"/>
  <c r="O6873" i="1" s="1"/>
  <c r="N6874" i="1"/>
  <c r="O6874" i="1" s="1"/>
  <c r="N6875" i="1"/>
  <c r="O6875" i="1" s="1"/>
  <c r="N6876" i="1"/>
  <c r="O6876" i="1" s="1"/>
  <c r="N6877" i="1"/>
  <c r="O6877" i="1" s="1"/>
  <c r="N6878" i="1"/>
  <c r="O6878" i="1" s="1"/>
  <c r="N6879" i="1"/>
  <c r="O6879" i="1" s="1"/>
  <c r="N6880" i="1"/>
  <c r="O6880" i="1" s="1"/>
  <c r="N6881" i="1"/>
  <c r="O6881" i="1" s="1"/>
  <c r="N6882" i="1"/>
  <c r="O6882" i="1" s="1"/>
  <c r="N6883" i="1"/>
  <c r="O6883" i="1" s="1"/>
  <c r="N6884" i="1"/>
  <c r="O6884" i="1" s="1"/>
  <c r="N6885" i="1"/>
  <c r="O6885" i="1" s="1"/>
  <c r="N6886" i="1"/>
  <c r="O6886" i="1" s="1"/>
  <c r="N6887" i="1"/>
  <c r="O6887" i="1" s="1"/>
  <c r="N6888" i="1"/>
  <c r="O6888" i="1" s="1"/>
  <c r="N6889" i="1"/>
  <c r="O6889" i="1" s="1"/>
  <c r="N6890" i="1"/>
  <c r="O6890" i="1" s="1"/>
  <c r="N6891" i="1"/>
  <c r="O6891" i="1" s="1"/>
  <c r="N6892" i="1"/>
  <c r="O6892" i="1" s="1"/>
  <c r="N6893" i="1"/>
  <c r="O6893" i="1" s="1"/>
  <c r="N6894" i="1"/>
  <c r="O6894" i="1" s="1"/>
  <c r="N6895" i="1"/>
  <c r="O6895" i="1" s="1"/>
  <c r="N6896" i="1"/>
  <c r="O6896" i="1" s="1"/>
  <c r="N6897" i="1"/>
  <c r="N6898" i="1"/>
  <c r="O6898" i="1" s="1"/>
  <c r="N6899" i="1"/>
  <c r="O6899" i="1" s="1"/>
  <c r="N6900" i="1"/>
  <c r="O6900" i="1" s="1"/>
  <c r="N6901" i="1"/>
  <c r="O6901" i="1" s="1"/>
  <c r="N6902" i="1"/>
  <c r="O6902" i="1" s="1"/>
  <c r="N6903" i="1"/>
  <c r="O6903" i="1" s="1"/>
  <c r="N6904" i="1"/>
  <c r="O6904" i="1" s="1"/>
  <c r="N6905" i="1"/>
  <c r="O6905" i="1" s="1"/>
  <c r="N6906" i="1"/>
  <c r="O6906" i="1" s="1"/>
  <c r="N6907" i="1"/>
  <c r="O6907" i="1" s="1"/>
  <c r="N6908" i="1"/>
  <c r="O6908" i="1" s="1"/>
  <c r="N6909" i="1"/>
  <c r="O6909" i="1" s="1"/>
  <c r="N6910" i="1"/>
  <c r="O6910" i="1" s="1"/>
  <c r="N6911" i="1"/>
  <c r="O6911" i="1" s="1"/>
  <c r="N6912" i="1"/>
  <c r="O6912" i="1" s="1"/>
  <c r="N6913" i="1"/>
  <c r="O6913" i="1" s="1"/>
  <c r="N6914" i="1"/>
  <c r="O6914" i="1" s="1"/>
  <c r="N6915" i="1"/>
  <c r="O6915" i="1" s="1"/>
  <c r="N6916" i="1"/>
  <c r="N6917" i="1"/>
  <c r="O6917" i="1" s="1"/>
  <c r="N6918" i="1"/>
  <c r="O6918" i="1" s="1"/>
  <c r="N6919" i="1"/>
  <c r="O6919" i="1" s="1"/>
  <c r="N6920" i="1"/>
  <c r="O6920" i="1" s="1"/>
  <c r="N6921" i="1"/>
  <c r="O6921" i="1" s="1"/>
  <c r="N6922" i="1"/>
  <c r="O6922" i="1" s="1"/>
  <c r="N6923" i="1"/>
  <c r="O6923" i="1" s="1"/>
  <c r="N6924" i="1"/>
  <c r="O6924" i="1" s="1"/>
  <c r="N6925" i="1"/>
  <c r="O6925" i="1" s="1"/>
  <c r="N6926" i="1"/>
  <c r="N6927" i="1"/>
  <c r="O6927" i="1" s="1"/>
  <c r="N6928" i="1"/>
  <c r="O6928" i="1" s="1"/>
  <c r="N6929" i="1"/>
  <c r="O6929" i="1" s="1"/>
  <c r="N6930" i="1"/>
  <c r="O6930" i="1" s="1"/>
  <c r="N6931" i="1"/>
  <c r="O6931" i="1" s="1"/>
  <c r="N6932" i="1"/>
  <c r="O6932" i="1" s="1"/>
  <c r="N6933" i="1"/>
  <c r="O6933" i="1" s="1"/>
  <c r="N6934" i="1"/>
  <c r="O6934" i="1" s="1"/>
  <c r="N6935" i="1"/>
  <c r="O6935" i="1" s="1"/>
  <c r="N6936" i="1"/>
  <c r="O6936" i="1" s="1"/>
  <c r="N6937" i="1"/>
  <c r="N6938" i="1"/>
  <c r="O6938" i="1" s="1"/>
  <c r="N6939" i="1"/>
  <c r="N6940" i="1"/>
  <c r="O6940" i="1" s="1"/>
  <c r="N6941" i="1"/>
  <c r="O6941" i="1" s="1"/>
  <c r="N6942" i="1"/>
  <c r="O6942" i="1" s="1"/>
  <c r="N6943" i="1"/>
  <c r="O6943" i="1" s="1"/>
  <c r="N6944" i="1"/>
  <c r="O6944" i="1" s="1"/>
  <c r="N6945" i="1"/>
  <c r="O6945" i="1" s="1"/>
  <c r="N6946" i="1"/>
  <c r="O6946" i="1" s="1"/>
  <c r="N6947" i="1"/>
  <c r="O6947" i="1" s="1"/>
  <c r="N6948" i="1"/>
  <c r="O6948" i="1" s="1"/>
  <c r="N6949" i="1"/>
  <c r="O6949" i="1" s="1"/>
  <c r="N6950" i="1"/>
  <c r="O6950" i="1" s="1"/>
  <c r="N6951" i="1"/>
  <c r="O6951" i="1" s="1"/>
  <c r="N6952" i="1"/>
  <c r="O6952" i="1" s="1"/>
  <c r="N6953" i="1"/>
  <c r="O6953" i="1" s="1"/>
  <c r="N6954" i="1"/>
  <c r="O6954" i="1" s="1"/>
  <c r="N6955" i="1"/>
  <c r="O6955" i="1" s="1"/>
  <c r="N6956" i="1"/>
  <c r="O6956" i="1" s="1"/>
  <c r="N6957" i="1"/>
  <c r="O6957" i="1" s="1"/>
  <c r="N6958" i="1"/>
  <c r="O6958" i="1" s="1"/>
  <c r="N6959" i="1"/>
  <c r="O6959" i="1" s="1"/>
  <c r="N6960" i="1"/>
  <c r="O6960" i="1" s="1"/>
  <c r="N6961" i="1"/>
  <c r="O6961" i="1" s="1"/>
  <c r="N6962" i="1"/>
  <c r="O6962" i="1" s="1"/>
  <c r="N6963" i="1"/>
  <c r="O6963" i="1" s="1"/>
  <c r="N6964" i="1"/>
  <c r="O6964" i="1" s="1"/>
  <c r="N6965" i="1"/>
  <c r="O6965" i="1" s="1"/>
  <c r="N6966" i="1"/>
  <c r="O6966" i="1" s="1"/>
  <c r="N6967" i="1"/>
  <c r="O6967" i="1" s="1"/>
  <c r="N6968" i="1"/>
  <c r="O6968" i="1" s="1"/>
  <c r="N6969" i="1"/>
  <c r="N6970" i="1"/>
  <c r="O6970" i="1" s="1"/>
  <c r="N6971" i="1"/>
  <c r="O6971" i="1" s="1"/>
  <c r="N6972" i="1"/>
  <c r="O6972" i="1" s="1"/>
  <c r="N6973" i="1"/>
  <c r="O6973" i="1" s="1"/>
  <c r="N6974" i="1"/>
  <c r="O6974" i="1" s="1"/>
  <c r="N6975" i="1"/>
  <c r="O6975" i="1" s="1"/>
  <c r="N6976" i="1"/>
  <c r="O6976" i="1" s="1"/>
  <c r="N6977" i="1"/>
  <c r="O6977" i="1" s="1"/>
  <c r="N6978" i="1"/>
  <c r="O6978" i="1" s="1"/>
  <c r="N6979" i="1"/>
  <c r="O6979" i="1" s="1"/>
  <c r="N6980" i="1"/>
  <c r="O6980" i="1" s="1"/>
  <c r="N6981" i="1"/>
  <c r="O6981" i="1" s="1"/>
  <c r="N6982" i="1"/>
  <c r="O6982" i="1" s="1"/>
  <c r="N6983" i="1"/>
  <c r="O6983" i="1" s="1"/>
  <c r="N6984" i="1"/>
  <c r="O6984" i="1" s="1"/>
  <c r="N6985" i="1"/>
  <c r="O6985" i="1" s="1"/>
  <c r="N6986" i="1"/>
  <c r="O6986" i="1" s="1"/>
  <c r="N6987" i="1"/>
  <c r="O6987" i="1" s="1"/>
  <c r="N6988" i="1"/>
  <c r="O6988" i="1" s="1"/>
  <c r="N6989" i="1"/>
  <c r="O6989" i="1" s="1"/>
  <c r="N6990" i="1"/>
  <c r="O6990" i="1" s="1"/>
  <c r="N6991" i="1"/>
  <c r="O6991" i="1" s="1"/>
  <c r="N6992" i="1"/>
  <c r="O6992" i="1" s="1"/>
  <c r="N6993" i="1"/>
  <c r="O6993" i="1" s="1"/>
  <c r="N6994" i="1"/>
  <c r="O6994" i="1" s="1"/>
  <c r="N6995" i="1"/>
  <c r="O6995" i="1" s="1"/>
  <c r="N6996" i="1"/>
  <c r="O6996" i="1" s="1"/>
  <c r="N6997" i="1"/>
  <c r="O6997" i="1" s="1"/>
  <c r="N6998" i="1"/>
  <c r="O6998" i="1" s="1"/>
  <c r="N6999" i="1"/>
  <c r="O6999" i="1" s="1"/>
  <c r="N7000" i="1"/>
  <c r="O7000" i="1" s="1"/>
  <c r="N7001" i="1"/>
  <c r="O7001" i="1" s="1"/>
  <c r="N7002" i="1"/>
  <c r="O7002" i="1" s="1"/>
  <c r="N7003" i="1"/>
  <c r="O7003" i="1" s="1"/>
  <c r="N7004" i="1"/>
  <c r="O7004" i="1" s="1"/>
  <c r="N7005" i="1"/>
  <c r="O7005" i="1" s="1"/>
  <c r="N7006" i="1"/>
  <c r="O7006" i="1" s="1"/>
  <c r="N7007" i="1"/>
  <c r="O7007" i="1" s="1"/>
  <c r="N7008" i="1"/>
  <c r="O7008" i="1" s="1"/>
  <c r="N7009" i="1"/>
  <c r="O7009" i="1" s="1"/>
  <c r="N7010" i="1"/>
  <c r="O7010" i="1" s="1"/>
  <c r="N7011" i="1"/>
  <c r="O7011" i="1" s="1"/>
  <c r="N7012" i="1"/>
  <c r="O7012" i="1" s="1"/>
  <c r="N7013" i="1"/>
  <c r="O7013" i="1" s="1"/>
  <c r="N7014" i="1"/>
  <c r="O7014" i="1" s="1"/>
  <c r="N7015" i="1"/>
  <c r="O7015" i="1" s="1"/>
  <c r="N7016" i="1"/>
  <c r="O7016" i="1" s="1"/>
  <c r="N7017" i="1"/>
  <c r="O7017" i="1" s="1"/>
  <c r="N7018" i="1"/>
  <c r="O7018" i="1" s="1"/>
  <c r="N7019" i="1"/>
  <c r="O7019" i="1" s="1"/>
  <c r="N7020" i="1"/>
  <c r="O7020" i="1" s="1"/>
  <c r="N7021" i="1"/>
  <c r="O7021" i="1" s="1"/>
  <c r="N7022" i="1"/>
  <c r="O7022" i="1" s="1"/>
  <c r="N7023" i="1"/>
  <c r="O7023" i="1" s="1"/>
  <c r="N7024" i="1"/>
  <c r="O7024" i="1" s="1"/>
  <c r="N7025" i="1"/>
  <c r="O7025" i="1" s="1"/>
  <c r="N7026" i="1"/>
  <c r="O7026" i="1" s="1"/>
  <c r="N7027" i="1"/>
  <c r="O7027" i="1" s="1"/>
  <c r="N7028" i="1"/>
  <c r="O7028" i="1" s="1"/>
  <c r="N7029" i="1"/>
  <c r="O7029" i="1" s="1"/>
  <c r="N7030" i="1"/>
  <c r="O7030" i="1" s="1"/>
  <c r="N7031" i="1"/>
  <c r="O7031" i="1" s="1"/>
  <c r="N7032" i="1"/>
  <c r="O7032" i="1" s="1"/>
  <c r="N7033" i="1"/>
  <c r="O7033" i="1" s="1"/>
  <c r="N7034" i="1"/>
  <c r="O7034" i="1" s="1"/>
  <c r="N7035" i="1"/>
  <c r="O7035" i="1" s="1"/>
  <c r="N7036" i="1"/>
  <c r="O7036" i="1" s="1"/>
  <c r="N7037" i="1"/>
  <c r="O7037" i="1" s="1"/>
  <c r="N7038" i="1"/>
  <c r="O7038" i="1" s="1"/>
  <c r="N7039" i="1"/>
  <c r="N7040" i="1"/>
  <c r="O7040" i="1" s="1"/>
  <c r="N7041" i="1"/>
  <c r="O7041" i="1" s="1"/>
  <c r="N7042" i="1"/>
  <c r="O7042" i="1" s="1"/>
  <c r="N7043" i="1"/>
  <c r="O7043" i="1" s="1"/>
  <c r="N7044" i="1"/>
  <c r="O7044" i="1" s="1"/>
  <c r="N7045" i="1"/>
  <c r="O7045" i="1" s="1"/>
  <c r="N7046" i="1"/>
  <c r="O7046" i="1" s="1"/>
  <c r="N7047" i="1"/>
  <c r="O7047" i="1" s="1"/>
  <c r="N7048" i="1"/>
  <c r="O7048" i="1" s="1"/>
  <c r="N7049" i="1"/>
  <c r="O7049" i="1" s="1"/>
  <c r="N7050" i="1"/>
  <c r="O7050" i="1" s="1"/>
  <c r="N7051" i="1"/>
  <c r="O7051" i="1" s="1"/>
  <c r="N7052" i="1"/>
  <c r="O7052" i="1" s="1"/>
  <c r="N7053" i="1"/>
  <c r="O7053" i="1" s="1"/>
  <c r="N7054" i="1"/>
  <c r="O7054" i="1" s="1"/>
  <c r="N7055" i="1"/>
  <c r="N7056" i="1"/>
  <c r="O7056" i="1" s="1"/>
  <c r="N7057" i="1"/>
  <c r="O7057" i="1" s="1"/>
  <c r="N7058" i="1"/>
  <c r="O7058" i="1" s="1"/>
  <c r="N7059" i="1"/>
  <c r="O7059" i="1" s="1"/>
  <c r="N7060" i="1"/>
  <c r="O7060" i="1" s="1"/>
  <c r="N7061" i="1"/>
  <c r="O7061" i="1" s="1"/>
  <c r="N7062" i="1"/>
  <c r="O7062" i="1" s="1"/>
  <c r="N7063" i="1"/>
  <c r="O7063" i="1" s="1"/>
  <c r="N7064" i="1"/>
  <c r="O7064" i="1" s="1"/>
  <c r="N7066" i="1"/>
  <c r="O7066" i="1" s="1"/>
  <c r="N7067" i="1"/>
  <c r="O7067" i="1" s="1"/>
  <c r="N7068" i="1"/>
  <c r="O7068" i="1" s="1"/>
  <c r="N7069" i="1"/>
  <c r="O7069" i="1" s="1"/>
  <c r="N7070" i="1"/>
  <c r="N7071" i="1"/>
  <c r="O7071" i="1" s="1"/>
  <c r="N7072" i="1"/>
  <c r="O7072" i="1" s="1"/>
  <c r="N7073" i="1"/>
  <c r="O7073" i="1" s="1"/>
  <c r="N7074" i="1"/>
  <c r="O7074" i="1" s="1"/>
  <c r="N7075" i="1"/>
  <c r="O7075" i="1" s="1"/>
  <c r="N7076" i="1"/>
  <c r="O7076" i="1" s="1"/>
  <c r="N7077" i="1"/>
  <c r="O7077" i="1" s="1"/>
  <c r="N7078" i="1"/>
  <c r="O7078" i="1" s="1"/>
  <c r="N7079" i="1"/>
  <c r="O7079" i="1" s="1"/>
  <c r="N7080" i="1"/>
  <c r="O7080" i="1" s="1"/>
  <c r="N7081" i="1"/>
  <c r="O7081" i="1" s="1"/>
  <c r="N7082" i="1"/>
  <c r="O7082" i="1" s="1"/>
  <c r="N7083" i="1"/>
  <c r="O7083" i="1" s="1"/>
  <c r="N7084" i="1"/>
  <c r="O7084" i="1" s="1"/>
  <c r="N7085" i="1"/>
  <c r="O7085" i="1" s="1"/>
  <c r="N7086" i="1"/>
  <c r="O7086" i="1" s="1"/>
  <c r="N7087" i="1"/>
  <c r="O7087" i="1" s="1"/>
  <c r="N7088" i="1"/>
  <c r="O7088" i="1" s="1"/>
  <c r="N7089" i="1"/>
  <c r="O7089" i="1" s="1"/>
  <c r="N7090" i="1"/>
  <c r="O7090" i="1" s="1"/>
  <c r="N7091" i="1"/>
  <c r="O7091" i="1" s="1"/>
  <c r="N7092" i="1"/>
  <c r="O7092" i="1" s="1"/>
  <c r="N7093" i="1"/>
  <c r="O7093" i="1" s="1"/>
  <c r="N7094" i="1"/>
  <c r="O7094" i="1" s="1"/>
  <c r="N7095" i="1"/>
  <c r="O7095" i="1" s="1"/>
  <c r="N7096" i="1"/>
  <c r="O7096" i="1" s="1"/>
  <c r="N7097" i="1"/>
  <c r="O7097" i="1" s="1"/>
  <c r="N7098" i="1"/>
  <c r="O7098" i="1" s="1"/>
  <c r="N7099" i="1"/>
  <c r="O7099" i="1" s="1"/>
  <c r="N7100" i="1"/>
  <c r="O7100" i="1" s="1"/>
  <c r="N7101" i="1"/>
  <c r="O7101" i="1" s="1"/>
  <c r="N7102" i="1"/>
  <c r="O7102" i="1" s="1"/>
  <c r="N7103" i="1"/>
  <c r="O7103" i="1" s="1"/>
  <c r="N7104" i="1"/>
  <c r="O7104" i="1" s="1"/>
  <c r="N7105" i="1"/>
  <c r="N7106" i="1"/>
  <c r="O7106" i="1" s="1"/>
  <c r="N7107" i="1"/>
  <c r="O7107" i="1" s="1"/>
  <c r="N7108" i="1"/>
  <c r="O7108" i="1" s="1"/>
  <c r="N7109" i="1"/>
  <c r="O7109" i="1" s="1"/>
  <c r="N7110" i="1"/>
  <c r="O7110" i="1" s="1"/>
  <c r="N7111" i="1"/>
  <c r="O7111" i="1" s="1"/>
  <c r="N7112" i="1"/>
  <c r="O7112" i="1" s="1"/>
  <c r="N7113" i="1"/>
  <c r="N7114" i="1"/>
  <c r="O7114" i="1" s="1"/>
  <c r="N7115" i="1"/>
  <c r="O7115" i="1" s="1"/>
  <c r="N7116" i="1"/>
  <c r="O7116" i="1" s="1"/>
  <c r="N7117" i="1"/>
  <c r="O7117" i="1" s="1"/>
  <c r="N7118" i="1"/>
  <c r="O7118" i="1" s="1"/>
  <c r="N7119" i="1"/>
  <c r="O7119" i="1" s="1"/>
  <c r="N7120" i="1"/>
  <c r="O7120" i="1" s="1"/>
  <c r="N7121" i="1"/>
  <c r="O7121" i="1" s="1"/>
  <c r="N7122" i="1"/>
  <c r="O7122" i="1" s="1"/>
  <c r="N7123" i="1"/>
  <c r="O7123" i="1" s="1"/>
  <c r="N7124" i="1"/>
  <c r="O7124" i="1" s="1"/>
  <c r="N7125" i="1"/>
  <c r="O7125" i="1" s="1"/>
  <c r="N7126" i="1"/>
  <c r="O7126" i="1" s="1"/>
  <c r="N7127" i="1"/>
  <c r="O7127" i="1" s="1"/>
  <c r="N7128" i="1"/>
  <c r="O7128" i="1" s="1"/>
  <c r="N7129" i="1"/>
  <c r="O7129" i="1" s="1"/>
  <c r="N7130" i="1"/>
  <c r="O7130" i="1" s="1"/>
  <c r="N7131" i="1"/>
  <c r="O7131" i="1" s="1"/>
  <c r="N7132" i="1"/>
  <c r="O7132" i="1" s="1"/>
  <c r="N7133" i="1"/>
  <c r="O7133" i="1" s="1"/>
  <c r="N7134" i="1"/>
  <c r="O7134" i="1" s="1"/>
  <c r="N7135" i="1"/>
  <c r="O7135" i="1" s="1"/>
  <c r="N7136" i="1"/>
  <c r="O7136" i="1" s="1"/>
  <c r="N7137" i="1"/>
  <c r="O7137" i="1" s="1"/>
  <c r="N7138" i="1"/>
  <c r="O7138" i="1" s="1"/>
  <c r="N7139" i="1"/>
  <c r="O7139" i="1" s="1"/>
  <c r="N7140" i="1"/>
  <c r="O7140" i="1" s="1"/>
  <c r="N7141" i="1"/>
  <c r="O7141" i="1" s="1"/>
  <c r="N7142" i="1"/>
  <c r="O7142" i="1" s="1"/>
  <c r="N7143" i="1"/>
  <c r="O7143" i="1" s="1"/>
  <c r="N7144" i="1"/>
  <c r="O7144" i="1" s="1"/>
  <c r="N7145" i="1"/>
  <c r="O7145" i="1" s="1"/>
  <c r="N7146" i="1"/>
  <c r="O7146" i="1" s="1"/>
  <c r="N7147" i="1"/>
  <c r="O7147" i="1" s="1"/>
  <c r="N7148" i="1"/>
  <c r="O7148" i="1" s="1"/>
  <c r="N7149" i="1"/>
  <c r="O7149" i="1" s="1"/>
  <c r="N7150" i="1"/>
  <c r="O7150" i="1" s="1"/>
  <c r="N7151" i="1"/>
  <c r="O7151" i="1" s="1"/>
  <c r="N7152" i="1"/>
  <c r="O7152" i="1" s="1"/>
  <c r="N7153" i="1"/>
  <c r="O7153" i="1" s="1"/>
  <c r="N7154" i="1"/>
  <c r="O7154" i="1" s="1"/>
  <c r="N7155" i="1"/>
  <c r="O7155" i="1" s="1"/>
  <c r="N7156" i="1"/>
  <c r="N7157" i="1"/>
  <c r="O7157" i="1" s="1"/>
  <c r="N7158" i="1"/>
  <c r="O7158" i="1" s="1"/>
  <c r="N7159" i="1"/>
  <c r="O7159" i="1" s="1"/>
  <c r="N7160" i="1"/>
  <c r="O7160" i="1" s="1"/>
  <c r="N7161" i="1"/>
  <c r="O7161" i="1" s="1"/>
  <c r="N7162" i="1"/>
  <c r="O7162" i="1" s="1"/>
  <c r="N7163" i="1"/>
  <c r="O7163" i="1" s="1"/>
  <c r="N7164" i="1"/>
  <c r="O7164" i="1" s="1"/>
  <c r="N7165" i="1"/>
  <c r="O7165" i="1" s="1"/>
  <c r="N7166" i="1"/>
  <c r="O7166" i="1" s="1"/>
  <c r="N7167" i="1"/>
  <c r="O7167" i="1" s="1"/>
  <c r="N7168" i="1"/>
  <c r="O7168" i="1" s="1"/>
  <c r="N7169" i="1"/>
  <c r="O7169" i="1" s="1"/>
  <c r="N7170" i="1"/>
  <c r="O7170" i="1" s="1"/>
  <c r="N7171" i="1"/>
  <c r="O7171" i="1" s="1"/>
  <c r="N7172" i="1"/>
  <c r="O7172" i="1" s="1"/>
  <c r="N7173" i="1"/>
  <c r="O7173" i="1" s="1"/>
  <c r="N7174" i="1"/>
  <c r="O7174" i="1" s="1"/>
  <c r="N7175" i="1"/>
  <c r="O7175" i="1" s="1"/>
  <c r="N7176" i="1"/>
  <c r="O7176" i="1" s="1"/>
  <c r="N7177" i="1"/>
  <c r="O7177" i="1" s="1"/>
  <c r="N7178" i="1"/>
  <c r="O7178" i="1" s="1"/>
  <c r="N7179" i="1"/>
  <c r="O7179" i="1" s="1"/>
  <c r="N7180" i="1"/>
  <c r="O7180" i="1" s="1"/>
  <c r="N7181" i="1"/>
  <c r="O7181" i="1" s="1"/>
  <c r="N7182" i="1"/>
  <c r="O7182" i="1" s="1"/>
  <c r="N7183" i="1"/>
  <c r="O7183" i="1" s="1"/>
  <c r="N7184" i="1"/>
  <c r="O7184" i="1" s="1"/>
  <c r="N7185" i="1"/>
  <c r="O7185" i="1" s="1"/>
  <c r="N7186" i="1"/>
  <c r="O7186" i="1" s="1"/>
  <c r="N7187" i="1"/>
  <c r="O7187" i="1" s="1"/>
  <c r="N7188" i="1"/>
  <c r="O7188" i="1" s="1"/>
  <c r="N7189" i="1"/>
  <c r="O7189" i="1" s="1"/>
  <c r="N7190" i="1"/>
  <c r="O7190" i="1" s="1"/>
  <c r="N7191" i="1"/>
  <c r="N7192" i="1"/>
  <c r="O7192" i="1" s="1"/>
  <c r="N7193" i="1"/>
  <c r="O7193" i="1" s="1"/>
  <c r="N7194" i="1"/>
  <c r="O7194" i="1" s="1"/>
  <c r="N7195" i="1"/>
  <c r="O7195" i="1" s="1"/>
  <c r="N7196" i="1"/>
  <c r="O7196" i="1" s="1"/>
  <c r="N7197" i="1"/>
  <c r="O7197" i="1" s="1"/>
  <c r="N7198" i="1"/>
  <c r="O7198" i="1" s="1"/>
  <c r="N7199" i="1"/>
  <c r="O7199" i="1" s="1"/>
  <c r="N7200" i="1"/>
  <c r="O7200" i="1" s="1"/>
  <c r="N7201" i="1"/>
  <c r="O7201" i="1" s="1"/>
  <c r="N7202" i="1"/>
  <c r="O7202" i="1" s="1"/>
  <c r="N7203" i="1"/>
  <c r="O7203" i="1" s="1"/>
  <c r="N7204" i="1"/>
  <c r="O7204" i="1" s="1"/>
  <c r="N7205" i="1"/>
  <c r="O7205" i="1" s="1"/>
  <c r="N7206" i="1"/>
  <c r="O7206" i="1" s="1"/>
  <c r="N7207" i="1"/>
  <c r="O7207" i="1" s="1"/>
  <c r="N7208" i="1"/>
  <c r="O7208" i="1" s="1"/>
  <c r="N7209" i="1"/>
  <c r="O7209" i="1" s="1"/>
  <c r="N7210" i="1"/>
  <c r="O7210" i="1" s="1"/>
  <c r="N7211" i="1"/>
  <c r="O7211" i="1" s="1"/>
  <c r="N7212" i="1"/>
  <c r="O7212" i="1" s="1"/>
  <c r="N7213" i="1"/>
  <c r="N7214" i="1"/>
  <c r="O7214" i="1" s="1"/>
  <c r="N7215" i="1"/>
  <c r="O7215" i="1" s="1"/>
  <c r="N7216" i="1"/>
  <c r="O7216" i="1" s="1"/>
  <c r="N7217" i="1"/>
  <c r="O7217" i="1" s="1"/>
  <c r="N7218" i="1"/>
  <c r="O7218" i="1" s="1"/>
  <c r="N7219" i="1"/>
  <c r="O7219" i="1" s="1"/>
  <c r="N7220" i="1"/>
  <c r="O7220" i="1" s="1"/>
  <c r="N7221" i="1"/>
  <c r="O7221" i="1" s="1"/>
  <c r="N7222" i="1"/>
  <c r="O7222" i="1" s="1"/>
  <c r="N7223" i="1"/>
  <c r="O7223" i="1" s="1"/>
  <c r="N7224" i="1"/>
  <c r="O7224" i="1" s="1"/>
  <c r="N7225" i="1"/>
  <c r="O7225" i="1" s="1"/>
  <c r="N7226" i="1"/>
  <c r="O7226" i="1" s="1"/>
  <c r="N7227" i="1"/>
  <c r="O7227" i="1" s="1"/>
  <c r="N7228" i="1"/>
  <c r="O7228" i="1" s="1"/>
  <c r="N7229" i="1"/>
  <c r="O7229" i="1" s="1"/>
  <c r="N7230" i="1"/>
  <c r="O7230" i="1" s="1"/>
  <c r="N7231" i="1"/>
  <c r="O7231" i="1" s="1"/>
  <c r="N7232" i="1"/>
  <c r="O7232" i="1" s="1"/>
  <c r="N7233" i="1"/>
  <c r="O7233" i="1" s="1"/>
  <c r="N7234" i="1"/>
  <c r="N7235" i="1"/>
  <c r="O7235" i="1" s="1"/>
  <c r="N7236" i="1"/>
  <c r="O7236" i="1" s="1"/>
  <c r="N7237" i="1"/>
  <c r="O7237" i="1" s="1"/>
  <c r="N7238" i="1"/>
  <c r="O7238" i="1" s="1"/>
  <c r="N7239" i="1"/>
  <c r="O7239" i="1" s="1"/>
  <c r="N7240" i="1"/>
  <c r="O7240" i="1" s="1"/>
  <c r="N7241" i="1"/>
  <c r="O7241" i="1" s="1"/>
  <c r="N7242" i="1"/>
  <c r="O7242" i="1" s="1"/>
  <c r="N7243" i="1"/>
  <c r="O7243" i="1" s="1"/>
  <c r="N7244" i="1"/>
  <c r="O7244" i="1" s="1"/>
  <c r="N7245" i="1"/>
  <c r="O7245" i="1" s="1"/>
  <c r="N7246" i="1"/>
  <c r="O7246" i="1" s="1"/>
  <c r="N7247" i="1"/>
  <c r="O7247" i="1" s="1"/>
  <c r="N7248" i="1"/>
  <c r="O7248" i="1" s="1"/>
  <c r="N7249" i="1"/>
  <c r="O7249" i="1" s="1"/>
  <c r="N7250" i="1"/>
  <c r="O7250" i="1" s="1"/>
  <c r="N7251" i="1"/>
  <c r="O7251" i="1" s="1"/>
  <c r="N7252" i="1"/>
  <c r="O7252" i="1" s="1"/>
  <c r="N7253" i="1"/>
  <c r="O7253" i="1" s="1"/>
  <c r="N7254" i="1"/>
  <c r="O7254" i="1" s="1"/>
  <c r="N7255" i="1"/>
  <c r="O7255" i="1" s="1"/>
  <c r="N7256" i="1"/>
  <c r="O7256" i="1" s="1"/>
  <c r="N7257" i="1"/>
  <c r="N7258" i="1"/>
  <c r="O7258" i="1" s="1"/>
  <c r="N7259" i="1"/>
  <c r="O7259" i="1" s="1"/>
  <c r="N7260" i="1"/>
  <c r="O7260" i="1" s="1"/>
  <c r="N7261" i="1"/>
  <c r="O7261" i="1" s="1"/>
  <c r="N7262" i="1"/>
  <c r="O7262" i="1" s="1"/>
  <c r="N7263" i="1"/>
  <c r="O7263" i="1" s="1"/>
  <c r="N7264" i="1"/>
  <c r="O7264" i="1" s="1"/>
  <c r="N7265" i="1"/>
  <c r="O7265" i="1" s="1"/>
  <c r="N7266" i="1"/>
  <c r="O7266" i="1" s="1"/>
  <c r="N7267" i="1"/>
  <c r="N7268" i="1"/>
  <c r="O7268" i="1" s="1"/>
  <c r="N7269" i="1"/>
  <c r="O7269" i="1" s="1"/>
  <c r="N7270" i="1"/>
  <c r="O7270" i="1" s="1"/>
  <c r="N7271" i="1"/>
  <c r="O7271" i="1" s="1"/>
  <c r="N7272" i="1"/>
  <c r="O7272" i="1" s="1"/>
  <c r="N7273" i="1"/>
  <c r="O7273" i="1" s="1"/>
  <c r="N7274" i="1"/>
  <c r="O7274" i="1" s="1"/>
  <c r="N7275" i="1"/>
  <c r="O7275" i="1" s="1"/>
  <c r="N7276" i="1"/>
  <c r="O7276" i="1" s="1"/>
  <c r="N7277" i="1"/>
  <c r="O7277" i="1" s="1"/>
  <c r="N7278" i="1"/>
  <c r="N7279" i="1"/>
  <c r="O7279" i="1" s="1"/>
  <c r="N7280" i="1"/>
  <c r="O7280" i="1" s="1"/>
  <c r="N7281" i="1"/>
  <c r="O7281" i="1" s="1"/>
  <c r="N7282" i="1"/>
  <c r="O7282" i="1" s="1"/>
  <c r="N7283" i="1"/>
  <c r="O7283" i="1" s="1"/>
  <c r="N7284" i="1"/>
  <c r="O7284" i="1" s="1"/>
  <c r="N7285" i="1"/>
  <c r="N7286" i="1"/>
  <c r="O7286" i="1" s="1"/>
  <c r="N7287" i="1"/>
  <c r="N7288" i="1"/>
  <c r="O7288" i="1" s="1"/>
  <c r="N7289" i="1"/>
  <c r="O7289" i="1" s="1"/>
  <c r="N7290" i="1"/>
  <c r="O7290" i="1" s="1"/>
  <c r="N7291" i="1"/>
  <c r="O7291" i="1" s="1"/>
  <c r="N7292" i="1"/>
  <c r="O7292" i="1" s="1"/>
  <c r="N7293" i="1"/>
  <c r="O7293" i="1" s="1"/>
  <c r="N7294" i="1"/>
  <c r="O7294" i="1" s="1"/>
  <c r="N7295" i="1"/>
  <c r="O7295" i="1" s="1"/>
  <c r="N7296" i="1"/>
  <c r="O7296" i="1" s="1"/>
  <c r="N7297" i="1"/>
  <c r="O7297" i="1" s="1"/>
  <c r="N7298" i="1"/>
  <c r="O7298" i="1" s="1"/>
  <c r="N7299" i="1"/>
  <c r="O7299" i="1" s="1"/>
  <c r="N7300" i="1"/>
  <c r="O7300" i="1" s="1"/>
  <c r="N7301" i="1"/>
  <c r="O7301" i="1" s="1"/>
  <c r="N7302" i="1"/>
  <c r="O7302" i="1" s="1"/>
  <c r="N7303" i="1"/>
  <c r="O7303" i="1" s="1"/>
  <c r="N7304" i="1"/>
  <c r="O7304" i="1" s="1"/>
  <c r="N7305" i="1"/>
  <c r="O7305" i="1" s="1"/>
  <c r="N7306" i="1"/>
  <c r="N7307" i="1"/>
  <c r="O7307" i="1" s="1"/>
  <c r="N7308" i="1"/>
  <c r="O7308" i="1" s="1"/>
  <c r="N7309" i="1"/>
  <c r="O7309" i="1" s="1"/>
  <c r="N7310" i="1"/>
  <c r="O7310" i="1" s="1"/>
  <c r="N7311" i="1"/>
  <c r="O7311" i="1" s="1"/>
  <c r="N7312" i="1"/>
  <c r="O7312" i="1" s="1"/>
  <c r="N7313" i="1"/>
  <c r="O7313" i="1" s="1"/>
  <c r="N7314" i="1"/>
  <c r="O7314" i="1" s="1"/>
  <c r="N7315" i="1"/>
  <c r="O7315" i="1" s="1"/>
  <c r="N7316" i="1"/>
  <c r="O7316" i="1" s="1"/>
  <c r="N7317" i="1"/>
  <c r="O7317" i="1" s="1"/>
  <c r="N7318" i="1"/>
  <c r="O7318" i="1" s="1"/>
  <c r="N7319" i="1"/>
  <c r="O7319" i="1" s="1"/>
  <c r="N7320" i="1"/>
  <c r="O7320" i="1" s="1"/>
  <c r="N7321" i="1"/>
  <c r="O7321" i="1" s="1"/>
  <c r="N7322" i="1"/>
  <c r="O7322" i="1" s="1"/>
  <c r="N7323" i="1"/>
  <c r="O7323" i="1" s="1"/>
  <c r="N7324" i="1"/>
  <c r="O7324" i="1" s="1"/>
  <c r="N7325" i="1"/>
  <c r="O7325" i="1" s="1"/>
  <c r="N7326" i="1"/>
  <c r="N7327" i="1"/>
  <c r="O7327" i="1" s="1"/>
  <c r="N7328" i="1"/>
  <c r="O7328" i="1" s="1"/>
  <c r="N7329" i="1"/>
  <c r="O7329" i="1" s="1"/>
  <c r="N7330" i="1"/>
  <c r="O7330" i="1" s="1"/>
  <c r="N7331" i="1"/>
  <c r="O7331" i="1" s="1"/>
  <c r="N7332" i="1"/>
  <c r="N7333" i="1"/>
  <c r="O7333" i="1" s="1"/>
  <c r="N7334" i="1"/>
  <c r="O7334" i="1" s="1"/>
  <c r="N7335" i="1"/>
  <c r="O7335" i="1" s="1"/>
  <c r="N7336" i="1"/>
  <c r="O7336" i="1" s="1"/>
  <c r="N7337" i="1"/>
  <c r="O7337" i="1" s="1"/>
  <c r="N7338" i="1"/>
  <c r="O7338" i="1" s="1"/>
  <c r="N7339" i="1"/>
  <c r="O7339" i="1" s="1"/>
  <c r="N7340" i="1"/>
  <c r="N7341" i="1"/>
  <c r="O7341" i="1" s="1"/>
  <c r="N7342" i="1"/>
  <c r="O7342" i="1" s="1"/>
  <c r="N7343" i="1"/>
  <c r="O7343" i="1" s="1"/>
  <c r="N7344" i="1"/>
  <c r="O7344" i="1" s="1"/>
  <c r="N7345" i="1"/>
  <c r="O7345" i="1" s="1"/>
  <c r="N7346" i="1"/>
  <c r="O7346" i="1" s="1"/>
  <c r="N7347" i="1"/>
  <c r="O7347" i="1" s="1"/>
  <c r="N7348" i="1"/>
  <c r="O7348" i="1" s="1"/>
  <c r="N7349" i="1"/>
  <c r="O7349" i="1" s="1"/>
  <c r="N7350" i="1"/>
  <c r="O7350" i="1" s="1"/>
  <c r="N7351" i="1"/>
  <c r="O7351" i="1" s="1"/>
  <c r="N7352" i="1"/>
  <c r="O7352" i="1" s="1"/>
  <c r="N7353" i="1"/>
  <c r="N7354" i="1"/>
  <c r="O7354" i="1" s="1"/>
  <c r="N7355" i="1"/>
  <c r="O7355" i="1" s="1"/>
  <c r="N7356" i="1"/>
  <c r="O7356" i="1" s="1"/>
  <c r="N7357" i="1"/>
  <c r="O7357" i="1" s="1"/>
  <c r="N7358" i="1"/>
  <c r="O7358" i="1" s="1"/>
  <c r="N7359" i="1"/>
  <c r="O7359" i="1" s="1"/>
  <c r="N7360" i="1"/>
  <c r="O7360" i="1" s="1"/>
  <c r="N7361" i="1"/>
  <c r="O7361" i="1" s="1"/>
  <c r="N7362" i="1"/>
  <c r="O7362" i="1" s="1"/>
  <c r="N7363" i="1"/>
  <c r="O7363" i="1" s="1"/>
  <c r="N7364" i="1"/>
  <c r="O7364" i="1" s="1"/>
  <c r="N7365" i="1"/>
  <c r="O7365" i="1" s="1"/>
  <c r="N7366" i="1"/>
  <c r="N7367" i="1"/>
  <c r="O7367" i="1" s="1"/>
  <c r="N7368" i="1"/>
  <c r="O7368" i="1" s="1"/>
  <c r="N7369" i="1"/>
  <c r="O7369" i="1" s="1"/>
  <c r="N7370" i="1"/>
  <c r="O7370" i="1" s="1"/>
  <c r="N7371" i="1"/>
  <c r="O7371" i="1" s="1"/>
  <c r="N7372" i="1"/>
  <c r="O7372" i="1" s="1"/>
  <c r="N7373" i="1"/>
  <c r="O7373" i="1" s="1"/>
  <c r="N7374" i="1"/>
  <c r="O7374" i="1" s="1"/>
  <c r="N7375" i="1"/>
  <c r="O7375" i="1" s="1"/>
  <c r="N7376" i="1"/>
  <c r="O7376" i="1" s="1"/>
  <c r="N7377" i="1"/>
  <c r="O7377" i="1" s="1"/>
  <c r="N7378" i="1"/>
  <c r="O7378" i="1" s="1"/>
  <c r="N7379" i="1"/>
  <c r="O7379" i="1" s="1"/>
  <c r="N7380" i="1"/>
  <c r="O7380" i="1" s="1"/>
  <c r="N7381" i="1"/>
  <c r="O7381" i="1" s="1"/>
  <c r="N7382" i="1"/>
  <c r="O7382" i="1" s="1"/>
  <c r="N7383" i="1"/>
  <c r="O7383" i="1" s="1"/>
  <c r="N7384" i="1"/>
  <c r="O7384" i="1" s="1"/>
  <c r="N7385" i="1"/>
  <c r="O7385" i="1" s="1"/>
  <c r="N7386" i="1"/>
  <c r="O7386" i="1" s="1"/>
  <c r="N7387" i="1"/>
  <c r="O7387" i="1" s="1"/>
  <c r="N7388" i="1"/>
  <c r="O7388" i="1" s="1"/>
  <c r="N7389" i="1"/>
  <c r="O7389" i="1" s="1"/>
  <c r="N7390" i="1"/>
  <c r="O7390" i="1" s="1"/>
  <c r="N7391" i="1"/>
  <c r="O7391" i="1" s="1"/>
  <c r="N7392" i="1"/>
  <c r="O7392" i="1" s="1"/>
  <c r="N7393" i="1"/>
  <c r="O7393" i="1" s="1"/>
  <c r="N7394" i="1"/>
  <c r="O7394" i="1" s="1"/>
  <c r="N7395" i="1"/>
  <c r="O7395" i="1" s="1"/>
  <c r="N7396" i="1"/>
  <c r="O7396" i="1" s="1"/>
  <c r="N7397" i="1"/>
  <c r="O7397" i="1" s="1"/>
  <c r="N7398" i="1"/>
  <c r="O7398" i="1" s="1"/>
  <c r="N7399" i="1"/>
  <c r="O7399" i="1" s="1"/>
  <c r="N7400" i="1"/>
  <c r="O7400" i="1" s="1"/>
  <c r="N7401" i="1"/>
  <c r="N7402" i="1"/>
  <c r="O7402" i="1" s="1"/>
  <c r="N7403" i="1"/>
  <c r="O7403" i="1" s="1"/>
  <c r="N7404" i="1"/>
  <c r="O7404" i="1" s="1"/>
  <c r="N7405" i="1"/>
  <c r="O7405" i="1" s="1"/>
  <c r="N7406" i="1"/>
  <c r="O7406" i="1" s="1"/>
  <c r="N7407" i="1"/>
  <c r="O7407" i="1" s="1"/>
  <c r="N7408" i="1"/>
  <c r="O7408" i="1" s="1"/>
  <c r="N7409" i="1"/>
  <c r="O7409" i="1" s="1"/>
  <c r="N7410" i="1"/>
  <c r="O7410" i="1" s="1"/>
  <c r="N7411" i="1"/>
  <c r="O7411" i="1" s="1"/>
  <c r="N7412" i="1"/>
  <c r="O7412" i="1" s="1"/>
  <c r="N7413" i="1"/>
  <c r="O7413" i="1" s="1"/>
  <c r="N7414" i="1"/>
  <c r="O7414" i="1" s="1"/>
  <c r="N7415" i="1"/>
  <c r="O7415" i="1" s="1"/>
  <c r="N7416" i="1"/>
  <c r="O7416" i="1" s="1"/>
  <c r="N7417" i="1"/>
  <c r="O7417" i="1" s="1"/>
  <c r="N7418" i="1"/>
  <c r="O7418" i="1" s="1"/>
  <c r="N7419" i="1"/>
  <c r="O7419" i="1" s="1"/>
  <c r="N7420" i="1"/>
  <c r="O7420" i="1" s="1"/>
  <c r="N7421" i="1"/>
  <c r="O7421" i="1" s="1"/>
  <c r="N7422" i="1"/>
  <c r="O7422" i="1" s="1"/>
  <c r="N7423" i="1"/>
  <c r="O7423" i="1" s="1"/>
  <c r="N7424" i="1"/>
  <c r="O7424" i="1" s="1"/>
  <c r="N7425" i="1"/>
  <c r="O7425" i="1" s="1"/>
  <c r="N7426" i="1"/>
  <c r="O7426" i="1" s="1"/>
  <c r="N7427" i="1"/>
  <c r="O7427" i="1" s="1"/>
  <c r="N7428" i="1"/>
  <c r="O7428" i="1" s="1"/>
  <c r="N7429" i="1"/>
  <c r="O7429" i="1" s="1"/>
  <c r="N7430" i="1"/>
  <c r="O7430" i="1" s="1"/>
  <c r="N7431" i="1"/>
  <c r="N7432" i="1"/>
  <c r="O7432" i="1" s="1"/>
  <c r="N7433" i="1"/>
  <c r="O7433" i="1" s="1"/>
  <c r="N7434" i="1"/>
  <c r="O7434" i="1" s="1"/>
  <c r="N7435" i="1"/>
  <c r="O7435" i="1" s="1"/>
  <c r="N7436" i="1"/>
  <c r="O7436" i="1" s="1"/>
  <c r="N7437" i="1"/>
  <c r="O7437" i="1" s="1"/>
  <c r="N7438" i="1"/>
  <c r="O7438" i="1" s="1"/>
  <c r="N7439" i="1"/>
  <c r="O7439" i="1" s="1"/>
  <c r="N7440" i="1"/>
  <c r="O7440" i="1" s="1"/>
  <c r="N7441" i="1"/>
  <c r="O7441" i="1" s="1"/>
  <c r="N7442" i="1"/>
  <c r="O7442" i="1" s="1"/>
  <c r="N7443" i="1"/>
  <c r="O7443" i="1" s="1"/>
  <c r="N7444" i="1"/>
  <c r="O7444" i="1" s="1"/>
  <c r="N7445" i="1"/>
  <c r="O7445" i="1" s="1"/>
  <c r="N7446" i="1"/>
  <c r="O7446" i="1" s="1"/>
  <c r="N7447" i="1"/>
  <c r="O7447" i="1" s="1"/>
  <c r="N7448" i="1"/>
  <c r="N7449" i="1"/>
  <c r="O7449" i="1" s="1"/>
  <c r="N7450" i="1"/>
  <c r="O7450" i="1" s="1"/>
  <c r="N7451" i="1"/>
  <c r="O7451" i="1" s="1"/>
  <c r="N7452" i="1"/>
  <c r="O7452" i="1" s="1"/>
  <c r="N7453" i="1"/>
  <c r="O7453" i="1" s="1"/>
  <c r="N7454" i="1"/>
  <c r="O7454" i="1" s="1"/>
  <c r="N7455" i="1"/>
  <c r="O7455" i="1" s="1"/>
  <c r="N7456" i="1"/>
  <c r="O7456" i="1" s="1"/>
  <c r="N7457" i="1"/>
  <c r="O7457" i="1" s="1"/>
  <c r="N7458" i="1"/>
  <c r="O7458" i="1" s="1"/>
  <c r="N7459" i="1"/>
  <c r="O7459" i="1" s="1"/>
  <c r="N7460" i="1"/>
  <c r="O7460" i="1" s="1"/>
  <c r="N7461" i="1"/>
  <c r="O7461" i="1" s="1"/>
  <c r="N7462" i="1"/>
  <c r="O7462" i="1" s="1"/>
  <c r="N7463" i="1"/>
  <c r="O7463" i="1" s="1"/>
  <c r="N7464" i="1"/>
  <c r="O7464" i="1" s="1"/>
  <c r="N7465" i="1"/>
  <c r="O7465" i="1" s="1"/>
  <c r="N7466" i="1"/>
  <c r="O7466" i="1" s="1"/>
  <c r="N7467" i="1"/>
  <c r="O7467" i="1" s="1"/>
  <c r="N7468" i="1"/>
  <c r="O7468" i="1" s="1"/>
  <c r="N7469" i="1"/>
  <c r="O7469" i="1" s="1"/>
  <c r="N7470" i="1"/>
  <c r="O7470" i="1" s="1"/>
  <c r="N7471" i="1"/>
  <c r="O7471" i="1" s="1"/>
  <c r="N7472" i="1"/>
  <c r="O7472" i="1" s="1"/>
  <c r="N7473" i="1"/>
  <c r="O7473" i="1" s="1"/>
  <c r="N7474" i="1"/>
  <c r="O7474" i="1" s="1"/>
  <c r="N7475" i="1"/>
  <c r="O7475" i="1" s="1"/>
  <c r="N7476" i="1"/>
  <c r="O7476" i="1" s="1"/>
  <c r="N7477" i="1"/>
  <c r="O7477" i="1" s="1"/>
  <c r="N7478" i="1"/>
  <c r="N7479" i="1"/>
  <c r="O7479" i="1" s="1"/>
  <c r="N7480" i="1"/>
  <c r="O7480" i="1" s="1"/>
  <c r="N7481" i="1"/>
  <c r="O7481" i="1" s="1"/>
  <c r="N7482" i="1"/>
  <c r="O7482" i="1" s="1"/>
  <c r="N7483" i="1"/>
  <c r="O7483" i="1" s="1"/>
  <c r="N7484" i="1"/>
  <c r="O7484" i="1" s="1"/>
  <c r="N7485" i="1"/>
  <c r="O7485" i="1" s="1"/>
  <c r="N7486" i="1"/>
  <c r="O7486" i="1" s="1"/>
  <c r="N7487" i="1"/>
  <c r="O7487" i="1" s="1"/>
  <c r="N7488" i="1"/>
  <c r="O7488" i="1" s="1"/>
  <c r="N7489" i="1"/>
  <c r="O7489" i="1" s="1"/>
  <c r="N7490" i="1"/>
  <c r="N7491" i="1"/>
  <c r="O7491" i="1" s="1"/>
  <c r="N7492" i="1"/>
  <c r="O7492" i="1" s="1"/>
  <c r="N7493" i="1"/>
  <c r="O7493" i="1" s="1"/>
  <c r="N7494" i="1"/>
  <c r="O7494" i="1" s="1"/>
  <c r="N7495" i="1"/>
  <c r="O7495" i="1" s="1"/>
  <c r="N7496" i="1"/>
  <c r="O7496" i="1" s="1"/>
  <c r="N7497" i="1"/>
  <c r="O7497" i="1" s="1"/>
  <c r="N7498" i="1"/>
  <c r="O7498" i="1" s="1"/>
  <c r="N7499" i="1"/>
  <c r="O7499" i="1" s="1"/>
  <c r="N7500" i="1"/>
  <c r="O7500" i="1" s="1"/>
  <c r="N7501" i="1"/>
  <c r="O7501" i="1" s="1"/>
  <c r="N7502" i="1"/>
  <c r="O7502" i="1" s="1"/>
  <c r="N7503" i="1"/>
  <c r="O7503" i="1" s="1"/>
  <c r="N7504" i="1"/>
  <c r="O7504" i="1" s="1"/>
  <c r="N7505" i="1"/>
  <c r="O7505" i="1" s="1"/>
  <c r="N7506" i="1"/>
  <c r="O7506" i="1" s="1"/>
  <c r="N7507" i="1"/>
  <c r="O7507" i="1" s="1"/>
  <c r="N7508" i="1"/>
  <c r="O7508" i="1" s="1"/>
  <c r="N7509" i="1"/>
  <c r="O7509" i="1" s="1"/>
  <c r="N7510" i="1"/>
  <c r="O7510" i="1" s="1"/>
  <c r="N7511" i="1"/>
  <c r="O7511" i="1" s="1"/>
  <c r="N7512" i="1"/>
  <c r="O7512" i="1" s="1"/>
  <c r="N7513" i="1"/>
  <c r="O7513" i="1" s="1"/>
  <c r="N7514" i="1"/>
  <c r="O7514" i="1" s="1"/>
  <c r="N7515" i="1"/>
  <c r="O7515" i="1" s="1"/>
  <c r="N7516" i="1"/>
  <c r="O7516" i="1" s="1"/>
  <c r="N7517" i="1"/>
  <c r="O7517" i="1" s="1"/>
  <c r="N7518" i="1"/>
  <c r="O7518" i="1" s="1"/>
  <c r="N7519" i="1"/>
  <c r="O7519" i="1" s="1"/>
  <c r="N7520" i="1"/>
  <c r="O7520" i="1" s="1"/>
  <c r="N7521" i="1"/>
  <c r="O7521" i="1" s="1"/>
  <c r="N7522" i="1"/>
  <c r="O7522" i="1" s="1"/>
  <c r="N7523" i="1"/>
  <c r="O7523" i="1" s="1"/>
  <c r="N7524" i="1"/>
  <c r="O7524" i="1" s="1"/>
  <c r="N7525" i="1"/>
  <c r="O7525" i="1" s="1"/>
  <c r="N7526" i="1"/>
  <c r="O7526" i="1" s="1"/>
  <c r="N7527" i="1"/>
  <c r="O7527" i="1" s="1"/>
  <c r="N7528" i="1"/>
  <c r="O7528" i="1" s="1"/>
  <c r="N7529" i="1"/>
  <c r="O7529" i="1" s="1"/>
  <c r="N7530" i="1"/>
  <c r="O7530" i="1" s="1"/>
  <c r="N7531" i="1"/>
  <c r="O7531" i="1" s="1"/>
  <c r="N7532" i="1"/>
  <c r="O7532" i="1" s="1"/>
  <c r="N7533" i="1"/>
  <c r="O7533" i="1" s="1"/>
  <c r="N7534" i="1"/>
  <c r="O7534" i="1" s="1"/>
  <c r="N7535" i="1"/>
  <c r="O7535" i="1" s="1"/>
  <c r="N7536" i="1"/>
  <c r="N7537" i="1"/>
  <c r="O7537" i="1" s="1"/>
  <c r="N7538" i="1"/>
  <c r="O7538" i="1" s="1"/>
  <c r="N7539" i="1"/>
  <c r="O7539" i="1" s="1"/>
  <c r="N7540" i="1"/>
  <c r="N7541" i="1"/>
  <c r="O7541" i="1" s="1"/>
  <c r="N7542" i="1"/>
  <c r="O7542" i="1" s="1"/>
  <c r="N7543" i="1"/>
  <c r="O7543" i="1" s="1"/>
  <c r="N7544" i="1"/>
  <c r="O7544" i="1" s="1"/>
  <c r="N7545" i="1"/>
  <c r="O7545" i="1" s="1"/>
  <c r="N7546" i="1"/>
  <c r="O7546" i="1" s="1"/>
  <c r="N7547" i="1"/>
  <c r="O7547" i="1" s="1"/>
  <c r="N7548" i="1"/>
  <c r="O7548" i="1" s="1"/>
  <c r="N7549" i="1"/>
  <c r="O7549" i="1" s="1"/>
  <c r="N7550" i="1"/>
  <c r="O7550" i="1" s="1"/>
  <c r="N7551" i="1"/>
  <c r="O7551" i="1" s="1"/>
  <c r="N7552" i="1"/>
  <c r="O7552" i="1" s="1"/>
  <c r="N7553" i="1"/>
  <c r="O7553" i="1" s="1"/>
  <c r="N7554" i="1"/>
  <c r="O7554" i="1" s="1"/>
  <c r="N7555" i="1"/>
  <c r="O7555" i="1" s="1"/>
  <c r="N7556" i="1"/>
  <c r="O7556" i="1" s="1"/>
  <c r="N7557" i="1"/>
  <c r="N7558" i="1"/>
  <c r="O7558" i="1" s="1"/>
  <c r="N7559" i="1"/>
  <c r="O7559" i="1" s="1"/>
  <c r="N7560" i="1"/>
  <c r="O7560" i="1" s="1"/>
  <c r="N7561" i="1"/>
  <c r="O7561" i="1" s="1"/>
  <c r="N7562" i="1"/>
  <c r="O7562" i="1" s="1"/>
  <c r="N7563" i="1"/>
  <c r="O7563" i="1" s="1"/>
  <c r="N7564" i="1"/>
  <c r="O7564" i="1" s="1"/>
  <c r="N7565" i="1"/>
  <c r="O7565" i="1" s="1"/>
  <c r="N7566" i="1"/>
  <c r="O7566" i="1" s="1"/>
  <c r="N7567" i="1"/>
  <c r="O7567" i="1" s="1"/>
  <c r="N7568" i="1"/>
  <c r="O7568" i="1" s="1"/>
  <c r="N7569" i="1"/>
  <c r="N7570" i="1"/>
  <c r="O7570" i="1" s="1"/>
  <c r="N7571" i="1"/>
  <c r="O7571" i="1" s="1"/>
  <c r="N7572" i="1"/>
  <c r="O7572" i="1" s="1"/>
  <c r="N7573" i="1"/>
  <c r="O7573" i="1" s="1"/>
  <c r="N7574" i="1"/>
  <c r="O7574" i="1" s="1"/>
  <c r="N7575" i="1"/>
  <c r="O7575" i="1" s="1"/>
  <c r="N7576" i="1"/>
  <c r="O7576" i="1" s="1"/>
  <c r="N7577" i="1"/>
  <c r="O7577" i="1" s="1"/>
  <c r="N7578" i="1"/>
  <c r="O7578" i="1" s="1"/>
  <c r="N7580" i="1"/>
  <c r="O7580" i="1" s="1"/>
  <c r="N7581" i="1"/>
  <c r="O7581" i="1" s="1"/>
  <c r="N7582" i="1"/>
  <c r="O7582" i="1" s="1"/>
  <c r="N7583" i="1"/>
  <c r="O7583" i="1" s="1"/>
  <c r="N7584" i="1"/>
  <c r="O7584" i="1" s="1"/>
  <c r="N7585" i="1"/>
  <c r="O7585" i="1" s="1"/>
  <c r="N7586" i="1"/>
  <c r="O7586" i="1" s="1"/>
  <c r="N7587" i="1"/>
  <c r="N7588" i="1"/>
  <c r="O7588" i="1" s="1"/>
  <c r="N7589" i="1"/>
  <c r="O7589" i="1" s="1"/>
  <c r="N7590" i="1"/>
  <c r="N7591" i="1"/>
  <c r="O7591" i="1" s="1"/>
  <c r="N7592" i="1"/>
  <c r="O7592" i="1" s="1"/>
  <c r="N7593" i="1"/>
  <c r="O7593" i="1" s="1"/>
  <c r="N7594" i="1"/>
  <c r="O7594" i="1" s="1"/>
  <c r="N7595" i="1"/>
  <c r="O7595" i="1" s="1"/>
  <c r="N7596" i="1"/>
  <c r="O7596" i="1" s="1"/>
  <c r="N7597" i="1"/>
  <c r="O7597" i="1" s="1"/>
  <c r="N7598" i="1"/>
  <c r="O7598" i="1" s="1"/>
  <c r="N7599" i="1"/>
  <c r="O7599" i="1" s="1"/>
  <c r="N7600" i="1"/>
  <c r="N7601" i="1"/>
  <c r="O7601" i="1" s="1"/>
  <c r="N7602" i="1"/>
  <c r="O7602" i="1" s="1"/>
  <c r="N7603" i="1"/>
  <c r="O7603" i="1" s="1"/>
  <c r="N7604" i="1"/>
  <c r="O7604" i="1" s="1"/>
  <c r="N7605" i="1"/>
  <c r="O7605" i="1" s="1"/>
  <c r="N7606" i="1"/>
  <c r="O7606" i="1" s="1"/>
  <c r="N7607" i="1"/>
  <c r="O7607" i="1" s="1"/>
  <c r="N7608" i="1"/>
  <c r="O7608" i="1" s="1"/>
  <c r="N7609" i="1"/>
  <c r="O7609" i="1" s="1"/>
  <c r="N7610" i="1"/>
  <c r="O7610" i="1" s="1"/>
  <c r="N7611" i="1"/>
  <c r="O7611" i="1" s="1"/>
  <c r="N7612" i="1"/>
  <c r="O7612" i="1" s="1"/>
  <c r="N7613" i="1"/>
  <c r="O7613" i="1" s="1"/>
  <c r="N7614" i="1"/>
  <c r="O7614" i="1" s="1"/>
  <c r="N7615" i="1"/>
  <c r="O7615" i="1" s="1"/>
  <c r="N7616" i="1"/>
  <c r="O7616" i="1" s="1"/>
  <c r="N7617" i="1"/>
  <c r="O7617" i="1" s="1"/>
  <c r="N7618" i="1"/>
  <c r="O7618" i="1" s="1"/>
  <c r="N7619" i="1"/>
  <c r="O7619" i="1" s="1"/>
  <c r="N7620" i="1"/>
  <c r="O7620" i="1" s="1"/>
  <c r="N7621" i="1"/>
  <c r="O7621" i="1" s="1"/>
  <c r="N7622" i="1"/>
  <c r="O7622" i="1" s="1"/>
  <c r="N7623" i="1"/>
  <c r="O7623" i="1" s="1"/>
  <c r="N7624" i="1"/>
  <c r="O7624" i="1" s="1"/>
  <c r="N7625" i="1"/>
  <c r="O7625" i="1" s="1"/>
  <c r="N7626" i="1"/>
  <c r="O7626" i="1" s="1"/>
  <c r="N7627" i="1"/>
  <c r="O7627" i="1" s="1"/>
  <c r="N7628" i="1"/>
  <c r="O7628" i="1" s="1"/>
  <c r="N7629" i="1"/>
  <c r="O7629" i="1" s="1"/>
  <c r="N7630" i="1"/>
  <c r="O7630" i="1" s="1"/>
  <c r="N7631" i="1"/>
  <c r="O7631" i="1" s="1"/>
  <c r="N7632" i="1"/>
  <c r="O7632" i="1" s="1"/>
  <c r="N7633" i="1"/>
  <c r="O7633" i="1" s="1"/>
  <c r="N7634" i="1"/>
  <c r="O7634" i="1" s="1"/>
  <c r="N7635" i="1"/>
  <c r="O7635" i="1" s="1"/>
  <c r="N7636" i="1"/>
  <c r="O7636" i="1" s="1"/>
  <c r="N7637" i="1"/>
  <c r="O7637" i="1" s="1"/>
  <c r="N7638" i="1"/>
  <c r="O7638" i="1" s="1"/>
  <c r="N7639" i="1"/>
  <c r="O7639" i="1" s="1"/>
  <c r="N7640" i="1"/>
  <c r="O7640" i="1" s="1"/>
  <c r="N7641" i="1"/>
  <c r="O7641" i="1" s="1"/>
  <c r="N7642" i="1"/>
  <c r="O7642" i="1" s="1"/>
  <c r="N7643" i="1"/>
  <c r="N7644" i="1"/>
  <c r="O7644" i="1" s="1"/>
  <c r="N7645" i="1"/>
  <c r="O7645" i="1" s="1"/>
  <c r="N7646" i="1"/>
  <c r="O7646" i="1" s="1"/>
  <c r="N7647" i="1"/>
  <c r="O7647" i="1" s="1"/>
  <c r="N7648" i="1"/>
  <c r="O7648" i="1" s="1"/>
  <c r="N7649" i="1"/>
  <c r="O7649" i="1" s="1"/>
  <c r="N7650" i="1"/>
  <c r="O7650" i="1" s="1"/>
  <c r="N7651" i="1"/>
  <c r="O7651" i="1" s="1"/>
  <c r="N7652" i="1"/>
  <c r="O7652" i="1" s="1"/>
  <c r="N7653" i="1"/>
  <c r="O7653" i="1" s="1"/>
  <c r="N7654" i="1"/>
  <c r="O7654" i="1" s="1"/>
  <c r="N7655" i="1"/>
  <c r="O7655" i="1" s="1"/>
  <c r="N7656" i="1"/>
  <c r="O7656" i="1" s="1"/>
  <c r="N7657" i="1"/>
  <c r="O7657" i="1" s="1"/>
  <c r="N7659" i="1"/>
  <c r="O7659" i="1" s="1"/>
  <c r="N7660" i="1"/>
  <c r="O7660" i="1" s="1"/>
  <c r="N7661" i="1"/>
  <c r="O7661" i="1" s="1"/>
  <c r="N7662" i="1"/>
  <c r="O7662" i="1" s="1"/>
  <c r="N7663" i="1"/>
  <c r="O7663" i="1" s="1"/>
  <c r="N7664" i="1"/>
  <c r="O7664" i="1" s="1"/>
  <c r="N7665" i="1"/>
  <c r="O7665" i="1" s="1"/>
  <c r="N7666" i="1"/>
  <c r="O7666" i="1" s="1"/>
  <c r="N7667" i="1"/>
  <c r="N7668" i="1"/>
  <c r="O7668" i="1" s="1"/>
  <c r="N7669" i="1"/>
  <c r="O7669" i="1" s="1"/>
  <c r="N7670" i="1"/>
  <c r="O7670" i="1" s="1"/>
  <c r="N7671" i="1"/>
  <c r="N7672" i="1"/>
  <c r="N7673" i="1"/>
  <c r="O7673" i="1" s="1"/>
  <c r="N7674" i="1"/>
  <c r="O7674" i="1" s="1"/>
  <c r="N7675" i="1"/>
  <c r="O7675" i="1" s="1"/>
  <c r="N7676" i="1"/>
  <c r="O7676" i="1" s="1"/>
  <c r="N7677" i="1"/>
  <c r="O7677" i="1" s="1"/>
  <c r="N7678" i="1"/>
  <c r="O7678" i="1" s="1"/>
  <c r="N7679" i="1"/>
  <c r="O7679" i="1" s="1"/>
  <c r="N7680" i="1"/>
  <c r="O7680" i="1" s="1"/>
  <c r="N7681" i="1"/>
  <c r="O7681" i="1" s="1"/>
  <c r="N7682" i="1"/>
  <c r="O7682" i="1" s="1"/>
  <c r="N7683" i="1"/>
  <c r="O7683" i="1" s="1"/>
  <c r="N7684" i="1"/>
  <c r="O7684" i="1" s="1"/>
  <c r="N7685" i="1"/>
  <c r="O7685" i="1" s="1"/>
  <c r="N7686" i="1"/>
  <c r="O7686" i="1" s="1"/>
  <c r="N7687" i="1"/>
  <c r="O7687" i="1" s="1"/>
  <c r="N7688" i="1"/>
  <c r="O7688" i="1" s="1"/>
  <c r="N7689" i="1"/>
  <c r="O7689" i="1" s="1"/>
  <c r="N7690" i="1"/>
  <c r="O7690" i="1" s="1"/>
  <c r="N7691" i="1"/>
  <c r="O7691" i="1" s="1"/>
  <c r="N7692" i="1"/>
  <c r="O7692" i="1" s="1"/>
  <c r="N7693" i="1"/>
  <c r="O7693" i="1" s="1"/>
  <c r="N7694" i="1"/>
  <c r="O7694" i="1" s="1"/>
  <c r="N7695" i="1"/>
  <c r="O7695" i="1" s="1"/>
  <c r="N7696" i="1"/>
  <c r="O7696" i="1" s="1"/>
  <c r="N7697" i="1"/>
  <c r="O7697" i="1" s="1"/>
  <c r="N7698" i="1"/>
  <c r="O7698" i="1" s="1"/>
  <c r="N7699" i="1"/>
  <c r="O7699" i="1" s="1"/>
  <c r="N7700" i="1"/>
  <c r="O7700" i="1" s="1"/>
  <c r="N7701" i="1"/>
  <c r="O7701" i="1" s="1"/>
  <c r="N7702" i="1"/>
  <c r="O7702" i="1" s="1"/>
  <c r="N7703" i="1"/>
  <c r="O7703" i="1" s="1"/>
  <c r="N7704" i="1"/>
  <c r="O7704" i="1" s="1"/>
  <c r="N7705" i="1"/>
  <c r="O7705" i="1" s="1"/>
  <c r="N7706" i="1"/>
  <c r="O7706" i="1" s="1"/>
  <c r="N7707" i="1"/>
  <c r="O7707" i="1" s="1"/>
  <c r="N7708" i="1"/>
  <c r="O7708" i="1" s="1"/>
  <c r="N7709" i="1"/>
  <c r="O7709" i="1" s="1"/>
  <c r="N7710" i="1"/>
  <c r="O7710" i="1" s="1"/>
  <c r="N7711" i="1"/>
  <c r="O7711" i="1" s="1"/>
  <c r="N7712" i="1"/>
  <c r="O7712" i="1" s="1"/>
  <c r="N7713" i="1"/>
  <c r="O7713" i="1" s="1"/>
  <c r="N7714" i="1"/>
  <c r="O7714" i="1" s="1"/>
  <c r="N7715" i="1"/>
  <c r="O7715" i="1" s="1"/>
  <c r="N7716" i="1"/>
  <c r="O7716" i="1" s="1"/>
  <c r="N7717" i="1"/>
  <c r="O7717" i="1" s="1"/>
  <c r="N7718" i="1"/>
  <c r="O7718" i="1" s="1"/>
  <c r="N7719" i="1"/>
  <c r="O7719" i="1" s="1"/>
  <c r="N7720" i="1"/>
  <c r="O7720" i="1" s="1"/>
  <c r="N7721" i="1"/>
  <c r="O7721" i="1" s="1"/>
  <c r="N7722" i="1"/>
  <c r="O7722" i="1" s="1"/>
  <c r="N7723" i="1"/>
  <c r="O7723" i="1" s="1"/>
  <c r="N7724" i="1"/>
  <c r="O7724" i="1" s="1"/>
  <c r="N7725" i="1"/>
  <c r="O7725" i="1" s="1"/>
  <c r="N7726" i="1"/>
  <c r="O7726" i="1" s="1"/>
  <c r="N7727" i="1"/>
  <c r="O7727" i="1" s="1"/>
  <c r="N7728" i="1"/>
  <c r="O7728" i="1" s="1"/>
  <c r="N7729" i="1"/>
  <c r="O7729" i="1" s="1"/>
  <c r="N7730" i="1"/>
  <c r="O7730" i="1" s="1"/>
  <c r="N7731" i="1"/>
  <c r="O7731" i="1" s="1"/>
  <c r="N7732" i="1"/>
  <c r="O7732" i="1" s="1"/>
  <c r="N7733" i="1"/>
  <c r="O7733" i="1" s="1"/>
  <c r="N7734" i="1"/>
  <c r="O7734" i="1" s="1"/>
  <c r="N7735" i="1"/>
  <c r="O7735" i="1" s="1"/>
  <c r="N7736" i="1"/>
  <c r="O7736" i="1" s="1"/>
  <c r="N7737" i="1"/>
  <c r="O7737" i="1" s="1"/>
  <c r="N7738" i="1"/>
  <c r="O7738" i="1" s="1"/>
  <c r="N7739" i="1"/>
  <c r="O7739" i="1" s="1"/>
  <c r="N7740" i="1"/>
  <c r="O7740" i="1" s="1"/>
  <c r="N7741" i="1"/>
  <c r="O7741" i="1" s="1"/>
  <c r="N7742" i="1"/>
  <c r="O7742" i="1" s="1"/>
  <c r="N7743" i="1"/>
  <c r="O7743" i="1" s="1"/>
  <c r="N7744" i="1"/>
  <c r="O7744" i="1" s="1"/>
  <c r="N7745" i="1"/>
  <c r="O7745" i="1" s="1"/>
  <c r="N7746" i="1"/>
  <c r="O7746" i="1" s="1"/>
  <c r="N7747" i="1"/>
  <c r="O7747" i="1" s="1"/>
  <c r="N7748" i="1"/>
  <c r="O7748" i="1" s="1"/>
  <c r="N7749" i="1"/>
  <c r="O7749" i="1" s="1"/>
  <c r="N7750" i="1"/>
  <c r="O7750" i="1" s="1"/>
  <c r="N7751" i="1"/>
  <c r="O7751" i="1" s="1"/>
  <c r="N7752" i="1"/>
  <c r="O7752" i="1" s="1"/>
  <c r="N7753" i="1"/>
  <c r="O7753" i="1" s="1"/>
  <c r="N7754" i="1"/>
  <c r="O7754" i="1" s="1"/>
  <c r="N7755" i="1"/>
  <c r="O7755" i="1" s="1"/>
  <c r="N7756" i="1"/>
  <c r="O7756" i="1" s="1"/>
  <c r="N7758" i="1"/>
  <c r="O7758" i="1" s="1"/>
  <c r="N7759" i="1"/>
  <c r="O7759" i="1" s="1"/>
  <c r="N7760" i="1"/>
  <c r="O7760" i="1" s="1"/>
  <c r="N7761" i="1"/>
  <c r="O7761" i="1" s="1"/>
  <c r="N7762" i="1"/>
  <c r="O7762" i="1" s="1"/>
  <c r="N7763" i="1"/>
  <c r="O7763" i="1" s="1"/>
  <c r="N7764" i="1"/>
  <c r="O7764" i="1" s="1"/>
  <c r="N7765" i="1"/>
  <c r="O7765" i="1" s="1"/>
  <c r="N7766" i="1"/>
  <c r="O7766" i="1" s="1"/>
  <c r="N7767" i="1"/>
  <c r="O7767" i="1" s="1"/>
  <c r="N7768" i="1"/>
  <c r="O7768" i="1" s="1"/>
  <c r="N7769" i="1"/>
  <c r="O7769" i="1" s="1"/>
  <c r="N7770" i="1"/>
  <c r="O7770" i="1" s="1"/>
  <c r="N7772" i="1"/>
  <c r="O7772" i="1" s="1"/>
  <c r="N7773" i="1"/>
  <c r="O7773" i="1" s="1"/>
  <c r="N7774" i="1"/>
  <c r="O7774" i="1" s="1"/>
  <c r="N7775" i="1"/>
  <c r="O7775" i="1" s="1"/>
  <c r="N7776" i="1"/>
  <c r="O7776" i="1" s="1"/>
  <c r="N7777" i="1"/>
  <c r="O7777" i="1" s="1"/>
  <c r="N7778" i="1"/>
  <c r="O7778" i="1" s="1"/>
  <c r="N7779" i="1"/>
  <c r="O7779" i="1" s="1"/>
  <c r="N7780" i="1"/>
  <c r="O7780" i="1" s="1"/>
  <c r="N7781" i="1"/>
  <c r="O7781" i="1" s="1"/>
  <c r="N7782" i="1"/>
  <c r="O7782" i="1" s="1"/>
  <c r="N7783" i="1"/>
  <c r="O7783" i="1" s="1"/>
  <c r="N7784" i="1"/>
  <c r="O7784" i="1" s="1"/>
  <c r="N7785" i="1"/>
  <c r="O7785" i="1" s="1"/>
  <c r="N7786" i="1"/>
  <c r="O7786" i="1" s="1"/>
  <c r="N7787" i="1"/>
  <c r="O7787" i="1" s="1"/>
  <c r="N7788" i="1"/>
  <c r="O7788" i="1" s="1"/>
  <c r="N7789" i="1"/>
  <c r="O7789" i="1" s="1"/>
  <c r="N7791" i="1"/>
  <c r="O7791" i="1" s="1"/>
  <c r="N7792" i="1"/>
  <c r="O7792" i="1" s="1"/>
  <c r="N7793" i="1"/>
  <c r="N7794" i="1"/>
  <c r="O7794" i="1" s="1"/>
  <c r="N7795" i="1"/>
  <c r="O7795" i="1" s="1"/>
  <c r="N7796" i="1"/>
  <c r="O7796" i="1" s="1"/>
  <c r="N7797" i="1"/>
  <c r="O7797" i="1" s="1"/>
  <c r="N7798" i="1"/>
  <c r="O7798" i="1" s="1"/>
  <c r="N7799" i="1"/>
  <c r="O7799" i="1" s="1"/>
  <c r="N7800" i="1"/>
  <c r="N7801" i="1"/>
  <c r="O7801" i="1" s="1"/>
  <c r="N7802" i="1"/>
  <c r="O7802" i="1" s="1"/>
  <c r="N7803" i="1"/>
  <c r="O7803" i="1" s="1"/>
  <c r="N7804" i="1"/>
  <c r="N7805" i="1"/>
  <c r="O7805" i="1" s="1"/>
  <c r="N7806" i="1"/>
  <c r="N7807" i="1"/>
  <c r="O7807" i="1" s="1"/>
  <c r="N7808" i="1"/>
  <c r="O7808" i="1" s="1"/>
  <c r="N7809" i="1"/>
  <c r="O7809" i="1" s="1"/>
  <c r="N7810" i="1"/>
  <c r="O7810" i="1" s="1"/>
  <c r="N7811" i="1"/>
  <c r="O7811" i="1" s="1"/>
  <c r="N7812" i="1"/>
  <c r="O7812" i="1" s="1"/>
  <c r="N7813" i="1"/>
  <c r="N7814" i="1"/>
  <c r="O7814" i="1" s="1"/>
  <c r="N7815" i="1"/>
  <c r="O7815" i="1" s="1"/>
  <c r="N7816" i="1"/>
  <c r="O7816" i="1" s="1"/>
  <c r="N7817" i="1"/>
  <c r="O7817" i="1" s="1"/>
  <c r="N7819" i="1"/>
  <c r="O7819" i="1" s="1"/>
  <c r="N7820" i="1"/>
  <c r="O7820" i="1" s="1"/>
  <c r="N7821" i="1"/>
  <c r="O7821" i="1" s="1"/>
  <c r="N7822" i="1"/>
  <c r="O7822" i="1" s="1"/>
  <c r="N7823" i="1"/>
  <c r="O7823" i="1" s="1"/>
  <c r="N7824" i="1"/>
  <c r="O7824" i="1" s="1"/>
  <c r="N7825" i="1"/>
  <c r="O7825" i="1" s="1"/>
  <c r="N7827" i="1"/>
  <c r="N7828" i="1"/>
  <c r="O7828" i="1" s="1"/>
  <c r="N7829" i="1"/>
  <c r="O7829" i="1" s="1"/>
  <c r="N7830" i="1"/>
  <c r="O7830" i="1" s="1"/>
  <c r="N7831" i="1"/>
  <c r="O7831" i="1" s="1"/>
  <c r="N7832" i="1"/>
  <c r="O7832" i="1" s="1"/>
  <c r="N7833" i="1"/>
  <c r="O7833" i="1" s="1"/>
  <c r="N7834" i="1"/>
  <c r="O7834" i="1" s="1"/>
  <c r="N7835" i="1"/>
  <c r="O7835" i="1" s="1"/>
  <c r="N7836" i="1"/>
  <c r="O7836" i="1" s="1"/>
  <c r="N7837" i="1"/>
  <c r="O7837" i="1" s="1"/>
  <c r="N7838" i="1"/>
  <c r="O7838" i="1" s="1"/>
  <c r="N7839" i="1"/>
  <c r="O7839" i="1" s="1"/>
  <c r="N7840" i="1"/>
  <c r="O7840" i="1" s="1"/>
  <c r="N7841" i="1"/>
  <c r="O7841" i="1" s="1"/>
  <c r="N7842" i="1"/>
  <c r="O7842" i="1" s="1"/>
  <c r="N7843" i="1"/>
  <c r="O7843" i="1" s="1"/>
  <c r="N7844" i="1"/>
  <c r="O7844" i="1" s="1"/>
  <c r="N7845" i="1"/>
  <c r="O7845" i="1" s="1"/>
  <c r="N7846" i="1"/>
  <c r="O7846" i="1" s="1"/>
  <c r="N7847" i="1"/>
  <c r="O7847" i="1" s="1"/>
  <c r="N7848" i="1"/>
  <c r="O7848" i="1" s="1"/>
  <c r="N7849" i="1"/>
  <c r="O7849" i="1" s="1"/>
  <c r="N7850" i="1"/>
  <c r="O7850" i="1" s="1"/>
  <c r="N7851" i="1"/>
  <c r="O7851" i="1" s="1"/>
  <c r="N7852" i="1"/>
  <c r="O7852" i="1" s="1"/>
  <c r="N7853" i="1"/>
  <c r="O7853" i="1" s="1"/>
  <c r="N7854" i="1"/>
  <c r="O7854" i="1" s="1"/>
  <c r="N7855" i="1"/>
  <c r="O7855" i="1" s="1"/>
  <c r="N7856" i="1"/>
  <c r="O7856" i="1" s="1"/>
  <c r="N7857" i="1"/>
  <c r="O7857" i="1" s="1"/>
  <c r="N7858" i="1"/>
  <c r="O7858" i="1" s="1"/>
  <c r="N7859" i="1"/>
  <c r="N7860" i="1"/>
  <c r="O7860" i="1" s="1"/>
  <c r="N7861" i="1"/>
  <c r="O7861" i="1" s="1"/>
  <c r="N7862" i="1"/>
  <c r="O7862" i="1" s="1"/>
  <c r="N7863" i="1"/>
  <c r="O7863" i="1" s="1"/>
  <c r="N7864" i="1"/>
  <c r="O7864" i="1" s="1"/>
  <c r="N7865" i="1"/>
  <c r="O7865" i="1" s="1"/>
  <c r="N7866" i="1"/>
  <c r="O7866" i="1" s="1"/>
  <c r="N7867" i="1"/>
  <c r="O7867" i="1" s="1"/>
  <c r="N7868" i="1"/>
  <c r="O7868" i="1" s="1"/>
  <c r="N7869" i="1"/>
  <c r="O7869" i="1" s="1"/>
  <c r="N7870" i="1"/>
  <c r="O7870" i="1" s="1"/>
  <c r="N7871" i="1"/>
  <c r="O7871" i="1" s="1"/>
  <c r="N7872" i="1"/>
  <c r="O7872" i="1" s="1"/>
  <c r="N7873" i="1"/>
  <c r="O7873" i="1" s="1"/>
  <c r="N7874" i="1"/>
  <c r="O7874" i="1" s="1"/>
  <c r="N7875" i="1"/>
  <c r="O7875" i="1" s="1"/>
  <c r="N7876" i="1"/>
  <c r="O7876" i="1" s="1"/>
  <c r="N7877" i="1"/>
  <c r="O7877" i="1" s="1"/>
  <c r="N7878" i="1"/>
  <c r="O7878" i="1" s="1"/>
  <c r="N7879" i="1"/>
  <c r="O7879" i="1" s="1"/>
  <c r="N7880" i="1"/>
  <c r="O7880" i="1" s="1"/>
  <c r="N7881" i="1"/>
  <c r="O7881" i="1" s="1"/>
  <c r="N7882" i="1"/>
  <c r="O7882" i="1" s="1"/>
  <c r="N7883" i="1"/>
  <c r="O7883" i="1" s="1"/>
  <c r="N7884" i="1"/>
  <c r="O7884" i="1" s="1"/>
  <c r="N7885" i="1"/>
  <c r="O7885" i="1" s="1"/>
  <c r="N7886" i="1"/>
  <c r="O7886" i="1" s="1"/>
  <c r="N7887" i="1"/>
  <c r="O7887" i="1" s="1"/>
  <c r="N7888" i="1"/>
  <c r="O7888" i="1" s="1"/>
  <c r="N7889" i="1"/>
  <c r="O7889" i="1" s="1"/>
  <c r="N7890" i="1"/>
  <c r="N7891" i="1"/>
  <c r="O7891" i="1" s="1"/>
  <c r="N7892" i="1"/>
  <c r="O7892" i="1" s="1"/>
  <c r="N7893" i="1"/>
  <c r="O7893" i="1" s="1"/>
  <c r="N7894" i="1"/>
  <c r="O7894" i="1" s="1"/>
  <c r="N7895" i="1"/>
  <c r="O7895" i="1" s="1"/>
  <c r="N7896" i="1"/>
  <c r="O7896" i="1" s="1"/>
  <c r="N7897" i="1"/>
  <c r="O7897" i="1" s="1"/>
  <c r="N7898" i="1"/>
  <c r="O7898" i="1" s="1"/>
  <c r="N7899" i="1"/>
  <c r="O7899" i="1" s="1"/>
  <c r="N7900" i="1"/>
  <c r="O7900" i="1" s="1"/>
  <c r="N7901" i="1"/>
  <c r="O7901" i="1" s="1"/>
  <c r="N7902" i="1"/>
  <c r="O7902" i="1" s="1"/>
  <c r="N7903" i="1"/>
  <c r="O7903" i="1" s="1"/>
  <c r="N7904" i="1"/>
  <c r="O7904" i="1" s="1"/>
  <c r="N7905" i="1"/>
  <c r="O7905" i="1" s="1"/>
  <c r="N7906" i="1"/>
  <c r="O7906" i="1" s="1"/>
  <c r="N7907" i="1"/>
  <c r="O7907" i="1" s="1"/>
  <c r="N7908" i="1"/>
  <c r="O7908" i="1" s="1"/>
  <c r="N7909" i="1"/>
  <c r="O7909" i="1" s="1"/>
  <c r="N7910" i="1"/>
  <c r="O7910" i="1" s="1"/>
  <c r="N7911" i="1"/>
  <c r="O7911" i="1" s="1"/>
  <c r="N7912" i="1"/>
  <c r="O7912" i="1" s="1"/>
  <c r="N7913" i="1"/>
  <c r="O7913" i="1" s="1"/>
  <c r="N7914" i="1"/>
  <c r="O7914" i="1" s="1"/>
  <c r="N7915" i="1"/>
  <c r="O7915" i="1" s="1"/>
  <c r="N7916" i="1"/>
  <c r="O7916" i="1" s="1"/>
  <c r="N7917" i="1"/>
  <c r="O7917" i="1" s="1"/>
  <c r="N7918" i="1"/>
  <c r="O7918" i="1" s="1"/>
  <c r="N7919" i="1"/>
  <c r="O7919" i="1" s="1"/>
  <c r="N7920" i="1"/>
  <c r="O7920" i="1" s="1"/>
  <c r="N7921" i="1"/>
  <c r="O7921" i="1" s="1"/>
  <c r="N7922" i="1"/>
  <c r="O7922" i="1" s="1"/>
  <c r="N7923" i="1"/>
  <c r="O7923" i="1" s="1"/>
  <c r="N7925" i="1"/>
  <c r="O7925" i="1" s="1"/>
  <c r="N7927" i="1"/>
  <c r="O7927" i="1" s="1"/>
  <c r="N7928" i="1"/>
  <c r="O7928" i="1" s="1"/>
  <c r="N7929" i="1"/>
  <c r="O7929" i="1" s="1"/>
  <c r="N7930" i="1"/>
  <c r="O7930" i="1" s="1"/>
  <c r="N7931" i="1"/>
  <c r="O7931" i="1" s="1"/>
  <c r="N7932" i="1"/>
  <c r="O7932" i="1" s="1"/>
  <c r="N7933" i="1"/>
  <c r="O7933" i="1" s="1"/>
  <c r="N7934" i="1"/>
  <c r="O7934" i="1" s="1"/>
  <c r="N7935" i="1"/>
  <c r="O7935" i="1" s="1"/>
  <c r="N7936" i="1"/>
  <c r="O7936" i="1" s="1"/>
  <c r="N7937" i="1"/>
  <c r="O7937" i="1" s="1"/>
  <c r="N7938" i="1"/>
  <c r="O7938" i="1" s="1"/>
  <c r="N7939" i="1"/>
  <c r="O7939" i="1" s="1"/>
  <c r="N7940" i="1"/>
  <c r="O7940" i="1" s="1"/>
  <c r="N7941" i="1"/>
  <c r="O7941" i="1" s="1"/>
  <c r="N7942" i="1"/>
  <c r="O7942" i="1" s="1"/>
  <c r="N7943" i="1"/>
  <c r="O7943" i="1" s="1"/>
  <c r="N7944" i="1"/>
  <c r="O7944" i="1" s="1"/>
  <c r="N7945" i="1"/>
  <c r="O7945" i="1" s="1"/>
  <c r="N7946" i="1"/>
  <c r="O7946" i="1" s="1"/>
  <c r="N7947" i="1"/>
  <c r="O7947" i="1" s="1"/>
  <c r="N7948" i="1"/>
  <c r="O7948" i="1" s="1"/>
  <c r="N7949" i="1"/>
  <c r="O7949" i="1" s="1"/>
  <c r="N7950" i="1"/>
  <c r="O7950" i="1" s="1"/>
  <c r="N7951" i="1"/>
  <c r="O7951" i="1" s="1"/>
  <c r="N7952" i="1"/>
  <c r="O7952" i="1" s="1"/>
  <c r="N7953" i="1"/>
  <c r="O7953" i="1" s="1"/>
  <c r="N7954" i="1"/>
  <c r="O7954" i="1" s="1"/>
  <c r="N7955" i="1"/>
  <c r="O7955" i="1" s="1"/>
  <c r="N7956" i="1"/>
  <c r="N7957" i="1"/>
  <c r="O7957" i="1" s="1"/>
  <c r="N7958" i="1"/>
  <c r="O7958" i="1" s="1"/>
  <c r="N7959" i="1"/>
  <c r="O7959" i="1" s="1"/>
  <c r="N7960" i="1"/>
  <c r="O7960" i="1" s="1"/>
  <c r="N7961" i="1"/>
  <c r="O7961" i="1" s="1"/>
  <c r="N7962" i="1"/>
  <c r="O7962" i="1" s="1"/>
  <c r="N7963" i="1"/>
  <c r="O7963" i="1" s="1"/>
  <c r="N7964" i="1"/>
  <c r="O7964" i="1" s="1"/>
  <c r="N7965" i="1"/>
  <c r="O7965" i="1" s="1"/>
  <c r="N7966" i="1"/>
  <c r="O7966" i="1" s="1"/>
  <c r="N7967" i="1"/>
  <c r="O7967" i="1" s="1"/>
  <c r="N7968" i="1"/>
  <c r="O7968" i="1" s="1"/>
  <c r="N7969" i="1"/>
  <c r="O7969" i="1" s="1"/>
  <c r="N7970" i="1"/>
  <c r="O7970" i="1" s="1"/>
  <c r="N7971" i="1"/>
  <c r="O7971" i="1" s="1"/>
  <c r="N7972" i="1"/>
  <c r="O7972" i="1" s="1"/>
  <c r="N7973" i="1"/>
  <c r="O7973" i="1" s="1"/>
  <c r="N7974" i="1"/>
  <c r="O7974" i="1" s="1"/>
  <c r="N7975" i="1"/>
  <c r="O7975" i="1" s="1"/>
  <c r="N7976" i="1"/>
  <c r="O7976" i="1" s="1"/>
  <c r="N7977" i="1"/>
  <c r="O7977" i="1" s="1"/>
  <c r="N7978" i="1"/>
  <c r="O7978" i="1" s="1"/>
  <c r="N7979" i="1"/>
  <c r="O7979" i="1" s="1"/>
  <c r="N7980" i="1"/>
  <c r="O7980" i="1" s="1"/>
  <c r="N7981" i="1"/>
  <c r="O7981" i="1" s="1"/>
  <c r="N7982" i="1"/>
  <c r="O7982" i="1" s="1"/>
  <c r="N7983" i="1"/>
  <c r="O7983" i="1" s="1"/>
  <c r="N7984" i="1"/>
  <c r="O7984" i="1" s="1"/>
  <c r="N7985" i="1"/>
  <c r="O7985" i="1" s="1"/>
  <c r="N7986" i="1"/>
  <c r="O7986" i="1" s="1"/>
  <c r="N7987" i="1"/>
  <c r="O7987" i="1" s="1"/>
  <c r="N7988" i="1"/>
  <c r="O7988" i="1" s="1"/>
  <c r="N7989" i="1"/>
  <c r="O7989" i="1" s="1"/>
  <c r="N7990" i="1"/>
  <c r="O7990" i="1" s="1"/>
  <c r="N7991" i="1"/>
  <c r="O7991" i="1" s="1"/>
  <c r="N7992" i="1"/>
  <c r="O7992" i="1" s="1"/>
  <c r="N7993" i="1"/>
  <c r="O7993" i="1" s="1"/>
  <c r="N7994" i="1"/>
  <c r="O7994" i="1" s="1"/>
  <c r="N7995" i="1"/>
  <c r="O7995" i="1" s="1"/>
  <c r="N7996" i="1"/>
  <c r="O7996" i="1" s="1"/>
  <c r="N7997" i="1"/>
  <c r="O7997" i="1" s="1"/>
  <c r="N7998" i="1"/>
  <c r="O7998" i="1" s="1"/>
  <c r="N7999" i="1"/>
  <c r="O7999" i="1" s="1"/>
  <c r="N8000" i="1"/>
  <c r="O8000" i="1" s="1"/>
  <c r="N8001" i="1"/>
  <c r="O8001" i="1" s="1"/>
  <c r="N8002" i="1"/>
  <c r="O8002" i="1" s="1"/>
  <c r="N8003" i="1"/>
  <c r="O8003" i="1" s="1"/>
  <c r="N8004" i="1"/>
  <c r="O8004" i="1" s="1"/>
  <c r="N8005" i="1"/>
  <c r="O8005" i="1" s="1"/>
  <c r="N8006" i="1"/>
  <c r="O8006" i="1" s="1"/>
  <c r="N8007" i="1"/>
  <c r="O8007" i="1" s="1"/>
  <c r="N8008" i="1"/>
  <c r="O8008" i="1" s="1"/>
  <c r="N8009" i="1"/>
  <c r="O8009" i="1" s="1"/>
  <c r="N8010" i="1"/>
  <c r="O8010" i="1" s="1"/>
  <c r="N8011" i="1"/>
  <c r="O8011" i="1" s="1"/>
  <c r="N8012" i="1"/>
  <c r="O8012" i="1" s="1"/>
  <c r="N8013" i="1"/>
  <c r="O8013" i="1" s="1"/>
  <c r="N8014" i="1"/>
  <c r="O8014" i="1" s="1"/>
  <c r="N8015" i="1"/>
  <c r="O8015" i="1" s="1"/>
  <c r="N8016" i="1"/>
  <c r="O8016" i="1" s="1"/>
  <c r="N8017" i="1"/>
  <c r="O8017" i="1" s="1"/>
  <c r="N8018" i="1"/>
  <c r="O8018" i="1" s="1"/>
  <c r="N8019" i="1"/>
  <c r="O8019" i="1" s="1"/>
  <c r="N8020" i="1"/>
  <c r="O8020" i="1" s="1"/>
  <c r="N8021" i="1"/>
  <c r="O8021" i="1" s="1"/>
  <c r="N8022" i="1"/>
  <c r="O8022" i="1" s="1"/>
  <c r="N8023" i="1"/>
  <c r="O8023" i="1" s="1"/>
  <c r="N8024" i="1"/>
  <c r="O8024" i="1" s="1"/>
  <c r="N8025" i="1"/>
  <c r="O8025" i="1" s="1"/>
  <c r="N8026" i="1"/>
  <c r="O8026" i="1" s="1"/>
  <c r="N8027" i="1"/>
  <c r="O8027" i="1" s="1"/>
  <c r="N8028" i="1"/>
  <c r="O8028" i="1" s="1"/>
  <c r="N8029" i="1"/>
  <c r="N8030" i="1"/>
  <c r="O8030" i="1" s="1"/>
  <c r="N8031" i="1"/>
  <c r="O8031" i="1" s="1"/>
  <c r="N8032" i="1"/>
  <c r="O8032" i="1" s="1"/>
  <c r="N8033" i="1"/>
  <c r="O8033" i="1" s="1"/>
  <c r="N8034" i="1"/>
  <c r="O8034" i="1" s="1"/>
  <c r="N8035" i="1"/>
  <c r="O8035" i="1" s="1"/>
  <c r="N8036" i="1"/>
  <c r="O8036" i="1" s="1"/>
  <c r="N8037" i="1"/>
  <c r="O8037" i="1" s="1"/>
  <c r="N8038" i="1"/>
  <c r="O8038" i="1" s="1"/>
  <c r="N8039" i="1"/>
  <c r="O8039" i="1" s="1"/>
  <c r="N8040" i="1"/>
  <c r="O8040" i="1" s="1"/>
  <c r="N8041" i="1"/>
  <c r="N8042" i="1"/>
  <c r="O8042" i="1" s="1"/>
  <c r="N8043" i="1"/>
  <c r="O8043" i="1" s="1"/>
  <c r="N8044" i="1"/>
  <c r="O8044" i="1" s="1"/>
  <c r="N8045" i="1"/>
  <c r="O8045" i="1" s="1"/>
  <c r="N8046" i="1"/>
  <c r="O8046" i="1" s="1"/>
  <c r="N8047" i="1"/>
  <c r="O8047" i="1" s="1"/>
  <c r="N8048" i="1"/>
  <c r="O8048" i="1" s="1"/>
  <c r="N8049" i="1"/>
  <c r="O8049" i="1" s="1"/>
  <c r="N8050" i="1"/>
  <c r="O8050" i="1" s="1"/>
  <c r="N8051" i="1"/>
  <c r="O8051" i="1" s="1"/>
  <c r="N8052" i="1"/>
  <c r="O8052" i="1" s="1"/>
  <c r="N8053" i="1"/>
  <c r="O8053" i="1" s="1"/>
  <c r="N8054" i="1"/>
  <c r="O8054" i="1" s="1"/>
  <c r="N8055" i="1"/>
  <c r="O8055" i="1" s="1"/>
  <c r="N8056" i="1"/>
  <c r="O8056" i="1" s="1"/>
  <c r="N8057" i="1"/>
  <c r="O8057" i="1" s="1"/>
  <c r="N8058" i="1"/>
  <c r="O8058" i="1" s="1"/>
  <c r="N8059" i="1"/>
  <c r="O8059" i="1" s="1"/>
  <c r="N8060" i="1"/>
  <c r="O8060" i="1" s="1"/>
  <c r="N8061" i="1"/>
  <c r="O8061" i="1" s="1"/>
  <c r="N8062" i="1"/>
  <c r="O8062" i="1" s="1"/>
  <c r="N8063" i="1"/>
  <c r="O8063" i="1" s="1"/>
  <c r="N8064" i="1"/>
  <c r="O8064" i="1" s="1"/>
  <c r="N8065" i="1"/>
  <c r="O8065" i="1" s="1"/>
  <c r="N8066" i="1"/>
  <c r="O8066" i="1" s="1"/>
  <c r="N8067" i="1"/>
  <c r="O8067" i="1" s="1"/>
  <c r="N8068" i="1"/>
  <c r="O8068" i="1" s="1"/>
  <c r="N8069" i="1"/>
  <c r="O8069" i="1" s="1"/>
  <c r="N8070" i="1"/>
  <c r="O8070" i="1" s="1"/>
  <c r="N8071" i="1"/>
  <c r="O8071" i="1" s="1"/>
  <c r="N8072" i="1"/>
  <c r="O8072" i="1" s="1"/>
  <c r="N8073" i="1"/>
  <c r="O8073" i="1" s="1"/>
  <c r="N8074" i="1"/>
  <c r="O8074" i="1" s="1"/>
  <c r="N8075" i="1"/>
  <c r="O8075" i="1" s="1"/>
  <c r="N8076" i="1"/>
  <c r="O8076" i="1" s="1"/>
  <c r="N8077" i="1"/>
  <c r="O8077" i="1" s="1"/>
  <c r="N8078" i="1"/>
  <c r="O8078" i="1" s="1"/>
  <c r="N8079" i="1"/>
  <c r="O8079" i="1" s="1"/>
  <c r="N8080" i="1"/>
  <c r="O8080" i="1" s="1"/>
  <c r="N8081" i="1"/>
  <c r="O8081" i="1" s="1"/>
  <c r="N8082" i="1"/>
  <c r="O8082" i="1" s="1"/>
  <c r="N8083" i="1"/>
  <c r="O8083" i="1" s="1"/>
  <c r="N8084" i="1"/>
  <c r="O8084" i="1" s="1"/>
  <c r="N8085" i="1"/>
  <c r="O8085" i="1" s="1"/>
  <c r="N8086" i="1"/>
  <c r="O8086" i="1" s="1"/>
  <c r="N8087" i="1"/>
  <c r="O8087" i="1" s="1"/>
  <c r="N8088" i="1"/>
  <c r="O8088" i="1" s="1"/>
  <c r="N8089" i="1"/>
  <c r="O8089" i="1" s="1"/>
  <c r="N8090" i="1"/>
  <c r="O8090" i="1" s="1"/>
  <c r="N8091" i="1"/>
  <c r="O8091" i="1" s="1"/>
  <c r="N8092" i="1"/>
  <c r="O8092" i="1" s="1"/>
  <c r="N8093" i="1"/>
  <c r="O8093" i="1" s="1"/>
  <c r="N8094" i="1"/>
  <c r="O8094" i="1" s="1"/>
  <c r="N8095" i="1"/>
  <c r="O8095" i="1" s="1"/>
  <c r="N8096" i="1"/>
  <c r="O8096" i="1" s="1"/>
  <c r="N8097" i="1"/>
  <c r="O8097" i="1" s="1"/>
  <c r="N8098" i="1"/>
  <c r="O8098" i="1" s="1"/>
  <c r="N8099" i="1"/>
  <c r="O8099" i="1" s="1"/>
  <c r="N8100" i="1"/>
  <c r="O8100" i="1" s="1"/>
  <c r="N8101" i="1"/>
  <c r="O8101" i="1" s="1"/>
  <c r="N8102" i="1"/>
  <c r="O8102" i="1" s="1"/>
  <c r="N8103" i="1"/>
  <c r="O8103" i="1" s="1"/>
  <c r="N8104" i="1"/>
  <c r="O8104" i="1" s="1"/>
  <c r="N8105" i="1"/>
  <c r="O8105" i="1" s="1"/>
  <c r="N8106" i="1"/>
  <c r="O8106" i="1" s="1"/>
  <c r="N8107" i="1"/>
  <c r="O8107" i="1" s="1"/>
  <c r="N8108" i="1"/>
  <c r="O8108" i="1" s="1"/>
  <c r="N8109" i="1"/>
  <c r="O8109" i="1" s="1"/>
  <c r="N8110" i="1"/>
  <c r="O8110" i="1" s="1"/>
  <c r="N8111" i="1"/>
  <c r="O8111" i="1" s="1"/>
  <c r="N8112" i="1"/>
  <c r="O8112" i="1" s="1"/>
  <c r="N8113" i="1"/>
  <c r="O8113" i="1" s="1"/>
  <c r="N8114" i="1"/>
  <c r="O8114" i="1" s="1"/>
  <c r="N8115" i="1"/>
  <c r="O8115" i="1" s="1"/>
  <c r="N8116" i="1"/>
  <c r="O8116" i="1" s="1"/>
  <c r="N8117" i="1"/>
  <c r="O8117" i="1" s="1"/>
  <c r="N8118" i="1"/>
  <c r="O8118" i="1" s="1"/>
  <c r="N8119" i="1"/>
  <c r="O8119" i="1" s="1"/>
  <c r="N8120" i="1"/>
  <c r="O8120" i="1" s="1"/>
  <c r="N8121" i="1"/>
  <c r="O8121" i="1" s="1"/>
  <c r="N8122" i="1"/>
  <c r="O8122" i="1" s="1"/>
  <c r="N8123" i="1"/>
  <c r="O8123" i="1" s="1"/>
  <c r="N8124" i="1"/>
  <c r="O8124" i="1" s="1"/>
  <c r="N8125" i="1"/>
  <c r="O8125" i="1" s="1"/>
  <c r="N8126" i="1"/>
  <c r="O8126" i="1" s="1"/>
  <c r="N8127" i="1"/>
  <c r="O8127" i="1" s="1"/>
  <c r="N8128" i="1"/>
  <c r="O8128" i="1" s="1"/>
  <c r="N8129" i="1"/>
  <c r="O8129" i="1" s="1"/>
  <c r="N8131" i="1"/>
  <c r="O8131" i="1" s="1"/>
  <c r="N8132" i="1"/>
  <c r="O8132" i="1" s="1"/>
  <c r="N8133" i="1"/>
  <c r="O8133" i="1" s="1"/>
  <c r="N8134" i="1"/>
  <c r="O8134" i="1" s="1"/>
  <c r="N8135" i="1"/>
  <c r="N8136" i="1"/>
  <c r="O8136" i="1" s="1"/>
  <c r="N8137" i="1"/>
  <c r="O8137" i="1" s="1"/>
  <c r="N8138" i="1"/>
  <c r="O8138" i="1" s="1"/>
  <c r="N8139" i="1"/>
  <c r="O8139" i="1" s="1"/>
  <c r="N8140" i="1"/>
  <c r="O8140" i="1" s="1"/>
  <c r="N8141" i="1"/>
  <c r="O8141" i="1" s="1"/>
  <c r="N8142" i="1"/>
  <c r="N8144" i="1"/>
  <c r="O8144" i="1" s="1"/>
  <c r="N8145" i="1"/>
  <c r="O8145" i="1" s="1"/>
  <c r="N8146" i="1"/>
  <c r="O8146" i="1" s="1"/>
  <c r="N8147" i="1"/>
  <c r="O8147" i="1" s="1"/>
  <c r="N8148" i="1"/>
  <c r="O8148" i="1" s="1"/>
  <c r="N8149" i="1"/>
  <c r="O8149" i="1" s="1"/>
  <c r="N8150" i="1"/>
  <c r="O8150" i="1" s="1"/>
  <c r="N8151" i="1"/>
  <c r="O8151" i="1" s="1"/>
  <c r="N8152" i="1"/>
  <c r="O8152" i="1" s="1"/>
  <c r="N8153" i="1"/>
  <c r="O8153" i="1" s="1"/>
  <c r="N8154" i="1"/>
  <c r="O8154" i="1" s="1"/>
  <c r="N8155" i="1"/>
  <c r="O8155" i="1" s="1"/>
  <c r="N8156" i="1"/>
  <c r="O8156" i="1" s="1"/>
  <c r="N8157" i="1"/>
  <c r="O8157" i="1" s="1"/>
  <c r="N8158" i="1"/>
  <c r="O8158" i="1" s="1"/>
  <c r="N8159" i="1"/>
  <c r="O8159" i="1" s="1"/>
  <c r="N8160" i="1"/>
  <c r="O8160" i="1" s="1"/>
  <c r="N8161" i="1"/>
  <c r="O8161" i="1" s="1"/>
  <c r="N8162" i="1"/>
  <c r="O8162" i="1" s="1"/>
  <c r="N8163" i="1"/>
  <c r="O8163" i="1" s="1"/>
  <c r="N8164" i="1"/>
  <c r="O8164" i="1" s="1"/>
  <c r="N8165" i="1"/>
  <c r="O8165" i="1" s="1"/>
  <c r="N8166" i="1"/>
  <c r="O8166" i="1" s="1"/>
  <c r="N8167" i="1"/>
  <c r="O8167" i="1" s="1"/>
  <c r="N8168" i="1"/>
  <c r="O8168" i="1" s="1"/>
  <c r="N8169" i="1"/>
  <c r="O8169" i="1" s="1"/>
  <c r="N8170" i="1"/>
  <c r="O8170" i="1" s="1"/>
  <c r="N8171" i="1"/>
  <c r="O8171" i="1" s="1"/>
  <c r="N8172" i="1"/>
  <c r="O8172" i="1" s="1"/>
  <c r="N8173" i="1"/>
  <c r="O8173" i="1" s="1"/>
  <c r="N8174" i="1"/>
  <c r="O8174" i="1" s="1"/>
  <c r="N8175" i="1"/>
  <c r="O8175" i="1" s="1"/>
  <c r="N8176" i="1"/>
  <c r="O8176" i="1" s="1"/>
  <c r="N8177" i="1"/>
  <c r="O8177" i="1" s="1"/>
  <c r="N8178" i="1"/>
  <c r="O8178" i="1" s="1"/>
  <c r="N8179" i="1"/>
  <c r="O8179" i="1" s="1"/>
  <c r="N8180" i="1"/>
  <c r="O8180" i="1" s="1"/>
  <c r="N8181" i="1"/>
  <c r="O8181" i="1" s="1"/>
  <c r="N8182" i="1"/>
  <c r="O8182" i="1" s="1"/>
  <c r="N8183" i="1"/>
  <c r="O8183" i="1" s="1"/>
  <c r="N8184" i="1"/>
  <c r="O8184" i="1" s="1"/>
  <c r="N8185" i="1"/>
  <c r="O8185" i="1" s="1"/>
  <c r="N8186" i="1"/>
  <c r="O8186" i="1" s="1"/>
  <c r="N8187" i="1"/>
  <c r="O8187" i="1" s="1"/>
  <c r="N8188" i="1"/>
  <c r="O8188" i="1" s="1"/>
  <c r="N8189" i="1"/>
  <c r="O8189" i="1" s="1"/>
  <c r="N8190" i="1"/>
  <c r="O8190" i="1" s="1"/>
  <c r="N8192" i="1"/>
  <c r="O8192" i="1" s="1"/>
  <c r="N8193" i="1"/>
  <c r="O8193" i="1" s="1"/>
  <c r="N8194" i="1"/>
  <c r="O8194" i="1" s="1"/>
  <c r="N8195" i="1"/>
  <c r="O8195" i="1" s="1"/>
  <c r="N8196" i="1"/>
  <c r="N8197" i="1"/>
  <c r="O8197" i="1" s="1"/>
  <c r="N8199" i="1"/>
  <c r="O8199" i="1" s="1"/>
  <c r="N8200" i="1"/>
  <c r="O8200" i="1" s="1"/>
  <c r="N8201" i="1"/>
  <c r="O8201" i="1" s="1"/>
  <c r="N8202" i="1"/>
  <c r="O8202" i="1" s="1"/>
  <c r="N8203" i="1"/>
  <c r="O8203" i="1" s="1"/>
  <c r="N8204" i="1"/>
  <c r="O8204" i="1" s="1"/>
  <c r="N8205" i="1"/>
  <c r="O8205" i="1" s="1"/>
  <c r="N8206" i="1"/>
  <c r="O8206" i="1" s="1"/>
  <c r="N8207" i="1"/>
  <c r="O8207" i="1" s="1"/>
  <c r="N8208" i="1"/>
  <c r="O8208" i="1" s="1"/>
  <c r="N8209" i="1"/>
  <c r="O8209" i="1" s="1"/>
  <c r="N8210" i="1"/>
  <c r="O8210" i="1" s="1"/>
  <c r="N8211" i="1"/>
  <c r="O8211" i="1" s="1"/>
  <c r="N8212" i="1"/>
  <c r="O8212" i="1" s="1"/>
  <c r="N8213" i="1"/>
  <c r="O8213" i="1" s="1"/>
  <c r="N8214" i="1"/>
  <c r="O8214" i="1" s="1"/>
  <c r="N8215" i="1"/>
  <c r="O8215" i="1" s="1"/>
  <c r="N8216" i="1"/>
  <c r="O8216" i="1" s="1"/>
  <c r="N8217" i="1"/>
  <c r="O8217" i="1" s="1"/>
  <c r="N8218" i="1"/>
  <c r="O8218" i="1" s="1"/>
  <c r="N8219" i="1"/>
  <c r="O8219" i="1" s="1"/>
  <c r="N8220" i="1"/>
  <c r="O8220" i="1" s="1"/>
  <c r="N8221" i="1"/>
  <c r="O8221" i="1" s="1"/>
  <c r="N8222" i="1"/>
  <c r="O8222" i="1" s="1"/>
  <c r="N8223" i="1"/>
  <c r="O8223" i="1" s="1"/>
  <c r="N8224" i="1"/>
  <c r="O8224" i="1" s="1"/>
  <c r="N8225" i="1"/>
  <c r="O8225" i="1" s="1"/>
  <c r="N8226" i="1"/>
  <c r="O8226" i="1" s="1"/>
  <c r="N8227" i="1"/>
  <c r="O8227" i="1" s="1"/>
  <c r="N8228" i="1"/>
  <c r="O8228" i="1" s="1"/>
  <c r="N8229" i="1"/>
  <c r="O8229" i="1" s="1"/>
  <c r="N8230" i="1"/>
  <c r="O8230" i="1" s="1"/>
  <c r="N8231" i="1"/>
  <c r="O8231" i="1" s="1"/>
  <c r="N8232" i="1"/>
  <c r="O8232" i="1" s="1"/>
  <c r="N8233" i="1"/>
  <c r="O8233" i="1" s="1"/>
  <c r="N8234" i="1"/>
  <c r="O8234" i="1" s="1"/>
  <c r="N8235" i="1"/>
  <c r="O8235" i="1" s="1"/>
  <c r="N8236" i="1"/>
  <c r="O8236" i="1" s="1"/>
  <c r="N8237" i="1"/>
  <c r="O8237" i="1" s="1"/>
  <c r="N8238" i="1"/>
  <c r="O8238" i="1" s="1"/>
  <c r="N8239" i="1"/>
  <c r="O8239" i="1" s="1"/>
  <c r="N8240" i="1"/>
  <c r="O8240" i="1" s="1"/>
  <c r="N8241" i="1"/>
  <c r="O8241" i="1" s="1"/>
  <c r="N8242" i="1"/>
  <c r="O8242" i="1" s="1"/>
  <c r="N8243" i="1"/>
  <c r="O8243" i="1" s="1"/>
  <c r="N8244" i="1"/>
  <c r="O8244" i="1" s="1"/>
  <c r="N8245" i="1"/>
  <c r="O8245" i="1" s="1"/>
  <c r="N8246" i="1"/>
  <c r="O8246" i="1" s="1"/>
  <c r="N8247" i="1"/>
  <c r="O8247" i="1" s="1"/>
  <c r="N8248" i="1"/>
  <c r="N8249" i="1"/>
  <c r="O8249" i="1" s="1"/>
  <c r="N8250" i="1"/>
  <c r="O8250" i="1" s="1"/>
  <c r="N8251" i="1"/>
  <c r="O8251" i="1" s="1"/>
  <c r="N8252" i="1"/>
  <c r="O8252" i="1" s="1"/>
  <c r="N8253" i="1"/>
  <c r="O8253" i="1" s="1"/>
  <c r="N8254" i="1"/>
  <c r="O8254" i="1" s="1"/>
  <c r="N8255" i="1"/>
  <c r="O8255" i="1" s="1"/>
  <c r="N8256" i="1"/>
  <c r="O8256" i="1" s="1"/>
  <c r="N8257" i="1"/>
  <c r="O8257" i="1" s="1"/>
  <c r="N8258" i="1"/>
  <c r="O8258" i="1" s="1"/>
  <c r="N8259" i="1"/>
  <c r="O8259" i="1" s="1"/>
  <c r="N8260" i="1"/>
  <c r="O8260" i="1" s="1"/>
  <c r="N8261" i="1"/>
  <c r="O8261" i="1" s="1"/>
  <c r="N8262" i="1"/>
  <c r="O8262" i="1" s="1"/>
  <c r="N8263" i="1"/>
  <c r="O8263" i="1" s="1"/>
  <c r="N8264" i="1"/>
  <c r="O8264" i="1" s="1"/>
  <c r="N8265" i="1"/>
  <c r="O8265" i="1" s="1"/>
  <c r="N8266" i="1"/>
  <c r="O8266" i="1" s="1"/>
  <c r="N8267" i="1"/>
  <c r="O8267" i="1" s="1"/>
  <c r="N8268" i="1"/>
  <c r="O8268" i="1" s="1"/>
  <c r="N8269" i="1"/>
  <c r="O8269" i="1" s="1"/>
  <c r="N8270" i="1"/>
  <c r="O8270" i="1" s="1"/>
  <c r="N8271" i="1"/>
  <c r="O8271" i="1" s="1"/>
  <c r="N8272" i="1"/>
  <c r="O8272" i="1" s="1"/>
  <c r="N8273" i="1"/>
  <c r="O8273" i="1" s="1"/>
  <c r="N8274" i="1"/>
  <c r="O8274" i="1" s="1"/>
  <c r="N8275" i="1"/>
  <c r="O8275" i="1" s="1"/>
  <c r="N8276" i="1"/>
  <c r="O8276" i="1" s="1"/>
  <c r="N8277" i="1"/>
  <c r="O8277" i="1" s="1"/>
  <c r="N8278" i="1"/>
  <c r="O8278" i="1" s="1"/>
  <c r="N8279" i="1"/>
  <c r="O8279" i="1" s="1"/>
  <c r="N8280" i="1"/>
  <c r="O8280" i="1" s="1"/>
  <c r="N8281" i="1"/>
  <c r="O8281" i="1" s="1"/>
  <c r="N8282" i="1"/>
  <c r="O8282" i="1" s="1"/>
  <c r="N8283" i="1"/>
  <c r="O8283" i="1" s="1"/>
  <c r="N8284" i="1"/>
  <c r="O8284" i="1" s="1"/>
  <c r="N8285" i="1"/>
  <c r="O8285" i="1" s="1"/>
  <c r="N8286" i="1"/>
  <c r="O8286" i="1" s="1"/>
  <c r="N8287" i="1"/>
  <c r="O8287" i="1" s="1"/>
  <c r="N8288" i="1"/>
  <c r="O8288" i="1" s="1"/>
  <c r="N8289" i="1"/>
  <c r="O8289" i="1" s="1"/>
  <c r="N8290" i="1"/>
  <c r="O8290" i="1" s="1"/>
  <c r="N8291" i="1"/>
  <c r="O8291" i="1" s="1"/>
  <c r="N8292" i="1"/>
  <c r="O8292" i="1" s="1"/>
  <c r="N8293" i="1"/>
  <c r="O8293" i="1" s="1"/>
  <c r="N8294" i="1"/>
  <c r="O8294" i="1" s="1"/>
  <c r="N8295" i="1"/>
  <c r="O8295" i="1" s="1"/>
  <c r="N8296" i="1"/>
  <c r="O8296" i="1" s="1"/>
  <c r="N8297" i="1"/>
  <c r="O8297" i="1" s="1"/>
  <c r="N8298" i="1"/>
  <c r="O8298" i="1" s="1"/>
  <c r="N8299" i="1"/>
  <c r="O8299" i="1" s="1"/>
  <c r="N8300" i="1"/>
  <c r="O8300" i="1" s="1"/>
  <c r="N8301" i="1"/>
  <c r="O8301" i="1" s="1"/>
  <c r="N8302" i="1"/>
  <c r="O8302" i="1" s="1"/>
  <c r="N8303" i="1"/>
  <c r="O8303" i="1" s="1"/>
  <c r="N8304" i="1"/>
  <c r="O8304" i="1" s="1"/>
  <c r="N8305" i="1"/>
  <c r="O8305" i="1" s="1"/>
  <c r="N8306" i="1"/>
  <c r="O8306" i="1" s="1"/>
  <c r="N8307" i="1"/>
  <c r="O8307" i="1" s="1"/>
  <c r="N8308" i="1"/>
  <c r="O8308" i="1" s="1"/>
  <c r="N8309" i="1"/>
  <c r="O8309" i="1" s="1"/>
  <c r="N8310" i="1"/>
  <c r="O8310" i="1" s="1"/>
  <c r="N8311" i="1"/>
  <c r="O8311" i="1" s="1"/>
  <c r="N8312" i="1"/>
  <c r="O8312" i="1" s="1"/>
  <c r="N8313" i="1"/>
  <c r="O8313" i="1" s="1"/>
  <c r="N8314" i="1"/>
  <c r="O8314" i="1" s="1"/>
  <c r="N8315" i="1"/>
  <c r="O8315" i="1" s="1"/>
  <c r="N8316" i="1"/>
  <c r="O8316" i="1" s="1"/>
  <c r="N8317" i="1"/>
  <c r="O8317" i="1" s="1"/>
  <c r="N8318" i="1"/>
  <c r="O8318" i="1" s="1"/>
  <c r="N8319" i="1"/>
  <c r="O8319" i="1" s="1"/>
  <c r="N8321" i="1"/>
  <c r="O8321" i="1" s="1"/>
  <c r="N8322" i="1"/>
  <c r="N8323" i="1"/>
  <c r="O8323" i="1" s="1"/>
  <c r="N8324" i="1"/>
  <c r="O8324" i="1" s="1"/>
  <c r="N8325" i="1"/>
  <c r="O8325" i="1" s="1"/>
  <c r="N8326" i="1"/>
  <c r="O8326" i="1" s="1"/>
  <c r="N8327" i="1"/>
  <c r="O8327" i="1" s="1"/>
  <c r="N8328" i="1"/>
  <c r="O8328" i="1" s="1"/>
  <c r="N8329" i="1"/>
  <c r="O8329" i="1" s="1"/>
  <c r="N8330" i="1"/>
  <c r="O8330" i="1" s="1"/>
  <c r="N8331" i="1"/>
  <c r="O8331" i="1" s="1"/>
  <c r="N8332" i="1"/>
  <c r="O8332" i="1" s="1"/>
  <c r="N8333" i="1"/>
  <c r="O8333" i="1" s="1"/>
  <c r="N8334" i="1"/>
  <c r="O8334" i="1" s="1"/>
  <c r="N8335" i="1"/>
  <c r="O8335" i="1" s="1"/>
  <c r="N8336" i="1"/>
  <c r="O8336" i="1" s="1"/>
  <c r="N8337" i="1"/>
  <c r="O8337" i="1" s="1"/>
  <c r="N8338" i="1"/>
  <c r="O8338" i="1" s="1"/>
  <c r="N8339" i="1"/>
  <c r="O8339" i="1" s="1"/>
  <c r="N8340" i="1"/>
  <c r="O8340" i="1" s="1"/>
  <c r="N8341" i="1"/>
  <c r="N8342" i="1"/>
  <c r="O8342" i="1" s="1"/>
  <c r="N8343" i="1"/>
  <c r="O8343" i="1" s="1"/>
  <c r="N8344" i="1"/>
  <c r="O8344" i="1" s="1"/>
  <c r="N8345" i="1"/>
  <c r="O8345" i="1" s="1"/>
  <c r="N8346" i="1"/>
  <c r="O8346" i="1" s="1"/>
  <c r="N8347" i="1"/>
  <c r="O8347" i="1" s="1"/>
  <c r="N8348" i="1"/>
  <c r="O8348" i="1" s="1"/>
  <c r="N8349" i="1"/>
  <c r="O8349" i="1" s="1"/>
  <c r="N8350" i="1"/>
  <c r="O8350" i="1" s="1"/>
  <c r="N8351" i="1"/>
  <c r="O8351" i="1" s="1"/>
  <c r="N8352" i="1"/>
  <c r="O8352" i="1" s="1"/>
  <c r="N8353" i="1"/>
  <c r="O8353" i="1" s="1"/>
  <c r="N8354" i="1"/>
  <c r="O8354" i="1" s="1"/>
  <c r="N8355" i="1"/>
  <c r="O8355" i="1" s="1"/>
  <c r="N8356" i="1"/>
  <c r="O8356" i="1" s="1"/>
  <c r="N8357" i="1"/>
  <c r="O8357" i="1" s="1"/>
  <c r="N8358" i="1"/>
  <c r="O8358" i="1" s="1"/>
  <c r="N8359" i="1"/>
  <c r="O8359" i="1" s="1"/>
  <c r="N8360" i="1"/>
  <c r="O8360" i="1" s="1"/>
  <c r="N8361" i="1"/>
  <c r="O8361" i="1" s="1"/>
  <c r="N8362" i="1"/>
  <c r="O8362" i="1" s="1"/>
  <c r="N8363" i="1"/>
  <c r="O8363" i="1" s="1"/>
  <c r="N8364" i="1"/>
  <c r="O8364" i="1" s="1"/>
  <c r="N8365" i="1"/>
  <c r="O8365" i="1" s="1"/>
  <c r="N8366" i="1"/>
  <c r="O8366" i="1" s="1"/>
  <c r="N8367" i="1"/>
  <c r="O8367" i="1" s="1"/>
  <c r="N8368" i="1"/>
  <c r="O8368" i="1" s="1"/>
  <c r="N8369" i="1"/>
  <c r="O8369" i="1" s="1"/>
  <c r="N8370" i="1"/>
  <c r="O8370" i="1" s="1"/>
  <c r="N8371" i="1"/>
  <c r="O8371" i="1" s="1"/>
  <c r="N8372" i="1"/>
  <c r="O8372" i="1" s="1"/>
  <c r="N8373" i="1"/>
  <c r="O8373" i="1" s="1"/>
  <c r="N8374" i="1"/>
  <c r="O8374" i="1" s="1"/>
  <c r="N8375" i="1"/>
  <c r="O8375" i="1" s="1"/>
  <c r="N8376" i="1"/>
  <c r="O8376" i="1" s="1"/>
  <c r="N8377" i="1"/>
  <c r="O8377" i="1" s="1"/>
  <c r="N8378" i="1"/>
  <c r="O8378" i="1" s="1"/>
  <c r="N8379" i="1"/>
  <c r="O8379" i="1" s="1"/>
  <c r="N8380" i="1"/>
  <c r="O8380" i="1" s="1"/>
  <c r="N8381" i="1"/>
  <c r="O8381" i="1" s="1"/>
  <c r="N8382" i="1"/>
  <c r="O8382" i="1" s="1"/>
  <c r="N8383" i="1"/>
  <c r="O8383" i="1" s="1"/>
  <c r="N8384" i="1"/>
  <c r="O8384" i="1" s="1"/>
  <c r="N8385" i="1"/>
  <c r="O8385" i="1" s="1"/>
  <c r="N8386" i="1"/>
  <c r="O8386" i="1" s="1"/>
  <c r="N8387" i="1"/>
  <c r="O8387" i="1" s="1"/>
  <c r="N8388" i="1"/>
  <c r="O8388" i="1" s="1"/>
  <c r="N8389" i="1"/>
  <c r="O8389" i="1" s="1"/>
  <c r="N8390" i="1"/>
  <c r="O8390" i="1" s="1"/>
  <c r="N8391" i="1"/>
  <c r="O8391" i="1" s="1"/>
  <c r="N8392" i="1"/>
  <c r="O8392" i="1" s="1"/>
  <c r="N8393" i="1"/>
  <c r="O8393" i="1" s="1"/>
  <c r="N8394" i="1"/>
  <c r="O8394" i="1" s="1"/>
  <c r="N8395" i="1"/>
  <c r="O8395" i="1" s="1"/>
  <c r="N8396" i="1"/>
  <c r="O8396" i="1" s="1"/>
  <c r="N8397" i="1"/>
  <c r="O8397" i="1" s="1"/>
  <c r="N8398" i="1"/>
  <c r="N8399" i="1"/>
  <c r="O8399" i="1" s="1"/>
  <c r="N8400" i="1"/>
  <c r="O8400" i="1" s="1"/>
  <c r="N8401" i="1"/>
  <c r="O8401" i="1" s="1"/>
  <c r="N8402" i="1"/>
  <c r="O8402" i="1" s="1"/>
  <c r="N8403" i="1"/>
  <c r="O8403" i="1" s="1"/>
  <c r="N8404" i="1"/>
  <c r="O8404" i="1" s="1"/>
  <c r="N8405" i="1"/>
  <c r="O8405" i="1" s="1"/>
  <c r="N8406" i="1"/>
  <c r="O8406" i="1" s="1"/>
  <c r="N8407" i="1"/>
  <c r="O8407" i="1" s="1"/>
  <c r="N8408" i="1"/>
  <c r="O8408" i="1" s="1"/>
  <c r="N8409" i="1"/>
  <c r="O8409" i="1" s="1"/>
  <c r="N8410" i="1"/>
  <c r="O8410" i="1" s="1"/>
  <c r="N8411" i="1"/>
  <c r="O8411" i="1" s="1"/>
  <c r="N8412" i="1"/>
  <c r="O8412" i="1" s="1"/>
  <c r="N8413" i="1"/>
  <c r="O8413" i="1" s="1"/>
  <c r="N8414" i="1"/>
  <c r="O8414" i="1" s="1"/>
  <c r="N8415" i="1"/>
  <c r="O8415" i="1" s="1"/>
  <c r="N8416" i="1"/>
  <c r="O8416" i="1" s="1"/>
  <c r="N8417" i="1"/>
  <c r="O8417" i="1" s="1"/>
  <c r="N8418" i="1"/>
  <c r="O8418" i="1" s="1"/>
  <c r="N8419" i="1"/>
  <c r="O8419" i="1" s="1"/>
  <c r="N8420" i="1"/>
  <c r="O8420" i="1" s="1"/>
  <c r="N8421" i="1"/>
  <c r="O8421" i="1" s="1"/>
  <c r="N8422" i="1"/>
  <c r="O8422" i="1" s="1"/>
  <c r="N8423" i="1"/>
  <c r="O8423" i="1" s="1"/>
  <c r="N8424" i="1"/>
  <c r="O8424" i="1" s="1"/>
  <c r="N8425" i="1"/>
  <c r="O8425" i="1" s="1"/>
  <c r="N8426" i="1"/>
  <c r="O8426" i="1" s="1"/>
  <c r="N8427" i="1"/>
  <c r="O8427" i="1" s="1"/>
  <c r="N8428" i="1"/>
  <c r="O8428" i="1" s="1"/>
  <c r="N8429" i="1"/>
  <c r="O8429" i="1" s="1"/>
  <c r="N8430" i="1"/>
  <c r="N8431" i="1"/>
  <c r="O8431" i="1" s="1"/>
  <c r="N8432" i="1"/>
  <c r="O8432" i="1" s="1"/>
  <c r="N8433" i="1"/>
  <c r="O8433" i="1" s="1"/>
  <c r="N8434" i="1"/>
  <c r="O8434" i="1" s="1"/>
  <c r="N8435" i="1"/>
  <c r="O8435" i="1" s="1"/>
  <c r="N8436" i="1"/>
  <c r="O8436" i="1" s="1"/>
  <c r="N8437" i="1"/>
  <c r="O8437" i="1" s="1"/>
  <c r="N8438" i="1"/>
  <c r="O8438" i="1" s="1"/>
  <c r="N8439" i="1"/>
  <c r="O8439" i="1" s="1"/>
  <c r="N8440" i="1"/>
  <c r="O8440" i="1" s="1"/>
  <c r="N8441" i="1"/>
  <c r="O8441" i="1" s="1"/>
  <c r="N8442" i="1"/>
  <c r="O8442" i="1" s="1"/>
  <c r="N8443" i="1"/>
  <c r="O8443" i="1" s="1"/>
  <c r="N8444" i="1"/>
  <c r="O8444" i="1" s="1"/>
  <c r="N8445" i="1"/>
  <c r="O8445" i="1" s="1"/>
  <c r="N8446" i="1"/>
  <c r="O8446" i="1" s="1"/>
  <c r="N8447" i="1"/>
  <c r="O8447" i="1" s="1"/>
  <c r="N8448" i="1"/>
  <c r="O8448" i="1" s="1"/>
  <c r="N8449" i="1"/>
  <c r="O8449" i="1" s="1"/>
  <c r="N8450" i="1"/>
  <c r="O8450" i="1" s="1"/>
  <c r="N8451" i="1"/>
  <c r="O8451" i="1" s="1"/>
  <c r="N8452" i="1"/>
  <c r="O8452" i="1" s="1"/>
  <c r="N8453" i="1"/>
  <c r="O8453" i="1" s="1"/>
  <c r="N8454" i="1"/>
  <c r="O8454" i="1" s="1"/>
  <c r="N8455" i="1"/>
  <c r="O8455" i="1" s="1"/>
  <c r="N8456" i="1"/>
  <c r="O8456" i="1" s="1"/>
  <c r="N8457" i="1"/>
  <c r="O8457" i="1" s="1"/>
  <c r="N8458" i="1"/>
  <c r="O8458" i="1" s="1"/>
  <c r="N8459" i="1"/>
  <c r="O8459" i="1" s="1"/>
  <c r="N8460" i="1"/>
  <c r="O8460" i="1" s="1"/>
  <c r="N8461" i="1"/>
  <c r="O8461" i="1" s="1"/>
  <c r="N8462" i="1"/>
  <c r="O8462" i="1" s="1"/>
  <c r="N8463" i="1"/>
  <c r="O8463" i="1" s="1"/>
  <c r="N8464" i="1"/>
  <c r="O8464" i="1" s="1"/>
  <c r="N8465" i="1"/>
  <c r="O8465" i="1" s="1"/>
  <c r="N8466" i="1"/>
  <c r="O8466" i="1" s="1"/>
  <c r="N8467" i="1"/>
  <c r="O8467" i="1" s="1"/>
  <c r="N8468" i="1"/>
  <c r="O8468" i="1" s="1"/>
  <c r="N8469" i="1"/>
  <c r="O8469" i="1" s="1"/>
  <c r="N8470" i="1"/>
  <c r="O8470" i="1" s="1"/>
  <c r="N8471" i="1"/>
  <c r="O8471" i="1" s="1"/>
  <c r="N8472" i="1"/>
  <c r="O8472" i="1" s="1"/>
  <c r="N8473" i="1"/>
  <c r="O8473" i="1" s="1"/>
  <c r="N8474" i="1"/>
  <c r="O8474" i="1" s="1"/>
  <c r="N8475" i="1"/>
  <c r="N8476" i="1"/>
  <c r="O8476" i="1" s="1"/>
  <c r="N8477" i="1"/>
  <c r="O8477" i="1" s="1"/>
  <c r="N8478" i="1"/>
  <c r="O8478" i="1" s="1"/>
  <c r="N8479" i="1"/>
  <c r="O8479" i="1" s="1"/>
  <c r="N8480" i="1"/>
  <c r="O8480" i="1" s="1"/>
  <c r="N8481" i="1"/>
  <c r="O8481" i="1" s="1"/>
  <c r="N8482" i="1"/>
  <c r="O8482" i="1" s="1"/>
  <c r="N8483" i="1"/>
  <c r="O8483" i="1" s="1"/>
  <c r="N8484" i="1"/>
  <c r="O8484" i="1" s="1"/>
  <c r="N8485" i="1"/>
  <c r="O8485" i="1" s="1"/>
  <c r="N8486" i="1"/>
  <c r="O8486" i="1" s="1"/>
  <c r="N8487" i="1"/>
  <c r="O8487" i="1" s="1"/>
  <c r="N8488" i="1"/>
  <c r="O8488" i="1" s="1"/>
  <c r="N8489" i="1"/>
  <c r="N8490" i="1"/>
  <c r="O8490" i="1" s="1"/>
  <c r="N8491" i="1"/>
  <c r="O8491" i="1" s="1"/>
  <c r="N8492" i="1"/>
  <c r="O8492" i="1" s="1"/>
  <c r="N8493" i="1"/>
  <c r="O8493" i="1" s="1"/>
  <c r="N8494" i="1"/>
  <c r="O8494" i="1" s="1"/>
  <c r="N8495" i="1"/>
  <c r="O8495" i="1" s="1"/>
  <c r="N8496" i="1"/>
  <c r="O8496" i="1" s="1"/>
  <c r="N8497" i="1"/>
  <c r="O8497" i="1" s="1"/>
  <c r="N8498" i="1"/>
  <c r="O8498" i="1" s="1"/>
  <c r="N8499" i="1"/>
  <c r="O8499" i="1" s="1"/>
  <c r="N8500" i="1"/>
  <c r="O8500" i="1" s="1"/>
  <c r="N8501" i="1"/>
  <c r="O8501" i="1" s="1"/>
  <c r="N8502" i="1"/>
  <c r="O8502" i="1" s="1"/>
  <c r="N8503" i="1"/>
  <c r="O8503" i="1" s="1"/>
  <c r="N8504" i="1"/>
  <c r="O8504" i="1" s="1"/>
  <c r="N8505" i="1"/>
  <c r="O8505" i="1" s="1"/>
  <c r="N8506" i="1"/>
  <c r="O8506" i="1" s="1"/>
  <c r="N8507" i="1"/>
  <c r="O8507" i="1" s="1"/>
  <c r="N8508" i="1"/>
  <c r="O8508" i="1" s="1"/>
  <c r="N8509" i="1"/>
  <c r="O8509" i="1" s="1"/>
  <c r="N8510" i="1"/>
  <c r="O8510" i="1" s="1"/>
  <c r="N8511" i="1"/>
  <c r="O8511" i="1" s="1"/>
  <c r="N8512" i="1"/>
  <c r="O8512" i="1" s="1"/>
  <c r="N8513" i="1"/>
  <c r="O8513" i="1" s="1"/>
  <c r="N8514" i="1"/>
  <c r="O8514" i="1" s="1"/>
  <c r="N8515" i="1"/>
  <c r="O8515" i="1" s="1"/>
  <c r="N8516" i="1"/>
  <c r="O8516" i="1" s="1"/>
  <c r="N8517" i="1"/>
  <c r="O8517" i="1" s="1"/>
  <c r="N8518" i="1"/>
  <c r="O8518" i="1" s="1"/>
  <c r="N8519" i="1"/>
  <c r="O8519" i="1" s="1"/>
  <c r="N8520" i="1"/>
  <c r="N8521" i="1"/>
  <c r="O8521" i="1" s="1"/>
  <c r="N8522" i="1"/>
  <c r="O8522" i="1" s="1"/>
  <c r="N8523" i="1"/>
  <c r="O8523" i="1" s="1"/>
  <c r="N8524" i="1"/>
  <c r="O8524" i="1" s="1"/>
  <c r="N8525" i="1"/>
  <c r="O8525" i="1" s="1"/>
  <c r="N8526" i="1"/>
  <c r="O8526" i="1" s="1"/>
  <c r="N8527" i="1"/>
  <c r="O8527" i="1" s="1"/>
  <c r="N8529" i="1"/>
  <c r="O8529" i="1" s="1"/>
  <c r="N8530" i="1"/>
  <c r="O8530" i="1" s="1"/>
  <c r="N8531" i="1"/>
  <c r="O8531" i="1" s="1"/>
  <c r="N8533" i="1"/>
  <c r="O8533" i="1" s="1"/>
  <c r="N8534" i="1"/>
  <c r="O8534" i="1" s="1"/>
  <c r="N8535" i="1"/>
  <c r="O8535" i="1" s="1"/>
  <c r="N8536" i="1"/>
  <c r="O8536" i="1" s="1"/>
  <c r="N8537" i="1"/>
  <c r="O8537" i="1" s="1"/>
  <c r="N8538" i="1"/>
  <c r="O8538" i="1" s="1"/>
  <c r="N8540" i="1"/>
  <c r="O8540" i="1" s="1"/>
  <c r="N8541" i="1"/>
  <c r="O8541" i="1" s="1"/>
  <c r="N8542" i="1"/>
  <c r="O8542" i="1" s="1"/>
  <c r="N8544" i="1"/>
  <c r="O8544" i="1" s="1"/>
  <c r="N8547" i="1"/>
  <c r="N8548" i="1"/>
  <c r="O8548" i="1" s="1"/>
  <c r="N8549" i="1"/>
  <c r="O8549" i="1" s="1"/>
  <c r="N8550" i="1"/>
  <c r="O8550" i="1" s="1"/>
  <c r="N8551" i="1"/>
  <c r="O8551" i="1" s="1"/>
  <c r="N8552" i="1"/>
  <c r="O8552" i="1" s="1"/>
  <c r="N8553" i="1"/>
  <c r="O8553" i="1" s="1"/>
  <c r="N8554" i="1"/>
  <c r="O8554" i="1" s="1"/>
  <c r="N8555" i="1"/>
  <c r="O8555" i="1" s="1"/>
  <c r="N8557" i="1"/>
  <c r="O8557" i="1" s="1"/>
  <c r="N8558" i="1"/>
  <c r="O8558" i="1" s="1"/>
  <c r="N8559" i="1"/>
  <c r="O8559" i="1" s="1"/>
  <c r="N8560" i="1"/>
  <c r="O8560" i="1" s="1"/>
  <c r="N8561" i="1"/>
  <c r="O8561" i="1" s="1"/>
  <c r="N8562" i="1"/>
  <c r="O8562" i="1" s="1"/>
  <c r="N8563" i="1"/>
  <c r="O8563" i="1" s="1"/>
  <c r="N8564" i="1"/>
  <c r="O8564" i="1" s="1"/>
  <c r="N8565" i="1"/>
  <c r="O8565" i="1" s="1"/>
  <c r="N8566" i="1"/>
  <c r="O8566" i="1" s="1"/>
  <c r="N8567" i="1"/>
  <c r="O8567" i="1" s="1"/>
  <c r="N8568" i="1"/>
  <c r="O8568" i="1" s="1"/>
  <c r="N8569" i="1"/>
  <c r="O8569" i="1" s="1"/>
  <c r="N8570" i="1"/>
  <c r="O8570" i="1" s="1"/>
  <c r="N8571" i="1"/>
  <c r="O8571" i="1" s="1"/>
  <c r="N8572" i="1"/>
  <c r="O8572" i="1" s="1"/>
  <c r="N8573" i="1"/>
  <c r="O8573" i="1" s="1"/>
  <c r="N8574" i="1"/>
  <c r="O8574" i="1" s="1"/>
  <c r="N8575" i="1"/>
  <c r="O8575" i="1" s="1"/>
  <c r="N8576" i="1"/>
  <c r="O8576" i="1" s="1"/>
  <c r="N8578" i="1"/>
  <c r="O8578" i="1" s="1"/>
  <c r="N8579" i="1"/>
  <c r="O8579" i="1" s="1"/>
  <c r="N8580" i="1"/>
  <c r="O8580" i="1" s="1"/>
  <c r="N8581" i="1"/>
  <c r="O8581" i="1" s="1"/>
  <c r="N8582" i="1"/>
  <c r="O8582" i="1" s="1"/>
  <c r="N8583" i="1"/>
  <c r="O8583" i="1" s="1"/>
  <c r="N8584" i="1"/>
  <c r="O8584" i="1" s="1"/>
  <c r="N8585" i="1"/>
  <c r="O8585" i="1" s="1"/>
  <c r="N8586" i="1"/>
  <c r="O8586" i="1" s="1"/>
  <c r="N8587" i="1"/>
  <c r="O8587" i="1" s="1"/>
  <c r="N8588" i="1"/>
  <c r="O8588" i="1" s="1"/>
  <c r="N8589" i="1"/>
  <c r="O8589" i="1" s="1"/>
  <c r="N8590" i="1"/>
  <c r="O8590" i="1" s="1"/>
  <c r="N8591" i="1"/>
  <c r="N8592" i="1"/>
  <c r="O8592" i="1" s="1"/>
  <c r="N8593" i="1"/>
  <c r="O8593" i="1" s="1"/>
  <c r="N8594" i="1"/>
  <c r="O8594" i="1" s="1"/>
  <c r="N8595" i="1"/>
  <c r="O8595" i="1" s="1"/>
  <c r="N8596" i="1"/>
  <c r="O8596" i="1" s="1"/>
  <c r="N8597" i="1"/>
  <c r="O8597" i="1" s="1"/>
  <c r="N8598" i="1"/>
  <c r="O8598" i="1" s="1"/>
  <c r="N8599" i="1"/>
  <c r="O8599" i="1" s="1"/>
  <c r="N8600" i="1"/>
  <c r="O8600" i="1" s="1"/>
  <c r="N8601" i="1"/>
  <c r="O8601" i="1" s="1"/>
  <c r="N8602" i="1"/>
  <c r="O8602" i="1" s="1"/>
  <c r="N8603" i="1"/>
  <c r="O8603" i="1" s="1"/>
  <c r="N8604" i="1"/>
  <c r="O8604" i="1" s="1"/>
  <c r="N8605" i="1"/>
  <c r="O8605" i="1" s="1"/>
  <c r="N8606" i="1"/>
  <c r="O8606" i="1" s="1"/>
  <c r="N8607" i="1"/>
  <c r="O8607" i="1" s="1"/>
  <c r="N8608" i="1"/>
  <c r="O8608" i="1" s="1"/>
  <c r="N8610" i="1"/>
  <c r="O8610" i="1" s="1"/>
  <c r="N8611" i="1"/>
  <c r="O8611" i="1" s="1"/>
  <c r="N8612" i="1"/>
  <c r="O8612" i="1" s="1"/>
  <c r="N8613" i="1"/>
  <c r="O8613" i="1" s="1"/>
  <c r="N8614" i="1"/>
  <c r="O8614" i="1" s="1"/>
  <c r="N8615" i="1"/>
  <c r="O8615" i="1" s="1"/>
  <c r="N8616" i="1"/>
  <c r="O8616" i="1" s="1"/>
  <c r="N8617" i="1"/>
  <c r="O8617" i="1" s="1"/>
  <c r="N8618" i="1"/>
  <c r="O8618" i="1" s="1"/>
  <c r="N8619" i="1"/>
  <c r="O8619" i="1" s="1"/>
  <c r="N8620" i="1"/>
  <c r="O8620" i="1" s="1"/>
  <c r="N8621" i="1"/>
  <c r="O8621" i="1" s="1"/>
  <c r="N8622" i="1"/>
  <c r="O8622" i="1" s="1"/>
  <c r="N8623" i="1"/>
  <c r="O8623" i="1" s="1"/>
  <c r="N8624" i="1"/>
  <c r="O8624" i="1" s="1"/>
  <c r="N8625" i="1"/>
  <c r="O8625" i="1" s="1"/>
  <c r="N8626" i="1"/>
  <c r="O8626" i="1" s="1"/>
  <c r="N8627" i="1"/>
  <c r="O8627" i="1" s="1"/>
  <c r="N8628" i="1"/>
  <c r="O8628" i="1" s="1"/>
  <c r="N8629" i="1"/>
  <c r="O8629" i="1" s="1"/>
  <c r="N8630" i="1"/>
  <c r="O8630" i="1" s="1"/>
  <c r="N8631" i="1"/>
  <c r="O8631" i="1" s="1"/>
  <c r="N8632" i="1"/>
  <c r="N8633" i="1"/>
  <c r="O8633" i="1" s="1"/>
  <c r="N8634" i="1"/>
  <c r="O8634" i="1" s="1"/>
  <c r="N8636" i="1"/>
  <c r="O8636" i="1" s="1"/>
  <c r="N8637" i="1"/>
  <c r="O8637" i="1" s="1"/>
  <c r="N8638" i="1"/>
  <c r="O8638" i="1" s="1"/>
  <c r="N8639" i="1"/>
  <c r="O8639" i="1" s="1"/>
  <c r="N8640" i="1"/>
  <c r="O8640" i="1" s="1"/>
  <c r="N8641" i="1"/>
  <c r="O8641" i="1" s="1"/>
  <c r="N8642" i="1"/>
  <c r="O8642" i="1" s="1"/>
  <c r="N8643" i="1"/>
  <c r="O8643" i="1" s="1"/>
  <c r="N8644" i="1"/>
  <c r="N8645" i="1"/>
  <c r="O8645" i="1" s="1"/>
  <c r="N8646" i="1"/>
  <c r="O8646" i="1" s="1"/>
  <c r="N8647" i="1"/>
  <c r="O8647" i="1" s="1"/>
  <c r="N8648" i="1"/>
  <c r="O8648" i="1" s="1"/>
  <c r="N8649" i="1"/>
  <c r="O8649" i="1" s="1"/>
  <c r="N8650" i="1"/>
  <c r="O8650" i="1" s="1"/>
  <c r="N8651" i="1"/>
  <c r="N8652" i="1"/>
  <c r="O8652" i="1" s="1"/>
  <c r="N8653" i="1"/>
  <c r="O8653" i="1" s="1"/>
  <c r="N8654" i="1"/>
  <c r="O8654" i="1" s="1"/>
  <c r="N8655" i="1"/>
  <c r="O8655" i="1" s="1"/>
  <c r="N8656" i="1"/>
  <c r="N8657" i="1"/>
  <c r="O8657" i="1" s="1"/>
  <c r="N8658" i="1"/>
  <c r="O8658" i="1" s="1"/>
  <c r="N8659" i="1"/>
  <c r="O8659" i="1" s="1"/>
  <c r="N8660" i="1"/>
  <c r="O8660" i="1" s="1"/>
  <c r="N8661" i="1"/>
  <c r="O8661" i="1" s="1"/>
  <c r="N8662" i="1"/>
  <c r="O8662" i="1" s="1"/>
  <c r="N8663" i="1"/>
  <c r="O8663" i="1" s="1"/>
  <c r="N8664" i="1"/>
  <c r="O8664" i="1" s="1"/>
  <c r="N8665" i="1"/>
  <c r="O8665" i="1" s="1"/>
  <c r="N8666" i="1"/>
  <c r="O8666" i="1" s="1"/>
  <c r="N8667" i="1"/>
  <c r="O8667" i="1" s="1"/>
  <c r="N8668" i="1"/>
  <c r="O8668" i="1" s="1"/>
  <c r="N8669" i="1"/>
  <c r="O8669" i="1" s="1"/>
  <c r="N8670" i="1"/>
  <c r="O8670" i="1" s="1"/>
  <c r="N8671" i="1"/>
  <c r="O8671" i="1" s="1"/>
  <c r="N8672" i="1"/>
  <c r="O8672" i="1" s="1"/>
  <c r="N8673" i="1"/>
  <c r="N8674" i="1"/>
  <c r="O8674" i="1" s="1"/>
  <c r="N8675" i="1"/>
  <c r="O8675" i="1" s="1"/>
  <c r="N8676" i="1"/>
  <c r="O8676" i="1" s="1"/>
  <c r="N8677" i="1"/>
  <c r="O8677" i="1" s="1"/>
  <c r="N8678" i="1"/>
  <c r="O8678" i="1" s="1"/>
  <c r="N8679" i="1"/>
  <c r="O8679" i="1" s="1"/>
  <c r="N8680" i="1"/>
  <c r="O8680" i="1" s="1"/>
  <c r="N8681" i="1"/>
  <c r="O8681" i="1" s="1"/>
  <c r="N8682" i="1"/>
  <c r="O8682" i="1" s="1"/>
  <c r="N8683" i="1"/>
  <c r="N8684" i="1"/>
  <c r="O8684" i="1" s="1"/>
  <c r="N8685" i="1"/>
  <c r="O8685" i="1" s="1"/>
  <c r="N8686" i="1"/>
  <c r="O8686" i="1" s="1"/>
  <c r="N8687" i="1"/>
  <c r="O8687" i="1" s="1"/>
  <c r="N8688" i="1"/>
  <c r="O8688" i="1" s="1"/>
  <c r="N8689" i="1"/>
  <c r="O8689" i="1" s="1"/>
  <c r="N8690" i="1"/>
  <c r="O8690" i="1" s="1"/>
  <c r="N8691" i="1"/>
  <c r="O8691" i="1" s="1"/>
  <c r="N8692" i="1"/>
  <c r="N8693" i="1"/>
  <c r="O8693" i="1" s="1"/>
  <c r="N8694" i="1"/>
  <c r="O8694" i="1" s="1"/>
  <c r="N8695" i="1"/>
  <c r="O8695" i="1" s="1"/>
  <c r="N8696" i="1"/>
  <c r="O8696" i="1" s="1"/>
  <c r="N8697" i="1"/>
  <c r="O8697" i="1" s="1"/>
  <c r="N8698" i="1"/>
  <c r="O8698" i="1" s="1"/>
  <c r="N8699" i="1"/>
  <c r="O8699" i="1" s="1"/>
  <c r="N8700" i="1"/>
  <c r="O8700" i="1" s="1"/>
  <c r="N8701" i="1"/>
  <c r="O8701" i="1" s="1"/>
  <c r="N8702" i="1"/>
  <c r="O8702" i="1" s="1"/>
  <c r="N8703" i="1"/>
  <c r="O8703" i="1" s="1"/>
  <c r="N8704" i="1"/>
  <c r="O8704" i="1" s="1"/>
  <c r="N8705" i="1"/>
  <c r="O8705" i="1" s="1"/>
  <c r="N8706" i="1"/>
  <c r="O8706" i="1" s="1"/>
  <c r="N8707" i="1"/>
  <c r="O8707" i="1" s="1"/>
  <c r="N8708" i="1"/>
  <c r="O8708" i="1" s="1"/>
  <c r="N8709" i="1"/>
  <c r="O8709" i="1" s="1"/>
  <c r="N8710" i="1"/>
  <c r="O8710" i="1" s="1"/>
  <c r="N8711" i="1"/>
  <c r="O8711" i="1" s="1"/>
  <c r="N8712" i="1"/>
  <c r="O8712" i="1" s="1"/>
  <c r="N8713" i="1"/>
  <c r="O8713" i="1" s="1"/>
  <c r="N8714" i="1"/>
  <c r="O8714" i="1" s="1"/>
  <c r="N8715" i="1"/>
  <c r="O8715" i="1" s="1"/>
  <c r="N8716" i="1"/>
  <c r="O8716" i="1" s="1"/>
  <c r="N8717" i="1"/>
  <c r="O8717" i="1" s="1"/>
  <c r="N8718" i="1"/>
  <c r="O8718" i="1" s="1"/>
  <c r="N8719" i="1"/>
  <c r="O8719" i="1" s="1"/>
  <c r="N8720" i="1"/>
  <c r="O8720" i="1" s="1"/>
  <c r="N8721" i="1"/>
  <c r="O8721" i="1" s="1"/>
  <c r="N8722" i="1"/>
  <c r="O8722" i="1" s="1"/>
  <c r="N8723" i="1"/>
  <c r="O8723" i="1" s="1"/>
  <c r="N8724" i="1"/>
  <c r="O8724" i="1" s="1"/>
  <c r="N8725" i="1"/>
  <c r="O8725" i="1" s="1"/>
  <c r="N8726" i="1"/>
  <c r="O8726" i="1" s="1"/>
  <c r="N8727" i="1"/>
  <c r="O8727" i="1" s="1"/>
  <c r="N8728" i="1"/>
  <c r="O8728" i="1" s="1"/>
  <c r="N8729" i="1"/>
  <c r="O8729" i="1" s="1"/>
  <c r="N8730" i="1"/>
  <c r="O8730" i="1" s="1"/>
  <c r="N8731" i="1"/>
  <c r="O8731" i="1" s="1"/>
  <c r="N8732" i="1"/>
  <c r="O8732" i="1" s="1"/>
  <c r="N8733" i="1"/>
  <c r="O8733" i="1" s="1"/>
  <c r="N8734" i="1"/>
  <c r="O8734" i="1" s="1"/>
  <c r="N8735" i="1"/>
  <c r="O8735" i="1" s="1"/>
  <c r="N8736" i="1"/>
  <c r="O8736" i="1" s="1"/>
  <c r="N8737" i="1"/>
  <c r="O8737" i="1" s="1"/>
  <c r="N8738" i="1"/>
  <c r="O8738" i="1" s="1"/>
  <c r="N8739" i="1"/>
  <c r="O8739" i="1" s="1"/>
  <c r="N8740" i="1"/>
  <c r="O8740" i="1" s="1"/>
  <c r="N8741" i="1"/>
  <c r="O8741" i="1" s="1"/>
  <c r="N8742" i="1"/>
  <c r="O8742" i="1" s="1"/>
  <c r="N8743" i="1"/>
  <c r="O8743" i="1" s="1"/>
  <c r="N8744" i="1"/>
  <c r="O8744" i="1" s="1"/>
  <c r="N8745" i="1"/>
  <c r="O8745" i="1" s="1"/>
  <c r="N8746" i="1"/>
  <c r="O8746" i="1" s="1"/>
  <c r="N8747" i="1"/>
  <c r="O8747" i="1" s="1"/>
  <c r="N8748" i="1"/>
  <c r="O8748" i="1" s="1"/>
  <c r="N8749" i="1"/>
  <c r="O8749" i="1" s="1"/>
  <c r="N8750" i="1"/>
  <c r="O8750" i="1" s="1"/>
  <c r="N8751" i="1"/>
  <c r="O8751" i="1" s="1"/>
  <c r="N8752" i="1"/>
  <c r="O8752" i="1" s="1"/>
  <c r="N8753" i="1"/>
  <c r="O8753" i="1" s="1"/>
  <c r="N8754" i="1"/>
  <c r="O8754" i="1" s="1"/>
  <c r="N8755" i="1"/>
  <c r="O8755" i="1" s="1"/>
  <c r="N8756" i="1"/>
  <c r="O8756" i="1" s="1"/>
  <c r="N8757" i="1"/>
  <c r="O8757" i="1" s="1"/>
  <c r="N8758" i="1"/>
  <c r="O8758" i="1" s="1"/>
  <c r="N8759" i="1"/>
  <c r="N8761" i="1"/>
  <c r="O8761" i="1" s="1"/>
  <c r="N8762" i="1"/>
  <c r="O8762" i="1" s="1"/>
  <c r="N8763" i="1"/>
  <c r="O8763" i="1" s="1"/>
  <c r="N8764" i="1"/>
  <c r="O8764" i="1" s="1"/>
  <c r="N8765" i="1"/>
  <c r="O8765" i="1" s="1"/>
  <c r="N8766" i="1"/>
  <c r="O8766" i="1" s="1"/>
  <c r="N8767" i="1"/>
  <c r="O8767" i="1" s="1"/>
  <c r="N8768" i="1"/>
  <c r="O8768" i="1" s="1"/>
  <c r="N8769" i="1"/>
  <c r="O8769" i="1" s="1"/>
  <c r="N8770" i="1"/>
  <c r="N8771" i="1"/>
  <c r="O8771" i="1" s="1"/>
  <c r="N8772" i="1"/>
  <c r="O8772" i="1" s="1"/>
  <c r="N8773" i="1"/>
  <c r="O8773" i="1" s="1"/>
  <c r="N8774" i="1"/>
  <c r="O8774" i="1" s="1"/>
  <c r="N8775" i="1"/>
  <c r="O8775" i="1" s="1"/>
  <c r="N8776" i="1"/>
  <c r="O8776" i="1" s="1"/>
  <c r="N8777" i="1"/>
  <c r="O8777" i="1" s="1"/>
  <c r="N8778" i="1"/>
  <c r="O8778" i="1" s="1"/>
  <c r="N8779" i="1"/>
  <c r="O8779" i="1" s="1"/>
  <c r="N8780" i="1"/>
  <c r="O8780" i="1" s="1"/>
  <c r="N8781" i="1"/>
  <c r="O8781" i="1" s="1"/>
  <c r="N8782" i="1"/>
  <c r="O8782" i="1" s="1"/>
  <c r="N8783" i="1"/>
  <c r="O8783" i="1" s="1"/>
  <c r="N8784" i="1"/>
  <c r="O8784" i="1" s="1"/>
  <c r="N8785" i="1"/>
  <c r="O8785" i="1" s="1"/>
  <c r="N8786" i="1"/>
  <c r="O8786" i="1" s="1"/>
  <c r="N8787" i="1"/>
  <c r="O8787" i="1" s="1"/>
  <c r="N8788" i="1"/>
  <c r="O8788" i="1" s="1"/>
  <c r="N8789" i="1"/>
  <c r="O8789" i="1" s="1"/>
  <c r="N8790" i="1"/>
  <c r="O8790" i="1" s="1"/>
  <c r="N8791" i="1"/>
  <c r="O8791" i="1" s="1"/>
  <c r="N8792" i="1"/>
  <c r="O8792" i="1" s="1"/>
  <c r="N8793" i="1"/>
  <c r="O8793" i="1" s="1"/>
  <c r="N8794" i="1"/>
  <c r="O8794" i="1" s="1"/>
  <c r="N8795" i="1"/>
  <c r="O8795" i="1" s="1"/>
  <c r="N8796" i="1"/>
  <c r="O8796" i="1" s="1"/>
  <c r="N8797" i="1"/>
  <c r="O8797" i="1" s="1"/>
  <c r="N8798" i="1"/>
  <c r="O8798" i="1" s="1"/>
  <c r="N8799" i="1"/>
  <c r="O8799" i="1" s="1"/>
  <c r="N8800" i="1"/>
  <c r="O8800" i="1" s="1"/>
  <c r="N8801" i="1"/>
  <c r="O8801" i="1" s="1"/>
  <c r="N8802" i="1"/>
  <c r="O8802" i="1" s="1"/>
  <c r="N8803" i="1"/>
  <c r="O8803" i="1" s="1"/>
  <c r="N8804" i="1"/>
  <c r="O8804" i="1" s="1"/>
  <c r="N8805" i="1"/>
  <c r="O8805" i="1" s="1"/>
  <c r="N8806" i="1"/>
  <c r="O8806" i="1" s="1"/>
  <c r="N8807" i="1"/>
  <c r="O8807" i="1" s="1"/>
  <c r="N8808" i="1"/>
  <c r="O8808" i="1" s="1"/>
  <c r="N8809" i="1"/>
  <c r="O8809" i="1" s="1"/>
  <c r="N8810" i="1"/>
  <c r="O8810" i="1" s="1"/>
  <c r="N8811" i="1"/>
  <c r="O8811" i="1" s="1"/>
  <c r="N8812" i="1"/>
  <c r="O8812" i="1" s="1"/>
  <c r="N8813" i="1"/>
  <c r="O8813" i="1" s="1"/>
  <c r="N8814" i="1"/>
  <c r="O8814" i="1" s="1"/>
  <c r="N8815" i="1"/>
  <c r="O8815" i="1" s="1"/>
  <c r="N8816" i="1"/>
  <c r="O8816" i="1" s="1"/>
  <c r="N8817" i="1"/>
  <c r="O8817" i="1" s="1"/>
  <c r="N8818" i="1"/>
  <c r="O8818" i="1" s="1"/>
  <c r="N8819" i="1"/>
  <c r="O8819" i="1" s="1"/>
  <c r="N8820" i="1"/>
  <c r="O8820" i="1" s="1"/>
  <c r="N8821" i="1"/>
  <c r="O8821" i="1" s="1"/>
  <c r="N8822" i="1"/>
  <c r="O8822" i="1" s="1"/>
  <c r="N8823" i="1"/>
  <c r="O8823" i="1" s="1"/>
  <c r="N8824" i="1"/>
  <c r="O8824" i="1" s="1"/>
  <c r="N8825" i="1"/>
  <c r="O8825" i="1" s="1"/>
  <c r="N8826" i="1"/>
  <c r="O8826" i="1" s="1"/>
  <c r="N8827" i="1"/>
  <c r="O8827" i="1" s="1"/>
  <c r="N8828" i="1"/>
  <c r="O8828" i="1" s="1"/>
  <c r="N8829" i="1"/>
  <c r="O8829" i="1" s="1"/>
  <c r="N8830" i="1"/>
  <c r="O8830" i="1" s="1"/>
  <c r="N8831" i="1"/>
  <c r="O8831" i="1" s="1"/>
  <c r="N8832" i="1"/>
  <c r="O8832" i="1" s="1"/>
  <c r="N8833" i="1"/>
  <c r="O8833" i="1" s="1"/>
  <c r="N8834" i="1"/>
  <c r="O8834" i="1" s="1"/>
  <c r="N8835" i="1"/>
  <c r="O8835" i="1" s="1"/>
  <c r="N8836" i="1"/>
  <c r="O8836" i="1" s="1"/>
  <c r="N8837" i="1"/>
  <c r="O8837" i="1" s="1"/>
  <c r="N8838" i="1"/>
  <c r="O8838" i="1" s="1"/>
  <c r="N8839" i="1"/>
  <c r="O8839" i="1" s="1"/>
  <c r="N8840" i="1"/>
  <c r="O8840" i="1" s="1"/>
  <c r="N8841" i="1"/>
  <c r="O8841" i="1" s="1"/>
  <c r="N8842" i="1"/>
  <c r="O8842" i="1" s="1"/>
  <c r="N8843" i="1"/>
  <c r="O8843" i="1" s="1"/>
  <c r="N8844" i="1"/>
  <c r="O8844" i="1" s="1"/>
  <c r="N8845" i="1"/>
  <c r="O8845" i="1" s="1"/>
  <c r="N8846" i="1"/>
  <c r="O8846" i="1" s="1"/>
  <c r="N8847" i="1"/>
  <c r="O8847" i="1" s="1"/>
  <c r="N8848" i="1"/>
  <c r="O8848" i="1" s="1"/>
  <c r="N8849" i="1"/>
  <c r="O8849" i="1" s="1"/>
  <c r="N8850" i="1"/>
  <c r="O8850" i="1" s="1"/>
  <c r="N8851" i="1"/>
  <c r="O8851" i="1" s="1"/>
  <c r="N8852" i="1"/>
  <c r="O8852" i="1" s="1"/>
  <c r="N8853" i="1"/>
  <c r="O8853" i="1" s="1"/>
  <c r="N8854" i="1"/>
  <c r="O8854" i="1" s="1"/>
  <c r="N8855" i="1"/>
  <c r="O8855" i="1" s="1"/>
  <c r="N8856" i="1"/>
  <c r="O8856" i="1" s="1"/>
  <c r="N8857" i="1"/>
  <c r="O8857" i="1" s="1"/>
  <c r="N8858" i="1"/>
  <c r="O8858" i="1" s="1"/>
  <c r="N8859" i="1"/>
  <c r="O8859" i="1" s="1"/>
  <c r="N8860" i="1"/>
  <c r="N8861" i="1"/>
  <c r="O8861" i="1" s="1"/>
  <c r="N8862" i="1"/>
  <c r="O8862" i="1" s="1"/>
  <c r="N8863" i="1"/>
  <c r="O8863" i="1" s="1"/>
  <c r="N8864" i="1"/>
  <c r="O8864" i="1" s="1"/>
  <c r="N8865" i="1"/>
  <c r="O8865" i="1" s="1"/>
  <c r="N8866" i="1"/>
  <c r="O8866" i="1" s="1"/>
  <c r="N8867" i="1"/>
  <c r="O8867" i="1" s="1"/>
  <c r="N8868" i="1"/>
  <c r="O8868" i="1" s="1"/>
  <c r="N8869" i="1"/>
  <c r="O8869" i="1" s="1"/>
  <c r="N8870" i="1"/>
  <c r="O8870" i="1" s="1"/>
  <c r="N8871" i="1"/>
  <c r="O8871" i="1" s="1"/>
  <c r="N8872" i="1"/>
  <c r="O8872" i="1" s="1"/>
  <c r="N8873" i="1"/>
  <c r="O8873" i="1" s="1"/>
  <c r="N8874" i="1"/>
  <c r="O8874" i="1" s="1"/>
  <c r="N8875" i="1"/>
  <c r="O8875" i="1" s="1"/>
  <c r="N8876" i="1"/>
  <c r="O8876" i="1" s="1"/>
  <c r="N8877" i="1"/>
  <c r="O8877" i="1" s="1"/>
  <c r="N8878" i="1"/>
  <c r="O8878" i="1" s="1"/>
  <c r="N8879" i="1"/>
  <c r="O8879" i="1" s="1"/>
  <c r="N8880" i="1"/>
  <c r="O8880" i="1" s="1"/>
  <c r="N8881" i="1"/>
  <c r="O8881" i="1" s="1"/>
  <c r="N8882" i="1"/>
  <c r="O8882" i="1" s="1"/>
  <c r="N8883" i="1"/>
  <c r="O8883" i="1" s="1"/>
  <c r="N8884" i="1"/>
  <c r="O8884" i="1" s="1"/>
  <c r="N8885" i="1"/>
  <c r="O8885" i="1" s="1"/>
  <c r="N8886" i="1"/>
  <c r="O8886" i="1" s="1"/>
  <c r="N8887" i="1"/>
  <c r="O8887" i="1" s="1"/>
  <c r="N8888" i="1"/>
  <c r="O8888" i="1" s="1"/>
  <c r="N8889" i="1"/>
  <c r="O8889" i="1" s="1"/>
  <c r="N8890" i="1"/>
  <c r="O8890" i="1" s="1"/>
  <c r="N8891" i="1"/>
  <c r="O8891" i="1" s="1"/>
  <c r="N8892" i="1"/>
  <c r="O8892" i="1" s="1"/>
  <c r="N8893" i="1"/>
  <c r="O8893" i="1" s="1"/>
  <c r="N8894" i="1"/>
  <c r="O8894" i="1" s="1"/>
  <c r="N8895" i="1"/>
  <c r="O8895" i="1" s="1"/>
  <c r="N8896" i="1"/>
  <c r="N8897" i="1"/>
  <c r="O8897" i="1" s="1"/>
  <c r="N8898" i="1"/>
  <c r="O8898" i="1" s="1"/>
  <c r="N8899" i="1"/>
  <c r="O8899" i="1" s="1"/>
  <c r="N8900" i="1"/>
  <c r="O8900" i="1" s="1"/>
  <c r="N8901" i="1"/>
  <c r="O8901" i="1" s="1"/>
  <c r="N8902" i="1"/>
  <c r="O8902" i="1" s="1"/>
  <c r="N8903" i="1"/>
  <c r="O8903" i="1" s="1"/>
  <c r="N8904" i="1"/>
  <c r="O8904" i="1" s="1"/>
  <c r="N8905" i="1"/>
  <c r="O8905" i="1" s="1"/>
  <c r="N8906" i="1"/>
  <c r="O8906" i="1" s="1"/>
  <c r="N8907" i="1"/>
  <c r="O8907" i="1" s="1"/>
  <c r="N8908" i="1"/>
  <c r="O8908" i="1" s="1"/>
  <c r="N8909" i="1"/>
  <c r="N8910" i="1"/>
  <c r="O8910" i="1" s="1"/>
  <c r="N8911" i="1"/>
  <c r="O8911" i="1" s="1"/>
  <c r="N8912" i="1"/>
  <c r="O8912" i="1" s="1"/>
  <c r="N8913" i="1"/>
  <c r="O8913" i="1" s="1"/>
  <c r="N8914" i="1"/>
  <c r="O8914" i="1" s="1"/>
  <c r="N8915" i="1"/>
  <c r="N8916" i="1"/>
  <c r="O8916" i="1" s="1"/>
  <c r="N8917" i="1"/>
  <c r="O8917" i="1" s="1"/>
  <c r="N8918" i="1"/>
  <c r="O8918" i="1" s="1"/>
  <c r="N8919" i="1"/>
  <c r="O8919" i="1" s="1"/>
  <c r="N8920" i="1"/>
  <c r="O8920" i="1" s="1"/>
  <c r="N8921" i="1"/>
  <c r="O8921" i="1" s="1"/>
  <c r="N8922" i="1"/>
  <c r="O8922" i="1" s="1"/>
  <c r="N8923" i="1"/>
  <c r="O8923" i="1" s="1"/>
  <c r="N8924" i="1"/>
  <c r="O8924" i="1" s="1"/>
  <c r="N8925" i="1"/>
  <c r="O8925" i="1" s="1"/>
  <c r="N8926" i="1"/>
  <c r="O8926" i="1" s="1"/>
  <c r="N8927" i="1"/>
  <c r="O8927" i="1" s="1"/>
  <c r="N8928" i="1"/>
  <c r="O8928" i="1" s="1"/>
  <c r="N8929" i="1"/>
  <c r="O8929" i="1" s="1"/>
  <c r="N8930" i="1"/>
  <c r="O8930" i="1" s="1"/>
  <c r="N8931" i="1"/>
  <c r="O8931" i="1" s="1"/>
  <c r="N8932" i="1"/>
  <c r="O8932" i="1" s="1"/>
  <c r="N8933" i="1"/>
  <c r="O8933" i="1" s="1"/>
  <c r="N8934" i="1"/>
  <c r="O8934" i="1" s="1"/>
  <c r="N8935" i="1"/>
  <c r="O8935" i="1" s="1"/>
  <c r="N8936" i="1"/>
  <c r="O8936" i="1" s="1"/>
  <c r="N8937" i="1"/>
  <c r="O8937" i="1" s="1"/>
  <c r="N8938" i="1"/>
  <c r="O8938" i="1" s="1"/>
  <c r="N8939" i="1"/>
  <c r="O8939" i="1" s="1"/>
  <c r="N8940" i="1"/>
  <c r="O8940" i="1" s="1"/>
  <c r="N8941" i="1"/>
  <c r="O8941" i="1" s="1"/>
  <c r="N8942" i="1"/>
  <c r="O8942" i="1" s="1"/>
  <c r="N8943" i="1"/>
  <c r="O8943" i="1" s="1"/>
  <c r="N8944" i="1"/>
  <c r="O8944" i="1" s="1"/>
  <c r="N8945" i="1"/>
  <c r="O8945" i="1" s="1"/>
  <c r="N8946" i="1"/>
  <c r="O8946" i="1" s="1"/>
  <c r="N8947" i="1"/>
  <c r="O8947" i="1" s="1"/>
  <c r="N8948" i="1"/>
  <c r="O8948" i="1" s="1"/>
  <c r="N8949" i="1"/>
  <c r="O8949" i="1" s="1"/>
  <c r="N8950" i="1"/>
  <c r="O8950" i="1" s="1"/>
  <c r="N8951" i="1"/>
  <c r="O8951" i="1" s="1"/>
  <c r="N8952" i="1"/>
  <c r="O8952" i="1" s="1"/>
  <c r="N8953" i="1"/>
  <c r="O8953" i="1" s="1"/>
  <c r="N8954" i="1"/>
  <c r="O8954" i="1" s="1"/>
  <c r="N8955" i="1"/>
  <c r="O8955" i="1" s="1"/>
  <c r="N8956" i="1"/>
  <c r="O8956" i="1" s="1"/>
  <c r="N8957" i="1"/>
  <c r="O8957" i="1" s="1"/>
  <c r="N8958" i="1"/>
  <c r="O8958" i="1" s="1"/>
  <c r="N8959" i="1"/>
  <c r="O8959" i="1" s="1"/>
  <c r="N8960" i="1"/>
  <c r="O8960" i="1" s="1"/>
  <c r="N8961" i="1"/>
  <c r="O8961" i="1" s="1"/>
  <c r="N8962" i="1"/>
  <c r="O8962" i="1" s="1"/>
  <c r="N8963" i="1"/>
  <c r="O8963" i="1" s="1"/>
  <c r="N8964" i="1"/>
  <c r="O8964" i="1" s="1"/>
  <c r="N8965" i="1"/>
  <c r="O8965" i="1" s="1"/>
  <c r="N8966" i="1"/>
  <c r="O8966" i="1" s="1"/>
  <c r="N8967" i="1"/>
  <c r="O8967" i="1" s="1"/>
  <c r="N8968" i="1"/>
  <c r="O8968" i="1" s="1"/>
  <c r="N8969" i="1"/>
  <c r="O8969" i="1" s="1"/>
  <c r="N8970" i="1"/>
  <c r="O8970" i="1" s="1"/>
  <c r="N8971" i="1"/>
  <c r="O8971" i="1" s="1"/>
  <c r="N8972" i="1"/>
  <c r="O8972" i="1" s="1"/>
  <c r="N8973" i="1"/>
  <c r="O8973" i="1" s="1"/>
  <c r="N8974" i="1"/>
  <c r="O8974" i="1" s="1"/>
  <c r="N8975" i="1"/>
  <c r="O8975" i="1" s="1"/>
  <c r="N8976" i="1"/>
  <c r="O8976" i="1" s="1"/>
  <c r="N8977" i="1"/>
  <c r="O8977" i="1" s="1"/>
  <c r="N8978" i="1"/>
  <c r="O8978" i="1" s="1"/>
  <c r="N8979" i="1"/>
  <c r="O8979" i="1" s="1"/>
  <c r="N8980" i="1"/>
  <c r="O8980" i="1" s="1"/>
  <c r="N8981" i="1"/>
  <c r="O8981" i="1" s="1"/>
  <c r="N8982" i="1"/>
  <c r="O8982" i="1" s="1"/>
  <c r="N8983" i="1"/>
  <c r="O8983" i="1" s="1"/>
  <c r="N8984" i="1"/>
  <c r="O8984" i="1" s="1"/>
  <c r="N8985" i="1"/>
  <c r="O8985" i="1" s="1"/>
  <c r="N8986" i="1"/>
  <c r="O8986" i="1" s="1"/>
  <c r="N8987" i="1"/>
  <c r="O8987" i="1" s="1"/>
  <c r="N8988" i="1"/>
  <c r="N8989" i="1"/>
  <c r="O8989" i="1" s="1"/>
  <c r="N8990" i="1"/>
  <c r="O8990" i="1" s="1"/>
  <c r="N8991" i="1"/>
  <c r="O8991" i="1" s="1"/>
  <c r="N8992" i="1"/>
  <c r="O8992" i="1" s="1"/>
  <c r="N8993" i="1"/>
  <c r="O8993" i="1" s="1"/>
  <c r="N8994" i="1"/>
  <c r="O8994" i="1" s="1"/>
  <c r="N8995" i="1"/>
  <c r="O8995" i="1" s="1"/>
  <c r="N8996" i="1"/>
  <c r="O8996" i="1" s="1"/>
  <c r="N8997" i="1"/>
  <c r="O8997" i="1" s="1"/>
  <c r="N8998" i="1"/>
  <c r="O8998" i="1" s="1"/>
  <c r="N8999" i="1"/>
  <c r="O8999" i="1" s="1"/>
  <c r="N9000" i="1"/>
  <c r="O9000" i="1" s="1"/>
  <c r="N9001" i="1"/>
  <c r="O9001" i="1" s="1"/>
  <c r="N9002" i="1"/>
  <c r="O9002" i="1" s="1"/>
  <c r="N9003" i="1"/>
  <c r="O9003" i="1" s="1"/>
  <c r="N9004" i="1"/>
  <c r="O9004" i="1" s="1"/>
  <c r="N9005" i="1"/>
  <c r="N9006" i="1"/>
  <c r="O9006" i="1" s="1"/>
  <c r="N9007" i="1"/>
  <c r="O9007" i="1" s="1"/>
  <c r="N9008" i="1"/>
  <c r="O9008" i="1" s="1"/>
  <c r="N9009" i="1"/>
  <c r="O9009" i="1" s="1"/>
  <c r="N9010" i="1"/>
  <c r="O9010" i="1" s="1"/>
  <c r="N9011" i="1"/>
  <c r="O9011" i="1" s="1"/>
  <c r="N9012" i="1"/>
  <c r="O9012" i="1" s="1"/>
  <c r="N9013" i="1"/>
  <c r="O9013" i="1" s="1"/>
  <c r="N9014" i="1"/>
  <c r="O9014" i="1" s="1"/>
  <c r="N9015" i="1"/>
  <c r="O9015" i="1" s="1"/>
  <c r="N9016" i="1"/>
  <c r="O9016" i="1" s="1"/>
  <c r="N9017" i="1"/>
  <c r="O9017" i="1" s="1"/>
  <c r="N9018" i="1"/>
  <c r="O9018" i="1" s="1"/>
  <c r="N9019" i="1"/>
  <c r="O9019" i="1" s="1"/>
  <c r="N9020" i="1"/>
  <c r="O9020" i="1" s="1"/>
  <c r="N9021" i="1"/>
  <c r="O9021" i="1" s="1"/>
  <c r="N9022" i="1"/>
  <c r="O9022" i="1" s="1"/>
  <c r="N9023" i="1"/>
  <c r="O9023" i="1" s="1"/>
  <c r="N9024" i="1"/>
  <c r="O9024" i="1" s="1"/>
  <c r="N9025" i="1"/>
  <c r="O9025" i="1" s="1"/>
  <c r="N9026" i="1"/>
  <c r="O9026" i="1" s="1"/>
  <c r="N9027" i="1"/>
  <c r="O9027" i="1" s="1"/>
  <c r="N9028" i="1"/>
  <c r="O9028" i="1" s="1"/>
  <c r="N9029" i="1"/>
  <c r="O9029" i="1" s="1"/>
  <c r="N9030" i="1"/>
  <c r="O9030" i="1" s="1"/>
  <c r="N9031" i="1"/>
  <c r="O9031" i="1" s="1"/>
  <c r="N9032" i="1"/>
  <c r="O9032" i="1" s="1"/>
  <c r="N9033" i="1"/>
  <c r="O9033" i="1" s="1"/>
  <c r="N9034" i="1"/>
  <c r="O9034" i="1" s="1"/>
  <c r="N9035" i="1"/>
  <c r="O9035" i="1" s="1"/>
  <c r="N9036" i="1"/>
  <c r="O9036" i="1" s="1"/>
  <c r="N9037" i="1"/>
  <c r="O9037" i="1" s="1"/>
  <c r="N9038" i="1"/>
  <c r="O9038" i="1" s="1"/>
  <c r="N9039" i="1"/>
  <c r="O9039" i="1" s="1"/>
  <c r="N9040" i="1"/>
  <c r="O9040" i="1" s="1"/>
  <c r="N9041" i="1"/>
  <c r="O9041" i="1" s="1"/>
  <c r="N9042" i="1"/>
  <c r="O9042" i="1" s="1"/>
  <c r="N9043" i="1"/>
  <c r="O9043" i="1" s="1"/>
  <c r="N9044" i="1"/>
  <c r="O9044" i="1" s="1"/>
  <c r="N9045" i="1"/>
  <c r="O9045" i="1" s="1"/>
  <c r="N9046" i="1"/>
  <c r="O9046" i="1" s="1"/>
  <c r="N9047" i="1"/>
  <c r="O9047" i="1" s="1"/>
  <c r="N9048" i="1"/>
  <c r="O9048" i="1" s="1"/>
  <c r="N9049" i="1"/>
  <c r="O9049" i="1" s="1"/>
  <c r="N9050" i="1"/>
  <c r="O9050" i="1" s="1"/>
  <c r="N9051" i="1"/>
  <c r="O9051" i="1" s="1"/>
  <c r="N9052" i="1"/>
  <c r="O9052" i="1" s="1"/>
  <c r="N9053" i="1"/>
  <c r="O9053" i="1" s="1"/>
  <c r="N9054" i="1"/>
  <c r="O9054" i="1" s="1"/>
  <c r="N9055" i="1"/>
  <c r="O9055" i="1" s="1"/>
  <c r="N9056" i="1"/>
  <c r="O9056" i="1" s="1"/>
  <c r="N9057" i="1"/>
  <c r="O9057" i="1" s="1"/>
  <c r="N9058" i="1"/>
  <c r="O9058" i="1" s="1"/>
  <c r="N9059" i="1"/>
  <c r="O9059" i="1" s="1"/>
  <c r="N9060" i="1"/>
  <c r="O9060" i="1" s="1"/>
  <c r="N9061" i="1"/>
  <c r="O9061" i="1" s="1"/>
  <c r="N9062" i="1"/>
  <c r="O9062" i="1" s="1"/>
  <c r="N9063" i="1"/>
  <c r="O9063" i="1" s="1"/>
  <c r="N9064" i="1"/>
  <c r="O9064" i="1" s="1"/>
  <c r="N9065" i="1"/>
  <c r="O9065" i="1" s="1"/>
  <c r="N9066" i="1"/>
  <c r="O9066" i="1" s="1"/>
  <c r="N9067" i="1"/>
  <c r="O9067" i="1" s="1"/>
  <c r="N9068" i="1"/>
  <c r="O9068" i="1" s="1"/>
  <c r="N9069" i="1"/>
  <c r="O9069" i="1" s="1"/>
  <c r="N9070" i="1"/>
  <c r="O9070" i="1" s="1"/>
  <c r="N9071" i="1"/>
  <c r="O9071" i="1" s="1"/>
  <c r="N9072" i="1"/>
  <c r="O9072" i="1" s="1"/>
  <c r="N9073" i="1"/>
  <c r="O9073" i="1" s="1"/>
  <c r="N9074" i="1"/>
  <c r="O9074" i="1" s="1"/>
  <c r="N9075" i="1"/>
  <c r="O9075" i="1" s="1"/>
  <c r="N9076" i="1"/>
  <c r="O9076" i="1" s="1"/>
  <c r="N9077" i="1"/>
  <c r="O9077" i="1" s="1"/>
  <c r="N9078" i="1"/>
  <c r="O9078" i="1" s="1"/>
  <c r="N9079" i="1"/>
  <c r="O9079" i="1" s="1"/>
  <c r="N9080" i="1"/>
  <c r="O9080" i="1" s="1"/>
  <c r="N9081" i="1"/>
  <c r="O9081" i="1" s="1"/>
  <c r="N9082" i="1"/>
  <c r="O9082" i="1" s="1"/>
  <c r="N9083" i="1"/>
  <c r="O9083" i="1" s="1"/>
  <c r="N9084" i="1"/>
  <c r="O9084" i="1" s="1"/>
  <c r="N9085" i="1"/>
  <c r="O9085" i="1" s="1"/>
  <c r="N9086" i="1"/>
  <c r="O9086" i="1" s="1"/>
  <c r="N9087" i="1"/>
  <c r="O9087" i="1" s="1"/>
  <c r="N9088" i="1"/>
  <c r="O9088" i="1" s="1"/>
  <c r="N9089" i="1"/>
  <c r="O9089" i="1" s="1"/>
  <c r="N9090" i="1"/>
  <c r="O9090" i="1" s="1"/>
  <c r="N9091" i="1"/>
  <c r="O9091" i="1" s="1"/>
  <c r="N9092" i="1"/>
  <c r="O9092" i="1" s="1"/>
  <c r="N9093" i="1"/>
  <c r="O9093" i="1" s="1"/>
  <c r="N9094" i="1"/>
  <c r="O9094" i="1" s="1"/>
  <c r="N9095" i="1"/>
  <c r="O9095" i="1" s="1"/>
  <c r="N9096" i="1"/>
  <c r="O9096" i="1" s="1"/>
  <c r="N9097" i="1"/>
  <c r="O9097" i="1" s="1"/>
  <c r="N9098" i="1"/>
  <c r="O9098" i="1" s="1"/>
  <c r="N9099" i="1"/>
  <c r="O9099" i="1" s="1"/>
  <c r="N9100" i="1"/>
  <c r="O9100" i="1" s="1"/>
  <c r="N9101" i="1"/>
  <c r="O9101" i="1" s="1"/>
  <c r="N9102" i="1"/>
  <c r="O9102" i="1" s="1"/>
  <c r="N9103" i="1"/>
  <c r="O9103" i="1" s="1"/>
  <c r="N9104" i="1"/>
  <c r="O9104" i="1" s="1"/>
  <c r="N9105" i="1"/>
  <c r="O9105" i="1" s="1"/>
  <c r="N9106" i="1"/>
  <c r="O9106" i="1" s="1"/>
  <c r="N9107" i="1"/>
  <c r="O9107" i="1" s="1"/>
  <c r="N9108" i="1"/>
  <c r="O9108" i="1" s="1"/>
  <c r="N9109" i="1"/>
  <c r="O9109" i="1" s="1"/>
  <c r="N9110" i="1"/>
  <c r="O9110" i="1" s="1"/>
  <c r="N9111" i="1"/>
  <c r="O9111" i="1" s="1"/>
  <c r="N9112" i="1"/>
  <c r="O9112" i="1" s="1"/>
  <c r="N9113" i="1"/>
  <c r="O9113" i="1" s="1"/>
  <c r="N9114" i="1"/>
  <c r="O9114" i="1" s="1"/>
  <c r="N9115" i="1"/>
  <c r="O9115" i="1" s="1"/>
  <c r="N9116" i="1"/>
  <c r="O9116" i="1" s="1"/>
  <c r="N9117" i="1"/>
  <c r="O9117" i="1" s="1"/>
  <c r="N9118" i="1"/>
  <c r="O9118" i="1" s="1"/>
  <c r="N9119" i="1"/>
  <c r="O9119" i="1" s="1"/>
  <c r="N9120" i="1"/>
  <c r="O9120" i="1" s="1"/>
  <c r="N9121" i="1"/>
  <c r="O9121" i="1" s="1"/>
  <c r="N9122" i="1"/>
  <c r="O9122" i="1" s="1"/>
  <c r="N9123" i="1"/>
  <c r="O9123" i="1" s="1"/>
  <c r="N9124" i="1"/>
  <c r="O9124" i="1" s="1"/>
  <c r="N9125" i="1"/>
  <c r="O9125" i="1" s="1"/>
  <c r="N9126" i="1"/>
  <c r="O9126" i="1" s="1"/>
  <c r="N9127" i="1"/>
  <c r="O9127" i="1" s="1"/>
  <c r="N9128" i="1"/>
  <c r="O9128" i="1" s="1"/>
  <c r="N9129" i="1"/>
  <c r="O9129" i="1" s="1"/>
  <c r="N9130" i="1"/>
  <c r="O9130" i="1" s="1"/>
  <c r="N9132" i="1"/>
  <c r="O9132" i="1" s="1"/>
  <c r="N9133" i="1"/>
  <c r="O9133" i="1" s="1"/>
  <c r="N9134" i="1"/>
  <c r="O9134" i="1" s="1"/>
  <c r="N9135" i="1"/>
  <c r="O9135" i="1" s="1"/>
  <c r="N9136" i="1"/>
  <c r="O9136" i="1" s="1"/>
  <c r="N9137" i="1"/>
  <c r="O9137" i="1" s="1"/>
  <c r="N9138" i="1"/>
  <c r="O9138" i="1" s="1"/>
  <c r="N9139" i="1"/>
  <c r="O9139" i="1" s="1"/>
  <c r="N9140" i="1"/>
  <c r="O9140" i="1" s="1"/>
  <c r="N9141" i="1"/>
  <c r="O9141" i="1" s="1"/>
  <c r="N9142" i="1"/>
  <c r="O9142" i="1" s="1"/>
  <c r="N9143" i="1"/>
  <c r="O9143" i="1" s="1"/>
  <c r="N9144" i="1"/>
  <c r="O9144" i="1" s="1"/>
  <c r="N9145" i="1"/>
  <c r="O9145" i="1" s="1"/>
  <c r="N9146" i="1"/>
  <c r="O9146" i="1" s="1"/>
  <c r="N9147" i="1"/>
  <c r="O9147" i="1" s="1"/>
  <c r="N9148" i="1"/>
  <c r="O9148" i="1" s="1"/>
  <c r="N9149" i="1"/>
  <c r="O9149" i="1" s="1"/>
  <c r="N9150" i="1"/>
  <c r="O9150" i="1" s="1"/>
  <c r="N9151" i="1"/>
  <c r="O9151" i="1" s="1"/>
  <c r="N9152" i="1"/>
  <c r="O9152" i="1" s="1"/>
  <c r="N9153" i="1"/>
  <c r="O9153" i="1" s="1"/>
  <c r="N9154" i="1"/>
  <c r="O9154" i="1" s="1"/>
  <c r="N9155" i="1"/>
  <c r="O9155" i="1" s="1"/>
  <c r="N9156" i="1"/>
  <c r="O9156" i="1" s="1"/>
  <c r="N9157" i="1"/>
  <c r="O9157" i="1" s="1"/>
  <c r="N9158" i="1"/>
  <c r="O9158" i="1" s="1"/>
  <c r="N9159" i="1"/>
  <c r="O9159" i="1" s="1"/>
  <c r="N9160" i="1"/>
  <c r="O9160" i="1" s="1"/>
  <c r="N9161" i="1"/>
  <c r="O9161" i="1" s="1"/>
  <c r="N9162" i="1"/>
  <c r="O9162" i="1" s="1"/>
  <c r="N9163" i="1"/>
  <c r="O9163" i="1" s="1"/>
  <c r="N9164" i="1"/>
  <c r="O9164" i="1" s="1"/>
  <c r="N9165" i="1"/>
  <c r="O9165" i="1" s="1"/>
  <c r="N9166" i="1"/>
  <c r="N9167" i="1"/>
  <c r="O9167" i="1" s="1"/>
  <c r="N9168" i="1"/>
  <c r="O9168" i="1" s="1"/>
  <c r="N9169" i="1"/>
  <c r="O9169" i="1" s="1"/>
  <c r="N9170" i="1"/>
  <c r="O9170" i="1" s="1"/>
  <c r="N9171" i="1"/>
  <c r="O9171" i="1" s="1"/>
  <c r="N9172" i="1"/>
  <c r="O9172" i="1" s="1"/>
  <c r="N9173" i="1"/>
  <c r="N9174" i="1"/>
  <c r="O9174" i="1" s="1"/>
  <c r="N9175" i="1"/>
  <c r="O9175" i="1" s="1"/>
  <c r="N9176" i="1"/>
  <c r="O9176" i="1" s="1"/>
  <c r="N9177" i="1"/>
  <c r="O9177" i="1" s="1"/>
  <c r="N9178" i="1"/>
  <c r="O9178" i="1" s="1"/>
  <c r="N9179" i="1"/>
  <c r="O9179" i="1" s="1"/>
  <c r="N9180" i="1"/>
  <c r="O9180" i="1" s="1"/>
  <c r="N9181" i="1"/>
  <c r="O9181" i="1" s="1"/>
  <c r="N9182" i="1"/>
  <c r="O9182" i="1" s="1"/>
  <c r="N9183" i="1"/>
  <c r="O9183" i="1" s="1"/>
  <c r="N9184" i="1"/>
  <c r="O9184" i="1" s="1"/>
  <c r="N9185" i="1"/>
  <c r="O9185" i="1" s="1"/>
  <c r="N9186" i="1"/>
  <c r="O9186" i="1" s="1"/>
  <c r="N9187" i="1"/>
  <c r="O9187" i="1" s="1"/>
  <c r="N9188" i="1"/>
  <c r="O9188" i="1" s="1"/>
  <c r="N9189" i="1"/>
  <c r="O9189" i="1" s="1"/>
  <c r="N9190" i="1"/>
  <c r="O9190" i="1" s="1"/>
  <c r="N9191" i="1"/>
  <c r="O9191" i="1" s="1"/>
  <c r="N9192" i="1"/>
  <c r="O9192" i="1" s="1"/>
  <c r="N9193" i="1"/>
  <c r="O9193" i="1" s="1"/>
  <c r="N9194" i="1"/>
  <c r="O9194" i="1" s="1"/>
  <c r="N9195" i="1"/>
  <c r="O9195" i="1" s="1"/>
  <c r="N9196" i="1"/>
  <c r="O9196" i="1" s="1"/>
  <c r="N9197" i="1"/>
  <c r="O9197" i="1" s="1"/>
  <c r="N9198" i="1"/>
  <c r="O9198" i="1" s="1"/>
  <c r="N9199" i="1"/>
  <c r="O9199" i="1" s="1"/>
  <c r="N9200" i="1"/>
  <c r="O9200" i="1" s="1"/>
  <c r="N9201" i="1"/>
  <c r="O9201" i="1" s="1"/>
  <c r="N9202" i="1"/>
  <c r="O9202" i="1" s="1"/>
  <c r="N9203" i="1"/>
  <c r="O9203" i="1" s="1"/>
  <c r="N9204" i="1"/>
  <c r="O9204" i="1" s="1"/>
  <c r="N9205" i="1"/>
  <c r="O9205" i="1" s="1"/>
  <c r="N9206" i="1"/>
  <c r="O9206" i="1" s="1"/>
  <c r="N9207" i="1"/>
  <c r="O9207" i="1" s="1"/>
  <c r="N9208" i="1"/>
  <c r="O9208" i="1" s="1"/>
  <c r="N9209" i="1"/>
  <c r="O9209" i="1" s="1"/>
  <c r="N9210" i="1"/>
  <c r="O9210" i="1" s="1"/>
  <c r="N9211" i="1"/>
  <c r="O9211" i="1" s="1"/>
  <c r="N9212" i="1"/>
  <c r="O9212" i="1" s="1"/>
  <c r="N9213" i="1"/>
  <c r="O9213" i="1" s="1"/>
  <c r="N9214" i="1"/>
  <c r="O9214" i="1" s="1"/>
  <c r="N9215" i="1"/>
  <c r="O9215" i="1" s="1"/>
  <c r="N9216" i="1"/>
  <c r="O9216" i="1" s="1"/>
  <c r="N9217" i="1"/>
  <c r="O9217" i="1" s="1"/>
  <c r="N9218" i="1"/>
  <c r="O9218" i="1" s="1"/>
  <c r="N9219" i="1"/>
  <c r="O9219" i="1" s="1"/>
  <c r="N9220" i="1"/>
  <c r="O9220" i="1" s="1"/>
  <c r="N9221" i="1"/>
  <c r="O9221" i="1" s="1"/>
  <c r="N9222" i="1"/>
  <c r="O9222" i="1" s="1"/>
  <c r="N9223" i="1"/>
  <c r="O9223" i="1" s="1"/>
  <c r="N9224" i="1"/>
  <c r="O9224" i="1" s="1"/>
  <c r="N9225" i="1"/>
  <c r="O9225" i="1" s="1"/>
  <c r="N9226" i="1"/>
  <c r="O9226" i="1" s="1"/>
  <c r="N9227" i="1"/>
  <c r="O9227" i="1" s="1"/>
  <c r="N9228" i="1"/>
  <c r="O9228" i="1" s="1"/>
  <c r="N9229" i="1"/>
  <c r="O9229" i="1" s="1"/>
  <c r="N9230" i="1"/>
  <c r="O9230" i="1" s="1"/>
  <c r="N9231" i="1"/>
  <c r="O9231" i="1" s="1"/>
  <c r="N9232" i="1"/>
  <c r="O9232" i="1" s="1"/>
  <c r="N9233" i="1"/>
  <c r="O9233" i="1" s="1"/>
  <c r="N9234" i="1"/>
  <c r="O9234" i="1" s="1"/>
  <c r="N9235" i="1"/>
  <c r="O9235" i="1" s="1"/>
  <c r="N9236" i="1"/>
  <c r="O9236" i="1" s="1"/>
  <c r="N9238" i="1"/>
  <c r="O9238" i="1" s="1"/>
  <c r="N9239" i="1"/>
  <c r="O9239" i="1" s="1"/>
  <c r="N9240" i="1"/>
  <c r="O9240" i="1" s="1"/>
  <c r="N9241" i="1"/>
  <c r="O9241" i="1" s="1"/>
  <c r="N9242" i="1"/>
  <c r="O9242" i="1" s="1"/>
  <c r="N9243" i="1"/>
  <c r="O9243" i="1" s="1"/>
  <c r="N9244" i="1"/>
  <c r="O9244" i="1" s="1"/>
  <c r="N9245" i="1"/>
  <c r="N9246" i="1"/>
  <c r="O9246" i="1" s="1"/>
  <c r="N9247" i="1"/>
  <c r="O9247" i="1" s="1"/>
  <c r="N9248" i="1"/>
  <c r="O9248" i="1" s="1"/>
  <c r="N9249" i="1"/>
  <c r="O9249" i="1" s="1"/>
  <c r="N9250" i="1"/>
  <c r="O9250" i="1" s="1"/>
  <c r="N9251" i="1"/>
  <c r="O9251" i="1" s="1"/>
  <c r="N9252" i="1"/>
  <c r="O9252" i="1" s="1"/>
  <c r="N9253" i="1"/>
  <c r="O9253" i="1" s="1"/>
  <c r="N9254" i="1"/>
  <c r="O9254" i="1" s="1"/>
  <c r="N9255" i="1"/>
  <c r="O9255" i="1" s="1"/>
  <c r="N9256" i="1"/>
  <c r="O9256" i="1" s="1"/>
  <c r="N9257" i="1"/>
  <c r="O9257" i="1" s="1"/>
  <c r="N9258" i="1"/>
  <c r="O9258" i="1" s="1"/>
  <c r="N9259" i="1"/>
  <c r="O9259" i="1" s="1"/>
  <c r="N9260" i="1"/>
  <c r="O9260" i="1" s="1"/>
  <c r="N9261" i="1"/>
  <c r="O9261" i="1" s="1"/>
  <c r="N9262" i="1"/>
  <c r="O9262" i="1" s="1"/>
  <c r="N9263" i="1"/>
  <c r="O9263" i="1" s="1"/>
  <c r="N9264" i="1"/>
  <c r="O9264" i="1" s="1"/>
  <c r="N9265" i="1"/>
  <c r="O9265" i="1" s="1"/>
  <c r="N9266" i="1"/>
  <c r="O9266" i="1" s="1"/>
  <c r="N9267" i="1"/>
  <c r="O9267" i="1" s="1"/>
  <c r="N9268" i="1"/>
  <c r="O9268" i="1" s="1"/>
  <c r="N9269" i="1"/>
  <c r="O9269" i="1" s="1"/>
  <c r="N9270" i="1"/>
  <c r="O9270" i="1" s="1"/>
  <c r="N9271" i="1"/>
  <c r="O9271" i="1" s="1"/>
  <c r="N9272" i="1"/>
  <c r="O9272" i="1" s="1"/>
  <c r="N9273" i="1"/>
  <c r="O9273" i="1" s="1"/>
  <c r="N9274" i="1"/>
  <c r="O9274" i="1" s="1"/>
  <c r="N9275" i="1"/>
  <c r="O9275" i="1" s="1"/>
  <c r="N9276" i="1"/>
  <c r="O9276" i="1" s="1"/>
  <c r="N9277" i="1"/>
  <c r="O9277" i="1" s="1"/>
  <c r="N9278" i="1"/>
  <c r="O9278" i="1" s="1"/>
  <c r="N9279" i="1"/>
  <c r="O9279" i="1" s="1"/>
  <c r="N9280" i="1"/>
  <c r="O9280" i="1" s="1"/>
  <c r="N9281" i="1"/>
  <c r="O9281" i="1" s="1"/>
  <c r="N9282" i="1"/>
  <c r="O9282" i="1" s="1"/>
  <c r="N9283" i="1"/>
  <c r="O9283" i="1" s="1"/>
  <c r="N9284" i="1"/>
  <c r="O9284" i="1" s="1"/>
  <c r="N9285" i="1"/>
  <c r="O9285" i="1" s="1"/>
  <c r="N9286" i="1"/>
  <c r="O9286" i="1" s="1"/>
  <c r="N9287" i="1"/>
  <c r="O9287" i="1" s="1"/>
  <c r="N9288" i="1"/>
  <c r="O9288" i="1" s="1"/>
  <c r="N9289" i="1"/>
  <c r="O9289" i="1" s="1"/>
  <c r="N9290" i="1"/>
  <c r="O9290" i="1" s="1"/>
  <c r="N9291" i="1"/>
  <c r="O9291" i="1" s="1"/>
  <c r="N9292" i="1"/>
  <c r="O9292" i="1" s="1"/>
  <c r="N9293" i="1"/>
  <c r="O9293" i="1" s="1"/>
  <c r="N9294" i="1"/>
  <c r="O9294" i="1" s="1"/>
  <c r="N9295" i="1"/>
  <c r="O9295" i="1" s="1"/>
  <c r="N9296" i="1"/>
  <c r="O9296" i="1" s="1"/>
  <c r="N9297" i="1"/>
  <c r="O9297" i="1" s="1"/>
  <c r="N9298" i="1"/>
  <c r="O9298" i="1" s="1"/>
  <c r="N9299" i="1"/>
  <c r="O9299" i="1" s="1"/>
  <c r="N9300" i="1"/>
  <c r="N9301" i="1"/>
  <c r="O9301" i="1" s="1"/>
  <c r="N9302" i="1"/>
  <c r="O9302" i="1" s="1"/>
  <c r="N9303" i="1"/>
  <c r="O9303" i="1" s="1"/>
  <c r="N9304" i="1"/>
  <c r="O9304" i="1" s="1"/>
  <c r="N9305" i="1"/>
  <c r="O9305" i="1" s="1"/>
  <c r="N9306" i="1"/>
  <c r="O9306" i="1" s="1"/>
  <c r="N9307" i="1"/>
  <c r="O9307" i="1" s="1"/>
  <c r="N9309" i="1"/>
  <c r="O9309" i="1" s="1"/>
  <c r="N9310" i="1"/>
  <c r="O9310" i="1" s="1"/>
  <c r="N9318" i="1"/>
  <c r="O9318" i="1" s="1"/>
  <c r="N9319" i="1"/>
  <c r="O9319" i="1" s="1"/>
  <c r="N9320" i="1"/>
  <c r="O9320" i="1" s="1"/>
  <c r="N9321" i="1"/>
  <c r="O9321" i="1" s="1"/>
  <c r="N9322" i="1"/>
  <c r="O9322" i="1" s="1"/>
  <c r="N9323" i="1"/>
  <c r="O9323" i="1" s="1"/>
  <c r="N9324" i="1"/>
  <c r="O9324" i="1" s="1"/>
  <c r="N9325" i="1"/>
  <c r="O9325" i="1" s="1"/>
  <c r="N9326" i="1"/>
  <c r="O9326" i="1" s="1"/>
  <c r="N9327" i="1"/>
  <c r="O9327" i="1" s="1"/>
  <c r="N9328" i="1"/>
  <c r="O9328" i="1" s="1"/>
  <c r="N9329" i="1"/>
  <c r="O9329" i="1" s="1"/>
  <c r="N9330" i="1"/>
  <c r="O9330" i="1" s="1"/>
  <c r="N9331" i="1"/>
  <c r="O9331" i="1" s="1"/>
  <c r="N9333" i="1"/>
  <c r="O9333" i="1" s="1"/>
  <c r="N9334" i="1"/>
  <c r="O9334" i="1" s="1"/>
  <c r="N9335" i="1"/>
  <c r="O9335" i="1" s="1"/>
  <c r="N9336" i="1"/>
  <c r="O9336" i="1" s="1"/>
  <c r="N9337" i="1"/>
  <c r="O9337" i="1" s="1"/>
  <c r="N9338" i="1"/>
  <c r="O9338" i="1" s="1"/>
  <c r="N9339" i="1"/>
  <c r="O9339" i="1" s="1"/>
  <c r="N9340" i="1"/>
  <c r="O9340" i="1" s="1"/>
  <c r="N9341" i="1"/>
  <c r="O9341" i="1" s="1"/>
  <c r="N9342" i="1"/>
  <c r="O9342" i="1" s="1"/>
  <c r="N9343" i="1"/>
  <c r="O9343" i="1" s="1"/>
  <c r="N9344" i="1"/>
  <c r="O9344" i="1" s="1"/>
  <c r="N9345" i="1"/>
  <c r="O9345" i="1" s="1"/>
  <c r="N9346" i="1"/>
  <c r="O9346" i="1" s="1"/>
  <c r="N9347" i="1"/>
  <c r="O9347" i="1" s="1"/>
  <c r="N9348" i="1"/>
  <c r="N9349" i="1"/>
  <c r="O9349" i="1" s="1"/>
  <c r="N9350" i="1"/>
  <c r="O9350" i="1" s="1"/>
  <c r="N9351" i="1"/>
  <c r="O9351" i="1" s="1"/>
  <c r="N9352" i="1"/>
  <c r="O9352" i="1" s="1"/>
  <c r="N9353" i="1"/>
  <c r="O9353" i="1" s="1"/>
  <c r="N9354" i="1"/>
  <c r="O9354" i="1" s="1"/>
  <c r="N9355" i="1"/>
  <c r="O9355" i="1" s="1"/>
  <c r="N9356" i="1"/>
  <c r="N9357" i="1"/>
  <c r="O9357" i="1" s="1"/>
  <c r="N9359" i="1"/>
  <c r="O9359" i="1" s="1"/>
  <c r="N9360" i="1"/>
  <c r="O9360" i="1" s="1"/>
  <c r="N9361" i="1"/>
  <c r="O9361" i="1" s="1"/>
  <c r="N9362" i="1"/>
  <c r="O9362" i="1" s="1"/>
  <c r="N9363" i="1"/>
  <c r="O9363" i="1" s="1"/>
  <c r="N9364" i="1"/>
  <c r="O9364" i="1" s="1"/>
  <c r="N9365" i="1"/>
  <c r="O9365" i="1" s="1"/>
  <c r="N9366" i="1"/>
  <c r="O9366" i="1" s="1"/>
  <c r="N9367" i="1"/>
  <c r="N9368" i="1"/>
  <c r="O9368" i="1" s="1"/>
  <c r="N9369" i="1"/>
  <c r="O9369" i="1" s="1"/>
  <c r="N9370" i="1"/>
  <c r="O9370" i="1" s="1"/>
  <c r="N9371" i="1"/>
  <c r="O9371" i="1" s="1"/>
  <c r="N9372" i="1"/>
  <c r="O9372" i="1" s="1"/>
  <c r="N9373" i="1"/>
  <c r="O9373" i="1" s="1"/>
  <c r="N9374" i="1"/>
  <c r="O9374" i="1" s="1"/>
  <c r="N9375" i="1"/>
  <c r="O9375" i="1" s="1"/>
  <c r="N9376" i="1"/>
  <c r="O9376" i="1" s="1"/>
  <c r="N9377" i="1"/>
  <c r="O9377" i="1" s="1"/>
  <c r="N9378" i="1"/>
  <c r="O9378" i="1" s="1"/>
  <c r="N9379" i="1"/>
  <c r="O9379" i="1" s="1"/>
  <c r="N9380" i="1"/>
  <c r="O9380" i="1" s="1"/>
  <c r="N9381" i="1"/>
  <c r="O9381" i="1" s="1"/>
  <c r="N9382" i="1"/>
  <c r="N9383" i="1"/>
  <c r="O9383" i="1" s="1"/>
  <c r="N9384" i="1"/>
  <c r="O9384" i="1" s="1"/>
  <c r="N9385" i="1"/>
  <c r="O9385" i="1" s="1"/>
  <c r="N9386" i="1"/>
  <c r="O9386" i="1" s="1"/>
  <c r="N9387" i="1"/>
  <c r="O9387" i="1" s="1"/>
  <c r="N9388" i="1"/>
  <c r="O9388" i="1" s="1"/>
  <c r="N9389" i="1"/>
  <c r="O9389" i="1" s="1"/>
  <c r="N9390" i="1"/>
  <c r="O9390" i="1" s="1"/>
  <c r="N9391" i="1"/>
  <c r="O9391" i="1" s="1"/>
  <c r="N9392" i="1"/>
  <c r="O9392" i="1" s="1"/>
  <c r="N9393" i="1"/>
  <c r="O9393" i="1" s="1"/>
  <c r="N9394" i="1"/>
  <c r="O9394" i="1" s="1"/>
  <c r="N9395" i="1"/>
  <c r="O9395" i="1" s="1"/>
  <c r="N9396" i="1"/>
  <c r="O9396" i="1" s="1"/>
  <c r="N9397" i="1"/>
  <c r="O9397" i="1" s="1"/>
  <c r="N9398" i="1"/>
  <c r="O9398" i="1" s="1"/>
  <c r="N9399" i="1"/>
  <c r="O9399" i="1" s="1"/>
  <c r="N9400" i="1"/>
  <c r="O9400" i="1" s="1"/>
  <c r="N9401" i="1"/>
  <c r="O9401" i="1" s="1"/>
  <c r="N9402" i="1"/>
  <c r="O9402" i="1" s="1"/>
  <c r="N9403" i="1"/>
  <c r="O9403" i="1" s="1"/>
  <c r="N9404" i="1"/>
  <c r="O9404" i="1" s="1"/>
  <c r="N9405" i="1"/>
  <c r="O9405" i="1" s="1"/>
  <c r="N9406" i="1"/>
  <c r="O9406" i="1" s="1"/>
  <c r="N9407" i="1"/>
  <c r="O9407" i="1" s="1"/>
  <c r="N9408" i="1"/>
  <c r="O9408" i="1" s="1"/>
  <c r="N9409" i="1"/>
  <c r="O9409" i="1" s="1"/>
  <c r="N9410" i="1"/>
  <c r="O9410" i="1" s="1"/>
  <c r="N9411" i="1"/>
  <c r="O9411" i="1" s="1"/>
  <c r="N9412" i="1"/>
  <c r="O9412" i="1" s="1"/>
  <c r="N9413" i="1"/>
  <c r="O9413" i="1" s="1"/>
  <c r="N9414" i="1"/>
  <c r="O9414" i="1" s="1"/>
  <c r="N9415" i="1"/>
  <c r="O9415" i="1" s="1"/>
  <c r="N9416" i="1"/>
  <c r="O9416" i="1" s="1"/>
  <c r="N9417" i="1"/>
  <c r="O9417" i="1" s="1"/>
  <c r="N9418" i="1"/>
  <c r="O9418" i="1" s="1"/>
  <c r="N9419" i="1"/>
  <c r="O9419" i="1" s="1"/>
  <c r="N9420" i="1"/>
  <c r="O9420" i="1" s="1"/>
  <c r="N9421" i="1"/>
  <c r="O9421" i="1" s="1"/>
  <c r="N9422" i="1"/>
  <c r="O9422" i="1" s="1"/>
  <c r="N9423" i="1"/>
  <c r="O9423" i="1" s="1"/>
  <c r="N9424" i="1"/>
  <c r="O9424" i="1" s="1"/>
  <c r="N9425" i="1"/>
  <c r="O9425" i="1" s="1"/>
  <c r="N9426" i="1"/>
  <c r="O9426" i="1" s="1"/>
  <c r="N9427" i="1"/>
  <c r="O9427" i="1" s="1"/>
  <c r="N9428" i="1"/>
  <c r="O9428" i="1" s="1"/>
  <c r="N9429" i="1"/>
  <c r="O9429" i="1" s="1"/>
  <c r="N9430" i="1"/>
  <c r="O9430" i="1" s="1"/>
  <c r="N9431" i="1"/>
  <c r="O9431" i="1" s="1"/>
  <c r="N9432" i="1"/>
  <c r="O9432" i="1" s="1"/>
  <c r="N9433" i="1"/>
  <c r="O9433" i="1" s="1"/>
  <c r="N9435" i="1"/>
  <c r="O9435" i="1" s="1"/>
  <c r="N9436" i="1"/>
  <c r="O9436" i="1" s="1"/>
  <c r="N9437" i="1"/>
  <c r="O9437" i="1" s="1"/>
  <c r="N9438" i="1"/>
  <c r="O9438" i="1" s="1"/>
  <c r="N9439" i="1"/>
  <c r="O9439" i="1" s="1"/>
  <c r="N9440" i="1"/>
  <c r="O9440" i="1" s="1"/>
  <c r="N9441" i="1"/>
  <c r="O9441" i="1" s="1"/>
  <c r="N9442" i="1"/>
  <c r="O9442" i="1" s="1"/>
  <c r="N9443" i="1"/>
  <c r="O9443" i="1" s="1"/>
  <c r="N9444" i="1"/>
  <c r="O9444" i="1" s="1"/>
  <c r="N9445" i="1"/>
  <c r="O9445" i="1" s="1"/>
  <c r="N9446" i="1"/>
  <c r="O9446" i="1" s="1"/>
  <c r="N9447" i="1"/>
  <c r="O9447" i="1" s="1"/>
  <c r="N9448" i="1"/>
  <c r="O9448" i="1" s="1"/>
  <c r="N9449" i="1"/>
  <c r="O9449" i="1" s="1"/>
  <c r="N9450" i="1"/>
  <c r="O9450" i="1" s="1"/>
  <c r="N9451" i="1"/>
  <c r="O9451" i="1" s="1"/>
  <c r="N9452" i="1"/>
  <c r="O9452" i="1" s="1"/>
  <c r="N9453" i="1"/>
  <c r="O9453" i="1" s="1"/>
  <c r="N9454" i="1"/>
  <c r="O9454" i="1" s="1"/>
  <c r="N9455" i="1"/>
  <c r="O9455" i="1" s="1"/>
  <c r="N9456" i="1"/>
  <c r="N9457" i="1"/>
  <c r="O9457" i="1" s="1"/>
  <c r="N9458" i="1"/>
  <c r="O9458" i="1" s="1"/>
  <c r="N9459" i="1"/>
  <c r="O9459" i="1" s="1"/>
  <c r="N9460" i="1"/>
  <c r="O9460" i="1" s="1"/>
  <c r="N9461" i="1"/>
  <c r="O9461" i="1" s="1"/>
  <c r="N9462" i="1"/>
  <c r="O9462" i="1" s="1"/>
  <c r="N9463" i="1"/>
  <c r="O9463" i="1" s="1"/>
  <c r="N9464" i="1"/>
  <c r="O9464" i="1" s="1"/>
  <c r="N9465" i="1"/>
  <c r="O9465" i="1" s="1"/>
  <c r="N9466" i="1"/>
  <c r="O9466" i="1" s="1"/>
  <c r="N9467" i="1"/>
  <c r="O9467" i="1" s="1"/>
  <c r="N9468" i="1"/>
  <c r="O9468" i="1" s="1"/>
  <c r="N9469" i="1"/>
  <c r="O9469" i="1" s="1"/>
  <c r="N9470" i="1"/>
  <c r="O9470" i="1" s="1"/>
  <c r="N9471" i="1"/>
  <c r="O9471" i="1" s="1"/>
  <c r="N9472" i="1"/>
  <c r="O9472" i="1" s="1"/>
  <c r="N9473" i="1"/>
  <c r="O9473" i="1" s="1"/>
  <c r="N9474" i="1"/>
  <c r="O9474" i="1" s="1"/>
  <c r="N9475" i="1"/>
  <c r="O9475" i="1" s="1"/>
  <c r="N9476" i="1"/>
  <c r="O9476" i="1" s="1"/>
  <c r="N9477" i="1"/>
  <c r="O9477" i="1" s="1"/>
  <c r="N9478" i="1"/>
  <c r="O9478" i="1" s="1"/>
  <c r="N9479" i="1"/>
  <c r="O9479" i="1" s="1"/>
  <c r="N9480" i="1"/>
  <c r="O9480" i="1" s="1"/>
  <c r="N9481" i="1"/>
  <c r="O9481" i="1" s="1"/>
  <c r="N9482" i="1"/>
  <c r="O9482" i="1" s="1"/>
  <c r="N9483" i="1"/>
  <c r="O9483" i="1" s="1"/>
  <c r="N9484" i="1"/>
  <c r="O9484" i="1" s="1"/>
  <c r="N9485" i="1"/>
  <c r="O9485" i="1" s="1"/>
  <c r="N9486" i="1"/>
  <c r="O9486" i="1" s="1"/>
  <c r="N9487" i="1"/>
  <c r="O9487" i="1" s="1"/>
  <c r="N9488" i="1"/>
  <c r="O9488" i="1" s="1"/>
  <c r="N9489" i="1"/>
  <c r="O9489" i="1" s="1"/>
  <c r="N9490" i="1"/>
  <c r="O9490" i="1" s="1"/>
  <c r="N9491" i="1"/>
  <c r="O9491" i="1" s="1"/>
  <c r="N9492" i="1"/>
  <c r="O9492" i="1" s="1"/>
  <c r="N9493" i="1"/>
  <c r="O9493" i="1" s="1"/>
  <c r="N9494" i="1"/>
  <c r="O9494" i="1" s="1"/>
  <c r="N9495" i="1"/>
  <c r="O9495" i="1" s="1"/>
  <c r="N9496" i="1"/>
  <c r="O9496" i="1" s="1"/>
  <c r="N9497" i="1"/>
  <c r="N9498" i="1"/>
  <c r="O9498" i="1" s="1"/>
  <c r="N9499" i="1"/>
  <c r="O9499" i="1" s="1"/>
  <c r="N9500" i="1"/>
  <c r="O9500" i="1" s="1"/>
  <c r="N9501" i="1"/>
  <c r="O9501" i="1" s="1"/>
  <c r="N9502" i="1"/>
  <c r="O9502" i="1" s="1"/>
  <c r="N9503" i="1"/>
  <c r="O9503" i="1" s="1"/>
  <c r="N9504" i="1"/>
  <c r="O9504" i="1" s="1"/>
  <c r="N9505" i="1"/>
  <c r="N9506" i="1"/>
  <c r="O9506" i="1" s="1"/>
  <c r="N9507" i="1"/>
  <c r="O9507" i="1" s="1"/>
  <c r="N9508" i="1"/>
  <c r="O9508" i="1" s="1"/>
  <c r="N9509" i="1"/>
  <c r="O9509" i="1" s="1"/>
  <c r="N9510" i="1"/>
  <c r="O9510" i="1" s="1"/>
  <c r="N9511" i="1"/>
  <c r="O9511" i="1" s="1"/>
  <c r="N9512" i="1"/>
  <c r="O9512" i="1" s="1"/>
  <c r="N9513" i="1"/>
  <c r="O9513" i="1" s="1"/>
  <c r="N9514" i="1"/>
  <c r="O9514" i="1" s="1"/>
  <c r="N9515" i="1"/>
  <c r="O9515" i="1" s="1"/>
  <c r="N9516" i="1"/>
  <c r="O9516" i="1" s="1"/>
  <c r="N9517" i="1"/>
  <c r="O9517" i="1" s="1"/>
  <c r="N9518" i="1"/>
  <c r="O9518" i="1" s="1"/>
  <c r="N9519" i="1"/>
  <c r="O9519" i="1" s="1"/>
  <c r="N9520" i="1"/>
  <c r="O9520" i="1" s="1"/>
  <c r="N9521" i="1"/>
  <c r="O9521" i="1" s="1"/>
  <c r="N9522" i="1"/>
  <c r="O9522" i="1" s="1"/>
  <c r="N9523" i="1"/>
  <c r="O9523" i="1" s="1"/>
  <c r="N9524" i="1"/>
  <c r="O9524" i="1" s="1"/>
  <c r="N9525" i="1"/>
  <c r="O9525" i="1" s="1"/>
  <c r="N9526" i="1"/>
  <c r="O9526" i="1" s="1"/>
  <c r="N9527" i="1"/>
  <c r="O9527" i="1" s="1"/>
  <c r="N9528" i="1"/>
  <c r="O9528" i="1" s="1"/>
  <c r="N9529" i="1"/>
  <c r="O9529" i="1" s="1"/>
  <c r="N9530" i="1"/>
  <c r="O9530" i="1" s="1"/>
  <c r="N9531" i="1"/>
  <c r="O9531" i="1" s="1"/>
  <c r="N9532" i="1"/>
  <c r="O9532" i="1" s="1"/>
  <c r="N9533" i="1"/>
  <c r="O9533" i="1" s="1"/>
  <c r="N9534" i="1"/>
  <c r="O9534" i="1" s="1"/>
  <c r="N9535" i="1"/>
  <c r="O9535" i="1" s="1"/>
  <c r="N9536" i="1"/>
  <c r="O9536" i="1" s="1"/>
  <c r="N9537" i="1"/>
  <c r="O9537" i="1" s="1"/>
  <c r="N9544" i="1"/>
  <c r="O9544" i="1" s="1"/>
  <c r="N9545" i="1"/>
  <c r="O9545" i="1" s="1"/>
  <c r="N9546" i="1"/>
  <c r="O9546" i="1" s="1"/>
  <c r="N9547" i="1"/>
  <c r="O9547" i="1" s="1"/>
  <c r="N9548" i="1"/>
  <c r="O9548" i="1" s="1"/>
  <c r="N9549" i="1"/>
  <c r="N9550" i="1"/>
  <c r="O9550" i="1" s="1"/>
  <c r="N9551" i="1"/>
  <c r="O9551" i="1" s="1"/>
  <c r="N9552" i="1"/>
  <c r="O9552" i="1" s="1"/>
  <c r="N9553" i="1"/>
  <c r="O9553" i="1" s="1"/>
  <c r="N9554" i="1"/>
  <c r="O9554" i="1" s="1"/>
  <c r="N9555" i="1"/>
  <c r="O9555" i="1" s="1"/>
  <c r="N9556" i="1"/>
  <c r="O9556" i="1" s="1"/>
  <c r="N9557" i="1"/>
  <c r="O9557" i="1" s="1"/>
  <c r="N9558" i="1"/>
  <c r="O9558" i="1" s="1"/>
  <c r="N9559" i="1"/>
  <c r="O9559" i="1" s="1"/>
  <c r="N9560" i="1"/>
  <c r="O9560" i="1" s="1"/>
  <c r="N9561" i="1"/>
  <c r="O9561" i="1" s="1"/>
  <c r="N9562" i="1"/>
  <c r="O9562" i="1" s="1"/>
  <c r="N9563" i="1"/>
  <c r="O9563" i="1" s="1"/>
  <c r="N9564" i="1"/>
  <c r="O9564" i="1" s="1"/>
  <c r="N9565" i="1"/>
  <c r="O9565" i="1" s="1"/>
  <c r="N9566" i="1"/>
  <c r="O9566" i="1" s="1"/>
  <c r="N9567" i="1"/>
  <c r="O9567" i="1" s="1"/>
  <c r="N9568" i="1"/>
  <c r="O9568" i="1" s="1"/>
  <c r="N9569" i="1"/>
  <c r="O9569" i="1" s="1"/>
  <c r="N9570" i="1"/>
  <c r="O9570" i="1" s="1"/>
  <c r="N9571" i="1"/>
  <c r="O9571" i="1" s="1"/>
  <c r="N9572" i="1"/>
  <c r="O9572" i="1" s="1"/>
  <c r="N9573" i="1"/>
  <c r="O9573" i="1" s="1"/>
  <c r="N9574" i="1"/>
  <c r="N9575" i="1"/>
  <c r="O9575" i="1" s="1"/>
  <c r="N9576" i="1"/>
  <c r="O9576" i="1" s="1"/>
  <c r="N9577" i="1"/>
  <c r="O9577" i="1" s="1"/>
  <c r="N9578" i="1"/>
  <c r="O9578" i="1" s="1"/>
  <c r="N9579" i="1"/>
  <c r="O9579" i="1" s="1"/>
  <c r="N9580" i="1"/>
  <c r="O9580" i="1" s="1"/>
  <c r="N9581" i="1"/>
  <c r="O9581" i="1" s="1"/>
  <c r="N9582" i="1"/>
  <c r="O9582" i="1" s="1"/>
  <c r="N9583" i="1"/>
  <c r="O9583" i="1" s="1"/>
  <c r="N9584" i="1"/>
  <c r="O9584" i="1" s="1"/>
  <c r="N9585" i="1"/>
  <c r="O9585" i="1" s="1"/>
  <c r="N9586" i="1"/>
  <c r="O9586" i="1" s="1"/>
  <c r="N9587" i="1"/>
  <c r="O9587" i="1" s="1"/>
  <c r="N9588" i="1"/>
  <c r="O9588" i="1" s="1"/>
  <c r="N9589" i="1"/>
  <c r="O9589" i="1" s="1"/>
  <c r="N9590" i="1"/>
  <c r="O9590" i="1" s="1"/>
  <c r="N9591" i="1"/>
  <c r="O9591" i="1" s="1"/>
  <c r="N9592" i="1"/>
  <c r="O9592" i="1" s="1"/>
  <c r="N9593" i="1"/>
  <c r="O9593" i="1" s="1"/>
  <c r="N9594" i="1"/>
  <c r="O9594" i="1" s="1"/>
  <c r="N9595" i="1"/>
  <c r="O9595" i="1" s="1"/>
  <c r="N9596" i="1"/>
  <c r="O9596" i="1" s="1"/>
  <c r="N9597" i="1"/>
  <c r="O9597" i="1" s="1"/>
  <c r="N9598" i="1"/>
  <c r="O9598" i="1" s="1"/>
  <c r="N9599" i="1"/>
  <c r="O9599" i="1" s="1"/>
  <c r="N9600" i="1"/>
  <c r="O9600" i="1" s="1"/>
  <c r="N9601" i="1"/>
  <c r="O9601" i="1" s="1"/>
  <c r="N9602" i="1"/>
  <c r="O9602" i="1" s="1"/>
  <c r="N9603" i="1"/>
  <c r="O9603" i="1" s="1"/>
  <c r="N9604" i="1"/>
  <c r="O9604" i="1" s="1"/>
  <c r="N9605" i="1"/>
  <c r="O9605" i="1" s="1"/>
  <c r="N9606" i="1"/>
  <c r="O9606" i="1" s="1"/>
  <c r="N9607" i="1"/>
  <c r="O9607" i="1" s="1"/>
  <c r="N9608" i="1"/>
  <c r="O9608" i="1" s="1"/>
  <c r="N9609" i="1"/>
  <c r="O9609" i="1" s="1"/>
  <c r="N9610" i="1"/>
  <c r="O9610" i="1" s="1"/>
  <c r="N9611" i="1"/>
  <c r="O9611" i="1" s="1"/>
  <c r="N9612" i="1"/>
  <c r="O9612" i="1" s="1"/>
  <c r="N9613" i="1"/>
  <c r="O9613" i="1" s="1"/>
  <c r="N9614" i="1"/>
  <c r="O9614" i="1" s="1"/>
  <c r="N9615" i="1"/>
  <c r="O9615" i="1" s="1"/>
  <c r="N9616" i="1"/>
  <c r="O9616" i="1" s="1"/>
  <c r="N9617" i="1"/>
  <c r="O9617" i="1" s="1"/>
  <c r="N9618" i="1"/>
  <c r="O9618" i="1" s="1"/>
  <c r="N9619" i="1"/>
  <c r="O9619" i="1" s="1"/>
  <c r="N9620" i="1"/>
  <c r="O9620" i="1" s="1"/>
  <c r="N9621" i="1"/>
  <c r="O9621" i="1" s="1"/>
  <c r="N9622" i="1"/>
  <c r="O9622" i="1" s="1"/>
  <c r="N9623" i="1"/>
  <c r="O9623" i="1" s="1"/>
  <c r="N9624" i="1"/>
  <c r="O9624" i="1" s="1"/>
  <c r="N9625" i="1"/>
  <c r="O9625" i="1" s="1"/>
  <c r="N9626" i="1"/>
  <c r="O9626" i="1" s="1"/>
  <c r="N9627" i="1"/>
  <c r="O9627" i="1" s="1"/>
  <c r="N9628" i="1"/>
  <c r="O9628" i="1" s="1"/>
  <c r="N9629" i="1"/>
  <c r="O9629" i="1" s="1"/>
  <c r="N9630" i="1"/>
  <c r="O9630" i="1" s="1"/>
  <c r="N9631" i="1"/>
  <c r="O9631" i="1" s="1"/>
  <c r="N9632" i="1"/>
  <c r="O9632" i="1" s="1"/>
  <c r="N9633" i="1"/>
  <c r="O9633" i="1" s="1"/>
  <c r="N9634" i="1"/>
  <c r="O9634" i="1" s="1"/>
  <c r="N9635" i="1"/>
  <c r="O9635" i="1" s="1"/>
  <c r="N9636" i="1"/>
  <c r="O9636" i="1" s="1"/>
  <c r="N9637" i="1"/>
  <c r="O9637" i="1" s="1"/>
  <c r="N9638" i="1"/>
  <c r="O9638" i="1" s="1"/>
  <c r="N9639" i="1"/>
  <c r="O9639" i="1" s="1"/>
  <c r="N9640" i="1"/>
  <c r="O9640" i="1" s="1"/>
  <c r="N9641" i="1"/>
  <c r="O9641" i="1" s="1"/>
  <c r="N9642" i="1"/>
  <c r="O9642" i="1" s="1"/>
  <c r="N9643" i="1"/>
  <c r="O9643" i="1" s="1"/>
  <c r="N9644" i="1"/>
  <c r="O9644" i="1" s="1"/>
  <c r="N9645" i="1"/>
  <c r="O9645" i="1" s="1"/>
  <c r="N9646" i="1"/>
  <c r="O9646" i="1" s="1"/>
  <c r="N9647" i="1"/>
  <c r="O9647" i="1" s="1"/>
  <c r="N9648" i="1"/>
  <c r="O9648" i="1" s="1"/>
  <c r="N9649" i="1"/>
  <c r="O9649" i="1" s="1"/>
  <c r="N9650" i="1"/>
  <c r="O9650" i="1" s="1"/>
  <c r="N9651" i="1"/>
  <c r="O9651" i="1" s="1"/>
  <c r="N9652" i="1"/>
  <c r="O9652" i="1" s="1"/>
  <c r="N9653" i="1"/>
  <c r="O9653" i="1" s="1"/>
  <c r="N9654" i="1"/>
  <c r="O9654" i="1" s="1"/>
  <c r="N9655" i="1"/>
  <c r="O9655" i="1" s="1"/>
  <c r="N9656" i="1"/>
  <c r="O9656" i="1" s="1"/>
  <c r="N9657" i="1"/>
  <c r="O9657" i="1" s="1"/>
  <c r="N9658" i="1"/>
  <c r="O9658" i="1" s="1"/>
  <c r="N9659" i="1"/>
  <c r="O9659" i="1" s="1"/>
  <c r="N9660" i="1"/>
  <c r="O9660" i="1" s="1"/>
  <c r="N9661" i="1"/>
  <c r="O9661" i="1" s="1"/>
  <c r="N9662" i="1"/>
  <c r="O9662" i="1" s="1"/>
  <c r="N9663" i="1"/>
  <c r="O9663" i="1" s="1"/>
  <c r="N9664" i="1"/>
  <c r="N9665" i="1"/>
  <c r="O9665" i="1" s="1"/>
  <c r="N9666" i="1"/>
  <c r="O9666" i="1" s="1"/>
  <c r="N9667" i="1"/>
  <c r="O9667" i="1" s="1"/>
  <c r="N9668" i="1"/>
  <c r="O9668" i="1" s="1"/>
  <c r="N9669" i="1"/>
  <c r="O9669" i="1" s="1"/>
  <c r="N9670" i="1"/>
  <c r="O9670" i="1" s="1"/>
  <c r="N9671" i="1"/>
  <c r="O9671" i="1" s="1"/>
  <c r="N9672" i="1"/>
  <c r="O9672" i="1" s="1"/>
  <c r="N9673" i="1"/>
  <c r="O9673" i="1" s="1"/>
  <c r="N9674" i="1"/>
  <c r="O9674" i="1" s="1"/>
  <c r="N9675" i="1"/>
  <c r="O9675" i="1" s="1"/>
  <c r="N9676" i="1"/>
  <c r="O9676" i="1" s="1"/>
  <c r="N9677" i="1"/>
  <c r="O9677" i="1" s="1"/>
  <c r="N9678" i="1"/>
  <c r="O9678" i="1" s="1"/>
  <c r="N9679" i="1"/>
  <c r="O9679" i="1" s="1"/>
  <c r="N9680" i="1"/>
  <c r="O9680" i="1" s="1"/>
  <c r="N9681" i="1"/>
  <c r="O9681" i="1" s="1"/>
  <c r="N9682" i="1"/>
  <c r="O9682" i="1" s="1"/>
  <c r="N9683" i="1"/>
  <c r="O9683" i="1" s="1"/>
  <c r="N9684" i="1"/>
  <c r="O9684" i="1" s="1"/>
  <c r="N9685" i="1"/>
  <c r="O9685" i="1" s="1"/>
  <c r="N9686" i="1"/>
  <c r="O9686" i="1" s="1"/>
  <c r="N9687" i="1"/>
  <c r="O9687" i="1" s="1"/>
  <c r="N9688" i="1"/>
  <c r="O9688" i="1" s="1"/>
  <c r="N9689" i="1"/>
  <c r="O9689" i="1" s="1"/>
  <c r="N9690" i="1"/>
  <c r="O9690" i="1" s="1"/>
  <c r="N9691" i="1"/>
  <c r="O9691" i="1" s="1"/>
  <c r="N9692" i="1"/>
  <c r="O9692" i="1" s="1"/>
  <c r="N9693" i="1"/>
  <c r="O9693" i="1" s="1"/>
  <c r="N9694" i="1"/>
  <c r="O9694" i="1" s="1"/>
  <c r="N9695" i="1"/>
  <c r="O9695" i="1" s="1"/>
  <c r="N9696" i="1"/>
  <c r="O9696" i="1" s="1"/>
  <c r="N9697" i="1"/>
  <c r="O9697" i="1" s="1"/>
  <c r="N9698" i="1"/>
  <c r="O9698" i="1" s="1"/>
  <c r="N9700" i="1"/>
  <c r="O9700" i="1" s="1"/>
  <c r="N9701" i="1"/>
  <c r="O9701" i="1" s="1"/>
  <c r="N9702" i="1"/>
  <c r="O9702" i="1" s="1"/>
  <c r="N9703" i="1"/>
  <c r="O9703" i="1" s="1"/>
  <c r="N9704" i="1"/>
  <c r="O9704" i="1" s="1"/>
  <c r="N9705" i="1"/>
  <c r="O9705" i="1" s="1"/>
  <c r="N9706" i="1"/>
  <c r="O9706" i="1" s="1"/>
  <c r="N9707" i="1"/>
  <c r="O9707" i="1" s="1"/>
  <c r="N9708" i="1"/>
  <c r="O9708" i="1" s="1"/>
  <c r="N9709" i="1"/>
  <c r="O9709" i="1" s="1"/>
  <c r="N9710" i="1"/>
  <c r="O9710" i="1" s="1"/>
  <c r="N9711" i="1"/>
  <c r="O9711" i="1" s="1"/>
  <c r="N9712" i="1"/>
  <c r="O9712" i="1" s="1"/>
  <c r="N9713" i="1"/>
  <c r="O9713" i="1" s="1"/>
  <c r="N9714" i="1"/>
  <c r="O9714" i="1" s="1"/>
  <c r="N9715" i="1"/>
  <c r="O9715" i="1" s="1"/>
  <c r="N9716" i="1"/>
  <c r="O9716" i="1" s="1"/>
  <c r="N9717" i="1"/>
  <c r="O9717" i="1" s="1"/>
  <c r="N9718" i="1"/>
  <c r="O9718" i="1" s="1"/>
  <c r="N9719" i="1"/>
  <c r="N9720" i="1"/>
  <c r="O9720" i="1" s="1"/>
  <c r="N9721" i="1"/>
  <c r="O9721" i="1" s="1"/>
  <c r="N9722" i="1"/>
  <c r="O9722" i="1" s="1"/>
  <c r="N9723" i="1"/>
  <c r="O9723" i="1" s="1"/>
  <c r="N9724" i="1"/>
  <c r="O9724" i="1" s="1"/>
  <c r="N9725" i="1"/>
  <c r="O9725" i="1" s="1"/>
  <c r="N9726" i="1"/>
  <c r="O9726" i="1" s="1"/>
  <c r="N9727" i="1"/>
  <c r="O9727" i="1" s="1"/>
  <c r="N9728" i="1"/>
  <c r="O9728" i="1" s="1"/>
  <c r="N9729" i="1"/>
  <c r="O9729" i="1" s="1"/>
  <c r="N9730" i="1"/>
  <c r="O9730" i="1" s="1"/>
  <c r="N9731" i="1"/>
  <c r="O9731" i="1" s="1"/>
  <c r="N9732" i="1"/>
  <c r="O9732" i="1" s="1"/>
  <c r="N9733" i="1"/>
  <c r="O9733" i="1" s="1"/>
  <c r="N9734" i="1"/>
  <c r="O9734" i="1" s="1"/>
  <c r="N9735" i="1"/>
  <c r="O9735" i="1" s="1"/>
  <c r="N9736" i="1"/>
  <c r="O9736" i="1" s="1"/>
  <c r="N9738" i="1"/>
  <c r="O9738" i="1" s="1"/>
  <c r="N9739" i="1"/>
  <c r="O9739" i="1" s="1"/>
  <c r="N9740" i="1"/>
  <c r="O9740" i="1" s="1"/>
  <c r="N9741" i="1"/>
  <c r="O9741" i="1" s="1"/>
  <c r="N9742" i="1"/>
  <c r="O9742" i="1" s="1"/>
  <c r="N9743" i="1"/>
  <c r="O9743" i="1" s="1"/>
  <c r="N9744" i="1"/>
  <c r="O9744" i="1" s="1"/>
  <c r="N9745" i="1"/>
  <c r="O9745" i="1" s="1"/>
  <c r="N9746" i="1"/>
  <c r="O9746" i="1" s="1"/>
  <c r="N9747" i="1"/>
  <c r="N9748" i="1"/>
  <c r="O9748" i="1" s="1"/>
  <c r="N9749" i="1"/>
  <c r="O9749" i="1" s="1"/>
  <c r="N9750" i="1"/>
  <c r="O9750" i="1" s="1"/>
  <c r="N9751" i="1"/>
  <c r="O9751" i="1" s="1"/>
  <c r="N9752" i="1"/>
  <c r="O9752" i="1" s="1"/>
  <c r="N9753" i="1"/>
  <c r="O9753" i="1" s="1"/>
  <c r="N9754" i="1"/>
  <c r="O9754" i="1" s="1"/>
  <c r="N9755" i="1"/>
  <c r="O9755" i="1" s="1"/>
  <c r="N9756" i="1"/>
  <c r="O9756" i="1" s="1"/>
  <c r="N9757" i="1"/>
  <c r="O9757" i="1" s="1"/>
  <c r="N9758" i="1"/>
  <c r="O9758" i="1" s="1"/>
  <c r="N9759" i="1"/>
  <c r="O9759" i="1" s="1"/>
  <c r="N9760" i="1"/>
  <c r="O9760" i="1" s="1"/>
  <c r="N9761" i="1"/>
  <c r="O9761" i="1" s="1"/>
  <c r="N9762" i="1"/>
  <c r="O9762" i="1" s="1"/>
  <c r="N9763" i="1"/>
  <c r="O9763" i="1" s="1"/>
  <c r="N9764" i="1"/>
  <c r="O9764" i="1" s="1"/>
  <c r="N9765" i="1"/>
  <c r="O9765" i="1" s="1"/>
  <c r="N9766" i="1"/>
  <c r="O9766" i="1" s="1"/>
  <c r="N9767" i="1"/>
  <c r="O9767" i="1" s="1"/>
  <c r="N9768" i="1"/>
  <c r="O9768" i="1" s="1"/>
  <c r="N9769" i="1"/>
  <c r="O9769" i="1" s="1"/>
  <c r="N9770" i="1"/>
  <c r="O9770" i="1" s="1"/>
  <c r="N9771" i="1"/>
  <c r="O9771" i="1" s="1"/>
  <c r="N9772" i="1"/>
  <c r="O9772" i="1" s="1"/>
  <c r="N9773" i="1"/>
  <c r="O9773" i="1" s="1"/>
  <c r="N9774" i="1"/>
  <c r="O9774" i="1" s="1"/>
  <c r="N9775" i="1"/>
  <c r="O9775" i="1" s="1"/>
  <c r="N9776" i="1"/>
  <c r="O9776" i="1" s="1"/>
  <c r="N9777" i="1"/>
  <c r="O9777" i="1" s="1"/>
  <c r="N9778" i="1"/>
  <c r="O9778" i="1" s="1"/>
  <c r="N9779" i="1"/>
  <c r="O9779" i="1" s="1"/>
  <c r="N9780" i="1"/>
  <c r="O9780" i="1" s="1"/>
  <c r="N9781" i="1"/>
  <c r="O9781" i="1" s="1"/>
  <c r="N9782" i="1"/>
  <c r="O9782" i="1" s="1"/>
  <c r="N9783" i="1"/>
  <c r="O9783" i="1" s="1"/>
  <c r="N9784" i="1"/>
  <c r="O9784" i="1" s="1"/>
  <c r="N9785" i="1"/>
  <c r="O9785" i="1" s="1"/>
  <c r="N9786" i="1"/>
  <c r="O9786" i="1" s="1"/>
  <c r="N9787" i="1"/>
  <c r="O9787" i="1" s="1"/>
  <c r="N9788" i="1"/>
  <c r="O9788" i="1" s="1"/>
  <c r="N9789" i="1"/>
  <c r="O9789" i="1" s="1"/>
  <c r="N9790" i="1"/>
  <c r="O9790" i="1" s="1"/>
  <c r="N9791" i="1"/>
  <c r="O9791" i="1" s="1"/>
  <c r="N9792" i="1"/>
  <c r="O9792" i="1" s="1"/>
  <c r="N9793" i="1"/>
  <c r="O9793" i="1" s="1"/>
  <c r="N9794" i="1"/>
  <c r="O9794" i="1" s="1"/>
  <c r="N9795" i="1"/>
  <c r="O9795" i="1" s="1"/>
  <c r="N9796" i="1"/>
  <c r="O9796" i="1" s="1"/>
  <c r="N9797" i="1"/>
  <c r="O9797" i="1" s="1"/>
  <c r="N9798" i="1"/>
  <c r="O9798" i="1" s="1"/>
  <c r="N9799" i="1"/>
  <c r="O9799" i="1" s="1"/>
  <c r="N9800" i="1"/>
  <c r="O9800" i="1" s="1"/>
  <c r="N9801" i="1"/>
  <c r="N9802" i="1"/>
  <c r="O9802" i="1" s="1"/>
  <c r="N9803" i="1"/>
  <c r="O9803" i="1" s="1"/>
  <c r="N9804" i="1"/>
  <c r="O9804" i="1" s="1"/>
  <c r="N9805" i="1"/>
  <c r="O9805" i="1" s="1"/>
  <c r="N9806" i="1"/>
  <c r="O9806" i="1" s="1"/>
  <c r="N9807" i="1"/>
  <c r="O9807" i="1" s="1"/>
  <c r="N9808" i="1"/>
  <c r="O9808" i="1" s="1"/>
  <c r="N9809" i="1"/>
  <c r="O9809" i="1" s="1"/>
  <c r="N9810" i="1"/>
  <c r="O9810" i="1" s="1"/>
  <c r="N9811" i="1"/>
  <c r="O9811" i="1" s="1"/>
  <c r="N9812" i="1"/>
  <c r="O9812" i="1" s="1"/>
  <c r="N9813" i="1"/>
  <c r="O9813" i="1" s="1"/>
  <c r="N9814" i="1"/>
  <c r="O9814" i="1" s="1"/>
  <c r="N9815" i="1"/>
  <c r="O9815" i="1" s="1"/>
  <c r="N9816" i="1"/>
  <c r="O9816" i="1" s="1"/>
  <c r="N9817" i="1"/>
  <c r="O9817" i="1" s="1"/>
  <c r="N9818" i="1"/>
  <c r="O9818" i="1" s="1"/>
  <c r="N9819" i="1"/>
  <c r="O9819" i="1" s="1"/>
  <c r="N9820" i="1"/>
  <c r="O9820" i="1" s="1"/>
  <c r="N9821" i="1"/>
  <c r="O9821" i="1" s="1"/>
  <c r="N9822" i="1"/>
  <c r="O9822" i="1" s="1"/>
  <c r="N9823" i="1"/>
  <c r="O9823" i="1" s="1"/>
  <c r="N9824" i="1"/>
  <c r="O9824" i="1" s="1"/>
  <c r="N9825" i="1"/>
  <c r="O9825" i="1" s="1"/>
  <c r="N9826" i="1"/>
  <c r="O9826" i="1" s="1"/>
  <c r="N9827" i="1"/>
  <c r="O9827" i="1" s="1"/>
  <c r="N9828" i="1"/>
  <c r="O9828" i="1" s="1"/>
  <c r="N9829" i="1"/>
  <c r="O9829" i="1" s="1"/>
  <c r="N9830" i="1"/>
  <c r="O9830" i="1" s="1"/>
  <c r="N9831" i="1"/>
  <c r="O9831" i="1" s="1"/>
  <c r="N9832" i="1"/>
  <c r="O9832" i="1" s="1"/>
  <c r="N9833" i="1"/>
  <c r="O9833" i="1" s="1"/>
  <c r="N9834" i="1"/>
  <c r="O9834" i="1" s="1"/>
  <c r="N9835" i="1"/>
  <c r="O9835" i="1" s="1"/>
  <c r="N9836" i="1"/>
  <c r="O9836" i="1" s="1"/>
  <c r="N9837" i="1"/>
  <c r="O9837" i="1" s="1"/>
  <c r="N9838" i="1"/>
  <c r="O9838" i="1" s="1"/>
  <c r="N9839" i="1"/>
  <c r="O9839" i="1" s="1"/>
  <c r="N9840" i="1"/>
  <c r="O9840" i="1" s="1"/>
  <c r="N9841" i="1"/>
  <c r="O9841" i="1" s="1"/>
  <c r="N9842" i="1"/>
  <c r="O9842" i="1" s="1"/>
  <c r="N9843" i="1"/>
  <c r="O9843" i="1" s="1"/>
  <c r="N9844" i="1"/>
  <c r="O9844" i="1" s="1"/>
  <c r="N9845" i="1"/>
  <c r="O9845" i="1" s="1"/>
  <c r="N9846" i="1"/>
  <c r="O9846" i="1" s="1"/>
  <c r="N9847" i="1"/>
  <c r="O9847" i="1" s="1"/>
  <c r="N9848" i="1"/>
  <c r="O9848" i="1" s="1"/>
  <c r="N9849" i="1"/>
  <c r="O9849" i="1" s="1"/>
  <c r="N9850" i="1"/>
  <c r="O9850" i="1" s="1"/>
  <c r="N9851" i="1"/>
  <c r="O9851" i="1" s="1"/>
  <c r="N9852" i="1"/>
  <c r="O9852" i="1" s="1"/>
  <c r="N9853" i="1"/>
  <c r="O9853" i="1" s="1"/>
  <c r="N9854" i="1"/>
  <c r="O9854" i="1" s="1"/>
  <c r="N9855" i="1"/>
  <c r="O9855" i="1" s="1"/>
  <c r="N9856" i="1"/>
  <c r="O9856" i="1" s="1"/>
  <c r="N9857" i="1"/>
  <c r="O9857" i="1" s="1"/>
  <c r="N9858" i="1"/>
  <c r="O9858" i="1" s="1"/>
  <c r="N9859" i="1"/>
  <c r="O9859" i="1" s="1"/>
  <c r="N9860" i="1"/>
  <c r="O9860" i="1" s="1"/>
  <c r="N9861" i="1"/>
  <c r="O9861" i="1" s="1"/>
  <c r="N9862" i="1"/>
  <c r="O9862" i="1" s="1"/>
  <c r="N9863" i="1"/>
  <c r="O9863" i="1" s="1"/>
  <c r="N9864" i="1"/>
  <c r="O9864" i="1" s="1"/>
  <c r="N9865" i="1"/>
  <c r="O9865" i="1" s="1"/>
  <c r="N9866" i="1"/>
  <c r="O9866" i="1" s="1"/>
  <c r="N9867" i="1"/>
  <c r="O9867" i="1" s="1"/>
  <c r="N9868" i="1"/>
  <c r="O9868" i="1" s="1"/>
  <c r="N9869" i="1"/>
  <c r="O9869" i="1" s="1"/>
  <c r="N9870" i="1"/>
  <c r="O9870" i="1" s="1"/>
  <c r="N9871" i="1"/>
  <c r="O9871" i="1" s="1"/>
  <c r="N9872" i="1"/>
  <c r="O9872" i="1" s="1"/>
  <c r="N9873" i="1"/>
  <c r="O9873" i="1" s="1"/>
  <c r="N9874" i="1"/>
  <c r="O9874" i="1" s="1"/>
  <c r="N9875" i="1"/>
  <c r="O9875" i="1" s="1"/>
  <c r="N9876" i="1"/>
  <c r="O9876" i="1" s="1"/>
  <c r="N9877" i="1"/>
  <c r="O9877" i="1" s="1"/>
  <c r="N9878" i="1"/>
  <c r="O9878" i="1" s="1"/>
  <c r="N9879" i="1"/>
  <c r="O9879" i="1" s="1"/>
  <c r="N9880" i="1"/>
  <c r="O9880" i="1" s="1"/>
  <c r="N9881" i="1"/>
  <c r="O9881" i="1" s="1"/>
  <c r="N9882" i="1"/>
  <c r="O9882" i="1" s="1"/>
  <c r="N9883" i="1"/>
  <c r="O9883" i="1" s="1"/>
  <c r="N9884" i="1"/>
  <c r="O9884" i="1" s="1"/>
  <c r="N9885" i="1"/>
  <c r="O9885" i="1" s="1"/>
  <c r="N9886" i="1"/>
  <c r="O9886" i="1" s="1"/>
  <c r="N9887" i="1"/>
  <c r="O9887" i="1" s="1"/>
  <c r="N9888" i="1"/>
  <c r="O9888" i="1" s="1"/>
  <c r="N9889" i="1"/>
  <c r="O9889" i="1" s="1"/>
  <c r="N9890" i="1"/>
  <c r="O9890" i="1" s="1"/>
  <c r="N9891" i="1"/>
  <c r="O9891" i="1" s="1"/>
  <c r="N9892" i="1"/>
  <c r="O9892" i="1" s="1"/>
  <c r="N9893" i="1"/>
  <c r="O9893" i="1" s="1"/>
  <c r="N9894" i="1"/>
  <c r="O9894" i="1" s="1"/>
  <c r="N9895" i="1"/>
  <c r="O9895" i="1" s="1"/>
  <c r="N9896" i="1"/>
  <c r="O9896" i="1" s="1"/>
  <c r="N9897" i="1"/>
  <c r="O9897" i="1" s="1"/>
  <c r="N9898" i="1"/>
  <c r="N9899" i="1"/>
  <c r="O9899" i="1" s="1"/>
  <c r="N9900" i="1"/>
  <c r="O9900" i="1" s="1"/>
  <c r="N9901" i="1"/>
  <c r="O9901" i="1" s="1"/>
  <c r="N9902" i="1"/>
  <c r="O9902" i="1" s="1"/>
  <c r="N9903" i="1"/>
  <c r="O9903" i="1" s="1"/>
  <c r="N9904" i="1"/>
  <c r="O9904" i="1" s="1"/>
  <c r="N9905" i="1"/>
  <c r="O9905" i="1" s="1"/>
  <c r="N9906" i="1"/>
  <c r="O9906" i="1" s="1"/>
  <c r="N9907" i="1"/>
  <c r="O9907" i="1" s="1"/>
  <c r="N9908" i="1"/>
  <c r="O9908" i="1" s="1"/>
  <c r="N9909" i="1"/>
  <c r="O9909" i="1" s="1"/>
  <c r="N9910" i="1"/>
  <c r="O9910" i="1" s="1"/>
  <c r="N9911" i="1"/>
  <c r="O9911" i="1" s="1"/>
  <c r="N9912" i="1"/>
  <c r="O9912" i="1" s="1"/>
  <c r="N9913" i="1"/>
  <c r="O9913" i="1" s="1"/>
  <c r="N9915" i="1"/>
  <c r="O9915" i="1" s="1"/>
  <c r="N9916" i="1"/>
  <c r="O9916" i="1" s="1"/>
  <c r="N9917" i="1"/>
  <c r="O9917" i="1" s="1"/>
  <c r="N9918" i="1"/>
  <c r="O9918" i="1" s="1"/>
  <c r="N9919" i="1"/>
  <c r="O9919" i="1" s="1"/>
  <c r="N9920" i="1"/>
  <c r="O9920" i="1" s="1"/>
  <c r="N9921" i="1"/>
  <c r="O9921" i="1" s="1"/>
  <c r="N9922" i="1"/>
  <c r="O9922" i="1" s="1"/>
  <c r="N9923" i="1"/>
  <c r="O9923" i="1" s="1"/>
  <c r="N9924" i="1"/>
  <c r="O9924" i="1" s="1"/>
  <c r="N9925" i="1"/>
  <c r="O9925" i="1" s="1"/>
  <c r="N9926" i="1"/>
  <c r="O9926" i="1" s="1"/>
  <c r="N9927" i="1"/>
  <c r="O9927" i="1" s="1"/>
  <c r="N9928" i="1"/>
  <c r="O9928" i="1" s="1"/>
  <c r="N9929" i="1"/>
  <c r="O9929" i="1" s="1"/>
  <c r="N9930" i="1"/>
  <c r="O9930" i="1" s="1"/>
  <c r="N9931" i="1"/>
  <c r="O9931" i="1" s="1"/>
  <c r="N9932" i="1"/>
  <c r="O9932" i="1" s="1"/>
  <c r="N9933" i="1"/>
  <c r="O9933" i="1" s="1"/>
  <c r="N9934" i="1"/>
  <c r="O9934" i="1" s="1"/>
  <c r="N9935" i="1"/>
  <c r="O9935" i="1" s="1"/>
  <c r="N9936" i="1"/>
  <c r="O9936" i="1" s="1"/>
  <c r="N9937" i="1"/>
  <c r="O9937" i="1" s="1"/>
  <c r="N9938" i="1"/>
  <c r="O9938" i="1" s="1"/>
  <c r="N9939" i="1"/>
  <c r="O9939" i="1" s="1"/>
  <c r="N9940" i="1"/>
  <c r="O9940" i="1" s="1"/>
  <c r="N9941" i="1"/>
  <c r="O9941" i="1" s="1"/>
  <c r="N9942" i="1"/>
  <c r="O9942" i="1" s="1"/>
  <c r="N9943" i="1"/>
  <c r="O9943" i="1" s="1"/>
  <c r="N9944" i="1"/>
  <c r="O9944" i="1" s="1"/>
  <c r="N9945" i="1"/>
  <c r="O9945" i="1" s="1"/>
  <c r="N9946" i="1"/>
  <c r="O9946" i="1" s="1"/>
  <c r="N9947" i="1"/>
  <c r="O9947" i="1" s="1"/>
  <c r="N9948" i="1"/>
  <c r="O9948" i="1" s="1"/>
  <c r="N9949" i="1"/>
  <c r="O9949" i="1" s="1"/>
  <c r="N9950" i="1"/>
  <c r="O9950" i="1" s="1"/>
  <c r="N9951" i="1"/>
  <c r="O9951" i="1" s="1"/>
  <c r="N9952" i="1"/>
  <c r="O9952" i="1" s="1"/>
  <c r="N9953" i="1"/>
  <c r="O9953" i="1" s="1"/>
  <c r="N9954" i="1"/>
  <c r="O9954" i="1" s="1"/>
  <c r="N9955" i="1"/>
  <c r="O9955" i="1" s="1"/>
  <c r="N9956" i="1"/>
  <c r="O9956" i="1" s="1"/>
  <c r="N9957" i="1"/>
  <c r="O9957" i="1" s="1"/>
  <c r="N9958" i="1"/>
  <c r="O9958" i="1" s="1"/>
  <c r="N9959" i="1"/>
  <c r="O9959" i="1" s="1"/>
  <c r="N9960" i="1"/>
  <c r="O9960" i="1" s="1"/>
  <c r="N9961" i="1"/>
  <c r="O9961" i="1" s="1"/>
  <c r="N9962" i="1"/>
  <c r="O9962" i="1" s="1"/>
  <c r="N9963" i="1"/>
  <c r="O9963" i="1" s="1"/>
  <c r="N9964" i="1"/>
  <c r="O9964" i="1" s="1"/>
  <c r="N9965" i="1"/>
  <c r="O9965" i="1" s="1"/>
  <c r="N9966" i="1"/>
  <c r="O9966" i="1" s="1"/>
  <c r="N9967" i="1"/>
  <c r="O9967" i="1" s="1"/>
  <c r="N9968" i="1"/>
  <c r="O9968" i="1" s="1"/>
  <c r="N9969" i="1"/>
  <c r="O9969" i="1" s="1"/>
  <c r="N9970" i="1"/>
  <c r="O9970" i="1" s="1"/>
  <c r="N9971" i="1"/>
  <c r="O9971" i="1" s="1"/>
  <c r="N9972" i="1"/>
  <c r="O9972" i="1" s="1"/>
  <c r="N9973" i="1"/>
  <c r="O9973" i="1" s="1"/>
  <c r="N9974" i="1"/>
  <c r="O9974" i="1" s="1"/>
  <c r="N9975" i="1"/>
  <c r="O9975" i="1" s="1"/>
  <c r="N9976" i="1"/>
  <c r="N9977" i="1"/>
  <c r="O9977" i="1" s="1"/>
  <c r="N9978" i="1"/>
  <c r="O9978" i="1" s="1"/>
  <c r="N9979" i="1"/>
  <c r="O9979" i="1" s="1"/>
  <c r="N9980" i="1"/>
  <c r="O9980" i="1" s="1"/>
  <c r="N9981" i="1"/>
  <c r="O9981" i="1" s="1"/>
  <c r="N9982" i="1"/>
  <c r="O9982" i="1" s="1"/>
  <c r="N9983" i="1"/>
  <c r="O9983" i="1" s="1"/>
  <c r="N9984" i="1"/>
  <c r="O9984" i="1" s="1"/>
  <c r="N9985" i="1"/>
  <c r="O9985" i="1" s="1"/>
  <c r="N9986" i="1"/>
  <c r="O9986" i="1" s="1"/>
  <c r="N9987" i="1"/>
  <c r="O9987" i="1" s="1"/>
  <c r="N9988" i="1"/>
  <c r="O9988" i="1" s="1"/>
  <c r="N9989" i="1"/>
  <c r="O9989" i="1" s="1"/>
  <c r="N9990" i="1"/>
  <c r="O9990" i="1" s="1"/>
  <c r="N9991" i="1"/>
  <c r="O9991" i="1" s="1"/>
  <c r="N9992" i="1"/>
  <c r="O9992" i="1" s="1"/>
  <c r="N9993" i="1"/>
  <c r="O9993" i="1" s="1"/>
  <c r="N9994" i="1"/>
  <c r="O9994" i="1" s="1"/>
  <c r="N9995" i="1"/>
  <c r="O9995" i="1" s="1"/>
  <c r="N9996" i="1"/>
  <c r="O9996" i="1" s="1"/>
  <c r="N9997" i="1"/>
  <c r="O9997" i="1" s="1"/>
  <c r="N9998" i="1"/>
  <c r="O9998" i="1" s="1"/>
  <c r="N9999" i="1"/>
  <c r="O9999" i="1" s="1"/>
  <c r="N10000" i="1"/>
  <c r="O10000" i="1" s="1"/>
  <c r="N10001" i="1"/>
  <c r="O10001" i="1" s="1"/>
  <c r="N10002" i="1"/>
  <c r="O10002" i="1" s="1"/>
  <c r="N10003" i="1"/>
  <c r="O10003" i="1" s="1"/>
  <c r="N10004" i="1"/>
  <c r="O10004" i="1" s="1"/>
  <c r="N10005" i="1"/>
  <c r="O10005" i="1" s="1"/>
  <c r="N10006" i="1"/>
  <c r="O10006" i="1" s="1"/>
  <c r="N10007" i="1"/>
  <c r="O10007" i="1" s="1"/>
  <c r="N10008" i="1"/>
  <c r="O10008" i="1" s="1"/>
  <c r="N10009" i="1"/>
  <c r="O10009" i="1" s="1"/>
  <c r="N10010" i="1"/>
  <c r="O10010" i="1" s="1"/>
  <c r="N10011" i="1"/>
  <c r="O10011" i="1" s="1"/>
  <c r="N10012" i="1"/>
  <c r="O10012" i="1" s="1"/>
  <c r="N10013" i="1"/>
  <c r="O10013" i="1" s="1"/>
  <c r="N10014" i="1"/>
  <c r="O10014" i="1" s="1"/>
  <c r="N10015" i="1"/>
  <c r="O10015" i="1" s="1"/>
  <c r="N10016" i="1"/>
  <c r="O10016" i="1" s="1"/>
  <c r="N10017" i="1"/>
  <c r="O10017" i="1" s="1"/>
  <c r="N10018" i="1"/>
  <c r="O10018" i="1" s="1"/>
  <c r="N10019" i="1"/>
  <c r="O10019" i="1" s="1"/>
  <c r="N10020" i="1"/>
  <c r="O10020" i="1" s="1"/>
  <c r="N10021" i="1"/>
  <c r="O10021" i="1" s="1"/>
  <c r="N10022" i="1"/>
  <c r="O10022" i="1" s="1"/>
  <c r="N10023" i="1"/>
  <c r="O10023" i="1" s="1"/>
  <c r="N10024" i="1"/>
  <c r="O10024" i="1" s="1"/>
  <c r="N10025" i="1"/>
  <c r="O10025" i="1" s="1"/>
  <c r="N10026" i="1"/>
  <c r="O10026" i="1" s="1"/>
  <c r="N10027" i="1"/>
  <c r="O10027" i="1" s="1"/>
  <c r="N10028" i="1"/>
  <c r="O10028" i="1" s="1"/>
  <c r="N10029" i="1"/>
  <c r="O10029" i="1" s="1"/>
  <c r="N10030" i="1"/>
  <c r="O10030" i="1" s="1"/>
  <c r="N10031" i="1"/>
  <c r="O10031" i="1" s="1"/>
  <c r="N10032" i="1"/>
  <c r="O10032" i="1" s="1"/>
  <c r="N10033" i="1"/>
  <c r="O10033" i="1" s="1"/>
  <c r="N10034" i="1"/>
  <c r="O10034" i="1" s="1"/>
  <c r="N10035" i="1"/>
  <c r="O10035" i="1" s="1"/>
  <c r="N10036" i="1"/>
  <c r="O10036" i="1" s="1"/>
  <c r="N10037" i="1"/>
  <c r="O10037" i="1" s="1"/>
  <c r="N10038" i="1"/>
  <c r="O10038" i="1" s="1"/>
  <c r="N10039" i="1"/>
  <c r="O10039" i="1" s="1"/>
  <c r="N10040" i="1"/>
  <c r="O10040" i="1" s="1"/>
  <c r="N10041" i="1"/>
  <c r="O10041" i="1" s="1"/>
  <c r="N10042" i="1"/>
  <c r="N10043" i="1"/>
  <c r="O10043" i="1" s="1"/>
  <c r="N10044" i="1"/>
  <c r="O10044" i="1" s="1"/>
  <c r="N10048" i="1"/>
  <c r="O10048" i="1" s="1"/>
  <c r="N10049" i="1"/>
  <c r="O10049" i="1" s="1"/>
  <c r="N10050" i="1"/>
  <c r="O10050" i="1" s="1"/>
  <c r="N10051" i="1"/>
  <c r="O10051" i="1" s="1"/>
  <c r="N10052" i="1"/>
  <c r="O10052" i="1" s="1"/>
  <c r="N10053" i="1"/>
  <c r="O10053" i="1" s="1"/>
  <c r="N10054" i="1"/>
  <c r="O10054" i="1" s="1"/>
  <c r="N10055" i="1"/>
  <c r="O10055" i="1" s="1"/>
  <c r="N10056" i="1"/>
  <c r="O10056" i="1" s="1"/>
  <c r="N10057" i="1"/>
  <c r="O10057" i="1" s="1"/>
  <c r="N10058" i="1"/>
  <c r="O10058" i="1" s="1"/>
  <c r="N10059" i="1"/>
  <c r="O10059" i="1" s="1"/>
  <c r="N10060" i="1"/>
  <c r="O10060" i="1" s="1"/>
  <c r="N10061" i="1"/>
  <c r="O10061" i="1" s="1"/>
  <c r="N10062" i="1"/>
  <c r="O10062" i="1" s="1"/>
  <c r="N10063" i="1"/>
  <c r="O10063" i="1" s="1"/>
  <c r="N10064" i="1"/>
  <c r="O10064" i="1" s="1"/>
  <c r="N10065" i="1"/>
  <c r="N10066" i="1"/>
  <c r="O10066" i="1" s="1"/>
  <c r="N10067" i="1"/>
  <c r="O10067" i="1" s="1"/>
  <c r="N10068" i="1"/>
  <c r="O10068" i="1" s="1"/>
  <c r="N10069" i="1"/>
  <c r="O10069" i="1" s="1"/>
  <c r="N10071" i="1"/>
  <c r="O10071" i="1" s="1"/>
  <c r="N10072" i="1"/>
  <c r="O10072" i="1" s="1"/>
  <c r="N10073" i="1"/>
  <c r="O10073" i="1" s="1"/>
  <c r="N10074" i="1"/>
  <c r="O10074" i="1" s="1"/>
  <c r="N10075" i="1"/>
  <c r="O10075" i="1" s="1"/>
  <c r="N10076" i="1"/>
  <c r="O10076" i="1" s="1"/>
  <c r="N10077" i="1"/>
  <c r="O10077" i="1" s="1"/>
  <c r="N10078" i="1"/>
  <c r="O10078" i="1" s="1"/>
  <c r="N10079" i="1"/>
  <c r="O10079" i="1" s="1"/>
  <c r="N10080" i="1"/>
  <c r="O10080" i="1" s="1"/>
  <c r="N10081" i="1"/>
  <c r="O10081" i="1" s="1"/>
  <c r="N10082" i="1"/>
  <c r="O10082" i="1" s="1"/>
  <c r="N10083" i="1"/>
  <c r="O10083" i="1" s="1"/>
  <c r="N10085" i="1"/>
  <c r="O10085" i="1" s="1"/>
  <c r="N10086" i="1"/>
  <c r="O10086" i="1" s="1"/>
  <c r="N10087" i="1"/>
  <c r="O10087" i="1" s="1"/>
  <c r="N10088" i="1"/>
  <c r="O10088" i="1" s="1"/>
  <c r="N10089" i="1"/>
  <c r="O10089" i="1" s="1"/>
  <c r="N10090" i="1"/>
  <c r="O10090" i="1" s="1"/>
  <c r="N10091" i="1"/>
  <c r="O10091" i="1" s="1"/>
  <c r="N10092" i="1"/>
  <c r="O10092" i="1" s="1"/>
  <c r="N10093" i="1"/>
  <c r="O10093" i="1" s="1"/>
  <c r="N10095" i="1"/>
  <c r="O10095" i="1" s="1"/>
  <c r="N10096" i="1"/>
  <c r="O10096" i="1" s="1"/>
  <c r="N10097" i="1"/>
  <c r="O10097" i="1" s="1"/>
  <c r="N10098" i="1"/>
  <c r="O10098" i="1" s="1"/>
  <c r="N10099" i="1"/>
  <c r="O10099" i="1" s="1"/>
  <c r="N10100" i="1"/>
  <c r="O10100" i="1" s="1"/>
  <c r="N10101" i="1"/>
  <c r="O10101" i="1" s="1"/>
  <c r="N10102" i="1"/>
  <c r="O10102" i="1" s="1"/>
  <c r="N10103" i="1"/>
  <c r="O10103" i="1" s="1"/>
  <c r="N10104" i="1"/>
  <c r="O10104" i="1" s="1"/>
  <c r="N10105" i="1"/>
  <c r="O10105" i="1" s="1"/>
  <c r="N10106" i="1"/>
  <c r="O10106" i="1" s="1"/>
  <c r="N10107" i="1"/>
  <c r="O10107" i="1" s="1"/>
  <c r="N10108" i="1"/>
  <c r="O10108" i="1" s="1"/>
  <c r="N10109" i="1"/>
  <c r="O10109" i="1" s="1"/>
  <c r="N10110" i="1"/>
  <c r="O10110" i="1" s="1"/>
  <c r="N10111" i="1"/>
  <c r="O10111" i="1" s="1"/>
  <c r="N10112" i="1"/>
  <c r="O10112" i="1" s="1"/>
  <c r="N10113" i="1"/>
  <c r="O10113" i="1" s="1"/>
  <c r="N10114" i="1"/>
  <c r="O10114" i="1" s="1"/>
  <c r="N10115" i="1"/>
  <c r="O10115" i="1" s="1"/>
  <c r="N10116" i="1"/>
  <c r="O10116" i="1" s="1"/>
  <c r="N10117" i="1"/>
  <c r="O10117" i="1" s="1"/>
  <c r="N10118" i="1"/>
  <c r="O10118" i="1" s="1"/>
  <c r="N10119" i="1"/>
  <c r="O10119" i="1" s="1"/>
  <c r="N10120" i="1"/>
  <c r="O10120" i="1" s="1"/>
  <c r="N10121" i="1"/>
  <c r="O10121" i="1" s="1"/>
  <c r="N10122" i="1"/>
  <c r="O10122" i="1" s="1"/>
  <c r="N10123" i="1"/>
  <c r="O10123" i="1" s="1"/>
  <c r="N10124" i="1"/>
  <c r="O10124" i="1" s="1"/>
  <c r="N10127" i="1"/>
  <c r="O10127" i="1" s="1"/>
  <c r="N10128" i="1"/>
  <c r="O10128" i="1" s="1"/>
  <c r="N10129" i="1"/>
  <c r="O10129" i="1" s="1"/>
  <c r="N10130" i="1"/>
  <c r="O10130" i="1" s="1"/>
  <c r="N10131" i="1"/>
  <c r="O10131" i="1" s="1"/>
  <c r="N10132" i="1"/>
  <c r="O10132" i="1" s="1"/>
  <c r="N10133" i="1"/>
  <c r="O10133" i="1" s="1"/>
  <c r="N10134" i="1"/>
  <c r="O10134" i="1" s="1"/>
  <c r="N10135" i="1"/>
  <c r="O10135" i="1" s="1"/>
  <c r="N10136" i="1"/>
  <c r="O10136" i="1" s="1"/>
  <c r="N10137" i="1"/>
  <c r="O10137" i="1" s="1"/>
  <c r="N10138" i="1"/>
  <c r="O10138" i="1" s="1"/>
  <c r="N10139" i="1"/>
  <c r="O10139" i="1" s="1"/>
  <c r="N10140" i="1"/>
  <c r="N10141" i="1"/>
  <c r="O10141" i="1" s="1"/>
  <c r="N10142" i="1"/>
  <c r="O10142" i="1" s="1"/>
  <c r="N10143" i="1"/>
  <c r="O10143" i="1" s="1"/>
  <c r="N10144" i="1"/>
  <c r="O10144" i="1" s="1"/>
  <c r="N10145" i="1"/>
  <c r="O10145" i="1" s="1"/>
  <c r="N10146" i="1"/>
  <c r="O10146" i="1" s="1"/>
  <c r="N10147" i="1"/>
  <c r="O10147" i="1" s="1"/>
  <c r="N10148" i="1"/>
  <c r="O10148" i="1" s="1"/>
  <c r="N10149" i="1"/>
  <c r="O10149" i="1" s="1"/>
  <c r="N10150" i="1"/>
  <c r="O10150" i="1" s="1"/>
  <c r="N10151" i="1"/>
  <c r="O10151" i="1" s="1"/>
  <c r="N10152" i="1"/>
  <c r="O10152" i="1" s="1"/>
  <c r="N10153" i="1"/>
  <c r="O10153" i="1" s="1"/>
  <c r="N10154" i="1"/>
  <c r="O10154" i="1" s="1"/>
  <c r="N10155" i="1"/>
  <c r="O10155" i="1" s="1"/>
  <c r="N10156" i="1"/>
  <c r="O10156" i="1" s="1"/>
  <c r="N10157" i="1"/>
  <c r="O10157" i="1" s="1"/>
  <c r="N10158" i="1"/>
  <c r="O10158" i="1" s="1"/>
  <c r="N10159" i="1"/>
  <c r="O10159" i="1" s="1"/>
  <c r="N10160" i="1"/>
  <c r="O10160" i="1" s="1"/>
  <c r="N10161" i="1"/>
  <c r="O10161" i="1" s="1"/>
  <c r="N10162" i="1"/>
  <c r="O10162" i="1" s="1"/>
  <c r="N10163" i="1"/>
  <c r="O10163" i="1" s="1"/>
  <c r="N10164" i="1"/>
  <c r="O10164" i="1" s="1"/>
  <c r="N10165" i="1"/>
  <c r="O10165" i="1" s="1"/>
  <c r="N10166" i="1"/>
  <c r="O10166" i="1" s="1"/>
  <c r="N10167" i="1"/>
  <c r="O10167" i="1" s="1"/>
  <c r="N10168" i="1"/>
  <c r="O10168" i="1" s="1"/>
  <c r="N10169" i="1"/>
  <c r="N10170" i="1"/>
  <c r="O10170" i="1" s="1"/>
  <c r="N10171" i="1"/>
  <c r="O10171" i="1" s="1"/>
  <c r="N10172" i="1"/>
  <c r="O10172" i="1" s="1"/>
  <c r="N10173" i="1"/>
  <c r="O10173" i="1" s="1"/>
  <c r="N10174" i="1"/>
  <c r="O10174" i="1" s="1"/>
  <c r="N10175" i="1"/>
  <c r="O10175" i="1" s="1"/>
  <c r="N10176" i="1"/>
  <c r="O10176" i="1" s="1"/>
  <c r="N10177" i="1"/>
  <c r="O10177" i="1" s="1"/>
  <c r="N10178" i="1"/>
  <c r="O10178" i="1" s="1"/>
  <c r="N10179" i="1"/>
  <c r="O10179" i="1" s="1"/>
  <c r="N10180" i="1"/>
  <c r="O10180" i="1" s="1"/>
  <c r="N10181" i="1"/>
  <c r="O10181" i="1" s="1"/>
  <c r="N10182" i="1"/>
  <c r="O10182" i="1" s="1"/>
  <c r="N10183" i="1"/>
  <c r="O10183" i="1" s="1"/>
  <c r="N10184" i="1"/>
  <c r="O10184" i="1" s="1"/>
  <c r="N10185" i="1"/>
  <c r="O10185" i="1" s="1"/>
  <c r="N10186" i="1"/>
  <c r="O10186" i="1" s="1"/>
  <c r="N10187" i="1"/>
  <c r="O10187" i="1" s="1"/>
  <c r="N10188" i="1"/>
  <c r="O10188" i="1" s="1"/>
  <c r="N10189" i="1"/>
  <c r="O10189" i="1" s="1"/>
  <c r="N10190" i="1"/>
  <c r="O10190" i="1" s="1"/>
  <c r="N10191" i="1"/>
  <c r="O10191" i="1" s="1"/>
  <c r="N10192" i="1"/>
  <c r="O10192" i="1" s="1"/>
  <c r="N10193" i="1"/>
  <c r="O10193" i="1" s="1"/>
  <c r="N10194" i="1"/>
  <c r="O10194" i="1" s="1"/>
  <c r="N10195" i="1"/>
  <c r="O10195" i="1" s="1"/>
  <c r="N10196" i="1"/>
  <c r="O10196" i="1" s="1"/>
  <c r="N10197" i="1"/>
  <c r="O10197" i="1" s="1"/>
  <c r="N10198" i="1"/>
  <c r="O10198" i="1" s="1"/>
  <c r="N10199" i="1"/>
  <c r="O10199" i="1" s="1"/>
  <c r="N10200" i="1"/>
  <c r="O10200" i="1" s="1"/>
  <c r="N10201" i="1"/>
  <c r="O10201" i="1" s="1"/>
  <c r="N10203" i="1"/>
  <c r="O10203" i="1" s="1"/>
  <c r="N10204" i="1"/>
  <c r="O10204" i="1" s="1"/>
  <c r="N10205" i="1"/>
  <c r="O10205" i="1" s="1"/>
  <c r="N10206" i="1"/>
  <c r="O10206" i="1" s="1"/>
  <c r="N10207" i="1"/>
  <c r="O10207" i="1" s="1"/>
  <c r="N10208" i="1"/>
  <c r="O10208" i="1" s="1"/>
  <c r="N10209" i="1"/>
  <c r="O10209" i="1" s="1"/>
  <c r="N10210" i="1"/>
  <c r="O10210" i="1" s="1"/>
  <c r="N10211" i="1"/>
  <c r="O10211" i="1" s="1"/>
  <c r="N10212" i="1"/>
  <c r="O10212" i="1" s="1"/>
  <c r="N10213" i="1"/>
  <c r="O10213" i="1" s="1"/>
  <c r="N10214" i="1"/>
  <c r="O10214" i="1" s="1"/>
  <c r="N10215" i="1"/>
  <c r="O10215" i="1" s="1"/>
  <c r="N10216" i="1"/>
  <c r="O10216" i="1" s="1"/>
  <c r="N10217" i="1"/>
  <c r="O10217" i="1" s="1"/>
  <c r="N10218" i="1"/>
  <c r="O10218" i="1" s="1"/>
  <c r="N10219" i="1"/>
  <c r="O10219" i="1" s="1"/>
  <c r="N10220" i="1"/>
  <c r="O10220" i="1" s="1"/>
  <c r="N10221" i="1"/>
  <c r="O10221" i="1" s="1"/>
  <c r="N10222" i="1"/>
  <c r="O10222" i="1" s="1"/>
  <c r="N10223" i="1"/>
  <c r="O10223" i="1" s="1"/>
  <c r="N10224" i="1"/>
  <c r="O10224" i="1" s="1"/>
  <c r="N10225" i="1"/>
  <c r="O10225" i="1" s="1"/>
  <c r="N10226" i="1"/>
  <c r="O10226" i="1" s="1"/>
  <c r="N10227" i="1"/>
  <c r="O10227" i="1" s="1"/>
  <c r="N10228" i="1"/>
  <c r="O10228" i="1" s="1"/>
  <c r="N10229" i="1"/>
  <c r="O10229" i="1" s="1"/>
  <c r="N10230" i="1"/>
  <c r="O10230" i="1" s="1"/>
  <c r="N10231" i="1"/>
  <c r="O10231" i="1" s="1"/>
  <c r="N10232" i="1"/>
  <c r="O10232" i="1" s="1"/>
  <c r="N10233" i="1"/>
  <c r="O10233" i="1" s="1"/>
  <c r="N10234" i="1"/>
  <c r="O10234" i="1" s="1"/>
  <c r="N10235" i="1"/>
  <c r="O10235" i="1" s="1"/>
  <c r="N10237" i="1"/>
  <c r="O10237" i="1" s="1"/>
  <c r="N10238" i="1"/>
  <c r="O10238" i="1" s="1"/>
  <c r="N10239" i="1"/>
  <c r="O10239" i="1" s="1"/>
  <c r="N10240" i="1"/>
  <c r="O10240" i="1" s="1"/>
  <c r="N10241" i="1"/>
  <c r="O10241" i="1" s="1"/>
  <c r="N10242" i="1"/>
  <c r="O10242" i="1" s="1"/>
  <c r="N10243" i="1"/>
  <c r="O10243" i="1" s="1"/>
  <c r="N10244" i="1"/>
  <c r="N10245" i="1"/>
  <c r="O10245" i="1" s="1"/>
  <c r="N10246" i="1"/>
  <c r="O10246" i="1" s="1"/>
  <c r="N10247" i="1"/>
  <c r="O10247" i="1" s="1"/>
  <c r="N10248" i="1"/>
  <c r="O10248" i="1" s="1"/>
  <c r="N10249" i="1"/>
  <c r="O10249" i="1" s="1"/>
  <c r="N10250" i="1"/>
  <c r="O10250" i="1" s="1"/>
  <c r="N10251" i="1"/>
  <c r="O10251" i="1" s="1"/>
  <c r="N10252" i="1"/>
  <c r="O10252" i="1" s="1"/>
  <c r="N10253" i="1"/>
  <c r="O10253" i="1" s="1"/>
  <c r="N10254" i="1"/>
  <c r="O10254" i="1" s="1"/>
  <c r="N10255" i="1"/>
  <c r="O10255" i="1" s="1"/>
  <c r="N10256" i="1"/>
  <c r="O10256" i="1" s="1"/>
  <c r="N10257" i="1"/>
  <c r="O10257" i="1" s="1"/>
  <c r="N10258" i="1"/>
  <c r="O10258" i="1" s="1"/>
  <c r="N10259" i="1"/>
  <c r="O10259" i="1" s="1"/>
  <c r="N10260" i="1"/>
  <c r="O10260" i="1" s="1"/>
  <c r="N10261" i="1"/>
  <c r="O10261" i="1" s="1"/>
  <c r="N10262" i="1"/>
  <c r="O10262" i="1" s="1"/>
  <c r="N10263" i="1"/>
  <c r="O10263" i="1" s="1"/>
  <c r="N10264" i="1"/>
  <c r="O10264" i="1" s="1"/>
  <c r="N10265" i="1"/>
  <c r="O10265" i="1" s="1"/>
  <c r="N10266" i="1"/>
  <c r="O10266" i="1" s="1"/>
  <c r="N10267" i="1"/>
  <c r="O10267" i="1" s="1"/>
  <c r="N10268" i="1"/>
  <c r="O10268" i="1" s="1"/>
  <c r="N10269" i="1"/>
  <c r="O10269" i="1" s="1"/>
  <c r="N10270" i="1"/>
  <c r="O10270" i="1" s="1"/>
  <c r="N10271" i="1"/>
  <c r="O10271" i="1" s="1"/>
  <c r="N10272" i="1"/>
  <c r="O10272" i="1" s="1"/>
  <c r="N10273" i="1"/>
  <c r="O10273" i="1" s="1"/>
  <c r="N10274" i="1"/>
  <c r="O10274" i="1" s="1"/>
  <c r="N10275" i="1"/>
  <c r="O10275" i="1" s="1"/>
  <c r="N10276" i="1"/>
  <c r="O10276" i="1" s="1"/>
  <c r="N10277" i="1"/>
  <c r="O10277" i="1" s="1"/>
  <c r="N10278" i="1"/>
  <c r="O10278" i="1" s="1"/>
  <c r="N10279" i="1"/>
  <c r="O10279" i="1" s="1"/>
  <c r="N10280" i="1"/>
  <c r="O10280" i="1" s="1"/>
  <c r="N10281" i="1"/>
  <c r="O10281" i="1" s="1"/>
  <c r="N10282" i="1"/>
  <c r="O10282" i="1" s="1"/>
  <c r="N10283" i="1"/>
  <c r="O10283" i="1" s="1"/>
  <c r="N10284" i="1"/>
  <c r="O10284" i="1" s="1"/>
  <c r="N10285" i="1"/>
  <c r="O10285" i="1" s="1"/>
  <c r="N10286" i="1"/>
  <c r="O10286" i="1" s="1"/>
  <c r="N10287" i="1"/>
  <c r="N10288" i="1"/>
  <c r="O10288" i="1" s="1"/>
  <c r="N10289" i="1"/>
  <c r="O10289" i="1" s="1"/>
  <c r="N10290" i="1"/>
  <c r="O10290" i="1" s="1"/>
  <c r="N10291" i="1"/>
  <c r="O10291" i="1" s="1"/>
  <c r="N10293" i="1"/>
  <c r="O10293" i="1" s="1"/>
  <c r="N10294" i="1"/>
  <c r="O10294" i="1" s="1"/>
  <c r="N10295" i="1"/>
  <c r="O10295" i="1" s="1"/>
  <c r="N10296" i="1"/>
  <c r="O10296" i="1" s="1"/>
  <c r="N10297" i="1"/>
  <c r="O10297" i="1" s="1"/>
  <c r="N10298" i="1"/>
  <c r="O10298" i="1" s="1"/>
  <c r="N10299" i="1"/>
  <c r="O10299" i="1" s="1"/>
  <c r="N10300" i="1"/>
  <c r="O10300" i="1" s="1"/>
  <c r="N10301" i="1"/>
  <c r="O10301" i="1" s="1"/>
  <c r="N10302" i="1"/>
  <c r="O10302" i="1" s="1"/>
  <c r="N10303" i="1"/>
  <c r="O10303" i="1" s="1"/>
  <c r="N10304" i="1"/>
  <c r="O10304" i="1" s="1"/>
  <c r="N10305" i="1"/>
  <c r="O10305" i="1" s="1"/>
  <c r="N10306" i="1"/>
  <c r="O10306" i="1" s="1"/>
  <c r="N10307" i="1"/>
  <c r="O10307" i="1" s="1"/>
  <c r="N10308" i="1"/>
  <c r="O10308" i="1" s="1"/>
  <c r="N10309" i="1"/>
  <c r="O10309" i="1" s="1"/>
  <c r="N10310" i="1"/>
  <c r="O10310" i="1" s="1"/>
  <c r="N10311" i="1"/>
  <c r="O10311" i="1" s="1"/>
  <c r="N10312" i="1"/>
  <c r="O10312" i="1" s="1"/>
  <c r="N10313" i="1"/>
  <c r="O10313" i="1" s="1"/>
  <c r="N10314" i="1"/>
  <c r="O10314" i="1" s="1"/>
  <c r="N10315" i="1"/>
  <c r="O10315" i="1" s="1"/>
  <c r="N10316" i="1"/>
  <c r="O10316" i="1" s="1"/>
  <c r="N10317" i="1"/>
  <c r="O10317" i="1" s="1"/>
  <c r="N10318" i="1"/>
  <c r="O10318" i="1" s="1"/>
  <c r="N10319" i="1"/>
  <c r="O10319" i="1" s="1"/>
  <c r="N10320" i="1"/>
  <c r="O10320" i="1" s="1"/>
  <c r="N10321" i="1"/>
  <c r="O10321" i="1" s="1"/>
  <c r="N10322" i="1"/>
  <c r="O10322" i="1" s="1"/>
  <c r="N10323" i="1"/>
  <c r="O10323" i="1" s="1"/>
  <c r="N10324" i="1"/>
  <c r="O10324" i="1" s="1"/>
  <c r="N10325" i="1"/>
  <c r="O10325" i="1" s="1"/>
  <c r="N10326" i="1"/>
  <c r="O10326" i="1" s="1"/>
  <c r="N10327" i="1"/>
  <c r="O10327" i="1" s="1"/>
  <c r="N10328" i="1"/>
  <c r="O10328" i="1" s="1"/>
  <c r="N10329" i="1"/>
  <c r="O10329" i="1" s="1"/>
  <c r="N10330" i="1"/>
  <c r="O10330" i="1" s="1"/>
  <c r="N10331" i="1"/>
  <c r="O10331" i="1" s="1"/>
  <c r="N10332" i="1"/>
  <c r="O10332" i="1" s="1"/>
  <c r="N10333" i="1"/>
  <c r="O10333" i="1" s="1"/>
  <c r="N10334" i="1"/>
  <c r="O10334" i="1" s="1"/>
  <c r="N10335" i="1"/>
  <c r="O10335" i="1" s="1"/>
  <c r="N10336" i="1"/>
  <c r="O10336" i="1" s="1"/>
  <c r="N10337" i="1"/>
  <c r="O10337" i="1" s="1"/>
  <c r="N10338" i="1"/>
  <c r="O10338" i="1" s="1"/>
  <c r="N10339" i="1"/>
  <c r="O10339" i="1" s="1"/>
  <c r="N10340" i="1"/>
  <c r="O10340" i="1" s="1"/>
  <c r="N10341" i="1"/>
  <c r="O10341" i="1" s="1"/>
  <c r="N10342" i="1"/>
  <c r="O10342" i="1" s="1"/>
  <c r="N10343" i="1"/>
  <c r="O10343" i="1" s="1"/>
  <c r="N10344" i="1"/>
  <c r="O10344" i="1" s="1"/>
  <c r="N10345" i="1"/>
  <c r="O10345" i="1" s="1"/>
  <c r="N10346" i="1"/>
  <c r="O10346" i="1" s="1"/>
  <c r="N10347" i="1"/>
  <c r="O10347" i="1" s="1"/>
  <c r="N10348" i="1"/>
  <c r="O10348" i="1" s="1"/>
  <c r="N10349" i="1"/>
  <c r="O10349" i="1" s="1"/>
  <c r="N10350" i="1"/>
  <c r="O10350" i="1" s="1"/>
  <c r="N10351" i="1"/>
  <c r="O10351" i="1" s="1"/>
  <c r="N10352" i="1"/>
  <c r="O10352" i="1" s="1"/>
  <c r="N10353" i="1"/>
  <c r="O10353" i="1" s="1"/>
  <c r="N10354" i="1"/>
  <c r="O10354" i="1" s="1"/>
  <c r="N10355" i="1"/>
  <c r="O10355" i="1" s="1"/>
  <c r="N10356" i="1"/>
  <c r="O10356" i="1" s="1"/>
  <c r="N10357" i="1"/>
  <c r="O10357" i="1" s="1"/>
  <c r="N10358" i="1"/>
  <c r="O10358" i="1" s="1"/>
  <c r="N10359" i="1"/>
  <c r="O10359" i="1" s="1"/>
  <c r="N10360" i="1"/>
  <c r="O10360" i="1" s="1"/>
  <c r="N10361" i="1"/>
  <c r="O10361" i="1" s="1"/>
  <c r="N10362" i="1"/>
  <c r="O10362" i="1" s="1"/>
  <c r="N10363" i="1"/>
  <c r="O10363" i="1" s="1"/>
  <c r="N10364" i="1"/>
  <c r="O10364" i="1" s="1"/>
  <c r="N10365" i="1"/>
  <c r="O10365" i="1" s="1"/>
  <c r="N10366" i="1"/>
  <c r="O10366" i="1" s="1"/>
  <c r="N10367" i="1"/>
  <c r="O10367" i="1" s="1"/>
  <c r="N10368" i="1"/>
  <c r="O10368" i="1" s="1"/>
  <c r="N10369" i="1"/>
  <c r="O10369" i="1" s="1"/>
  <c r="N10370" i="1"/>
  <c r="O10370" i="1" s="1"/>
  <c r="N10371" i="1"/>
  <c r="O10371" i="1" s="1"/>
  <c r="N10372" i="1"/>
  <c r="O10372" i="1" s="1"/>
  <c r="N10373" i="1"/>
  <c r="O10373" i="1" s="1"/>
  <c r="N10374" i="1"/>
  <c r="O10374" i="1" s="1"/>
  <c r="N10375" i="1"/>
  <c r="O10375" i="1" s="1"/>
  <c r="N10376" i="1"/>
  <c r="O10376" i="1" s="1"/>
  <c r="N10377" i="1"/>
  <c r="O10377" i="1" s="1"/>
  <c r="N10378" i="1"/>
  <c r="O10378" i="1" s="1"/>
  <c r="N10379" i="1"/>
  <c r="O10379" i="1" s="1"/>
  <c r="N10380" i="1"/>
  <c r="O10380" i="1" s="1"/>
  <c r="N10381" i="1"/>
  <c r="O10381" i="1" s="1"/>
  <c r="N10382" i="1"/>
  <c r="O10382" i="1" s="1"/>
  <c r="N10383" i="1"/>
  <c r="O10383" i="1" s="1"/>
  <c r="N10384" i="1"/>
  <c r="O10384" i="1" s="1"/>
  <c r="N10385" i="1"/>
  <c r="O10385" i="1" s="1"/>
  <c r="N10386" i="1"/>
  <c r="O10386" i="1" s="1"/>
  <c r="N10387" i="1"/>
  <c r="O10387" i="1" s="1"/>
  <c r="N10388" i="1"/>
  <c r="O10388" i="1" s="1"/>
  <c r="N10389" i="1"/>
  <c r="O10389" i="1" s="1"/>
  <c r="N10390" i="1"/>
  <c r="O10390" i="1" s="1"/>
  <c r="N10391" i="1"/>
  <c r="O10391" i="1" s="1"/>
  <c r="N10392" i="1"/>
  <c r="O10392" i="1" s="1"/>
  <c r="N10393" i="1"/>
  <c r="O10393" i="1" s="1"/>
  <c r="N10394" i="1"/>
  <c r="O10394" i="1" s="1"/>
  <c r="N10395" i="1"/>
  <c r="O10395" i="1" s="1"/>
  <c r="N10396" i="1"/>
  <c r="O10396" i="1" s="1"/>
  <c r="N10397" i="1"/>
  <c r="O10397" i="1" s="1"/>
  <c r="N10398" i="1"/>
  <c r="O10398" i="1" s="1"/>
  <c r="N10399" i="1"/>
  <c r="O10399" i="1" s="1"/>
  <c r="N10400" i="1"/>
  <c r="O10400" i="1" s="1"/>
  <c r="N10401" i="1"/>
  <c r="O10401" i="1" s="1"/>
  <c r="N10402" i="1"/>
  <c r="O10402" i="1" s="1"/>
  <c r="N10403" i="1"/>
  <c r="O10403" i="1" s="1"/>
  <c r="N10404" i="1"/>
  <c r="O10404" i="1" s="1"/>
  <c r="N10405" i="1"/>
  <c r="O10405" i="1" s="1"/>
  <c r="N10406" i="1"/>
  <c r="O10406" i="1" s="1"/>
  <c r="N10407" i="1"/>
  <c r="O10407" i="1" s="1"/>
  <c r="N10408" i="1"/>
  <c r="O10408" i="1" s="1"/>
  <c r="N10409" i="1"/>
  <c r="O10409" i="1" s="1"/>
  <c r="N10410" i="1"/>
  <c r="O10410" i="1" s="1"/>
  <c r="N10411" i="1"/>
  <c r="O10411" i="1" s="1"/>
  <c r="N10412" i="1"/>
  <c r="O10412" i="1" s="1"/>
  <c r="N10413" i="1"/>
  <c r="O10413" i="1" s="1"/>
  <c r="N10414" i="1"/>
  <c r="O10414" i="1" s="1"/>
  <c r="N10415" i="1"/>
  <c r="O10415" i="1" s="1"/>
  <c r="N10416" i="1"/>
  <c r="O10416" i="1" s="1"/>
  <c r="N10417" i="1"/>
  <c r="O10417" i="1" s="1"/>
  <c r="N10418" i="1"/>
  <c r="O10418" i="1" s="1"/>
  <c r="N10419" i="1"/>
  <c r="O10419" i="1" s="1"/>
  <c r="N10420" i="1"/>
  <c r="O10420" i="1" s="1"/>
  <c r="N10421" i="1"/>
  <c r="O10421" i="1" s="1"/>
  <c r="N10422" i="1"/>
  <c r="O10422" i="1" s="1"/>
  <c r="N10423" i="1"/>
  <c r="O10423" i="1" s="1"/>
  <c r="N10424" i="1"/>
  <c r="O10424" i="1" s="1"/>
  <c r="N10425" i="1"/>
  <c r="O10425" i="1" s="1"/>
  <c r="N10426" i="1"/>
  <c r="O10426" i="1" s="1"/>
  <c r="N10427" i="1"/>
  <c r="O10427" i="1" s="1"/>
  <c r="N10428" i="1"/>
  <c r="O10428" i="1" s="1"/>
  <c r="N10429" i="1"/>
  <c r="O10429" i="1" s="1"/>
  <c r="N10430" i="1"/>
  <c r="O10430" i="1" s="1"/>
  <c r="N10431" i="1"/>
  <c r="O10431" i="1" s="1"/>
  <c r="N10432" i="1"/>
  <c r="O10432" i="1" s="1"/>
  <c r="N10433" i="1"/>
  <c r="O10433" i="1" s="1"/>
  <c r="N10434" i="1"/>
  <c r="N10435" i="1"/>
  <c r="O10435" i="1" s="1"/>
  <c r="N10436" i="1"/>
  <c r="O10436" i="1" s="1"/>
  <c r="N10437" i="1"/>
  <c r="O10437" i="1" s="1"/>
  <c r="N10438" i="1"/>
  <c r="O10438" i="1" s="1"/>
  <c r="N10439" i="1"/>
  <c r="O10439" i="1" s="1"/>
  <c r="N10440" i="1"/>
  <c r="O10440" i="1" s="1"/>
  <c r="N10441" i="1"/>
  <c r="O10441" i="1" s="1"/>
  <c r="N10442" i="1"/>
  <c r="O10442" i="1" s="1"/>
  <c r="N10443" i="1"/>
  <c r="O10443" i="1" s="1"/>
  <c r="N10444" i="1"/>
  <c r="O10444" i="1" s="1"/>
  <c r="N10445" i="1"/>
  <c r="O10445" i="1" s="1"/>
  <c r="N10446" i="1"/>
  <c r="O10446" i="1" s="1"/>
  <c r="N10447" i="1"/>
  <c r="O10447" i="1" s="1"/>
  <c r="N10448" i="1"/>
  <c r="O10448" i="1" s="1"/>
  <c r="N10449" i="1"/>
  <c r="O10449" i="1" s="1"/>
  <c r="N10450" i="1"/>
  <c r="O10450" i="1" s="1"/>
  <c r="N10451" i="1"/>
  <c r="O10451" i="1" s="1"/>
  <c r="N10452" i="1"/>
  <c r="O10452" i="1" s="1"/>
  <c r="N10453" i="1"/>
  <c r="O10453" i="1" s="1"/>
  <c r="N10454" i="1"/>
  <c r="O10454" i="1" s="1"/>
  <c r="N10455" i="1"/>
  <c r="O10455" i="1" s="1"/>
  <c r="N10456" i="1"/>
  <c r="O10456" i="1" s="1"/>
  <c r="N10457" i="1"/>
  <c r="O10457" i="1" s="1"/>
  <c r="N10458" i="1"/>
  <c r="O10458" i="1" s="1"/>
  <c r="N10459" i="1"/>
  <c r="O10459" i="1" s="1"/>
  <c r="N10460" i="1"/>
  <c r="O10460" i="1" s="1"/>
  <c r="N10461" i="1"/>
  <c r="O10461" i="1" s="1"/>
  <c r="N10462" i="1"/>
  <c r="O10462" i="1" s="1"/>
  <c r="N10463" i="1"/>
  <c r="O10463" i="1" s="1"/>
  <c r="N10464" i="1"/>
  <c r="O10464" i="1" s="1"/>
  <c r="N10465" i="1"/>
  <c r="O10465" i="1" s="1"/>
  <c r="N10466" i="1"/>
  <c r="O10466" i="1" s="1"/>
  <c r="N10467" i="1"/>
  <c r="O10467" i="1" s="1"/>
  <c r="N10468" i="1"/>
  <c r="O10468" i="1" s="1"/>
  <c r="N10469" i="1"/>
  <c r="O10469" i="1" s="1"/>
  <c r="N10470" i="1"/>
  <c r="O10470" i="1" s="1"/>
  <c r="N10471" i="1"/>
  <c r="O10471" i="1" s="1"/>
  <c r="N10472" i="1"/>
  <c r="O10472" i="1" s="1"/>
  <c r="N10473" i="1"/>
  <c r="O10473" i="1" s="1"/>
  <c r="N10474" i="1"/>
  <c r="O10474" i="1" s="1"/>
  <c r="N10475" i="1"/>
  <c r="O10475" i="1" s="1"/>
  <c r="N10476" i="1"/>
  <c r="O10476" i="1" s="1"/>
  <c r="N10477" i="1"/>
  <c r="O10477" i="1" s="1"/>
  <c r="N10478" i="1"/>
  <c r="O10478" i="1" s="1"/>
  <c r="N10479" i="1"/>
  <c r="O10479" i="1" s="1"/>
  <c r="N10480" i="1"/>
  <c r="O10480" i="1" s="1"/>
  <c r="N10481" i="1"/>
  <c r="O10481" i="1" s="1"/>
  <c r="N10482" i="1"/>
  <c r="O10482" i="1" s="1"/>
  <c r="N10483" i="1"/>
  <c r="O10483" i="1" s="1"/>
  <c r="N10484" i="1"/>
  <c r="O10484" i="1" s="1"/>
  <c r="N10485" i="1"/>
  <c r="O10485" i="1" s="1"/>
  <c r="N10486" i="1"/>
  <c r="O10486" i="1" s="1"/>
  <c r="N10487" i="1"/>
  <c r="O10487" i="1" s="1"/>
  <c r="N10488" i="1"/>
  <c r="O10488" i="1" s="1"/>
  <c r="N10489" i="1"/>
  <c r="O10489" i="1" s="1"/>
  <c r="N10490" i="1"/>
  <c r="O10490" i="1" s="1"/>
  <c r="N10491" i="1"/>
  <c r="O10491" i="1" s="1"/>
  <c r="N10492" i="1"/>
  <c r="O10492" i="1" s="1"/>
  <c r="N10493" i="1"/>
  <c r="O10493" i="1" s="1"/>
  <c r="N10494" i="1"/>
  <c r="O10494" i="1" s="1"/>
  <c r="N10495" i="1"/>
  <c r="O10495" i="1" s="1"/>
  <c r="N10496" i="1"/>
  <c r="O10496" i="1" s="1"/>
  <c r="N10497" i="1"/>
  <c r="O10497" i="1" s="1"/>
  <c r="N10498" i="1"/>
  <c r="O10498" i="1" s="1"/>
  <c r="N10499" i="1"/>
  <c r="O10499" i="1" s="1"/>
  <c r="N10500" i="1"/>
  <c r="O10500" i="1" s="1"/>
  <c r="N10501" i="1"/>
  <c r="O10501" i="1" s="1"/>
  <c r="N10502" i="1"/>
  <c r="O10502" i="1" s="1"/>
  <c r="N10503" i="1"/>
  <c r="O10503" i="1" s="1"/>
  <c r="N10504" i="1"/>
  <c r="O10504" i="1" s="1"/>
  <c r="N10505" i="1"/>
  <c r="O10505" i="1" s="1"/>
  <c r="N10506" i="1"/>
  <c r="O10506" i="1" s="1"/>
  <c r="N10507" i="1"/>
  <c r="O10507" i="1" s="1"/>
  <c r="N10508" i="1"/>
  <c r="O10508" i="1" s="1"/>
  <c r="N10509" i="1"/>
  <c r="O10509" i="1" s="1"/>
  <c r="N10510" i="1"/>
  <c r="O10510" i="1" s="1"/>
  <c r="N10511" i="1"/>
  <c r="O10511" i="1" s="1"/>
  <c r="N10512" i="1"/>
  <c r="O10512" i="1" s="1"/>
  <c r="N10513" i="1"/>
  <c r="O10513" i="1" s="1"/>
  <c r="N10514" i="1"/>
  <c r="O10514" i="1" s="1"/>
  <c r="N10515" i="1"/>
  <c r="O10515" i="1" s="1"/>
  <c r="N10516" i="1"/>
  <c r="O10516" i="1" s="1"/>
  <c r="N10517" i="1"/>
  <c r="O10517" i="1" s="1"/>
  <c r="N10518" i="1"/>
  <c r="O10518" i="1" s="1"/>
  <c r="N10519" i="1"/>
  <c r="O10519" i="1" s="1"/>
  <c r="N10520" i="1"/>
  <c r="O10520" i="1" s="1"/>
  <c r="N10521" i="1"/>
  <c r="O10521" i="1" s="1"/>
  <c r="N10522" i="1"/>
  <c r="O10522" i="1" s="1"/>
  <c r="N10523" i="1"/>
  <c r="O10523" i="1" s="1"/>
  <c r="N10524" i="1"/>
  <c r="O10524" i="1" s="1"/>
  <c r="N10525" i="1"/>
  <c r="O10525" i="1" s="1"/>
  <c r="N10526" i="1"/>
  <c r="O10526" i="1" s="1"/>
  <c r="N10527" i="1"/>
  <c r="O10527" i="1" s="1"/>
  <c r="N10528" i="1"/>
  <c r="O10528" i="1" s="1"/>
  <c r="N10529" i="1"/>
  <c r="O10529" i="1" s="1"/>
  <c r="N10530" i="1"/>
  <c r="O10530" i="1" s="1"/>
  <c r="N10531" i="1"/>
  <c r="O10531" i="1" s="1"/>
  <c r="N10532" i="1"/>
  <c r="O10532" i="1" s="1"/>
  <c r="N10533" i="1"/>
  <c r="O10533" i="1" s="1"/>
  <c r="N10534" i="1"/>
  <c r="O10534" i="1" s="1"/>
  <c r="N10535" i="1"/>
  <c r="O10535" i="1" s="1"/>
  <c r="N10536" i="1"/>
  <c r="O10536" i="1" s="1"/>
  <c r="N10537" i="1"/>
  <c r="O10537" i="1" s="1"/>
  <c r="N10538" i="1"/>
  <c r="O10538" i="1" s="1"/>
  <c r="N10539" i="1"/>
  <c r="O10539" i="1" s="1"/>
  <c r="N10540" i="1"/>
  <c r="O10540" i="1" s="1"/>
  <c r="N10541" i="1"/>
  <c r="O10541" i="1" s="1"/>
  <c r="N10542" i="1"/>
  <c r="O10542" i="1" s="1"/>
  <c r="N10543" i="1"/>
  <c r="O10543" i="1" s="1"/>
  <c r="N10544" i="1"/>
  <c r="O10544" i="1" s="1"/>
  <c r="N10545" i="1"/>
  <c r="O10545" i="1" s="1"/>
  <c r="N10546" i="1"/>
  <c r="O10546" i="1" s="1"/>
  <c r="N10547" i="1"/>
  <c r="O10547" i="1" s="1"/>
  <c r="N10548" i="1"/>
  <c r="O10548" i="1" s="1"/>
  <c r="N10549" i="1"/>
  <c r="O10549" i="1" s="1"/>
  <c r="N10550" i="1"/>
  <c r="O10550" i="1" s="1"/>
  <c r="N10551" i="1"/>
  <c r="O10551" i="1" s="1"/>
  <c r="N10552" i="1"/>
  <c r="O10552" i="1" s="1"/>
  <c r="N10553" i="1"/>
  <c r="O10553" i="1" s="1"/>
  <c r="N10554" i="1"/>
  <c r="O10554" i="1" s="1"/>
  <c r="N10555" i="1"/>
  <c r="O10555" i="1" s="1"/>
  <c r="N10556" i="1"/>
  <c r="O10556" i="1" s="1"/>
  <c r="N10557" i="1"/>
  <c r="O10557" i="1" s="1"/>
  <c r="N10558" i="1"/>
  <c r="O10558" i="1" s="1"/>
  <c r="N10559" i="1"/>
  <c r="O10559" i="1" s="1"/>
  <c r="N10560" i="1"/>
  <c r="O10560" i="1" s="1"/>
  <c r="N10561" i="1"/>
  <c r="N10562" i="1"/>
  <c r="O10562" i="1" s="1"/>
  <c r="N10563" i="1"/>
  <c r="O10563" i="1" s="1"/>
  <c r="N10564" i="1"/>
  <c r="O10564" i="1" s="1"/>
  <c r="N10565" i="1"/>
  <c r="O10565" i="1" s="1"/>
  <c r="N10566" i="1"/>
  <c r="O10566" i="1" s="1"/>
  <c r="N10567" i="1"/>
  <c r="O10567" i="1" s="1"/>
  <c r="N10568" i="1"/>
  <c r="O10568" i="1" s="1"/>
  <c r="N10569" i="1"/>
  <c r="O10569" i="1" s="1"/>
  <c r="N10570" i="1"/>
  <c r="O10570" i="1" s="1"/>
  <c r="N10571" i="1"/>
  <c r="O10571" i="1" s="1"/>
  <c r="N10572" i="1"/>
  <c r="O10572" i="1" s="1"/>
  <c r="N10573" i="1"/>
  <c r="O10573" i="1" s="1"/>
  <c r="N10574" i="1"/>
  <c r="O10574" i="1" s="1"/>
  <c r="N10575" i="1"/>
  <c r="O10575" i="1" s="1"/>
  <c r="N10576" i="1"/>
  <c r="O10576" i="1" s="1"/>
  <c r="N10577" i="1"/>
  <c r="O10577" i="1" s="1"/>
  <c r="N10578" i="1"/>
  <c r="O10578" i="1" s="1"/>
  <c r="N10579" i="1"/>
  <c r="O10579" i="1" s="1"/>
  <c r="N10580" i="1"/>
  <c r="O10580" i="1" s="1"/>
  <c r="N10581" i="1"/>
  <c r="O10581" i="1" s="1"/>
  <c r="N10582" i="1"/>
  <c r="O10582" i="1" s="1"/>
  <c r="N10583" i="1"/>
  <c r="O10583" i="1" s="1"/>
  <c r="N10584" i="1"/>
  <c r="O10584" i="1" s="1"/>
  <c r="N10585" i="1"/>
  <c r="O10585" i="1" s="1"/>
  <c r="N10586" i="1"/>
  <c r="O10586" i="1" s="1"/>
  <c r="N10587" i="1"/>
  <c r="O10587" i="1" s="1"/>
  <c r="N10588" i="1"/>
  <c r="O10588" i="1" s="1"/>
  <c r="N10589" i="1"/>
  <c r="O10589" i="1" s="1"/>
  <c r="N10590" i="1"/>
  <c r="O10590" i="1" s="1"/>
  <c r="N10591" i="1"/>
  <c r="O10591" i="1" s="1"/>
  <c r="N10592" i="1"/>
  <c r="O10592" i="1" s="1"/>
  <c r="N10593" i="1"/>
  <c r="O10593" i="1" s="1"/>
  <c r="N10594" i="1"/>
  <c r="O10594" i="1" s="1"/>
  <c r="N10595" i="1"/>
  <c r="O10595" i="1" s="1"/>
  <c r="N10596" i="1"/>
  <c r="O10596" i="1" s="1"/>
  <c r="N10597" i="1"/>
  <c r="O10597" i="1" s="1"/>
  <c r="N10598" i="1"/>
  <c r="O10598" i="1" s="1"/>
  <c r="N10599" i="1"/>
  <c r="O10599" i="1" s="1"/>
  <c r="N10600" i="1"/>
  <c r="O10600" i="1" s="1"/>
  <c r="N10601" i="1"/>
  <c r="O10601" i="1" s="1"/>
  <c r="N10602" i="1"/>
  <c r="O10602" i="1" s="1"/>
  <c r="N10603" i="1"/>
  <c r="O10603" i="1" s="1"/>
  <c r="N10604" i="1"/>
  <c r="O10604" i="1" s="1"/>
  <c r="N10605" i="1"/>
  <c r="O10605" i="1" s="1"/>
  <c r="N10606" i="1"/>
  <c r="O10606" i="1" s="1"/>
  <c r="N10607" i="1"/>
  <c r="O10607" i="1" s="1"/>
  <c r="N10608" i="1"/>
  <c r="O10608" i="1" s="1"/>
  <c r="N10609" i="1"/>
  <c r="O10609" i="1" s="1"/>
  <c r="N10610" i="1"/>
  <c r="O10610" i="1" s="1"/>
  <c r="N10611" i="1"/>
  <c r="O10611" i="1" s="1"/>
  <c r="N10612" i="1"/>
  <c r="O10612" i="1" s="1"/>
  <c r="N10613" i="1"/>
  <c r="O10613" i="1" s="1"/>
  <c r="N10614" i="1"/>
  <c r="O10614" i="1" s="1"/>
  <c r="N10615" i="1"/>
  <c r="O10615" i="1" s="1"/>
  <c r="N10616" i="1"/>
  <c r="O10616" i="1" s="1"/>
  <c r="N10617" i="1"/>
  <c r="O10617" i="1" s="1"/>
  <c r="N10618" i="1"/>
  <c r="O10618" i="1" s="1"/>
  <c r="N10619" i="1"/>
  <c r="N10620" i="1"/>
  <c r="O10620" i="1" s="1"/>
  <c r="N10621" i="1"/>
  <c r="O10621" i="1" s="1"/>
  <c r="N10622" i="1"/>
  <c r="O10622" i="1" s="1"/>
  <c r="N10623" i="1"/>
  <c r="O10623" i="1" s="1"/>
  <c r="N10624" i="1"/>
  <c r="O10624" i="1" s="1"/>
  <c r="N10625" i="1"/>
  <c r="O10625" i="1" s="1"/>
  <c r="N10626" i="1"/>
  <c r="O10626" i="1" s="1"/>
  <c r="N10627" i="1"/>
  <c r="O10627" i="1" s="1"/>
  <c r="N10628" i="1"/>
  <c r="O10628" i="1" s="1"/>
  <c r="N10629" i="1"/>
  <c r="O10629" i="1" s="1"/>
  <c r="N10630" i="1"/>
  <c r="O10630" i="1" s="1"/>
  <c r="N10631" i="1"/>
  <c r="O10631" i="1" s="1"/>
  <c r="N10632" i="1"/>
  <c r="O10632" i="1" s="1"/>
  <c r="N10633" i="1"/>
  <c r="O10633" i="1" s="1"/>
  <c r="N10634" i="1"/>
  <c r="O10634" i="1" s="1"/>
  <c r="N10635" i="1"/>
  <c r="O10635" i="1" s="1"/>
  <c r="N10636" i="1"/>
  <c r="O10636" i="1" s="1"/>
  <c r="N10637" i="1"/>
  <c r="O10637" i="1" s="1"/>
  <c r="N10638" i="1"/>
  <c r="O10638" i="1" s="1"/>
  <c r="N10639" i="1"/>
  <c r="O10639" i="1" s="1"/>
  <c r="N10640" i="1"/>
  <c r="O10640" i="1" s="1"/>
  <c r="N10641" i="1"/>
  <c r="O10641" i="1" s="1"/>
  <c r="N10642" i="1"/>
  <c r="O10642" i="1" s="1"/>
  <c r="N10643" i="1"/>
  <c r="O10643" i="1" s="1"/>
  <c r="N10644" i="1"/>
  <c r="O10644" i="1" s="1"/>
  <c r="N10645" i="1"/>
  <c r="O10645" i="1" s="1"/>
  <c r="N10646" i="1"/>
  <c r="O10646" i="1" s="1"/>
  <c r="N10647" i="1"/>
  <c r="O10647" i="1" s="1"/>
  <c r="N10648" i="1"/>
  <c r="O10648" i="1" s="1"/>
  <c r="N10649" i="1"/>
  <c r="O10649" i="1" s="1"/>
  <c r="N10650" i="1"/>
  <c r="O10650" i="1" s="1"/>
  <c r="N10651" i="1"/>
  <c r="O10651" i="1" s="1"/>
  <c r="N10652" i="1"/>
  <c r="O10652" i="1" s="1"/>
  <c r="N10653" i="1"/>
  <c r="O10653" i="1" s="1"/>
  <c r="N10654" i="1"/>
  <c r="O10654" i="1" s="1"/>
  <c r="N10655" i="1"/>
  <c r="N10656" i="1"/>
  <c r="O10656" i="1" s="1"/>
  <c r="N10657" i="1"/>
  <c r="O10657" i="1" s="1"/>
  <c r="N10658" i="1"/>
  <c r="O10658" i="1" s="1"/>
  <c r="N10659" i="1"/>
  <c r="O10659" i="1" s="1"/>
  <c r="N10660" i="1"/>
  <c r="O10660" i="1" s="1"/>
  <c r="N10661" i="1"/>
  <c r="O10661" i="1" s="1"/>
  <c r="N10662" i="1"/>
  <c r="O10662" i="1" s="1"/>
  <c r="N10663" i="1"/>
  <c r="O10663" i="1" s="1"/>
  <c r="N10664" i="1"/>
  <c r="O10664" i="1" s="1"/>
  <c r="N10665" i="1"/>
  <c r="O10665" i="1" s="1"/>
  <c r="N10666" i="1"/>
  <c r="O10666" i="1" s="1"/>
  <c r="N10667" i="1"/>
  <c r="O10667" i="1" s="1"/>
  <c r="N10668" i="1"/>
  <c r="O10668" i="1" s="1"/>
  <c r="N10669" i="1"/>
  <c r="O10669" i="1" s="1"/>
  <c r="N10670" i="1"/>
  <c r="O10670" i="1" s="1"/>
  <c r="N10671" i="1"/>
  <c r="O10671" i="1" s="1"/>
  <c r="N10672" i="1"/>
  <c r="O10672" i="1" s="1"/>
  <c r="N10673" i="1"/>
  <c r="O10673" i="1" s="1"/>
  <c r="N10674" i="1"/>
  <c r="O10674" i="1" s="1"/>
  <c r="N10675" i="1"/>
  <c r="O10675" i="1" s="1"/>
  <c r="N10676" i="1"/>
  <c r="O10676" i="1" s="1"/>
  <c r="N10677" i="1"/>
  <c r="O10677" i="1" s="1"/>
  <c r="N10678" i="1"/>
  <c r="O10678" i="1" s="1"/>
  <c r="N10679" i="1"/>
  <c r="O10679" i="1" s="1"/>
  <c r="N10680" i="1"/>
  <c r="O10680" i="1" s="1"/>
  <c r="N10681" i="1"/>
  <c r="O10681" i="1" s="1"/>
  <c r="N10682" i="1"/>
  <c r="O10682" i="1" s="1"/>
  <c r="N10683" i="1"/>
  <c r="O10683" i="1" s="1"/>
  <c r="N10684" i="1"/>
  <c r="O10684" i="1" s="1"/>
  <c r="N10685" i="1"/>
  <c r="O10685" i="1" s="1"/>
  <c r="N10686" i="1"/>
  <c r="O10686" i="1" s="1"/>
  <c r="N10687" i="1"/>
  <c r="O10687" i="1" s="1"/>
  <c r="N10688" i="1"/>
  <c r="O10688" i="1" s="1"/>
  <c r="N10689" i="1"/>
  <c r="O10689" i="1" s="1"/>
  <c r="N10690" i="1"/>
  <c r="O10690" i="1" s="1"/>
  <c r="N10691" i="1"/>
  <c r="O10691" i="1" s="1"/>
  <c r="N10692" i="1"/>
  <c r="O10692" i="1" s="1"/>
  <c r="N10693" i="1"/>
  <c r="O10693" i="1" s="1"/>
  <c r="N10694" i="1"/>
  <c r="O10694" i="1" s="1"/>
  <c r="N10695" i="1"/>
  <c r="O10695" i="1" s="1"/>
  <c r="N10696" i="1"/>
  <c r="O10696" i="1" s="1"/>
  <c r="N10697" i="1"/>
  <c r="O10697" i="1" s="1"/>
  <c r="N10698" i="1"/>
  <c r="O10698" i="1" s="1"/>
  <c r="N10699" i="1"/>
  <c r="O10699" i="1" s="1"/>
  <c r="N10700" i="1"/>
  <c r="O10700" i="1" s="1"/>
  <c r="N10701" i="1"/>
  <c r="O10701" i="1" s="1"/>
  <c r="N10702" i="1"/>
  <c r="O10702" i="1" s="1"/>
  <c r="N10703" i="1"/>
  <c r="O10703" i="1" s="1"/>
  <c r="N10704" i="1"/>
  <c r="O10704" i="1" s="1"/>
  <c r="N10705" i="1"/>
  <c r="O10705" i="1" s="1"/>
  <c r="N10706" i="1"/>
  <c r="O10706" i="1" s="1"/>
  <c r="N10707" i="1"/>
  <c r="O10707" i="1" s="1"/>
  <c r="N10708" i="1"/>
  <c r="N10709" i="1"/>
  <c r="O10709" i="1" s="1"/>
  <c r="N10710" i="1"/>
  <c r="N10711" i="1"/>
  <c r="O10711" i="1" s="1"/>
  <c r="N10712" i="1"/>
  <c r="O10712" i="1" s="1"/>
  <c r="N10713" i="1"/>
  <c r="O10713" i="1" s="1"/>
  <c r="N10714" i="1"/>
  <c r="O10714" i="1" s="1"/>
  <c r="N10715" i="1"/>
  <c r="O10715" i="1" s="1"/>
  <c r="N10716" i="1"/>
  <c r="N10717" i="1"/>
  <c r="O10717" i="1" s="1"/>
  <c r="N10718" i="1"/>
  <c r="O10718" i="1" s="1"/>
  <c r="N10719" i="1"/>
  <c r="O10719" i="1" s="1"/>
  <c r="N10720" i="1"/>
  <c r="O10720" i="1" s="1"/>
  <c r="N10721" i="1"/>
  <c r="O10721" i="1" s="1"/>
  <c r="N10722" i="1"/>
  <c r="O10722" i="1" s="1"/>
  <c r="N10723" i="1"/>
  <c r="O10723" i="1" s="1"/>
  <c r="N10724" i="1"/>
  <c r="O10724" i="1" s="1"/>
  <c r="N10725" i="1"/>
  <c r="O10725" i="1" s="1"/>
  <c r="N10726" i="1"/>
  <c r="O10726" i="1" s="1"/>
  <c r="N10727" i="1"/>
  <c r="O10727" i="1" s="1"/>
  <c r="N10728" i="1"/>
  <c r="O10728" i="1" s="1"/>
  <c r="N10729" i="1"/>
  <c r="O10729" i="1" s="1"/>
  <c r="N10730" i="1"/>
  <c r="O10730" i="1" s="1"/>
  <c r="N10731" i="1"/>
  <c r="O10731" i="1" s="1"/>
  <c r="N10732" i="1"/>
  <c r="O10732" i="1" s="1"/>
  <c r="N10733" i="1"/>
  <c r="O10733" i="1" s="1"/>
  <c r="N10734" i="1"/>
  <c r="O10734" i="1" s="1"/>
  <c r="N10735" i="1"/>
  <c r="O10735" i="1" s="1"/>
  <c r="N10736" i="1"/>
  <c r="N10737" i="1"/>
  <c r="O10737" i="1" s="1"/>
  <c r="N10738" i="1"/>
  <c r="O10738" i="1" s="1"/>
  <c r="N10739" i="1"/>
  <c r="O10739" i="1" s="1"/>
  <c r="N10740" i="1"/>
  <c r="O10740" i="1" s="1"/>
  <c r="N10741" i="1"/>
  <c r="O10741" i="1" s="1"/>
  <c r="N10742" i="1"/>
  <c r="O10742" i="1" s="1"/>
  <c r="N10743" i="1"/>
  <c r="O10743" i="1" s="1"/>
  <c r="N10744" i="1"/>
  <c r="O10744" i="1" s="1"/>
  <c r="N10745" i="1"/>
  <c r="O10745" i="1" s="1"/>
  <c r="N10746" i="1"/>
  <c r="O10746" i="1" s="1"/>
  <c r="N10747" i="1"/>
  <c r="O10747" i="1" s="1"/>
  <c r="N10748" i="1"/>
  <c r="O10748" i="1" s="1"/>
  <c r="N10749" i="1"/>
  <c r="O10749" i="1" s="1"/>
  <c r="N10750" i="1"/>
  <c r="O10750" i="1" s="1"/>
  <c r="N10751" i="1"/>
  <c r="O10751" i="1" s="1"/>
  <c r="N10752" i="1"/>
  <c r="O10752" i="1" s="1"/>
  <c r="N10753" i="1"/>
  <c r="O10753" i="1" s="1"/>
  <c r="N10754" i="1"/>
  <c r="O10754" i="1" s="1"/>
  <c r="N10755" i="1"/>
  <c r="O10755" i="1" s="1"/>
  <c r="N10756" i="1"/>
  <c r="O10756" i="1" s="1"/>
  <c r="N10757" i="1"/>
  <c r="O10757" i="1" s="1"/>
  <c r="N10758" i="1"/>
  <c r="O10758" i="1" s="1"/>
  <c r="N10759" i="1"/>
  <c r="O10759" i="1" s="1"/>
  <c r="N10760" i="1"/>
  <c r="O10760" i="1" s="1"/>
  <c r="N10761" i="1"/>
  <c r="O10761" i="1" s="1"/>
  <c r="N10762" i="1"/>
  <c r="O10762" i="1" s="1"/>
  <c r="N10763" i="1"/>
  <c r="O10763" i="1" s="1"/>
  <c r="N10764" i="1"/>
  <c r="O10764" i="1" s="1"/>
  <c r="N10765" i="1"/>
  <c r="O10765" i="1" s="1"/>
  <c r="N10766" i="1"/>
  <c r="O10766" i="1" s="1"/>
  <c r="N10767" i="1"/>
  <c r="O10767" i="1" s="1"/>
  <c r="N10768" i="1"/>
  <c r="O10768" i="1" s="1"/>
  <c r="N10769" i="1"/>
  <c r="N10770" i="1"/>
  <c r="O10770" i="1" s="1"/>
  <c r="N10771" i="1"/>
  <c r="O10771" i="1" s="1"/>
  <c r="N10772" i="1"/>
  <c r="O10772" i="1" s="1"/>
  <c r="N10773" i="1"/>
  <c r="O10773" i="1" s="1"/>
  <c r="N10774" i="1"/>
  <c r="O10774" i="1" s="1"/>
  <c r="N10775" i="1"/>
  <c r="O10775" i="1" s="1"/>
  <c r="N10776" i="1"/>
  <c r="O10776" i="1" s="1"/>
  <c r="N10777" i="1"/>
  <c r="O10777" i="1" s="1"/>
  <c r="N10778" i="1"/>
  <c r="O10778" i="1" s="1"/>
  <c r="N10779" i="1"/>
  <c r="O10779" i="1" s="1"/>
  <c r="N10780" i="1"/>
  <c r="O10780" i="1" s="1"/>
  <c r="N10781" i="1"/>
  <c r="O10781" i="1" s="1"/>
  <c r="N10782" i="1"/>
  <c r="O10782" i="1" s="1"/>
  <c r="N10783" i="1"/>
  <c r="O10783" i="1" s="1"/>
  <c r="N10784" i="1"/>
  <c r="O10784" i="1" s="1"/>
  <c r="N10785" i="1"/>
  <c r="O10785" i="1" s="1"/>
  <c r="N10786" i="1"/>
  <c r="O10786" i="1" s="1"/>
  <c r="N10787" i="1"/>
  <c r="O10787" i="1" s="1"/>
  <c r="N10788" i="1"/>
  <c r="O10788" i="1" s="1"/>
  <c r="N10789" i="1"/>
  <c r="O10789" i="1" s="1"/>
  <c r="N10790" i="1"/>
  <c r="O10790" i="1" s="1"/>
  <c r="N10791" i="1"/>
  <c r="O10791" i="1" s="1"/>
  <c r="N10792" i="1"/>
  <c r="O10792" i="1" s="1"/>
  <c r="N10793" i="1"/>
  <c r="O10793" i="1" s="1"/>
  <c r="N10794" i="1"/>
  <c r="O10794" i="1" s="1"/>
  <c r="N10795" i="1"/>
  <c r="O10795" i="1" s="1"/>
  <c r="N10796" i="1"/>
  <c r="O10796" i="1" s="1"/>
  <c r="N10797" i="1"/>
  <c r="O10797" i="1" s="1"/>
  <c r="N10798" i="1"/>
  <c r="O10798" i="1" s="1"/>
  <c r="N10799" i="1"/>
  <c r="O10799" i="1" s="1"/>
  <c r="N10800" i="1"/>
  <c r="O10800" i="1" s="1"/>
  <c r="N10801" i="1"/>
  <c r="O10801" i="1" s="1"/>
  <c r="N10802" i="1"/>
  <c r="O10802" i="1" s="1"/>
  <c r="N10803" i="1"/>
  <c r="O10803" i="1" s="1"/>
  <c r="N10804" i="1"/>
  <c r="O10804" i="1" s="1"/>
  <c r="N10805" i="1"/>
  <c r="O10805" i="1" s="1"/>
  <c r="N10806" i="1"/>
  <c r="O10806" i="1" s="1"/>
  <c r="N10807" i="1"/>
  <c r="O10807" i="1" s="1"/>
  <c r="N10808" i="1"/>
  <c r="O10808" i="1" s="1"/>
  <c r="N10809" i="1"/>
  <c r="O10809" i="1" s="1"/>
  <c r="N10810" i="1"/>
  <c r="O10810" i="1" s="1"/>
  <c r="N10811" i="1"/>
  <c r="O10811" i="1" s="1"/>
  <c r="N10812" i="1"/>
  <c r="O10812" i="1" s="1"/>
  <c r="N10813" i="1"/>
  <c r="O10813" i="1" s="1"/>
  <c r="N10814" i="1"/>
  <c r="O10814" i="1" s="1"/>
  <c r="N10815" i="1"/>
  <c r="O10815" i="1" s="1"/>
  <c r="N10816" i="1"/>
  <c r="O10816" i="1" s="1"/>
  <c r="N10817" i="1"/>
  <c r="O10817" i="1" s="1"/>
  <c r="N10818" i="1"/>
  <c r="O10818" i="1" s="1"/>
  <c r="N10819" i="1"/>
  <c r="O10819" i="1" s="1"/>
  <c r="N10820" i="1"/>
  <c r="O10820" i="1" s="1"/>
  <c r="N10821" i="1"/>
  <c r="O10821" i="1" s="1"/>
  <c r="N10822" i="1"/>
  <c r="O10822" i="1" s="1"/>
  <c r="N10823" i="1"/>
  <c r="O10823" i="1" s="1"/>
  <c r="N10824" i="1"/>
  <c r="O10824" i="1" s="1"/>
  <c r="N10825" i="1"/>
  <c r="O10825" i="1" s="1"/>
  <c r="N10826" i="1"/>
  <c r="O10826" i="1" s="1"/>
  <c r="N10827" i="1"/>
  <c r="O10827" i="1" s="1"/>
  <c r="N10828" i="1"/>
  <c r="O10828" i="1" s="1"/>
  <c r="N10829" i="1"/>
  <c r="O10829" i="1" s="1"/>
  <c r="N10830" i="1"/>
  <c r="O10830" i="1" s="1"/>
  <c r="N10831" i="1"/>
  <c r="O10831" i="1" s="1"/>
  <c r="N10832" i="1"/>
  <c r="O10832" i="1" s="1"/>
  <c r="N10833" i="1"/>
  <c r="O10833" i="1" s="1"/>
  <c r="N10834" i="1"/>
  <c r="O10834" i="1" s="1"/>
  <c r="N10835" i="1"/>
  <c r="O10835" i="1" s="1"/>
  <c r="N10836" i="1"/>
  <c r="O10836" i="1" s="1"/>
  <c r="N10837" i="1"/>
  <c r="O10837" i="1" s="1"/>
  <c r="N10838" i="1"/>
  <c r="O10838" i="1" s="1"/>
  <c r="N10839" i="1"/>
  <c r="N10840" i="1"/>
  <c r="N10841" i="1"/>
  <c r="O10841" i="1" s="1"/>
  <c r="N10842" i="1"/>
  <c r="O10842" i="1" s="1"/>
  <c r="N10843" i="1"/>
  <c r="O10843" i="1" s="1"/>
  <c r="N10844" i="1"/>
  <c r="O10844" i="1" s="1"/>
  <c r="N10845" i="1"/>
  <c r="O10845" i="1" s="1"/>
  <c r="N10846" i="1"/>
  <c r="O10846" i="1" s="1"/>
  <c r="N10847" i="1"/>
  <c r="O10847" i="1" s="1"/>
  <c r="N10848" i="1"/>
  <c r="O10848" i="1" s="1"/>
  <c r="N10849" i="1"/>
  <c r="O10849" i="1" s="1"/>
  <c r="N10850" i="1"/>
  <c r="O10850" i="1" s="1"/>
  <c r="N10851" i="1"/>
  <c r="O10851" i="1" s="1"/>
  <c r="N10852" i="1"/>
  <c r="O10852" i="1" s="1"/>
  <c r="N10853" i="1"/>
  <c r="O10853" i="1" s="1"/>
  <c r="N10854" i="1"/>
  <c r="O10854" i="1" s="1"/>
  <c r="N10855" i="1"/>
  <c r="O10855" i="1" s="1"/>
  <c r="N10856" i="1"/>
  <c r="O10856" i="1" s="1"/>
  <c r="N10857" i="1"/>
  <c r="O10857" i="1" s="1"/>
  <c r="N10858" i="1"/>
  <c r="O10858" i="1" s="1"/>
  <c r="N10859" i="1"/>
  <c r="O10859" i="1" s="1"/>
  <c r="N10860" i="1"/>
  <c r="O10860" i="1" s="1"/>
  <c r="N10861" i="1"/>
  <c r="O10861" i="1" s="1"/>
  <c r="N10862" i="1"/>
  <c r="O10862" i="1" s="1"/>
  <c r="N10863" i="1"/>
  <c r="O10863" i="1" s="1"/>
  <c r="N10864" i="1"/>
  <c r="O10864" i="1" s="1"/>
  <c r="N10865" i="1"/>
  <c r="O10865" i="1" s="1"/>
  <c r="N10866" i="1"/>
  <c r="O10866" i="1" s="1"/>
  <c r="N10867" i="1"/>
  <c r="O10867" i="1" s="1"/>
  <c r="N10868" i="1"/>
  <c r="O10868" i="1" s="1"/>
  <c r="N10869" i="1"/>
  <c r="O10869" i="1" s="1"/>
  <c r="N10870" i="1"/>
  <c r="O10870" i="1" s="1"/>
  <c r="N10871" i="1"/>
  <c r="O10871" i="1" s="1"/>
  <c r="N10872" i="1"/>
  <c r="O10872" i="1" s="1"/>
  <c r="N10873" i="1"/>
  <c r="O10873" i="1" s="1"/>
  <c r="N10874" i="1"/>
  <c r="O10874" i="1" s="1"/>
  <c r="N10875" i="1"/>
  <c r="O10875" i="1" s="1"/>
  <c r="N10876" i="1"/>
  <c r="O10876" i="1" s="1"/>
  <c r="N10877" i="1"/>
  <c r="O10877" i="1" s="1"/>
  <c r="N10878" i="1"/>
  <c r="O10878" i="1" s="1"/>
  <c r="N10879" i="1"/>
  <c r="O10879" i="1" s="1"/>
  <c r="N10880" i="1"/>
  <c r="O10880" i="1" s="1"/>
  <c r="N10881" i="1"/>
  <c r="O10881" i="1" s="1"/>
  <c r="N10882" i="1"/>
  <c r="O10882" i="1" s="1"/>
  <c r="N10883" i="1"/>
  <c r="O10883" i="1" s="1"/>
  <c r="N10884" i="1"/>
  <c r="O10884" i="1" s="1"/>
  <c r="N10885" i="1"/>
  <c r="O10885" i="1" s="1"/>
  <c r="N10886" i="1"/>
  <c r="O10886" i="1" s="1"/>
  <c r="N10887" i="1"/>
  <c r="O10887" i="1" s="1"/>
  <c r="N10888" i="1"/>
  <c r="O10888" i="1" s="1"/>
  <c r="N10889" i="1"/>
  <c r="O10889" i="1" s="1"/>
  <c r="N10890" i="1"/>
  <c r="O10890" i="1" s="1"/>
  <c r="N10891" i="1"/>
  <c r="O10891" i="1" s="1"/>
  <c r="N10892" i="1"/>
  <c r="O10892" i="1" s="1"/>
  <c r="N10893" i="1"/>
  <c r="O10893" i="1" s="1"/>
  <c r="N10894" i="1"/>
  <c r="O10894" i="1" s="1"/>
  <c r="N10895" i="1"/>
  <c r="O10895" i="1" s="1"/>
  <c r="N10896" i="1"/>
  <c r="O10896" i="1" s="1"/>
  <c r="N10897" i="1"/>
  <c r="O10897" i="1" s="1"/>
  <c r="N10898" i="1"/>
  <c r="O10898" i="1" s="1"/>
  <c r="N10899" i="1"/>
  <c r="O10899" i="1" s="1"/>
  <c r="N10900" i="1"/>
  <c r="O10900" i="1" s="1"/>
  <c r="N10901" i="1"/>
  <c r="O10901" i="1" s="1"/>
  <c r="N10902" i="1"/>
  <c r="O10902" i="1" s="1"/>
  <c r="N10903" i="1"/>
  <c r="O10903" i="1" s="1"/>
  <c r="N10904" i="1"/>
  <c r="O10904" i="1" s="1"/>
  <c r="N10905" i="1"/>
  <c r="O10905" i="1" s="1"/>
  <c r="N10906" i="1"/>
  <c r="O10906" i="1" s="1"/>
  <c r="N10907" i="1"/>
  <c r="O10907" i="1" s="1"/>
  <c r="N10908" i="1"/>
  <c r="O10908" i="1" s="1"/>
  <c r="N10909" i="1"/>
  <c r="O10909" i="1" s="1"/>
  <c r="N10910" i="1"/>
  <c r="O10910" i="1" s="1"/>
  <c r="N10911" i="1"/>
  <c r="O10911" i="1" s="1"/>
  <c r="N10912" i="1"/>
  <c r="O10912" i="1" s="1"/>
  <c r="N10913" i="1"/>
  <c r="O10913" i="1" s="1"/>
  <c r="N10914" i="1"/>
  <c r="O10914" i="1" s="1"/>
  <c r="N10915" i="1"/>
  <c r="O10915" i="1" s="1"/>
  <c r="N10916" i="1"/>
  <c r="O10916" i="1" s="1"/>
  <c r="N10917" i="1"/>
  <c r="O10917" i="1" s="1"/>
  <c r="N10918" i="1"/>
  <c r="O10918" i="1" s="1"/>
  <c r="N10919" i="1"/>
  <c r="O10919" i="1" s="1"/>
  <c r="N10920" i="1"/>
  <c r="O10920" i="1" s="1"/>
  <c r="N10921" i="1"/>
  <c r="O10921" i="1" s="1"/>
  <c r="N10922" i="1"/>
  <c r="N10923" i="1"/>
  <c r="O10923" i="1" s="1"/>
  <c r="N10924" i="1"/>
  <c r="O10924" i="1" s="1"/>
  <c r="N10925" i="1"/>
  <c r="O10925" i="1" s="1"/>
  <c r="N10926" i="1"/>
  <c r="O10926" i="1" s="1"/>
  <c r="N10927" i="1"/>
  <c r="O10927" i="1" s="1"/>
  <c r="N10928" i="1"/>
  <c r="O10928" i="1" s="1"/>
  <c r="N10929" i="1"/>
  <c r="O10929" i="1" s="1"/>
  <c r="N10930" i="1"/>
  <c r="O10930" i="1" s="1"/>
  <c r="N10931" i="1"/>
  <c r="O10931" i="1" s="1"/>
  <c r="N10932" i="1"/>
  <c r="O10932" i="1" s="1"/>
  <c r="N10933" i="1"/>
  <c r="O10933" i="1" s="1"/>
  <c r="N10934" i="1"/>
  <c r="O10934" i="1" s="1"/>
  <c r="N10935" i="1"/>
  <c r="O10935" i="1" s="1"/>
  <c r="N10936" i="1"/>
  <c r="O10936" i="1" s="1"/>
  <c r="N10937" i="1"/>
  <c r="O10937" i="1" s="1"/>
  <c r="N10938" i="1"/>
  <c r="O10938" i="1" s="1"/>
  <c r="N10939" i="1"/>
  <c r="O10939" i="1" s="1"/>
  <c r="N10941" i="1"/>
  <c r="O10941" i="1" s="1"/>
  <c r="N10942" i="1"/>
  <c r="O10942" i="1" s="1"/>
  <c r="N10943" i="1"/>
  <c r="O10943" i="1" s="1"/>
  <c r="N10944" i="1"/>
  <c r="O10944" i="1" s="1"/>
  <c r="N10945" i="1"/>
  <c r="O10945" i="1" s="1"/>
  <c r="N10946" i="1"/>
  <c r="O10946" i="1" s="1"/>
  <c r="N10947" i="1"/>
  <c r="O10947" i="1" s="1"/>
  <c r="N10948" i="1"/>
  <c r="O10948" i="1" s="1"/>
  <c r="N10949" i="1"/>
  <c r="O10949" i="1" s="1"/>
  <c r="N10950" i="1"/>
  <c r="N10951" i="1"/>
  <c r="O10951" i="1" s="1"/>
  <c r="N10952" i="1"/>
  <c r="O10952" i="1" s="1"/>
  <c r="N10953" i="1"/>
  <c r="O10953" i="1" s="1"/>
  <c r="N10954" i="1"/>
  <c r="O10954" i="1" s="1"/>
  <c r="N10955" i="1"/>
  <c r="O10955" i="1" s="1"/>
  <c r="N10956" i="1"/>
  <c r="O10956" i="1" s="1"/>
  <c r="N10957" i="1"/>
  <c r="O10957" i="1" s="1"/>
  <c r="N10958" i="1"/>
  <c r="O10958" i="1" s="1"/>
  <c r="N10959" i="1"/>
  <c r="O10959" i="1" s="1"/>
  <c r="N10960" i="1"/>
  <c r="O10960" i="1" s="1"/>
  <c r="N10961" i="1"/>
  <c r="O10961" i="1" s="1"/>
  <c r="N10962" i="1"/>
  <c r="O10962" i="1" s="1"/>
  <c r="N10963" i="1"/>
  <c r="O10963" i="1" s="1"/>
  <c r="N10964" i="1"/>
  <c r="O10964" i="1" s="1"/>
  <c r="N10965" i="1"/>
  <c r="O10965" i="1" s="1"/>
  <c r="N10966" i="1"/>
  <c r="O10966" i="1" s="1"/>
  <c r="N10967" i="1"/>
  <c r="O10967" i="1" s="1"/>
  <c r="N10968" i="1"/>
  <c r="O10968" i="1" s="1"/>
  <c r="N10969" i="1"/>
  <c r="O10969" i="1" s="1"/>
  <c r="N10970" i="1"/>
  <c r="O10970" i="1" s="1"/>
  <c r="N10971" i="1"/>
  <c r="O10971" i="1" s="1"/>
  <c r="N10972" i="1"/>
  <c r="O10972" i="1" s="1"/>
  <c r="N10973" i="1"/>
  <c r="O10973" i="1" s="1"/>
  <c r="N10974" i="1"/>
  <c r="O10974" i="1" s="1"/>
  <c r="N10975" i="1"/>
  <c r="O10975" i="1" s="1"/>
  <c r="N10976" i="1"/>
  <c r="O10976" i="1" s="1"/>
  <c r="N10977" i="1"/>
  <c r="O10977" i="1" s="1"/>
  <c r="N10978" i="1"/>
  <c r="O10978" i="1" s="1"/>
  <c r="N10979" i="1"/>
  <c r="O10979" i="1" s="1"/>
  <c r="N10980" i="1"/>
  <c r="O10980" i="1" s="1"/>
  <c r="N10981" i="1"/>
  <c r="O10981" i="1" s="1"/>
  <c r="N10982" i="1"/>
  <c r="O10982" i="1" s="1"/>
  <c r="N10983" i="1"/>
  <c r="O10983" i="1" s="1"/>
  <c r="N10984" i="1"/>
  <c r="O10984" i="1" s="1"/>
  <c r="N10985" i="1"/>
  <c r="O10985" i="1" s="1"/>
  <c r="N10986" i="1"/>
  <c r="O10986" i="1" s="1"/>
  <c r="N10987" i="1"/>
  <c r="O10987" i="1" s="1"/>
  <c r="N10988" i="1"/>
  <c r="O10988" i="1" s="1"/>
  <c r="N10989" i="1"/>
  <c r="O10989" i="1" s="1"/>
  <c r="N10990" i="1"/>
  <c r="O10990" i="1" s="1"/>
  <c r="N10991" i="1"/>
  <c r="O10991" i="1" s="1"/>
  <c r="N10992" i="1"/>
  <c r="O10992" i="1" s="1"/>
  <c r="N10993" i="1"/>
  <c r="N10994" i="1"/>
  <c r="O10994" i="1" s="1"/>
  <c r="N10995" i="1"/>
  <c r="O10995" i="1" s="1"/>
  <c r="N10996" i="1"/>
  <c r="O10996" i="1" s="1"/>
  <c r="N10997" i="1"/>
  <c r="O10997" i="1" s="1"/>
  <c r="N10998" i="1"/>
  <c r="O10998" i="1" s="1"/>
  <c r="N10999" i="1"/>
  <c r="O10999" i="1" s="1"/>
  <c r="N11000" i="1"/>
  <c r="O11000" i="1" s="1"/>
  <c r="N11001" i="1"/>
  <c r="O11001" i="1" s="1"/>
  <c r="N11003" i="1"/>
  <c r="O11003" i="1" s="1"/>
  <c r="N11004" i="1"/>
  <c r="O11004" i="1" s="1"/>
  <c r="N11005" i="1"/>
  <c r="O11005" i="1" s="1"/>
  <c r="N11006" i="1"/>
  <c r="O11006" i="1" s="1"/>
  <c r="N11007" i="1"/>
  <c r="O11007" i="1" s="1"/>
  <c r="N11008" i="1"/>
  <c r="O11008" i="1" s="1"/>
  <c r="N11009" i="1"/>
  <c r="O11009" i="1" s="1"/>
  <c r="N11010" i="1"/>
  <c r="O11010" i="1" s="1"/>
  <c r="N11011" i="1"/>
  <c r="O11011" i="1" s="1"/>
  <c r="N11012" i="1"/>
  <c r="O11012" i="1" s="1"/>
  <c r="N11014" i="1"/>
  <c r="O11014" i="1" s="1"/>
  <c r="N11015" i="1"/>
  <c r="O11015" i="1" s="1"/>
  <c r="N11016" i="1"/>
  <c r="O11016" i="1" s="1"/>
  <c r="N11017" i="1"/>
  <c r="O11017" i="1" s="1"/>
  <c r="N11018" i="1"/>
  <c r="O11018" i="1" s="1"/>
  <c r="N11019" i="1"/>
  <c r="O11019" i="1" s="1"/>
  <c r="N11020" i="1"/>
  <c r="O11020" i="1" s="1"/>
  <c r="N11021" i="1"/>
  <c r="O11021" i="1" s="1"/>
  <c r="N11022" i="1"/>
  <c r="O11022" i="1" s="1"/>
  <c r="N11023" i="1"/>
  <c r="O11023" i="1" s="1"/>
  <c r="N11024" i="1"/>
  <c r="O11024" i="1" s="1"/>
  <c r="N11025" i="1"/>
  <c r="O11025" i="1" s="1"/>
  <c r="N11026" i="1"/>
  <c r="O11026" i="1" s="1"/>
  <c r="N11027" i="1"/>
  <c r="O11027" i="1" s="1"/>
  <c r="N11028" i="1"/>
  <c r="O11028" i="1" s="1"/>
  <c r="N11029" i="1"/>
  <c r="O11029" i="1" s="1"/>
  <c r="N11030" i="1"/>
  <c r="O11030" i="1" s="1"/>
  <c r="N11031" i="1"/>
  <c r="O11031" i="1" s="1"/>
  <c r="N11032" i="1"/>
  <c r="O11032" i="1" s="1"/>
  <c r="N11033" i="1"/>
  <c r="O11033" i="1" s="1"/>
  <c r="N11034" i="1"/>
  <c r="O11034" i="1" s="1"/>
  <c r="N11035" i="1"/>
  <c r="O11035" i="1" s="1"/>
  <c r="N11036" i="1"/>
  <c r="O11036" i="1" s="1"/>
  <c r="N11037" i="1"/>
  <c r="O11037" i="1" s="1"/>
  <c r="N11038" i="1"/>
  <c r="O11038" i="1" s="1"/>
  <c r="N11039" i="1"/>
  <c r="O11039" i="1" s="1"/>
  <c r="N11041" i="1"/>
  <c r="O11041" i="1" s="1"/>
  <c r="N11042" i="1"/>
  <c r="O11042" i="1" s="1"/>
  <c r="N11043" i="1"/>
  <c r="O11043" i="1" s="1"/>
  <c r="N11044" i="1"/>
  <c r="O11044" i="1" s="1"/>
  <c r="N11045" i="1"/>
  <c r="O11045" i="1" s="1"/>
  <c r="N11046" i="1"/>
  <c r="O11046" i="1" s="1"/>
  <c r="N11047" i="1"/>
  <c r="O11047" i="1" s="1"/>
  <c r="N11048" i="1"/>
  <c r="O11048" i="1" s="1"/>
  <c r="N11049" i="1"/>
  <c r="O11049" i="1" s="1"/>
  <c r="N11050" i="1"/>
  <c r="O11050" i="1" s="1"/>
  <c r="N11051" i="1"/>
  <c r="O11051" i="1" s="1"/>
  <c r="N11052" i="1"/>
  <c r="O11052" i="1" s="1"/>
  <c r="N11053" i="1"/>
  <c r="O11053" i="1" s="1"/>
  <c r="N11054" i="1"/>
  <c r="O11054" i="1" s="1"/>
  <c r="N11055" i="1"/>
  <c r="O11055" i="1" s="1"/>
  <c r="N11056" i="1"/>
  <c r="O11056" i="1" s="1"/>
  <c r="N11057" i="1"/>
  <c r="O11057" i="1" s="1"/>
  <c r="N11058" i="1"/>
  <c r="N11059" i="1"/>
  <c r="O11059" i="1" s="1"/>
  <c r="N11060" i="1"/>
  <c r="O11060" i="1" s="1"/>
  <c r="N11061" i="1"/>
  <c r="O11061" i="1" s="1"/>
  <c r="N11062" i="1"/>
  <c r="O11062" i="1" s="1"/>
  <c r="N11063" i="1"/>
  <c r="O11063" i="1" s="1"/>
  <c r="N11064" i="1"/>
  <c r="O11064" i="1" s="1"/>
  <c r="N11065" i="1"/>
  <c r="O11065" i="1" s="1"/>
  <c r="N11066" i="1"/>
  <c r="O11066" i="1" s="1"/>
  <c r="N11067" i="1"/>
  <c r="O11067" i="1" s="1"/>
  <c r="N11068" i="1"/>
  <c r="O11068" i="1" s="1"/>
  <c r="N11069" i="1"/>
  <c r="O11069" i="1" s="1"/>
  <c r="N11070" i="1"/>
  <c r="O11070" i="1" s="1"/>
  <c r="N11071" i="1"/>
  <c r="O11071" i="1" s="1"/>
  <c r="N11072" i="1"/>
  <c r="O11072" i="1" s="1"/>
  <c r="N11073" i="1"/>
  <c r="N11075" i="1"/>
  <c r="O11075" i="1" s="1"/>
  <c r="N11076" i="1"/>
  <c r="O11076" i="1" s="1"/>
  <c r="N11077" i="1"/>
  <c r="O11077" i="1" s="1"/>
  <c r="N11078" i="1"/>
  <c r="O11078" i="1" s="1"/>
  <c r="N11079" i="1"/>
  <c r="O11079" i="1" s="1"/>
  <c r="N11080" i="1"/>
  <c r="O11080" i="1" s="1"/>
  <c r="N11081" i="1"/>
  <c r="O11081" i="1" s="1"/>
  <c r="N11082" i="1"/>
  <c r="O11082" i="1" s="1"/>
  <c r="N11083" i="1"/>
  <c r="O11083" i="1" s="1"/>
  <c r="N11084" i="1"/>
  <c r="O11084" i="1" s="1"/>
  <c r="N11085" i="1"/>
  <c r="O11085" i="1" s="1"/>
  <c r="N11088" i="1"/>
  <c r="O11088" i="1" s="1"/>
  <c r="N11089" i="1"/>
  <c r="O11089" i="1" s="1"/>
  <c r="N11090" i="1"/>
  <c r="N11091" i="1"/>
  <c r="O11091" i="1" s="1"/>
  <c r="N11092" i="1"/>
  <c r="O11092" i="1" s="1"/>
  <c r="N11093" i="1"/>
  <c r="O11093" i="1" s="1"/>
  <c r="N11094" i="1"/>
  <c r="O11094" i="1" s="1"/>
  <c r="N11095" i="1"/>
  <c r="O11095" i="1" s="1"/>
  <c r="N11096" i="1"/>
  <c r="N11097" i="1"/>
  <c r="O11097" i="1" s="1"/>
  <c r="N11098" i="1"/>
  <c r="O11098" i="1" s="1"/>
  <c r="N11099" i="1"/>
  <c r="O11099" i="1" s="1"/>
  <c r="N11100" i="1"/>
  <c r="O11100" i="1" s="1"/>
  <c r="N11101" i="1"/>
  <c r="O11101" i="1" s="1"/>
  <c r="N11102" i="1"/>
  <c r="O11102" i="1" s="1"/>
  <c r="N11103" i="1"/>
  <c r="O11103" i="1" s="1"/>
  <c r="N11104" i="1"/>
  <c r="O11104" i="1" s="1"/>
  <c r="N11105" i="1"/>
  <c r="O11105" i="1" s="1"/>
  <c r="N11106" i="1"/>
  <c r="O11106" i="1" s="1"/>
  <c r="N11107" i="1"/>
  <c r="O11107" i="1" s="1"/>
  <c r="N11108" i="1"/>
  <c r="O11108" i="1" s="1"/>
  <c r="N11109" i="1"/>
  <c r="O11109" i="1" s="1"/>
  <c r="N11110" i="1"/>
  <c r="O11110" i="1" s="1"/>
  <c r="N11111" i="1"/>
  <c r="O11111" i="1" s="1"/>
  <c r="N11112" i="1"/>
  <c r="O11112" i="1" s="1"/>
  <c r="N11113" i="1"/>
  <c r="O11113" i="1" s="1"/>
  <c r="N11114" i="1"/>
  <c r="O11114" i="1" s="1"/>
  <c r="N11115" i="1"/>
  <c r="N11116" i="1"/>
  <c r="O11116" i="1" s="1"/>
  <c r="N11117" i="1"/>
  <c r="O11117" i="1" s="1"/>
  <c r="N11118" i="1"/>
  <c r="O11118" i="1" s="1"/>
  <c r="N11119" i="1"/>
  <c r="O11119" i="1" s="1"/>
  <c r="N11120" i="1"/>
  <c r="O11120" i="1" s="1"/>
  <c r="N11121" i="1"/>
  <c r="O11121" i="1" s="1"/>
  <c r="N11122" i="1"/>
  <c r="O11122" i="1" s="1"/>
  <c r="N11123" i="1"/>
  <c r="O11123" i="1" s="1"/>
  <c r="N11124" i="1"/>
  <c r="O11124" i="1" s="1"/>
  <c r="N11125" i="1"/>
  <c r="O11125" i="1" s="1"/>
  <c r="N11126" i="1"/>
  <c r="O11126" i="1" s="1"/>
  <c r="N11127" i="1"/>
  <c r="O11127" i="1" s="1"/>
  <c r="N11128" i="1"/>
  <c r="O11128" i="1" s="1"/>
  <c r="N11129" i="1"/>
  <c r="O11129" i="1" s="1"/>
  <c r="N11130" i="1"/>
  <c r="O11130" i="1" s="1"/>
  <c r="N11131" i="1"/>
  <c r="O11131" i="1" s="1"/>
  <c r="N11132" i="1"/>
  <c r="O11132" i="1" s="1"/>
  <c r="N11133" i="1"/>
  <c r="O11133" i="1" s="1"/>
  <c r="N11134" i="1"/>
  <c r="O11134" i="1" s="1"/>
  <c r="N11135" i="1"/>
  <c r="O11135" i="1" s="1"/>
  <c r="N11136" i="1"/>
  <c r="O11136" i="1" s="1"/>
  <c r="N11137" i="1"/>
  <c r="O11137" i="1" s="1"/>
  <c r="N11138" i="1"/>
  <c r="O11138" i="1" s="1"/>
  <c r="N11139" i="1"/>
  <c r="O11139" i="1" s="1"/>
  <c r="N11140" i="1"/>
  <c r="O11140" i="1" s="1"/>
  <c r="N11141" i="1"/>
  <c r="O11141" i="1" s="1"/>
  <c r="N11142" i="1"/>
  <c r="O11142" i="1" s="1"/>
  <c r="N11143" i="1"/>
  <c r="O11143" i="1" s="1"/>
  <c r="N11144" i="1"/>
  <c r="O11144" i="1" s="1"/>
  <c r="N11145" i="1"/>
  <c r="O11145" i="1" s="1"/>
  <c r="N11146" i="1"/>
  <c r="O11146" i="1" s="1"/>
  <c r="N11147" i="1"/>
  <c r="O11147" i="1" s="1"/>
  <c r="N11148" i="1"/>
  <c r="O11148" i="1" s="1"/>
  <c r="N11149" i="1"/>
  <c r="O11149" i="1" s="1"/>
  <c r="N11150" i="1"/>
  <c r="O11150" i="1" s="1"/>
  <c r="N11151" i="1"/>
  <c r="O11151" i="1" s="1"/>
  <c r="N11152" i="1"/>
  <c r="O11152" i="1" s="1"/>
  <c r="N11153" i="1"/>
  <c r="O11153" i="1" s="1"/>
  <c r="N11154" i="1"/>
  <c r="O11154" i="1" s="1"/>
  <c r="N11155" i="1"/>
  <c r="O11155" i="1" s="1"/>
  <c r="N11156" i="1"/>
  <c r="O11156" i="1" s="1"/>
  <c r="N11157" i="1"/>
  <c r="O11157" i="1" s="1"/>
  <c r="N11158" i="1"/>
  <c r="O11158" i="1" s="1"/>
  <c r="N11159" i="1"/>
  <c r="O11159" i="1" s="1"/>
  <c r="N11160" i="1"/>
  <c r="O11160" i="1" s="1"/>
  <c r="N11161" i="1"/>
  <c r="O11161" i="1" s="1"/>
  <c r="N11162" i="1"/>
  <c r="O11162" i="1" s="1"/>
  <c r="N11163" i="1"/>
  <c r="O11163" i="1" s="1"/>
  <c r="N11164" i="1"/>
  <c r="O11164" i="1" s="1"/>
  <c r="N11165" i="1"/>
  <c r="O11165" i="1" s="1"/>
  <c r="N11166" i="1"/>
  <c r="O11166" i="1" s="1"/>
  <c r="N11167" i="1"/>
  <c r="O11167" i="1" s="1"/>
  <c r="N11168" i="1"/>
  <c r="O11168" i="1" s="1"/>
  <c r="N11169" i="1"/>
  <c r="O11169" i="1" s="1"/>
  <c r="N11170" i="1"/>
  <c r="O11170" i="1" s="1"/>
  <c r="N11171" i="1"/>
  <c r="O11171" i="1" s="1"/>
  <c r="N11172" i="1"/>
  <c r="O11172" i="1" s="1"/>
  <c r="N11173" i="1"/>
  <c r="O11173" i="1" s="1"/>
  <c r="N11174" i="1"/>
  <c r="O11174" i="1" s="1"/>
  <c r="N11175" i="1"/>
  <c r="O11175" i="1" s="1"/>
  <c r="N11176" i="1"/>
  <c r="O11176" i="1" s="1"/>
  <c r="N11177" i="1"/>
  <c r="O11177" i="1" s="1"/>
  <c r="N11178" i="1"/>
  <c r="O11178" i="1" s="1"/>
  <c r="N11179" i="1"/>
  <c r="O11179" i="1" s="1"/>
  <c r="N11180" i="1"/>
  <c r="O11180" i="1" s="1"/>
  <c r="N11181" i="1"/>
  <c r="O11181" i="1" s="1"/>
  <c r="N11182" i="1"/>
  <c r="O11182" i="1" s="1"/>
  <c r="N11183" i="1"/>
  <c r="O11183" i="1" s="1"/>
  <c r="N11184" i="1"/>
  <c r="O11184" i="1" s="1"/>
  <c r="N11185" i="1"/>
  <c r="O11185" i="1" s="1"/>
  <c r="N11186" i="1"/>
  <c r="O11186" i="1" s="1"/>
  <c r="N11187" i="1"/>
  <c r="O11187" i="1" s="1"/>
  <c r="N11188" i="1"/>
  <c r="O11188" i="1" s="1"/>
  <c r="N11189" i="1"/>
  <c r="O11189" i="1" s="1"/>
  <c r="N11190" i="1"/>
  <c r="O11190" i="1" s="1"/>
  <c r="N11191" i="1"/>
  <c r="O11191" i="1" s="1"/>
  <c r="N11192" i="1"/>
  <c r="O11192" i="1" s="1"/>
  <c r="N11193" i="1"/>
  <c r="O11193" i="1" s="1"/>
  <c r="N11194" i="1"/>
  <c r="O11194" i="1" s="1"/>
  <c r="N11195" i="1"/>
  <c r="O11195" i="1" s="1"/>
  <c r="N11196" i="1"/>
  <c r="O11196" i="1" s="1"/>
  <c r="N11197" i="1"/>
  <c r="O11197" i="1" s="1"/>
  <c r="N11198" i="1"/>
  <c r="O11198" i="1" s="1"/>
  <c r="N11199" i="1"/>
  <c r="O11199" i="1" s="1"/>
  <c r="N11200" i="1"/>
  <c r="O11200" i="1" s="1"/>
  <c r="N11201" i="1"/>
  <c r="O11201" i="1" s="1"/>
  <c r="N11202" i="1"/>
  <c r="O11202" i="1" s="1"/>
  <c r="N11203" i="1"/>
  <c r="O11203" i="1" s="1"/>
  <c r="N11204" i="1"/>
  <c r="O11204" i="1" s="1"/>
  <c r="N11205" i="1"/>
  <c r="O11205" i="1" s="1"/>
  <c r="N11206" i="1"/>
  <c r="O11206" i="1" s="1"/>
  <c r="N11207" i="1"/>
  <c r="O11207" i="1" s="1"/>
  <c r="N11208" i="1"/>
  <c r="O11208" i="1" s="1"/>
  <c r="N11209" i="1"/>
  <c r="O11209" i="1" s="1"/>
  <c r="N11210" i="1"/>
  <c r="O11210" i="1" s="1"/>
  <c r="N11211" i="1"/>
  <c r="O11211" i="1" s="1"/>
  <c r="N11212" i="1"/>
  <c r="O11212" i="1" s="1"/>
  <c r="N11213" i="1"/>
  <c r="O11213" i="1" s="1"/>
  <c r="N11214" i="1"/>
  <c r="O11214" i="1" s="1"/>
  <c r="N11215" i="1"/>
  <c r="O11215" i="1" s="1"/>
  <c r="N11216" i="1"/>
  <c r="O11216" i="1" s="1"/>
  <c r="N11217" i="1"/>
  <c r="O11217" i="1" s="1"/>
  <c r="N11218" i="1"/>
  <c r="O11218" i="1" s="1"/>
  <c r="N11219" i="1"/>
  <c r="O11219" i="1" s="1"/>
  <c r="N11220" i="1"/>
  <c r="O11220" i="1" s="1"/>
  <c r="N11221" i="1"/>
  <c r="O11221" i="1" s="1"/>
  <c r="N11222" i="1"/>
  <c r="O11222" i="1" s="1"/>
  <c r="N11223" i="1"/>
  <c r="O11223" i="1" s="1"/>
  <c r="N11224" i="1"/>
  <c r="O11224" i="1" s="1"/>
  <c r="N11225" i="1"/>
  <c r="O11225" i="1" s="1"/>
  <c r="N11226" i="1"/>
  <c r="O11226" i="1" s="1"/>
  <c r="N11227" i="1"/>
  <c r="O11227" i="1" s="1"/>
  <c r="N11228" i="1"/>
  <c r="O11228" i="1" s="1"/>
  <c r="N11229" i="1"/>
  <c r="O11229" i="1" s="1"/>
  <c r="N11230" i="1"/>
  <c r="O11230" i="1" s="1"/>
  <c r="N11231" i="1"/>
  <c r="O11231" i="1" s="1"/>
  <c r="N11232" i="1"/>
  <c r="O11232" i="1" s="1"/>
  <c r="N11233" i="1"/>
  <c r="O11233" i="1" s="1"/>
  <c r="N11234" i="1"/>
  <c r="O11234" i="1" s="1"/>
  <c r="N11235" i="1"/>
  <c r="O11235" i="1" s="1"/>
  <c r="N11236" i="1"/>
  <c r="O11236" i="1" s="1"/>
  <c r="N11237" i="1"/>
  <c r="O11237" i="1" s="1"/>
  <c r="N11238" i="1"/>
  <c r="O11238" i="1" s="1"/>
  <c r="N11239" i="1"/>
  <c r="O11239" i="1" s="1"/>
  <c r="N11240" i="1"/>
  <c r="O11240" i="1" s="1"/>
  <c r="N11241" i="1"/>
  <c r="O11241" i="1" s="1"/>
  <c r="N11242" i="1"/>
  <c r="O11242" i="1" s="1"/>
  <c r="N11243" i="1"/>
  <c r="O11243" i="1" s="1"/>
  <c r="N11244" i="1"/>
  <c r="O11244" i="1" s="1"/>
  <c r="N11245" i="1"/>
  <c r="O11245" i="1" s="1"/>
  <c r="N11246" i="1"/>
  <c r="O11246" i="1" s="1"/>
  <c r="N11247" i="1"/>
  <c r="O11247" i="1" s="1"/>
  <c r="N11248" i="1"/>
  <c r="O11248" i="1" s="1"/>
  <c r="N11249" i="1"/>
  <c r="O11249" i="1" s="1"/>
  <c r="N11250" i="1"/>
  <c r="O11250" i="1" s="1"/>
  <c r="N11251" i="1"/>
  <c r="O11251" i="1" s="1"/>
  <c r="N11252" i="1"/>
  <c r="O11252" i="1" s="1"/>
  <c r="N11253" i="1"/>
  <c r="O11253" i="1" s="1"/>
  <c r="N11254" i="1"/>
  <c r="O11254" i="1" s="1"/>
  <c r="N11255" i="1"/>
  <c r="O11255" i="1" s="1"/>
  <c r="N11256" i="1"/>
  <c r="O11256" i="1" s="1"/>
  <c r="N11257" i="1"/>
  <c r="O11257" i="1" s="1"/>
  <c r="N11258" i="1"/>
  <c r="O11258" i="1" s="1"/>
  <c r="N11259" i="1"/>
  <c r="O11259" i="1" s="1"/>
  <c r="N11260" i="1"/>
  <c r="O11260" i="1" s="1"/>
  <c r="N11261" i="1"/>
  <c r="O11261" i="1" s="1"/>
  <c r="N11262" i="1"/>
  <c r="O11262" i="1" s="1"/>
  <c r="N11263" i="1"/>
  <c r="O11263" i="1" s="1"/>
  <c r="N11264" i="1"/>
  <c r="O11264" i="1" s="1"/>
  <c r="N11265" i="1"/>
  <c r="O11265" i="1" s="1"/>
  <c r="N11266" i="1"/>
  <c r="O11266" i="1" s="1"/>
  <c r="N11267" i="1"/>
  <c r="O11267" i="1" s="1"/>
  <c r="N11268" i="1"/>
  <c r="O11268" i="1" s="1"/>
  <c r="N11269" i="1"/>
  <c r="O11269" i="1" s="1"/>
  <c r="N11270" i="1"/>
  <c r="O11270" i="1" s="1"/>
  <c r="N11271" i="1"/>
  <c r="O11271" i="1" s="1"/>
  <c r="N11272" i="1"/>
  <c r="O11272" i="1" s="1"/>
  <c r="N11273" i="1"/>
  <c r="O11273" i="1" s="1"/>
  <c r="N11274" i="1"/>
  <c r="O11274" i="1" s="1"/>
  <c r="N11275" i="1"/>
  <c r="O11275" i="1" s="1"/>
  <c r="N11276" i="1"/>
  <c r="O11276" i="1" s="1"/>
  <c r="N11277" i="1"/>
  <c r="O11277" i="1" s="1"/>
  <c r="N11278" i="1"/>
  <c r="O11278" i="1" s="1"/>
  <c r="N11279" i="1"/>
  <c r="O11279" i="1" s="1"/>
  <c r="N11280" i="1"/>
  <c r="O11280" i="1" s="1"/>
  <c r="N11281" i="1"/>
  <c r="O11281" i="1" s="1"/>
  <c r="N11282" i="1"/>
  <c r="O11282" i="1" s="1"/>
  <c r="N11283" i="1"/>
  <c r="O11283" i="1" s="1"/>
  <c r="N11284" i="1"/>
  <c r="O11284" i="1" s="1"/>
  <c r="N11285" i="1"/>
  <c r="O11285" i="1" s="1"/>
  <c r="N11286" i="1"/>
  <c r="O11286" i="1" s="1"/>
  <c r="N11287" i="1"/>
  <c r="O11287" i="1" s="1"/>
  <c r="N11288" i="1"/>
  <c r="O11288" i="1" s="1"/>
  <c r="N11289" i="1"/>
  <c r="O11289" i="1" s="1"/>
  <c r="N11290" i="1"/>
  <c r="O11290" i="1" s="1"/>
  <c r="N11291" i="1"/>
  <c r="O11291" i="1" s="1"/>
  <c r="N11292" i="1"/>
  <c r="O11292" i="1" s="1"/>
  <c r="N11293" i="1"/>
  <c r="O11293" i="1" s="1"/>
  <c r="N11294" i="1"/>
  <c r="O11294" i="1" s="1"/>
  <c r="N11295" i="1"/>
  <c r="O11295" i="1" s="1"/>
  <c r="N11296" i="1"/>
  <c r="O11296" i="1" s="1"/>
  <c r="N11297" i="1"/>
  <c r="O11297" i="1" s="1"/>
  <c r="N11298" i="1"/>
  <c r="O11298" i="1" s="1"/>
  <c r="N11299" i="1"/>
  <c r="O11299" i="1" s="1"/>
  <c r="N11300" i="1"/>
  <c r="O11300" i="1" s="1"/>
  <c r="N11301" i="1"/>
  <c r="O11301" i="1" s="1"/>
  <c r="N11302" i="1"/>
  <c r="O11302" i="1" s="1"/>
  <c r="N11303" i="1"/>
  <c r="O11303" i="1" s="1"/>
  <c r="N11304" i="1"/>
  <c r="O11304" i="1" s="1"/>
  <c r="N11305" i="1"/>
  <c r="O11305" i="1" s="1"/>
  <c r="N11306" i="1"/>
  <c r="O11306" i="1" s="1"/>
  <c r="N11307" i="1"/>
  <c r="O11307" i="1" s="1"/>
  <c r="N11308" i="1"/>
  <c r="O11308" i="1" s="1"/>
  <c r="N11309" i="1"/>
  <c r="O11309" i="1" s="1"/>
  <c r="N11310" i="1"/>
  <c r="O11310" i="1" s="1"/>
  <c r="N11311" i="1"/>
  <c r="O11311" i="1" s="1"/>
  <c r="N11312" i="1"/>
  <c r="O11312" i="1" s="1"/>
  <c r="N11313" i="1"/>
  <c r="O11313" i="1" s="1"/>
  <c r="N11314" i="1"/>
  <c r="O11314" i="1" s="1"/>
  <c r="N11315" i="1"/>
  <c r="O11315" i="1" s="1"/>
  <c r="N11316" i="1"/>
  <c r="O11316" i="1" s="1"/>
  <c r="N11317" i="1"/>
  <c r="O11317" i="1" s="1"/>
  <c r="N11318" i="1"/>
  <c r="O11318" i="1" s="1"/>
  <c r="N11319" i="1"/>
  <c r="O11319" i="1" s="1"/>
  <c r="N11320" i="1"/>
  <c r="O11320" i="1" s="1"/>
  <c r="N11321" i="1"/>
  <c r="O11321" i="1" s="1"/>
  <c r="N11322" i="1"/>
  <c r="O11322" i="1" s="1"/>
  <c r="N11323" i="1"/>
  <c r="O11323" i="1" s="1"/>
  <c r="N11324" i="1"/>
  <c r="O11324" i="1" s="1"/>
  <c r="N11325" i="1"/>
  <c r="O11325" i="1" s="1"/>
  <c r="N11326" i="1"/>
  <c r="O11326" i="1" s="1"/>
  <c r="N11327" i="1"/>
  <c r="O11327" i="1" s="1"/>
  <c r="N11328" i="1"/>
  <c r="O11328" i="1" s="1"/>
  <c r="N11329" i="1"/>
  <c r="O11329" i="1" s="1"/>
  <c r="N11330" i="1"/>
  <c r="O11330" i="1" s="1"/>
  <c r="N11331" i="1"/>
  <c r="O11331" i="1" s="1"/>
  <c r="N11335" i="1"/>
  <c r="O11335" i="1" s="1"/>
  <c r="N11336" i="1"/>
  <c r="O11336" i="1" s="1"/>
  <c r="N11337" i="1"/>
  <c r="O11337" i="1" s="1"/>
  <c r="N11338" i="1"/>
  <c r="O11338" i="1" s="1"/>
  <c r="N11339" i="1"/>
  <c r="O11339" i="1" s="1"/>
  <c r="N11342" i="1"/>
  <c r="O11342" i="1" s="1"/>
  <c r="N11343" i="1"/>
  <c r="O11343" i="1" s="1"/>
  <c r="N11344" i="1"/>
  <c r="O11344" i="1" s="1"/>
  <c r="N11345" i="1"/>
  <c r="O11345" i="1" s="1"/>
  <c r="N11346" i="1"/>
  <c r="O11346" i="1" s="1"/>
  <c r="N11347" i="1"/>
  <c r="O11347" i="1" s="1"/>
  <c r="N11348" i="1"/>
  <c r="O11348" i="1" s="1"/>
  <c r="N11349" i="1"/>
  <c r="O11349" i="1" s="1"/>
  <c r="N11350" i="1"/>
  <c r="O11350" i="1" s="1"/>
  <c r="N11351" i="1"/>
  <c r="O11351" i="1" s="1"/>
  <c r="N11352" i="1"/>
  <c r="O11352" i="1" s="1"/>
  <c r="N11353" i="1"/>
  <c r="O11353" i="1" s="1"/>
  <c r="N11354" i="1"/>
  <c r="O11354" i="1" s="1"/>
  <c r="N11355" i="1"/>
  <c r="O11355" i="1" s="1"/>
  <c r="N11356" i="1"/>
  <c r="O11356" i="1" s="1"/>
  <c r="N11357" i="1"/>
  <c r="O11357" i="1" s="1"/>
  <c r="N11358" i="1"/>
  <c r="O11358" i="1" s="1"/>
  <c r="N11361" i="1"/>
  <c r="O11361" i="1" s="1"/>
  <c r="N11362" i="1"/>
  <c r="O11362" i="1" s="1"/>
  <c r="N11363" i="1"/>
  <c r="O11363" i="1" s="1"/>
  <c r="N11364" i="1"/>
  <c r="O11364" i="1" s="1"/>
  <c r="N11365" i="1"/>
  <c r="O11365" i="1" s="1"/>
  <c r="N11366" i="1"/>
  <c r="O11366" i="1" s="1"/>
  <c r="N11367" i="1"/>
  <c r="O11367" i="1" s="1"/>
  <c r="N11368" i="1"/>
  <c r="O11368" i="1" s="1"/>
  <c r="N11369" i="1"/>
  <c r="O11369" i="1" s="1"/>
  <c r="N11370" i="1"/>
  <c r="O11370" i="1" s="1"/>
  <c r="N11372" i="1"/>
  <c r="O11372" i="1" s="1"/>
  <c r="N11373" i="1"/>
  <c r="O11373" i="1" s="1"/>
  <c r="N11374" i="1"/>
  <c r="O11374" i="1" s="1"/>
  <c r="N11375" i="1"/>
  <c r="O11375" i="1" s="1"/>
  <c r="N11376" i="1"/>
  <c r="O11376" i="1" s="1"/>
  <c r="N11377" i="1"/>
  <c r="O11377" i="1" s="1"/>
  <c r="N11378" i="1"/>
  <c r="O11378" i="1" s="1"/>
  <c r="N11379" i="1"/>
  <c r="O11379" i="1" s="1"/>
  <c r="N11380" i="1"/>
  <c r="O11380" i="1" s="1"/>
  <c r="N11381" i="1"/>
  <c r="O11381" i="1" s="1"/>
  <c r="N11382" i="1"/>
  <c r="O11382" i="1" s="1"/>
  <c r="N11383" i="1"/>
  <c r="O11383" i="1" s="1"/>
  <c r="N11384" i="1"/>
  <c r="O11384" i="1" s="1"/>
  <c r="N11385" i="1"/>
  <c r="O11385" i="1" s="1"/>
  <c r="N11386" i="1"/>
  <c r="O11386" i="1" s="1"/>
  <c r="N11387" i="1"/>
  <c r="O11387" i="1" s="1"/>
  <c r="N11388" i="1"/>
  <c r="O11388" i="1" s="1"/>
  <c r="N11389" i="1"/>
  <c r="O11389" i="1" s="1"/>
  <c r="N11390" i="1"/>
  <c r="O11390" i="1" s="1"/>
  <c r="N11392" i="1"/>
  <c r="O11392" i="1" s="1"/>
  <c r="N11393" i="1"/>
  <c r="O11393" i="1" s="1"/>
  <c r="N11394" i="1"/>
  <c r="O11394" i="1" s="1"/>
  <c r="N11395" i="1"/>
  <c r="O11395" i="1" s="1"/>
  <c r="N11396" i="1"/>
  <c r="O11396" i="1" s="1"/>
  <c r="N11397" i="1"/>
  <c r="O11397" i="1" s="1"/>
  <c r="N11398" i="1"/>
  <c r="O11398" i="1" s="1"/>
  <c r="N11399" i="1"/>
  <c r="O11399" i="1" s="1"/>
  <c r="N11400" i="1"/>
  <c r="O11400" i="1" s="1"/>
  <c r="N11401" i="1"/>
  <c r="O11401" i="1" s="1"/>
  <c r="N11402" i="1"/>
  <c r="O11402" i="1" s="1"/>
  <c r="N11403" i="1"/>
  <c r="O11403" i="1" s="1"/>
  <c r="N11404" i="1"/>
  <c r="O11404" i="1" s="1"/>
  <c r="N11405" i="1"/>
  <c r="O11405" i="1" s="1"/>
  <c r="N11406" i="1"/>
  <c r="O11406" i="1" s="1"/>
  <c r="N11407" i="1"/>
  <c r="O11407" i="1" s="1"/>
  <c r="N11408" i="1"/>
  <c r="O11408" i="1" s="1"/>
  <c r="N11409" i="1"/>
  <c r="O11409" i="1" s="1"/>
  <c r="N11410" i="1"/>
  <c r="O11410" i="1" s="1"/>
  <c r="N11411" i="1"/>
  <c r="O11411" i="1" s="1"/>
  <c r="N11412" i="1"/>
  <c r="O11412" i="1" s="1"/>
  <c r="N11413" i="1"/>
  <c r="O11413" i="1" s="1"/>
  <c r="N11414" i="1"/>
  <c r="O11414" i="1" s="1"/>
  <c r="N11415" i="1"/>
  <c r="O11415" i="1" s="1"/>
  <c r="N11416" i="1"/>
  <c r="O11416" i="1" s="1"/>
  <c r="N11417" i="1"/>
  <c r="O11417" i="1" s="1"/>
  <c r="N11418" i="1"/>
  <c r="O11418" i="1" s="1"/>
  <c r="N11419" i="1"/>
  <c r="O11419" i="1" s="1"/>
  <c r="N11420" i="1"/>
  <c r="O11420" i="1" s="1"/>
  <c r="N11421" i="1"/>
  <c r="O11421" i="1" s="1"/>
  <c r="N11422" i="1"/>
  <c r="O11422" i="1" s="1"/>
  <c r="N11423" i="1"/>
  <c r="O11423" i="1" s="1"/>
  <c r="N11424" i="1"/>
  <c r="O11424" i="1" s="1"/>
  <c r="N11425" i="1"/>
  <c r="O11425" i="1" s="1"/>
  <c r="N11426" i="1"/>
  <c r="O11426" i="1" s="1"/>
  <c r="N11427" i="1"/>
  <c r="O11427" i="1" s="1"/>
  <c r="N11428" i="1"/>
  <c r="O11428" i="1" s="1"/>
  <c r="N11429" i="1"/>
  <c r="O11429" i="1" s="1"/>
  <c r="N11430" i="1"/>
  <c r="O11430" i="1" s="1"/>
  <c r="N11431" i="1"/>
  <c r="O11431" i="1" s="1"/>
  <c r="N11432" i="1"/>
  <c r="O11432" i="1" s="1"/>
  <c r="N11433" i="1"/>
  <c r="O11433" i="1" s="1"/>
  <c r="N11434" i="1"/>
  <c r="O11434" i="1" s="1"/>
  <c r="N11435" i="1"/>
  <c r="O11435" i="1" s="1"/>
  <c r="N11436" i="1"/>
  <c r="O11436" i="1" s="1"/>
  <c r="N11437" i="1"/>
  <c r="O11437" i="1" s="1"/>
  <c r="N11438" i="1"/>
  <c r="O11438" i="1" s="1"/>
  <c r="N11439" i="1"/>
  <c r="O11439" i="1" s="1"/>
  <c r="N11440" i="1"/>
  <c r="O11440" i="1" s="1"/>
  <c r="N11441" i="1"/>
  <c r="O11441" i="1" s="1"/>
  <c r="N11442" i="1"/>
  <c r="O11442" i="1" s="1"/>
  <c r="N11443" i="1"/>
  <c r="O11443" i="1" s="1"/>
  <c r="N11444" i="1"/>
  <c r="O11444" i="1" s="1"/>
  <c r="N11445" i="1"/>
  <c r="O11445" i="1" s="1"/>
  <c r="N11446" i="1"/>
  <c r="O11446" i="1" s="1"/>
  <c r="N11447" i="1"/>
  <c r="O11447" i="1" s="1"/>
  <c r="N11448" i="1"/>
  <c r="O11448" i="1" s="1"/>
  <c r="N11449" i="1"/>
  <c r="O11449" i="1" s="1"/>
  <c r="N11450" i="1"/>
  <c r="O11450" i="1" s="1"/>
  <c r="N11451" i="1"/>
  <c r="O11451" i="1" s="1"/>
  <c r="N11452" i="1"/>
  <c r="O11452" i="1" s="1"/>
  <c r="N11453" i="1"/>
  <c r="O11453" i="1" s="1"/>
  <c r="N11454" i="1"/>
  <c r="O11454" i="1" s="1"/>
  <c r="N11455" i="1"/>
  <c r="O11455" i="1" s="1"/>
  <c r="N11456" i="1"/>
  <c r="N11457" i="1"/>
  <c r="N11458" i="1"/>
  <c r="O11458" i="1" s="1"/>
  <c r="N11459" i="1"/>
  <c r="O11459" i="1" s="1"/>
  <c r="N11460" i="1"/>
  <c r="O11460" i="1" s="1"/>
  <c r="N11461" i="1"/>
  <c r="O11461" i="1" s="1"/>
  <c r="N11462" i="1"/>
  <c r="O11462" i="1" s="1"/>
  <c r="N11463" i="1"/>
  <c r="O11463" i="1" s="1"/>
  <c r="N11464" i="1"/>
  <c r="O11464" i="1" s="1"/>
  <c r="N11465" i="1"/>
  <c r="O11465" i="1" s="1"/>
  <c r="N11466" i="1"/>
  <c r="O11466" i="1" s="1"/>
  <c r="N11467" i="1"/>
  <c r="O11467" i="1" s="1"/>
  <c r="N11468" i="1"/>
  <c r="O11468" i="1" s="1"/>
  <c r="N11469" i="1"/>
  <c r="O11469" i="1" s="1"/>
  <c r="N11470" i="1"/>
  <c r="O11470" i="1" s="1"/>
  <c r="N11471" i="1"/>
  <c r="O11471" i="1" s="1"/>
  <c r="N11472" i="1"/>
  <c r="O11472" i="1" s="1"/>
  <c r="N11473" i="1"/>
  <c r="O11473" i="1" s="1"/>
  <c r="N11474" i="1"/>
  <c r="O11474" i="1" s="1"/>
  <c r="N11475" i="1"/>
  <c r="O11475" i="1" s="1"/>
  <c r="N11476" i="1"/>
  <c r="O11476" i="1" s="1"/>
  <c r="N11477" i="1"/>
  <c r="O11477" i="1" s="1"/>
  <c r="N11478" i="1"/>
  <c r="N11479" i="1"/>
  <c r="O11479" i="1" s="1"/>
  <c r="N11480" i="1"/>
  <c r="O11480" i="1" s="1"/>
  <c r="N11481" i="1"/>
  <c r="O11481" i="1" s="1"/>
  <c r="N11482" i="1"/>
  <c r="O11482" i="1" s="1"/>
  <c r="N11483" i="1"/>
  <c r="O11483" i="1" s="1"/>
  <c r="N11484" i="1"/>
  <c r="O11484" i="1" s="1"/>
  <c r="N11485" i="1"/>
  <c r="O11485" i="1" s="1"/>
  <c r="N11486" i="1"/>
  <c r="O11486" i="1" s="1"/>
  <c r="N11487" i="1"/>
  <c r="O11487" i="1" s="1"/>
  <c r="N11488" i="1"/>
  <c r="O11488" i="1" s="1"/>
  <c r="N11489" i="1"/>
  <c r="O11489" i="1" s="1"/>
  <c r="N11490" i="1"/>
  <c r="O11490" i="1" s="1"/>
  <c r="N11491" i="1"/>
  <c r="O11491" i="1" s="1"/>
  <c r="N11492" i="1"/>
  <c r="O11492" i="1" s="1"/>
  <c r="N11493" i="1"/>
  <c r="O11493" i="1" s="1"/>
  <c r="N11494" i="1"/>
  <c r="O11494" i="1" s="1"/>
  <c r="N11495" i="1"/>
  <c r="O11495" i="1" s="1"/>
  <c r="N11496" i="1"/>
  <c r="O11496" i="1" s="1"/>
  <c r="N11497" i="1"/>
  <c r="O11497" i="1" s="1"/>
  <c r="N11498" i="1"/>
  <c r="O11498" i="1" s="1"/>
  <c r="N11499" i="1"/>
  <c r="O11499" i="1" s="1"/>
  <c r="N11500" i="1"/>
  <c r="O11500" i="1" s="1"/>
  <c r="N11501" i="1"/>
  <c r="O11501" i="1" s="1"/>
  <c r="N11502" i="1"/>
  <c r="O11502" i="1" s="1"/>
  <c r="N11503" i="1"/>
  <c r="O11503" i="1" s="1"/>
  <c r="N11504" i="1"/>
  <c r="O11504" i="1" s="1"/>
  <c r="N11505" i="1"/>
  <c r="O11505" i="1" s="1"/>
  <c r="N11506" i="1"/>
  <c r="O11506" i="1" s="1"/>
  <c r="N11507" i="1"/>
  <c r="O11507" i="1" s="1"/>
  <c r="N11508" i="1"/>
  <c r="O11508" i="1" s="1"/>
  <c r="N11509" i="1"/>
  <c r="O11509" i="1" s="1"/>
  <c r="N11510" i="1"/>
  <c r="O11510" i="1" s="1"/>
  <c r="N11511" i="1"/>
  <c r="O11511" i="1" s="1"/>
  <c r="N11512" i="1"/>
  <c r="O11512" i="1" s="1"/>
  <c r="N11513" i="1"/>
  <c r="O11513" i="1" s="1"/>
  <c r="N11514" i="1"/>
  <c r="O11514" i="1" s="1"/>
  <c r="N11515" i="1"/>
  <c r="O11515" i="1" s="1"/>
  <c r="N11516" i="1"/>
  <c r="O11516" i="1" s="1"/>
  <c r="N11517" i="1"/>
  <c r="O11517" i="1" s="1"/>
  <c r="N11518" i="1"/>
  <c r="N11519" i="1"/>
  <c r="O11519" i="1" s="1"/>
  <c r="N11520" i="1"/>
  <c r="O11520" i="1" s="1"/>
  <c r="N11521" i="1"/>
  <c r="O11521" i="1" s="1"/>
  <c r="N11522" i="1"/>
  <c r="O11522" i="1" s="1"/>
  <c r="N11523" i="1"/>
  <c r="O11523" i="1" s="1"/>
  <c r="N11524" i="1"/>
  <c r="O11524" i="1" s="1"/>
  <c r="N11525" i="1"/>
  <c r="O11525" i="1" s="1"/>
  <c r="N11526" i="1"/>
  <c r="O11526" i="1" s="1"/>
  <c r="N11527" i="1"/>
  <c r="O11527" i="1" s="1"/>
  <c r="N11528" i="1"/>
  <c r="O11528" i="1" s="1"/>
  <c r="N11529" i="1"/>
  <c r="O11529" i="1" s="1"/>
  <c r="N11530" i="1"/>
  <c r="O11530" i="1" s="1"/>
  <c r="N11531" i="1"/>
  <c r="N11532" i="1"/>
  <c r="O11532" i="1" s="1"/>
  <c r="N11533" i="1"/>
  <c r="O11533" i="1" s="1"/>
  <c r="N11534" i="1"/>
  <c r="O11534" i="1" s="1"/>
  <c r="N11535" i="1"/>
  <c r="O11535" i="1" s="1"/>
  <c r="N11536" i="1"/>
  <c r="O11536" i="1" s="1"/>
  <c r="N11537" i="1"/>
  <c r="O11537" i="1" s="1"/>
  <c r="N11538" i="1"/>
  <c r="O11538" i="1" s="1"/>
  <c r="N11539" i="1"/>
  <c r="O11539" i="1" s="1"/>
  <c r="N11540" i="1"/>
  <c r="O11540" i="1" s="1"/>
  <c r="N11541" i="1"/>
  <c r="O11541" i="1" s="1"/>
  <c r="N11542" i="1"/>
  <c r="O11542" i="1" s="1"/>
  <c r="N11543" i="1"/>
  <c r="O11543" i="1" s="1"/>
  <c r="N11544" i="1"/>
  <c r="O11544" i="1" s="1"/>
  <c r="N11545" i="1"/>
  <c r="O11545" i="1" s="1"/>
  <c r="N11546" i="1"/>
  <c r="O11546" i="1" s="1"/>
  <c r="N11547" i="1"/>
  <c r="O11547" i="1" s="1"/>
  <c r="N11548" i="1"/>
  <c r="O11548" i="1" s="1"/>
  <c r="N11549" i="1"/>
  <c r="O11549" i="1" s="1"/>
  <c r="N11550" i="1"/>
  <c r="O11550" i="1" s="1"/>
  <c r="N11551" i="1"/>
  <c r="O11551" i="1" s="1"/>
  <c r="N11552" i="1"/>
  <c r="O11552" i="1" s="1"/>
  <c r="N11553" i="1"/>
  <c r="O11553" i="1" s="1"/>
  <c r="N11554" i="1"/>
  <c r="O11554" i="1" s="1"/>
  <c r="N11555" i="1"/>
  <c r="O11555" i="1" s="1"/>
  <c r="N11556" i="1"/>
  <c r="O11556" i="1" s="1"/>
  <c r="N11557" i="1"/>
  <c r="O11557" i="1" s="1"/>
  <c r="N11558" i="1"/>
  <c r="O11558" i="1" s="1"/>
  <c r="N11559" i="1"/>
  <c r="O11559" i="1" s="1"/>
  <c r="N11560" i="1"/>
  <c r="O11560" i="1" s="1"/>
  <c r="N11561" i="1"/>
  <c r="O11561" i="1" s="1"/>
  <c r="N11562" i="1"/>
  <c r="O11562" i="1" s="1"/>
  <c r="N11563" i="1"/>
  <c r="O11563" i="1" s="1"/>
  <c r="N11564" i="1"/>
  <c r="O11564" i="1" s="1"/>
  <c r="N11565" i="1"/>
  <c r="O11565" i="1" s="1"/>
  <c r="N11566" i="1"/>
  <c r="O11566" i="1" s="1"/>
  <c r="N11567" i="1"/>
  <c r="O11567" i="1" s="1"/>
  <c r="N11568" i="1"/>
  <c r="O11568" i="1" s="1"/>
  <c r="N11569" i="1"/>
  <c r="O11569" i="1" s="1"/>
  <c r="N11570" i="1"/>
  <c r="O11570" i="1" s="1"/>
  <c r="N11571" i="1"/>
  <c r="O11571" i="1" s="1"/>
  <c r="N11572" i="1"/>
  <c r="O11572" i="1" s="1"/>
  <c r="N11573" i="1"/>
  <c r="O11573" i="1" s="1"/>
  <c r="N11574" i="1"/>
  <c r="O11574" i="1" s="1"/>
  <c r="N11575" i="1"/>
  <c r="O11575" i="1" s="1"/>
  <c r="N11576" i="1"/>
  <c r="O11576" i="1" s="1"/>
  <c r="N11577" i="1"/>
  <c r="O11577" i="1" s="1"/>
  <c r="N11578" i="1"/>
  <c r="O11578" i="1" s="1"/>
  <c r="N11579" i="1"/>
  <c r="O11579" i="1" s="1"/>
  <c r="N11580" i="1"/>
  <c r="O11580" i="1" s="1"/>
  <c r="N11581" i="1"/>
  <c r="O11581" i="1" s="1"/>
  <c r="N11582" i="1"/>
  <c r="O11582" i="1" s="1"/>
  <c r="N11583" i="1"/>
  <c r="O11583" i="1" s="1"/>
  <c r="N11584" i="1"/>
  <c r="O11584" i="1" s="1"/>
  <c r="N11585" i="1"/>
  <c r="O11585" i="1" s="1"/>
  <c r="N11586" i="1"/>
  <c r="O11586" i="1" s="1"/>
  <c r="N11587" i="1"/>
  <c r="O11587" i="1" s="1"/>
  <c r="N11588" i="1"/>
  <c r="O11588" i="1" s="1"/>
  <c r="N11589" i="1"/>
  <c r="O11589" i="1" s="1"/>
  <c r="N11590" i="1"/>
  <c r="O11590" i="1" s="1"/>
  <c r="N11591" i="1"/>
  <c r="O11591" i="1" s="1"/>
  <c r="N11592" i="1"/>
  <c r="O11592" i="1" s="1"/>
  <c r="N11593" i="1"/>
  <c r="O11593" i="1" s="1"/>
  <c r="N11594" i="1"/>
  <c r="O11594" i="1" s="1"/>
  <c r="N11595" i="1"/>
  <c r="O11595" i="1" s="1"/>
  <c r="N11596" i="1"/>
  <c r="O11596" i="1" s="1"/>
  <c r="N11597" i="1"/>
  <c r="O11597" i="1" s="1"/>
  <c r="N11598" i="1"/>
  <c r="O11598" i="1" s="1"/>
  <c r="N11599" i="1"/>
  <c r="O11599" i="1" s="1"/>
  <c r="N11600" i="1"/>
  <c r="O11600" i="1" s="1"/>
  <c r="N11601" i="1"/>
  <c r="O11601" i="1" s="1"/>
  <c r="N11602" i="1"/>
  <c r="O11602" i="1" s="1"/>
  <c r="N11603" i="1"/>
  <c r="O11603" i="1" s="1"/>
  <c r="N11604" i="1"/>
  <c r="O11604" i="1" s="1"/>
  <c r="N11605" i="1"/>
  <c r="O11605" i="1" s="1"/>
  <c r="N11606" i="1"/>
  <c r="O11606" i="1" s="1"/>
  <c r="N11607" i="1"/>
  <c r="O11607" i="1" s="1"/>
  <c r="N11608" i="1"/>
  <c r="O11608" i="1" s="1"/>
  <c r="N11609" i="1"/>
  <c r="O11609" i="1" s="1"/>
  <c r="N11610" i="1"/>
  <c r="O11610" i="1" s="1"/>
  <c r="N11611" i="1"/>
  <c r="O11611" i="1" s="1"/>
  <c r="N11612" i="1"/>
  <c r="O11612" i="1" s="1"/>
  <c r="N11613" i="1"/>
  <c r="O11613" i="1" s="1"/>
  <c r="N11614" i="1"/>
  <c r="O11614" i="1" s="1"/>
  <c r="N11615" i="1"/>
  <c r="O11615" i="1" s="1"/>
  <c r="N11616" i="1"/>
  <c r="O11616" i="1" s="1"/>
  <c r="N11617" i="1"/>
  <c r="O11617" i="1" s="1"/>
  <c r="N11618" i="1"/>
  <c r="O11618" i="1" s="1"/>
  <c r="N11619" i="1"/>
  <c r="O11619" i="1" s="1"/>
  <c r="N11620" i="1"/>
  <c r="O11620" i="1" s="1"/>
  <c r="N11621" i="1"/>
  <c r="O11621" i="1" s="1"/>
  <c r="N11622" i="1"/>
  <c r="O11622" i="1" s="1"/>
  <c r="N11624" i="1"/>
  <c r="O11624" i="1" s="1"/>
  <c r="N11625" i="1"/>
  <c r="O11625" i="1" s="1"/>
  <c r="N11626" i="1"/>
  <c r="O11626" i="1" s="1"/>
  <c r="N11627" i="1"/>
  <c r="O11627" i="1" s="1"/>
  <c r="N11628" i="1"/>
  <c r="O11628" i="1" s="1"/>
  <c r="N11630" i="1"/>
  <c r="O11630" i="1" s="1"/>
  <c r="N11631" i="1"/>
  <c r="O11631" i="1" s="1"/>
  <c r="N11632" i="1"/>
  <c r="O11632" i="1" s="1"/>
  <c r="N11633" i="1"/>
  <c r="O11633" i="1" s="1"/>
  <c r="N11634" i="1"/>
  <c r="O11634" i="1" s="1"/>
  <c r="N11635" i="1"/>
  <c r="O11635" i="1" s="1"/>
  <c r="N11636" i="1"/>
  <c r="O11636" i="1" s="1"/>
  <c r="N11637" i="1"/>
  <c r="O11637" i="1" s="1"/>
  <c r="N11638" i="1"/>
  <c r="O11638" i="1" s="1"/>
  <c r="N11639" i="1"/>
  <c r="O11639" i="1" s="1"/>
  <c r="N11640" i="1"/>
  <c r="O11640" i="1" s="1"/>
  <c r="N11641" i="1"/>
  <c r="O11641" i="1" s="1"/>
  <c r="N11642" i="1"/>
  <c r="O11642" i="1" s="1"/>
  <c r="N11643" i="1"/>
  <c r="O11643" i="1" s="1"/>
  <c r="N11644" i="1"/>
  <c r="O11644" i="1" s="1"/>
  <c r="N11645" i="1"/>
  <c r="O11645" i="1" s="1"/>
  <c r="N11646" i="1"/>
  <c r="O11646" i="1" s="1"/>
  <c r="N11647" i="1"/>
  <c r="O11647" i="1" s="1"/>
  <c r="N11648" i="1"/>
  <c r="O11648" i="1" s="1"/>
  <c r="N11649" i="1"/>
  <c r="O11649" i="1" s="1"/>
  <c r="N11650" i="1"/>
  <c r="O11650" i="1" s="1"/>
  <c r="N11651" i="1"/>
  <c r="O11651" i="1" s="1"/>
  <c r="N11652" i="1"/>
  <c r="O11652" i="1" s="1"/>
  <c r="N11653" i="1"/>
  <c r="O11653" i="1" s="1"/>
  <c r="N11654" i="1"/>
  <c r="O11654" i="1" s="1"/>
  <c r="N11655" i="1"/>
  <c r="O11655" i="1" s="1"/>
  <c r="N11656" i="1"/>
  <c r="O11656" i="1" s="1"/>
  <c r="N11657" i="1"/>
  <c r="O11657" i="1" s="1"/>
  <c r="N11658" i="1"/>
  <c r="O11658" i="1" s="1"/>
  <c r="N11659" i="1"/>
  <c r="O11659" i="1" s="1"/>
  <c r="N11660" i="1"/>
  <c r="O11660" i="1" s="1"/>
  <c r="N11661" i="1"/>
  <c r="O11661" i="1" s="1"/>
  <c r="N11662" i="1"/>
  <c r="O11662" i="1" s="1"/>
  <c r="N11663" i="1"/>
  <c r="O11663" i="1" s="1"/>
  <c r="N11664" i="1"/>
  <c r="O11664" i="1" s="1"/>
  <c r="N11665" i="1"/>
  <c r="O11665" i="1" s="1"/>
  <c r="N11666" i="1"/>
  <c r="O11666" i="1" s="1"/>
  <c r="N11667" i="1"/>
  <c r="O11667" i="1" s="1"/>
  <c r="N11668" i="1"/>
  <c r="O11668" i="1" s="1"/>
  <c r="N11669" i="1"/>
  <c r="O11669" i="1" s="1"/>
  <c r="N11670" i="1"/>
  <c r="O11670" i="1" s="1"/>
  <c r="N11671" i="1"/>
  <c r="O11671" i="1" s="1"/>
  <c r="N11672" i="1"/>
  <c r="O11672" i="1" s="1"/>
  <c r="N11673" i="1"/>
  <c r="O11673" i="1" s="1"/>
  <c r="N11674" i="1"/>
  <c r="O11674" i="1" s="1"/>
  <c r="N11675" i="1"/>
  <c r="O11675" i="1" s="1"/>
  <c r="N11676" i="1"/>
  <c r="O11676" i="1" s="1"/>
  <c r="N11677" i="1"/>
  <c r="O11677" i="1" s="1"/>
  <c r="N11678" i="1"/>
  <c r="O11678" i="1" s="1"/>
  <c r="N11679" i="1"/>
  <c r="O11679" i="1" s="1"/>
  <c r="N11680" i="1"/>
  <c r="O11680" i="1" s="1"/>
  <c r="N11681" i="1"/>
  <c r="O11681" i="1" s="1"/>
  <c r="N11682" i="1"/>
  <c r="O11682" i="1" s="1"/>
  <c r="N11683" i="1"/>
  <c r="O11683" i="1" s="1"/>
  <c r="N11684" i="1"/>
  <c r="O11684" i="1" s="1"/>
  <c r="N11685" i="1"/>
  <c r="O11685" i="1" s="1"/>
  <c r="N11686" i="1"/>
  <c r="O11686" i="1" s="1"/>
  <c r="N11687" i="1"/>
  <c r="O11687" i="1" s="1"/>
  <c r="N11688" i="1"/>
  <c r="O11688" i="1" s="1"/>
  <c r="N11689" i="1"/>
  <c r="O11689" i="1" s="1"/>
  <c r="N11690" i="1"/>
  <c r="O11690" i="1" s="1"/>
  <c r="N11691" i="1"/>
  <c r="O11691" i="1" s="1"/>
  <c r="N11692" i="1"/>
  <c r="O11692" i="1" s="1"/>
  <c r="N11693" i="1"/>
  <c r="O11693" i="1" s="1"/>
  <c r="N11694" i="1"/>
  <c r="O11694" i="1" s="1"/>
  <c r="N11695" i="1"/>
  <c r="O11695" i="1" s="1"/>
  <c r="N11696" i="1"/>
  <c r="O11696" i="1" s="1"/>
  <c r="N11697" i="1"/>
  <c r="O11697" i="1" s="1"/>
  <c r="N11698" i="1"/>
  <c r="O11698" i="1" s="1"/>
  <c r="N11699" i="1"/>
  <c r="O11699" i="1" s="1"/>
  <c r="N11700" i="1"/>
  <c r="O11700" i="1" s="1"/>
  <c r="N11701" i="1"/>
  <c r="O11701" i="1" s="1"/>
  <c r="N11702" i="1"/>
  <c r="O11702" i="1" s="1"/>
  <c r="N11703" i="1"/>
  <c r="O11703" i="1" s="1"/>
  <c r="N11704" i="1"/>
  <c r="O11704" i="1" s="1"/>
  <c r="N11705" i="1"/>
  <c r="O11705" i="1" s="1"/>
  <c r="N11706" i="1"/>
  <c r="O11706" i="1" s="1"/>
  <c r="N11707" i="1"/>
  <c r="O11707" i="1" s="1"/>
  <c r="N11708" i="1"/>
  <c r="O11708" i="1" s="1"/>
  <c r="N11709" i="1"/>
  <c r="O11709" i="1" s="1"/>
  <c r="N11710" i="1"/>
  <c r="O11710" i="1" s="1"/>
  <c r="N11711" i="1"/>
  <c r="O11711" i="1" s="1"/>
  <c r="N11712" i="1"/>
  <c r="O11712" i="1" s="1"/>
  <c r="N11713" i="1"/>
  <c r="O11713" i="1" s="1"/>
  <c r="N11714" i="1"/>
  <c r="O11714" i="1" s="1"/>
  <c r="N11715" i="1"/>
  <c r="O11715" i="1" s="1"/>
  <c r="N11716" i="1"/>
  <c r="N11717" i="1"/>
  <c r="O11717" i="1" s="1"/>
  <c r="N11718" i="1"/>
  <c r="O11718" i="1" s="1"/>
  <c r="N11719" i="1"/>
  <c r="N11720" i="1"/>
  <c r="O11720" i="1" s="1"/>
  <c r="N11721" i="1"/>
  <c r="O11721" i="1" s="1"/>
  <c r="N11722" i="1"/>
  <c r="O11722" i="1" s="1"/>
  <c r="N11723" i="1"/>
  <c r="O11723" i="1" s="1"/>
  <c r="N11724" i="1"/>
  <c r="O11724" i="1" s="1"/>
  <c r="N11725" i="1"/>
  <c r="O11725" i="1" s="1"/>
  <c r="N11726" i="1"/>
  <c r="O11726" i="1" s="1"/>
  <c r="N11727" i="1"/>
  <c r="O11727" i="1" s="1"/>
  <c r="N11728" i="1"/>
  <c r="O11728" i="1" s="1"/>
  <c r="N11729" i="1"/>
  <c r="O11729" i="1" s="1"/>
  <c r="N11730" i="1"/>
  <c r="O11730" i="1" s="1"/>
  <c r="N11731" i="1"/>
  <c r="O11731" i="1" s="1"/>
  <c r="N11732" i="1"/>
  <c r="O11732" i="1" s="1"/>
  <c r="N11733" i="1"/>
  <c r="O11733" i="1" s="1"/>
  <c r="N11734" i="1"/>
  <c r="O11734" i="1" s="1"/>
  <c r="N11735" i="1"/>
  <c r="O11735" i="1" s="1"/>
  <c r="N11736" i="1"/>
  <c r="O11736" i="1" s="1"/>
  <c r="N11737" i="1"/>
  <c r="O11737" i="1" s="1"/>
  <c r="N11738" i="1"/>
  <c r="O11738" i="1" s="1"/>
  <c r="N11739" i="1"/>
  <c r="O11739" i="1" s="1"/>
  <c r="N11740" i="1"/>
  <c r="O11740" i="1" s="1"/>
  <c r="N11741" i="1"/>
  <c r="O11741" i="1" s="1"/>
  <c r="N11742" i="1"/>
  <c r="O11742" i="1" s="1"/>
  <c r="N11743" i="1"/>
  <c r="O11743" i="1" s="1"/>
  <c r="N11744" i="1"/>
  <c r="O11744" i="1" s="1"/>
  <c r="N11745" i="1"/>
  <c r="O11745" i="1" s="1"/>
  <c r="N11746" i="1"/>
  <c r="O11746" i="1" s="1"/>
  <c r="N11747" i="1"/>
  <c r="O11747" i="1" s="1"/>
  <c r="N11748" i="1"/>
  <c r="O11748" i="1" s="1"/>
  <c r="N11749" i="1"/>
  <c r="O11749" i="1" s="1"/>
  <c r="N11750" i="1"/>
  <c r="O11750" i="1" s="1"/>
  <c r="N11751" i="1"/>
  <c r="O11751" i="1" s="1"/>
  <c r="N11752" i="1"/>
  <c r="O11752" i="1" s="1"/>
  <c r="N11753" i="1"/>
  <c r="O11753" i="1" s="1"/>
  <c r="N11754" i="1"/>
  <c r="O11754" i="1" s="1"/>
  <c r="N11755" i="1"/>
  <c r="O11755" i="1" s="1"/>
  <c r="N11756" i="1"/>
  <c r="O11756" i="1" s="1"/>
  <c r="N11757" i="1"/>
  <c r="N11758" i="1"/>
  <c r="O11758" i="1" s="1"/>
  <c r="N11759" i="1"/>
  <c r="O11759" i="1" s="1"/>
  <c r="N11760" i="1"/>
  <c r="O11760" i="1" s="1"/>
  <c r="N11761" i="1"/>
  <c r="O11761" i="1" s="1"/>
  <c r="N11762" i="1"/>
  <c r="O11762" i="1" s="1"/>
  <c r="N11763" i="1"/>
  <c r="O11763" i="1" s="1"/>
  <c r="N11764" i="1"/>
  <c r="O11764" i="1" s="1"/>
  <c r="N11765" i="1"/>
  <c r="O11765" i="1" s="1"/>
  <c r="N11766" i="1"/>
  <c r="O11766" i="1" s="1"/>
  <c r="N11767" i="1"/>
  <c r="O11767" i="1" s="1"/>
  <c r="N11768" i="1"/>
  <c r="O11768" i="1" s="1"/>
  <c r="N11769" i="1"/>
  <c r="O11769" i="1" s="1"/>
  <c r="N11770" i="1"/>
  <c r="O11770" i="1" s="1"/>
  <c r="N11771" i="1"/>
  <c r="O11771" i="1" s="1"/>
  <c r="N11772" i="1"/>
  <c r="O11772" i="1" s="1"/>
  <c r="N11773" i="1"/>
  <c r="O11773" i="1" s="1"/>
  <c r="N11774" i="1"/>
  <c r="O11774" i="1" s="1"/>
  <c r="N11775" i="1"/>
  <c r="O11775" i="1" s="1"/>
  <c r="N11776" i="1"/>
  <c r="O11776" i="1" s="1"/>
  <c r="N11777" i="1"/>
  <c r="O11777" i="1" s="1"/>
  <c r="N11778" i="1"/>
  <c r="O11778" i="1" s="1"/>
  <c r="N11779" i="1"/>
  <c r="O11779" i="1" s="1"/>
  <c r="N11780" i="1"/>
  <c r="O11780" i="1" s="1"/>
  <c r="N11781" i="1"/>
  <c r="O11781" i="1" s="1"/>
  <c r="N11782" i="1"/>
  <c r="O11782" i="1" s="1"/>
  <c r="N11783" i="1"/>
  <c r="O11783" i="1" s="1"/>
  <c r="N11784" i="1"/>
  <c r="O11784" i="1" s="1"/>
  <c r="N11785" i="1"/>
  <c r="O11785" i="1" s="1"/>
  <c r="N11786" i="1"/>
  <c r="O11786" i="1" s="1"/>
  <c r="N11787" i="1"/>
  <c r="O11787" i="1" s="1"/>
  <c r="N11788" i="1"/>
  <c r="O11788" i="1" s="1"/>
  <c r="N11789" i="1"/>
  <c r="O11789" i="1" s="1"/>
  <c r="N11790" i="1"/>
  <c r="O11790" i="1" s="1"/>
  <c r="N11791" i="1"/>
  <c r="O11791" i="1" s="1"/>
  <c r="N11792" i="1"/>
  <c r="O11792" i="1" s="1"/>
  <c r="N11793" i="1"/>
  <c r="O11793" i="1" s="1"/>
  <c r="N11794" i="1"/>
  <c r="O11794" i="1" s="1"/>
  <c r="N11795" i="1"/>
  <c r="O11795" i="1" s="1"/>
  <c r="N11796" i="1"/>
  <c r="N11797" i="1"/>
  <c r="O11797" i="1" s="1"/>
  <c r="N11798" i="1"/>
  <c r="O11798" i="1" s="1"/>
  <c r="N11799" i="1"/>
  <c r="O11799" i="1" s="1"/>
  <c r="N11800" i="1"/>
  <c r="O11800" i="1" s="1"/>
  <c r="N11801" i="1"/>
  <c r="O11801" i="1" s="1"/>
  <c r="N11802" i="1"/>
  <c r="O11802" i="1" s="1"/>
  <c r="N11803" i="1"/>
  <c r="O11803" i="1" s="1"/>
  <c r="N11804" i="1"/>
  <c r="O11804" i="1" s="1"/>
  <c r="N11805" i="1"/>
  <c r="O11805" i="1" s="1"/>
  <c r="N11806" i="1"/>
  <c r="O11806" i="1" s="1"/>
  <c r="N11807" i="1"/>
  <c r="O11807" i="1" s="1"/>
  <c r="N11808" i="1"/>
  <c r="O11808" i="1" s="1"/>
  <c r="N11809" i="1"/>
  <c r="O11809" i="1" s="1"/>
  <c r="N11810" i="1"/>
  <c r="O11810" i="1" s="1"/>
  <c r="N11811" i="1"/>
  <c r="O11811" i="1" s="1"/>
  <c r="N11812" i="1"/>
  <c r="O11812" i="1" s="1"/>
  <c r="N11813" i="1"/>
  <c r="O11813" i="1" s="1"/>
  <c r="N11814" i="1"/>
  <c r="O11814" i="1" s="1"/>
  <c r="N11815" i="1"/>
  <c r="O11815" i="1" s="1"/>
  <c r="N11816" i="1"/>
  <c r="O11816" i="1" s="1"/>
  <c r="N11817" i="1"/>
  <c r="O11817" i="1" s="1"/>
  <c r="N11818" i="1"/>
  <c r="O11818" i="1" s="1"/>
  <c r="N11819" i="1"/>
  <c r="O11819" i="1" s="1"/>
  <c r="N11820" i="1"/>
  <c r="O11820" i="1" s="1"/>
  <c r="N11821" i="1"/>
  <c r="O11821" i="1" s="1"/>
  <c r="N11822" i="1"/>
  <c r="O11822" i="1" s="1"/>
  <c r="N11823" i="1"/>
  <c r="O11823" i="1" s="1"/>
  <c r="N11824" i="1"/>
  <c r="O11824" i="1" s="1"/>
  <c r="N11825" i="1"/>
  <c r="O11825" i="1" s="1"/>
  <c r="N11826" i="1"/>
  <c r="O11826" i="1" s="1"/>
  <c r="N11827" i="1"/>
  <c r="O11827" i="1" s="1"/>
  <c r="N11828" i="1"/>
  <c r="O11828" i="1" s="1"/>
  <c r="N11829" i="1"/>
  <c r="O11829" i="1" s="1"/>
  <c r="N11830" i="1"/>
  <c r="O11830" i="1" s="1"/>
  <c r="N11831" i="1"/>
  <c r="O11831" i="1" s="1"/>
  <c r="N11832" i="1"/>
  <c r="O11832" i="1" s="1"/>
  <c r="N11833" i="1"/>
  <c r="O11833" i="1" s="1"/>
  <c r="N11834" i="1"/>
  <c r="O11834" i="1" s="1"/>
  <c r="N11835" i="1"/>
  <c r="O11835" i="1" s="1"/>
  <c r="N11836" i="1"/>
  <c r="O11836" i="1" s="1"/>
  <c r="N11837" i="1"/>
  <c r="O11837" i="1" s="1"/>
  <c r="N11838" i="1"/>
  <c r="O11838" i="1" s="1"/>
  <c r="N11839" i="1"/>
  <c r="O11839" i="1" s="1"/>
  <c r="N11840" i="1"/>
  <c r="O11840" i="1" s="1"/>
  <c r="N11841" i="1"/>
  <c r="O11841" i="1" s="1"/>
  <c r="N11842" i="1"/>
  <c r="O11842" i="1" s="1"/>
  <c r="N11843" i="1"/>
  <c r="O11843" i="1" s="1"/>
  <c r="N11844" i="1"/>
  <c r="O11844" i="1" s="1"/>
  <c r="N11845" i="1"/>
  <c r="O11845" i="1" s="1"/>
  <c r="N11846" i="1"/>
  <c r="O11846" i="1" s="1"/>
  <c r="N11847" i="1"/>
  <c r="O11847" i="1" s="1"/>
  <c r="N11848" i="1"/>
  <c r="O11848" i="1" s="1"/>
  <c r="N11849" i="1"/>
  <c r="O11849" i="1" s="1"/>
  <c r="N11850" i="1"/>
  <c r="O11850" i="1" s="1"/>
  <c r="N11851" i="1"/>
  <c r="O11851" i="1" s="1"/>
  <c r="N11852" i="1"/>
  <c r="O11852" i="1" s="1"/>
  <c r="N11853" i="1"/>
  <c r="O11853" i="1" s="1"/>
  <c r="N11854" i="1"/>
  <c r="O11854" i="1" s="1"/>
  <c r="N11855" i="1"/>
  <c r="O11855" i="1" s="1"/>
  <c r="N11856" i="1"/>
  <c r="O11856" i="1" s="1"/>
  <c r="N11857" i="1"/>
  <c r="O11857" i="1" s="1"/>
  <c r="N11858" i="1"/>
  <c r="O11858" i="1" s="1"/>
  <c r="N11859" i="1"/>
  <c r="O11859" i="1" s="1"/>
  <c r="N11860" i="1"/>
  <c r="O11860" i="1" s="1"/>
  <c r="N11861" i="1"/>
  <c r="N11862" i="1"/>
  <c r="O11862" i="1" s="1"/>
  <c r="N11863" i="1"/>
  <c r="O11863" i="1" s="1"/>
  <c r="N11864" i="1"/>
  <c r="O11864" i="1" s="1"/>
  <c r="N11865" i="1"/>
  <c r="O11865" i="1" s="1"/>
  <c r="N11866" i="1"/>
  <c r="O11866" i="1" s="1"/>
  <c r="N11867" i="1"/>
  <c r="O11867" i="1" s="1"/>
  <c r="N11868" i="1"/>
  <c r="O11868" i="1" s="1"/>
  <c r="N11869" i="1"/>
  <c r="O11869" i="1" s="1"/>
  <c r="N11870" i="1"/>
  <c r="O11870" i="1" s="1"/>
  <c r="N11871" i="1"/>
  <c r="O11871" i="1" s="1"/>
  <c r="N11872" i="1"/>
  <c r="O11872" i="1" s="1"/>
  <c r="N11873" i="1"/>
  <c r="O11873" i="1" s="1"/>
  <c r="N11874" i="1"/>
  <c r="O11874" i="1" s="1"/>
  <c r="N11875" i="1"/>
  <c r="O11875" i="1" s="1"/>
  <c r="N11876" i="1"/>
  <c r="O11876" i="1" s="1"/>
  <c r="N11877" i="1"/>
  <c r="O11877" i="1" s="1"/>
  <c r="N11878" i="1"/>
  <c r="O11878" i="1" s="1"/>
  <c r="N11879" i="1"/>
  <c r="O11879" i="1" s="1"/>
  <c r="N11880" i="1"/>
  <c r="O11880" i="1" s="1"/>
  <c r="N11881" i="1"/>
  <c r="O11881" i="1" s="1"/>
  <c r="N11882" i="1"/>
  <c r="O11882" i="1" s="1"/>
  <c r="N11883" i="1"/>
  <c r="O11883" i="1" s="1"/>
  <c r="N11884" i="1"/>
  <c r="O11884" i="1" s="1"/>
  <c r="N11885" i="1"/>
  <c r="O11885" i="1" s="1"/>
  <c r="N11886" i="1"/>
  <c r="O11886" i="1" s="1"/>
  <c r="N11887" i="1"/>
  <c r="O11887" i="1" s="1"/>
  <c r="N11888" i="1"/>
  <c r="O11888" i="1" s="1"/>
  <c r="N11889" i="1"/>
  <c r="O11889" i="1" s="1"/>
  <c r="N11890" i="1"/>
  <c r="O11890" i="1" s="1"/>
  <c r="N11891" i="1"/>
  <c r="O11891" i="1" s="1"/>
  <c r="N11892" i="1"/>
  <c r="O11892" i="1" s="1"/>
  <c r="N11893" i="1"/>
  <c r="O11893" i="1" s="1"/>
  <c r="N11894" i="1"/>
  <c r="O11894" i="1" s="1"/>
  <c r="N11895" i="1"/>
  <c r="O11895" i="1" s="1"/>
  <c r="N11896" i="1"/>
  <c r="O11896" i="1" s="1"/>
  <c r="N11897" i="1"/>
  <c r="O11897" i="1" s="1"/>
  <c r="N11898" i="1"/>
  <c r="O11898" i="1" s="1"/>
  <c r="N11899" i="1"/>
  <c r="O11899" i="1" s="1"/>
  <c r="N11900" i="1"/>
  <c r="O11900" i="1" s="1"/>
  <c r="N11901" i="1"/>
  <c r="O11901" i="1" s="1"/>
  <c r="N11902" i="1"/>
  <c r="O11902" i="1" s="1"/>
  <c r="N11903" i="1"/>
  <c r="O11903" i="1" s="1"/>
  <c r="N11904" i="1"/>
  <c r="O11904" i="1" s="1"/>
  <c r="N11905" i="1"/>
  <c r="O11905" i="1" s="1"/>
  <c r="N11906" i="1"/>
  <c r="O11906" i="1" s="1"/>
  <c r="N11907" i="1"/>
  <c r="O11907" i="1" s="1"/>
  <c r="N11908" i="1"/>
  <c r="O11908" i="1" s="1"/>
  <c r="N11909" i="1"/>
  <c r="O11909" i="1" s="1"/>
  <c r="N11910" i="1"/>
  <c r="O11910" i="1" s="1"/>
  <c r="N11911" i="1"/>
  <c r="O11911" i="1" s="1"/>
  <c r="N11912" i="1"/>
  <c r="O11912" i="1" s="1"/>
  <c r="N11913" i="1"/>
  <c r="O11913" i="1" s="1"/>
  <c r="N11914" i="1"/>
  <c r="O11914" i="1" s="1"/>
  <c r="N11915" i="1"/>
  <c r="O11915" i="1" s="1"/>
  <c r="N11916" i="1"/>
  <c r="O11916" i="1" s="1"/>
  <c r="N11917" i="1"/>
  <c r="O11917" i="1" s="1"/>
  <c r="N11918" i="1"/>
  <c r="O11918" i="1" s="1"/>
  <c r="N11919" i="1"/>
  <c r="O11919" i="1" s="1"/>
  <c r="N11920" i="1"/>
  <c r="O11920" i="1" s="1"/>
  <c r="N11921" i="1"/>
  <c r="O11921" i="1" s="1"/>
  <c r="N11922" i="1"/>
  <c r="O11922" i="1" s="1"/>
  <c r="N11923" i="1"/>
  <c r="O11923" i="1" s="1"/>
  <c r="N11924" i="1"/>
  <c r="O11924" i="1" s="1"/>
  <c r="N11925" i="1"/>
  <c r="O11925" i="1" s="1"/>
  <c r="N11926" i="1"/>
  <c r="O11926" i="1" s="1"/>
  <c r="N11927" i="1"/>
  <c r="O11927" i="1" s="1"/>
  <c r="N11928" i="1"/>
  <c r="O11928" i="1" s="1"/>
  <c r="N11929" i="1"/>
  <c r="O11929" i="1" s="1"/>
  <c r="N11930" i="1"/>
  <c r="O11930" i="1" s="1"/>
  <c r="N11931" i="1"/>
  <c r="O11931" i="1" s="1"/>
  <c r="N11932" i="1"/>
  <c r="O11932" i="1" s="1"/>
  <c r="N11933" i="1"/>
  <c r="O11933" i="1" s="1"/>
  <c r="N11934" i="1"/>
  <c r="O11934" i="1" s="1"/>
  <c r="N11935" i="1"/>
  <c r="O11935" i="1" s="1"/>
  <c r="N11936" i="1"/>
  <c r="O11936" i="1" s="1"/>
  <c r="N11937" i="1"/>
  <c r="O11937" i="1" s="1"/>
  <c r="N11938" i="1"/>
  <c r="O11938" i="1" s="1"/>
  <c r="N11939" i="1"/>
  <c r="O11939" i="1" s="1"/>
  <c r="N11940" i="1"/>
  <c r="O11940" i="1" s="1"/>
  <c r="N11941" i="1"/>
  <c r="O11941" i="1" s="1"/>
  <c r="N11942" i="1"/>
  <c r="O11942" i="1" s="1"/>
  <c r="N11943" i="1"/>
  <c r="O11943" i="1" s="1"/>
  <c r="N11944" i="1"/>
  <c r="O11944" i="1" s="1"/>
  <c r="N11945" i="1"/>
  <c r="N11946" i="1"/>
  <c r="O11946" i="1" s="1"/>
  <c r="N11947" i="1"/>
  <c r="O11947" i="1" s="1"/>
  <c r="N11948" i="1"/>
  <c r="O11948" i="1" s="1"/>
  <c r="N11949" i="1"/>
  <c r="O11949" i="1" s="1"/>
  <c r="N11950" i="1"/>
  <c r="O11950" i="1" s="1"/>
  <c r="N11951" i="1"/>
  <c r="O11951" i="1" s="1"/>
  <c r="N11952" i="1"/>
  <c r="O11952" i="1" s="1"/>
  <c r="N11953" i="1"/>
  <c r="O11953" i="1" s="1"/>
  <c r="N11954" i="1"/>
  <c r="O11954" i="1" s="1"/>
  <c r="N11955" i="1"/>
  <c r="O11955" i="1" s="1"/>
  <c r="N11956" i="1"/>
  <c r="O11956" i="1" s="1"/>
  <c r="N11957" i="1"/>
  <c r="O11957" i="1" s="1"/>
  <c r="N11958" i="1"/>
  <c r="O11958" i="1" s="1"/>
  <c r="N11959" i="1"/>
  <c r="O11959" i="1" s="1"/>
  <c r="N11960" i="1"/>
  <c r="O11960" i="1" s="1"/>
  <c r="N11961" i="1"/>
  <c r="O11961" i="1" s="1"/>
  <c r="N11962" i="1"/>
  <c r="O11962" i="1" s="1"/>
  <c r="N11963" i="1"/>
  <c r="O11963" i="1" s="1"/>
  <c r="N11964" i="1"/>
  <c r="O11964" i="1" s="1"/>
  <c r="N11965" i="1"/>
  <c r="O11965" i="1" s="1"/>
  <c r="N11966" i="1"/>
  <c r="O11966" i="1" s="1"/>
  <c r="N11967" i="1"/>
  <c r="O11967" i="1" s="1"/>
  <c r="N11968" i="1"/>
  <c r="O11968" i="1" s="1"/>
  <c r="N11969" i="1"/>
  <c r="O11969" i="1" s="1"/>
  <c r="N11971" i="1"/>
  <c r="O11971" i="1" s="1"/>
  <c r="N11972" i="1"/>
  <c r="O11972" i="1" s="1"/>
  <c r="N11973" i="1"/>
  <c r="O11973" i="1" s="1"/>
  <c r="N11974" i="1"/>
  <c r="O11974" i="1" s="1"/>
  <c r="N11975" i="1"/>
  <c r="O11975" i="1" s="1"/>
  <c r="N11976" i="1"/>
  <c r="O11976" i="1" s="1"/>
  <c r="N11977" i="1"/>
  <c r="O11977" i="1" s="1"/>
  <c r="N11978" i="1"/>
  <c r="O11978" i="1" s="1"/>
  <c r="N11979" i="1"/>
  <c r="O11979" i="1" s="1"/>
  <c r="N11980" i="1"/>
  <c r="O11980" i="1" s="1"/>
  <c r="N11981" i="1"/>
  <c r="O11981" i="1" s="1"/>
  <c r="N11982" i="1"/>
  <c r="O11982" i="1" s="1"/>
  <c r="N11983" i="1"/>
  <c r="O11983" i="1" s="1"/>
  <c r="N11984" i="1"/>
  <c r="O11984" i="1" s="1"/>
  <c r="N11985" i="1"/>
  <c r="O11985" i="1" s="1"/>
  <c r="N11986" i="1"/>
  <c r="O11986" i="1" s="1"/>
  <c r="N11987" i="1"/>
  <c r="O11987" i="1" s="1"/>
  <c r="N11988" i="1"/>
  <c r="O11988" i="1" s="1"/>
  <c r="N11989" i="1"/>
  <c r="O11989" i="1" s="1"/>
  <c r="N11990" i="1"/>
  <c r="O11990" i="1" s="1"/>
  <c r="N11991" i="1"/>
  <c r="O11991" i="1" s="1"/>
  <c r="N11992" i="1"/>
  <c r="O11992" i="1" s="1"/>
  <c r="N11993" i="1"/>
  <c r="O11993" i="1" s="1"/>
  <c r="N11994" i="1"/>
  <c r="O11994" i="1" s="1"/>
  <c r="N11995" i="1"/>
  <c r="O11995" i="1" s="1"/>
  <c r="N11996" i="1"/>
  <c r="O11996" i="1" s="1"/>
  <c r="N11997" i="1"/>
  <c r="O11997" i="1" s="1"/>
  <c r="N11998" i="1"/>
  <c r="O11998" i="1" s="1"/>
  <c r="N11999" i="1"/>
  <c r="O11999" i="1" s="1"/>
  <c r="N12000" i="1"/>
  <c r="O12000" i="1" s="1"/>
  <c r="N12001" i="1"/>
  <c r="O12001" i="1" s="1"/>
  <c r="N12002" i="1"/>
  <c r="O12002" i="1" s="1"/>
  <c r="N12003" i="1"/>
  <c r="O12003" i="1" s="1"/>
  <c r="N12004" i="1"/>
  <c r="O12004" i="1" s="1"/>
  <c r="N12005" i="1"/>
  <c r="O12005" i="1" s="1"/>
  <c r="N12006" i="1"/>
  <c r="O12006" i="1" s="1"/>
  <c r="N12007" i="1"/>
  <c r="O12007" i="1" s="1"/>
  <c r="N12008" i="1"/>
  <c r="O12008" i="1" s="1"/>
  <c r="N12009" i="1"/>
  <c r="O12009" i="1" s="1"/>
  <c r="N12010" i="1"/>
  <c r="O12010" i="1" s="1"/>
  <c r="N12011" i="1"/>
  <c r="O12011" i="1" s="1"/>
  <c r="N12012" i="1"/>
  <c r="O12012" i="1" s="1"/>
  <c r="N12013" i="1"/>
  <c r="O12013" i="1" s="1"/>
  <c r="N12014" i="1"/>
  <c r="O12014" i="1" s="1"/>
  <c r="N12015" i="1"/>
  <c r="O12015" i="1" s="1"/>
  <c r="N12016" i="1"/>
  <c r="O12016" i="1" s="1"/>
  <c r="N12017" i="1"/>
  <c r="O12017" i="1" s="1"/>
  <c r="N12018" i="1"/>
  <c r="O12018" i="1" s="1"/>
  <c r="N12019" i="1"/>
  <c r="O12019" i="1" s="1"/>
  <c r="N12020" i="1"/>
  <c r="O12020" i="1" s="1"/>
  <c r="N12021" i="1"/>
  <c r="O12021" i="1" s="1"/>
  <c r="N12022" i="1"/>
  <c r="O12022" i="1" s="1"/>
  <c r="N12023" i="1"/>
  <c r="O12023" i="1" s="1"/>
  <c r="N12024" i="1"/>
  <c r="O12024" i="1" s="1"/>
  <c r="N12025" i="1"/>
  <c r="O12025" i="1" s="1"/>
  <c r="N12026" i="1"/>
  <c r="O12026" i="1" s="1"/>
  <c r="N12027" i="1"/>
  <c r="O12027" i="1" s="1"/>
  <c r="N12028" i="1"/>
  <c r="O12028" i="1" s="1"/>
  <c r="N12029" i="1"/>
  <c r="O12029" i="1" s="1"/>
  <c r="N12030" i="1"/>
  <c r="O12030" i="1" s="1"/>
  <c r="N12031" i="1"/>
  <c r="O12031" i="1" s="1"/>
  <c r="N12032" i="1"/>
  <c r="O12032" i="1" s="1"/>
  <c r="N12033" i="1"/>
  <c r="O12033" i="1" s="1"/>
  <c r="N12034" i="1"/>
  <c r="O12034" i="1" s="1"/>
  <c r="N12035" i="1"/>
  <c r="O12035" i="1" s="1"/>
  <c r="N12036" i="1"/>
  <c r="O12036" i="1" s="1"/>
  <c r="N12037" i="1"/>
  <c r="O12037" i="1" s="1"/>
  <c r="N12038" i="1"/>
  <c r="O12038" i="1" s="1"/>
  <c r="N12039" i="1"/>
  <c r="O12039" i="1" s="1"/>
  <c r="N12040" i="1"/>
  <c r="O12040" i="1" s="1"/>
  <c r="N12041" i="1"/>
  <c r="O12041" i="1" s="1"/>
  <c r="N12042" i="1"/>
  <c r="O12042" i="1" s="1"/>
  <c r="N12043" i="1"/>
  <c r="O12043" i="1" s="1"/>
  <c r="N12044" i="1"/>
  <c r="O12044" i="1" s="1"/>
  <c r="N12045" i="1"/>
  <c r="O12045" i="1" s="1"/>
  <c r="N12046" i="1"/>
  <c r="O12046" i="1" s="1"/>
  <c r="N12047" i="1"/>
  <c r="O12047" i="1" s="1"/>
  <c r="N12048" i="1"/>
  <c r="O12048" i="1" s="1"/>
  <c r="N12049" i="1"/>
  <c r="O12049" i="1" s="1"/>
  <c r="N12050" i="1"/>
  <c r="O12050" i="1" s="1"/>
  <c r="N12051" i="1"/>
  <c r="O12051" i="1" s="1"/>
  <c r="N12052" i="1"/>
  <c r="O12052" i="1" s="1"/>
  <c r="N12053" i="1"/>
  <c r="O12053" i="1" s="1"/>
  <c r="N12054" i="1"/>
  <c r="O12054" i="1" s="1"/>
  <c r="N12055" i="1"/>
  <c r="O12055" i="1" s="1"/>
  <c r="N12056" i="1"/>
  <c r="O12056" i="1" s="1"/>
  <c r="N12057" i="1"/>
  <c r="O12057" i="1" s="1"/>
  <c r="N12058" i="1"/>
  <c r="O12058" i="1" s="1"/>
  <c r="N12059" i="1"/>
  <c r="O12059" i="1" s="1"/>
  <c r="N12060" i="1"/>
  <c r="O12060" i="1" s="1"/>
  <c r="N12061" i="1"/>
  <c r="O12061" i="1" s="1"/>
  <c r="N12062" i="1"/>
  <c r="O12062" i="1" s="1"/>
  <c r="N12063" i="1"/>
  <c r="O12063" i="1" s="1"/>
  <c r="N12064" i="1"/>
  <c r="O12064" i="1" s="1"/>
  <c r="N12065" i="1"/>
  <c r="O12065" i="1" s="1"/>
  <c r="N12066" i="1"/>
  <c r="O12066" i="1" s="1"/>
  <c r="N12067" i="1"/>
  <c r="O12067" i="1" s="1"/>
  <c r="N12068" i="1"/>
  <c r="O12068" i="1" s="1"/>
  <c r="N12069" i="1"/>
  <c r="O12069" i="1" s="1"/>
  <c r="N12070" i="1"/>
  <c r="O12070" i="1" s="1"/>
  <c r="N12071" i="1"/>
  <c r="O12071" i="1" s="1"/>
  <c r="N12072" i="1"/>
  <c r="O12072" i="1" s="1"/>
  <c r="N12073" i="1"/>
  <c r="O12073" i="1" s="1"/>
  <c r="N12074" i="1"/>
  <c r="O12074" i="1" s="1"/>
  <c r="N12075" i="1"/>
  <c r="O12075" i="1" s="1"/>
  <c r="N12076" i="1"/>
  <c r="O12076" i="1" s="1"/>
  <c r="N12077" i="1"/>
  <c r="O12077" i="1" s="1"/>
  <c r="N12078" i="1"/>
  <c r="O12078" i="1" s="1"/>
  <c r="N12079" i="1"/>
  <c r="O12079" i="1" s="1"/>
  <c r="N12080" i="1"/>
  <c r="O12080" i="1" s="1"/>
  <c r="N12081" i="1"/>
  <c r="O12081" i="1" s="1"/>
  <c r="N12082" i="1"/>
  <c r="O12082" i="1" s="1"/>
  <c r="N12083" i="1"/>
  <c r="O12083" i="1" s="1"/>
  <c r="N12084" i="1"/>
  <c r="O12084" i="1" s="1"/>
  <c r="N12085" i="1"/>
  <c r="O12085" i="1" s="1"/>
  <c r="N12086" i="1"/>
  <c r="O12086" i="1" s="1"/>
  <c r="N12087" i="1"/>
  <c r="O12087" i="1" s="1"/>
  <c r="N12088" i="1"/>
  <c r="O12088" i="1" s="1"/>
  <c r="N12089" i="1"/>
  <c r="O12089" i="1" s="1"/>
  <c r="N12090" i="1"/>
  <c r="O12090" i="1" s="1"/>
  <c r="N12091" i="1"/>
  <c r="O12091" i="1" s="1"/>
  <c r="N12092" i="1"/>
  <c r="O12092" i="1" s="1"/>
  <c r="N12093" i="1"/>
  <c r="O12093" i="1" s="1"/>
  <c r="N12094" i="1"/>
  <c r="O12094" i="1" s="1"/>
  <c r="N12095" i="1"/>
  <c r="O12095" i="1" s="1"/>
  <c r="N12096" i="1"/>
  <c r="O12096" i="1" s="1"/>
  <c r="N12097" i="1"/>
  <c r="O12097" i="1" s="1"/>
  <c r="N12098" i="1"/>
  <c r="O12098" i="1" s="1"/>
  <c r="N12099" i="1"/>
  <c r="O12099" i="1" s="1"/>
  <c r="N12100" i="1"/>
  <c r="O12100" i="1" s="1"/>
  <c r="N12101" i="1"/>
  <c r="O12101" i="1" s="1"/>
  <c r="N12102" i="1"/>
  <c r="O12102" i="1" s="1"/>
  <c r="N12103" i="1"/>
  <c r="O12103" i="1" s="1"/>
  <c r="N12104" i="1"/>
  <c r="O12104" i="1" s="1"/>
  <c r="N12105" i="1"/>
  <c r="O12105" i="1" s="1"/>
  <c r="N12106" i="1"/>
  <c r="O12106" i="1" s="1"/>
  <c r="N12107" i="1"/>
  <c r="O12107" i="1" s="1"/>
  <c r="N12108" i="1"/>
  <c r="O12108" i="1" s="1"/>
  <c r="N12109" i="1"/>
  <c r="O12109" i="1" s="1"/>
  <c r="N12110" i="1"/>
  <c r="O12110" i="1" s="1"/>
  <c r="N12111" i="1"/>
  <c r="O12111" i="1" s="1"/>
  <c r="N12112" i="1"/>
  <c r="O12112" i="1" s="1"/>
  <c r="N12113" i="1"/>
  <c r="O12113" i="1" s="1"/>
  <c r="N12114" i="1"/>
  <c r="N12115" i="1"/>
  <c r="O12115" i="1" s="1"/>
  <c r="N12116" i="1"/>
  <c r="O12116" i="1" s="1"/>
  <c r="N12117" i="1"/>
  <c r="O12117" i="1" s="1"/>
  <c r="N12118" i="1"/>
  <c r="O12118" i="1" s="1"/>
  <c r="N12119" i="1"/>
  <c r="O12119" i="1" s="1"/>
  <c r="N12120" i="1"/>
  <c r="O12120" i="1" s="1"/>
  <c r="N12121" i="1"/>
  <c r="O12121" i="1" s="1"/>
  <c r="N12122" i="1"/>
  <c r="O12122" i="1" s="1"/>
  <c r="N12123" i="1"/>
  <c r="O12123" i="1" s="1"/>
  <c r="N12124" i="1"/>
  <c r="O12124" i="1" s="1"/>
  <c r="N12125" i="1"/>
  <c r="N12126" i="1"/>
  <c r="O12126" i="1" s="1"/>
  <c r="N12127" i="1"/>
  <c r="O12127" i="1" s="1"/>
  <c r="N12128" i="1"/>
  <c r="O12128" i="1" s="1"/>
  <c r="N12129" i="1"/>
  <c r="O12129" i="1" s="1"/>
  <c r="N12130" i="1"/>
  <c r="O12130" i="1" s="1"/>
  <c r="N12131" i="1"/>
  <c r="O12131" i="1" s="1"/>
  <c r="N12132" i="1"/>
  <c r="O12132" i="1" s="1"/>
  <c r="N12133" i="1"/>
  <c r="O12133" i="1" s="1"/>
  <c r="N12134" i="1"/>
  <c r="O12134" i="1" s="1"/>
  <c r="N12135" i="1"/>
  <c r="O12135" i="1" s="1"/>
  <c r="N12136" i="1"/>
  <c r="O12136" i="1" s="1"/>
  <c r="N12137" i="1"/>
  <c r="O12137" i="1" s="1"/>
  <c r="N12138" i="1"/>
  <c r="O12138" i="1" s="1"/>
  <c r="N12139" i="1"/>
  <c r="O12139" i="1" s="1"/>
  <c r="N12140" i="1"/>
  <c r="O12140" i="1" s="1"/>
  <c r="N12141" i="1"/>
  <c r="O12141" i="1" s="1"/>
  <c r="N12142" i="1"/>
  <c r="O12142" i="1" s="1"/>
  <c r="N12143" i="1"/>
  <c r="O12143" i="1" s="1"/>
  <c r="N12144" i="1"/>
  <c r="O12144" i="1" s="1"/>
  <c r="N12145" i="1"/>
  <c r="O12145" i="1" s="1"/>
  <c r="N12146" i="1"/>
  <c r="O12146" i="1" s="1"/>
  <c r="N12147" i="1"/>
  <c r="O12147" i="1" s="1"/>
  <c r="N12148" i="1"/>
  <c r="O12148" i="1" s="1"/>
  <c r="N12149" i="1"/>
  <c r="O12149" i="1" s="1"/>
  <c r="N12150" i="1"/>
  <c r="O12150" i="1" s="1"/>
  <c r="N12151" i="1"/>
  <c r="O12151" i="1" s="1"/>
  <c r="N12152" i="1"/>
  <c r="O12152" i="1" s="1"/>
  <c r="N12153" i="1"/>
  <c r="O12153" i="1" s="1"/>
  <c r="N12154" i="1"/>
  <c r="O12154" i="1" s="1"/>
  <c r="N12155" i="1"/>
  <c r="O12155" i="1" s="1"/>
  <c r="N12156" i="1"/>
  <c r="O12156" i="1" s="1"/>
  <c r="N12157" i="1"/>
  <c r="O12157" i="1" s="1"/>
  <c r="N12158" i="1"/>
  <c r="O12158" i="1" s="1"/>
  <c r="N12159" i="1"/>
  <c r="O12159" i="1" s="1"/>
  <c r="N12160" i="1"/>
  <c r="O12160" i="1" s="1"/>
  <c r="N12161" i="1"/>
  <c r="O12161" i="1" s="1"/>
  <c r="N12162" i="1"/>
  <c r="N12163" i="1"/>
  <c r="O12163" i="1" s="1"/>
  <c r="N12164" i="1"/>
  <c r="O12164" i="1" s="1"/>
  <c r="N12165" i="1"/>
  <c r="O12165" i="1" s="1"/>
  <c r="N12166" i="1"/>
  <c r="O12166" i="1" s="1"/>
  <c r="N12167" i="1"/>
  <c r="O12167" i="1" s="1"/>
  <c r="N12168" i="1"/>
  <c r="O12168" i="1" s="1"/>
  <c r="N12169" i="1"/>
  <c r="O12169" i="1" s="1"/>
  <c r="N12170" i="1"/>
  <c r="N12171" i="1"/>
  <c r="O12171" i="1" s="1"/>
  <c r="N12172" i="1"/>
  <c r="O12172" i="1" s="1"/>
  <c r="N12173" i="1"/>
  <c r="O12173" i="1" s="1"/>
  <c r="N12174" i="1"/>
  <c r="O12174" i="1" s="1"/>
  <c r="N12175" i="1"/>
  <c r="N12176" i="1"/>
  <c r="O12176" i="1" s="1"/>
  <c r="N12177" i="1"/>
  <c r="O12177" i="1" s="1"/>
  <c r="N12178" i="1"/>
  <c r="O12178" i="1" s="1"/>
  <c r="N12179" i="1"/>
  <c r="O12179" i="1" s="1"/>
  <c r="N12180" i="1"/>
  <c r="O12180" i="1" s="1"/>
  <c r="N12181" i="1"/>
  <c r="O12181" i="1" s="1"/>
  <c r="N12182" i="1"/>
  <c r="N12183" i="1"/>
  <c r="O12183" i="1" s="1"/>
  <c r="N12184" i="1"/>
  <c r="O12184" i="1" s="1"/>
  <c r="N12185" i="1"/>
  <c r="O12185" i="1" s="1"/>
  <c r="N12186" i="1"/>
  <c r="O12186" i="1" s="1"/>
  <c r="N12187" i="1"/>
  <c r="O12187" i="1" s="1"/>
  <c r="N12188" i="1"/>
  <c r="O12188" i="1" s="1"/>
  <c r="N12189" i="1"/>
  <c r="O12189" i="1" s="1"/>
  <c r="N12190" i="1"/>
  <c r="O12190" i="1" s="1"/>
  <c r="N12191" i="1"/>
  <c r="O12191" i="1" s="1"/>
  <c r="N12192" i="1"/>
  <c r="O12192" i="1" s="1"/>
  <c r="N12193" i="1"/>
  <c r="O12193" i="1" s="1"/>
  <c r="N12194" i="1"/>
  <c r="O12194" i="1" s="1"/>
  <c r="N12195" i="1"/>
  <c r="O12195" i="1" s="1"/>
  <c r="N12196" i="1"/>
  <c r="O12196" i="1" s="1"/>
  <c r="N12197" i="1"/>
  <c r="O12197" i="1" s="1"/>
  <c r="N12198" i="1"/>
  <c r="O12198" i="1" s="1"/>
  <c r="N12199" i="1"/>
  <c r="O12199" i="1" s="1"/>
  <c r="N12200" i="1"/>
  <c r="O12200" i="1" s="1"/>
  <c r="N12201" i="1"/>
  <c r="O12201" i="1" s="1"/>
  <c r="N12202" i="1"/>
  <c r="O12202" i="1" s="1"/>
  <c r="N12203" i="1"/>
  <c r="O12203" i="1" s="1"/>
  <c r="N12204" i="1"/>
  <c r="O12204" i="1" s="1"/>
  <c r="N12205" i="1"/>
  <c r="O12205" i="1" s="1"/>
  <c r="N12206" i="1"/>
  <c r="O12206" i="1" s="1"/>
  <c r="N12207" i="1"/>
  <c r="O12207" i="1" s="1"/>
  <c r="N12208" i="1"/>
  <c r="O12208" i="1" s="1"/>
  <c r="N12209" i="1"/>
  <c r="O12209" i="1" s="1"/>
  <c r="N12210" i="1"/>
  <c r="O12210" i="1" s="1"/>
  <c r="N12211" i="1"/>
  <c r="O12211" i="1" s="1"/>
  <c r="N12212" i="1"/>
  <c r="O12212" i="1" s="1"/>
  <c r="N12213" i="1"/>
  <c r="O12213" i="1" s="1"/>
  <c r="N12214" i="1"/>
  <c r="O12214" i="1" s="1"/>
  <c r="N12215" i="1"/>
  <c r="O12215" i="1" s="1"/>
  <c r="N12216" i="1"/>
  <c r="O12216" i="1" s="1"/>
  <c r="N12217" i="1"/>
  <c r="O12217" i="1" s="1"/>
  <c r="N12218" i="1"/>
  <c r="O12218" i="1" s="1"/>
  <c r="N12219" i="1"/>
  <c r="O12219" i="1" s="1"/>
  <c r="N12220" i="1"/>
  <c r="O12220" i="1" s="1"/>
  <c r="N12221" i="1"/>
  <c r="O12221" i="1" s="1"/>
  <c r="N12222" i="1"/>
  <c r="O12222" i="1" s="1"/>
  <c r="N12223" i="1"/>
  <c r="O12223" i="1" s="1"/>
  <c r="N12224" i="1"/>
  <c r="O12224" i="1" s="1"/>
  <c r="N12225" i="1"/>
  <c r="O12225" i="1" s="1"/>
  <c r="N12226" i="1"/>
  <c r="O12226" i="1" s="1"/>
  <c r="N12228" i="1"/>
  <c r="O12228" i="1" s="1"/>
  <c r="N12229" i="1"/>
  <c r="O12229" i="1" s="1"/>
  <c r="N12230" i="1"/>
  <c r="O12230" i="1" s="1"/>
  <c r="N12231" i="1"/>
  <c r="O12231" i="1" s="1"/>
  <c r="N12232" i="1"/>
  <c r="O12232" i="1" s="1"/>
  <c r="N12233" i="1"/>
  <c r="O12233" i="1" s="1"/>
  <c r="N12234" i="1"/>
  <c r="O12234" i="1" s="1"/>
  <c r="N12235" i="1"/>
  <c r="O12235" i="1" s="1"/>
  <c r="N12236" i="1"/>
  <c r="O12236" i="1" s="1"/>
  <c r="N12237" i="1"/>
  <c r="O12237" i="1" s="1"/>
  <c r="N12238" i="1"/>
  <c r="O12238" i="1" s="1"/>
  <c r="N12239" i="1"/>
  <c r="O12239" i="1" s="1"/>
  <c r="N12240" i="1"/>
  <c r="O12240" i="1" s="1"/>
  <c r="N12241" i="1"/>
  <c r="O12241" i="1" s="1"/>
  <c r="N12242" i="1"/>
  <c r="O12242" i="1" s="1"/>
  <c r="N12243" i="1"/>
  <c r="O12243" i="1" s="1"/>
  <c r="N12244" i="1"/>
  <c r="O12244" i="1" s="1"/>
  <c r="N12245" i="1"/>
  <c r="O12245" i="1" s="1"/>
  <c r="N12246" i="1"/>
  <c r="O12246" i="1" s="1"/>
  <c r="N12247" i="1"/>
  <c r="O12247" i="1" s="1"/>
  <c r="N12248" i="1"/>
  <c r="O12248" i="1" s="1"/>
  <c r="N12250" i="1"/>
  <c r="O12250" i="1" s="1"/>
  <c r="N12251" i="1"/>
  <c r="O12251" i="1" s="1"/>
  <c r="N12252" i="1"/>
  <c r="O12252" i="1" s="1"/>
  <c r="N12253" i="1"/>
  <c r="O12253" i="1" s="1"/>
  <c r="N12254" i="1"/>
  <c r="O12254" i="1" s="1"/>
  <c r="N12255" i="1"/>
  <c r="O12255" i="1" s="1"/>
  <c r="N12256" i="1"/>
  <c r="O12256" i="1" s="1"/>
  <c r="N12257" i="1"/>
  <c r="O12257" i="1" s="1"/>
  <c r="N12258" i="1"/>
  <c r="O12258" i="1" s="1"/>
  <c r="N12259" i="1"/>
  <c r="O12259" i="1" s="1"/>
  <c r="N12260" i="1"/>
  <c r="O12260" i="1" s="1"/>
  <c r="N12261" i="1"/>
  <c r="O12261" i="1" s="1"/>
  <c r="N12262" i="1"/>
  <c r="O12262" i="1" s="1"/>
  <c r="N12263" i="1"/>
  <c r="O12263" i="1" s="1"/>
  <c r="N12264" i="1"/>
  <c r="O12264" i="1" s="1"/>
  <c r="N12265" i="1"/>
  <c r="O12265" i="1" s="1"/>
  <c r="N12266" i="1"/>
  <c r="O12266" i="1" s="1"/>
  <c r="N12267" i="1"/>
  <c r="O12267" i="1" s="1"/>
  <c r="N12268" i="1"/>
  <c r="O12268" i="1" s="1"/>
  <c r="N12269" i="1"/>
  <c r="O12269" i="1" s="1"/>
  <c r="N12270" i="1"/>
  <c r="O12270" i="1" s="1"/>
  <c r="N12271" i="1"/>
  <c r="O12271" i="1" s="1"/>
  <c r="N12272" i="1"/>
  <c r="O12272" i="1" s="1"/>
  <c r="N12273" i="1"/>
  <c r="O12273" i="1" s="1"/>
  <c r="N12274" i="1"/>
  <c r="O12274" i="1" s="1"/>
  <c r="N12275" i="1"/>
  <c r="O12275" i="1" s="1"/>
  <c r="N12276" i="1"/>
  <c r="O12276" i="1" s="1"/>
  <c r="N12277" i="1"/>
  <c r="O12277" i="1" s="1"/>
  <c r="N12278" i="1"/>
  <c r="O12278" i="1" s="1"/>
  <c r="N12279" i="1"/>
  <c r="O12279" i="1" s="1"/>
  <c r="N12280" i="1"/>
  <c r="O12280" i="1" s="1"/>
  <c r="N12281" i="1"/>
  <c r="O12281" i="1" s="1"/>
  <c r="N12282" i="1"/>
  <c r="O12282" i="1" s="1"/>
  <c r="N12283" i="1"/>
  <c r="O12283" i="1" s="1"/>
  <c r="N12284" i="1"/>
  <c r="O12284" i="1" s="1"/>
  <c r="N12285" i="1"/>
  <c r="O12285" i="1" s="1"/>
  <c r="N12286" i="1"/>
  <c r="O12286" i="1" s="1"/>
  <c r="N12287" i="1"/>
  <c r="O12287" i="1" s="1"/>
  <c r="N12288" i="1"/>
  <c r="O12288" i="1" s="1"/>
  <c r="N12289" i="1"/>
  <c r="O12289" i="1" s="1"/>
  <c r="N12290" i="1"/>
  <c r="O12290" i="1" s="1"/>
  <c r="N12291" i="1"/>
  <c r="O12291" i="1" s="1"/>
  <c r="N12292" i="1"/>
  <c r="O12292" i="1" s="1"/>
  <c r="N12293" i="1"/>
  <c r="O12293" i="1" s="1"/>
  <c r="N12294" i="1"/>
  <c r="N12295" i="1"/>
  <c r="O12295" i="1" s="1"/>
  <c r="N12296" i="1"/>
  <c r="O12296" i="1" s="1"/>
  <c r="N12297" i="1"/>
  <c r="O12297" i="1" s="1"/>
  <c r="N12298" i="1"/>
  <c r="O12298" i="1" s="1"/>
  <c r="N12299" i="1"/>
  <c r="O12299" i="1" s="1"/>
  <c r="N12300" i="1"/>
  <c r="O12300" i="1" s="1"/>
  <c r="N12301" i="1"/>
  <c r="O12301" i="1" s="1"/>
  <c r="N12302" i="1"/>
  <c r="O12302" i="1" s="1"/>
  <c r="N12303" i="1"/>
  <c r="O12303" i="1" s="1"/>
  <c r="N12304" i="1"/>
  <c r="O12304" i="1" s="1"/>
  <c r="N12305" i="1"/>
  <c r="O12305" i="1" s="1"/>
  <c r="N12306" i="1"/>
  <c r="O12306" i="1" s="1"/>
  <c r="N12307" i="1"/>
  <c r="O12307" i="1" s="1"/>
  <c r="N12308" i="1"/>
  <c r="O12308" i="1" s="1"/>
  <c r="N12309" i="1"/>
  <c r="O12309" i="1" s="1"/>
  <c r="N12310" i="1"/>
  <c r="O12310" i="1" s="1"/>
  <c r="N12311" i="1"/>
  <c r="O12311" i="1" s="1"/>
  <c r="N12312" i="1"/>
  <c r="O12312" i="1" s="1"/>
  <c r="N12313" i="1"/>
  <c r="O12313" i="1" s="1"/>
  <c r="N12314" i="1"/>
  <c r="O12314" i="1" s="1"/>
  <c r="N12315" i="1"/>
  <c r="O12315" i="1" s="1"/>
  <c r="N12316" i="1"/>
  <c r="O12316" i="1" s="1"/>
  <c r="N12317" i="1"/>
  <c r="O12317" i="1" s="1"/>
  <c r="N12318" i="1"/>
  <c r="O12318" i="1" s="1"/>
  <c r="N12319" i="1"/>
  <c r="O12319" i="1" s="1"/>
  <c r="N12320" i="1"/>
  <c r="O12320" i="1" s="1"/>
  <c r="N12321" i="1"/>
  <c r="O12321" i="1" s="1"/>
  <c r="N12322" i="1"/>
  <c r="O12322" i="1" s="1"/>
  <c r="N12323" i="1"/>
  <c r="O12323" i="1" s="1"/>
  <c r="N12324" i="1"/>
  <c r="O12324" i="1" s="1"/>
  <c r="N12325" i="1"/>
  <c r="O12325" i="1" s="1"/>
  <c r="N12326" i="1"/>
  <c r="O12326" i="1" s="1"/>
  <c r="N12327" i="1"/>
  <c r="O12327" i="1" s="1"/>
  <c r="N12328" i="1"/>
  <c r="O12328" i="1" s="1"/>
  <c r="N12329" i="1"/>
  <c r="O12329" i="1" s="1"/>
  <c r="N12330" i="1"/>
  <c r="O12330" i="1" s="1"/>
  <c r="N12331" i="1"/>
  <c r="O12331" i="1" s="1"/>
  <c r="N12332" i="1"/>
  <c r="O12332" i="1" s="1"/>
  <c r="N12333" i="1"/>
  <c r="O12333" i="1" s="1"/>
  <c r="N12334" i="1"/>
  <c r="O12334" i="1" s="1"/>
  <c r="N12335" i="1"/>
  <c r="O12335" i="1" s="1"/>
  <c r="N12336" i="1"/>
  <c r="O12336" i="1" s="1"/>
  <c r="N12337" i="1"/>
  <c r="O12337" i="1" s="1"/>
  <c r="N12338" i="1"/>
  <c r="O12338" i="1" s="1"/>
  <c r="N12339" i="1"/>
  <c r="O12339" i="1" s="1"/>
  <c r="N12340" i="1"/>
  <c r="N12341" i="1"/>
  <c r="O12341" i="1" s="1"/>
  <c r="N12342" i="1"/>
  <c r="O12342" i="1" s="1"/>
  <c r="N12343" i="1"/>
  <c r="O12343" i="1" s="1"/>
  <c r="N12344" i="1"/>
  <c r="O12344" i="1" s="1"/>
  <c r="N12345" i="1"/>
  <c r="O12345" i="1" s="1"/>
  <c r="N12346" i="1"/>
  <c r="O12346" i="1" s="1"/>
  <c r="N12347" i="1"/>
  <c r="O12347" i="1" s="1"/>
  <c r="N12348" i="1"/>
  <c r="O12348" i="1" s="1"/>
  <c r="N12349" i="1"/>
  <c r="O12349" i="1" s="1"/>
  <c r="N12350" i="1"/>
  <c r="O12350" i="1" s="1"/>
  <c r="N12351" i="1"/>
  <c r="O12351" i="1" s="1"/>
  <c r="N12352" i="1"/>
  <c r="O12352" i="1" s="1"/>
  <c r="N12353" i="1"/>
  <c r="O12353" i="1" s="1"/>
  <c r="N12354" i="1"/>
  <c r="O12354" i="1" s="1"/>
  <c r="N12355" i="1"/>
  <c r="O12355" i="1" s="1"/>
  <c r="N12356" i="1"/>
  <c r="O12356" i="1" s="1"/>
  <c r="N12357" i="1"/>
  <c r="O12357" i="1" s="1"/>
  <c r="N12358" i="1"/>
  <c r="O12358" i="1" s="1"/>
  <c r="N12359" i="1"/>
  <c r="O12359" i="1" s="1"/>
  <c r="N12360" i="1"/>
  <c r="O12360" i="1" s="1"/>
  <c r="N12361" i="1"/>
  <c r="O12361" i="1" s="1"/>
  <c r="N12362" i="1"/>
  <c r="O12362" i="1" s="1"/>
  <c r="N12363" i="1"/>
  <c r="O12363" i="1" s="1"/>
  <c r="N12364" i="1"/>
  <c r="O12364" i="1" s="1"/>
  <c r="N12365" i="1"/>
  <c r="O12365" i="1" s="1"/>
  <c r="N12366" i="1"/>
  <c r="O12366" i="1" s="1"/>
  <c r="N12367" i="1"/>
  <c r="O12367" i="1" s="1"/>
  <c r="N12368" i="1"/>
  <c r="O12368" i="1" s="1"/>
  <c r="N12369" i="1"/>
  <c r="O12369" i="1" s="1"/>
  <c r="N12370" i="1"/>
  <c r="N12371" i="1"/>
  <c r="O12371" i="1" s="1"/>
  <c r="N12372" i="1"/>
  <c r="O12372" i="1" s="1"/>
  <c r="N12373" i="1"/>
  <c r="O12373" i="1" s="1"/>
  <c r="N12374" i="1"/>
  <c r="O12374" i="1" s="1"/>
  <c r="N12375" i="1"/>
  <c r="O12375" i="1" s="1"/>
  <c r="N12376" i="1"/>
  <c r="O12376" i="1" s="1"/>
  <c r="N12377" i="1"/>
  <c r="O12377" i="1" s="1"/>
  <c r="N12378" i="1"/>
  <c r="O12378" i="1" s="1"/>
  <c r="N12379" i="1"/>
  <c r="O12379" i="1" s="1"/>
  <c r="N12380" i="1"/>
  <c r="O12380" i="1" s="1"/>
  <c r="N12381" i="1"/>
  <c r="O12381" i="1" s="1"/>
  <c r="N12382" i="1"/>
  <c r="O12382" i="1" s="1"/>
  <c r="N12383" i="1"/>
  <c r="O12383" i="1" s="1"/>
  <c r="N12384" i="1"/>
  <c r="O12384" i="1" s="1"/>
  <c r="N12385" i="1"/>
  <c r="O12385" i="1" s="1"/>
  <c r="N12386" i="1"/>
  <c r="O12386" i="1" s="1"/>
  <c r="N12387" i="1"/>
  <c r="O12387" i="1" s="1"/>
  <c r="N12388" i="1"/>
  <c r="O12388" i="1" s="1"/>
  <c r="N12389" i="1"/>
  <c r="O12389" i="1" s="1"/>
  <c r="N12390" i="1"/>
  <c r="O12390" i="1" s="1"/>
  <c r="N12391" i="1"/>
  <c r="O12391" i="1" s="1"/>
  <c r="N12392" i="1"/>
  <c r="O12392" i="1" s="1"/>
  <c r="N12393" i="1"/>
  <c r="O12393" i="1" s="1"/>
  <c r="N12394" i="1"/>
  <c r="O12394" i="1" s="1"/>
  <c r="N12395" i="1"/>
  <c r="O12395" i="1" s="1"/>
  <c r="N12396" i="1"/>
  <c r="O12396" i="1" s="1"/>
  <c r="N12397" i="1"/>
  <c r="O12397" i="1" s="1"/>
  <c r="N12398" i="1"/>
  <c r="O12398" i="1" s="1"/>
  <c r="N12399" i="1"/>
  <c r="O12399" i="1" s="1"/>
  <c r="N12400" i="1"/>
  <c r="O12400" i="1" s="1"/>
  <c r="N12401" i="1"/>
  <c r="O12401" i="1" s="1"/>
  <c r="N12402" i="1"/>
  <c r="O12402" i="1" s="1"/>
  <c r="N12403" i="1"/>
  <c r="O12403" i="1" s="1"/>
  <c r="N12404" i="1"/>
  <c r="O12404" i="1" s="1"/>
  <c r="N12405" i="1"/>
  <c r="O12405" i="1" s="1"/>
  <c r="N12406" i="1"/>
  <c r="O12406" i="1" s="1"/>
  <c r="N12407" i="1"/>
  <c r="O12407" i="1" s="1"/>
  <c r="N12408" i="1"/>
  <c r="O12408" i="1" s="1"/>
  <c r="N12409" i="1"/>
  <c r="O12409" i="1" s="1"/>
  <c r="N12410" i="1"/>
  <c r="O12410" i="1" s="1"/>
  <c r="N12411" i="1"/>
  <c r="O12411" i="1" s="1"/>
  <c r="N12412" i="1"/>
  <c r="O12412" i="1" s="1"/>
  <c r="N12413" i="1"/>
  <c r="O12413" i="1" s="1"/>
  <c r="N12414" i="1"/>
  <c r="O12414" i="1" s="1"/>
  <c r="N12415" i="1"/>
  <c r="O12415" i="1" s="1"/>
  <c r="N12416" i="1"/>
  <c r="O12416" i="1" s="1"/>
  <c r="N12417" i="1"/>
  <c r="O12417" i="1" s="1"/>
  <c r="N12418" i="1"/>
  <c r="O12418" i="1" s="1"/>
  <c r="N12419" i="1"/>
  <c r="O12419" i="1" s="1"/>
  <c r="N12420" i="1"/>
  <c r="O12420" i="1" s="1"/>
  <c r="N12421" i="1"/>
  <c r="O12421" i="1" s="1"/>
  <c r="N12422" i="1"/>
  <c r="O12422" i="1" s="1"/>
  <c r="N12423" i="1"/>
  <c r="O12423" i="1" s="1"/>
  <c r="N12424" i="1"/>
  <c r="O12424" i="1" s="1"/>
  <c r="N12425" i="1"/>
  <c r="O12425" i="1" s="1"/>
  <c r="N12426" i="1"/>
  <c r="O12426" i="1" s="1"/>
  <c r="N12427" i="1"/>
  <c r="O12427" i="1" s="1"/>
  <c r="N12428" i="1"/>
  <c r="O12428" i="1" s="1"/>
  <c r="N12429" i="1"/>
  <c r="O12429" i="1" s="1"/>
  <c r="N12430" i="1"/>
  <c r="O12430" i="1" s="1"/>
  <c r="N12431" i="1"/>
  <c r="O12431" i="1" s="1"/>
  <c r="N12432" i="1"/>
  <c r="O12432" i="1" s="1"/>
  <c r="N12433" i="1"/>
  <c r="O12433" i="1" s="1"/>
  <c r="N12434" i="1"/>
  <c r="O12434" i="1" s="1"/>
  <c r="N12435" i="1"/>
  <c r="O12435" i="1" s="1"/>
  <c r="N12436" i="1"/>
  <c r="O12436" i="1" s="1"/>
  <c r="N12437" i="1"/>
  <c r="O12437" i="1" s="1"/>
  <c r="N12438" i="1"/>
  <c r="O12438" i="1" s="1"/>
  <c r="N12439" i="1"/>
  <c r="O12439" i="1" s="1"/>
  <c r="N12440" i="1"/>
  <c r="O12440" i="1" s="1"/>
  <c r="N12441" i="1"/>
  <c r="O12441" i="1" s="1"/>
  <c r="N12442" i="1"/>
  <c r="O12442" i="1" s="1"/>
  <c r="N12443" i="1"/>
  <c r="O12443" i="1" s="1"/>
  <c r="N12444" i="1"/>
  <c r="O12444" i="1" s="1"/>
  <c r="N12445" i="1"/>
  <c r="O12445" i="1" s="1"/>
  <c r="N12446" i="1"/>
  <c r="O12446" i="1" s="1"/>
  <c r="N12447" i="1"/>
  <c r="O12447" i="1" s="1"/>
  <c r="N12448" i="1"/>
  <c r="O12448" i="1" s="1"/>
  <c r="N12449" i="1"/>
  <c r="O12449" i="1" s="1"/>
  <c r="N12450" i="1"/>
  <c r="O12450" i="1" s="1"/>
  <c r="N12451" i="1"/>
  <c r="O12451" i="1" s="1"/>
  <c r="N12452" i="1"/>
  <c r="N12453" i="1"/>
  <c r="O12453" i="1" s="1"/>
  <c r="N12454" i="1"/>
  <c r="O12454" i="1" s="1"/>
  <c r="N12455" i="1"/>
  <c r="O12455" i="1" s="1"/>
  <c r="N12456" i="1"/>
  <c r="O12456" i="1" s="1"/>
  <c r="N12457" i="1"/>
  <c r="O12457" i="1" s="1"/>
  <c r="N12458" i="1"/>
  <c r="O12458" i="1" s="1"/>
  <c r="N12459" i="1"/>
  <c r="O12459" i="1" s="1"/>
  <c r="N12460" i="1"/>
  <c r="O12460" i="1" s="1"/>
  <c r="N12461" i="1"/>
  <c r="O12461" i="1" s="1"/>
  <c r="N12462" i="1"/>
  <c r="O12462" i="1" s="1"/>
  <c r="N12463" i="1"/>
  <c r="O12463" i="1" s="1"/>
  <c r="N12464" i="1"/>
  <c r="O12464" i="1" s="1"/>
  <c r="N12465" i="1"/>
  <c r="O12465" i="1" s="1"/>
  <c r="N12466" i="1"/>
  <c r="O12466" i="1" s="1"/>
  <c r="N12467" i="1"/>
  <c r="O12467" i="1" s="1"/>
  <c r="N12468" i="1"/>
  <c r="O12468" i="1" s="1"/>
  <c r="N12469" i="1"/>
  <c r="O12469" i="1" s="1"/>
  <c r="N12470" i="1"/>
  <c r="O12470" i="1" s="1"/>
  <c r="N12471" i="1"/>
  <c r="O12471" i="1" s="1"/>
  <c r="N12472" i="1"/>
  <c r="O12472" i="1" s="1"/>
  <c r="N12473" i="1"/>
  <c r="O12473" i="1" s="1"/>
  <c r="N12474" i="1"/>
  <c r="O12474" i="1" s="1"/>
  <c r="N12475" i="1"/>
  <c r="O12475" i="1" s="1"/>
  <c r="N12476" i="1"/>
  <c r="O12476" i="1" s="1"/>
  <c r="N12477" i="1"/>
  <c r="O12477" i="1" s="1"/>
  <c r="N12478" i="1"/>
  <c r="O12478" i="1" s="1"/>
  <c r="N12479" i="1"/>
  <c r="O12479" i="1" s="1"/>
  <c r="N12480" i="1"/>
  <c r="O12480" i="1" s="1"/>
  <c r="N12481" i="1"/>
  <c r="O12481" i="1" s="1"/>
  <c r="N12482" i="1"/>
  <c r="O12482" i="1" s="1"/>
  <c r="N12483" i="1"/>
  <c r="O12483" i="1" s="1"/>
  <c r="N12484" i="1"/>
  <c r="O12484" i="1" s="1"/>
  <c r="N12485" i="1"/>
  <c r="O12485" i="1" s="1"/>
  <c r="N12486" i="1"/>
  <c r="O12486" i="1" s="1"/>
  <c r="N12487" i="1"/>
  <c r="O12487" i="1" s="1"/>
  <c r="N12488" i="1"/>
  <c r="O12488" i="1" s="1"/>
  <c r="N12489" i="1"/>
  <c r="O12489" i="1" s="1"/>
  <c r="N12490" i="1"/>
  <c r="O12490" i="1" s="1"/>
  <c r="N12491" i="1"/>
  <c r="O12491" i="1" s="1"/>
  <c r="N12492" i="1"/>
  <c r="O12492" i="1" s="1"/>
  <c r="N12493" i="1"/>
  <c r="O12493" i="1" s="1"/>
  <c r="N12494" i="1"/>
  <c r="O12494" i="1" s="1"/>
  <c r="N12495" i="1"/>
  <c r="O12495" i="1" s="1"/>
  <c r="N12496" i="1"/>
  <c r="O12496" i="1" s="1"/>
  <c r="N12497" i="1"/>
  <c r="O12497" i="1" s="1"/>
  <c r="N12498" i="1"/>
  <c r="O12498" i="1" s="1"/>
  <c r="N12499" i="1"/>
  <c r="O12499" i="1" s="1"/>
  <c r="N12500" i="1"/>
  <c r="O12500" i="1" s="1"/>
  <c r="N12501" i="1"/>
  <c r="O12501" i="1" s="1"/>
  <c r="N12502" i="1"/>
  <c r="O12502" i="1" s="1"/>
  <c r="N12503" i="1"/>
  <c r="O12503" i="1" s="1"/>
  <c r="N12504" i="1"/>
  <c r="O12504" i="1" s="1"/>
  <c r="N12505" i="1"/>
  <c r="O12505" i="1" s="1"/>
  <c r="N12506" i="1"/>
  <c r="O12506" i="1" s="1"/>
  <c r="N12507" i="1"/>
  <c r="O12507" i="1" s="1"/>
  <c r="N12508" i="1"/>
  <c r="O12508" i="1" s="1"/>
  <c r="N12509" i="1"/>
  <c r="O12509" i="1" s="1"/>
  <c r="N12510" i="1"/>
  <c r="O12510" i="1" s="1"/>
  <c r="N12511" i="1"/>
  <c r="O12511" i="1" s="1"/>
  <c r="N12512" i="1"/>
  <c r="O12512" i="1" s="1"/>
  <c r="N12513" i="1"/>
  <c r="O12513" i="1" s="1"/>
  <c r="N12514" i="1"/>
  <c r="O12514" i="1" s="1"/>
  <c r="N12515" i="1"/>
  <c r="O12515" i="1" s="1"/>
  <c r="N12516" i="1"/>
  <c r="O12516" i="1" s="1"/>
  <c r="N12517" i="1"/>
  <c r="O12517" i="1" s="1"/>
  <c r="N12518" i="1"/>
  <c r="O12518" i="1" s="1"/>
  <c r="N12519" i="1"/>
  <c r="N12520" i="1"/>
  <c r="O12520" i="1" s="1"/>
  <c r="N12521" i="1"/>
  <c r="O12521" i="1" s="1"/>
  <c r="N12522" i="1"/>
  <c r="O12522" i="1" s="1"/>
  <c r="N12523" i="1"/>
  <c r="O12523" i="1" s="1"/>
  <c r="N12524" i="1"/>
  <c r="O12524" i="1" s="1"/>
  <c r="N12525" i="1"/>
  <c r="O12525" i="1" s="1"/>
  <c r="N12526" i="1"/>
  <c r="O12526" i="1" s="1"/>
  <c r="N12527" i="1"/>
  <c r="O12527" i="1" s="1"/>
  <c r="N12528" i="1"/>
  <c r="O12528" i="1" s="1"/>
  <c r="N12529" i="1"/>
  <c r="O12529" i="1" s="1"/>
  <c r="N12530" i="1"/>
  <c r="O12530" i="1" s="1"/>
  <c r="N12531" i="1"/>
  <c r="O12531" i="1" s="1"/>
  <c r="N12532" i="1"/>
  <c r="O12532" i="1" s="1"/>
  <c r="N12533" i="1"/>
  <c r="O12533" i="1" s="1"/>
  <c r="N12534" i="1"/>
  <c r="N12535" i="1"/>
  <c r="O12535" i="1" s="1"/>
  <c r="N12536" i="1"/>
  <c r="O12536" i="1" s="1"/>
  <c r="N12537" i="1"/>
  <c r="O12537" i="1" s="1"/>
  <c r="N12538" i="1"/>
  <c r="O12538" i="1" s="1"/>
  <c r="N12539" i="1"/>
  <c r="O12539" i="1" s="1"/>
  <c r="N12540" i="1"/>
  <c r="O12540" i="1" s="1"/>
  <c r="N12541" i="1"/>
  <c r="O12541" i="1" s="1"/>
  <c r="N12542" i="1"/>
  <c r="O12542" i="1" s="1"/>
  <c r="N12543" i="1"/>
  <c r="O12543" i="1" s="1"/>
  <c r="N12544" i="1"/>
  <c r="O12544" i="1" s="1"/>
  <c r="N12545" i="1"/>
  <c r="O12545" i="1" s="1"/>
  <c r="N12546" i="1"/>
  <c r="O12546" i="1" s="1"/>
  <c r="N12547" i="1"/>
  <c r="O12547" i="1" s="1"/>
  <c r="N12548" i="1"/>
  <c r="O12548" i="1" s="1"/>
  <c r="N12549" i="1"/>
  <c r="O12549" i="1" s="1"/>
  <c r="N12550" i="1"/>
  <c r="O12550" i="1" s="1"/>
  <c r="N12551" i="1"/>
  <c r="O12551" i="1" s="1"/>
  <c r="N12552" i="1"/>
  <c r="O12552" i="1" s="1"/>
  <c r="N12553" i="1"/>
  <c r="O12553" i="1" s="1"/>
  <c r="N12554" i="1"/>
  <c r="O12554" i="1" s="1"/>
  <c r="N12555" i="1"/>
  <c r="O12555" i="1" s="1"/>
  <c r="N12556" i="1"/>
  <c r="O12556" i="1" s="1"/>
  <c r="N12557" i="1"/>
  <c r="O12557" i="1" s="1"/>
  <c r="N12558" i="1"/>
  <c r="O12558" i="1" s="1"/>
  <c r="N12559" i="1"/>
  <c r="O12559" i="1" s="1"/>
  <c r="N12560" i="1"/>
  <c r="O12560" i="1" s="1"/>
  <c r="N12561" i="1"/>
  <c r="O12561" i="1" s="1"/>
  <c r="N12562" i="1"/>
  <c r="O12562" i="1" s="1"/>
  <c r="N12563" i="1"/>
  <c r="O12563" i="1" s="1"/>
  <c r="N12564" i="1"/>
  <c r="O12564" i="1" s="1"/>
  <c r="N12565" i="1"/>
  <c r="O12565" i="1" s="1"/>
  <c r="N12566" i="1"/>
  <c r="O12566" i="1" s="1"/>
  <c r="N12567" i="1"/>
  <c r="O12567" i="1" s="1"/>
  <c r="N12568" i="1"/>
  <c r="O12568" i="1" s="1"/>
  <c r="N12569" i="1"/>
  <c r="O12569" i="1" s="1"/>
  <c r="N12570" i="1"/>
  <c r="O12570" i="1" s="1"/>
  <c r="N12571" i="1"/>
  <c r="O12571" i="1" s="1"/>
  <c r="N12572" i="1"/>
  <c r="O12572" i="1" s="1"/>
  <c r="N12573" i="1"/>
  <c r="O12573" i="1" s="1"/>
  <c r="N12574" i="1"/>
  <c r="O12574" i="1" s="1"/>
  <c r="N12575" i="1"/>
  <c r="O12575" i="1" s="1"/>
  <c r="N12576" i="1"/>
  <c r="O12576" i="1" s="1"/>
  <c r="N12577" i="1"/>
  <c r="O12577" i="1" s="1"/>
  <c r="N12578" i="1"/>
  <c r="O12578" i="1" s="1"/>
  <c r="N12579" i="1"/>
  <c r="O12579" i="1" s="1"/>
  <c r="N12580" i="1"/>
  <c r="O12580" i="1" s="1"/>
  <c r="N12581" i="1"/>
  <c r="O12581" i="1" s="1"/>
  <c r="N12582" i="1"/>
  <c r="O12582" i="1" s="1"/>
  <c r="N12583" i="1"/>
  <c r="O12583" i="1" s="1"/>
  <c r="N12584" i="1"/>
  <c r="O12584" i="1" s="1"/>
  <c r="N12585" i="1"/>
  <c r="O12585" i="1" s="1"/>
  <c r="N12586" i="1"/>
  <c r="O12586" i="1" s="1"/>
  <c r="N12587" i="1"/>
  <c r="O12587" i="1" s="1"/>
  <c r="N12588" i="1"/>
  <c r="O12588" i="1" s="1"/>
  <c r="N12589" i="1"/>
  <c r="O12589" i="1" s="1"/>
  <c r="N12590" i="1"/>
  <c r="O12590" i="1" s="1"/>
  <c r="N12591" i="1"/>
  <c r="O12591" i="1" s="1"/>
  <c r="N12592" i="1"/>
  <c r="O12592" i="1" s="1"/>
  <c r="N12593" i="1"/>
  <c r="O12593" i="1" s="1"/>
  <c r="N12594" i="1"/>
  <c r="O12594" i="1" s="1"/>
  <c r="N12595" i="1"/>
  <c r="O12595" i="1" s="1"/>
  <c r="N12596" i="1"/>
  <c r="O12596" i="1" s="1"/>
  <c r="N12597" i="1"/>
  <c r="O12597" i="1" s="1"/>
  <c r="N12598" i="1"/>
  <c r="O12598" i="1" s="1"/>
  <c r="N12599" i="1"/>
  <c r="O12599" i="1" s="1"/>
  <c r="N12600" i="1"/>
  <c r="O12600" i="1" s="1"/>
  <c r="N12601" i="1"/>
  <c r="O12601" i="1" s="1"/>
  <c r="N12602" i="1"/>
  <c r="O12602" i="1" s="1"/>
  <c r="N12603" i="1"/>
  <c r="O12603" i="1" s="1"/>
  <c r="N12604" i="1"/>
  <c r="O12604" i="1" s="1"/>
  <c r="N12605" i="1"/>
  <c r="O12605" i="1" s="1"/>
  <c r="N12606" i="1"/>
  <c r="O12606" i="1" s="1"/>
  <c r="N12607" i="1"/>
  <c r="O12607" i="1" s="1"/>
  <c r="N12608" i="1"/>
  <c r="O12608" i="1" s="1"/>
  <c r="N12609" i="1"/>
  <c r="O12609" i="1" s="1"/>
  <c r="N12610" i="1"/>
  <c r="O12610" i="1" s="1"/>
  <c r="N12611" i="1"/>
  <c r="O12611" i="1" s="1"/>
  <c r="N12612" i="1"/>
  <c r="O12612" i="1" s="1"/>
  <c r="N12613" i="1"/>
  <c r="O12613" i="1" s="1"/>
  <c r="N12614" i="1"/>
  <c r="O12614" i="1" s="1"/>
  <c r="N12615" i="1"/>
  <c r="O12615" i="1" s="1"/>
  <c r="N12616" i="1"/>
  <c r="O12616" i="1" s="1"/>
  <c r="N12617" i="1"/>
  <c r="O12617" i="1" s="1"/>
  <c r="N12618" i="1"/>
  <c r="O12618" i="1" s="1"/>
  <c r="N12619" i="1"/>
  <c r="O12619" i="1" s="1"/>
  <c r="N12620" i="1"/>
  <c r="O12620" i="1" s="1"/>
  <c r="N12621" i="1"/>
  <c r="O12621" i="1" s="1"/>
  <c r="N12622" i="1"/>
  <c r="O12622" i="1" s="1"/>
  <c r="N12623" i="1"/>
  <c r="O12623" i="1" s="1"/>
  <c r="N12624" i="1"/>
  <c r="O12624" i="1" s="1"/>
  <c r="N12625" i="1"/>
  <c r="O12625" i="1" s="1"/>
  <c r="N12626" i="1"/>
  <c r="O12626" i="1" s="1"/>
  <c r="N12627" i="1"/>
  <c r="O12627" i="1" s="1"/>
  <c r="N12628" i="1"/>
  <c r="O12628" i="1" s="1"/>
  <c r="N12629" i="1"/>
  <c r="O12629" i="1" s="1"/>
  <c r="N12630" i="1"/>
  <c r="O12630" i="1" s="1"/>
  <c r="N12631" i="1"/>
  <c r="O12631" i="1" s="1"/>
  <c r="N12632" i="1"/>
  <c r="O12632" i="1" s="1"/>
  <c r="N12633" i="1"/>
  <c r="O12633" i="1" s="1"/>
  <c r="N12634" i="1"/>
  <c r="O12634" i="1" s="1"/>
  <c r="N12635" i="1"/>
  <c r="O12635" i="1" s="1"/>
  <c r="N12636" i="1"/>
  <c r="O12636" i="1" s="1"/>
  <c r="N12637" i="1"/>
  <c r="O12637" i="1" s="1"/>
  <c r="N12638" i="1"/>
  <c r="O12638" i="1" s="1"/>
  <c r="N12639" i="1"/>
  <c r="O12639" i="1" s="1"/>
  <c r="N12640" i="1"/>
  <c r="O12640" i="1" s="1"/>
  <c r="N12641" i="1"/>
  <c r="O12641" i="1" s="1"/>
  <c r="N12642" i="1"/>
  <c r="O12642" i="1" s="1"/>
  <c r="N12643" i="1"/>
  <c r="O12643" i="1" s="1"/>
  <c r="N12644" i="1"/>
  <c r="O12644" i="1" s="1"/>
  <c r="N12645" i="1"/>
  <c r="O12645" i="1" s="1"/>
  <c r="N12646" i="1"/>
  <c r="O12646" i="1" s="1"/>
  <c r="N12647" i="1"/>
  <c r="O12647" i="1" s="1"/>
  <c r="N12648" i="1"/>
  <c r="O12648" i="1" s="1"/>
  <c r="N12649" i="1"/>
  <c r="O12649" i="1" s="1"/>
  <c r="N12650" i="1"/>
  <c r="O12650" i="1" s="1"/>
  <c r="N12651" i="1"/>
  <c r="O12651" i="1" s="1"/>
  <c r="N12652" i="1"/>
  <c r="O12652" i="1" s="1"/>
  <c r="N12653" i="1"/>
  <c r="O12653" i="1" s="1"/>
  <c r="N12654" i="1"/>
  <c r="O12654" i="1" s="1"/>
  <c r="N12655" i="1"/>
  <c r="O12655" i="1" s="1"/>
  <c r="N12656" i="1"/>
  <c r="O12656" i="1" s="1"/>
  <c r="N12657" i="1"/>
  <c r="O12657" i="1" s="1"/>
  <c r="N12658" i="1"/>
  <c r="O12658" i="1" s="1"/>
  <c r="N12659" i="1"/>
  <c r="O12659" i="1" s="1"/>
  <c r="N12660" i="1"/>
  <c r="O12660" i="1" s="1"/>
  <c r="N12661" i="1"/>
  <c r="O12661" i="1" s="1"/>
  <c r="N12662" i="1"/>
  <c r="O12662" i="1" s="1"/>
  <c r="N12663" i="1"/>
  <c r="O12663" i="1" s="1"/>
  <c r="N12664" i="1"/>
  <c r="O12664" i="1" s="1"/>
  <c r="N12665" i="1"/>
  <c r="O12665" i="1" s="1"/>
  <c r="N12666" i="1"/>
  <c r="O12666" i="1" s="1"/>
  <c r="N12667" i="1"/>
  <c r="O12667" i="1" s="1"/>
  <c r="N12668" i="1"/>
  <c r="O12668" i="1" s="1"/>
  <c r="N12669" i="1"/>
  <c r="O12669" i="1" s="1"/>
  <c r="N12670" i="1"/>
  <c r="O12670" i="1" s="1"/>
  <c r="N12671" i="1"/>
  <c r="O12671" i="1" s="1"/>
  <c r="N12672" i="1"/>
  <c r="O12672" i="1" s="1"/>
  <c r="N12673" i="1"/>
  <c r="O12673" i="1" s="1"/>
  <c r="N12674" i="1"/>
  <c r="O12674" i="1" s="1"/>
  <c r="N12675" i="1"/>
  <c r="O12675" i="1" s="1"/>
  <c r="N12676" i="1"/>
  <c r="O12676" i="1" s="1"/>
  <c r="N12677" i="1"/>
  <c r="O12677" i="1" s="1"/>
  <c r="N12678" i="1"/>
  <c r="O12678" i="1" s="1"/>
  <c r="N12679" i="1"/>
  <c r="O12679" i="1" s="1"/>
  <c r="N12680" i="1"/>
  <c r="O12680" i="1" s="1"/>
  <c r="N12681" i="1"/>
  <c r="O12681" i="1" s="1"/>
  <c r="N12682" i="1"/>
  <c r="O12682" i="1" s="1"/>
  <c r="N12683" i="1"/>
  <c r="O12683" i="1" s="1"/>
  <c r="N12684" i="1"/>
  <c r="O12684" i="1" s="1"/>
  <c r="N12685" i="1"/>
  <c r="O12685" i="1" s="1"/>
  <c r="N12686" i="1"/>
  <c r="O12686" i="1" s="1"/>
  <c r="N12687" i="1"/>
  <c r="O12687" i="1" s="1"/>
  <c r="N12688" i="1"/>
  <c r="O12688" i="1" s="1"/>
  <c r="N12689" i="1"/>
  <c r="O12689" i="1" s="1"/>
  <c r="N12690" i="1"/>
  <c r="O12690" i="1" s="1"/>
  <c r="N12691" i="1"/>
  <c r="O12691" i="1" s="1"/>
  <c r="N12692" i="1"/>
  <c r="O12692" i="1" s="1"/>
  <c r="N12693" i="1"/>
  <c r="O12693" i="1" s="1"/>
  <c r="N12694" i="1"/>
  <c r="O12694" i="1" s="1"/>
  <c r="N12695" i="1"/>
  <c r="O12695" i="1" s="1"/>
  <c r="N12696" i="1"/>
  <c r="O12696" i="1" s="1"/>
  <c r="N12697" i="1"/>
  <c r="O12697" i="1" s="1"/>
  <c r="N12698" i="1"/>
  <c r="O12698" i="1" s="1"/>
  <c r="N12699" i="1"/>
  <c r="O12699" i="1" s="1"/>
  <c r="N12700" i="1"/>
  <c r="O12700" i="1" s="1"/>
  <c r="N12701" i="1"/>
  <c r="O12701" i="1" s="1"/>
  <c r="N12702" i="1"/>
  <c r="O12702" i="1" s="1"/>
  <c r="N12703" i="1"/>
  <c r="O12703" i="1" s="1"/>
  <c r="N12704" i="1"/>
  <c r="O12704" i="1" s="1"/>
  <c r="N12705" i="1"/>
  <c r="O12705" i="1" s="1"/>
  <c r="N12706" i="1"/>
  <c r="O12706" i="1" s="1"/>
  <c r="N12707" i="1"/>
  <c r="O12707" i="1" s="1"/>
  <c r="N12708" i="1"/>
  <c r="O12708" i="1" s="1"/>
  <c r="N12709" i="1"/>
  <c r="O12709" i="1" s="1"/>
  <c r="N12710" i="1"/>
  <c r="O12710" i="1" s="1"/>
  <c r="N12711" i="1"/>
  <c r="O12711" i="1" s="1"/>
  <c r="N12712" i="1"/>
  <c r="O12712" i="1" s="1"/>
  <c r="N12713" i="1"/>
  <c r="O12713" i="1" s="1"/>
  <c r="N12714" i="1"/>
  <c r="O12714" i="1" s="1"/>
  <c r="N12715" i="1"/>
  <c r="O12715" i="1" s="1"/>
  <c r="N12716" i="1"/>
  <c r="O12716" i="1" s="1"/>
  <c r="N12717" i="1"/>
  <c r="O12717" i="1" s="1"/>
  <c r="N12718" i="1"/>
  <c r="O12718" i="1" s="1"/>
  <c r="N12719" i="1"/>
  <c r="O12719" i="1" s="1"/>
  <c r="N12720" i="1"/>
  <c r="O12720" i="1" s="1"/>
  <c r="N12721" i="1"/>
  <c r="O12721" i="1" s="1"/>
  <c r="N12722" i="1"/>
  <c r="O12722" i="1" s="1"/>
  <c r="N12723" i="1"/>
  <c r="O12723" i="1" s="1"/>
  <c r="N12724" i="1"/>
  <c r="O12724" i="1" s="1"/>
  <c r="N12725" i="1"/>
  <c r="O12725" i="1" s="1"/>
  <c r="N12726" i="1"/>
  <c r="O12726" i="1" s="1"/>
  <c r="N12727" i="1"/>
  <c r="O12727" i="1" s="1"/>
  <c r="N12728" i="1"/>
  <c r="O12728" i="1" s="1"/>
  <c r="N12729" i="1"/>
  <c r="O12729" i="1" s="1"/>
  <c r="N12730" i="1"/>
  <c r="O12730" i="1" s="1"/>
  <c r="N12731" i="1"/>
  <c r="O12731" i="1" s="1"/>
  <c r="N12732" i="1"/>
  <c r="O12732" i="1" s="1"/>
  <c r="N12733" i="1"/>
  <c r="O12733" i="1" s="1"/>
  <c r="N12734" i="1"/>
  <c r="O12734" i="1" s="1"/>
  <c r="N12735" i="1"/>
  <c r="O12735" i="1" s="1"/>
  <c r="N12736" i="1"/>
  <c r="O12736" i="1" s="1"/>
  <c r="N12737" i="1"/>
  <c r="O12737" i="1" s="1"/>
  <c r="N12738" i="1"/>
  <c r="O12738" i="1" s="1"/>
  <c r="N12739" i="1"/>
  <c r="O12739" i="1" s="1"/>
  <c r="N12740" i="1"/>
  <c r="O12740" i="1" s="1"/>
  <c r="N12741" i="1"/>
  <c r="O12741" i="1" s="1"/>
  <c r="N12742" i="1"/>
  <c r="O12742" i="1" s="1"/>
  <c r="N12743" i="1"/>
  <c r="O12743" i="1" s="1"/>
  <c r="N12744" i="1"/>
  <c r="O12744" i="1" s="1"/>
  <c r="N12745" i="1"/>
  <c r="O12745" i="1" s="1"/>
  <c r="N12746" i="1"/>
  <c r="O12746" i="1" s="1"/>
  <c r="N12747" i="1"/>
  <c r="O12747" i="1" s="1"/>
  <c r="N12748" i="1"/>
  <c r="O12748" i="1" s="1"/>
  <c r="N12749" i="1"/>
  <c r="O12749" i="1" s="1"/>
  <c r="N12750" i="1"/>
  <c r="O12750" i="1" s="1"/>
  <c r="N12751" i="1"/>
  <c r="N12752" i="1"/>
  <c r="O12752" i="1" s="1"/>
  <c r="N12753" i="1"/>
  <c r="O12753" i="1" s="1"/>
  <c r="N12754" i="1"/>
  <c r="O12754" i="1" s="1"/>
  <c r="N12755" i="1"/>
  <c r="O12755" i="1" s="1"/>
  <c r="N12756" i="1"/>
  <c r="O12756" i="1" s="1"/>
  <c r="N12757" i="1"/>
  <c r="O12757" i="1" s="1"/>
  <c r="N12758" i="1"/>
  <c r="O12758" i="1" s="1"/>
  <c r="N12759" i="1"/>
  <c r="O12759" i="1" s="1"/>
  <c r="N12760" i="1"/>
  <c r="O12760" i="1" s="1"/>
  <c r="N12761" i="1"/>
  <c r="O12761" i="1" s="1"/>
  <c r="N12762" i="1"/>
  <c r="O12762" i="1" s="1"/>
  <c r="N12763" i="1"/>
  <c r="O12763" i="1" s="1"/>
  <c r="N12764" i="1"/>
  <c r="O12764" i="1" s="1"/>
  <c r="N12765" i="1"/>
  <c r="O12765" i="1" s="1"/>
  <c r="N12766" i="1"/>
  <c r="O12766" i="1" s="1"/>
  <c r="N12767" i="1"/>
  <c r="O12767" i="1" s="1"/>
  <c r="N12768" i="1"/>
  <c r="O12768" i="1" s="1"/>
  <c r="N12769" i="1"/>
  <c r="O12769" i="1" s="1"/>
  <c r="N12770" i="1"/>
  <c r="O12770" i="1" s="1"/>
  <c r="N12771" i="1"/>
  <c r="O12771" i="1" s="1"/>
  <c r="N12772" i="1"/>
  <c r="O12772" i="1" s="1"/>
  <c r="N12773" i="1"/>
  <c r="O12773" i="1" s="1"/>
  <c r="N12774" i="1"/>
  <c r="O12774" i="1" s="1"/>
  <c r="N12775" i="1"/>
  <c r="O12775" i="1" s="1"/>
  <c r="N12776" i="1"/>
  <c r="O12776" i="1" s="1"/>
  <c r="N12777" i="1"/>
  <c r="O12777" i="1" s="1"/>
  <c r="N12778" i="1"/>
  <c r="O12778" i="1" s="1"/>
  <c r="N12779" i="1"/>
  <c r="O12779" i="1" s="1"/>
  <c r="N12780" i="1"/>
  <c r="O12780" i="1" s="1"/>
  <c r="N12781" i="1"/>
  <c r="O12781" i="1" s="1"/>
  <c r="N12782" i="1"/>
  <c r="O12782" i="1" s="1"/>
  <c r="N12783" i="1"/>
  <c r="O12783" i="1" s="1"/>
  <c r="N12784" i="1"/>
  <c r="O12784" i="1" s="1"/>
  <c r="N12785" i="1"/>
  <c r="O12785" i="1" s="1"/>
  <c r="N12786" i="1"/>
  <c r="O12786" i="1" s="1"/>
  <c r="N12787" i="1"/>
  <c r="O12787" i="1" s="1"/>
  <c r="N12788" i="1"/>
  <c r="O12788" i="1" s="1"/>
  <c r="N12789" i="1"/>
  <c r="O12789" i="1" s="1"/>
  <c r="N12790" i="1"/>
  <c r="O12790" i="1" s="1"/>
  <c r="N12791" i="1"/>
  <c r="N12792" i="1"/>
  <c r="O12792" i="1" s="1"/>
  <c r="N12793" i="1"/>
  <c r="O12793" i="1" s="1"/>
  <c r="N12794" i="1"/>
  <c r="O12794" i="1" s="1"/>
  <c r="N12795" i="1"/>
  <c r="O12795" i="1" s="1"/>
  <c r="N12796" i="1"/>
  <c r="O12796" i="1" s="1"/>
  <c r="N12797" i="1"/>
  <c r="O12797" i="1" s="1"/>
  <c r="N12798" i="1"/>
  <c r="O12798" i="1" s="1"/>
  <c r="N12799" i="1"/>
  <c r="O12799" i="1" s="1"/>
  <c r="N12800" i="1"/>
  <c r="O12800" i="1" s="1"/>
  <c r="N12801" i="1"/>
  <c r="O12801" i="1" s="1"/>
  <c r="N12802" i="1"/>
  <c r="O12802" i="1" s="1"/>
  <c r="N12803" i="1"/>
  <c r="O12803" i="1" s="1"/>
  <c r="N12804" i="1"/>
  <c r="O12804" i="1" s="1"/>
  <c r="N12805" i="1"/>
  <c r="O12805" i="1" s="1"/>
  <c r="N12806" i="1"/>
  <c r="O12806" i="1" s="1"/>
  <c r="N12807" i="1"/>
  <c r="O12807" i="1" s="1"/>
  <c r="N12808" i="1"/>
  <c r="O12808" i="1" s="1"/>
  <c r="N12809" i="1"/>
  <c r="O12809" i="1" s="1"/>
  <c r="N12810" i="1"/>
  <c r="O12810" i="1" s="1"/>
  <c r="N12811" i="1"/>
  <c r="O12811" i="1" s="1"/>
  <c r="N12812" i="1"/>
  <c r="O12812" i="1" s="1"/>
  <c r="N12813" i="1"/>
  <c r="O12813" i="1" s="1"/>
  <c r="N12814" i="1"/>
  <c r="O12814" i="1" s="1"/>
  <c r="N12815" i="1"/>
  <c r="O12815" i="1" s="1"/>
  <c r="N12816" i="1"/>
  <c r="O12816" i="1" s="1"/>
  <c r="N12817" i="1"/>
  <c r="O12817" i="1" s="1"/>
  <c r="N12818" i="1"/>
  <c r="O12818" i="1" s="1"/>
  <c r="N12819" i="1"/>
  <c r="O12819" i="1" s="1"/>
  <c r="N12820" i="1"/>
  <c r="O12820" i="1" s="1"/>
  <c r="N12821" i="1"/>
  <c r="O12821" i="1" s="1"/>
  <c r="N12822" i="1"/>
  <c r="O12822" i="1" s="1"/>
  <c r="N12823" i="1"/>
  <c r="O12823" i="1" s="1"/>
  <c r="N12824" i="1"/>
  <c r="O12824" i="1" s="1"/>
  <c r="N12825" i="1"/>
  <c r="O12825" i="1" s="1"/>
  <c r="N12826" i="1"/>
  <c r="O12826" i="1" s="1"/>
  <c r="N12827" i="1"/>
  <c r="O12827" i="1" s="1"/>
  <c r="N12828" i="1"/>
  <c r="O12828" i="1" s="1"/>
  <c r="N12829" i="1"/>
  <c r="O12829" i="1" s="1"/>
  <c r="N12830" i="1"/>
  <c r="O12830" i="1" s="1"/>
  <c r="N12831" i="1"/>
  <c r="O12831" i="1" s="1"/>
  <c r="N12832" i="1"/>
  <c r="O12832" i="1" s="1"/>
  <c r="N12833" i="1"/>
  <c r="O12833" i="1" s="1"/>
  <c r="N12834" i="1"/>
  <c r="O12834" i="1" s="1"/>
  <c r="N12835" i="1"/>
  <c r="O12835" i="1" s="1"/>
  <c r="N12836" i="1"/>
  <c r="O12836" i="1" s="1"/>
  <c r="N12837" i="1"/>
  <c r="O12837" i="1" s="1"/>
  <c r="N12838" i="1"/>
  <c r="O12838" i="1" s="1"/>
  <c r="N12839" i="1"/>
  <c r="O12839" i="1" s="1"/>
  <c r="N12840" i="1"/>
  <c r="O12840" i="1" s="1"/>
  <c r="N12841" i="1"/>
  <c r="O12841" i="1" s="1"/>
  <c r="N12842" i="1"/>
  <c r="O12842" i="1" s="1"/>
  <c r="N12843" i="1"/>
  <c r="O12843" i="1" s="1"/>
  <c r="N12844" i="1"/>
  <c r="O12844" i="1" s="1"/>
  <c r="N12845" i="1"/>
  <c r="O12845" i="1" s="1"/>
  <c r="N12846" i="1"/>
  <c r="O12846" i="1" s="1"/>
  <c r="N12847" i="1"/>
  <c r="O12847" i="1" s="1"/>
  <c r="N12848" i="1"/>
  <c r="O12848" i="1" s="1"/>
  <c r="N12849" i="1"/>
  <c r="O12849" i="1" s="1"/>
  <c r="N12850" i="1"/>
  <c r="O12850" i="1" s="1"/>
  <c r="N12851" i="1"/>
  <c r="O12851" i="1" s="1"/>
  <c r="N12852" i="1"/>
  <c r="O12852" i="1" s="1"/>
  <c r="N12853" i="1"/>
  <c r="O12853" i="1" s="1"/>
  <c r="N12854" i="1"/>
  <c r="O12854" i="1" s="1"/>
  <c r="N12855" i="1"/>
  <c r="O12855" i="1" s="1"/>
  <c r="N12856" i="1"/>
  <c r="O12856" i="1" s="1"/>
  <c r="N12857" i="1"/>
  <c r="O12857" i="1" s="1"/>
  <c r="N12858" i="1"/>
  <c r="O12858" i="1" s="1"/>
  <c r="N12859" i="1"/>
  <c r="O12859" i="1" s="1"/>
  <c r="N12860" i="1"/>
  <c r="O12860" i="1" s="1"/>
  <c r="N12861" i="1"/>
  <c r="O12861" i="1" s="1"/>
  <c r="N12862" i="1"/>
  <c r="O12862" i="1" s="1"/>
  <c r="N12863" i="1"/>
  <c r="O12863" i="1" s="1"/>
  <c r="N12864" i="1"/>
  <c r="O12864" i="1" s="1"/>
  <c r="N12865" i="1"/>
  <c r="O12865" i="1" s="1"/>
  <c r="N12866" i="1"/>
  <c r="O12866" i="1" s="1"/>
  <c r="N12867" i="1"/>
  <c r="O12867" i="1" s="1"/>
  <c r="N12868" i="1"/>
  <c r="O12868" i="1" s="1"/>
  <c r="N12869" i="1"/>
  <c r="O12869" i="1" s="1"/>
  <c r="N12870" i="1"/>
  <c r="O12870" i="1" s="1"/>
  <c r="N12871" i="1"/>
  <c r="O12871" i="1" s="1"/>
  <c r="N12872" i="1"/>
  <c r="O12872" i="1" s="1"/>
  <c r="N12873" i="1"/>
  <c r="O12873" i="1" s="1"/>
  <c r="N12874" i="1"/>
  <c r="O12874" i="1" s="1"/>
  <c r="N12875" i="1"/>
  <c r="O12875" i="1" s="1"/>
  <c r="N12876" i="1"/>
  <c r="O12876" i="1" s="1"/>
  <c r="N12877" i="1"/>
  <c r="O12877" i="1" s="1"/>
  <c r="N12878" i="1"/>
  <c r="O12878" i="1" s="1"/>
  <c r="N12879" i="1"/>
  <c r="O12879" i="1" s="1"/>
  <c r="N12880" i="1"/>
  <c r="O12880" i="1" s="1"/>
  <c r="N12881" i="1"/>
  <c r="O12881" i="1" s="1"/>
  <c r="N12882" i="1"/>
  <c r="O12882" i="1" s="1"/>
  <c r="N12883" i="1"/>
  <c r="O12883" i="1" s="1"/>
  <c r="N12884" i="1"/>
  <c r="O12884" i="1" s="1"/>
  <c r="N12885" i="1"/>
  <c r="O12885" i="1" s="1"/>
  <c r="N12886" i="1"/>
  <c r="O12886" i="1" s="1"/>
  <c r="N12887" i="1"/>
  <c r="O12887" i="1" s="1"/>
  <c r="N12888" i="1"/>
  <c r="O12888" i="1" s="1"/>
  <c r="N12889" i="1"/>
  <c r="O12889" i="1" s="1"/>
  <c r="N12890" i="1"/>
  <c r="O12890" i="1" s="1"/>
  <c r="N12891" i="1"/>
  <c r="O12891" i="1" s="1"/>
  <c r="N12892" i="1"/>
  <c r="O12892" i="1" s="1"/>
  <c r="N12893" i="1"/>
  <c r="O12893" i="1" s="1"/>
  <c r="N12894" i="1"/>
  <c r="O12894" i="1" s="1"/>
  <c r="N12895" i="1"/>
  <c r="O12895" i="1" s="1"/>
  <c r="N12896" i="1"/>
  <c r="O12896" i="1" s="1"/>
  <c r="N12897" i="1"/>
  <c r="O12897" i="1" s="1"/>
  <c r="N12898" i="1"/>
  <c r="O12898" i="1" s="1"/>
  <c r="N12899" i="1"/>
  <c r="O12899" i="1" s="1"/>
  <c r="N12900" i="1"/>
  <c r="O12900" i="1" s="1"/>
  <c r="N12901" i="1"/>
  <c r="O12901" i="1" s="1"/>
  <c r="N12902" i="1"/>
  <c r="O12902" i="1" s="1"/>
  <c r="N12903" i="1"/>
  <c r="O12903" i="1" s="1"/>
  <c r="N12904" i="1"/>
  <c r="O12904" i="1" s="1"/>
  <c r="N12905" i="1"/>
  <c r="O12905" i="1" s="1"/>
  <c r="N12906" i="1"/>
  <c r="O12906" i="1" s="1"/>
  <c r="N12907" i="1"/>
  <c r="O12907" i="1" s="1"/>
  <c r="N12908" i="1"/>
  <c r="O12908" i="1" s="1"/>
  <c r="N12909" i="1"/>
  <c r="O12909" i="1" s="1"/>
  <c r="N12910" i="1"/>
  <c r="O12910" i="1" s="1"/>
  <c r="N12911" i="1"/>
  <c r="O12911" i="1" s="1"/>
  <c r="N12912" i="1"/>
  <c r="O12912" i="1" s="1"/>
  <c r="N12913" i="1"/>
  <c r="O12913" i="1" s="1"/>
  <c r="N12914" i="1"/>
  <c r="O12914" i="1" s="1"/>
  <c r="N12915" i="1"/>
  <c r="O12915" i="1" s="1"/>
  <c r="N12916" i="1"/>
  <c r="O12916" i="1" s="1"/>
  <c r="N12917" i="1"/>
  <c r="O12917" i="1" s="1"/>
  <c r="N12918" i="1"/>
  <c r="O12918" i="1" s="1"/>
  <c r="N12919" i="1"/>
  <c r="O12919" i="1" s="1"/>
  <c r="N12920" i="1"/>
  <c r="O12920" i="1" s="1"/>
  <c r="N12937" i="1"/>
  <c r="O12937" i="1" s="1"/>
  <c r="N12938" i="1"/>
  <c r="O12938" i="1" s="1"/>
  <c r="N12939" i="1"/>
  <c r="O12939" i="1" s="1"/>
  <c r="N12940" i="1"/>
  <c r="O12940" i="1" s="1"/>
  <c r="N12941" i="1"/>
  <c r="O12941" i="1" s="1"/>
  <c r="N12942" i="1"/>
  <c r="O12942" i="1" s="1"/>
  <c r="N12943" i="1"/>
  <c r="O12943" i="1" s="1"/>
  <c r="N12944" i="1"/>
  <c r="O12944" i="1" s="1"/>
  <c r="N12945" i="1"/>
  <c r="N12946" i="1"/>
  <c r="O12946" i="1" s="1"/>
  <c r="N12947" i="1"/>
  <c r="O12947" i="1" s="1"/>
  <c r="N12948" i="1"/>
  <c r="O12948" i="1" s="1"/>
  <c r="N12949" i="1"/>
  <c r="O12949" i="1" s="1"/>
  <c r="N12950" i="1"/>
  <c r="O12950" i="1" s="1"/>
  <c r="N12951" i="1"/>
  <c r="O12951" i="1" s="1"/>
  <c r="N12952" i="1"/>
  <c r="O12952" i="1" s="1"/>
  <c r="N12953" i="1"/>
  <c r="O12953" i="1" s="1"/>
  <c r="N12954" i="1"/>
  <c r="O12954" i="1" s="1"/>
  <c r="N12955" i="1"/>
  <c r="O12955" i="1" s="1"/>
  <c r="N12956" i="1"/>
  <c r="O12956" i="1" s="1"/>
  <c r="N12957" i="1"/>
  <c r="O12957" i="1" s="1"/>
  <c r="N12958" i="1"/>
  <c r="O12958" i="1" s="1"/>
  <c r="N12959" i="1"/>
  <c r="O12959" i="1" s="1"/>
  <c r="N12960" i="1"/>
  <c r="O12960" i="1" s="1"/>
  <c r="N12961" i="1"/>
  <c r="O12961" i="1" s="1"/>
  <c r="N12962" i="1"/>
  <c r="O12962" i="1" s="1"/>
  <c r="N12963" i="1"/>
  <c r="O12963" i="1" s="1"/>
  <c r="N12964" i="1"/>
  <c r="O12964" i="1" s="1"/>
  <c r="N12965" i="1"/>
  <c r="O12965" i="1" s="1"/>
  <c r="N12966" i="1"/>
  <c r="O12966" i="1" s="1"/>
  <c r="N12967" i="1"/>
  <c r="N12968" i="1"/>
  <c r="O12968" i="1" s="1"/>
  <c r="N12969" i="1"/>
  <c r="O12969" i="1" s="1"/>
  <c r="N12970" i="1"/>
  <c r="O12970" i="1" s="1"/>
  <c r="N12971" i="1"/>
  <c r="O12971" i="1" s="1"/>
  <c r="N12972" i="1"/>
  <c r="O12972" i="1" s="1"/>
  <c r="N12973" i="1"/>
  <c r="O12973" i="1" s="1"/>
  <c r="N12974" i="1"/>
  <c r="O12974" i="1" s="1"/>
  <c r="N12975" i="1"/>
  <c r="N12976" i="1"/>
  <c r="O12976" i="1" s="1"/>
  <c r="N12977" i="1"/>
  <c r="O12977" i="1" s="1"/>
  <c r="N12978" i="1"/>
  <c r="O12978" i="1" s="1"/>
  <c r="N12979" i="1"/>
  <c r="O12979" i="1" s="1"/>
  <c r="N12980" i="1"/>
  <c r="O12980" i="1" s="1"/>
  <c r="N12981" i="1"/>
  <c r="O12981" i="1" s="1"/>
  <c r="N12982" i="1"/>
  <c r="O12982" i="1" s="1"/>
  <c r="N12983" i="1"/>
  <c r="O12983" i="1" s="1"/>
  <c r="N12984" i="1"/>
  <c r="O12984" i="1" s="1"/>
  <c r="N12985" i="1"/>
  <c r="O12985" i="1" s="1"/>
  <c r="N12986" i="1"/>
  <c r="O12986" i="1" s="1"/>
  <c r="N12987" i="1"/>
  <c r="O12987" i="1" s="1"/>
  <c r="N12988" i="1"/>
  <c r="O12988" i="1" s="1"/>
  <c r="N12989" i="1"/>
  <c r="O12989" i="1" s="1"/>
  <c r="N12990" i="1"/>
  <c r="O12990" i="1" s="1"/>
  <c r="N12991" i="1"/>
  <c r="O12991" i="1" s="1"/>
  <c r="N12992" i="1"/>
  <c r="O12992" i="1" s="1"/>
  <c r="N12993" i="1"/>
  <c r="O12993" i="1" s="1"/>
  <c r="N12994" i="1"/>
  <c r="O12994" i="1" s="1"/>
  <c r="N12995" i="1"/>
  <c r="O12995" i="1" s="1"/>
  <c r="N12996" i="1"/>
  <c r="N12997" i="1"/>
  <c r="O12997" i="1" s="1"/>
  <c r="N12998" i="1"/>
  <c r="O12998" i="1" s="1"/>
  <c r="N12999" i="1"/>
  <c r="O12999" i="1" s="1"/>
  <c r="N13000" i="1"/>
  <c r="O13000" i="1" s="1"/>
  <c r="N13001" i="1"/>
  <c r="O13001" i="1" s="1"/>
  <c r="N13002" i="1"/>
  <c r="O13002" i="1" s="1"/>
  <c r="N13003" i="1"/>
  <c r="O13003" i="1" s="1"/>
  <c r="N13004" i="1"/>
  <c r="O13004" i="1" s="1"/>
  <c r="N13005" i="1"/>
  <c r="O13005" i="1" s="1"/>
  <c r="N13006" i="1"/>
  <c r="O13006" i="1" s="1"/>
  <c r="N13007" i="1"/>
  <c r="O13007" i="1" s="1"/>
  <c r="N13008" i="1"/>
  <c r="O13008" i="1" s="1"/>
  <c r="N13009" i="1"/>
  <c r="O13009" i="1" s="1"/>
  <c r="N13010" i="1"/>
  <c r="O13010" i="1" s="1"/>
  <c r="N13011" i="1"/>
  <c r="O13011" i="1" s="1"/>
  <c r="N13012" i="1"/>
  <c r="O13012" i="1" s="1"/>
  <c r="N13013" i="1"/>
  <c r="O13013" i="1" s="1"/>
  <c r="N13014" i="1"/>
  <c r="O13014" i="1" s="1"/>
  <c r="N13015" i="1"/>
  <c r="O13015" i="1" s="1"/>
  <c r="N13016" i="1"/>
  <c r="O13016" i="1" s="1"/>
  <c r="N13017" i="1"/>
  <c r="O13017" i="1" s="1"/>
  <c r="N13018" i="1"/>
  <c r="O13018" i="1" s="1"/>
  <c r="N13019" i="1"/>
  <c r="O13019" i="1" s="1"/>
  <c r="N13020" i="1"/>
  <c r="O13020" i="1" s="1"/>
  <c r="N13021" i="1"/>
  <c r="O13021" i="1" s="1"/>
  <c r="N13022" i="1"/>
  <c r="O13022" i="1" s="1"/>
  <c r="N13023" i="1"/>
  <c r="O13023" i="1" s="1"/>
  <c r="N13024" i="1"/>
  <c r="O13024" i="1" s="1"/>
  <c r="N13025" i="1"/>
  <c r="O13025" i="1" s="1"/>
  <c r="N13026" i="1"/>
  <c r="O13026" i="1" s="1"/>
  <c r="N13027" i="1"/>
  <c r="O13027" i="1" s="1"/>
  <c r="N13028" i="1"/>
  <c r="O13028" i="1" s="1"/>
  <c r="N13029" i="1"/>
  <c r="O13029" i="1" s="1"/>
  <c r="N13030" i="1"/>
  <c r="O13030" i="1" s="1"/>
  <c r="N13031" i="1"/>
  <c r="O13031" i="1" s="1"/>
  <c r="N13033" i="1"/>
  <c r="O13033" i="1" s="1"/>
  <c r="N13034" i="1"/>
  <c r="O13034" i="1" s="1"/>
  <c r="N13035" i="1"/>
  <c r="O13035" i="1" s="1"/>
  <c r="N13036" i="1"/>
  <c r="O13036" i="1" s="1"/>
  <c r="N13037" i="1"/>
  <c r="O13037" i="1" s="1"/>
  <c r="N13038" i="1"/>
  <c r="O13038" i="1" s="1"/>
  <c r="N13039" i="1"/>
  <c r="O13039" i="1" s="1"/>
  <c r="N13040" i="1"/>
  <c r="O13040" i="1" s="1"/>
  <c r="N13041" i="1"/>
  <c r="O13041" i="1" s="1"/>
  <c r="N13042" i="1"/>
  <c r="O13042" i="1" s="1"/>
  <c r="N13043" i="1"/>
  <c r="O13043" i="1" s="1"/>
  <c r="N13044" i="1"/>
  <c r="O13044" i="1" s="1"/>
  <c r="N13045" i="1"/>
  <c r="O13045" i="1" s="1"/>
  <c r="N13046" i="1"/>
  <c r="O13046" i="1" s="1"/>
  <c r="N13047" i="1"/>
  <c r="O13047" i="1" s="1"/>
  <c r="N13048" i="1"/>
  <c r="O13048" i="1" s="1"/>
  <c r="N13049" i="1"/>
  <c r="O13049" i="1" s="1"/>
  <c r="N13050" i="1"/>
  <c r="O13050" i="1" s="1"/>
  <c r="N13051" i="1"/>
  <c r="O13051" i="1" s="1"/>
  <c r="N13052" i="1"/>
  <c r="O13052" i="1" s="1"/>
  <c r="N13053" i="1"/>
  <c r="O13053" i="1" s="1"/>
  <c r="N13054" i="1"/>
  <c r="O13054" i="1" s="1"/>
  <c r="N13055" i="1"/>
  <c r="O13055" i="1" s="1"/>
  <c r="N13056" i="1"/>
  <c r="O13056" i="1" s="1"/>
  <c r="N13057" i="1"/>
  <c r="O13057" i="1" s="1"/>
  <c r="N13058" i="1"/>
  <c r="O13058" i="1" s="1"/>
  <c r="N13059" i="1"/>
  <c r="O13059" i="1" s="1"/>
  <c r="N13060" i="1"/>
  <c r="N13061" i="1"/>
  <c r="O13061" i="1" s="1"/>
  <c r="N13062" i="1"/>
  <c r="O13062" i="1" s="1"/>
  <c r="N13063" i="1"/>
  <c r="O13063" i="1" s="1"/>
  <c r="N13064" i="1"/>
  <c r="O13064" i="1" s="1"/>
  <c r="N13065" i="1"/>
  <c r="O13065" i="1" s="1"/>
  <c r="N13066" i="1"/>
  <c r="O13066" i="1" s="1"/>
  <c r="N13067" i="1"/>
  <c r="O13067" i="1" s="1"/>
  <c r="N13068" i="1"/>
  <c r="O13068" i="1" s="1"/>
  <c r="N13069" i="1"/>
  <c r="O13069" i="1" s="1"/>
  <c r="N13070" i="1"/>
  <c r="O13070" i="1" s="1"/>
  <c r="N13071" i="1"/>
  <c r="O13071" i="1" s="1"/>
  <c r="N13072" i="1"/>
  <c r="O13072" i="1" s="1"/>
  <c r="N13073" i="1"/>
  <c r="O13073" i="1" s="1"/>
  <c r="N13074" i="1"/>
  <c r="O13074" i="1" s="1"/>
  <c r="N13075" i="1"/>
  <c r="O13075" i="1" s="1"/>
  <c r="N13076" i="1"/>
  <c r="O13076" i="1" s="1"/>
  <c r="N13077" i="1"/>
  <c r="O13077" i="1" s="1"/>
  <c r="N13078" i="1"/>
  <c r="O13078" i="1" s="1"/>
  <c r="N13079" i="1"/>
  <c r="O13079" i="1" s="1"/>
  <c r="N13080" i="1"/>
  <c r="O13080" i="1" s="1"/>
  <c r="N13081" i="1"/>
  <c r="O13081" i="1" s="1"/>
  <c r="N13082" i="1"/>
  <c r="O13082" i="1" s="1"/>
  <c r="N13083" i="1"/>
  <c r="O13083" i="1" s="1"/>
  <c r="N13084" i="1"/>
  <c r="O13084" i="1" s="1"/>
  <c r="N13085" i="1"/>
  <c r="O13085" i="1" s="1"/>
  <c r="N13086" i="1"/>
  <c r="O13086" i="1" s="1"/>
  <c r="N13087" i="1"/>
  <c r="O13087" i="1" s="1"/>
  <c r="N13088" i="1"/>
  <c r="O13088" i="1" s="1"/>
  <c r="N13089" i="1"/>
  <c r="O13089" i="1" s="1"/>
  <c r="N13090" i="1"/>
  <c r="O13090" i="1" s="1"/>
  <c r="N13091" i="1"/>
  <c r="O13091" i="1" s="1"/>
  <c r="N13092" i="1"/>
  <c r="O13092" i="1" s="1"/>
  <c r="N13093" i="1"/>
  <c r="O13093" i="1" s="1"/>
  <c r="N13094" i="1"/>
  <c r="O13094" i="1" s="1"/>
  <c r="N13095" i="1"/>
  <c r="O13095" i="1" s="1"/>
  <c r="N13096" i="1"/>
  <c r="O13096" i="1" s="1"/>
  <c r="N13097" i="1"/>
  <c r="O13097" i="1" s="1"/>
  <c r="N13098" i="1"/>
  <c r="O13098" i="1" s="1"/>
  <c r="N13099" i="1"/>
  <c r="O13099" i="1" s="1"/>
  <c r="N13100" i="1"/>
  <c r="O13100" i="1" s="1"/>
  <c r="N13101" i="1"/>
  <c r="O13101" i="1" s="1"/>
  <c r="N13102" i="1"/>
  <c r="O13102" i="1" s="1"/>
  <c r="N13103" i="1"/>
  <c r="O13103" i="1" s="1"/>
  <c r="N13104" i="1"/>
  <c r="O13104" i="1" s="1"/>
  <c r="N13105" i="1"/>
  <c r="O13105" i="1" s="1"/>
  <c r="N13106" i="1"/>
  <c r="O13106" i="1" s="1"/>
  <c r="N13107" i="1"/>
  <c r="O13107" i="1" s="1"/>
  <c r="N13108" i="1"/>
  <c r="O13108" i="1" s="1"/>
  <c r="N13109" i="1"/>
  <c r="O13109" i="1" s="1"/>
  <c r="N13110" i="1"/>
  <c r="O13110" i="1" s="1"/>
  <c r="N13111" i="1"/>
  <c r="O13111" i="1" s="1"/>
  <c r="N13112" i="1"/>
  <c r="O13112" i="1" s="1"/>
  <c r="N13113" i="1"/>
  <c r="O13113" i="1" s="1"/>
  <c r="N13114" i="1"/>
  <c r="O13114" i="1" s="1"/>
  <c r="N13115" i="1"/>
  <c r="O13115" i="1" s="1"/>
  <c r="N13116" i="1"/>
  <c r="O13116" i="1" s="1"/>
  <c r="N13117" i="1"/>
  <c r="O13117" i="1" s="1"/>
  <c r="N13118" i="1"/>
  <c r="O13118" i="1" s="1"/>
  <c r="N13119" i="1"/>
  <c r="O13119" i="1" s="1"/>
  <c r="N13120" i="1"/>
  <c r="O13120" i="1" s="1"/>
  <c r="N13121" i="1"/>
  <c r="O13121" i="1" s="1"/>
  <c r="N13122" i="1"/>
  <c r="O13122" i="1" s="1"/>
  <c r="N13123" i="1"/>
  <c r="O13123" i="1" s="1"/>
  <c r="N13124" i="1"/>
  <c r="O13124" i="1" s="1"/>
  <c r="N13125" i="1"/>
  <c r="O13125" i="1" s="1"/>
  <c r="N13126" i="1"/>
  <c r="O13126" i="1" s="1"/>
  <c r="N13127" i="1"/>
  <c r="O13127" i="1" s="1"/>
  <c r="N13128" i="1"/>
  <c r="O13128" i="1" s="1"/>
  <c r="N13129" i="1"/>
  <c r="O13129" i="1" s="1"/>
  <c r="N13130" i="1"/>
  <c r="O13130" i="1" s="1"/>
  <c r="N13131" i="1"/>
  <c r="O13131" i="1" s="1"/>
  <c r="N13132" i="1"/>
  <c r="O13132" i="1" s="1"/>
  <c r="N13133" i="1"/>
  <c r="O13133" i="1" s="1"/>
  <c r="N13134" i="1"/>
  <c r="O13134" i="1" s="1"/>
  <c r="N13135" i="1"/>
  <c r="O13135" i="1" s="1"/>
  <c r="N13136" i="1"/>
  <c r="O13136" i="1" s="1"/>
  <c r="N13138" i="1"/>
  <c r="O13138" i="1" s="1"/>
  <c r="N13139" i="1"/>
  <c r="O13139" i="1" s="1"/>
  <c r="N13140" i="1"/>
  <c r="O13140" i="1" s="1"/>
  <c r="N13141" i="1"/>
  <c r="O13141" i="1" s="1"/>
  <c r="N13142" i="1"/>
  <c r="O13142" i="1" s="1"/>
  <c r="N13143" i="1"/>
  <c r="O13143" i="1" s="1"/>
  <c r="N13144" i="1"/>
  <c r="O13144" i="1" s="1"/>
  <c r="N13145" i="1"/>
  <c r="O13145" i="1" s="1"/>
  <c r="N13146" i="1"/>
  <c r="O13146" i="1" s="1"/>
  <c r="N13147" i="1"/>
  <c r="O13147" i="1" s="1"/>
  <c r="N13148" i="1"/>
  <c r="O13148" i="1" s="1"/>
  <c r="N13149" i="1"/>
  <c r="O13149" i="1" s="1"/>
  <c r="N13150" i="1"/>
  <c r="O13150" i="1" s="1"/>
  <c r="N13151" i="1"/>
  <c r="O13151" i="1" s="1"/>
  <c r="N13152" i="1"/>
  <c r="O13152" i="1" s="1"/>
  <c r="N13153" i="1"/>
  <c r="O13153" i="1" s="1"/>
  <c r="N13154" i="1"/>
  <c r="O13154" i="1" s="1"/>
  <c r="N13155" i="1"/>
  <c r="O13155" i="1" s="1"/>
  <c r="N13156" i="1"/>
  <c r="O13156" i="1" s="1"/>
  <c r="N13157" i="1"/>
  <c r="O13157" i="1" s="1"/>
  <c r="N13158" i="1"/>
  <c r="O13158" i="1" s="1"/>
  <c r="N13159" i="1"/>
  <c r="O13159" i="1" s="1"/>
  <c r="N13160" i="1"/>
  <c r="O13160" i="1" s="1"/>
  <c r="N13161" i="1"/>
  <c r="O13161" i="1" s="1"/>
  <c r="N13162" i="1"/>
  <c r="O13162" i="1" s="1"/>
  <c r="N13163" i="1"/>
  <c r="O13163" i="1" s="1"/>
  <c r="N13164" i="1"/>
  <c r="O13164" i="1" s="1"/>
  <c r="N13165" i="1"/>
  <c r="O13165" i="1" s="1"/>
  <c r="N13166" i="1"/>
  <c r="O13166" i="1" s="1"/>
  <c r="N13167" i="1"/>
  <c r="O13167" i="1" s="1"/>
  <c r="N13168" i="1"/>
  <c r="O13168" i="1" s="1"/>
  <c r="N13169" i="1"/>
  <c r="O13169" i="1" s="1"/>
  <c r="N13170" i="1"/>
  <c r="O13170" i="1" s="1"/>
  <c r="N13171" i="1"/>
  <c r="O13171" i="1" s="1"/>
  <c r="N13172" i="1"/>
  <c r="O13172" i="1" s="1"/>
  <c r="N13173" i="1"/>
  <c r="O13173" i="1" s="1"/>
  <c r="N13174" i="1"/>
  <c r="O13174" i="1" s="1"/>
  <c r="N13175" i="1"/>
  <c r="O13175" i="1" s="1"/>
  <c r="N13176" i="1"/>
  <c r="O13176" i="1" s="1"/>
  <c r="N13177" i="1"/>
  <c r="O13177" i="1" s="1"/>
  <c r="N13178" i="1"/>
  <c r="O13178" i="1" s="1"/>
  <c r="N13179" i="1"/>
  <c r="O13179" i="1" s="1"/>
  <c r="N13180" i="1"/>
  <c r="O13180" i="1" s="1"/>
  <c r="N13181" i="1"/>
  <c r="N13182" i="1"/>
  <c r="O13182" i="1" s="1"/>
  <c r="N13184" i="1"/>
  <c r="O13184" i="1" s="1"/>
  <c r="N13185" i="1"/>
  <c r="O13185" i="1" s="1"/>
  <c r="N13186" i="1"/>
  <c r="O13186" i="1" s="1"/>
  <c r="N13187" i="1"/>
  <c r="O13187" i="1" s="1"/>
  <c r="N13188" i="1"/>
  <c r="O13188" i="1" s="1"/>
  <c r="N13189" i="1"/>
  <c r="O13189" i="1" s="1"/>
  <c r="N13190" i="1"/>
  <c r="N13191" i="1"/>
  <c r="O13191" i="1" s="1"/>
  <c r="N13192" i="1"/>
  <c r="O13192" i="1" s="1"/>
  <c r="N13193" i="1"/>
  <c r="N13194" i="1"/>
  <c r="O13194" i="1" s="1"/>
  <c r="N13195" i="1"/>
  <c r="O13195" i="1" s="1"/>
  <c r="N13196" i="1"/>
  <c r="O13196" i="1" s="1"/>
  <c r="N13197" i="1"/>
  <c r="O13197" i="1" s="1"/>
  <c r="N13198" i="1"/>
  <c r="O13198" i="1" s="1"/>
  <c r="N13199" i="1"/>
  <c r="O13199" i="1" s="1"/>
  <c r="N13200" i="1"/>
  <c r="O13200" i="1" s="1"/>
  <c r="N13201" i="1"/>
  <c r="O13201" i="1" s="1"/>
  <c r="N13202" i="1"/>
  <c r="O13202" i="1" s="1"/>
  <c r="N13203" i="1"/>
  <c r="O13203" i="1" s="1"/>
  <c r="N13204" i="1"/>
  <c r="O13204" i="1" s="1"/>
  <c r="N13205" i="1"/>
  <c r="O13205" i="1" s="1"/>
  <c r="N13206" i="1"/>
  <c r="O13206" i="1" s="1"/>
  <c r="N13207" i="1"/>
  <c r="O13207" i="1" s="1"/>
  <c r="N13208" i="1"/>
  <c r="O13208" i="1" s="1"/>
  <c r="N13209" i="1"/>
  <c r="O13209" i="1" s="1"/>
  <c r="N13210" i="1"/>
  <c r="O13210" i="1" s="1"/>
  <c r="N13211" i="1"/>
  <c r="O13211" i="1" s="1"/>
  <c r="N13212" i="1"/>
  <c r="O13212" i="1" s="1"/>
  <c r="N13213" i="1"/>
  <c r="O13213" i="1" s="1"/>
  <c r="N13214" i="1"/>
  <c r="O13214" i="1" s="1"/>
  <c r="N13215" i="1"/>
  <c r="O13215" i="1" s="1"/>
  <c r="N13216" i="1"/>
  <c r="O13216" i="1" s="1"/>
  <c r="N13217" i="1"/>
  <c r="O13217" i="1" s="1"/>
  <c r="N13218" i="1"/>
  <c r="O13218" i="1" s="1"/>
  <c r="N13219" i="1"/>
  <c r="O13219" i="1" s="1"/>
  <c r="N13220" i="1"/>
  <c r="O13220" i="1" s="1"/>
  <c r="N13221" i="1"/>
  <c r="O13221" i="1" s="1"/>
  <c r="N13222" i="1"/>
  <c r="O13222" i="1" s="1"/>
  <c r="N13223" i="1"/>
  <c r="O13223" i="1" s="1"/>
  <c r="N13224" i="1"/>
  <c r="O13224" i="1" s="1"/>
  <c r="N13225" i="1"/>
  <c r="O13225" i="1" s="1"/>
  <c r="N13226" i="1"/>
  <c r="O13226" i="1" s="1"/>
  <c r="N13227" i="1"/>
  <c r="O13227" i="1" s="1"/>
  <c r="N13228" i="1"/>
  <c r="O13228" i="1" s="1"/>
  <c r="N13229" i="1"/>
  <c r="O13229" i="1" s="1"/>
  <c r="N13230" i="1"/>
  <c r="O13230" i="1" s="1"/>
  <c r="N13231" i="1"/>
  <c r="O13231" i="1" s="1"/>
  <c r="N13232" i="1"/>
  <c r="O13232" i="1" s="1"/>
  <c r="N13233" i="1"/>
  <c r="O13233" i="1" s="1"/>
  <c r="N13234" i="1"/>
  <c r="O13234" i="1" s="1"/>
  <c r="N13235" i="1"/>
  <c r="O13235" i="1" s="1"/>
  <c r="N13236" i="1"/>
  <c r="O13236" i="1" s="1"/>
  <c r="N13237" i="1"/>
  <c r="O13237" i="1" s="1"/>
  <c r="N13238" i="1"/>
  <c r="O13238" i="1" s="1"/>
  <c r="N13239" i="1"/>
  <c r="O13239" i="1" s="1"/>
  <c r="N13240" i="1"/>
  <c r="O13240" i="1" s="1"/>
  <c r="N13241" i="1"/>
  <c r="O13241" i="1" s="1"/>
  <c r="N13242" i="1"/>
  <c r="O13242" i="1" s="1"/>
  <c r="N13243" i="1"/>
  <c r="O13243" i="1" s="1"/>
  <c r="N13244" i="1"/>
  <c r="O13244" i="1" s="1"/>
  <c r="N13245" i="1"/>
  <c r="O13245" i="1" s="1"/>
  <c r="N13246" i="1"/>
  <c r="O13246" i="1" s="1"/>
  <c r="N13247" i="1"/>
  <c r="O13247" i="1" s="1"/>
  <c r="N13248" i="1"/>
  <c r="O13248" i="1" s="1"/>
  <c r="N13249" i="1"/>
  <c r="O13249" i="1" s="1"/>
  <c r="N13250" i="1"/>
  <c r="O13250" i="1" s="1"/>
  <c r="N13251" i="1"/>
  <c r="O13251" i="1" s="1"/>
  <c r="N13252" i="1"/>
  <c r="O13252" i="1" s="1"/>
  <c r="N13253" i="1"/>
  <c r="O13253" i="1" s="1"/>
  <c r="N13254" i="1"/>
  <c r="O13254" i="1" s="1"/>
  <c r="N13255" i="1"/>
  <c r="O13255" i="1" s="1"/>
  <c r="N13256" i="1"/>
  <c r="O13256" i="1" s="1"/>
  <c r="N13257" i="1"/>
  <c r="O13257" i="1" s="1"/>
  <c r="N13258" i="1"/>
  <c r="O13258" i="1" s="1"/>
  <c r="N13259" i="1"/>
  <c r="N13260" i="1"/>
  <c r="O13260" i="1" s="1"/>
  <c r="N13261" i="1"/>
  <c r="O13261" i="1" s="1"/>
  <c r="N13262" i="1"/>
  <c r="O13262" i="1" s="1"/>
  <c r="N13263" i="1"/>
  <c r="O13263" i="1" s="1"/>
  <c r="N13264" i="1"/>
  <c r="O13264" i="1" s="1"/>
  <c r="N13265" i="1"/>
  <c r="O13265" i="1" s="1"/>
  <c r="N13266" i="1"/>
  <c r="O13266" i="1" s="1"/>
  <c r="N13267" i="1"/>
  <c r="O13267" i="1" s="1"/>
  <c r="N13268" i="1"/>
  <c r="O13268" i="1" s="1"/>
  <c r="N13269" i="1"/>
  <c r="O13269" i="1" s="1"/>
  <c r="N13270" i="1"/>
  <c r="O13270" i="1" s="1"/>
  <c r="N13271" i="1"/>
  <c r="O13271" i="1" s="1"/>
  <c r="N13272" i="1"/>
  <c r="O13272" i="1" s="1"/>
  <c r="N13273" i="1"/>
  <c r="O13273" i="1" s="1"/>
  <c r="N13274" i="1"/>
  <c r="O13274" i="1" s="1"/>
  <c r="N13275" i="1"/>
  <c r="O13275" i="1" s="1"/>
  <c r="N13276" i="1"/>
  <c r="O13276" i="1" s="1"/>
  <c r="N13277" i="1"/>
  <c r="O13277" i="1" s="1"/>
  <c r="N13278" i="1"/>
  <c r="O13278" i="1" s="1"/>
  <c r="N13279" i="1"/>
  <c r="O13279" i="1" s="1"/>
  <c r="N13280" i="1"/>
  <c r="O13280" i="1" s="1"/>
  <c r="N13281" i="1"/>
  <c r="O13281" i="1" s="1"/>
  <c r="N13282" i="1"/>
  <c r="O13282" i="1" s="1"/>
  <c r="N13283" i="1"/>
  <c r="O13283" i="1" s="1"/>
  <c r="N13284" i="1"/>
  <c r="O13284" i="1" s="1"/>
  <c r="N13285" i="1"/>
  <c r="O13285" i="1" s="1"/>
  <c r="N13286" i="1"/>
  <c r="O13286" i="1" s="1"/>
  <c r="N13287" i="1"/>
  <c r="O13287" i="1" s="1"/>
  <c r="N13288" i="1"/>
  <c r="O13288" i="1" s="1"/>
  <c r="N13289" i="1"/>
  <c r="O13289" i="1" s="1"/>
  <c r="N13290" i="1"/>
  <c r="O13290" i="1" s="1"/>
  <c r="N13291" i="1"/>
  <c r="O13291" i="1" s="1"/>
  <c r="N13292" i="1"/>
  <c r="O13292" i="1" s="1"/>
  <c r="N13293" i="1"/>
  <c r="O13293" i="1" s="1"/>
  <c r="N13294" i="1"/>
  <c r="O13294" i="1" s="1"/>
  <c r="N13295" i="1"/>
  <c r="O13295" i="1" s="1"/>
  <c r="N13296" i="1"/>
  <c r="O13296" i="1" s="1"/>
  <c r="N13297" i="1"/>
  <c r="O13297" i="1" s="1"/>
  <c r="N13298" i="1"/>
  <c r="O13298" i="1" s="1"/>
  <c r="N13299" i="1"/>
  <c r="O13299" i="1" s="1"/>
  <c r="N13300" i="1"/>
  <c r="O13300" i="1" s="1"/>
  <c r="N13301" i="1"/>
  <c r="O13301" i="1" s="1"/>
  <c r="N13302" i="1"/>
  <c r="O13302" i="1" s="1"/>
  <c r="N13303" i="1"/>
  <c r="O13303" i="1" s="1"/>
  <c r="N13304" i="1"/>
  <c r="O13304" i="1" s="1"/>
  <c r="N13305" i="1"/>
  <c r="O13305" i="1" s="1"/>
  <c r="N13306" i="1"/>
  <c r="O13306" i="1" s="1"/>
  <c r="N13307" i="1"/>
  <c r="O13307" i="1" s="1"/>
  <c r="N13308" i="1"/>
  <c r="O13308" i="1" s="1"/>
  <c r="N13309" i="1"/>
  <c r="O13309" i="1" s="1"/>
  <c r="N13310" i="1"/>
  <c r="O13310" i="1" s="1"/>
  <c r="N13311" i="1"/>
  <c r="O13311" i="1" s="1"/>
  <c r="N13312" i="1"/>
  <c r="O13312" i="1" s="1"/>
  <c r="N13313" i="1"/>
  <c r="O13313" i="1" s="1"/>
  <c r="N13314" i="1"/>
  <c r="O13314" i="1" s="1"/>
  <c r="N13315" i="1"/>
  <c r="O13315" i="1" s="1"/>
  <c r="N13316" i="1"/>
  <c r="O13316" i="1" s="1"/>
  <c r="N13317" i="1"/>
  <c r="O13317" i="1" s="1"/>
  <c r="N13318" i="1"/>
  <c r="O13318" i="1" s="1"/>
  <c r="N13319" i="1"/>
  <c r="O13319" i="1" s="1"/>
  <c r="N13320" i="1"/>
  <c r="O13320" i="1" s="1"/>
  <c r="N13322" i="1"/>
  <c r="O13322" i="1" s="1"/>
  <c r="N13323" i="1"/>
  <c r="O13323" i="1" s="1"/>
  <c r="N13324" i="1"/>
  <c r="O13324" i="1" s="1"/>
  <c r="N13325" i="1"/>
  <c r="O13325" i="1" s="1"/>
  <c r="N13326" i="1"/>
  <c r="O13326" i="1" s="1"/>
  <c r="N13327" i="1"/>
  <c r="O13327" i="1" s="1"/>
  <c r="N13328" i="1"/>
  <c r="O13328" i="1" s="1"/>
  <c r="N13329" i="1"/>
  <c r="O13329" i="1" s="1"/>
  <c r="N13330" i="1"/>
  <c r="O13330" i="1" s="1"/>
  <c r="N13331" i="1"/>
  <c r="O13331" i="1" s="1"/>
  <c r="N13332" i="1"/>
  <c r="O13332" i="1" s="1"/>
  <c r="N13333" i="1"/>
  <c r="O13333" i="1" s="1"/>
  <c r="N13334" i="1"/>
  <c r="O13334" i="1" s="1"/>
  <c r="N13335" i="1"/>
  <c r="O13335" i="1" s="1"/>
  <c r="N13336" i="1"/>
  <c r="O13336" i="1" s="1"/>
  <c r="N13337" i="1"/>
  <c r="O13337" i="1" s="1"/>
  <c r="N13338" i="1"/>
  <c r="O13338" i="1" s="1"/>
  <c r="N13339" i="1"/>
  <c r="O13339" i="1" s="1"/>
  <c r="N13340" i="1"/>
  <c r="O13340" i="1" s="1"/>
  <c r="N13341" i="1"/>
  <c r="O13341" i="1" s="1"/>
  <c r="N13342" i="1"/>
  <c r="O13342" i="1" s="1"/>
  <c r="N13343" i="1"/>
  <c r="O13343" i="1" s="1"/>
  <c r="N13344" i="1"/>
  <c r="O13344" i="1" s="1"/>
  <c r="N13346" i="1"/>
  <c r="O13346" i="1" s="1"/>
  <c r="N13347" i="1"/>
  <c r="O13347" i="1" s="1"/>
  <c r="N13348" i="1"/>
  <c r="O13348" i="1" s="1"/>
  <c r="N13349" i="1"/>
  <c r="O13349" i="1" s="1"/>
  <c r="N13350" i="1"/>
  <c r="O13350" i="1" s="1"/>
  <c r="N13351" i="1"/>
  <c r="O13351" i="1" s="1"/>
  <c r="N13352" i="1"/>
  <c r="O13352" i="1" s="1"/>
  <c r="N13353" i="1"/>
  <c r="O13353" i="1" s="1"/>
  <c r="N13354" i="1"/>
  <c r="O13354" i="1" s="1"/>
  <c r="N13355" i="1"/>
  <c r="O13355" i="1" s="1"/>
  <c r="N13356" i="1"/>
  <c r="O13356" i="1" s="1"/>
  <c r="N13357" i="1"/>
  <c r="O13357" i="1" s="1"/>
  <c r="N13358" i="1"/>
  <c r="O13358" i="1" s="1"/>
  <c r="N13359" i="1"/>
  <c r="O13359" i="1" s="1"/>
  <c r="N13360" i="1"/>
  <c r="O13360" i="1" s="1"/>
  <c r="N13361" i="1"/>
  <c r="O13361" i="1" s="1"/>
  <c r="N13362" i="1"/>
  <c r="O13362" i="1" s="1"/>
  <c r="N13363" i="1"/>
  <c r="O13363" i="1" s="1"/>
  <c r="N13364" i="1"/>
  <c r="O13364" i="1" s="1"/>
  <c r="N13365" i="1"/>
  <c r="O13365" i="1" s="1"/>
  <c r="N13366" i="1"/>
  <c r="O13366" i="1" s="1"/>
  <c r="N13367" i="1"/>
  <c r="O13367" i="1" s="1"/>
  <c r="N13368" i="1"/>
  <c r="O13368" i="1" s="1"/>
  <c r="N13369" i="1"/>
  <c r="O13369" i="1" s="1"/>
  <c r="N13370" i="1"/>
  <c r="O13370" i="1" s="1"/>
  <c r="N13371" i="1"/>
  <c r="O13371" i="1" s="1"/>
  <c r="N13372" i="1"/>
  <c r="O13372" i="1" s="1"/>
  <c r="N13373" i="1"/>
  <c r="O13373" i="1" s="1"/>
  <c r="N13374" i="1"/>
  <c r="O13374" i="1" s="1"/>
  <c r="N13375" i="1"/>
  <c r="O13375" i="1" s="1"/>
  <c r="N13376" i="1"/>
  <c r="O13376" i="1" s="1"/>
  <c r="N13377" i="1"/>
  <c r="O13377" i="1" s="1"/>
  <c r="N13378" i="1"/>
  <c r="O13378" i="1" s="1"/>
  <c r="N13379" i="1"/>
  <c r="O13379" i="1" s="1"/>
  <c r="N13380" i="1"/>
  <c r="O13380" i="1" s="1"/>
  <c r="N13381" i="1"/>
  <c r="O13381" i="1" s="1"/>
  <c r="N13382" i="1"/>
  <c r="O13382" i="1" s="1"/>
  <c r="N13383" i="1"/>
  <c r="O13383" i="1" s="1"/>
  <c r="N13384" i="1"/>
  <c r="O13384" i="1" s="1"/>
  <c r="N13385" i="1"/>
  <c r="O13385" i="1" s="1"/>
  <c r="N13386" i="1"/>
  <c r="O13386" i="1" s="1"/>
  <c r="N13387" i="1"/>
  <c r="O13387" i="1" s="1"/>
  <c r="N13388" i="1"/>
  <c r="O13388" i="1" s="1"/>
  <c r="N13389" i="1"/>
  <c r="O13389" i="1" s="1"/>
  <c r="N13390" i="1"/>
  <c r="O13390" i="1" s="1"/>
  <c r="N13391" i="1"/>
  <c r="O13391" i="1" s="1"/>
  <c r="N13392" i="1"/>
  <c r="O13392" i="1" s="1"/>
  <c r="N13393" i="1"/>
  <c r="O13393" i="1" s="1"/>
  <c r="N13394" i="1"/>
  <c r="O13394" i="1" s="1"/>
  <c r="N13395" i="1"/>
  <c r="O13395" i="1" s="1"/>
  <c r="N13396" i="1"/>
  <c r="O13396" i="1" s="1"/>
  <c r="N13397" i="1"/>
  <c r="O13397" i="1" s="1"/>
  <c r="N13398" i="1"/>
  <c r="O13398" i="1" s="1"/>
  <c r="N13399" i="1"/>
  <c r="O13399" i="1" s="1"/>
  <c r="N13400" i="1"/>
  <c r="O13400" i="1" s="1"/>
  <c r="N13401" i="1"/>
  <c r="O13401" i="1" s="1"/>
  <c r="N13402" i="1"/>
  <c r="O13402" i="1" s="1"/>
  <c r="N13403" i="1"/>
  <c r="O13403" i="1" s="1"/>
  <c r="N13404" i="1"/>
  <c r="O13404" i="1" s="1"/>
  <c r="N13405" i="1"/>
  <c r="O13405" i="1" s="1"/>
  <c r="N13406" i="1"/>
  <c r="O13406" i="1" s="1"/>
  <c r="N13407" i="1"/>
  <c r="O13407" i="1" s="1"/>
  <c r="N13408" i="1"/>
  <c r="O13408" i="1" s="1"/>
  <c r="N13409" i="1"/>
  <c r="O13409" i="1" s="1"/>
  <c r="N13410" i="1"/>
  <c r="O13410" i="1" s="1"/>
  <c r="N13411" i="1"/>
  <c r="O13411" i="1" s="1"/>
  <c r="N13412" i="1"/>
  <c r="O13412" i="1" s="1"/>
  <c r="N13413" i="1"/>
  <c r="O13413" i="1" s="1"/>
  <c r="N13414" i="1"/>
  <c r="O13414" i="1" s="1"/>
  <c r="N13415" i="1"/>
  <c r="O13415" i="1" s="1"/>
  <c r="N13416" i="1"/>
  <c r="O13416" i="1" s="1"/>
  <c r="N13417" i="1"/>
  <c r="O13417" i="1" s="1"/>
  <c r="N13418" i="1"/>
  <c r="O13418" i="1" s="1"/>
  <c r="N13419" i="1"/>
  <c r="O13419" i="1" s="1"/>
  <c r="N13420" i="1"/>
  <c r="O13420" i="1" s="1"/>
  <c r="N13421" i="1"/>
  <c r="O13421" i="1" s="1"/>
  <c r="N13422" i="1"/>
  <c r="O13422" i="1" s="1"/>
  <c r="N13423" i="1"/>
  <c r="O13423" i="1" s="1"/>
  <c r="N13424" i="1"/>
  <c r="O13424" i="1" s="1"/>
  <c r="N13425" i="1"/>
  <c r="O13425" i="1" s="1"/>
  <c r="N13426" i="1"/>
  <c r="O13426" i="1" s="1"/>
  <c r="N13427" i="1"/>
  <c r="O13427" i="1" s="1"/>
  <c r="N13428" i="1"/>
  <c r="O13428" i="1" s="1"/>
  <c r="N13429" i="1"/>
  <c r="O13429" i="1" s="1"/>
  <c r="N13430" i="1"/>
  <c r="O13430" i="1" s="1"/>
  <c r="N13431" i="1"/>
  <c r="O13431" i="1" s="1"/>
  <c r="N13433" i="1"/>
  <c r="O13433" i="1" s="1"/>
  <c r="N13434" i="1"/>
  <c r="O13434" i="1" s="1"/>
  <c r="N13435" i="1"/>
  <c r="O13435" i="1" s="1"/>
  <c r="N13436" i="1"/>
  <c r="O13436" i="1" s="1"/>
  <c r="N13437" i="1"/>
  <c r="O13437" i="1" s="1"/>
  <c r="N13438" i="1"/>
  <c r="O13438" i="1" s="1"/>
  <c r="N13439" i="1"/>
  <c r="O13439" i="1" s="1"/>
  <c r="N13440" i="1"/>
  <c r="O13440" i="1" s="1"/>
  <c r="N13441" i="1"/>
  <c r="O13441" i="1" s="1"/>
  <c r="N13442" i="1"/>
  <c r="O13442" i="1" s="1"/>
  <c r="N13443" i="1"/>
  <c r="O13443" i="1" s="1"/>
  <c r="N13444" i="1"/>
  <c r="O13444" i="1" s="1"/>
  <c r="N13445" i="1"/>
  <c r="O13445" i="1" s="1"/>
  <c r="N13446" i="1"/>
  <c r="O13446" i="1" s="1"/>
  <c r="N13447" i="1"/>
  <c r="O13447" i="1" s="1"/>
  <c r="N13448" i="1"/>
  <c r="O13448" i="1" s="1"/>
  <c r="N13449" i="1"/>
  <c r="O13449" i="1" s="1"/>
  <c r="N13450" i="1"/>
  <c r="O13450" i="1" s="1"/>
  <c r="N13451" i="1"/>
  <c r="O13451" i="1" s="1"/>
  <c r="N13452" i="1"/>
  <c r="O13452" i="1" s="1"/>
  <c r="N13453" i="1"/>
  <c r="O13453" i="1" s="1"/>
  <c r="N13454" i="1"/>
  <c r="O13454" i="1" s="1"/>
  <c r="N13455" i="1"/>
  <c r="O13455" i="1" s="1"/>
  <c r="N13456" i="1"/>
  <c r="O13456" i="1" s="1"/>
  <c r="N13457" i="1"/>
  <c r="O13457" i="1" s="1"/>
  <c r="N13458" i="1"/>
  <c r="O13458" i="1" s="1"/>
  <c r="N13459" i="1"/>
  <c r="O13459" i="1" s="1"/>
  <c r="N13460" i="1"/>
  <c r="O13460" i="1" s="1"/>
  <c r="N13461" i="1"/>
  <c r="O13461" i="1" s="1"/>
  <c r="N13462" i="1"/>
  <c r="O13462" i="1" s="1"/>
  <c r="N13463" i="1"/>
  <c r="O13463" i="1" s="1"/>
  <c r="N13464" i="1"/>
  <c r="O13464" i="1" s="1"/>
  <c r="N13465" i="1"/>
  <c r="O13465" i="1" s="1"/>
  <c r="N13466" i="1"/>
  <c r="O13466" i="1" s="1"/>
  <c r="N13467" i="1"/>
  <c r="O13467" i="1" s="1"/>
  <c r="N13468" i="1"/>
  <c r="O13468" i="1" s="1"/>
  <c r="N13469" i="1"/>
  <c r="O13469" i="1" s="1"/>
  <c r="N13470" i="1"/>
  <c r="O13470" i="1" s="1"/>
  <c r="N13471" i="1"/>
  <c r="O13471" i="1" s="1"/>
  <c r="N13472" i="1"/>
  <c r="O13472" i="1" s="1"/>
  <c r="N13473" i="1"/>
  <c r="O13473" i="1" s="1"/>
  <c r="N13474" i="1"/>
  <c r="O13474" i="1" s="1"/>
  <c r="N13475" i="1"/>
  <c r="O13475" i="1" s="1"/>
  <c r="N13476" i="1"/>
  <c r="O13476" i="1" s="1"/>
  <c r="N13477" i="1"/>
  <c r="O13477" i="1" s="1"/>
  <c r="N13478" i="1"/>
  <c r="O13478" i="1" s="1"/>
  <c r="N13479" i="1"/>
  <c r="O13479" i="1" s="1"/>
  <c r="N13480" i="1"/>
  <c r="O13480" i="1" s="1"/>
  <c r="N13481" i="1"/>
  <c r="O13481" i="1" s="1"/>
  <c r="N13482" i="1"/>
  <c r="O13482" i="1" s="1"/>
  <c r="N13483" i="1"/>
  <c r="O13483" i="1" s="1"/>
  <c r="N13484" i="1"/>
  <c r="O13484" i="1" s="1"/>
  <c r="N13485" i="1"/>
  <c r="O13485" i="1" s="1"/>
  <c r="N13486" i="1"/>
  <c r="O13486" i="1" s="1"/>
  <c r="N13487" i="1"/>
  <c r="O13487" i="1" s="1"/>
  <c r="N13488" i="1"/>
  <c r="O13488" i="1" s="1"/>
  <c r="N13489" i="1"/>
  <c r="O13489" i="1" s="1"/>
  <c r="N13490" i="1"/>
  <c r="O13490" i="1" s="1"/>
  <c r="N13491" i="1"/>
  <c r="O13491" i="1" s="1"/>
  <c r="N13492" i="1"/>
  <c r="O13492" i="1" s="1"/>
  <c r="N13493" i="1"/>
  <c r="O13493" i="1" s="1"/>
  <c r="N13494" i="1"/>
  <c r="O13494" i="1" s="1"/>
  <c r="N13495" i="1"/>
  <c r="O13495" i="1" s="1"/>
  <c r="N13496" i="1"/>
  <c r="O13496" i="1" s="1"/>
  <c r="N13497" i="1"/>
  <c r="O13497" i="1" s="1"/>
  <c r="N13498" i="1"/>
  <c r="O13498" i="1" s="1"/>
  <c r="N13499" i="1"/>
  <c r="O13499" i="1" s="1"/>
  <c r="N13500" i="1"/>
  <c r="O13500" i="1" s="1"/>
  <c r="N13501" i="1"/>
  <c r="O13501" i="1" s="1"/>
  <c r="N13502" i="1"/>
  <c r="O13502" i="1" s="1"/>
  <c r="N13503" i="1"/>
  <c r="O13503" i="1" s="1"/>
  <c r="N13504" i="1"/>
  <c r="O13504" i="1" s="1"/>
  <c r="N13505" i="1"/>
  <c r="O13505" i="1" s="1"/>
  <c r="N13506" i="1"/>
  <c r="O13506" i="1" s="1"/>
  <c r="N13507" i="1"/>
  <c r="O13507" i="1" s="1"/>
  <c r="N13508" i="1"/>
  <c r="O13508" i="1" s="1"/>
  <c r="N13509" i="1"/>
  <c r="O13509" i="1" s="1"/>
  <c r="N13510" i="1"/>
  <c r="O13510" i="1" s="1"/>
  <c r="N13511" i="1"/>
  <c r="O13511" i="1" s="1"/>
  <c r="N13512" i="1"/>
  <c r="O13512" i="1" s="1"/>
  <c r="N13513" i="1"/>
  <c r="O13513" i="1" s="1"/>
  <c r="N13514" i="1"/>
  <c r="O13514" i="1" s="1"/>
  <c r="N13515" i="1"/>
  <c r="O13515" i="1" s="1"/>
  <c r="N13516" i="1"/>
  <c r="O13516" i="1" s="1"/>
  <c r="N13517" i="1"/>
  <c r="O13517" i="1" s="1"/>
  <c r="N13518" i="1"/>
  <c r="O13518" i="1" s="1"/>
  <c r="N13519" i="1"/>
  <c r="O13519" i="1" s="1"/>
  <c r="N13520" i="1"/>
  <c r="O13520" i="1" s="1"/>
  <c r="N13521" i="1"/>
  <c r="O13521" i="1" s="1"/>
  <c r="N13522" i="1"/>
  <c r="O13522" i="1" s="1"/>
  <c r="N13523" i="1"/>
  <c r="O13523" i="1" s="1"/>
  <c r="N13524" i="1"/>
  <c r="O13524" i="1" s="1"/>
  <c r="N13525" i="1"/>
  <c r="O13525" i="1" s="1"/>
  <c r="N13526" i="1"/>
  <c r="O13526" i="1" s="1"/>
  <c r="N13527" i="1"/>
  <c r="O13527" i="1" s="1"/>
  <c r="N13528" i="1"/>
  <c r="O13528" i="1" s="1"/>
  <c r="N13529" i="1"/>
  <c r="O13529" i="1" s="1"/>
  <c r="N13530" i="1"/>
  <c r="O13530" i="1" s="1"/>
  <c r="N13531" i="1"/>
  <c r="O13531" i="1" s="1"/>
  <c r="N13532" i="1"/>
  <c r="O13532" i="1" s="1"/>
  <c r="N13533" i="1"/>
  <c r="O13533" i="1" s="1"/>
  <c r="N13534" i="1"/>
  <c r="O13534" i="1" s="1"/>
  <c r="N13535" i="1"/>
  <c r="O13535" i="1" s="1"/>
  <c r="N13536" i="1"/>
  <c r="O13536" i="1" s="1"/>
  <c r="N13537" i="1"/>
  <c r="O13537" i="1" s="1"/>
  <c r="N13538" i="1"/>
  <c r="O13538" i="1" s="1"/>
  <c r="N13539" i="1"/>
  <c r="O13539" i="1" s="1"/>
  <c r="N13540" i="1"/>
  <c r="O13540" i="1" s="1"/>
  <c r="N13541" i="1"/>
  <c r="O13541" i="1" s="1"/>
  <c r="N13542" i="1"/>
  <c r="O13542" i="1" s="1"/>
  <c r="N13543" i="1"/>
  <c r="O13543" i="1" s="1"/>
  <c r="N13544" i="1"/>
  <c r="O13544" i="1" s="1"/>
  <c r="N13545" i="1"/>
  <c r="O13545" i="1" s="1"/>
  <c r="N13546" i="1"/>
  <c r="O13546" i="1" s="1"/>
  <c r="N13547" i="1"/>
  <c r="O13547" i="1" s="1"/>
  <c r="N13548" i="1"/>
  <c r="O13548" i="1" s="1"/>
  <c r="N13549" i="1"/>
  <c r="O13549" i="1" s="1"/>
  <c r="N13550" i="1"/>
  <c r="O13550" i="1" s="1"/>
  <c r="N13551" i="1"/>
  <c r="O13551" i="1" s="1"/>
  <c r="N13552" i="1"/>
  <c r="O13552" i="1" s="1"/>
  <c r="N13553" i="1"/>
  <c r="O13553" i="1" s="1"/>
  <c r="N13554" i="1"/>
  <c r="O13554" i="1" s="1"/>
  <c r="N13555" i="1"/>
  <c r="O13555" i="1" s="1"/>
  <c r="N13556" i="1"/>
  <c r="O13556" i="1" s="1"/>
  <c r="N13557" i="1"/>
  <c r="O13557" i="1" s="1"/>
  <c r="N13558" i="1"/>
  <c r="O13558" i="1" s="1"/>
  <c r="N13559" i="1"/>
  <c r="O13559" i="1" s="1"/>
  <c r="N13560" i="1"/>
  <c r="O13560" i="1" s="1"/>
  <c r="N13561" i="1"/>
  <c r="N13562" i="1"/>
  <c r="O13562" i="1" s="1"/>
  <c r="N13563" i="1"/>
  <c r="O13563" i="1" s="1"/>
  <c r="N13564" i="1"/>
  <c r="O13564" i="1" s="1"/>
  <c r="N13565" i="1"/>
  <c r="O13565" i="1" s="1"/>
  <c r="N13566" i="1"/>
  <c r="O13566" i="1" s="1"/>
  <c r="N13567" i="1"/>
  <c r="O13567" i="1" s="1"/>
  <c r="N13568" i="1"/>
  <c r="O13568" i="1" s="1"/>
  <c r="N13569" i="1"/>
  <c r="O13569" i="1" s="1"/>
  <c r="N13570" i="1"/>
  <c r="O13570" i="1" s="1"/>
  <c r="N13571" i="1"/>
  <c r="O13571" i="1" s="1"/>
  <c r="N13572" i="1"/>
  <c r="O13572" i="1" s="1"/>
  <c r="N13573" i="1"/>
  <c r="O13573" i="1" s="1"/>
  <c r="N13574" i="1"/>
  <c r="O13574" i="1" s="1"/>
  <c r="N13575" i="1"/>
  <c r="O13575" i="1" s="1"/>
  <c r="N13576" i="1"/>
  <c r="O13576" i="1" s="1"/>
  <c r="N13577" i="1"/>
  <c r="O13577" i="1" s="1"/>
  <c r="N13578" i="1"/>
  <c r="O13578" i="1" s="1"/>
  <c r="N13579" i="1"/>
  <c r="O13579" i="1" s="1"/>
  <c r="N13580" i="1"/>
  <c r="O13580" i="1" s="1"/>
  <c r="N13581" i="1"/>
  <c r="O13581" i="1" s="1"/>
  <c r="N13582" i="1"/>
  <c r="O13582" i="1" s="1"/>
  <c r="N13583" i="1"/>
  <c r="O13583" i="1" s="1"/>
  <c r="N13584" i="1"/>
  <c r="O13584" i="1" s="1"/>
  <c r="N13585" i="1"/>
  <c r="O13585" i="1" s="1"/>
  <c r="N13586" i="1"/>
  <c r="O13586" i="1" s="1"/>
  <c r="N13587" i="1"/>
  <c r="O13587" i="1" s="1"/>
  <c r="N13588" i="1"/>
  <c r="O13588" i="1" s="1"/>
  <c r="N13589" i="1"/>
  <c r="O13589" i="1" s="1"/>
  <c r="N13590" i="1"/>
  <c r="O13590" i="1" s="1"/>
  <c r="N13591" i="1"/>
  <c r="N13592" i="1"/>
  <c r="O13592" i="1" s="1"/>
  <c r="N13593" i="1"/>
  <c r="O13593" i="1" s="1"/>
  <c r="N13594" i="1"/>
  <c r="O13594" i="1" s="1"/>
  <c r="N13595" i="1"/>
  <c r="O13595" i="1" s="1"/>
  <c r="N13596" i="1"/>
  <c r="O13596" i="1" s="1"/>
  <c r="N13597" i="1"/>
  <c r="O13597" i="1" s="1"/>
  <c r="N13598" i="1"/>
  <c r="O13598" i="1" s="1"/>
  <c r="N13599" i="1"/>
  <c r="O13599" i="1" s="1"/>
  <c r="N13600" i="1"/>
  <c r="O13600" i="1" s="1"/>
  <c r="N13601" i="1"/>
  <c r="O13601" i="1" s="1"/>
  <c r="N13602" i="1"/>
  <c r="O13602" i="1" s="1"/>
  <c r="N13603" i="1"/>
  <c r="O13603" i="1" s="1"/>
  <c r="N13604" i="1"/>
  <c r="O13604" i="1" s="1"/>
  <c r="N13605" i="1"/>
  <c r="O13605" i="1" s="1"/>
  <c r="N13606" i="1"/>
  <c r="O13606" i="1" s="1"/>
  <c r="N13607" i="1"/>
  <c r="O13607" i="1" s="1"/>
  <c r="N13608" i="1"/>
  <c r="O13608" i="1" s="1"/>
  <c r="N13609" i="1"/>
  <c r="O13609" i="1" s="1"/>
  <c r="N13610" i="1"/>
  <c r="O13610" i="1" s="1"/>
  <c r="N13611" i="1"/>
  <c r="O13611" i="1" s="1"/>
  <c r="N13612" i="1"/>
  <c r="O13612" i="1" s="1"/>
  <c r="N13613" i="1"/>
  <c r="O13613" i="1" s="1"/>
  <c r="N13614" i="1"/>
  <c r="O13614" i="1" s="1"/>
  <c r="N13615" i="1"/>
  <c r="O13615" i="1" s="1"/>
  <c r="N13616" i="1"/>
  <c r="O13616" i="1" s="1"/>
  <c r="N13617" i="1"/>
  <c r="O13617" i="1" s="1"/>
  <c r="N13618" i="1"/>
  <c r="O13618" i="1" s="1"/>
  <c r="N13619" i="1"/>
  <c r="O13619" i="1" s="1"/>
  <c r="N13620" i="1"/>
  <c r="O13620" i="1" s="1"/>
  <c r="N13621" i="1"/>
  <c r="O13621" i="1" s="1"/>
  <c r="N13622" i="1"/>
  <c r="O13622" i="1" s="1"/>
  <c r="N13623" i="1"/>
  <c r="O13623" i="1" s="1"/>
  <c r="N13624" i="1"/>
  <c r="O13624" i="1" s="1"/>
  <c r="N13625" i="1"/>
  <c r="O13625" i="1" s="1"/>
  <c r="N13626" i="1"/>
  <c r="O13626" i="1" s="1"/>
  <c r="N13627" i="1"/>
  <c r="O13627" i="1" s="1"/>
  <c r="N13628" i="1"/>
  <c r="O13628" i="1" s="1"/>
  <c r="N13629" i="1"/>
  <c r="O13629" i="1" s="1"/>
  <c r="N13630" i="1"/>
  <c r="O13630" i="1" s="1"/>
  <c r="N13631" i="1"/>
  <c r="O13631" i="1" s="1"/>
  <c r="N13632" i="1"/>
  <c r="O13632" i="1" s="1"/>
  <c r="N13633" i="1"/>
  <c r="O13633" i="1" s="1"/>
  <c r="N13634" i="1"/>
  <c r="O13634" i="1" s="1"/>
  <c r="N13635" i="1"/>
  <c r="O13635" i="1" s="1"/>
  <c r="N13636" i="1"/>
  <c r="O13636" i="1" s="1"/>
  <c r="N13637" i="1"/>
  <c r="O13637" i="1" s="1"/>
  <c r="N13638" i="1"/>
  <c r="O13638" i="1" s="1"/>
  <c r="N13639" i="1"/>
  <c r="O13639" i="1" s="1"/>
  <c r="N13640" i="1"/>
  <c r="O13640" i="1" s="1"/>
  <c r="N13641" i="1"/>
  <c r="O13641" i="1" s="1"/>
  <c r="N13642" i="1"/>
  <c r="O13642" i="1" s="1"/>
  <c r="N13643" i="1"/>
  <c r="O13643" i="1" s="1"/>
  <c r="N13644" i="1"/>
  <c r="O13644" i="1" s="1"/>
  <c r="N13645" i="1"/>
  <c r="O13645" i="1" s="1"/>
  <c r="N13646" i="1"/>
  <c r="O13646" i="1" s="1"/>
  <c r="N13647" i="1"/>
  <c r="O13647" i="1" s="1"/>
  <c r="N13648" i="1"/>
  <c r="O13648" i="1" s="1"/>
  <c r="N13649" i="1"/>
  <c r="O13649" i="1" s="1"/>
  <c r="N13650" i="1"/>
  <c r="O13650" i="1" s="1"/>
  <c r="N13651" i="1"/>
  <c r="O13651" i="1" s="1"/>
  <c r="N13652" i="1"/>
  <c r="O13652" i="1" s="1"/>
  <c r="N13653" i="1"/>
  <c r="O13653" i="1" s="1"/>
  <c r="N13654" i="1"/>
  <c r="O13654" i="1" s="1"/>
  <c r="N13655" i="1"/>
  <c r="O13655" i="1" s="1"/>
  <c r="N13656" i="1"/>
  <c r="O13656" i="1" s="1"/>
  <c r="N13657" i="1"/>
  <c r="O13657" i="1" s="1"/>
  <c r="N13658" i="1"/>
  <c r="O13658" i="1" s="1"/>
  <c r="N13659" i="1"/>
  <c r="O13659" i="1" s="1"/>
  <c r="N13660" i="1"/>
  <c r="O13660" i="1" s="1"/>
  <c r="N13661" i="1"/>
  <c r="O13661" i="1" s="1"/>
  <c r="N13662" i="1"/>
  <c r="O13662" i="1" s="1"/>
  <c r="N13663" i="1"/>
  <c r="O13663" i="1" s="1"/>
  <c r="N13664" i="1"/>
  <c r="O13664" i="1" s="1"/>
  <c r="N13665" i="1"/>
  <c r="O13665" i="1" s="1"/>
  <c r="N13666" i="1"/>
  <c r="O13666" i="1" s="1"/>
  <c r="N13667" i="1"/>
  <c r="O13667" i="1" s="1"/>
  <c r="N13668" i="1"/>
  <c r="O13668" i="1" s="1"/>
  <c r="N13669" i="1"/>
  <c r="O13669" i="1" s="1"/>
  <c r="N13670" i="1"/>
  <c r="O13670" i="1" s="1"/>
  <c r="N13671" i="1"/>
  <c r="O13671" i="1" s="1"/>
  <c r="N13672" i="1"/>
  <c r="O13672" i="1" s="1"/>
  <c r="N13673" i="1"/>
  <c r="O13673" i="1" s="1"/>
  <c r="N13674" i="1"/>
  <c r="O13674" i="1" s="1"/>
  <c r="N13675" i="1"/>
  <c r="O13675" i="1" s="1"/>
  <c r="N13676" i="1"/>
  <c r="O13676" i="1" s="1"/>
  <c r="N13677" i="1"/>
  <c r="O13677" i="1" s="1"/>
  <c r="N13678" i="1"/>
  <c r="O13678" i="1" s="1"/>
  <c r="N13679" i="1"/>
  <c r="O13679" i="1" s="1"/>
  <c r="N13680" i="1"/>
  <c r="O13680" i="1" s="1"/>
  <c r="N13681" i="1"/>
  <c r="O13681" i="1" s="1"/>
  <c r="N13682" i="1"/>
  <c r="O13682" i="1" s="1"/>
  <c r="N13683" i="1"/>
  <c r="O13683" i="1" s="1"/>
  <c r="N13684" i="1"/>
  <c r="O13684" i="1" s="1"/>
  <c r="N13685" i="1"/>
  <c r="O13685" i="1" s="1"/>
  <c r="N13686" i="1"/>
  <c r="O13686" i="1" s="1"/>
  <c r="N13687" i="1"/>
  <c r="O13687" i="1" s="1"/>
  <c r="N13688" i="1"/>
  <c r="O13688" i="1" s="1"/>
  <c r="N13689" i="1"/>
  <c r="O13689" i="1" s="1"/>
  <c r="N13690" i="1"/>
  <c r="O13690" i="1" s="1"/>
  <c r="N13691" i="1"/>
  <c r="O13691" i="1" s="1"/>
  <c r="N13692" i="1"/>
  <c r="O13692" i="1" s="1"/>
  <c r="N13693" i="1"/>
  <c r="O13693" i="1" s="1"/>
  <c r="N13694" i="1"/>
  <c r="O13694" i="1" s="1"/>
  <c r="N13695" i="1"/>
  <c r="O13695" i="1" s="1"/>
  <c r="N13696" i="1"/>
  <c r="O13696" i="1" s="1"/>
  <c r="N13697" i="1"/>
  <c r="O13697" i="1" s="1"/>
  <c r="N13698" i="1"/>
  <c r="O13698" i="1" s="1"/>
  <c r="N13699" i="1"/>
  <c r="O13699" i="1" s="1"/>
  <c r="N13700" i="1"/>
  <c r="O13700" i="1" s="1"/>
  <c r="N13701" i="1"/>
  <c r="O13701" i="1" s="1"/>
  <c r="N13702" i="1"/>
  <c r="O13702" i="1" s="1"/>
  <c r="N13703" i="1"/>
  <c r="O13703" i="1" s="1"/>
  <c r="N13704" i="1"/>
  <c r="O13704" i="1" s="1"/>
  <c r="N13705" i="1"/>
  <c r="O13705" i="1" s="1"/>
  <c r="N13706" i="1"/>
  <c r="O13706" i="1" s="1"/>
  <c r="N13707" i="1"/>
  <c r="O13707" i="1" s="1"/>
  <c r="N13708" i="1"/>
  <c r="O13708" i="1" s="1"/>
  <c r="N13709" i="1"/>
  <c r="O13709" i="1" s="1"/>
  <c r="N13710" i="1"/>
  <c r="O13710" i="1" s="1"/>
  <c r="N13711" i="1"/>
  <c r="O13711" i="1" s="1"/>
  <c r="N13712" i="1"/>
  <c r="O13712" i="1" s="1"/>
  <c r="N13713" i="1"/>
  <c r="O13713" i="1" s="1"/>
  <c r="N13714" i="1"/>
  <c r="O13714" i="1" s="1"/>
  <c r="N13715" i="1"/>
  <c r="O13715" i="1" s="1"/>
  <c r="N13716" i="1"/>
  <c r="O13716" i="1" s="1"/>
  <c r="N13717" i="1"/>
  <c r="O13717" i="1" s="1"/>
  <c r="N13718" i="1"/>
  <c r="O13718" i="1" s="1"/>
  <c r="N13719" i="1"/>
  <c r="O13719" i="1" s="1"/>
  <c r="N13720" i="1"/>
  <c r="O13720" i="1" s="1"/>
  <c r="N13721" i="1"/>
  <c r="O13721" i="1" s="1"/>
  <c r="N13722" i="1"/>
  <c r="O13722" i="1" s="1"/>
  <c r="N13723" i="1"/>
  <c r="O13723" i="1" s="1"/>
  <c r="N13724" i="1"/>
  <c r="O13724" i="1" s="1"/>
  <c r="N13725" i="1"/>
  <c r="O13725" i="1" s="1"/>
  <c r="N13726" i="1"/>
  <c r="O13726" i="1" s="1"/>
  <c r="N13727" i="1"/>
  <c r="O13727" i="1" s="1"/>
  <c r="N13728" i="1"/>
  <c r="O13728" i="1" s="1"/>
  <c r="N13729" i="1"/>
  <c r="O13729" i="1" s="1"/>
  <c r="N13730" i="1"/>
  <c r="O13730" i="1" s="1"/>
  <c r="N13731" i="1"/>
  <c r="O13731" i="1" s="1"/>
  <c r="N13732" i="1"/>
  <c r="O13732" i="1" s="1"/>
  <c r="N13733" i="1"/>
  <c r="O13733" i="1" s="1"/>
  <c r="N13734" i="1"/>
  <c r="O13734" i="1" s="1"/>
  <c r="N13735" i="1"/>
  <c r="O13735" i="1" s="1"/>
  <c r="N13736" i="1"/>
  <c r="O13736" i="1" s="1"/>
  <c r="N13737" i="1"/>
  <c r="O13737" i="1" s="1"/>
  <c r="N13738" i="1"/>
  <c r="O13738" i="1" s="1"/>
  <c r="N13739" i="1"/>
  <c r="O13739" i="1" s="1"/>
  <c r="N13740" i="1"/>
  <c r="O13740" i="1" s="1"/>
  <c r="N13741" i="1"/>
  <c r="O13741" i="1" s="1"/>
  <c r="N13742" i="1"/>
  <c r="O13742" i="1" s="1"/>
  <c r="N13743" i="1"/>
  <c r="O13743" i="1" s="1"/>
  <c r="N13744" i="1"/>
  <c r="O13744" i="1" s="1"/>
  <c r="N13745" i="1"/>
  <c r="O13745" i="1" s="1"/>
  <c r="N13746" i="1"/>
  <c r="O13746" i="1" s="1"/>
  <c r="N13747" i="1"/>
  <c r="O13747" i="1" s="1"/>
  <c r="N13748" i="1"/>
  <c r="O13748" i="1" s="1"/>
  <c r="N13749" i="1"/>
  <c r="O13749" i="1" s="1"/>
  <c r="N13750" i="1"/>
  <c r="O13750" i="1" s="1"/>
  <c r="N13751" i="1"/>
  <c r="O13751" i="1" s="1"/>
  <c r="N13752" i="1"/>
  <c r="O13752" i="1" s="1"/>
  <c r="N13753" i="1"/>
  <c r="O13753" i="1" s="1"/>
  <c r="N13754" i="1"/>
  <c r="O13754" i="1" s="1"/>
  <c r="N13755" i="1"/>
  <c r="O13755" i="1" s="1"/>
  <c r="N13756" i="1"/>
  <c r="O13756" i="1" s="1"/>
  <c r="N13757" i="1"/>
  <c r="O13757" i="1" s="1"/>
  <c r="N13758" i="1"/>
  <c r="O13758" i="1" s="1"/>
  <c r="N13759" i="1"/>
  <c r="O13759" i="1" s="1"/>
  <c r="N13760" i="1"/>
  <c r="O13760" i="1" s="1"/>
  <c r="N13761" i="1"/>
  <c r="O13761" i="1" s="1"/>
  <c r="N13762" i="1"/>
  <c r="O13762" i="1" s="1"/>
  <c r="N13764" i="1"/>
  <c r="O13764" i="1" s="1"/>
  <c r="N13765" i="1"/>
  <c r="O13765" i="1" s="1"/>
  <c r="N13766" i="1"/>
  <c r="N13767" i="1"/>
  <c r="O13767" i="1" s="1"/>
  <c r="N13768" i="1"/>
  <c r="O13768" i="1" s="1"/>
  <c r="N13769" i="1"/>
  <c r="O13769" i="1" s="1"/>
  <c r="N13770" i="1"/>
  <c r="O13770" i="1" s="1"/>
  <c r="N13771" i="1"/>
  <c r="O13771" i="1" s="1"/>
  <c r="N13772" i="1"/>
  <c r="O13772" i="1" s="1"/>
  <c r="N13773" i="1"/>
  <c r="O13773" i="1" s="1"/>
  <c r="N13774" i="1"/>
  <c r="O13774" i="1" s="1"/>
  <c r="N13775" i="1"/>
  <c r="O13775" i="1" s="1"/>
  <c r="N13776" i="1"/>
  <c r="O13776" i="1" s="1"/>
  <c r="N13777" i="1"/>
  <c r="O13777" i="1" s="1"/>
  <c r="N13778" i="1"/>
  <c r="O13778" i="1" s="1"/>
  <c r="N13779" i="1"/>
  <c r="O13779" i="1" s="1"/>
  <c r="N13780" i="1"/>
  <c r="O13780" i="1" s="1"/>
  <c r="N13781" i="1"/>
  <c r="O13781" i="1" s="1"/>
  <c r="N13782" i="1"/>
  <c r="O13782" i="1" s="1"/>
  <c r="N13783" i="1"/>
  <c r="O13783" i="1" s="1"/>
  <c r="N13784" i="1"/>
  <c r="O13784" i="1" s="1"/>
  <c r="N13785" i="1"/>
  <c r="O13785" i="1" s="1"/>
  <c r="N13786" i="1"/>
  <c r="O13786" i="1" s="1"/>
  <c r="N13787" i="1"/>
  <c r="O13787" i="1" s="1"/>
  <c r="N13788" i="1"/>
  <c r="O13788" i="1" s="1"/>
  <c r="N13789" i="1"/>
  <c r="O13789" i="1" s="1"/>
  <c r="N13790" i="1"/>
  <c r="O13790" i="1" s="1"/>
  <c r="N13791" i="1"/>
  <c r="O13791" i="1" s="1"/>
  <c r="N13792" i="1"/>
  <c r="O13792" i="1" s="1"/>
  <c r="N13793" i="1"/>
  <c r="O13793" i="1" s="1"/>
  <c r="N13794" i="1"/>
  <c r="O13794" i="1" s="1"/>
  <c r="N13795" i="1"/>
  <c r="O13795" i="1" s="1"/>
  <c r="N13796" i="1"/>
  <c r="O13796" i="1" s="1"/>
  <c r="N13797" i="1"/>
  <c r="O13797" i="1" s="1"/>
  <c r="N13798" i="1"/>
  <c r="O13798" i="1" s="1"/>
  <c r="N13799" i="1"/>
  <c r="O13799" i="1" s="1"/>
  <c r="N13800" i="1"/>
  <c r="O13800" i="1" s="1"/>
  <c r="N13801" i="1"/>
  <c r="O13801" i="1" s="1"/>
  <c r="N13802" i="1"/>
  <c r="O13802" i="1" s="1"/>
  <c r="N13803" i="1"/>
  <c r="O13803" i="1" s="1"/>
  <c r="N13804" i="1"/>
  <c r="O13804" i="1" s="1"/>
  <c r="N13805" i="1"/>
  <c r="O13805" i="1" s="1"/>
  <c r="N13806" i="1"/>
  <c r="O13806" i="1" s="1"/>
  <c r="N13807" i="1"/>
  <c r="O13807" i="1" s="1"/>
  <c r="N13808" i="1"/>
  <c r="O13808" i="1" s="1"/>
  <c r="N13809" i="1"/>
  <c r="O13809" i="1" s="1"/>
  <c r="N13810" i="1"/>
  <c r="O13810" i="1" s="1"/>
  <c r="N13811" i="1"/>
  <c r="O13811" i="1" s="1"/>
  <c r="N13812" i="1"/>
  <c r="O13812" i="1" s="1"/>
  <c r="N13813" i="1"/>
  <c r="O13813" i="1" s="1"/>
  <c r="N13814" i="1"/>
  <c r="O13814" i="1" s="1"/>
  <c r="N13815" i="1"/>
  <c r="O13815" i="1" s="1"/>
  <c r="N13816" i="1"/>
  <c r="O13816" i="1" s="1"/>
  <c r="N13817" i="1"/>
  <c r="O13817" i="1" s="1"/>
  <c r="N13818" i="1"/>
  <c r="O13818" i="1" s="1"/>
  <c r="N13820" i="1"/>
  <c r="O13820" i="1" s="1"/>
  <c r="N13821" i="1"/>
  <c r="O13821" i="1" s="1"/>
  <c r="N13822" i="1"/>
  <c r="O13822" i="1" s="1"/>
  <c r="N13823" i="1"/>
  <c r="O13823" i="1" s="1"/>
  <c r="N13824" i="1"/>
  <c r="O13824" i="1" s="1"/>
  <c r="N13825" i="1"/>
  <c r="O13825" i="1" s="1"/>
  <c r="N13826" i="1"/>
  <c r="O13826" i="1" s="1"/>
  <c r="N13827" i="1"/>
  <c r="O13827" i="1" s="1"/>
  <c r="N13828" i="1"/>
  <c r="O13828" i="1" s="1"/>
  <c r="N13829" i="1"/>
  <c r="O13829" i="1" s="1"/>
  <c r="N13830" i="1"/>
  <c r="O13830" i="1" s="1"/>
  <c r="N13831" i="1"/>
  <c r="O13831" i="1" s="1"/>
  <c r="N13832" i="1"/>
  <c r="O13832" i="1" s="1"/>
  <c r="N13833" i="1"/>
  <c r="O13833" i="1" s="1"/>
  <c r="N13834" i="1"/>
  <c r="O13834" i="1" s="1"/>
  <c r="N13835" i="1"/>
  <c r="O13835" i="1" s="1"/>
  <c r="N13836" i="1"/>
  <c r="O13836" i="1" s="1"/>
  <c r="N13837" i="1"/>
  <c r="O13837" i="1" s="1"/>
  <c r="N13838" i="1"/>
  <c r="O13838" i="1" s="1"/>
  <c r="N13839" i="1"/>
  <c r="O13839" i="1" s="1"/>
  <c r="N13840" i="1"/>
  <c r="O13840" i="1" s="1"/>
  <c r="N13841" i="1"/>
  <c r="O13841" i="1" s="1"/>
  <c r="N13842" i="1"/>
  <c r="O13842" i="1" s="1"/>
  <c r="N13843" i="1"/>
  <c r="N13844" i="1"/>
  <c r="O13844" i="1" s="1"/>
  <c r="N13845" i="1"/>
  <c r="O13845" i="1" s="1"/>
  <c r="N13846" i="1"/>
  <c r="O13846" i="1" s="1"/>
  <c r="N13847" i="1"/>
  <c r="O13847" i="1" s="1"/>
  <c r="N13848" i="1"/>
  <c r="O13848" i="1" s="1"/>
  <c r="N13849" i="1"/>
  <c r="O13849" i="1" s="1"/>
  <c r="N13850" i="1"/>
  <c r="O13850" i="1" s="1"/>
  <c r="N13851" i="1"/>
  <c r="O13851" i="1" s="1"/>
  <c r="N13852" i="1"/>
  <c r="O13852" i="1" s="1"/>
  <c r="N13853" i="1"/>
  <c r="O13853" i="1" s="1"/>
  <c r="N13854" i="1"/>
  <c r="O13854" i="1" s="1"/>
  <c r="N13855" i="1"/>
  <c r="O13855" i="1" s="1"/>
  <c r="N13856" i="1"/>
  <c r="O13856" i="1" s="1"/>
  <c r="N13857" i="1"/>
  <c r="O13857" i="1" s="1"/>
  <c r="N13858" i="1"/>
  <c r="O13858" i="1" s="1"/>
  <c r="N13859" i="1"/>
  <c r="O13859" i="1" s="1"/>
  <c r="N13860" i="1"/>
  <c r="O13860" i="1" s="1"/>
  <c r="N13861" i="1"/>
  <c r="O13861" i="1" s="1"/>
  <c r="N13862" i="1"/>
  <c r="O13862" i="1" s="1"/>
  <c r="N13863" i="1"/>
  <c r="O13863" i="1" s="1"/>
  <c r="N13864" i="1"/>
  <c r="O13864" i="1" s="1"/>
  <c r="N13865" i="1"/>
  <c r="O13865" i="1" s="1"/>
  <c r="N13866" i="1"/>
  <c r="O13866" i="1" s="1"/>
  <c r="N13867" i="1"/>
  <c r="O13867" i="1" s="1"/>
  <c r="N13868" i="1"/>
  <c r="O13868" i="1" s="1"/>
  <c r="N13869" i="1"/>
  <c r="O13869" i="1" s="1"/>
  <c r="N13870" i="1"/>
  <c r="O13870" i="1" s="1"/>
  <c r="N13871" i="1"/>
  <c r="O13871" i="1" s="1"/>
  <c r="N13872" i="1"/>
  <c r="O13872" i="1" s="1"/>
  <c r="N13873" i="1"/>
  <c r="O13873" i="1" s="1"/>
  <c r="N13874" i="1"/>
  <c r="O13874" i="1" s="1"/>
  <c r="N13875" i="1"/>
  <c r="O13875" i="1" s="1"/>
  <c r="N13876" i="1"/>
  <c r="O13876" i="1" s="1"/>
  <c r="N13877" i="1"/>
  <c r="O13877" i="1" s="1"/>
  <c r="N13878" i="1"/>
  <c r="O13878" i="1" s="1"/>
  <c r="N13879" i="1"/>
  <c r="O13879" i="1" s="1"/>
  <c r="N13880" i="1"/>
  <c r="O13880" i="1" s="1"/>
  <c r="N13881" i="1"/>
  <c r="O13881" i="1" s="1"/>
  <c r="N13882" i="1"/>
  <c r="O13882" i="1" s="1"/>
  <c r="N13883" i="1"/>
  <c r="O13883" i="1" s="1"/>
  <c r="N13884" i="1"/>
  <c r="O13884" i="1" s="1"/>
  <c r="N13885" i="1"/>
  <c r="O13885" i="1" s="1"/>
  <c r="N13886" i="1"/>
  <c r="O13886" i="1" s="1"/>
  <c r="N13887" i="1"/>
  <c r="O13887" i="1" s="1"/>
  <c r="N13888" i="1"/>
  <c r="O13888" i="1" s="1"/>
  <c r="N13889" i="1"/>
  <c r="O13889" i="1" s="1"/>
  <c r="N13890" i="1"/>
  <c r="O13890" i="1" s="1"/>
  <c r="N13891" i="1"/>
  <c r="O13891" i="1" s="1"/>
  <c r="N13892" i="1"/>
  <c r="O13892" i="1" s="1"/>
  <c r="N13893" i="1"/>
  <c r="O13893" i="1" s="1"/>
  <c r="N13894" i="1"/>
  <c r="O13894" i="1" s="1"/>
  <c r="N13895" i="1"/>
  <c r="O13895" i="1" s="1"/>
  <c r="N13896" i="1"/>
  <c r="O13896" i="1" s="1"/>
  <c r="N13897" i="1"/>
  <c r="O13897" i="1" s="1"/>
  <c r="N13898" i="1"/>
  <c r="O13898" i="1" s="1"/>
  <c r="N13899" i="1"/>
  <c r="O13899" i="1" s="1"/>
  <c r="N13900" i="1"/>
  <c r="O13900" i="1" s="1"/>
  <c r="N13901" i="1"/>
  <c r="O13901" i="1" s="1"/>
  <c r="N13902" i="1"/>
  <c r="O13902" i="1" s="1"/>
  <c r="N13903" i="1"/>
  <c r="O13903" i="1" s="1"/>
  <c r="N13904" i="1"/>
  <c r="O13904" i="1" s="1"/>
  <c r="N13905" i="1"/>
  <c r="O13905" i="1" s="1"/>
  <c r="N13906" i="1"/>
  <c r="O13906" i="1" s="1"/>
  <c r="N13907" i="1"/>
  <c r="O13907" i="1" s="1"/>
  <c r="N13908" i="1"/>
  <c r="O13908" i="1" s="1"/>
  <c r="N13909" i="1"/>
  <c r="O13909" i="1" s="1"/>
  <c r="N13910" i="1"/>
  <c r="O13910" i="1" s="1"/>
  <c r="N13911" i="1"/>
  <c r="O13911" i="1" s="1"/>
  <c r="N13912" i="1"/>
  <c r="O13912" i="1" s="1"/>
  <c r="N13913" i="1"/>
  <c r="O13913" i="1" s="1"/>
  <c r="N13914" i="1"/>
  <c r="O13914" i="1" s="1"/>
  <c r="N13915" i="1"/>
  <c r="O13915" i="1" s="1"/>
  <c r="N13916" i="1"/>
  <c r="O13916" i="1" s="1"/>
  <c r="N13917" i="1"/>
  <c r="O13917" i="1" s="1"/>
  <c r="N13918" i="1"/>
  <c r="O13918" i="1" s="1"/>
  <c r="N13919" i="1"/>
  <c r="O13919" i="1" s="1"/>
  <c r="N13920" i="1"/>
  <c r="O13920" i="1" s="1"/>
  <c r="N13921" i="1"/>
  <c r="O13921" i="1" s="1"/>
  <c r="N13922" i="1"/>
  <c r="O13922" i="1" s="1"/>
  <c r="N13923" i="1"/>
  <c r="O13923" i="1" s="1"/>
  <c r="N13924" i="1"/>
  <c r="O13924" i="1" s="1"/>
  <c r="N13925" i="1"/>
  <c r="O13925" i="1" s="1"/>
  <c r="N13926" i="1"/>
  <c r="O13926" i="1" s="1"/>
  <c r="N13927" i="1"/>
  <c r="O13927" i="1" s="1"/>
  <c r="N13928" i="1"/>
  <c r="O13928" i="1" s="1"/>
  <c r="N13929" i="1"/>
  <c r="O13929" i="1" s="1"/>
  <c r="N13930" i="1"/>
  <c r="O13930" i="1" s="1"/>
  <c r="N13931" i="1"/>
  <c r="O13931" i="1" s="1"/>
  <c r="N13932" i="1"/>
  <c r="O13932" i="1" s="1"/>
  <c r="N13933" i="1"/>
  <c r="O13933" i="1" s="1"/>
  <c r="N13934" i="1"/>
  <c r="O13934" i="1" s="1"/>
  <c r="N13935" i="1"/>
  <c r="O13935" i="1" s="1"/>
  <c r="N13936" i="1"/>
  <c r="O13936" i="1" s="1"/>
  <c r="N13937" i="1"/>
  <c r="O13937" i="1" s="1"/>
  <c r="N13938" i="1"/>
  <c r="O13938" i="1" s="1"/>
  <c r="N13939" i="1"/>
  <c r="O13939" i="1" s="1"/>
  <c r="N13940" i="1"/>
  <c r="O13940" i="1" s="1"/>
  <c r="N13941" i="1"/>
  <c r="O13941" i="1" s="1"/>
  <c r="N13942" i="1"/>
  <c r="O13942" i="1" s="1"/>
  <c r="N13943" i="1"/>
  <c r="O13943" i="1" s="1"/>
  <c r="N13944" i="1"/>
  <c r="O13944" i="1" s="1"/>
  <c r="N13945" i="1"/>
  <c r="O13945" i="1" s="1"/>
  <c r="N13946" i="1"/>
  <c r="O13946" i="1" s="1"/>
  <c r="N13947" i="1"/>
  <c r="O13947" i="1" s="1"/>
  <c r="N13948" i="1"/>
  <c r="O13948" i="1" s="1"/>
  <c r="N13949" i="1"/>
  <c r="O13949" i="1" s="1"/>
  <c r="N13950" i="1"/>
  <c r="O13950" i="1" s="1"/>
  <c r="N13951" i="1"/>
  <c r="O13951" i="1" s="1"/>
  <c r="N13952" i="1"/>
  <c r="O13952" i="1" s="1"/>
  <c r="N13953" i="1"/>
  <c r="O13953" i="1" s="1"/>
  <c r="N13954" i="1"/>
  <c r="O13954" i="1" s="1"/>
  <c r="N13955" i="1"/>
  <c r="O13955" i="1" s="1"/>
  <c r="N13956" i="1"/>
  <c r="O13956" i="1" s="1"/>
  <c r="N13957" i="1"/>
  <c r="O13957" i="1" s="1"/>
  <c r="N13958" i="1"/>
  <c r="O13958" i="1" s="1"/>
  <c r="N13959" i="1"/>
  <c r="O13959" i="1" s="1"/>
  <c r="N13960" i="1"/>
  <c r="O13960" i="1" s="1"/>
  <c r="N13961" i="1"/>
  <c r="O13961" i="1" s="1"/>
  <c r="N13962" i="1"/>
  <c r="O13962" i="1" s="1"/>
  <c r="N13963" i="1"/>
  <c r="O13963" i="1" s="1"/>
  <c r="N13964" i="1"/>
  <c r="O13964" i="1" s="1"/>
  <c r="N13965" i="1"/>
  <c r="O13965" i="1" s="1"/>
  <c r="N13966" i="1"/>
  <c r="O13966" i="1" s="1"/>
  <c r="N13967" i="1"/>
  <c r="O13967" i="1" s="1"/>
  <c r="N13968" i="1"/>
  <c r="O13968" i="1" s="1"/>
  <c r="N13969" i="1"/>
  <c r="O13969" i="1" s="1"/>
  <c r="N13970" i="1"/>
  <c r="O13970" i="1" s="1"/>
  <c r="N13971" i="1"/>
  <c r="O13971" i="1" s="1"/>
  <c r="N13972" i="1"/>
  <c r="O13972" i="1" s="1"/>
  <c r="N13973" i="1"/>
  <c r="O13973" i="1" s="1"/>
  <c r="N13974" i="1"/>
  <c r="N13975" i="1"/>
  <c r="O13975" i="1" s="1"/>
  <c r="N13976" i="1"/>
  <c r="O13976" i="1" s="1"/>
  <c r="N13977" i="1"/>
  <c r="O13977" i="1" s="1"/>
  <c r="N13978" i="1"/>
  <c r="O13978" i="1" s="1"/>
  <c r="N13979" i="1"/>
  <c r="O13979" i="1" s="1"/>
  <c r="N13980" i="1"/>
  <c r="O13980" i="1" s="1"/>
  <c r="N13981" i="1"/>
  <c r="O13981" i="1" s="1"/>
  <c r="N13982" i="1"/>
  <c r="O13982" i="1" s="1"/>
  <c r="N13983" i="1"/>
  <c r="O13983" i="1" s="1"/>
  <c r="N13984" i="1"/>
  <c r="O13984" i="1" s="1"/>
  <c r="N13985" i="1"/>
  <c r="O13985" i="1" s="1"/>
  <c r="N13986" i="1"/>
  <c r="O13986" i="1" s="1"/>
  <c r="N13987" i="1"/>
  <c r="O13987" i="1" s="1"/>
  <c r="N13988" i="1"/>
  <c r="O13988" i="1" s="1"/>
  <c r="N13989" i="1"/>
  <c r="O13989" i="1" s="1"/>
  <c r="N13990" i="1"/>
  <c r="O13990" i="1" s="1"/>
  <c r="N13991" i="1"/>
  <c r="O13991" i="1" s="1"/>
  <c r="N13992" i="1"/>
  <c r="O13992" i="1" s="1"/>
  <c r="N13993" i="1"/>
  <c r="O13993" i="1" s="1"/>
  <c r="N13994" i="1"/>
  <c r="O13994" i="1" s="1"/>
  <c r="N13995" i="1"/>
  <c r="O13995" i="1" s="1"/>
  <c r="N13996" i="1"/>
  <c r="O13996" i="1" s="1"/>
  <c r="N13997" i="1"/>
  <c r="O13997" i="1" s="1"/>
  <c r="N13998" i="1"/>
  <c r="O13998" i="1" s="1"/>
  <c r="N13999" i="1"/>
  <c r="O13999" i="1" s="1"/>
  <c r="N14000" i="1"/>
  <c r="N14001" i="1"/>
  <c r="O14001" i="1" s="1"/>
  <c r="N14002" i="1"/>
  <c r="O14002" i="1" s="1"/>
  <c r="N14003" i="1"/>
  <c r="O14003" i="1" s="1"/>
  <c r="N14004" i="1"/>
  <c r="O14004" i="1" s="1"/>
  <c r="N14005" i="1"/>
  <c r="O14005" i="1" s="1"/>
  <c r="N14006" i="1"/>
  <c r="O14006" i="1" s="1"/>
  <c r="N14007" i="1"/>
  <c r="O14007" i="1" s="1"/>
  <c r="N14008" i="1"/>
  <c r="O14008" i="1" s="1"/>
  <c r="N14009" i="1"/>
  <c r="O14009" i="1" s="1"/>
  <c r="N14010" i="1"/>
  <c r="O14010" i="1" s="1"/>
  <c r="N14011" i="1"/>
  <c r="O14011" i="1" s="1"/>
  <c r="N14012" i="1"/>
  <c r="O14012" i="1" s="1"/>
  <c r="N14013" i="1"/>
  <c r="O14013" i="1" s="1"/>
  <c r="N14014" i="1"/>
  <c r="O14014" i="1" s="1"/>
  <c r="N14015" i="1"/>
  <c r="O14015" i="1" s="1"/>
  <c r="N14016" i="1"/>
  <c r="O14016" i="1" s="1"/>
  <c r="N14017" i="1"/>
  <c r="O14017" i="1" s="1"/>
  <c r="N14018" i="1"/>
  <c r="O14018" i="1" s="1"/>
  <c r="N14019" i="1"/>
  <c r="O14019" i="1" s="1"/>
  <c r="N14020" i="1"/>
  <c r="O14020" i="1" s="1"/>
  <c r="N14021" i="1"/>
  <c r="O14021" i="1" s="1"/>
  <c r="N14022" i="1"/>
  <c r="O14022" i="1" s="1"/>
  <c r="N14023" i="1"/>
  <c r="O14023" i="1" s="1"/>
  <c r="N14024" i="1"/>
  <c r="O14024" i="1" s="1"/>
  <c r="N14025" i="1"/>
  <c r="O14025" i="1" s="1"/>
  <c r="N14026" i="1"/>
  <c r="O14026" i="1" s="1"/>
  <c r="N14027" i="1"/>
  <c r="O14027" i="1" s="1"/>
  <c r="N14028" i="1"/>
  <c r="O14028" i="1" s="1"/>
  <c r="N14029" i="1"/>
  <c r="O14029" i="1" s="1"/>
  <c r="N14030" i="1"/>
  <c r="O14030" i="1" s="1"/>
  <c r="N14031" i="1"/>
  <c r="O14031" i="1" s="1"/>
  <c r="N14032" i="1"/>
  <c r="O14032" i="1" s="1"/>
  <c r="N14033" i="1"/>
  <c r="O14033" i="1" s="1"/>
  <c r="N14034" i="1"/>
  <c r="O14034" i="1" s="1"/>
  <c r="N14035" i="1"/>
  <c r="O14035" i="1" s="1"/>
  <c r="N14036" i="1"/>
  <c r="O14036" i="1" s="1"/>
  <c r="N14037" i="1"/>
  <c r="O14037" i="1" s="1"/>
  <c r="N14038" i="1"/>
  <c r="O14038" i="1" s="1"/>
  <c r="N14039" i="1"/>
  <c r="O14039" i="1" s="1"/>
  <c r="N14040" i="1"/>
  <c r="O14040" i="1" s="1"/>
  <c r="N14041" i="1"/>
  <c r="O14041" i="1" s="1"/>
  <c r="N14042" i="1"/>
  <c r="O14042" i="1" s="1"/>
  <c r="N14043" i="1"/>
  <c r="O14043" i="1" s="1"/>
  <c r="N14044" i="1"/>
  <c r="O14044" i="1" s="1"/>
  <c r="N14045" i="1"/>
  <c r="O14045" i="1" s="1"/>
  <c r="N14046" i="1"/>
  <c r="O14046" i="1" s="1"/>
  <c r="N14047" i="1"/>
  <c r="O14047" i="1" s="1"/>
  <c r="N14048" i="1"/>
  <c r="O14048" i="1" s="1"/>
  <c r="N14049" i="1"/>
  <c r="O14049" i="1" s="1"/>
  <c r="N14050" i="1"/>
  <c r="O14050" i="1" s="1"/>
  <c r="N14051" i="1"/>
  <c r="O14051" i="1" s="1"/>
  <c r="N14052" i="1"/>
  <c r="O14052" i="1" s="1"/>
  <c r="N14053" i="1"/>
  <c r="O14053" i="1" s="1"/>
  <c r="N14054" i="1"/>
  <c r="O14054" i="1" s="1"/>
  <c r="N14055" i="1"/>
  <c r="O14055" i="1" s="1"/>
  <c r="N14056" i="1"/>
  <c r="O14056" i="1" s="1"/>
  <c r="N14057" i="1"/>
  <c r="O14057" i="1" s="1"/>
  <c r="N14058" i="1"/>
  <c r="O14058" i="1" s="1"/>
  <c r="N14059" i="1"/>
  <c r="O14059" i="1" s="1"/>
  <c r="N14060" i="1"/>
  <c r="O14060" i="1" s="1"/>
  <c r="N14061" i="1"/>
  <c r="O14061" i="1" s="1"/>
  <c r="N14062" i="1"/>
  <c r="O14062" i="1" s="1"/>
  <c r="N14063" i="1"/>
  <c r="O14063" i="1" s="1"/>
  <c r="N14064" i="1"/>
  <c r="O14064" i="1" s="1"/>
  <c r="N14065" i="1"/>
  <c r="O14065" i="1" s="1"/>
  <c r="N14066" i="1"/>
  <c r="O14066" i="1" s="1"/>
  <c r="N14067" i="1"/>
  <c r="O14067" i="1" s="1"/>
  <c r="N14068" i="1"/>
  <c r="O14068" i="1" s="1"/>
  <c r="N14069" i="1"/>
  <c r="O14069" i="1" s="1"/>
  <c r="N14070" i="1"/>
  <c r="O14070" i="1" s="1"/>
  <c r="N14071" i="1"/>
  <c r="O14071" i="1" s="1"/>
  <c r="N14072" i="1"/>
  <c r="O14072" i="1" s="1"/>
  <c r="N14073" i="1"/>
  <c r="O14073" i="1" s="1"/>
  <c r="N14074" i="1"/>
  <c r="O14074" i="1" s="1"/>
  <c r="N14075" i="1"/>
  <c r="O14075" i="1" s="1"/>
  <c r="N14076" i="1"/>
  <c r="O14076" i="1" s="1"/>
  <c r="N14077" i="1"/>
  <c r="O14077" i="1" s="1"/>
  <c r="N14078" i="1"/>
  <c r="O14078" i="1" s="1"/>
  <c r="N14079" i="1"/>
  <c r="O14079" i="1" s="1"/>
  <c r="N14080" i="1"/>
  <c r="O14080" i="1" s="1"/>
  <c r="N14081" i="1"/>
  <c r="O14081" i="1" s="1"/>
  <c r="N14082" i="1"/>
  <c r="O14082" i="1" s="1"/>
  <c r="N14083" i="1"/>
  <c r="N14084" i="1"/>
  <c r="O14084" i="1" s="1"/>
  <c r="N14085" i="1"/>
  <c r="O14085" i="1" s="1"/>
  <c r="N14086" i="1"/>
  <c r="O14086" i="1" s="1"/>
  <c r="N14087" i="1"/>
  <c r="O14087" i="1" s="1"/>
  <c r="N14088" i="1"/>
  <c r="O14088" i="1" s="1"/>
  <c r="N14089" i="1"/>
  <c r="O14089" i="1" s="1"/>
  <c r="N14090" i="1"/>
  <c r="O14090" i="1" s="1"/>
  <c r="N14091" i="1"/>
  <c r="O14091" i="1" s="1"/>
  <c r="N14092" i="1"/>
  <c r="O14092" i="1" s="1"/>
  <c r="N14093" i="1"/>
  <c r="O14093" i="1" s="1"/>
  <c r="N14094" i="1"/>
  <c r="O14094" i="1" s="1"/>
  <c r="N14095" i="1"/>
  <c r="O14095" i="1" s="1"/>
  <c r="N14096" i="1"/>
  <c r="O14096" i="1" s="1"/>
  <c r="N14097" i="1"/>
  <c r="O14097" i="1" s="1"/>
  <c r="N14098" i="1"/>
  <c r="O14098" i="1" s="1"/>
  <c r="N14099" i="1"/>
  <c r="O14099" i="1" s="1"/>
  <c r="N14100" i="1"/>
  <c r="O14100" i="1" s="1"/>
  <c r="N14101" i="1"/>
  <c r="O14101" i="1" s="1"/>
  <c r="N14102" i="1"/>
  <c r="O14102" i="1" s="1"/>
  <c r="N14103" i="1"/>
  <c r="O14103" i="1" s="1"/>
  <c r="N14104" i="1"/>
  <c r="O14104" i="1" s="1"/>
  <c r="N14105" i="1"/>
  <c r="O14105" i="1" s="1"/>
  <c r="N14106" i="1"/>
  <c r="O14106" i="1" s="1"/>
  <c r="N14107" i="1"/>
  <c r="O14107" i="1" s="1"/>
  <c r="N14108" i="1"/>
  <c r="O14108" i="1" s="1"/>
  <c r="N14109" i="1"/>
  <c r="O14109" i="1" s="1"/>
  <c r="N14110" i="1"/>
  <c r="O14110" i="1" s="1"/>
  <c r="N14111" i="1"/>
  <c r="O14111" i="1" s="1"/>
  <c r="N14112" i="1"/>
  <c r="O14112" i="1" s="1"/>
  <c r="N14113" i="1"/>
  <c r="O14113" i="1" s="1"/>
  <c r="N14114" i="1"/>
  <c r="O14114" i="1" s="1"/>
  <c r="N14115" i="1"/>
  <c r="O14115" i="1" s="1"/>
  <c r="N14116" i="1"/>
  <c r="O14116" i="1" s="1"/>
  <c r="N14117" i="1"/>
  <c r="O14117" i="1" s="1"/>
  <c r="N14118" i="1"/>
  <c r="O14118" i="1" s="1"/>
  <c r="N14119" i="1"/>
  <c r="O14119" i="1" s="1"/>
  <c r="N14120" i="1"/>
  <c r="O14120" i="1" s="1"/>
  <c r="N14121" i="1"/>
  <c r="O14121" i="1" s="1"/>
  <c r="N14122" i="1"/>
  <c r="O14122" i="1" s="1"/>
  <c r="N14123" i="1"/>
  <c r="O14123" i="1" s="1"/>
  <c r="N14124" i="1"/>
  <c r="O14124" i="1" s="1"/>
  <c r="N14125" i="1"/>
  <c r="O14125" i="1" s="1"/>
  <c r="N14126" i="1"/>
  <c r="O14126" i="1" s="1"/>
  <c r="N14127" i="1"/>
  <c r="O14127" i="1" s="1"/>
  <c r="N14128" i="1"/>
  <c r="O14128" i="1" s="1"/>
  <c r="N14129" i="1"/>
  <c r="O14129" i="1" s="1"/>
  <c r="N14130" i="1"/>
  <c r="O14130" i="1" s="1"/>
  <c r="N14131" i="1"/>
  <c r="O14131" i="1" s="1"/>
  <c r="N14132" i="1"/>
  <c r="O14132" i="1" s="1"/>
  <c r="N14133" i="1"/>
  <c r="O14133" i="1" s="1"/>
  <c r="N14134" i="1"/>
  <c r="O14134" i="1" s="1"/>
  <c r="N14135" i="1"/>
  <c r="O14135" i="1" s="1"/>
  <c r="N14136" i="1"/>
  <c r="O14136" i="1" s="1"/>
  <c r="N14137" i="1"/>
  <c r="O14137" i="1" s="1"/>
  <c r="N14138" i="1"/>
  <c r="O14138" i="1" s="1"/>
  <c r="N14139" i="1"/>
  <c r="O14139" i="1" s="1"/>
  <c r="N14140" i="1"/>
  <c r="O14140" i="1" s="1"/>
  <c r="N14141" i="1"/>
  <c r="O14141" i="1" s="1"/>
  <c r="N14142" i="1"/>
  <c r="O14142" i="1" s="1"/>
  <c r="N14143" i="1"/>
  <c r="O14143" i="1" s="1"/>
  <c r="N14144" i="1"/>
  <c r="O14144" i="1" s="1"/>
  <c r="N14145" i="1"/>
  <c r="O14145" i="1" s="1"/>
  <c r="N14146" i="1"/>
  <c r="O14146" i="1" s="1"/>
  <c r="N14147" i="1"/>
  <c r="O14147" i="1" s="1"/>
  <c r="N14148" i="1"/>
  <c r="O14148" i="1" s="1"/>
  <c r="N14149" i="1"/>
  <c r="O14149" i="1" s="1"/>
  <c r="N14150" i="1"/>
  <c r="O14150" i="1" s="1"/>
  <c r="N14151" i="1"/>
  <c r="O14151" i="1" s="1"/>
  <c r="N14152" i="1"/>
  <c r="O14152" i="1" s="1"/>
  <c r="N14153" i="1"/>
  <c r="O14153" i="1" s="1"/>
  <c r="N14154" i="1"/>
  <c r="O14154" i="1" s="1"/>
  <c r="N14155" i="1"/>
  <c r="O14155" i="1" s="1"/>
  <c r="N14156" i="1"/>
  <c r="O14156" i="1" s="1"/>
  <c r="N14157" i="1"/>
  <c r="O14157" i="1" s="1"/>
  <c r="N14158" i="1"/>
  <c r="O14158" i="1" s="1"/>
  <c r="N14159" i="1"/>
  <c r="O14159" i="1" s="1"/>
  <c r="N14160" i="1"/>
  <c r="O14160" i="1" s="1"/>
  <c r="N14161" i="1"/>
  <c r="O14161" i="1" s="1"/>
  <c r="N14162" i="1"/>
  <c r="O14162" i="1" s="1"/>
  <c r="N14163" i="1"/>
  <c r="O14163" i="1" s="1"/>
  <c r="N14164" i="1"/>
  <c r="O14164" i="1" s="1"/>
  <c r="N14165" i="1"/>
  <c r="O14165" i="1" s="1"/>
  <c r="N14166" i="1"/>
  <c r="O14166" i="1" s="1"/>
  <c r="N14167" i="1"/>
  <c r="O14167" i="1" s="1"/>
  <c r="N14168" i="1"/>
  <c r="O14168" i="1" s="1"/>
  <c r="N14169" i="1"/>
  <c r="O14169" i="1" s="1"/>
  <c r="N14170" i="1"/>
  <c r="O14170" i="1" s="1"/>
  <c r="N14171" i="1"/>
  <c r="O14171" i="1" s="1"/>
  <c r="N14172" i="1"/>
  <c r="O14172" i="1" s="1"/>
  <c r="N14173" i="1"/>
  <c r="O14173" i="1" s="1"/>
  <c r="N14174" i="1"/>
  <c r="O14174" i="1" s="1"/>
  <c r="N14175" i="1"/>
  <c r="O14175" i="1" s="1"/>
  <c r="N14176" i="1"/>
  <c r="O14176" i="1" s="1"/>
  <c r="N14177" i="1"/>
  <c r="O14177" i="1" s="1"/>
  <c r="N14178" i="1"/>
  <c r="O14178" i="1" s="1"/>
  <c r="N14179" i="1"/>
  <c r="O14179" i="1" s="1"/>
  <c r="N14180" i="1"/>
  <c r="O14180" i="1" s="1"/>
  <c r="N14181" i="1"/>
  <c r="O14181" i="1" s="1"/>
  <c r="N14182" i="1"/>
  <c r="O14182" i="1" s="1"/>
  <c r="N14183" i="1"/>
  <c r="O14183" i="1" s="1"/>
  <c r="N14184" i="1"/>
  <c r="O14184" i="1" s="1"/>
  <c r="N14185" i="1"/>
  <c r="O14185" i="1" s="1"/>
  <c r="N14186" i="1"/>
  <c r="O14186" i="1" s="1"/>
  <c r="N14187" i="1"/>
  <c r="O14187" i="1" s="1"/>
  <c r="N14188" i="1"/>
  <c r="O14188" i="1" s="1"/>
  <c r="N14189" i="1"/>
  <c r="O14189" i="1" s="1"/>
  <c r="N14190" i="1"/>
  <c r="O14190" i="1" s="1"/>
  <c r="N14191" i="1"/>
  <c r="O14191" i="1" s="1"/>
  <c r="N14192" i="1"/>
  <c r="O14192" i="1" s="1"/>
  <c r="N14193" i="1"/>
  <c r="O14193" i="1" s="1"/>
  <c r="N14194" i="1"/>
  <c r="O14194" i="1" s="1"/>
  <c r="N14195" i="1"/>
  <c r="O14195" i="1" s="1"/>
  <c r="N14196" i="1"/>
  <c r="O14196" i="1" s="1"/>
  <c r="N14197" i="1"/>
  <c r="O14197" i="1" s="1"/>
  <c r="N14198" i="1"/>
  <c r="O14198" i="1" s="1"/>
  <c r="N14199" i="1"/>
  <c r="O14199" i="1" s="1"/>
  <c r="N14200" i="1"/>
  <c r="O14200" i="1" s="1"/>
  <c r="N14201" i="1"/>
  <c r="O14201" i="1" s="1"/>
  <c r="N14202" i="1"/>
  <c r="N14203" i="1"/>
  <c r="O14203" i="1" s="1"/>
  <c r="N14204" i="1"/>
  <c r="O14204" i="1" s="1"/>
  <c r="N14205" i="1"/>
  <c r="O14205" i="1" s="1"/>
  <c r="N14206" i="1"/>
  <c r="O14206" i="1" s="1"/>
  <c r="N14207" i="1"/>
  <c r="O14207" i="1" s="1"/>
  <c r="N14208" i="1"/>
  <c r="O14208" i="1" s="1"/>
  <c r="N14209" i="1"/>
  <c r="O14209" i="1" s="1"/>
  <c r="N14210" i="1"/>
  <c r="O14210" i="1" s="1"/>
  <c r="N14211" i="1"/>
  <c r="O14211" i="1" s="1"/>
  <c r="N14212" i="1"/>
  <c r="O14212" i="1" s="1"/>
  <c r="N14213" i="1"/>
  <c r="O14213" i="1" s="1"/>
  <c r="N14214" i="1"/>
  <c r="O14214" i="1" s="1"/>
  <c r="N14215" i="1"/>
  <c r="O14215" i="1" s="1"/>
  <c r="N14216" i="1"/>
  <c r="O14216" i="1" s="1"/>
  <c r="N14217" i="1"/>
  <c r="O14217" i="1" s="1"/>
  <c r="N14218" i="1"/>
  <c r="O14218" i="1" s="1"/>
  <c r="N14219" i="1"/>
  <c r="O14219" i="1" s="1"/>
  <c r="N14220" i="1"/>
  <c r="O14220" i="1" s="1"/>
  <c r="N14221" i="1"/>
  <c r="O14221" i="1" s="1"/>
  <c r="N14222" i="1"/>
  <c r="O14222" i="1" s="1"/>
  <c r="N14223" i="1"/>
  <c r="O14223" i="1" s="1"/>
  <c r="N14224" i="1"/>
  <c r="O14224" i="1" s="1"/>
  <c r="N14225" i="1"/>
  <c r="O14225" i="1" s="1"/>
  <c r="N14226" i="1"/>
  <c r="O14226" i="1" s="1"/>
  <c r="N14227" i="1"/>
  <c r="O14227" i="1" s="1"/>
  <c r="N14228" i="1"/>
  <c r="O14228" i="1" s="1"/>
  <c r="N14229" i="1"/>
  <c r="O14229" i="1" s="1"/>
  <c r="N14230" i="1"/>
  <c r="O14230" i="1" s="1"/>
  <c r="N14231" i="1"/>
  <c r="O14231" i="1" s="1"/>
  <c r="N14232" i="1"/>
  <c r="O14232" i="1" s="1"/>
  <c r="N14233" i="1"/>
  <c r="O14233" i="1" s="1"/>
  <c r="N14234" i="1"/>
  <c r="O14234" i="1" s="1"/>
  <c r="N14235" i="1"/>
  <c r="O14235" i="1" s="1"/>
  <c r="N14236" i="1"/>
  <c r="O14236" i="1" s="1"/>
  <c r="N14237" i="1"/>
  <c r="O14237" i="1" s="1"/>
  <c r="N14238" i="1"/>
  <c r="O14238" i="1" s="1"/>
  <c r="N14239" i="1"/>
  <c r="O14239" i="1" s="1"/>
  <c r="N14240" i="1"/>
  <c r="O14240" i="1" s="1"/>
  <c r="N14241" i="1"/>
  <c r="O14241" i="1" s="1"/>
  <c r="N14242" i="1"/>
  <c r="O14242" i="1" s="1"/>
  <c r="N14243" i="1"/>
  <c r="O14243" i="1" s="1"/>
  <c r="N14244" i="1"/>
  <c r="O14244" i="1" s="1"/>
  <c r="N14245" i="1"/>
  <c r="O14245" i="1" s="1"/>
  <c r="N14246" i="1"/>
  <c r="O14246" i="1" s="1"/>
  <c r="N14247" i="1"/>
  <c r="O14247" i="1" s="1"/>
  <c r="N14248" i="1"/>
  <c r="O14248" i="1" s="1"/>
  <c r="N14249" i="1"/>
  <c r="O14249" i="1" s="1"/>
  <c r="N14250" i="1"/>
  <c r="O14250" i="1" s="1"/>
  <c r="N14251" i="1"/>
  <c r="O14251" i="1" s="1"/>
  <c r="N14252" i="1"/>
  <c r="O14252" i="1" s="1"/>
  <c r="N14253" i="1"/>
  <c r="O14253" i="1" s="1"/>
  <c r="N14254" i="1"/>
  <c r="O14254" i="1" s="1"/>
  <c r="N14255" i="1"/>
  <c r="O14255" i="1" s="1"/>
  <c r="N14256" i="1"/>
  <c r="O14256" i="1" s="1"/>
  <c r="N14257" i="1"/>
  <c r="O14257" i="1" s="1"/>
  <c r="N14258" i="1"/>
  <c r="O14258" i="1" s="1"/>
  <c r="N14259" i="1"/>
  <c r="O14259" i="1" s="1"/>
  <c r="N14260" i="1"/>
  <c r="O14260" i="1" s="1"/>
  <c r="N14261" i="1"/>
  <c r="O14261" i="1" s="1"/>
  <c r="N14262" i="1"/>
  <c r="O14262" i="1" s="1"/>
  <c r="N14263" i="1"/>
  <c r="O14263" i="1" s="1"/>
  <c r="N14264" i="1"/>
  <c r="O14264" i="1" s="1"/>
  <c r="N14265" i="1"/>
  <c r="O14265" i="1" s="1"/>
  <c r="N14266" i="1"/>
  <c r="O14266" i="1" s="1"/>
  <c r="N14267" i="1"/>
  <c r="O14267" i="1" s="1"/>
  <c r="N14268" i="1"/>
  <c r="O14268" i="1" s="1"/>
  <c r="N14269" i="1"/>
  <c r="O14269" i="1" s="1"/>
  <c r="N14270" i="1"/>
  <c r="O14270" i="1" s="1"/>
  <c r="N14271" i="1"/>
  <c r="O14271" i="1" s="1"/>
  <c r="N14272" i="1"/>
  <c r="O14272" i="1" s="1"/>
  <c r="N14273" i="1"/>
  <c r="O14273" i="1" s="1"/>
  <c r="N14274" i="1"/>
  <c r="O14274" i="1" s="1"/>
  <c r="N14275" i="1"/>
  <c r="O14275" i="1" s="1"/>
  <c r="N14276" i="1"/>
  <c r="O14276" i="1" s="1"/>
  <c r="N14277" i="1"/>
  <c r="O14277" i="1" s="1"/>
  <c r="N14278" i="1"/>
  <c r="O14278" i="1" s="1"/>
  <c r="N14279" i="1"/>
  <c r="O14279" i="1" s="1"/>
  <c r="N14280" i="1"/>
  <c r="O14280" i="1" s="1"/>
  <c r="N14281" i="1"/>
  <c r="O14281" i="1" s="1"/>
  <c r="N14282" i="1"/>
  <c r="O14282" i="1" s="1"/>
  <c r="N14283" i="1"/>
  <c r="O14283" i="1" s="1"/>
  <c r="N14284" i="1"/>
  <c r="O14284" i="1" s="1"/>
  <c r="N14285" i="1"/>
  <c r="O14285" i="1" s="1"/>
  <c r="N14286" i="1"/>
  <c r="O14286" i="1" s="1"/>
  <c r="N14287" i="1"/>
  <c r="N14288" i="1"/>
  <c r="O14288" i="1" s="1"/>
  <c r="N14289" i="1"/>
  <c r="O14289" i="1" s="1"/>
  <c r="N14290" i="1"/>
  <c r="O14290" i="1" s="1"/>
  <c r="N14291" i="1"/>
  <c r="O14291" i="1" s="1"/>
  <c r="N14292" i="1"/>
  <c r="O14292" i="1" s="1"/>
  <c r="N14293" i="1"/>
  <c r="O14293" i="1" s="1"/>
  <c r="N14294" i="1"/>
  <c r="O14294" i="1" s="1"/>
  <c r="N14295" i="1"/>
  <c r="O14295" i="1" s="1"/>
  <c r="N14296" i="1"/>
  <c r="O14296" i="1" s="1"/>
  <c r="N14297" i="1"/>
  <c r="O14297" i="1" s="1"/>
  <c r="N14298" i="1"/>
  <c r="O14298" i="1" s="1"/>
  <c r="N14299" i="1"/>
  <c r="O14299" i="1" s="1"/>
  <c r="N14300" i="1"/>
  <c r="O14300" i="1" s="1"/>
  <c r="N14301" i="1"/>
  <c r="O14301" i="1" s="1"/>
  <c r="N14302" i="1"/>
  <c r="O14302" i="1" s="1"/>
  <c r="N14303" i="1"/>
  <c r="O14303" i="1" s="1"/>
  <c r="N14304" i="1"/>
  <c r="O14304" i="1" s="1"/>
  <c r="N14305" i="1"/>
  <c r="O14305" i="1" s="1"/>
  <c r="N14306" i="1"/>
  <c r="O14306" i="1" s="1"/>
  <c r="N14307" i="1"/>
  <c r="O14307" i="1" s="1"/>
  <c r="N14308" i="1"/>
  <c r="O14308" i="1" s="1"/>
  <c r="N14309" i="1"/>
  <c r="O14309" i="1" s="1"/>
  <c r="N14310" i="1"/>
  <c r="O14310" i="1" s="1"/>
  <c r="N14311" i="1"/>
  <c r="O14311" i="1" s="1"/>
  <c r="N14312" i="1"/>
  <c r="O14312" i="1" s="1"/>
  <c r="N14313" i="1"/>
  <c r="O14313" i="1" s="1"/>
  <c r="N14314" i="1"/>
  <c r="O14314" i="1" s="1"/>
  <c r="N14315" i="1"/>
  <c r="O14315" i="1" s="1"/>
  <c r="N14316" i="1"/>
  <c r="O14316" i="1" s="1"/>
  <c r="N14317" i="1"/>
  <c r="O14317" i="1" s="1"/>
  <c r="N14318" i="1"/>
  <c r="O14318" i="1" s="1"/>
  <c r="N14319" i="1"/>
  <c r="O14319" i="1" s="1"/>
  <c r="N14320" i="1"/>
  <c r="O14320" i="1" s="1"/>
  <c r="N14321" i="1"/>
  <c r="O14321" i="1" s="1"/>
  <c r="N14322" i="1"/>
  <c r="O14322" i="1" s="1"/>
  <c r="N14323" i="1"/>
  <c r="O14323" i="1" s="1"/>
  <c r="N14324" i="1"/>
  <c r="O14324" i="1" s="1"/>
  <c r="N14325" i="1"/>
  <c r="O14325" i="1" s="1"/>
  <c r="N14326" i="1"/>
  <c r="O14326" i="1" s="1"/>
  <c r="N14327" i="1"/>
  <c r="O14327" i="1" s="1"/>
  <c r="N14328" i="1"/>
  <c r="O14328" i="1" s="1"/>
  <c r="N14329" i="1"/>
  <c r="O14329" i="1" s="1"/>
  <c r="N14330" i="1"/>
  <c r="O14330" i="1" s="1"/>
  <c r="N14331" i="1"/>
  <c r="O14331" i="1" s="1"/>
  <c r="N14332" i="1"/>
  <c r="O14332" i="1" s="1"/>
  <c r="N14333" i="1"/>
  <c r="O14333" i="1" s="1"/>
  <c r="N14334" i="1"/>
  <c r="O14334" i="1" s="1"/>
  <c r="N14335" i="1"/>
  <c r="O14335" i="1" s="1"/>
  <c r="N14336" i="1"/>
  <c r="O14336" i="1" s="1"/>
  <c r="N14337" i="1"/>
  <c r="O14337" i="1" s="1"/>
  <c r="N14338" i="1"/>
  <c r="O14338" i="1" s="1"/>
  <c r="N14339" i="1"/>
  <c r="O14339" i="1" s="1"/>
  <c r="N14340" i="1"/>
  <c r="O14340" i="1" s="1"/>
  <c r="N14341" i="1"/>
  <c r="O14341" i="1" s="1"/>
  <c r="N14342" i="1"/>
  <c r="O14342" i="1" s="1"/>
  <c r="N14343" i="1"/>
  <c r="O14343" i="1" s="1"/>
  <c r="N14344" i="1"/>
  <c r="O14344" i="1" s="1"/>
  <c r="N14345" i="1"/>
  <c r="O14345" i="1" s="1"/>
  <c r="N14346" i="1"/>
  <c r="O14346" i="1" s="1"/>
  <c r="N14347" i="1"/>
  <c r="O14347" i="1" s="1"/>
  <c r="N14348" i="1"/>
  <c r="O14348" i="1" s="1"/>
  <c r="N14349" i="1"/>
  <c r="O14349" i="1" s="1"/>
  <c r="N14350" i="1"/>
  <c r="O14350" i="1" s="1"/>
  <c r="N14351" i="1"/>
  <c r="O14351" i="1" s="1"/>
  <c r="N14352" i="1"/>
  <c r="O14352" i="1" s="1"/>
  <c r="N14353" i="1"/>
  <c r="O14353" i="1" s="1"/>
  <c r="N14354" i="1"/>
  <c r="O14354" i="1" s="1"/>
  <c r="N14355" i="1"/>
  <c r="O14355" i="1" s="1"/>
  <c r="N14356" i="1"/>
  <c r="O14356" i="1" s="1"/>
  <c r="N14357" i="1"/>
  <c r="O14357" i="1" s="1"/>
  <c r="N14358" i="1"/>
  <c r="O14358" i="1" s="1"/>
  <c r="N14359" i="1"/>
  <c r="O14359" i="1" s="1"/>
  <c r="N14360" i="1"/>
  <c r="O14360" i="1" s="1"/>
  <c r="N14361" i="1"/>
  <c r="O14361" i="1" s="1"/>
  <c r="N14362" i="1"/>
  <c r="O14362" i="1" s="1"/>
  <c r="N14363" i="1"/>
  <c r="O14363" i="1" s="1"/>
  <c r="N14364" i="1"/>
  <c r="O14364" i="1" s="1"/>
  <c r="N14365" i="1"/>
  <c r="O14365" i="1" s="1"/>
  <c r="N14366" i="1"/>
  <c r="O14366" i="1" s="1"/>
  <c r="N14367" i="1"/>
  <c r="O14367" i="1" s="1"/>
  <c r="N14368" i="1"/>
  <c r="O14368" i="1" s="1"/>
  <c r="N14369" i="1"/>
  <c r="O14369" i="1" s="1"/>
  <c r="N14370" i="1"/>
  <c r="O14370" i="1" s="1"/>
  <c r="N14371" i="1"/>
  <c r="O14371" i="1" s="1"/>
  <c r="N14372" i="1"/>
  <c r="O14372" i="1" s="1"/>
  <c r="N14373" i="1"/>
  <c r="O14373" i="1" s="1"/>
  <c r="N14374" i="1"/>
  <c r="O14374" i="1" s="1"/>
  <c r="N14375" i="1"/>
  <c r="O14375" i="1" s="1"/>
  <c r="N14376" i="1"/>
  <c r="O14376" i="1" s="1"/>
  <c r="N14377" i="1"/>
  <c r="O14377" i="1" s="1"/>
  <c r="N14378" i="1"/>
  <c r="O14378" i="1" s="1"/>
  <c r="N14379" i="1"/>
  <c r="O14379" i="1" s="1"/>
  <c r="N14380" i="1"/>
  <c r="O14380" i="1" s="1"/>
  <c r="N14381" i="1"/>
  <c r="O14381" i="1" s="1"/>
  <c r="N14382" i="1"/>
  <c r="O14382" i="1" s="1"/>
  <c r="N14383" i="1"/>
  <c r="O14383" i="1" s="1"/>
  <c r="N14384" i="1"/>
  <c r="O14384" i="1" s="1"/>
  <c r="N14385" i="1"/>
  <c r="O14385" i="1" s="1"/>
  <c r="N14386" i="1"/>
  <c r="O14386" i="1" s="1"/>
  <c r="N14387" i="1"/>
  <c r="O14387" i="1" s="1"/>
  <c r="N14388" i="1"/>
  <c r="O14388" i="1" s="1"/>
  <c r="N14389" i="1"/>
  <c r="O14389" i="1" s="1"/>
  <c r="N14390" i="1"/>
  <c r="O14390" i="1" s="1"/>
  <c r="N14391" i="1"/>
  <c r="O14391" i="1" s="1"/>
  <c r="N14392" i="1"/>
  <c r="O14392" i="1" s="1"/>
  <c r="N14393" i="1"/>
  <c r="O14393" i="1" s="1"/>
  <c r="N14394" i="1"/>
  <c r="O14394" i="1" s="1"/>
  <c r="N14395" i="1"/>
  <c r="O14395" i="1" s="1"/>
  <c r="N14396" i="1"/>
  <c r="O14396" i="1" s="1"/>
  <c r="N14397" i="1"/>
  <c r="O14397" i="1" s="1"/>
  <c r="N14398" i="1"/>
  <c r="O14398" i="1" s="1"/>
  <c r="N14399" i="1"/>
  <c r="O14399" i="1" s="1"/>
  <c r="N14400" i="1"/>
  <c r="O14400" i="1" s="1"/>
  <c r="N14401" i="1"/>
  <c r="O14401" i="1" s="1"/>
  <c r="N14402" i="1"/>
  <c r="O14402" i="1" s="1"/>
  <c r="N14403" i="1"/>
  <c r="O14403" i="1" s="1"/>
  <c r="N14404" i="1"/>
  <c r="O14404" i="1" s="1"/>
  <c r="N14405" i="1"/>
  <c r="O14405" i="1" s="1"/>
  <c r="N14406" i="1"/>
  <c r="O14406" i="1" s="1"/>
  <c r="N14407" i="1"/>
  <c r="O14407" i="1" s="1"/>
  <c r="N14408" i="1"/>
  <c r="O14408" i="1" s="1"/>
  <c r="N14409" i="1"/>
  <c r="O14409" i="1" s="1"/>
  <c r="N14410" i="1"/>
  <c r="O14410" i="1" s="1"/>
  <c r="N14411" i="1"/>
  <c r="O14411" i="1" s="1"/>
  <c r="N14412" i="1"/>
  <c r="O14412" i="1" s="1"/>
  <c r="N14413" i="1"/>
  <c r="O14413" i="1" s="1"/>
  <c r="N14414" i="1"/>
  <c r="O14414" i="1" s="1"/>
  <c r="N14415" i="1"/>
  <c r="O14415" i="1" s="1"/>
  <c r="N14416" i="1"/>
  <c r="O14416" i="1" s="1"/>
  <c r="N14417" i="1"/>
  <c r="O14417" i="1" s="1"/>
  <c r="N14418" i="1"/>
  <c r="O14418" i="1" s="1"/>
  <c r="N14419" i="1"/>
  <c r="O14419" i="1" s="1"/>
  <c r="N14420" i="1"/>
  <c r="O14420" i="1" s="1"/>
  <c r="N14421" i="1"/>
  <c r="O14421" i="1" s="1"/>
  <c r="N14422" i="1"/>
  <c r="O14422" i="1" s="1"/>
  <c r="N14423" i="1"/>
  <c r="O14423" i="1" s="1"/>
  <c r="N14424" i="1"/>
  <c r="O14424" i="1" s="1"/>
  <c r="N14425" i="1"/>
  <c r="O14425" i="1" s="1"/>
  <c r="N14426" i="1"/>
  <c r="O14426" i="1" s="1"/>
  <c r="N14427" i="1"/>
  <c r="O14427" i="1" s="1"/>
  <c r="N14428" i="1"/>
  <c r="O14428" i="1" s="1"/>
  <c r="N14429" i="1"/>
  <c r="O14429" i="1" s="1"/>
  <c r="N14430" i="1"/>
  <c r="O14430" i="1" s="1"/>
  <c r="N14431" i="1"/>
  <c r="O14431" i="1" s="1"/>
  <c r="N14432" i="1"/>
  <c r="O14432" i="1" s="1"/>
  <c r="N14433" i="1"/>
  <c r="O14433" i="1" s="1"/>
  <c r="N14434" i="1"/>
  <c r="O14434" i="1" s="1"/>
  <c r="N14435" i="1"/>
  <c r="O14435" i="1" s="1"/>
  <c r="N14436" i="1"/>
  <c r="O14436" i="1" s="1"/>
  <c r="N14437" i="1"/>
  <c r="O14437" i="1" s="1"/>
  <c r="N14438" i="1"/>
  <c r="O14438" i="1" s="1"/>
  <c r="N14439" i="1"/>
  <c r="O14439" i="1" s="1"/>
  <c r="N14440" i="1"/>
  <c r="O14440" i="1" s="1"/>
  <c r="N14441" i="1"/>
  <c r="O14441" i="1" s="1"/>
  <c r="N14442" i="1"/>
  <c r="O14442" i="1" s="1"/>
  <c r="N14443" i="1"/>
  <c r="O14443" i="1" s="1"/>
  <c r="N14444" i="1"/>
  <c r="O14444" i="1" s="1"/>
  <c r="N14445" i="1"/>
  <c r="O14445" i="1" s="1"/>
  <c r="N14446" i="1"/>
  <c r="O14446" i="1" s="1"/>
  <c r="N14447" i="1"/>
  <c r="O14447" i="1" s="1"/>
  <c r="N14448" i="1"/>
  <c r="O14448" i="1" s="1"/>
  <c r="N14449" i="1"/>
  <c r="O14449" i="1" s="1"/>
  <c r="N14450" i="1"/>
  <c r="O14450" i="1" s="1"/>
  <c r="N14451" i="1"/>
  <c r="O14451" i="1" s="1"/>
  <c r="N14452" i="1"/>
  <c r="O14452" i="1" s="1"/>
  <c r="N14453" i="1"/>
  <c r="O14453" i="1" s="1"/>
  <c r="N14454" i="1"/>
  <c r="O14454" i="1" s="1"/>
  <c r="N14455" i="1"/>
  <c r="O14455" i="1" s="1"/>
  <c r="N14456" i="1"/>
  <c r="O14456" i="1" s="1"/>
  <c r="N14457" i="1"/>
  <c r="O14457" i="1" s="1"/>
  <c r="N14458" i="1"/>
  <c r="O14458" i="1" s="1"/>
  <c r="N14459" i="1"/>
  <c r="O14459" i="1" s="1"/>
  <c r="N14460" i="1"/>
  <c r="O14460" i="1" s="1"/>
  <c r="N14461" i="1"/>
  <c r="O14461" i="1" s="1"/>
  <c r="N14462" i="1"/>
  <c r="O14462" i="1" s="1"/>
  <c r="N14463" i="1"/>
  <c r="O14463" i="1" s="1"/>
  <c r="N14464" i="1"/>
  <c r="O14464" i="1" s="1"/>
  <c r="N14465" i="1"/>
  <c r="O14465" i="1" s="1"/>
  <c r="N14466" i="1"/>
  <c r="O14466" i="1" s="1"/>
  <c r="N14467" i="1"/>
  <c r="O14467" i="1" s="1"/>
  <c r="N14468" i="1"/>
  <c r="O14468" i="1" s="1"/>
  <c r="N14469" i="1"/>
  <c r="O14469" i="1" s="1"/>
  <c r="N14470" i="1"/>
  <c r="O14470" i="1" s="1"/>
  <c r="N14471" i="1"/>
  <c r="O14471" i="1" s="1"/>
  <c r="N14472" i="1"/>
  <c r="O14472" i="1" s="1"/>
  <c r="N14473" i="1"/>
  <c r="O14473" i="1" s="1"/>
  <c r="N14474" i="1"/>
  <c r="O14474" i="1" s="1"/>
  <c r="N14475" i="1"/>
  <c r="O14475" i="1" s="1"/>
  <c r="N14476" i="1"/>
  <c r="O14476" i="1" s="1"/>
  <c r="N14477" i="1"/>
  <c r="O14477" i="1" s="1"/>
  <c r="N14478" i="1"/>
  <c r="O14478" i="1" s="1"/>
  <c r="N14479" i="1"/>
  <c r="O14479" i="1" s="1"/>
  <c r="N14480" i="1"/>
  <c r="O14480" i="1" s="1"/>
  <c r="N14481" i="1"/>
  <c r="O14481" i="1" s="1"/>
  <c r="N14482" i="1"/>
  <c r="O14482" i="1" s="1"/>
  <c r="N14483" i="1"/>
  <c r="O14483" i="1" s="1"/>
  <c r="N14484" i="1"/>
  <c r="O14484" i="1" s="1"/>
  <c r="N14485" i="1"/>
  <c r="O14485" i="1" s="1"/>
  <c r="N14486" i="1"/>
  <c r="O14486" i="1" s="1"/>
  <c r="N14487" i="1"/>
  <c r="O14487" i="1" s="1"/>
  <c r="N14488" i="1"/>
  <c r="O14488" i="1" s="1"/>
  <c r="N14489" i="1"/>
  <c r="O14489" i="1" s="1"/>
  <c r="N14490" i="1"/>
  <c r="O14490" i="1" s="1"/>
  <c r="N14491" i="1"/>
  <c r="O14491" i="1" s="1"/>
  <c r="N14492" i="1"/>
  <c r="O14492" i="1" s="1"/>
  <c r="N14493" i="1"/>
  <c r="O14493" i="1" s="1"/>
  <c r="N14494" i="1"/>
  <c r="O14494" i="1" s="1"/>
  <c r="N14495" i="1"/>
  <c r="O14495" i="1" s="1"/>
  <c r="N14496" i="1"/>
  <c r="O14496" i="1" s="1"/>
  <c r="N14497" i="1"/>
  <c r="O14497" i="1" s="1"/>
  <c r="N14498" i="1"/>
  <c r="O14498" i="1" s="1"/>
  <c r="N14499" i="1"/>
  <c r="O14499" i="1" s="1"/>
  <c r="N14500" i="1"/>
  <c r="O14500" i="1" s="1"/>
  <c r="N14501" i="1"/>
  <c r="O14501" i="1" s="1"/>
  <c r="N14502" i="1"/>
  <c r="O14502" i="1" s="1"/>
  <c r="N14503" i="1"/>
  <c r="O14503" i="1" s="1"/>
  <c r="N14504" i="1"/>
  <c r="O14504" i="1" s="1"/>
  <c r="N14505" i="1"/>
  <c r="O14505" i="1" s="1"/>
  <c r="N14506" i="1"/>
  <c r="O14506" i="1" s="1"/>
  <c r="N14507" i="1"/>
  <c r="O14507" i="1" s="1"/>
  <c r="N14508" i="1"/>
  <c r="O14508" i="1" s="1"/>
  <c r="N14509" i="1"/>
  <c r="O14509" i="1" s="1"/>
  <c r="N14510" i="1"/>
  <c r="O14510" i="1" s="1"/>
  <c r="N14511" i="1"/>
  <c r="O14511" i="1" s="1"/>
  <c r="N14512" i="1"/>
  <c r="O14512" i="1" s="1"/>
  <c r="N14513" i="1"/>
  <c r="O14513" i="1" s="1"/>
  <c r="N14514" i="1"/>
  <c r="O14514" i="1" s="1"/>
  <c r="N14515" i="1"/>
  <c r="O14515" i="1" s="1"/>
  <c r="N14516" i="1"/>
  <c r="O14516" i="1" s="1"/>
  <c r="N14517" i="1"/>
  <c r="O14517" i="1" s="1"/>
  <c r="N14518" i="1"/>
  <c r="O14518" i="1" s="1"/>
  <c r="N14519" i="1"/>
  <c r="O14519" i="1" s="1"/>
  <c r="N14520" i="1"/>
  <c r="O14520" i="1" s="1"/>
  <c r="N14521" i="1"/>
  <c r="O14521" i="1" s="1"/>
  <c r="N14522" i="1"/>
  <c r="O14522" i="1" s="1"/>
  <c r="N14523" i="1"/>
  <c r="O14523" i="1" s="1"/>
  <c r="N14524" i="1"/>
  <c r="O14524" i="1" s="1"/>
  <c r="N14525" i="1"/>
  <c r="O14525" i="1" s="1"/>
  <c r="N14526" i="1"/>
  <c r="O14526" i="1" s="1"/>
  <c r="N14527" i="1"/>
  <c r="O14527" i="1" s="1"/>
  <c r="N14528" i="1"/>
  <c r="O14528" i="1" s="1"/>
  <c r="N14529" i="1"/>
  <c r="O14529" i="1" s="1"/>
  <c r="N14530" i="1"/>
  <c r="O14530" i="1" s="1"/>
  <c r="N14531" i="1"/>
  <c r="O14531" i="1" s="1"/>
  <c r="N14532" i="1"/>
  <c r="O14532" i="1" s="1"/>
  <c r="N14533" i="1"/>
  <c r="O14533" i="1" s="1"/>
  <c r="N14534" i="1"/>
  <c r="O14534" i="1" s="1"/>
  <c r="N14535" i="1"/>
  <c r="O14535" i="1" s="1"/>
  <c r="N14536" i="1"/>
  <c r="O14536" i="1" s="1"/>
  <c r="N14537" i="1"/>
  <c r="O14537" i="1" s="1"/>
  <c r="N14538" i="1"/>
  <c r="O14538" i="1" s="1"/>
  <c r="N14539" i="1"/>
  <c r="O14539" i="1" s="1"/>
  <c r="N14540" i="1"/>
  <c r="O14540" i="1" s="1"/>
  <c r="N14541" i="1"/>
  <c r="O14541" i="1" s="1"/>
  <c r="N14542" i="1"/>
  <c r="O14542" i="1" s="1"/>
  <c r="N14543" i="1"/>
  <c r="O14543" i="1" s="1"/>
  <c r="N14544" i="1"/>
  <c r="O14544" i="1" s="1"/>
  <c r="N14545" i="1"/>
  <c r="O14545" i="1" s="1"/>
  <c r="N14546" i="1"/>
  <c r="O14546" i="1" s="1"/>
  <c r="N14547" i="1"/>
  <c r="O14547" i="1" s="1"/>
  <c r="N14548" i="1"/>
  <c r="O14548" i="1" s="1"/>
  <c r="N14549" i="1"/>
  <c r="O14549" i="1" s="1"/>
  <c r="N14550" i="1"/>
  <c r="O14550" i="1" s="1"/>
  <c r="N14551" i="1"/>
  <c r="O14551" i="1" s="1"/>
  <c r="N14552" i="1"/>
  <c r="O14552" i="1" s="1"/>
  <c r="N14553" i="1"/>
  <c r="O14553" i="1" s="1"/>
  <c r="N14554" i="1"/>
  <c r="O14554" i="1" s="1"/>
  <c r="N14555" i="1"/>
  <c r="O14555" i="1" s="1"/>
  <c r="N14556" i="1"/>
  <c r="O14556" i="1" s="1"/>
  <c r="N14557" i="1"/>
  <c r="O14557" i="1" s="1"/>
  <c r="N14558" i="1"/>
  <c r="O14558" i="1" s="1"/>
  <c r="N14559" i="1"/>
  <c r="O14559" i="1" s="1"/>
  <c r="N14560" i="1"/>
  <c r="O14560" i="1" s="1"/>
  <c r="N14561" i="1"/>
  <c r="N14562" i="1"/>
  <c r="O14562" i="1" s="1"/>
  <c r="N14563" i="1"/>
  <c r="O14563" i="1" s="1"/>
  <c r="N14564" i="1"/>
  <c r="O14564" i="1" s="1"/>
  <c r="N14565" i="1"/>
  <c r="O14565" i="1" s="1"/>
  <c r="N14566" i="1"/>
  <c r="O14566" i="1" s="1"/>
  <c r="N14567" i="1"/>
  <c r="O14567" i="1" s="1"/>
  <c r="N14568" i="1"/>
  <c r="O14568" i="1" s="1"/>
  <c r="N14569" i="1"/>
  <c r="O14569" i="1" s="1"/>
  <c r="N14570" i="1"/>
  <c r="O14570" i="1" s="1"/>
  <c r="N14571" i="1"/>
  <c r="O14571" i="1" s="1"/>
  <c r="N14572" i="1"/>
  <c r="O14572" i="1" s="1"/>
  <c r="N14573" i="1"/>
  <c r="O14573" i="1" s="1"/>
  <c r="N14574" i="1"/>
  <c r="O14574" i="1" s="1"/>
  <c r="N14575" i="1"/>
  <c r="O14575" i="1" s="1"/>
  <c r="N14576" i="1"/>
  <c r="O14576" i="1" s="1"/>
  <c r="N14577" i="1"/>
  <c r="O14577" i="1" s="1"/>
  <c r="N14578" i="1"/>
  <c r="O14578" i="1" s="1"/>
  <c r="N14579" i="1"/>
  <c r="O14579" i="1" s="1"/>
  <c r="N14580" i="1"/>
  <c r="O14580" i="1" s="1"/>
  <c r="N14581" i="1"/>
  <c r="O14581" i="1" s="1"/>
  <c r="N14582" i="1"/>
  <c r="O14582" i="1" s="1"/>
  <c r="N14583" i="1"/>
  <c r="O14583" i="1" s="1"/>
  <c r="N14584" i="1"/>
  <c r="O14584" i="1" s="1"/>
  <c r="N14585" i="1"/>
  <c r="O14585" i="1" s="1"/>
  <c r="N14586" i="1"/>
  <c r="O14586" i="1" s="1"/>
  <c r="N14587" i="1"/>
  <c r="O14587" i="1" s="1"/>
  <c r="N14588" i="1"/>
  <c r="O14588" i="1" s="1"/>
  <c r="N14589" i="1"/>
  <c r="O14589" i="1" s="1"/>
  <c r="N14590" i="1"/>
  <c r="O14590" i="1" s="1"/>
  <c r="N14591" i="1"/>
  <c r="O14591" i="1" s="1"/>
  <c r="N14592" i="1"/>
  <c r="O14592" i="1" s="1"/>
  <c r="N14593" i="1"/>
  <c r="O14593" i="1" s="1"/>
  <c r="N14594" i="1"/>
  <c r="O14594" i="1" s="1"/>
  <c r="N14595" i="1"/>
  <c r="O14595" i="1" s="1"/>
  <c r="N14596" i="1"/>
  <c r="O14596" i="1" s="1"/>
  <c r="N14597" i="1"/>
  <c r="O14597" i="1" s="1"/>
  <c r="N14598" i="1"/>
  <c r="O14598" i="1" s="1"/>
  <c r="N14599" i="1"/>
  <c r="O14599" i="1" s="1"/>
  <c r="N14600" i="1"/>
  <c r="O14600" i="1" s="1"/>
  <c r="N14601" i="1"/>
  <c r="O14601" i="1" s="1"/>
  <c r="N14602" i="1"/>
  <c r="O14602" i="1" s="1"/>
  <c r="N14603" i="1"/>
  <c r="O14603" i="1" s="1"/>
  <c r="N14604" i="1"/>
  <c r="O14604" i="1" s="1"/>
  <c r="N14605" i="1"/>
  <c r="O14605" i="1" s="1"/>
  <c r="N14606" i="1"/>
  <c r="O14606" i="1" s="1"/>
  <c r="N14607" i="1"/>
  <c r="O14607" i="1" s="1"/>
  <c r="N14608" i="1"/>
  <c r="O14608" i="1" s="1"/>
  <c r="N14609" i="1"/>
  <c r="O14609" i="1" s="1"/>
  <c r="N14610" i="1"/>
  <c r="O14610" i="1" s="1"/>
  <c r="N14611" i="1"/>
  <c r="O14611" i="1" s="1"/>
  <c r="N14612" i="1"/>
  <c r="O14612" i="1" s="1"/>
  <c r="N14613" i="1"/>
  <c r="O14613" i="1" s="1"/>
  <c r="N14614" i="1"/>
  <c r="O14614" i="1" s="1"/>
  <c r="N14615" i="1"/>
  <c r="O14615" i="1" s="1"/>
  <c r="N14616" i="1"/>
  <c r="O14616" i="1" s="1"/>
  <c r="N14617" i="1"/>
  <c r="O14617" i="1" s="1"/>
  <c r="N14618" i="1"/>
  <c r="O14618" i="1" s="1"/>
  <c r="N14619" i="1"/>
  <c r="O14619" i="1" s="1"/>
  <c r="N14620" i="1"/>
  <c r="O14620" i="1" s="1"/>
  <c r="N14621" i="1"/>
  <c r="O14621" i="1" s="1"/>
  <c r="N14622" i="1"/>
  <c r="O14622" i="1" s="1"/>
  <c r="N14623" i="1"/>
  <c r="O14623" i="1" s="1"/>
  <c r="N14624" i="1"/>
  <c r="O14624" i="1" s="1"/>
  <c r="N14625" i="1"/>
  <c r="O14625" i="1" s="1"/>
  <c r="N14626" i="1"/>
  <c r="O14626" i="1" s="1"/>
  <c r="N14627" i="1"/>
  <c r="O14627" i="1" s="1"/>
  <c r="N14628" i="1"/>
  <c r="O14628" i="1" s="1"/>
  <c r="N14629" i="1"/>
  <c r="O14629" i="1" s="1"/>
  <c r="N14630" i="1"/>
  <c r="O14630" i="1" s="1"/>
  <c r="N14631" i="1"/>
  <c r="O14631" i="1" s="1"/>
  <c r="N14632" i="1"/>
  <c r="O14632" i="1" s="1"/>
  <c r="N14633" i="1"/>
  <c r="O14633" i="1" s="1"/>
  <c r="N14634" i="1"/>
  <c r="O14634" i="1" s="1"/>
  <c r="N14635" i="1"/>
  <c r="O14635" i="1" s="1"/>
  <c r="N14636" i="1"/>
  <c r="O14636" i="1" s="1"/>
  <c r="N14637" i="1"/>
  <c r="O14637" i="1" s="1"/>
  <c r="N14638" i="1"/>
  <c r="O14638" i="1" s="1"/>
  <c r="N14639" i="1"/>
  <c r="O14639" i="1" s="1"/>
  <c r="N14640" i="1"/>
  <c r="O14640" i="1" s="1"/>
  <c r="N14641" i="1"/>
  <c r="O14641" i="1" s="1"/>
  <c r="N14642" i="1"/>
  <c r="O14642" i="1" s="1"/>
  <c r="N14643" i="1"/>
  <c r="O14643" i="1" s="1"/>
  <c r="N14644" i="1"/>
  <c r="O14644" i="1" s="1"/>
  <c r="N14645" i="1"/>
  <c r="O14645" i="1" s="1"/>
  <c r="N14646" i="1"/>
  <c r="O14646" i="1" s="1"/>
  <c r="N14647" i="1"/>
  <c r="O14647" i="1" s="1"/>
  <c r="N14648" i="1"/>
  <c r="O14648" i="1" s="1"/>
  <c r="N14649" i="1"/>
  <c r="O14649" i="1" s="1"/>
  <c r="N14650" i="1"/>
  <c r="O14650" i="1" s="1"/>
  <c r="N14651" i="1"/>
  <c r="O14651" i="1" s="1"/>
  <c r="N14652" i="1"/>
  <c r="O14652" i="1" s="1"/>
  <c r="N14653" i="1"/>
  <c r="O14653" i="1" s="1"/>
  <c r="N14654" i="1"/>
  <c r="O14654" i="1" s="1"/>
  <c r="N14655" i="1"/>
  <c r="O14655" i="1" s="1"/>
  <c r="N14656" i="1"/>
  <c r="O14656" i="1" s="1"/>
  <c r="N14657" i="1"/>
  <c r="O14657" i="1" s="1"/>
  <c r="N14658" i="1"/>
  <c r="O14658" i="1" s="1"/>
  <c r="N14659" i="1"/>
  <c r="O14659" i="1" s="1"/>
  <c r="N14660" i="1"/>
  <c r="O14660" i="1" s="1"/>
  <c r="N14661" i="1"/>
  <c r="O14661" i="1" s="1"/>
  <c r="N14662" i="1"/>
  <c r="O14662" i="1" s="1"/>
  <c r="N14663" i="1"/>
  <c r="O14663" i="1" s="1"/>
  <c r="N14664" i="1"/>
  <c r="O14664" i="1" s="1"/>
  <c r="N14665" i="1"/>
  <c r="O14665" i="1" s="1"/>
  <c r="N14666" i="1"/>
  <c r="O14666" i="1" s="1"/>
  <c r="N14667" i="1"/>
  <c r="O14667" i="1" s="1"/>
  <c r="N14668" i="1"/>
  <c r="O14668" i="1" s="1"/>
  <c r="N14669" i="1"/>
  <c r="O14669" i="1" s="1"/>
  <c r="N14670" i="1"/>
  <c r="O14670" i="1" s="1"/>
  <c r="N14671" i="1"/>
  <c r="O14671" i="1" s="1"/>
  <c r="N14672" i="1"/>
  <c r="O14672" i="1" s="1"/>
  <c r="N14673" i="1"/>
  <c r="O14673" i="1" s="1"/>
  <c r="N14674" i="1"/>
  <c r="O14674" i="1" s="1"/>
  <c r="N14675" i="1"/>
  <c r="O14675" i="1" s="1"/>
  <c r="N14676" i="1"/>
  <c r="O14676" i="1" s="1"/>
  <c r="N14677" i="1"/>
  <c r="O14677" i="1" s="1"/>
  <c r="N14678" i="1"/>
  <c r="O14678" i="1" s="1"/>
  <c r="N14679" i="1"/>
  <c r="O14679" i="1" s="1"/>
  <c r="N14680" i="1"/>
  <c r="O14680" i="1" s="1"/>
  <c r="N14681" i="1"/>
  <c r="O14681" i="1" s="1"/>
  <c r="N14682" i="1"/>
  <c r="O14682" i="1" s="1"/>
  <c r="N14683" i="1"/>
  <c r="O14683" i="1" s="1"/>
  <c r="N14684" i="1"/>
  <c r="O14684" i="1" s="1"/>
  <c r="N14685" i="1"/>
  <c r="O14685" i="1" s="1"/>
  <c r="N14686" i="1"/>
  <c r="O14686" i="1" s="1"/>
  <c r="N14687" i="1"/>
  <c r="O14687" i="1" s="1"/>
  <c r="N14688" i="1"/>
  <c r="O14688" i="1" s="1"/>
  <c r="N14689" i="1"/>
  <c r="O14689" i="1" s="1"/>
  <c r="N14690" i="1"/>
  <c r="O14690" i="1" s="1"/>
  <c r="N14691" i="1"/>
  <c r="O14691" i="1" s="1"/>
  <c r="N14692" i="1"/>
  <c r="O14692" i="1" s="1"/>
  <c r="N14693" i="1"/>
  <c r="O14693" i="1" s="1"/>
  <c r="N14694" i="1"/>
  <c r="O14694" i="1" s="1"/>
  <c r="N14695" i="1"/>
  <c r="O14695" i="1" s="1"/>
  <c r="N14696" i="1"/>
  <c r="O14696" i="1" s="1"/>
  <c r="N14697" i="1"/>
  <c r="O14697" i="1" s="1"/>
  <c r="N14698" i="1"/>
  <c r="O14698" i="1" s="1"/>
  <c r="N14699" i="1"/>
  <c r="O14699" i="1" s="1"/>
  <c r="N14700" i="1"/>
  <c r="O14700" i="1" s="1"/>
  <c r="N14701" i="1"/>
  <c r="O14701" i="1" s="1"/>
  <c r="N14702" i="1"/>
  <c r="O14702" i="1" s="1"/>
  <c r="N14703" i="1"/>
  <c r="O14703" i="1" s="1"/>
  <c r="N14704" i="1"/>
  <c r="O14704" i="1" s="1"/>
  <c r="N14705" i="1"/>
  <c r="O14705" i="1" s="1"/>
  <c r="N14706" i="1"/>
  <c r="O14706" i="1" s="1"/>
  <c r="N14707" i="1"/>
  <c r="O14707" i="1" s="1"/>
  <c r="N14708" i="1"/>
  <c r="O14708" i="1" s="1"/>
  <c r="N14709" i="1"/>
  <c r="N14710" i="1"/>
  <c r="O14710" i="1" s="1"/>
  <c r="N14711" i="1"/>
  <c r="O14711" i="1" s="1"/>
  <c r="N14712" i="1"/>
  <c r="O14712" i="1" s="1"/>
  <c r="N14713" i="1"/>
  <c r="O14713" i="1" s="1"/>
  <c r="N14714" i="1"/>
  <c r="O14714" i="1" s="1"/>
  <c r="N14715" i="1"/>
  <c r="O14715" i="1" s="1"/>
  <c r="N14716" i="1"/>
  <c r="O14716" i="1" s="1"/>
  <c r="N14717" i="1"/>
  <c r="O14717" i="1" s="1"/>
  <c r="N14718" i="1"/>
  <c r="O14718" i="1" s="1"/>
  <c r="N14719" i="1"/>
  <c r="O14719" i="1" s="1"/>
  <c r="N14720" i="1"/>
  <c r="O14720" i="1" s="1"/>
  <c r="N14721" i="1"/>
  <c r="O14721" i="1" s="1"/>
  <c r="N14722" i="1"/>
  <c r="O14722" i="1" s="1"/>
  <c r="N14723" i="1"/>
  <c r="O14723" i="1" s="1"/>
  <c r="N14724" i="1"/>
  <c r="O14724" i="1" s="1"/>
  <c r="N14725" i="1"/>
  <c r="O14725" i="1" s="1"/>
  <c r="N14726" i="1"/>
  <c r="O14726" i="1" s="1"/>
  <c r="N14727" i="1"/>
  <c r="O14727" i="1" s="1"/>
  <c r="N14728" i="1"/>
  <c r="O14728" i="1" s="1"/>
  <c r="N14729" i="1"/>
  <c r="O14729" i="1" s="1"/>
  <c r="N14730" i="1"/>
  <c r="O14730" i="1" s="1"/>
  <c r="N14731" i="1"/>
  <c r="O14731" i="1" s="1"/>
  <c r="N14732" i="1"/>
  <c r="O14732" i="1" s="1"/>
  <c r="N14733" i="1"/>
  <c r="O14733" i="1" s="1"/>
  <c r="N14734" i="1"/>
  <c r="O14734" i="1" s="1"/>
  <c r="N14735" i="1"/>
  <c r="O14735" i="1" s="1"/>
  <c r="N14736" i="1"/>
  <c r="O14736" i="1" s="1"/>
  <c r="N14737" i="1"/>
  <c r="O14737" i="1" s="1"/>
  <c r="N14738" i="1"/>
  <c r="O14738" i="1" s="1"/>
  <c r="N14739" i="1"/>
  <c r="O14739" i="1" s="1"/>
  <c r="N14740" i="1"/>
  <c r="O14740" i="1" s="1"/>
  <c r="N14741" i="1"/>
  <c r="O14741" i="1" s="1"/>
  <c r="N14742" i="1"/>
  <c r="O14742" i="1" s="1"/>
  <c r="N14743" i="1"/>
  <c r="O14743" i="1" s="1"/>
  <c r="N14744" i="1"/>
  <c r="O14744" i="1" s="1"/>
  <c r="N14745" i="1"/>
  <c r="O14745" i="1" s="1"/>
  <c r="N14746" i="1"/>
  <c r="O14746" i="1" s="1"/>
  <c r="N14747" i="1"/>
  <c r="O14747" i="1" s="1"/>
  <c r="N14748" i="1"/>
  <c r="O14748" i="1" s="1"/>
  <c r="N14749" i="1"/>
  <c r="O14749" i="1" s="1"/>
  <c r="N14750" i="1"/>
  <c r="O14750" i="1" s="1"/>
  <c r="N14751" i="1"/>
  <c r="O14751" i="1" s="1"/>
  <c r="N14752" i="1"/>
  <c r="O14752" i="1" s="1"/>
  <c r="N14753" i="1"/>
  <c r="O14753" i="1" s="1"/>
  <c r="N14754" i="1"/>
  <c r="O14754" i="1" s="1"/>
  <c r="N14755" i="1"/>
  <c r="O14755" i="1" s="1"/>
  <c r="N14756" i="1"/>
  <c r="O14756" i="1" s="1"/>
  <c r="N14757" i="1"/>
  <c r="O14757" i="1" s="1"/>
  <c r="N14758" i="1"/>
  <c r="O14758" i="1" s="1"/>
  <c r="N14759" i="1"/>
  <c r="O14759" i="1" s="1"/>
  <c r="N14760" i="1"/>
  <c r="O14760" i="1" s="1"/>
  <c r="N14761" i="1"/>
  <c r="O14761" i="1" s="1"/>
  <c r="N14762" i="1"/>
  <c r="O14762" i="1" s="1"/>
  <c r="N14763" i="1"/>
  <c r="O14763" i="1" s="1"/>
  <c r="N14764" i="1"/>
  <c r="O14764" i="1" s="1"/>
  <c r="N14765" i="1"/>
  <c r="O14765" i="1" s="1"/>
  <c r="N14766" i="1"/>
  <c r="O14766" i="1" s="1"/>
  <c r="N14767" i="1"/>
  <c r="O14767" i="1" s="1"/>
  <c r="N14768" i="1"/>
  <c r="O14768" i="1" s="1"/>
  <c r="N14769" i="1"/>
  <c r="O14769" i="1" s="1"/>
  <c r="N14770" i="1"/>
  <c r="O14770" i="1" s="1"/>
  <c r="N14771" i="1"/>
  <c r="O14771" i="1" s="1"/>
  <c r="N14772" i="1"/>
  <c r="O14772" i="1" s="1"/>
  <c r="N14773" i="1"/>
  <c r="O14773" i="1" s="1"/>
  <c r="N14774" i="1"/>
  <c r="O14774" i="1" s="1"/>
  <c r="N14775" i="1"/>
  <c r="O14775" i="1" s="1"/>
  <c r="N14776" i="1"/>
  <c r="O14776" i="1" s="1"/>
  <c r="N14777" i="1"/>
  <c r="O14777" i="1" s="1"/>
  <c r="N14778" i="1"/>
  <c r="O14778" i="1" s="1"/>
  <c r="N14779" i="1"/>
  <c r="O14779" i="1" s="1"/>
  <c r="N14780" i="1"/>
  <c r="O14780" i="1" s="1"/>
  <c r="N14781" i="1"/>
  <c r="O14781" i="1" s="1"/>
  <c r="N14782" i="1"/>
  <c r="O14782" i="1" s="1"/>
  <c r="N14783" i="1"/>
  <c r="O14783" i="1" s="1"/>
  <c r="N14784" i="1"/>
  <c r="O14784" i="1" s="1"/>
  <c r="N14785" i="1"/>
  <c r="O14785" i="1" s="1"/>
  <c r="N14786" i="1"/>
  <c r="O14786" i="1" s="1"/>
  <c r="N14787" i="1"/>
  <c r="O14787" i="1" s="1"/>
  <c r="N14788" i="1"/>
  <c r="O14788" i="1" s="1"/>
  <c r="N14789" i="1"/>
  <c r="O14789" i="1" s="1"/>
  <c r="N14790" i="1"/>
  <c r="O14790" i="1" s="1"/>
  <c r="N14791" i="1"/>
  <c r="O14791" i="1" s="1"/>
  <c r="N14792" i="1"/>
  <c r="O14792" i="1" s="1"/>
  <c r="N14793" i="1"/>
  <c r="O14793" i="1" s="1"/>
  <c r="N14794" i="1"/>
  <c r="O14794" i="1" s="1"/>
  <c r="N14795" i="1"/>
  <c r="O14795" i="1" s="1"/>
  <c r="N14796" i="1"/>
  <c r="O14796" i="1" s="1"/>
  <c r="N14797" i="1"/>
  <c r="O14797" i="1" s="1"/>
  <c r="N14798" i="1"/>
  <c r="O14798" i="1" s="1"/>
  <c r="N14799" i="1"/>
  <c r="O14799" i="1" s="1"/>
  <c r="N14800" i="1"/>
  <c r="O14800" i="1" s="1"/>
  <c r="N14801" i="1"/>
  <c r="O14801" i="1" s="1"/>
  <c r="N14802" i="1"/>
  <c r="O14802" i="1" s="1"/>
  <c r="N14803" i="1"/>
  <c r="O14803" i="1" s="1"/>
  <c r="N14804" i="1"/>
  <c r="O14804" i="1" s="1"/>
  <c r="N14805" i="1"/>
  <c r="O14805" i="1" s="1"/>
  <c r="N14806" i="1"/>
  <c r="O14806" i="1" s="1"/>
  <c r="N14807" i="1"/>
  <c r="O14807" i="1" s="1"/>
  <c r="N14808" i="1"/>
  <c r="O14808" i="1" s="1"/>
  <c r="N14809" i="1"/>
  <c r="O14809" i="1" s="1"/>
  <c r="N14810" i="1"/>
  <c r="O14810" i="1" s="1"/>
  <c r="N14811" i="1"/>
  <c r="O14811" i="1" s="1"/>
  <c r="N14812" i="1"/>
  <c r="O14812" i="1" s="1"/>
  <c r="N14813" i="1"/>
  <c r="O14813" i="1" s="1"/>
  <c r="N14814" i="1"/>
  <c r="O14814" i="1" s="1"/>
  <c r="N14815" i="1"/>
  <c r="O14815" i="1" s="1"/>
  <c r="N14816" i="1"/>
  <c r="O14816" i="1" s="1"/>
  <c r="N14817" i="1"/>
  <c r="O14817" i="1" s="1"/>
  <c r="N14818" i="1"/>
  <c r="O14818" i="1" s="1"/>
  <c r="N14819" i="1"/>
  <c r="O14819" i="1" s="1"/>
  <c r="N14820" i="1"/>
  <c r="O14820" i="1" s="1"/>
  <c r="N14821" i="1"/>
  <c r="O14821" i="1" s="1"/>
  <c r="N14822" i="1"/>
  <c r="O14822" i="1" s="1"/>
  <c r="N14823" i="1"/>
  <c r="O14823" i="1" s="1"/>
  <c r="N14824" i="1"/>
  <c r="O14824" i="1" s="1"/>
  <c r="N14825" i="1"/>
  <c r="O14825" i="1" s="1"/>
  <c r="N14826" i="1"/>
  <c r="O14826" i="1" s="1"/>
  <c r="N14827" i="1"/>
  <c r="O14827" i="1" s="1"/>
  <c r="N14828" i="1"/>
  <c r="O14828" i="1" s="1"/>
  <c r="N14829" i="1"/>
  <c r="O14829" i="1" s="1"/>
  <c r="N14830" i="1"/>
  <c r="O14830" i="1" s="1"/>
  <c r="N14831" i="1"/>
  <c r="O14831" i="1" s="1"/>
  <c r="N14832" i="1"/>
  <c r="O14832" i="1" s="1"/>
  <c r="N14833" i="1"/>
  <c r="O14833" i="1" s="1"/>
  <c r="N14834" i="1"/>
  <c r="O14834" i="1" s="1"/>
  <c r="N14835" i="1"/>
  <c r="O14835" i="1" s="1"/>
  <c r="N14836" i="1"/>
  <c r="O14836" i="1" s="1"/>
  <c r="N14837" i="1"/>
  <c r="O14837" i="1" s="1"/>
  <c r="N14838" i="1"/>
  <c r="O14838" i="1" s="1"/>
  <c r="N14839" i="1"/>
  <c r="O14839" i="1" s="1"/>
  <c r="N14840" i="1"/>
  <c r="O14840" i="1" s="1"/>
  <c r="N14841" i="1"/>
  <c r="O14841" i="1" s="1"/>
  <c r="N14842" i="1"/>
  <c r="O14842" i="1" s="1"/>
  <c r="N14843" i="1"/>
  <c r="O14843" i="1" s="1"/>
  <c r="N14844" i="1"/>
  <c r="O14844" i="1" s="1"/>
  <c r="N14845" i="1"/>
  <c r="O14845" i="1" s="1"/>
  <c r="N14846" i="1"/>
  <c r="O14846" i="1" s="1"/>
  <c r="N14847" i="1"/>
  <c r="O14847" i="1" s="1"/>
  <c r="N14848" i="1"/>
  <c r="O14848" i="1" s="1"/>
  <c r="N14849" i="1"/>
  <c r="O14849" i="1" s="1"/>
  <c r="N14850" i="1"/>
  <c r="O14850" i="1" s="1"/>
  <c r="N14851" i="1"/>
  <c r="O14851" i="1" s="1"/>
  <c r="N14852" i="1"/>
  <c r="O14852" i="1" s="1"/>
  <c r="N14853" i="1"/>
  <c r="O14853" i="1" s="1"/>
  <c r="N14854" i="1"/>
  <c r="O14854" i="1" s="1"/>
  <c r="N14855" i="1"/>
  <c r="O14855" i="1" s="1"/>
  <c r="N14856" i="1"/>
  <c r="O14856" i="1" s="1"/>
  <c r="N14857" i="1"/>
  <c r="O14857" i="1" s="1"/>
  <c r="N14858" i="1"/>
  <c r="O14858" i="1" s="1"/>
  <c r="N14859" i="1"/>
  <c r="O14859" i="1" s="1"/>
  <c r="N14860" i="1"/>
  <c r="O14860" i="1" s="1"/>
  <c r="N14861" i="1"/>
  <c r="O14861" i="1" s="1"/>
  <c r="N14862" i="1"/>
  <c r="O14862" i="1" s="1"/>
  <c r="N14863" i="1"/>
  <c r="O14863" i="1" s="1"/>
  <c r="N14864" i="1"/>
  <c r="O14864" i="1" s="1"/>
  <c r="N14865" i="1"/>
  <c r="O14865" i="1" s="1"/>
  <c r="N14866" i="1"/>
  <c r="O14866" i="1" s="1"/>
  <c r="N14867" i="1"/>
  <c r="O14867" i="1" s="1"/>
  <c r="N14868" i="1"/>
  <c r="O14868" i="1" s="1"/>
  <c r="N14869" i="1"/>
  <c r="O14869" i="1" s="1"/>
  <c r="N14870" i="1"/>
  <c r="O14870" i="1" s="1"/>
  <c r="N14871" i="1"/>
  <c r="O14871" i="1" s="1"/>
  <c r="N14872" i="1"/>
  <c r="O14872" i="1" s="1"/>
  <c r="N14873" i="1"/>
  <c r="O14873" i="1" s="1"/>
  <c r="N14874" i="1"/>
  <c r="O14874" i="1" s="1"/>
  <c r="N14875" i="1"/>
  <c r="O14875" i="1" s="1"/>
  <c r="N14876" i="1"/>
  <c r="O14876" i="1" s="1"/>
  <c r="N14877" i="1"/>
  <c r="O14877" i="1" s="1"/>
  <c r="N14878" i="1"/>
  <c r="O14878" i="1" s="1"/>
  <c r="N14879" i="1"/>
  <c r="O14879" i="1" s="1"/>
  <c r="N14880" i="1"/>
  <c r="O14880" i="1" s="1"/>
  <c r="N14881" i="1"/>
  <c r="O14881" i="1" s="1"/>
  <c r="N14882" i="1"/>
  <c r="O14882" i="1" s="1"/>
  <c r="N14883" i="1"/>
  <c r="O14883" i="1" s="1"/>
  <c r="N14884" i="1"/>
  <c r="O14884" i="1" s="1"/>
  <c r="N14885" i="1"/>
  <c r="O14885" i="1" s="1"/>
  <c r="N14886" i="1"/>
  <c r="O14886" i="1" s="1"/>
  <c r="N14887" i="1"/>
  <c r="O14887" i="1" s="1"/>
  <c r="N14888" i="1"/>
  <c r="O14888" i="1" s="1"/>
  <c r="N14889" i="1"/>
  <c r="O14889" i="1" s="1"/>
  <c r="N14890" i="1"/>
  <c r="O14890" i="1" s="1"/>
  <c r="N14891" i="1"/>
  <c r="O14891" i="1" s="1"/>
  <c r="N14892" i="1"/>
  <c r="O14892" i="1" s="1"/>
  <c r="N14893" i="1"/>
  <c r="O14893" i="1" s="1"/>
  <c r="N14894" i="1"/>
  <c r="O14894" i="1" s="1"/>
  <c r="N14895" i="1"/>
  <c r="O14895" i="1" s="1"/>
  <c r="N14896" i="1"/>
  <c r="O14896" i="1" s="1"/>
  <c r="N14897" i="1"/>
  <c r="O14897" i="1" s="1"/>
  <c r="N14898" i="1"/>
  <c r="O14898" i="1" s="1"/>
  <c r="N14899" i="1"/>
  <c r="O14899" i="1" s="1"/>
  <c r="N14900" i="1"/>
  <c r="O14900" i="1" s="1"/>
  <c r="N14901" i="1"/>
  <c r="O14901" i="1" s="1"/>
  <c r="N14902" i="1"/>
  <c r="O14902" i="1" s="1"/>
  <c r="N14903" i="1"/>
  <c r="O14903" i="1" s="1"/>
  <c r="N14904" i="1"/>
  <c r="O14904" i="1" s="1"/>
  <c r="N14905" i="1"/>
  <c r="O14905" i="1" s="1"/>
  <c r="N14906" i="1"/>
  <c r="O14906" i="1" s="1"/>
  <c r="N14907" i="1"/>
  <c r="O14907" i="1" s="1"/>
  <c r="N14908" i="1"/>
  <c r="O14908" i="1" s="1"/>
  <c r="N14909" i="1"/>
  <c r="O14909" i="1" s="1"/>
  <c r="N14910" i="1"/>
  <c r="O14910" i="1" s="1"/>
  <c r="N14911" i="1"/>
  <c r="O14911" i="1" s="1"/>
  <c r="N14912" i="1"/>
  <c r="O14912" i="1" s="1"/>
  <c r="N14913" i="1"/>
  <c r="O14913" i="1" s="1"/>
  <c r="N14914" i="1"/>
  <c r="O14914" i="1" s="1"/>
  <c r="N14915" i="1"/>
  <c r="O14915" i="1" s="1"/>
  <c r="N14916" i="1"/>
  <c r="O14916" i="1" s="1"/>
  <c r="N14917" i="1"/>
  <c r="O14917" i="1" s="1"/>
  <c r="N14918" i="1"/>
  <c r="O14918" i="1" s="1"/>
  <c r="N14919" i="1"/>
  <c r="O14919" i="1" s="1"/>
  <c r="N14920" i="1"/>
  <c r="O14920" i="1" s="1"/>
  <c r="N14921" i="1"/>
  <c r="O14921" i="1" s="1"/>
  <c r="N14922" i="1"/>
  <c r="O14922" i="1" s="1"/>
  <c r="N14923" i="1"/>
  <c r="O14923" i="1" s="1"/>
  <c r="N14924" i="1"/>
  <c r="O14924" i="1" s="1"/>
  <c r="N14925" i="1"/>
  <c r="O14925" i="1" s="1"/>
  <c r="N14926" i="1"/>
  <c r="O14926" i="1" s="1"/>
  <c r="N14927" i="1"/>
  <c r="O14927" i="1" s="1"/>
  <c r="N14928" i="1"/>
  <c r="O14928" i="1" s="1"/>
  <c r="N14929" i="1"/>
  <c r="O14929" i="1" s="1"/>
  <c r="N14930" i="1"/>
  <c r="O14930" i="1" s="1"/>
  <c r="N14931" i="1"/>
  <c r="O14931" i="1" s="1"/>
  <c r="N14932" i="1"/>
  <c r="O14932" i="1" s="1"/>
  <c r="N14933" i="1"/>
  <c r="O14933" i="1" s="1"/>
  <c r="N14934" i="1"/>
  <c r="O14934" i="1" s="1"/>
  <c r="N14935" i="1"/>
  <c r="O14935" i="1" s="1"/>
  <c r="N14936" i="1"/>
  <c r="O14936" i="1" s="1"/>
  <c r="N14937" i="1"/>
  <c r="O14937" i="1" s="1"/>
  <c r="N14938" i="1"/>
  <c r="O14938" i="1" s="1"/>
  <c r="N14939" i="1"/>
  <c r="O14939" i="1" s="1"/>
  <c r="N14940" i="1"/>
  <c r="O14940" i="1" s="1"/>
  <c r="N14941" i="1"/>
  <c r="O14941" i="1" s="1"/>
  <c r="N14942" i="1"/>
  <c r="O14942" i="1" s="1"/>
  <c r="N14943" i="1"/>
  <c r="O14943" i="1" s="1"/>
  <c r="N14944" i="1"/>
  <c r="O14944" i="1" s="1"/>
  <c r="N14945" i="1"/>
  <c r="O14945" i="1" s="1"/>
  <c r="N14946" i="1"/>
  <c r="O14946" i="1" s="1"/>
  <c r="N14947" i="1"/>
  <c r="O14947" i="1" s="1"/>
  <c r="N14948" i="1"/>
  <c r="O14948" i="1" s="1"/>
  <c r="N14949" i="1"/>
  <c r="O14949" i="1" s="1"/>
  <c r="N14950" i="1"/>
  <c r="O14950" i="1" s="1"/>
  <c r="N14951" i="1"/>
  <c r="O14951" i="1" s="1"/>
  <c r="N14952" i="1"/>
  <c r="O14952" i="1" s="1"/>
  <c r="N14953" i="1"/>
  <c r="O14953" i="1" s="1"/>
  <c r="N14954" i="1"/>
  <c r="O14954" i="1" s="1"/>
  <c r="N14955" i="1"/>
  <c r="O14955" i="1" s="1"/>
  <c r="N14956" i="1"/>
  <c r="O14956" i="1" s="1"/>
  <c r="N14957" i="1"/>
  <c r="O14957" i="1" s="1"/>
  <c r="N14958" i="1"/>
  <c r="O14958" i="1" s="1"/>
  <c r="N14959" i="1"/>
  <c r="O14959" i="1" s="1"/>
  <c r="N14960" i="1"/>
  <c r="O14960" i="1" s="1"/>
  <c r="N14961" i="1"/>
  <c r="O14961" i="1" s="1"/>
  <c r="N14962" i="1"/>
  <c r="O14962" i="1" s="1"/>
  <c r="N14963" i="1"/>
  <c r="O14963" i="1" s="1"/>
  <c r="N14964" i="1"/>
  <c r="O14964" i="1" s="1"/>
  <c r="N14965" i="1"/>
  <c r="O14965" i="1" s="1"/>
  <c r="N14966" i="1"/>
  <c r="O14966" i="1" s="1"/>
  <c r="N14967" i="1"/>
  <c r="O14967" i="1" s="1"/>
  <c r="N14968" i="1"/>
  <c r="O14968" i="1" s="1"/>
  <c r="N14969" i="1"/>
  <c r="O14969" i="1" s="1"/>
  <c r="N14970" i="1"/>
  <c r="O14970" i="1" s="1"/>
  <c r="N14971" i="1"/>
  <c r="O14971" i="1" s="1"/>
  <c r="N14972" i="1"/>
  <c r="O14972" i="1" s="1"/>
  <c r="N14973" i="1"/>
  <c r="O14973" i="1" s="1"/>
  <c r="N14974" i="1"/>
  <c r="O14974" i="1" s="1"/>
  <c r="N14975" i="1"/>
  <c r="O14975" i="1" s="1"/>
  <c r="N14976" i="1"/>
  <c r="O14976" i="1" s="1"/>
  <c r="N14977" i="1"/>
  <c r="O14977" i="1" s="1"/>
  <c r="N14978" i="1"/>
  <c r="N14981" i="1"/>
  <c r="O14981" i="1" s="1"/>
  <c r="N14982" i="1"/>
  <c r="N14983" i="1"/>
  <c r="O14983" i="1" s="1"/>
  <c r="N14984" i="1"/>
  <c r="O14984" i="1" s="1"/>
  <c r="N14985" i="1"/>
  <c r="O14985" i="1" s="1"/>
  <c r="N14988" i="1"/>
  <c r="O14988" i="1" s="1"/>
  <c r="N14989" i="1"/>
  <c r="O14989" i="1" s="1"/>
  <c r="N14990" i="1"/>
  <c r="O14990" i="1" s="1"/>
  <c r="N14991" i="1"/>
  <c r="O14991" i="1" s="1"/>
  <c r="N14992" i="1"/>
  <c r="O14992" i="1" s="1"/>
  <c r="N14993" i="1"/>
  <c r="O14993" i="1" s="1"/>
  <c r="N14994" i="1"/>
  <c r="N14995" i="1"/>
  <c r="O14995" i="1" s="1"/>
  <c r="N14996" i="1"/>
  <c r="O14996" i="1" s="1"/>
  <c r="N14997" i="1"/>
  <c r="O14997" i="1" s="1"/>
  <c r="N14998" i="1"/>
  <c r="O14998" i="1" s="1"/>
  <c r="N14999" i="1"/>
  <c r="N15000" i="1"/>
  <c r="O15000" i="1" s="1"/>
  <c r="N15001" i="1"/>
  <c r="O15001" i="1" s="1"/>
  <c r="N15002" i="1"/>
  <c r="O15002" i="1" s="1"/>
  <c r="N15003" i="1"/>
  <c r="O15003" i="1" s="1"/>
  <c r="N15005" i="1"/>
  <c r="O15005" i="1" s="1"/>
  <c r="N15008" i="1"/>
  <c r="O15008" i="1" s="1"/>
  <c r="N15009" i="1"/>
  <c r="O15009" i="1" s="1"/>
  <c r="N15010" i="1"/>
  <c r="O15010" i="1" s="1"/>
  <c r="N15011" i="1"/>
  <c r="O15011" i="1" s="1"/>
  <c r="N15012" i="1"/>
  <c r="O15012" i="1" s="1"/>
  <c r="N15013" i="1"/>
  <c r="O15013" i="1" s="1"/>
  <c r="N15014" i="1"/>
  <c r="O15014" i="1" s="1"/>
  <c r="N15015" i="1"/>
  <c r="O15015" i="1" s="1"/>
  <c r="N15016" i="1"/>
  <c r="O15016" i="1" s="1"/>
  <c r="N15017" i="1"/>
  <c r="O15017" i="1" s="1"/>
  <c r="N15018" i="1"/>
  <c r="N15019" i="1"/>
  <c r="O15019" i="1" s="1"/>
  <c r="N15020" i="1"/>
  <c r="O15020" i="1" s="1"/>
  <c r="N15021" i="1"/>
  <c r="O15021" i="1" s="1"/>
  <c r="N15022" i="1"/>
  <c r="O15022" i="1" s="1"/>
  <c r="N15023" i="1"/>
  <c r="O15023" i="1" s="1"/>
  <c r="N5" i="1"/>
  <c r="O5" i="1" s="1"/>
  <c r="N6" i="1"/>
  <c r="O6" i="1" s="1"/>
  <c r="N7" i="1"/>
  <c r="O7" i="1" s="1"/>
  <c r="N8" i="1"/>
  <c r="O8" i="1" s="1"/>
  <c r="N9" i="1"/>
  <c r="N10" i="1"/>
  <c r="O10" i="1" s="1"/>
  <c r="N11" i="1"/>
  <c r="N12" i="1"/>
  <c r="O12" i="1" s="1"/>
  <c r="N13" i="1"/>
  <c r="O13" i="1" s="1"/>
  <c r="N14" i="1"/>
  <c r="N15" i="1"/>
  <c r="O15" i="1" s="1"/>
  <c r="N4" i="1"/>
  <c r="O4" i="1" s="1"/>
  <c r="N3" i="1"/>
  <c r="X4" i="1"/>
  <c r="V2" i="1"/>
  <c r="U2" i="1"/>
  <c r="M5190" i="1"/>
  <c r="V4" i="1" l="1"/>
  <c r="W4" i="1"/>
  <c r="O3" i="1"/>
  <c r="U4" i="1"/>
  <c r="T4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1" i="1"/>
  <c r="M7792" i="1"/>
  <c r="M7793" i="1"/>
  <c r="O7793" i="1" s="1"/>
  <c r="M7794" i="1"/>
  <c r="M7795" i="1"/>
  <c r="M7796" i="1"/>
  <c r="M7797" i="1"/>
  <c r="M7798" i="1"/>
  <c r="M7799" i="1"/>
  <c r="M7800" i="1"/>
  <c r="O7800" i="1" s="1"/>
  <c r="M7801" i="1"/>
  <c r="M7802" i="1"/>
  <c r="M7803" i="1"/>
  <c r="M7804" i="1"/>
  <c r="O7804" i="1" s="1"/>
  <c r="M7805" i="1"/>
  <c r="M7806" i="1"/>
  <c r="O7806" i="1" s="1"/>
  <c r="M7807" i="1"/>
  <c r="M7808" i="1"/>
  <c r="M7809" i="1"/>
  <c r="M7810" i="1"/>
  <c r="M7811" i="1"/>
  <c r="M7812" i="1"/>
  <c r="M7813" i="1"/>
  <c r="O7813" i="1" s="1"/>
  <c r="M7814" i="1"/>
  <c r="M7815" i="1"/>
  <c r="M7816" i="1"/>
  <c r="M7817" i="1"/>
  <c r="M7819" i="1"/>
  <c r="M7820" i="1"/>
  <c r="M7821" i="1"/>
  <c r="M7822" i="1"/>
  <c r="M7823" i="1"/>
  <c r="M7824" i="1"/>
  <c r="M7825" i="1"/>
  <c r="M7827" i="1"/>
  <c r="O7827" i="1" s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O7859" i="1" s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O7890" i="1" s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5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O7956" i="1" s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O8029" i="1" s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O8041" i="1" s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1" i="1"/>
  <c r="M8132" i="1"/>
  <c r="M8133" i="1"/>
  <c r="M8134" i="1"/>
  <c r="M8135" i="1"/>
  <c r="O8135" i="1" s="1"/>
  <c r="M8136" i="1"/>
  <c r="M8137" i="1"/>
  <c r="M8138" i="1"/>
  <c r="M8139" i="1"/>
  <c r="M8140" i="1"/>
  <c r="M8141" i="1"/>
  <c r="M8142" i="1"/>
  <c r="O8142" i="1" s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2" i="1"/>
  <c r="M8193" i="1"/>
  <c r="M8194" i="1"/>
  <c r="M8195" i="1"/>
  <c r="M8196" i="1"/>
  <c r="O8196" i="1" s="1"/>
  <c r="M8197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O8248" i="1" s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1" i="1"/>
  <c r="M8322" i="1"/>
  <c r="O8322" i="1" s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O8341" i="1" s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O8398" i="1" s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O8430" i="1" s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O8475" i="1" s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O8489" i="1" s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O8520" i="1" s="1"/>
  <c r="M8521" i="1"/>
  <c r="M8522" i="1"/>
  <c r="M8523" i="1"/>
  <c r="M8524" i="1"/>
  <c r="M8525" i="1"/>
  <c r="M8526" i="1"/>
  <c r="M8527" i="1"/>
  <c r="M8529" i="1"/>
  <c r="M8530" i="1"/>
  <c r="M8531" i="1"/>
  <c r="M8533" i="1"/>
  <c r="M8534" i="1"/>
  <c r="M8535" i="1"/>
  <c r="M8536" i="1"/>
  <c r="M8537" i="1"/>
  <c r="M8538" i="1"/>
  <c r="M8540" i="1"/>
  <c r="M8541" i="1"/>
  <c r="M8542" i="1"/>
  <c r="M8544" i="1"/>
  <c r="M8547" i="1"/>
  <c r="O8547" i="1" s="1"/>
  <c r="M8548" i="1"/>
  <c r="M8549" i="1"/>
  <c r="M8550" i="1"/>
  <c r="M8551" i="1"/>
  <c r="M8552" i="1"/>
  <c r="M8553" i="1"/>
  <c r="M8554" i="1"/>
  <c r="M8555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O8591" i="1" s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O8632" i="1" s="1"/>
  <c r="M8633" i="1"/>
  <c r="M8634" i="1"/>
  <c r="M8636" i="1"/>
  <c r="M8637" i="1"/>
  <c r="M8638" i="1"/>
  <c r="M8639" i="1"/>
  <c r="M8640" i="1"/>
  <c r="M8641" i="1"/>
  <c r="M8642" i="1"/>
  <c r="M8643" i="1"/>
  <c r="M8644" i="1"/>
  <c r="O8644" i="1" s="1"/>
  <c r="M8645" i="1"/>
  <c r="M8646" i="1"/>
  <c r="M8647" i="1"/>
  <c r="M8648" i="1"/>
  <c r="M8649" i="1"/>
  <c r="M8650" i="1"/>
  <c r="M8651" i="1"/>
  <c r="O8651" i="1" s="1"/>
  <c r="M8652" i="1"/>
  <c r="M8653" i="1"/>
  <c r="M8654" i="1"/>
  <c r="M8655" i="1"/>
  <c r="M8656" i="1"/>
  <c r="O8656" i="1" s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O8673" i="1" s="1"/>
  <c r="M8674" i="1"/>
  <c r="M8675" i="1"/>
  <c r="M8676" i="1"/>
  <c r="M8677" i="1"/>
  <c r="M8678" i="1"/>
  <c r="M8679" i="1"/>
  <c r="M8680" i="1"/>
  <c r="M8681" i="1"/>
  <c r="M8682" i="1"/>
  <c r="M8683" i="1"/>
  <c r="O8683" i="1" s="1"/>
  <c r="M8684" i="1"/>
  <c r="M8685" i="1"/>
  <c r="M8686" i="1"/>
  <c r="M8687" i="1"/>
  <c r="M8688" i="1"/>
  <c r="M8689" i="1"/>
  <c r="M8690" i="1"/>
  <c r="M8691" i="1"/>
  <c r="M8692" i="1"/>
  <c r="O8692" i="1" s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O8759" i="1" s="1"/>
  <c r="M8761" i="1"/>
  <c r="M8762" i="1"/>
  <c r="M8763" i="1"/>
  <c r="M8764" i="1"/>
  <c r="M8765" i="1"/>
  <c r="M8766" i="1"/>
  <c r="M8767" i="1"/>
  <c r="M8768" i="1"/>
  <c r="M8769" i="1"/>
  <c r="M8770" i="1"/>
  <c r="O8770" i="1" s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O8860" i="1" s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O8896" i="1" s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O8909" i="1" s="1"/>
  <c r="M8910" i="1"/>
  <c r="M8911" i="1"/>
  <c r="M8912" i="1"/>
  <c r="M8913" i="1"/>
  <c r="M8914" i="1"/>
  <c r="M8915" i="1"/>
  <c r="O8915" i="1" s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O8988" i="1" s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O9005" i="1" s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O9166" i="1" s="1"/>
  <c r="M9167" i="1"/>
  <c r="M9168" i="1"/>
  <c r="M9169" i="1"/>
  <c r="M9170" i="1"/>
  <c r="M9171" i="1"/>
  <c r="M9172" i="1"/>
  <c r="M9173" i="1"/>
  <c r="O9173" i="1" s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8" i="1"/>
  <c r="M9239" i="1"/>
  <c r="M9240" i="1"/>
  <c r="M9241" i="1"/>
  <c r="M9242" i="1"/>
  <c r="M9243" i="1"/>
  <c r="M9244" i="1"/>
  <c r="M9245" i="1"/>
  <c r="O9245" i="1" s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O9300" i="1" s="1"/>
  <c r="M9301" i="1"/>
  <c r="M9302" i="1"/>
  <c r="M9303" i="1"/>
  <c r="M9304" i="1"/>
  <c r="M9305" i="1"/>
  <c r="M9306" i="1"/>
  <c r="M9307" i="1"/>
  <c r="M9309" i="1"/>
  <c r="M9310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O9348" i="1" s="1"/>
  <c r="M9349" i="1"/>
  <c r="M9350" i="1"/>
  <c r="M9351" i="1"/>
  <c r="M9352" i="1"/>
  <c r="M9353" i="1"/>
  <c r="M9354" i="1"/>
  <c r="M9355" i="1"/>
  <c r="M9356" i="1"/>
  <c r="O9356" i="1" s="1"/>
  <c r="M9357" i="1"/>
  <c r="M9359" i="1"/>
  <c r="M9360" i="1"/>
  <c r="M9361" i="1"/>
  <c r="M9362" i="1"/>
  <c r="M9363" i="1"/>
  <c r="M9364" i="1"/>
  <c r="M9365" i="1"/>
  <c r="M9366" i="1"/>
  <c r="M9367" i="1"/>
  <c r="O9367" i="1" s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O9382" i="1" s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O9456" i="1" s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O9497" i="1" s="1"/>
  <c r="M9498" i="1"/>
  <c r="M9499" i="1"/>
  <c r="M9500" i="1"/>
  <c r="M9501" i="1"/>
  <c r="M9502" i="1"/>
  <c r="M9503" i="1"/>
  <c r="M9504" i="1"/>
  <c r="M9505" i="1"/>
  <c r="O9505" i="1" s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44" i="1"/>
  <c r="M9545" i="1"/>
  <c r="M9546" i="1"/>
  <c r="M9547" i="1"/>
  <c r="M9548" i="1"/>
  <c r="M9549" i="1"/>
  <c r="O9549" i="1" s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O9574" i="1" s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O9664" i="1" s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O9719" i="1" s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8" i="1"/>
  <c r="M9739" i="1"/>
  <c r="M9740" i="1"/>
  <c r="M9741" i="1"/>
  <c r="M9742" i="1"/>
  <c r="M9743" i="1"/>
  <c r="M9744" i="1"/>
  <c r="M9745" i="1"/>
  <c r="M9746" i="1"/>
  <c r="M9747" i="1"/>
  <c r="O9747" i="1" s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O9801" i="1" s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O9898" i="1" s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O9976" i="1" s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O10042" i="1" s="1"/>
  <c r="M10043" i="1"/>
  <c r="M10044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O10065" i="1" s="1"/>
  <c r="M10066" i="1"/>
  <c r="M10067" i="1"/>
  <c r="M10068" i="1"/>
  <c r="M10069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5" i="1"/>
  <c r="M10086" i="1"/>
  <c r="M10087" i="1"/>
  <c r="M10088" i="1"/>
  <c r="M10089" i="1"/>
  <c r="M10090" i="1"/>
  <c r="M10091" i="1"/>
  <c r="M10092" i="1"/>
  <c r="M10093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O10140" i="1" s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O10169" i="1" s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7" i="1"/>
  <c r="M10238" i="1"/>
  <c r="M10239" i="1"/>
  <c r="M10240" i="1"/>
  <c r="M10241" i="1"/>
  <c r="M10242" i="1"/>
  <c r="M10243" i="1"/>
  <c r="M10244" i="1"/>
  <c r="O10244" i="1" s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O10287" i="1" s="1"/>
  <c r="M10288" i="1"/>
  <c r="M10289" i="1"/>
  <c r="M10290" i="1"/>
  <c r="M10291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O10434" i="1" s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O10561" i="1" s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O10619" i="1" s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O10655" i="1" s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O10708" i="1" s="1"/>
  <c r="M10709" i="1"/>
  <c r="M10710" i="1"/>
  <c r="O10710" i="1" s="1"/>
  <c r="M10711" i="1"/>
  <c r="M10712" i="1"/>
  <c r="M10713" i="1"/>
  <c r="M10714" i="1"/>
  <c r="M10715" i="1"/>
  <c r="M10716" i="1"/>
  <c r="O10716" i="1" s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O10736" i="1" s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O10769" i="1" s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O10839" i="1" s="1"/>
  <c r="M10840" i="1"/>
  <c r="O10840" i="1" s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O10922" i="1" s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1" i="1"/>
  <c r="M10942" i="1"/>
  <c r="M10943" i="1"/>
  <c r="M10944" i="1"/>
  <c r="M10945" i="1"/>
  <c r="M10946" i="1"/>
  <c r="M10947" i="1"/>
  <c r="M10948" i="1"/>
  <c r="M10949" i="1"/>
  <c r="M10950" i="1"/>
  <c r="O10950" i="1" s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O10993" i="1" s="1"/>
  <c r="M10994" i="1"/>
  <c r="M10995" i="1"/>
  <c r="M10996" i="1"/>
  <c r="M10997" i="1"/>
  <c r="M10998" i="1"/>
  <c r="M10999" i="1"/>
  <c r="M11000" i="1"/>
  <c r="M11001" i="1"/>
  <c r="M11003" i="1"/>
  <c r="M11004" i="1"/>
  <c r="M11005" i="1"/>
  <c r="M11006" i="1"/>
  <c r="M11007" i="1"/>
  <c r="M11008" i="1"/>
  <c r="M11009" i="1"/>
  <c r="M11010" i="1"/>
  <c r="M11011" i="1"/>
  <c r="M11012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O11058" i="1" s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O11073" i="1" s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8" i="1"/>
  <c r="M11089" i="1"/>
  <c r="M11090" i="1"/>
  <c r="O11090" i="1" s="1"/>
  <c r="M11091" i="1"/>
  <c r="M11092" i="1"/>
  <c r="M11093" i="1"/>
  <c r="M11094" i="1"/>
  <c r="M11095" i="1"/>
  <c r="M11096" i="1"/>
  <c r="O11096" i="1" s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O11115" i="1" s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5" i="1"/>
  <c r="M11336" i="1"/>
  <c r="M11337" i="1"/>
  <c r="M11338" i="1"/>
  <c r="M11339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61" i="1"/>
  <c r="M11362" i="1"/>
  <c r="M11363" i="1"/>
  <c r="M11364" i="1"/>
  <c r="M11365" i="1"/>
  <c r="M11366" i="1"/>
  <c r="M11367" i="1"/>
  <c r="M11368" i="1"/>
  <c r="M11369" i="1"/>
  <c r="M11370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O11456" i="1" s="1"/>
  <c r="M11457" i="1"/>
  <c r="O11457" i="1" s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O11478" i="1" s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O11518" i="1" s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O11531" i="1" s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4" i="1"/>
  <c r="M11625" i="1"/>
  <c r="M11626" i="1"/>
  <c r="M11627" i="1"/>
  <c r="M11628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O11716" i="1" s="1"/>
  <c r="M11717" i="1"/>
  <c r="M11718" i="1"/>
  <c r="M11719" i="1"/>
  <c r="O11719" i="1" s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O11757" i="1" s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O11796" i="1" s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O11861" i="1" s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O11945" i="1" s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O12114" i="1" s="1"/>
  <c r="M12115" i="1"/>
  <c r="M12116" i="1"/>
  <c r="M12117" i="1"/>
  <c r="M12118" i="1"/>
  <c r="M12119" i="1"/>
  <c r="M12120" i="1"/>
  <c r="M12121" i="1"/>
  <c r="M12122" i="1"/>
  <c r="M12123" i="1"/>
  <c r="M12124" i="1"/>
  <c r="M12125" i="1"/>
  <c r="O12125" i="1" s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O12162" i="1" s="1"/>
  <c r="M12163" i="1"/>
  <c r="M12164" i="1"/>
  <c r="M12165" i="1"/>
  <c r="M12166" i="1"/>
  <c r="M12167" i="1"/>
  <c r="M12168" i="1"/>
  <c r="M12169" i="1"/>
  <c r="M12170" i="1"/>
  <c r="O12170" i="1" s="1"/>
  <c r="M12171" i="1"/>
  <c r="M12172" i="1"/>
  <c r="M12173" i="1"/>
  <c r="M12174" i="1"/>
  <c r="M12175" i="1"/>
  <c r="O12175" i="1" s="1"/>
  <c r="M12176" i="1"/>
  <c r="M12177" i="1"/>
  <c r="M12178" i="1"/>
  <c r="M12179" i="1"/>
  <c r="M12180" i="1"/>
  <c r="M12181" i="1"/>
  <c r="M12182" i="1"/>
  <c r="O12182" i="1" s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O12294" i="1" s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O12340" i="1" s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O12370" i="1" s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O12452" i="1" s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O12519" i="1" s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O12534" i="1" s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O12751" i="1" s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O12791" i="1" s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37" i="1"/>
  <c r="M12938" i="1"/>
  <c r="M12939" i="1"/>
  <c r="M12940" i="1"/>
  <c r="M12941" i="1"/>
  <c r="M12942" i="1"/>
  <c r="M12943" i="1"/>
  <c r="M12944" i="1"/>
  <c r="M12945" i="1"/>
  <c r="O12945" i="1" s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O12967" i="1" s="1"/>
  <c r="M12968" i="1"/>
  <c r="M12969" i="1"/>
  <c r="M12970" i="1"/>
  <c r="M12971" i="1"/>
  <c r="M12972" i="1"/>
  <c r="M12973" i="1"/>
  <c r="M12974" i="1"/>
  <c r="M12975" i="1"/>
  <c r="O12975" i="1" s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O12996" i="1" s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O13060" i="1" s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O13181" i="1" s="1"/>
  <c r="M13182" i="1"/>
  <c r="M13184" i="1"/>
  <c r="M13185" i="1"/>
  <c r="M13186" i="1"/>
  <c r="M13187" i="1"/>
  <c r="M13188" i="1"/>
  <c r="M13189" i="1"/>
  <c r="M13190" i="1"/>
  <c r="O13190" i="1" s="1"/>
  <c r="M13191" i="1"/>
  <c r="M13192" i="1"/>
  <c r="M13193" i="1"/>
  <c r="O13193" i="1" s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O13259" i="1" s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O13561" i="1" s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O13591" i="1" s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4" i="1"/>
  <c r="M13765" i="1"/>
  <c r="M13766" i="1"/>
  <c r="O13766" i="1" s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O13843" i="1" s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O13974" i="1" s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O14000" i="1" s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O14083" i="1" s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O14202" i="1" s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O14287" i="1" s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O14561" i="1" s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O14709" i="1" s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O14978" i="1" s="1"/>
  <c r="M14981" i="1"/>
  <c r="M14982" i="1"/>
  <c r="O14982" i="1" s="1"/>
  <c r="M14983" i="1"/>
  <c r="M14984" i="1"/>
  <c r="M14985" i="1"/>
  <c r="M14988" i="1"/>
  <c r="M14989" i="1"/>
  <c r="M14990" i="1"/>
  <c r="M14991" i="1"/>
  <c r="M14992" i="1"/>
  <c r="M14993" i="1"/>
  <c r="M14994" i="1"/>
  <c r="O14994" i="1" s="1"/>
  <c r="M14995" i="1"/>
  <c r="M14996" i="1"/>
  <c r="M14997" i="1"/>
  <c r="M14998" i="1"/>
  <c r="M14999" i="1"/>
  <c r="O14999" i="1" s="1"/>
  <c r="M15000" i="1"/>
  <c r="M15001" i="1"/>
  <c r="M15002" i="1"/>
  <c r="M15003" i="1"/>
  <c r="M15005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O15018" i="1" s="1"/>
  <c r="M15019" i="1"/>
  <c r="M15020" i="1"/>
  <c r="M15021" i="1"/>
  <c r="M15022" i="1"/>
  <c r="M15023" i="1"/>
  <c r="M7599" i="1"/>
  <c r="M7600" i="1"/>
  <c r="O7600" i="1" s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O7643" i="1" s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9" i="1"/>
  <c r="M7660" i="1"/>
  <c r="M7661" i="1"/>
  <c r="M7662" i="1"/>
  <c r="M7663" i="1"/>
  <c r="M7664" i="1"/>
  <c r="M7665" i="1"/>
  <c r="M7666" i="1"/>
  <c r="M7667" i="1"/>
  <c r="O7667" i="1" s="1"/>
  <c r="M7668" i="1"/>
  <c r="M7669" i="1"/>
  <c r="M7670" i="1"/>
  <c r="M7671" i="1"/>
  <c r="O7671" i="1" s="1"/>
  <c r="M7672" i="1"/>
  <c r="O7672" i="1" s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4566" i="1"/>
  <c r="M4567" i="1"/>
  <c r="M4568" i="1"/>
  <c r="M4569" i="1"/>
  <c r="O4569" i="1" s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O4582" i="1" s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O4603" i="1" s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O4622" i="1" s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O4641" i="1" s="1"/>
  <c r="M4642" i="1"/>
  <c r="M4643" i="1"/>
  <c r="M4644" i="1"/>
  <c r="M4645" i="1"/>
  <c r="M4646" i="1"/>
  <c r="M4647" i="1"/>
  <c r="M4648" i="1"/>
  <c r="O4648" i="1" s="1"/>
  <c r="M4649" i="1"/>
  <c r="M4650" i="1"/>
  <c r="M4651" i="1"/>
  <c r="M4652" i="1"/>
  <c r="M4653" i="1"/>
  <c r="M4654" i="1"/>
  <c r="O4654" i="1" s="1"/>
  <c r="M4655" i="1"/>
  <c r="O4655" i="1" s="1"/>
  <c r="M4656" i="1"/>
  <c r="M4657" i="1"/>
  <c r="M4658" i="1"/>
  <c r="M4659" i="1"/>
  <c r="M4660" i="1"/>
  <c r="M4661" i="1"/>
  <c r="O4661" i="1" s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O4673" i="1" s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O4704" i="1" s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O4719" i="1" s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O4735" i="1" s="1"/>
  <c r="M4736" i="1"/>
  <c r="M4737" i="1"/>
  <c r="M4738" i="1"/>
  <c r="M4739" i="1"/>
  <c r="M4740" i="1"/>
  <c r="M4741" i="1"/>
  <c r="O4741" i="1" s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O4758" i="1" s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O4771" i="1" s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O4806" i="1" s="1"/>
  <c r="M4807" i="1"/>
  <c r="M4808" i="1"/>
  <c r="O4808" i="1" s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O4861" i="1" s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O4876" i="1" s="1"/>
  <c r="M4877" i="1"/>
  <c r="O4877" i="1" s="1"/>
  <c r="M4878" i="1"/>
  <c r="M4879" i="1"/>
  <c r="O4879" i="1" s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O4915" i="1" s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O4982" i="1" s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O5018" i="1" s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O5031" i="1" s="1"/>
  <c r="M5032" i="1"/>
  <c r="M5033" i="1"/>
  <c r="M5034" i="1"/>
  <c r="M5035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O5065" i="1" s="1"/>
  <c r="M5066" i="1"/>
  <c r="M5067" i="1"/>
  <c r="M5068" i="1"/>
  <c r="M5069" i="1"/>
  <c r="M5070" i="1"/>
  <c r="M5071" i="1"/>
  <c r="O5071" i="1" s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O5085" i="1" s="1"/>
  <c r="M5086" i="1"/>
  <c r="M5087" i="1"/>
  <c r="M5088" i="1"/>
  <c r="M5089" i="1"/>
  <c r="O5089" i="1" s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O5101" i="1" s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O5164" i="1" s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91" i="1"/>
  <c r="M5192" i="1"/>
  <c r="O5192" i="1" s="1"/>
  <c r="M5193" i="1"/>
  <c r="M5194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3" i="1"/>
  <c r="M5224" i="1"/>
  <c r="M5225" i="1"/>
  <c r="M5226" i="1"/>
  <c r="M5227" i="1"/>
  <c r="M5228" i="1"/>
  <c r="M5229" i="1"/>
  <c r="M5230" i="1"/>
  <c r="M5231" i="1"/>
  <c r="O5231" i="1" s="1"/>
  <c r="M5232" i="1"/>
  <c r="M5233" i="1"/>
  <c r="M5234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O5278" i="1" s="1"/>
  <c r="M5279" i="1"/>
  <c r="M5280" i="1"/>
  <c r="M5281" i="1"/>
  <c r="M5282" i="1"/>
  <c r="M5283" i="1"/>
  <c r="M5284" i="1"/>
  <c r="O5284" i="1" s="1"/>
  <c r="M5285" i="1"/>
  <c r="O5285" i="1" s="1"/>
  <c r="M5286" i="1"/>
  <c r="M5287" i="1"/>
  <c r="M5288" i="1"/>
  <c r="M5289" i="1"/>
  <c r="O5289" i="1" s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O5318" i="1" s="1"/>
  <c r="M5319" i="1"/>
  <c r="M5320" i="1"/>
  <c r="M5321" i="1"/>
  <c r="M5322" i="1"/>
  <c r="O5322" i="1" s="1"/>
  <c r="M5323" i="1"/>
  <c r="O5323" i="1" s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O5335" i="1" s="1"/>
  <c r="M5336" i="1"/>
  <c r="M5337" i="1"/>
  <c r="M5338" i="1"/>
  <c r="M5339" i="1"/>
  <c r="M5340" i="1"/>
  <c r="M5341" i="1"/>
  <c r="M5342" i="1"/>
  <c r="M5343" i="1"/>
  <c r="O5343" i="1" s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8" i="1"/>
  <c r="M5359" i="1"/>
  <c r="M5360" i="1"/>
  <c r="O5360" i="1" s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O5397" i="1" s="1"/>
  <c r="M5398" i="1"/>
  <c r="M5399" i="1"/>
  <c r="M5400" i="1"/>
  <c r="M5401" i="1"/>
  <c r="M5402" i="1"/>
  <c r="M5403" i="1"/>
  <c r="M5404" i="1"/>
  <c r="O5404" i="1" s="1"/>
  <c r="M5405" i="1"/>
  <c r="M5406" i="1"/>
  <c r="M5407" i="1"/>
  <c r="M5408" i="1"/>
  <c r="M5409" i="1"/>
  <c r="M5410" i="1"/>
  <c r="M5411" i="1"/>
  <c r="M5412" i="1"/>
  <c r="M5413" i="1"/>
  <c r="O5413" i="1" s="1"/>
  <c r="M5414" i="1"/>
  <c r="O5414" i="1" s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O5426" i="1" s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O5444" i="1" s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O5467" i="1" s="1"/>
  <c r="M5468" i="1"/>
  <c r="M5469" i="1"/>
  <c r="M5470" i="1"/>
  <c r="O5470" i="1" s="1"/>
  <c r="M5471" i="1"/>
  <c r="M5472" i="1"/>
  <c r="M5473" i="1"/>
  <c r="M5474" i="1"/>
  <c r="M5475" i="1"/>
  <c r="M5476" i="1"/>
  <c r="M5477" i="1"/>
  <c r="M5478" i="1"/>
  <c r="M5479" i="1"/>
  <c r="M5480" i="1"/>
  <c r="M5481" i="1"/>
  <c r="O5481" i="1" s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O5514" i="1" s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O5567" i="1" s="1"/>
  <c r="M5568" i="1"/>
  <c r="M5569" i="1"/>
  <c r="M5570" i="1"/>
  <c r="M5571" i="1"/>
  <c r="M5572" i="1"/>
  <c r="M5573" i="1"/>
  <c r="M5574" i="1"/>
  <c r="M5575" i="1"/>
  <c r="M5576" i="1"/>
  <c r="M5577" i="1"/>
  <c r="M5578" i="1"/>
  <c r="O5578" i="1" s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O5658" i="1" s="1"/>
  <c r="M5659" i="1"/>
  <c r="M5660" i="1"/>
  <c r="M5661" i="1"/>
  <c r="M5662" i="1"/>
  <c r="M5663" i="1"/>
  <c r="O5663" i="1" s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O5699" i="1" s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O5720" i="1" s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O5752" i="1" s="1"/>
  <c r="M5753" i="1"/>
  <c r="M5754" i="1"/>
  <c r="M5755" i="1"/>
  <c r="M5756" i="1"/>
  <c r="M5757" i="1"/>
  <c r="O5757" i="1" s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10" i="1"/>
  <c r="M5811" i="1"/>
  <c r="M5812" i="1"/>
  <c r="M5813" i="1"/>
  <c r="M5814" i="1"/>
  <c r="M5815" i="1"/>
  <c r="M5816" i="1"/>
  <c r="M5817" i="1"/>
  <c r="M5818" i="1"/>
  <c r="M5819" i="1"/>
  <c r="M5820" i="1"/>
  <c r="O5820" i="1" s="1"/>
  <c r="M5821" i="1"/>
  <c r="M5822" i="1"/>
  <c r="M5823" i="1"/>
  <c r="M5824" i="1"/>
  <c r="M5825" i="1"/>
  <c r="M5826" i="1"/>
  <c r="M5827" i="1"/>
  <c r="M5828" i="1"/>
  <c r="O5828" i="1" s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O5849" i="1" s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O5861" i="1" s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3" i="1"/>
  <c r="M5904" i="1"/>
  <c r="M5905" i="1"/>
  <c r="M5906" i="1"/>
  <c r="M5907" i="1"/>
  <c r="M5908" i="1"/>
  <c r="M5909" i="1"/>
  <c r="M5910" i="1"/>
  <c r="O5910" i="1" s="1"/>
  <c r="M5911" i="1"/>
  <c r="M5912" i="1"/>
  <c r="O5912" i="1" s="1"/>
  <c r="M5913" i="1"/>
  <c r="O5913" i="1" s="1"/>
  <c r="M5914" i="1"/>
  <c r="M5915" i="1"/>
  <c r="M5916" i="1"/>
  <c r="M5917" i="1"/>
  <c r="M5918" i="1"/>
  <c r="M5919" i="1"/>
  <c r="O5919" i="1" s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O5953" i="1" s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O5977" i="1" s="1"/>
  <c r="M5978" i="1"/>
  <c r="O5978" i="1" s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O6043" i="1" s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O6059" i="1" s="1"/>
  <c r="M6060" i="1"/>
  <c r="M6061" i="1"/>
  <c r="M6062" i="1"/>
  <c r="M6063" i="1"/>
  <c r="M6064" i="1"/>
  <c r="M6065" i="1"/>
  <c r="O6065" i="1" s="1"/>
  <c r="M6066" i="1"/>
  <c r="M6067" i="1"/>
  <c r="M6068" i="1"/>
  <c r="M6069" i="1"/>
  <c r="O6069" i="1" s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1" i="1"/>
  <c r="M6102" i="1"/>
  <c r="M6103" i="1"/>
  <c r="M6104" i="1"/>
  <c r="M6105" i="1"/>
  <c r="M6106" i="1"/>
  <c r="M6107" i="1"/>
  <c r="M6108" i="1"/>
  <c r="O6108" i="1" s="1"/>
  <c r="M6109" i="1"/>
  <c r="M6110" i="1"/>
  <c r="M6111" i="1"/>
  <c r="M6112" i="1"/>
  <c r="M6113" i="1"/>
  <c r="M6114" i="1"/>
  <c r="M6115" i="1"/>
  <c r="O6115" i="1" s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O6136" i="1" s="1"/>
  <c r="M6137" i="1"/>
  <c r="M6138" i="1"/>
  <c r="M6139" i="1"/>
  <c r="M6140" i="1"/>
  <c r="M6141" i="1"/>
  <c r="M6142" i="1"/>
  <c r="M6143" i="1"/>
  <c r="M6144" i="1"/>
  <c r="M6145" i="1"/>
  <c r="M6146" i="1"/>
  <c r="M6147" i="1"/>
  <c r="O6147" i="1" s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O6218" i="1" s="1"/>
  <c r="M6219" i="1"/>
  <c r="M6220" i="1"/>
  <c r="M6221" i="1"/>
  <c r="O6221" i="1" s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O6235" i="1" s="1"/>
  <c r="M6236" i="1"/>
  <c r="M6237" i="1"/>
  <c r="M6238" i="1"/>
  <c r="M6239" i="1"/>
  <c r="M6240" i="1"/>
  <c r="M6241" i="1"/>
  <c r="M6242" i="1"/>
  <c r="M6243" i="1"/>
  <c r="M6244" i="1"/>
  <c r="M6245" i="1"/>
  <c r="M6246" i="1"/>
  <c r="O6246" i="1" s="1"/>
  <c r="M6247" i="1"/>
  <c r="M6248" i="1"/>
  <c r="M6249" i="1"/>
  <c r="M6250" i="1"/>
  <c r="M6251" i="1"/>
  <c r="O6251" i="1" s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O6277" i="1" s="1"/>
  <c r="M6278" i="1"/>
  <c r="M6279" i="1"/>
  <c r="M6280" i="1"/>
  <c r="M6281" i="1"/>
  <c r="M6282" i="1"/>
  <c r="M6283" i="1"/>
  <c r="M6284" i="1"/>
  <c r="M6285" i="1"/>
  <c r="M6286" i="1"/>
  <c r="M6287" i="1"/>
  <c r="O6287" i="1" s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O6335" i="1" s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O6374" i="1" s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O6395" i="1" s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O6407" i="1" s="1"/>
  <c r="M6408" i="1"/>
  <c r="M6409" i="1"/>
  <c r="M6410" i="1"/>
  <c r="M6411" i="1"/>
  <c r="M6412" i="1"/>
  <c r="M6413" i="1"/>
  <c r="M6414" i="1"/>
  <c r="M6415" i="1"/>
  <c r="M6416" i="1"/>
  <c r="M6417" i="1"/>
  <c r="M6418" i="1"/>
  <c r="O6418" i="1" s="1"/>
  <c r="M6419" i="1"/>
  <c r="M6420" i="1"/>
  <c r="M6421" i="1"/>
  <c r="M6422" i="1"/>
  <c r="M6423" i="1"/>
  <c r="M6424" i="1"/>
  <c r="M6425" i="1"/>
  <c r="M6426" i="1"/>
  <c r="M6427" i="1"/>
  <c r="O6427" i="1" s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O6439" i="1" s="1"/>
  <c r="M6440" i="1"/>
  <c r="M6441" i="1"/>
  <c r="M6442" i="1"/>
  <c r="M6443" i="1"/>
  <c r="M6444" i="1"/>
  <c r="M6445" i="1"/>
  <c r="M6446" i="1"/>
  <c r="M6447" i="1"/>
  <c r="M6448" i="1"/>
  <c r="O6448" i="1" s="1"/>
  <c r="M6449" i="1"/>
  <c r="M6450" i="1"/>
  <c r="M6451" i="1"/>
  <c r="M6452" i="1"/>
  <c r="M6453" i="1"/>
  <c r="M6454" i="1"/>
  <c r="M6455" i="1"/>
  <c r="M6456" i="1"/>
  <c r="M6457" i="1"/>
  <c r="O6457" i="1" s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O6479" i="1" s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O6503" i="1" s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O6521" i="1" s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O6546" i="1" s="1"/>
  <c r="M6547" i="1"/>
  <c r="O6547" i="1" s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4" i="1"/>
  <c r="M6575" i="1"/>
  <c r="M6576" i="1"/>
  <c r="M6577" i="1"/>
  <c r="M6578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O6647" i="1" s="1"/>
  <c r="M6648" i="1"/>
  <c r="M6649" i="1"/>
  <c r="M6650" i="1"/>
  <c r="M6651" i="1"/>
  <c r="M6652" i="1"/>
  <c r="M6653" i="1"/>
  <c r="M6654" i="1"/>
  <c r="O6654" i="1" s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70" i="1"/>
  <c r="M6671" i="1"/>
  <c r="M6672" i="1"/>
  <c r="M6673" i="1"/>
  <c r="M6674" i="1"/>
  <c r="M6675" i="1"/>
  <c r="M6676" i="1"/>
  <c r="M6677" i="1"/>
  <c r="M6678" i="1"/>
  <c r="M6679" i="1"/>
  <c r="O6679" i="1" s="1"/>
  <c r="M6680" i="1"/>
  <c r="M6681" i="1"/>
  <c r="O6681" i="1" s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2" i="1"/>
  <c r="M6733" i="1"/>
  <c r="M6734" i="1"/>
  <c r="M6735" i="1"/>
  <c r="M6736" i="1"/>
  <c r="O6736" i="1" s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O6764" i="1" s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O6861" i="1" s="1"/>
  <c r="M6862" i="1"/>
  <c r="M6863" i="1"/>
  <c r="M6864" i="1"/>
  <c r="M6865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O6897" i="1" s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O6916" i="1" s="1"/>
  <c r="M6917" i="1"/>
  <c r="M6918" i="1"/>
  <c r="M6919" i="1"/>
  <c r="M6920" i="1"/>
  <c r="M6921" i="1"/>
  <c r="M6922" i="1"/>
  <c r="M6923" i="1"/>
  <c r="M6924" i="1"/>
  <c r="M6925" i="1"/>
  <c r="M6926" i="1"/>
  <c r="O6926" i="1" s="1"/>
  <c r="M6927" i="1"/>
  <c r="M6928" i="1"/>
  <c r="M6929" i="1"/>
  <c r="M6930" i="1"/>
  <c r="M6931" i="1"/>
  <c r="M6932" i="1"/>
  <c r="M6933" i="1"/>
  <c r="M6934" i="1"/>
  <c r="M6935" i="1"/>
  <c r="M6936" i="1"/>
  <c r="M6937" i="1"/>
  <c r="O6937" i="1" s="1"/>
  <c r="M6938" i="1"/>
  <c r="M6939" i="1"/>
  <c r="O6939" i="1" s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O6969" i="1" s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O7039" i="1" s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O7055" i="1" s="1"/>
  <c r="M7056" i="1"/>
  <c r="M7057" i="1"/>
  <c r="M7058" i="1"/>
  <c r="M7059" i="1"/>
  <c r="M7060" i="1"/>
  <c r="M7061" i="1"/>
  <c r="M7062" i="1"/>
  <c r="M7063" i="1"/>
  <c r="M7064" i="1"/>
  <c r="M7066" i="1"/>
  <c r="M7067" i="1"/>
  <c r="M7068" i="1"/>
  <c r="M7069" i="1"/>
  <c r="M7070" i="1"/>
  <c r="O7070" i="1" s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O7105" i="1" s="1"/>
  <c r="M7106" i="1"/>
  <c r="M7107" i="1"/>
  <c r="M7108" i="1"/>
  <c r="M7109" i="1"/>
  <c r="M7110" i="1"/>
  <c r="M7111" i="1"/>
  <c r="M7112" i="1"/>
  <c r="M7113" i="1"/>
  <c r="O7113" i="1" s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O7156" i="1" s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O7191" i="1" s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O7213" i="1" s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O7234" i="1" s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O7257" i="1" s="1"/>
  <c r="M7258" i="1"/>
  <c r="M7259" i="1"/>
  <c r="M7260" i="1"/>
  <c r="M7261" i="1"/>
  <c r="M7262" i="1"/>
  <c r="M7263" i="1"/>
  <c r="M7264" i="1"/>
  <c r="M7265" i="1"/>
  <c r="M7266" i="1"/>
  <c r="M7267" i="1"/>
  <c r="O7267" i="1" s="1"/>
  <c r="M7268" i="1"/>
  <c r="M7269" i="1"/>
  <c r="M7270" i="1"/>
  <c r="M7271" i="1"/>
  <c r="M7272" i="1"/>
  <c r="M7273" i="1"/>
  <c r="M7274" i="1"/>
  <c r="M7275" i="1"/>
  <c r="M7276" i="1"/>
  <c r="M7277" i="1"/>
  <c r="M7278" i="1"/>
  <c r="O7278" i="1" s="1"/>
  <c r="M7279" i="1"/>
  <c r="M7280" i="1"/>
  <c r="M7281" i="1"/>
  <c r="M7282" i="1"/>
  <c r="M7283" i="1"/>
  <c r="M7284" i="1"/>
  <c r="M7285" i="1"/>
  <c r="O7285" i="1" s="1"/>
  <c r="M7286" i="1"/>
  <c r="M7287" i="1"/>
  <c r="O7287" i="1" s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O7306" i="1" s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O7326" i="1" s="1"/>
  <c r="M7327" i="1"/>
  <c r="M7328" i="1"/>
  <c r="M7329" i="1"/>
  <c r="M7330" i="1"/>
  <c r="M7331" i="1"/>
  <c r="M7332" i="1"/>
  <c r="O7332" i="1" s="1"/>
  <c r="M7333" i="1"/>
  <c r="M7334" i="1"/>
  <c r="M7335" i="1"/>
  <c r="M7336" i="1"/>
  <c r="M7337" i="1"/>
  <c r="M7338" i="1"/>
  <c r="M7339" i="1"/>
  <c r="M7340" i="1"/>
  <c r="O7340" i="1" s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O7353" i="1" s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O7366" i="1" s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O7401" i="1" s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O7431" i="1" s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O7448" i="1" s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O7478" i="1" s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O7490" i="1" s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O7536" i="1" s="1"/>
  <c r="M7537" i="1"/>
  <c r="M7538" i="1"/>
  <c r="M7539" i="1"/>
  <c r="M7540" i="1"/>
  <c r="O7540" i="1" s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O7557" i="1" s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O7569" i="1" s="1"/>
  <c r="M7570" i="1"/>
  <c r="M7571" i="1"/>
  <c r="M7572" i="1"/>
  <c r="M7573" i="1"/>
  <c r="M7574" i="1"/>
  <c r="M7575" i="1"/>
  <c r="M7576" i="1"/>
  <c r="M7577" i="1"/>
  <c r="M7578" i="1"/>
  <c r="M7580" i="1"/>
  <c r="M7581" i="1"/>
  <c r="M7582" i="1"/>
  <c r="M7583" i="1"/>
  <c r="M7584" i="1"/>
  <c r="M7585" i="1"/>
  <c r="M7586" i="1"/>
  <c r="M7587" i="1"/>
  <c r="O7587" i="1" s="1"/>
  <c r="M7588" i="1"/>
  <c r="M7589" i="1"/>
  <c r="M7590" i="1"/>
  <c r="O7590" i="1" s="1"/>
  <c r="M7591" i="1"/>
  <c r="M7592" i="1"/>
  <c r="M7593" i="1"/>
  <c r="M7594" i="1"/>
  <c r="M7595" i="1"/>
  <c r="M7596" i="1"/>
  <c r="M7597" i="1"/>
  <c r="M7598" i="1"/>
  <c r="M5" i="1"/>
  <c r="M6" i="1"/>
  <c r="M7" i="1"/>
  <c r="M8" i="1"/>
  <c r="M9" i="1"/>
  <c r="O9" i="1" s="1"/>
  <c r="M10" i="1"/>
  <c r="M11" i="1"/>
  <c r="O11" i="1" s="1"/>
  <c r="M12" i="1"/>
  <c r="M13" i="1"/>
  <c r="M14" i="1"/>
  <c r="O14" i="1" s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O56" i="1" s="1"/>
  <c r="M57" i="1"/>
  <c r="M58" i="1"/>
  <c r="M59" i="1"/>
  <c r="O59" i="1" s="1"/>
  <c r="M60" i="1"/>
  <c r="M61" i="1"/>
  <c r="M62" i="1"/>
  <c r="M63" i="1"/>
  <c r="M64" i="1"/>
  <c r="M65" i="1"/>
  <c r="M66" i="1"/>
  <c r="M67" i="1"/>
  <c r="O67" i="1" s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O82" i="1" s="1"/>
  <c r="M83" i="1"/>
  <c r="M84" i="1"/>
  <c r="M85" i="1"/>
  <c r="M86" i="1"/>
  <c r="O86" i="1" s="1"/>
  <c r="M87" i="1"/>
  <c r="M88" i="1"/>
  <c r="M89" i="1"/>
  <c r="M90" i="1"/>
  <c r="M91" i="1"/>
  <c r="M92" i="1"/>
  <c r="M93" i="1"/>
  <c r="M94" i="1"/>
  <c r="M95" i="1"/>
  <c r="M96" i="1"/>
  <c r="O96" i="1" s="1"/>
  <c r="M97" i="1"/>
  <c r="M98" i="1"/>
  <c r="M99" i="1"/>
  <c r="M100" i="1"/>
  <c r="O100" i="1" s="1"/>
  <c r="M101" i="1"/>
  <c r="M102" i="1"/>
  <c r="M103" i="1"/>
  <c r="M104" i="1"/>
  <c r="M105" i="1"/>
  <c r="O105" i="1" s="1"/>
  <c r="M106" i="1"/>
  <c r="M107" i="1"/>
  <c r="M108" i="1"/>
  <c r="M109" i="1"/>
  <c r="O109" i="1" s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O133" i="1" s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O167" i="1" s="1"/>
  <c r="M168" i="1"/>
  <c r="O168" i="1" s="1"/>
  <c r="M169" i="1"/>
  <c r="M170" i="1"/>
  <c r="M171" i="1"/>
  <c r="M172" i="1"/>
  <c r="M173" i="1"/>
  <c r="M174" i="1"/>
  <c r="M175" i="1"/>
  <c r="M176" i="1"/>
  <c r="M177" i="1"/>
  <c r="M178" i="1"/>
  <c r="M179" i="1"/>
  <c r="M180" i="1"/>
  <c r="O180" i="1" s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O195" i="1" s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O208" i="1" s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O221" i="1" s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O240" i="1" s="1"/>
  <c r="M241" i="1"/>
  <c r="M242" i="1"/>
  <c r="M243" i="1"/>
  <c r="M244" i="1"/>
  <c r="M245" i="1"/>
  <c r="M246" i="1"/>
  <c r="M247" i="1"/>
  <c r="O247" i="1" s="1"/>
  <c r="M248" i="1"/>
  <c r="O248" i="1" s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O263" i="1" s="1"/>
  <c r="M264" i="1"/>
  <c r="M265" i="1"/>
  <c r="O265" i="1" s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1" i="1"/>
  <c r="M292" i="1"/>
  <c r="M293" i="1"/>
  <c r="M294" i="1"/>
  <c r="M295" i="1"/>
  <c r="M296" i="1"/>
  <c r="O296" i="1" s="1"/>
  <c r="M297" i="1"/>
  <c r="M298" i="1"/>
  <c r="M299" i="1"/>
  <c r="M300" i="1"/>
  <c r="M301" i="1"/>
  <c r="M302" i="1"/>
  <c r="M304" i="1"/>
  <c r="M305" i="1"/>
  <c r="M306" i="1"/>
  <c r="M307" i="1"/>
  <c r="M308" i="1"/>
  <c r="O308" i="1" s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O326" i="1" s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O354" i="1" s="1"/>
  <c r="M355" i="1"/>
  <c r="M356" i="1"/>
  <c r="M357" i="1"/>
  <c r="M358" i="1"/>
  <c r="M359" i="1"/>
  <c r="M360" i="1"/>
  <c r="M361" i="1"/>
  <c r="O361" i="1" s="1"/>
  <c r="M362" i="1"/>
  <c r="M363" i="1"/>
  <c r="M364" i="1"/>
  <c r="O364" i="1" s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O398" i="1" s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O414" i="1" s="1"/>
  <c r="M415" i="1"/>
  <c r="M416" i="1"/>
  <c r="M417" i="1"/>
  <c r="M418" i="1"/>
  <c r="O418" i="1" s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O448" i="1" s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O461" i="1" s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O485" i="1" s="1"/>
  <c r="M486" i="1"/>
  <c r="M487" i="1"/>
  <c r="M488" i="1"/>
  <c r="M489" i="1"/>
  <c r="M490" i="1"/>
  <c r="O490" i="1" s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O503" i="1" s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O529" i="1" s="1"/>
  <c r="M530" i="1"/>
  <c r="M531" i="1"/>
  <c r="O531" i="1" s="1"/>
  <c r="M532" i="1"/>
  <c r="M533" i="1"/>
  <c r="M534" i="1"/>
  <c r="M535" i="1"/>
  <c r="M536" i="1"/>
  <c r="O536" i="1" s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O551" i="1" s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O574" i="1" s="1"/>
  <c r="M575" i="1"/>
  <c r="M576" i="1"/>
  <c r="M577" i="1"/>
  <c r="M578" i="1"/>
  <c r="M579" i="1"/>
  <c r="M580" i="1"/>
  <c r="M581" i="1"/>
  <c r="M582" i="1"/>
  <c r="O582" i="1" s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O597" i="1" s="1"/>
  <c r="M598" i="1"/>
  <c r="M599" i="1"/>
  <c r="M600" i="1"/>
  <c r="M601" i="1"/>
  <c r="M602" i="1"/>
  <c r="M603" i="1"/>
  <c r="M604" i="1"/>
  <c r="M605" i="1"/>
  <c r="M606" i="1"/>
  <c r="M607" i="1"/>
  <c r="M608" i="1"/>
  <c r="M609" i="1"/>
  <c r="O609" i="1" s="1"/>
  <c r="M610" i="1"/>
  <c r="O610" i="1" s="1"/>
  <c r="M611" i="1"/>
  <c r="M612" i="1"/>
  <c r="M613" i="1"/>
  <c r="M614" i="1"/>
  <c r="M615" i="1"/>
  <c r="M616" i="1"/>
  <c r="O616" i="1" s="1"/>
  <c r="M617" i="1"/>
  <c r="O617" i="1" s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O637" i="1" s="1"/>
  <c r="M638" i="1"/>
  <c r="M639" i="1"/>
  <c r="M640" i="1"/>
  <c r="M641" i="1"/>
  <c r="M642" i="1"/>
  <c r="M643" i="1"/>
  <c r="M644" i="1"/>
  <c r="M645" i="1"/>
  <c r="M646" i="1"/>
  <c r="O646" i="1" s="1"/>
  <c r="M647" i="1"/>
  <c r="M648" i="1"/>
  <c r="M649" i="1"/>
  <c r="M650" i="1"/>
  <c r="M651" i="1"/>
  <c r="M652" i="1"/>
  <c r="M653" i="1"/>
  <c r="M654" i="1"/>
  <c r="M655" i="1"/>
  <c r="M656" i="1"/>
  <c r="M657" i="1"/>
  <c r="M658" i="1"/>
  <c r="O658" i="1" s="1"/>
  <c r="M659" i="1"/>
  <c r="O659" i="1" s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O680" i="1" s="1"/>
  <c r="M681" i="1"/>
  <c r="M682" i="1"/>
  <c r="M683" i="1"/>
  <c r="M684" i="1"/>
  <c r="M685" i="1"/>
  <c r="M686" i="1"/>
  <c r="O686" i="1" s="1"/>
  <c r="M687" i="1"/>
  <c r="M688" i="1"/>
  <c r="M689" i="1"/>
  <c r="M690" i="1"/>
  <c r="M691" i="1"/>
  <c r="M692" i="1"/>
  <c r="M693" i="1"/>
  <c r="O693" i="1" s="1"/>
  <c r="M694" i="1"/>
  <c r="M695" i="1"/>
  <c r="O695" i="1" s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O709" i="1" s="1"/>
  <c r="M710" i="1"/>
  <c r="M711" i="1"/>
  <c r="M712" i="1"/>
  <c r="M713" i="1"/>
  <c r="M714" i="1"/>
  <c r="M715" i="1"/>
  <c r="M716" i="1"/>
  <c r="O716" i="1" s="1"/>
  <c r="M717" i="1"/>
  <c r="M718" i="1"/>
  <c r="M719" i="1"/>
  <c r="M720" i="1"/>
  <c r="M721" i="1"/>
  <c r="M722" i="1"/>
  <c r="M723" i="1"/>
  <c r="M724" i="1"/>
  <c r="M725" i="1"/>
  <c r="M726" i="1"/>
  <c r="O726" i="1" s="1"/>
  <c r="M727" i="1"/>
  <c r="M728" i="1"/>
  <c r="M729" i="1"/>
  <c r="O729" i="1" s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O742" i="1" s="1"/>
  <c r="M743" i="1"/>
  <c r="O743" i="1" s="1"/>
  <c r="M744" i="1"/>
  <c r="M745" i="1"/>
  <c r="M746" i="1"/>
  <c r="M748" i="1"/>
  <c r="M749" i="1"/>
  <c r="M750" i="1"/>
  <c r="M751" i="1"/>
  <c r="M752" i="1"/>
  <c r="M753" i="1"/>
  <c r="M754" i="1"/>
  <c r="M755" i="1"/>
  <c r="O755" i="1" s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O805" i="1" s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O818" i="1" s="1"/>
  <c r="M819" i="1"/>
  <c r="M820" i="1"/>
  <c r="M821" i="1"/>
  <c r="M822" i="1"/>
  <c r="M823" i="1"/>
  <c r="O823" i="1" s="1"/>
  <c r="M824" i="1"/>
  <c r="M825" i="1"/>
  <c r="M826" i="1"/>
  <c r="M827" i="1"/>
  <c r="M828" i="1"/>
  <c r="M829" i="1"/>
  <c r="M830" i="1"/>
  <c r="M831" i="1"/>
  <c r="M832" i="1"/>
  <c r="M833" i="1"/>
  <c r="M834" i="1"/>
  <c r="O834" i="1" s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O850" i="1" s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O875" i="1" s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O898" i="1" s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O914" i="1" s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O953" i="1" s="1"/>
  <c r="M954" i="1"/>
  <c r="M955" i="1"/>
  <c r="M956" i="1"/>
  <c r="M957" i="1"/>
  <c r="O957" i="1" s="1"/>
  <c r="M958" i="1"/>
  <c r="M959" i="1"/>
  <c r="M960" i="1"/>
  <c r="M961" i="1"/>
  <c r="M962" i="1"/>
  <c r="M963" i="1"/>
  <c r="M964" i="1"/>
  <c r="O964" i="1" s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O998" i="1" s="1"/>
  <c r="M999" i="1"/>
  <c r="O999" i="1" s="1"/>
  <c r="M1000" i="1"/>
  <c r="O1000" i="1" s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O1034" i="1" s="1"/>
  <c r="M1035" i="1"/>
  <c r="M1036" i="1"/>
  <c r="M1037" i="1"/>
  <c r="M1038" i="1"/>
  <c r="M1039" i="1"/>
  <c r="M1040" i="1"/>
  <c r="M1041" i="1"/>
  <c r="O1041" i="1" s="1"/>
  <c r="M1042" i="1"/>
  <c r="M1043" i="1"/>
  <c r="O1043" i="1" s="1"/>
  <c r="M1044" i="1"/>
  <c r="O1044" i="1" s="1"/>
  <c r="M1045" i="1"/>
  <c r="M1046" i="1"/>
  <c r="M1047" i="1"/>
  <c r="M1048" i="1"/>
  <c r="M1049" i="1"/>
  <c r="O1049" i="1" s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O1070" i="1" s="1"/>
  <c r="M1071" i="1"/>
  <c r="M1072" i="1"/>
  <c r="M1073" i="1"/>
  <c r="M1074" i="1"/>
  <c r="M1075" i="1"/>
  <c r="O1075" i="1" s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O1129" i="1" s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4" i="1"/>
  <c r="M1165" i="1"/>
  <c r="M1166" i="1"/>
  <c r="M1167" i="1"/>
  <c r="M1168" i="1"/>
  <c r="M1169" i="1"/>
  <c r="M1170" i="1"/>
  <c r="M1171" i="1"/>
  <c r="M1172" i="1"/>
  <c r="O1172" i="1" s="1"/>
  <c r="M1173" i="1"/>
  <c r="M1174" i="1"/>
  <c r="M1175" i="1"/>
  <c r="O1175" i="1" s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O1191" i="1" s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O1246" i="1" s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O1302" i="1" s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O1332" i="1" s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O1348" i="1" s="1"/>
  <c r="M1349" i="1"/>
  <c r="M1350" i="1"/>
  <c r="M1351" i="1"/>
  <c r="M1352" i="1"/>
  <c r="M1353" i="1"/>
  <c r="O1353" i="1" s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O1374" i="1" s="1"/>
  <c r="M1375" i="1"/>
  <c r="M1376" i="1"/>
  <c r="M1377" i="1"/>
  <c r="M1378" i="1"/>
  <c r="M1379" i="1"/>
  <c r="M1380" i="1"/>
  <c r="O1380" i="1" s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O1395" i="1" s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O1415" i="1" s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O1435" i="1" s="1"/>
  <c r="M1436" i="1"/>
  <c r="M1437" i="1"/>
  <c r="O1437" i="1" s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O1457" i="1" s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1" i="1"/>
  <c r="M1472" i="1"/>
  <c r="M1473" i="1"/>
  <c r="M1474" i="1"/>
  <c r="O1474" i="1" s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O1487" i="1" s="1"/>
  <c r="M1488" i="1"/>
  <c r="M1489" i="1"/>
  <c r="M1490" i="1"/>
  <c r="M1491" i="1"/>
  <c r="M1492" i="1"/>
  <c r="M1493" i="1"/>
  <c r="O1493" i="1" s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O1510" i="1" s="1"/>
  <c r="M1511" i="1"/>
  <c r="M1512" i="1"/>
  <c r="M1513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O1554" i="1" s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O1581" i="1" s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O1602" i="1" s="1"/>
  <c r="M1603" i="1"/>
  <c r="M1604" i="1"/>
  <c r="M1605" i="1"/>
  <c r="M1606" i="1"/>
  <c r="M1607" i="1"/>
  <c r="M1608" i="1"/>
  <c r="M1609" i="1"/>
  <c r="M1610" i="1"/>
  <c r="M1611" i="1"/>
  <c r="M1612" i="1"/>
  <c r="O1612" i="1" s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O1640" i="1" s="1"/>
  <c r="M1641" i="1"/>
  <c r="M1642" i="1"/>
  <c r="M1643" i="1"/>
  <c r="M1644" i="1"/>
  <c r="M1645" i="1"/>
  <c r="O1645" i="1" s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O1661" i="1" s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O1726" i="1" s="1"/>
  <c r="M1727" i="1"/>
  <c r="M1728" i="1"/>
  <c r="M1729" i="1"/>
  <c r="M1730" i="1"/>
  <c r="M1731" i="1"/>
  <c r="M1732" i="1"/>
  <c r="M1734" i="1"/>
  <c r="M1735" i="1"/>
  <c r="M1736" i="1"/>
  <c r="M1737" i="1"/>
  <c r="M1738" i="1"/>
  <c r="M1739" i="1"/>
  <c r="M1740" i="1"/>
  <c r="O1740" i="1" s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O1760" i="1" s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O1788" i="1" s="1"/>
  <c r="M1789" i="1"/>
  <c r="M1790" i="1"/>
  <c r="M1791" i="1"/>
  <c r="O1791" i="1" s="1"/>
  <c r="M1792" i="1"/>
  <c r="M1793" i="1"/>
  <c r="M1794" i="1"/>
  <c r="M1795" i="1"/>
  <c r="M1796" i="1"/>
  <c r="M1797" i="1"/>
  <c r="O1797" i="1" s="1"/>
  <c r="M1798" i="1"/>
  <c r="O1798" i="1" s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O1824" i="1" s="1"/>
  <c r="M1825" i="1"/>
  <c r="O1825" i="1" s="1"/>
  <c r="M1826" i="1"/>
  <c r="M1827" i="1"/>
  <c r="M1828" i="1"/>
  <c r="M1829" i="1"/>
  <c r="M1830" i="1"/>
  <c r="M1832" i="1"/>
  <c r="O1832" i="1" s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O1847" i="1" s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O1885" i="1" s="1"/>
  <c r="M1886" i="1"/>
  <c r="M1887" i="1"/>
  <c r="M1888" i="1"/>
  <c r="M1889" i="1"/>
  <c r="M1890" i="1"/>
  <c r="M1891" i="1"/>
  <c r="M1892" i="1"/>
  <c r="M1893" i="1"/>
  <c r="O1893" i="1" s="1"/>
  <c r="M1894" i="1"/>
  <c r="M1895" i="1"/>
  <c r="M1896" i="1"/>
  <c r="M1897" i="1"/>
  <c r="O1897" i="1" s="1"/>
  <c r="M1898" i="1"/>
  <c r="O1898" i="1" s="1"/>
  <c r="M1899" i="1"/>
  <c r="M1900" i="1"/>
  <c r="M1901" i="1"/>
  <c r="M1902" i="1"/>
  <c r="M1903" i="1"/>
  <c r="M1904" i="1"/>
  <c r="M1905" i="1"/>
  <c r="M1906" i="1"/>
  <c r="M1907" i="1"/>
  <c r="M1908" i="1"/>
  <c r="M1909" i="1"/>
  <c r="O1909" i="1" s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O1932" i="1" s="1"/>
  <c r="M1933" i="1"/>
  <c r="M1934" i="1"/>
  <c r="O1934" i="1" s="1"/>
  <c r="M1935" i="1"/>
  <c r="M1936" i="1"/>
  <c r="M1937" i="1"/>
  <c r="M1938" i="1"/>
  <c r="M1939" i="1"/>
  <c r="M1940" i="1"/>
  <c r="M1941" i="1"/>
  <c r="M1942" i="1"/>
  <c r="O1942" i="1" s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O1966" i="1" s="1"/>
  <c r="M1967" i="1"/>
  <c r="M1968" i="1"/>
  <c r="M1969" i="1"/>
  <c r="M1970" i="1"/>
  <c r="M1971" i="1"/>
  <c r="M1972" i="1"/>
  <c r="O1972" i="1" s="1"/>
  <c r="M1973" i="1"/>
  <c r="M1974" i="1"/>
  <c r="M1975" i="1"/>
  <c r="M1976" i="1"/>
  <c r="M1977" i="1"/>
  <c r="M1978" i="1"/>
  <c r="M1979" i="1"/>
  <c r="M1980" i="1"/>
  <c r="M1981" i="1"/>
  <c r="M1982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O2010" i="1" s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O2032" i="1" s="1"/>
  <c r="M2033" i="1"/>
  <c r="M2034" i="1"/>
  <c r="M2035" i="1"/>
  <c r="M2036" i="1"/>
  <c r="M2037" i="1"/>
  <c r="M2038" i="1"/>
  <c r="M2039" i="1"/>
  <c r="M2040" i="1"/>
  <c r="M2041" i="1"/>
  <c r="O2041" i="1" s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O2055" i="1" s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O2087" i="1" s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O2148" i="1" s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O2161" i="1" s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O2188" i="1" s="1"/>
  <c r="M2189" i="1"/>
  <c r="M2190" i="1"/>
  <c r="M2191" i="1"/>
  <c r="M2192" i="1"/>
  <c r="M2193" i="1"/>
  <c r="O2193" i="1" s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O2215" i="1" s="1"/>
  <c r="M2216" i="1"/>
  <c r="M2217" i="1"/>
  <c r="M2218" i="1"/>
  <c r="M2219" i="1"/>
  <c r="O2219" i="1" s="1"/>
  <c r="M2220" i="1"/>
  <c r="M2221" i="1"/>
  <c r="O2221" i="1" s="1"/>
  <c r="M2222" i="1"/>
  <c r="O2222" i="1" s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O2237" i="1" s="1"/>
  <c r="M2238" i="1"/>
  <c r="M2239" i="1"/>
  <c r="M2240" i="1"/>
  <c r="M2241" i="1"/>
  <c r="O2241" i="1" s="1"/>
  <c r="M2242" i="1"/>
  <c r="M2243" i="1"/>
  <c r="M2244" i="1"/>
  <c r="M2245" i="1"/>
  <c r="M2246" i="1"/>
  <c r="M2247" i="1"/>
  <c r="M2248" i="1"/>
  <c r="M2249" i="1"/>
  <c r="M2250" i="1"/>
  <c r="O2250" i="1" s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5" i="1"/>
  <c r="M2276" i="1"/>
  <c r="M2277" i="1"/>
  <c r="M2278" i="1"/>
  <c r="M2279" i="1"/>
  <c r="M2280" i="1"/>
  <c r="M2281" i="1"/>
  <c r="M2282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O2302" i="1" s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O2326" i="1" s="1"/>
  <c r="M2327" i="1"/>
  <c r="M2328" i="1"/>
  <c r="M2329" i="1"/>
  <c r="M2330" i="1"/>
  <c r="M2331" i="1"/>
  <c r="M2332" i="1"/>
  <c r="M2333" i="1"/>
  <c r="M2334" i="1"/>
  <c r="M2335" i="1"/>
  <c r="M2336" i="1"/>
  <c r="O2336" i="1" s="1"/>
  <c r="M2337" i="1"/>
  <c r="M2338" i="1"/>
  <c r="M2339" i="1"/>
  <c r="M2340" i="1"/>
  <c r="M2341" i="1"/>
  <c r="M2342" i="1"/>
  <c r="M2343" i="1"/>
  <c r="M2344" i="1"/>
  <c r="M2345" i="1"/>
  <c r="M2346" i="1"/>
  <c r="M2347" i="1"/>
  <c r="O2347" i="1" s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O2388" i="1" s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O2414" i="1" s="1"/>
  <c r="M2415" i="1"/>
  <c r="M2416" i="1"/>
  <c r="M2417" i="1"/>
  <c r="M2418" i="1"/>
  <c r="O2418" i="1" s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O2435" i="1" s="1"/>
  <c r="M2436" i="1"/>
  <c r="M2437" i="1"/>
  <c r="M2438" i="1"/>
  <c r="M2439" i="1"/>
  <c r="M2440" i="1"/>
  <c r="M2441" i="1"/>
  <c r="M2442" i="1"/>
  <c r="M2443" i="1"/>
  <c r="M2444" i="1"/>
  <c r="M2445" i="1"/>
  <c r="M2446" i="1"/>
  <c r="O2446" i="1" s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O2460" i="1" s="1"/>
  <c r="M2461" i="1"/>
  <c r="M2462" i="1"/>
  <c r="M2463" i="1"/>
  <c r="M2464" i="1"/>
  <c r="M2465" i="1"/>
  <c r="O2465" i="1" s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O2534" i="1" s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O2607" i="1" s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O2619" i="1" s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O2671" i="1" s="1"/>
  <c r="M2672" i="1"/>
  <c r="M2673" i="1"/>
  <c r="M2674" i="1"/>
  <c r="M2675" i="1"/>
  <c r="M2676" i="1"/>
  <c r="M2677" i="1"/>
  <c r="M2678" i="1"/>
  <c r="M2679" i="1"/>
  <c r="M2680" i="1"/>
  <c r="M2681" i="1"/>
  <c r="O2681" i="1" s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O2744" i="1" s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O2789" i="1" s="1"/>
  <c r="M2790" i="1"/>
  <c r="M2791" i="1"/>
  <c r="M2792" i="1"/>
  <c r="M2793" i="1"/>
  <c r="M2794" i="1"/>
  <c r="M2795" i="1"/>
  <c r="M2796" i="1"/>
  <c r="O2796" i="1" s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O2815" i="1" s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O2839" i="1" s="1"/>
  <c r="M2840" i="1"/>
  <c r="M2841" i="1"/>
  <c r="M2842" i="1"/>
  <c r="M2843" i="1"/>
  <c r="M2844" i="1"/>
  <c r="O2844" i="1" s="1"/>
  <c r="M2845" i="1"/>
  <c r="O2845" i="1" s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O2961" i="1" s="1"/>
  <c r="M2962" i="1"/>
  <c r="M2963" i="1"/>
  <c r="M2964" i="1"/>
  <c r="M2965" i="1"/>
  <c r="M2966" i="1"/>
  <c r="M2967" i="1"/>
  <c r="M2968" i="1"/>
  <c r="M2969" i="1"/>
  <c r="O2969" i="1" s="1"/>
  <c r="M2970" i="1"/>
  <c r="M2971" i="1"/>
  <c r="M2972" i="1"/>
  <c r="M2973" i="1"/>
  <c r="M2974" i="1"/>
  <c r="M2975" i="1"/>
  <c r="M2976" i="1"/>
  <c r="O2976" i="1" s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4" i="1"/>
  <c r="M3035" i="1"/>
  <c r="M3036" i="1"/>
  <c r="M3037" i="1"/>
  <c r="O3037" i="1" s="1"/>
  <c r="M3038" i="1"/>
  <c r="M3039" i="1"/>
  <c r="O3039" i="1" s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O3055" i="1" s="1"/>
  <c r="M3056" i="1"/>
  <c r="M3057" i="1"/>
  <c r="O3057" i="1" s="1"/>
  <c r="M3058" i="1"/>
  <c r="M3059" i="1"/>
  <c r="M3060" i="1"/>
  <c r="M3061" i="1"/>
  <c r="M3062" i="1"/>
  <c r="M3063" i="1"/>
  <c r="M3064" i="1"/>
  <c r="M3065" i="1"/>
  <c r="M3066" i="1"/>
  <c r="O3066" i="1" s="1"/>
  <c r="M3067" i="1"/>
  <c r="M3068" i="1"/>
  <c r="M3069" i="1"/>
  <c r="M3070" i="1"/>
  <c r="M3071" i="1"/>
  <c r="M3072" i="1"/>
  <c r="M3073" i="1"/>
  <c r="M3074" i="1"/>
  <c r="M3076" i="1"/>
  <c r="M3077" i="1"/>
  <c r="M3078" i="1"/>
  <c r="M3079" i="1"/>
  <c r="O3079" i="1" s="1"/>
  <c r="M3080" i="1"/>
  <c r="M3081" i="1"/>
  <c r="M3082" i="1"/>
  <c r="M3083" i="1"/>
  <c r="M3084" i="1"/>
  <c r="O3084" i="1" s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O3129" i="1" s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O3165" i="1" s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O3177" i="1" s="1"/>
  <c r="M3178" i="1"/>
  <c r="O3178" i="1" s="1"/>
  <c r="M3179" i="1"/>
  <c r="M3180" i="1"/>
  <c r="M3181" i="1"/>
  <c r="M3182" i="1"/>
  <c r="M3183" i="1"/>
  <c r="M3184" i="1"/>
  <c r="M3185" i="1"/>
  <c r="M3186" i="1"/>
  <c r="M3187" i="1"/>
  <c r="O3187" i="1" s="1"/>
  <c r="M3188" i="1"/>
  <c r="M3189" i="1"/>
  <c r="M3190" i="1"/>
  <c r="M3191" i="1"/>
  <c r="M3192" i="1"/>
  <c r="M3193" i="1"/>
  <c r="M3194" i="1"/>
  <c r="O3194" i="1" s="1"/>
  <c r="M3195" i="1"/>
  <c r="M3196" i="1"/>
  <c r="M3197" i="1"/>
  <c r="M3198" i="1"/>
  <c r="M3199" i="1"/>
  <c r="M3200" i="1"/>
  <c r="M3201" i="1"/>
  <c r="M3202" i="1"/>
  <c r="M3203" i="1"/>
  <c r="M3204" i="1"/>
  <c r="O3204" i="1" s="1"/>
  <c r="M3205" i="1"/>
  <c r="M3206" i="1"/>
  <c r="M3207" i="1"/>
  <c r="M3208" i="1"/>
  <c r="M3209" i="1"/>
  <c r="O3209" i="1" s="1"/>
  <c r="M3210" i="1"/>
  <c r="M3211" i="1"/>
  <c r="M3212" i="1"/>
  <c r="M3213" i="1"/>
  <c r="M3214" i="1"/>
  <c r="M3215" i="1"/>
  <c r="M3216" i="1"/>
  <c r="M3217" i="1"/>
  <c r="M3218" i="1"/>
  <c r="M3219" i="1"/>
  <c r="M3220" i="1"/>
  <c r="O3220" i="1" s="1"/>
  <c r="M3222" i="1"/>
  <c r="M3223" i="1"/>
  <c r="M3224" i="1"/>
  <c r="M3225" i="1"/>
  <c r="M3226" i="1"/>
  <c r="M3227" i="1"/>
  <c r="M3228" i="1"/>
  <c r="M3229" i="1"/>
  <c r="M3230" i="1"/>
  <c r="M3231" i="1"/>
  <c r="M3232" i="1"/>
  <c r="O3232" i="1" s="1"/>
  <c r="M3233" i="1"/>
  <c r="M3234" i="1"/>
  <c r="M3235" i="1"/>
  <c r="O3235" i="1" s="1"/>
  <c r="M3236" i="1"/>
  <c r="M3237" i="1"/>
  <c r="M3238" i="1"/>
  <c r="O3238" i="1" s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O3297" i="1" s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O3316" i="1" s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O3356" i="1" s="1"/>
  <c r="M3357" i="1"/>
  <c r="M3358" i="1"/>
  <c r="M3359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O3375" i="1" s="1"/>
  <c r="M3376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O3471" i="1" s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O3485" i="1" s="1"/>
  <c r="M3486" i="1"/>
  <c r="M3487" i="1"/>
  <c r="M3488" i="1"/>
  <c r="M3489" i="1"/>
  <c r="M3490" i="1"/>
  <c r="M3491" i="1"/>
  <c r="M3492" i="1"/>
  <c r="M3494" i="1"/>
  <c r="M3495" i="1"/>
  <c r="O3495" i="1" s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O3513" i="1" s="1"/>
  <c r="M3514" i="1"/>
  <c r="M3515" i="1"/>
  <c r="M3516" i="1"/>
  <c r="M3517" i="1"/>
  <c r="M3518" i="1"/>
  <c r="M3519" i="1"/>
  <c r="M3520" i="1"/>
  <c r="M3521" i="1"/>
  <c r="M3522" i="1"/>
  <c r="O3522" i="1" s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O3537" i="1" s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O3585" i="1" s="1"/>
  <c r="M3586" i="1"/>
  <c r="M3587" i="1"/>
  <c r="M3588" i="1"/>
  <c r="M3589" i="1"/>
  <c r="M3590" i="1"/>
  <c r="M3591" i="1"/>
  <c r="M3592" i="1"/>
  <c r="M3593" i="1"/>
  <c r="O3593" i="1" s="1"/>
  <c r="M3594" i="1"/>
  <c r="M3595" i="1"/>
  <c r="M3596" i="1"/>
  <c r="M3597" i="1"/>
  <c r="M3598" i="1"/>
  <c r="M3599" i="1"/>
  <c r="O3599" i="1" s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O3624" i="1" s="1"/>
  <c r="M3625" i="1"/>
  <c r="M3626" i="1"/>
  <c r="M3627" i="1"/>
  <c r="M3628" i="1"/>
  <c r="M3629" i="1"/>
  <c r="M3630" i="1"/>
  <c r="M3631" i="1"/>
  <c r="M3632" i="1"/>
  <c r="O3632" i="1" s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O3644" i="1" s="1"/>
  <c r="M3645" i="1"/>
  <c r="M3646" i="1"/>
  <c r="M3647" i="1"/>
  <c r="M3649" i="1"/>
  <c r="O3649" i="1" s="1"/>
  <c r="M3650" i="1"/>
  <c r="M3651" i="1"/>
  <c r="M3652" i="1"/>
  <c r="M3653" i="1"/>
  <c r="M3654" i="1"/>
  <c r="O3654" i="1" s="1"/>
  <c r="M3656" i="1"/>
  <c r="O3656" i="1" s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O3692" i="1" s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O3705" i="1" s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O3717" i="1" s="1"/>
  <c r="M3718" i="1"/>
  <c r="M3719" i="1"/>
  <c r="M3720" i="1"/>
  <c r="M3721" i="1"/>
  <c r="O3721" i="1" s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O3746" i="1" s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O3758" i="1" s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O3772" i="1" s="1"/>
  <c r="M3773" i="1"/>
  <c r="M3774" i="1"/>
  <c r="M3775" i="1"/>
  <c r="M3776" i="1"/>
  <c r="M3777" i="1"/>
  <c r="M3778" i="1"/>
  <c r="O3778" i="1" s="1"/>
  <c r="M3779" i="1"/>
  <c r="M3780" i="1"/>
  <c r="M3781" i="1"/>
  <c r="M3782" i="1"/>
  <c r="M3783" i="1"/>
  <c r="M3784" i="1"/>
  <c r="M3785" i="1"/>
  <c r="M3786" i="1"/>
  <c r="M3787" i="1"/>
  <c r="O3787" i="1" s="1"/>
  <c r="M3788" i="1"/>
  <c r="M3789" i="1"/>
  <c r="M3790" i="1"/>
  <c r="M3791" i="1"/>
  <c r="M3792" i="1"/>
  <c r="M3793" i="1"/>
  <c r="M3794" i="1"/>
  <c r="M3795" i="1"/>
  <c r="M3796" i="1"/>
  <c r="M3797" i="1"/>
  <c r="O3797" i="1" s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O3835" i="1" s="1"/>
  <c r="M3836" i="1"/>
  <c r="M3837" i="1"/>
  <c r="M3838" i="1"/>
  <c r="M3839" i="1"/>
  <c r="M3840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O3872" i="1" s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O3885" i="1" s="1"/>
  <c r="M3886" i="1"/>
  <c r="M3887" i="1"/>
  <c r="M3888" i="1"/>
  <c r="M3889" i="1"/>
  <c r="O3889" i="1" s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O3918" i="1" s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O3931" i="1" s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O3980" i="1" s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O4007" i="1" s="1"/>
  <c r="M4008" i="1"/>
  <c r="M4009" i="1"/>
  <c r="M4010" i="1"/>
  <c r="O4010" i="1" s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O4040" i="1" s="1"/>
  <c r="M4041" i="1"/>
  <c r="M4042" i="1"/>
  <c r="M4043" i="1"/>
  <c r="M4044" i="1"/>
  <c r="M4045" i="1"/>
  <c r="M4046" i="1"/>
  <c r="M4047" i="1"/>
  <c r="M4048" i="1"/>
  <c r="O4048" i="1" s="1"/>
  <c r="M4049" i="1"/>
  <c r="M4050" i="1"/>
  <c r="M4051" i="1"/>
  <c r="M4052" i="1"/>
  <c r="M4053" i="1"/>
  <c r="M4054" i="1"/>
  <c r="M4055" i="1"/>
  <c r="M4056" i="1"/>
  <c r="M4057" i="1"/>
  <c r="O4057" i="1" s="1"/>
  <c r="M4058" i="1"/>
  <c r="M4059" i="1"/>
  <c r="M4060" i="1"/>
  <c r="O4060" i="1" s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O4081" i="1" s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O4112" i="1" s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O4145" i="1" s="1"/>
  <c r="M4146" i="1"/>
  <c r="M4147" i="1"/>
  <c r="M4148" i="1"/>
  <c r="O4148" i="1" s="1"/>
  <c r="M4149" i="1"/>
  <c r="M4151" i="1"/>
  <c r="O4151" i="1" s="1"/>
  <c r="M4152" i="1"/>
  <c r="M4153" i="1"/>
  <c r="M4154" i="1"/>
  <c r="M4155" i="1"/>
  <c r="M4156" i="1"/>
  <c r="M4157" i="1"/>
  <c r="M4158" i="1"/>
  <c r="M4159" i="1"/>
  <c r="M4160" i="1"/>
  <c r="M4161" i="1"/>
  <c r="M4162" i="1"/>
  <c r="O4162" i="1" s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O4186" i="1" s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O4227" i="1" s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O4273" i="1" s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O4307" i="1" s="1"/>
  <c r="M4308" i="1"/>
  <c r="M4309" i="1"/>
  <c r="M4310" i="1"/>
  <c r="M4311" i="1"/>
  <c r="M4312" i="1"/>
  <c r="M4313" i="1"/>
  <c r="M4314" i="1"/>
  <c r="M4315" i="1"/>
  <c r="M4316" i="1"/>
  <c r="M4317" i="1"/>
  <c r="M4318" i="1"/>
  <c r="O4318" i="1" s="1"/>
  <c r="M4319" i="1"/>
  <c r="M4320" i="1"/>
  <c r="M4321" i="1"/>
  <c r="M4322" i="1"/>
  <c r="M4323" i="1"/>
  <c r="M4324" i="1"/>
  <c r="O4324" i="1" s="1"/>
  <c r="M4325" i="1"/>
  <c r="M4326" i="1"/>
  <c r="M4327" i="1"/>
  <c r="M4328" i="1"/>
  <c r="M4329" i="1"/>
  <c r="M4330" i="1"/>
  <c r="M4331" i="1"/>
  <c r="M4332" i="1"/>
  <c r="O4332" i="1" s="1"/>
  <c r="M4333" i="1"/>
  <c r="M4334" i="1"/>
  <c r="M4335" i="1"/>
  <c r="M4336" i="1"/>
  <c r="M4337" i="1"/>
  <c r="M4338" i="1"/>
  <c r="M4339" i="1"/>
  <c r="O4339" i="1" s="1"/>
  <c r="M4340" i="1"/>
  <c r="M4341" i="1"/>
  <c r="M4342" i="1"/>
  <c r="M4343" i="1"/>
  <c r="M4344" i="1"/>
  <c r="M4345" i="1"/>
  <c r="M4346" i="1"/>
  <c r="M4347" i="1"/>
  <c r="M4348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O4366" i="1" s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O4394" i="1" s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O4415" i="1" s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O4428" i="1" s="1"/>
  <c r="M4429" i="1"/>
  <c r="M4430" i="1"/>
  <c r="M4431" i="1"/>
  <c r="M4432" i="1"/>
  <c r="M4433" i="1"/>
  <c r="M4434" i="1"/>
  <c r="M4435" i="1"/>
  <c r="M4436" i="1"/>
  <c r="M4437" i="1"/>
  <c r="M4438" i="1"/>
  <c r="M4439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O4470" i="1" s="1"/>
  <c r="M4471" i="1"/>
  <c r="M4472" i="1"/>
  <c r="M4473" i="1"/>
  <c r="O4473" i="1" s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O4524" i="1" s="1"/>
  <c r="M4525" i="1"/>
  <c r="O4525" i="1" s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O4537" i="1" s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O4560" i="1" s="1"/>
  <c r="M4561" i="1"/>
  <c r="M4562" i="1"/>
  <c r="M4563" i="1"/>
  <c r="M4564" i="1"/>
  <c r="M4565" i="1"/>
  <c r="M4" i="1"/>
  <c r="M3" i="1"/>
  <c r="W2" i="1"/>
  <c r="T16" i="1"/>
  <c r="T15" i="1"/>
  <c r="T14" i="1"/>
  <c r="T13" i="1"/>
  <c r="T2" i="1"/>
  <c r="W5" i="1" l="1"/>
  <c r="V5" i="1"/>
  <c r="U5" i="1"/>
  <c r="T5" i="1"/>
  <c r="T3" i="1"/>
  <c r="W3" i="1"/>
  <c r="V3" i="1"/>
  <c r="U3" i="1"/>
</calcChain>
</file>

<file path=xl/sharedStrings.xml><?xml version="1.0" encoding="utf-8"?>
<sst xmlns="http://schemas.openxmlformats.org/spreadsheetml/2006/main" count="16079" uniqueCount="46">
  <si>
    <t>Id</t>
  </si>
  <si>
    <t>CDSEXE</t>
  </si>
  <si>
    <t>DTNAIS</t>
  </si>
  <si>
    <t>MTREV</t>
  </si>
  <si>
    <t>NBENF</t>
  </si>
  <si>
    <t>CDSITFAM</t>
  </si>
  <si>
    <t>DTADH</t>
  </si>
  <si>
    <t>CDTMT</t>
  </si>
  <si>
    <t>CDMOTDEM</t>
  </si>
  <si>
    <t>CDCATCL</t>
  </si>
  <si>
    <t>Bpadh</t>
  </si>
  <si>
    <t>DTDEM</t>
  </si>
  <si>
    <t>0000-00-00</t>
  </si>
  <si>
    <t>A</t>
  </si>
  <si>
    <t>M</t>
  </si>
  <si>
    <t>DC</t>
  </si>
  <si>
    <t>G</t>
  </si>
  <si>
    <t>D</t>
  </si>
  <si>
    <t>B</t>
  </si>
  <si>
    <t>DV</t>
  </si>
  <si>
    <t>C</t>
  </si>
  <si>
    <t>E</t>
  </si>
  <si>
    <t>V</t>
  </si>
  <si>
    <t>S</t>
  </si>
  <si>
    <t>DA</t>
  </si>
  <si>
    <t>RA</t>
  </si>
  <si>
    <t>U</t>
  </si>
  <si>
    <t>1900-01-00</t>
  </si>
  <si>
    <t>F</t>
  </si>
  <si>
    <t>P</t>
  </si>
  <si>
    <t>Moyenne</t>
  </si>
  <si>
    <t>CB</t>
  </si>
  <si>
    <t>Total</t>
  </si>
  <si>
    <t>Ecartype</t>
  </si>
  <si>
    <t>Min</t>
  </si>
  <si>
    <t>Max</t>
  </si>
  <si>
    <t>Age Debut</t>
  </si>
  <si>
    <t xml:space="preserve"> </t>
  </si>
  <si>
    <t>Age Fin</t>
  </si>
  <si>
    <t>Nb_arret_contrat</t>
  </si>
  <si>
    <t>Durée d'ahdésion</t>
  </si>
  <si>
    <t>Durée adhésion</t>
  </si>
  <si>
    <t>MTREV(montant revenue?)</t>
  </si>
  <si>
    <t>Vides</t>
  </si>
  <si>
    <t>Age fin contrat</t>
  </si>
  <si>
    <t>Age Debut contrat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</si>
</sst>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Combien</a:t>
            </a:r>
            <a:r>
              <a:rPr lang="en-US" baseline="0"/>
              <a:t> de personne de la catégorie Sexe</a:t>
            </a:r>
          </a:p>
        </c:rich>
      </c:tx>
      <c:layout>
        <c:manualLayout>
          <c:xMode val="edge"/>
          <c:yMode val="edge"/>
          <c:x val="0.1324374453193351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data_mining_DB_clients_tbl_bis_!$T$12</c:f>
              <c:strCache>
                <c:ptCount val="1"/>
                <c:pt idx="0">
                  <c:v>CB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data_mining_DB_clients_tbl_bis_!$T$13:$T$16</c:f>
              <c:numCache>
                <c:formatCode>General</c:formatCode>
                <c:ptCount val="4"/>
                <c:pt idx="0">
                  <c:v>161</c:v>
                </c:pt>
                <c:pt idx="1">
                  <c:v>6896</c:v>
                </c:pt>
                <c:pt idx="2">
                  <c:v>5859</c:v>
                </c:pt>
                <c:pt idx="3">
                  <c:v>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C-4957-AEAC-E060FF3F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985184"/>
        <c:axId val="6269855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data_mining_DB_clients_tbl_bis_!$S$12</c15:sqref>
                        </c15:formulaRef>
                      </c:ext>
                    </c:extLst>
                    <c:strCache>
                      <c:ptCount val="1"/>
                      <c:pt idx="0">
                        <c:v>CDSEXE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data_mining_DB_clients_tbl_bis_!$S$13:$S$16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E4C-4957-AEAC-E060FF3F176D}"/>
                  </c:ext>
                </c:extLst>
              </c15:ser>
            </c15:filteredBarSeries>
          </c:ext>
        </c:extLst>
      </c:barChart>
      <c:catAx>
        <c:axId val="626985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6985512"/>
        <c:crosses val="autoZero"/>
        <c:auto val="1"/>
        <c:lblAlgn val="ctr"/>
        <c:lblOffset val="100"/>
        <c:noMultiLvlLbl val="0"/>
      </c:catAx>
      <c:valAx>
        <c:axId val="62698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269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137160</xdr:colOff>
      <xdr:row>6</xdr:row>
      <xdr:rowOff>64770</xdr:rowOff>
    </xdr:from>
    <xdr:to>
      <xdr:col>25</xdr:col>
      <xdr:colOff>746760</xdr:colOff>
      <xdr:row>21</xdr:row>
      <xdr:rowOff>64770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66DD37F-E58D-4960-9BB8-DB9DADA0C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023"/>
  <sheetViews>
    <sheetView tabSelected="1" topLeftCell="A43" workbookViewId="0">
      <selection activeCell="Q69" sqref="Q69"/>
    </sheetView>
  </sheetViews>
  <sheetFormatPr baseColWidth="10" defaultRowHeight="15" x14ac:dyDescent="0.25"/>
  <cols>
    <col min="13" max="13" width="17" style="2" customWidth="1"/>
    <col min="14" max="14" width="14.28515625" style="2" customWidth="1"/>
    <col min="15" max="18" width="11.42578125" style="2"/>
    <col min="21" max="21" width="12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45</v>
      </c>
      <c r="N1" s="2" t="s">
        <v>44</v>
      </c>
      <c r="O1" s="2" t="s">
        <v>40</v>
      </c>
      <c r="T1" t="s">
        <v>30</v>
      </c>
      <c r="U1" t="s">
        <v>33</v>
      </c>
      <c r="V1" t="s">
        <v>34</v>
      </c>
      <c r="W1" t="s">
        <v>35</v>
      </c>
      <c r="X1" t="s">
        <v>39</v>
      </c>
    </row>
    <row r="2" spans="1:24" x14ac:dyDescent="0.25">
      <c r="A2">
        <v>1</v>
      </c>
      <c r="B2">
        <v>1</v>
      </c>
      <c r="C2" t="s">
        <v>12</v>
      </c>
      <c r="D2">
        <v>0</v>
      </c>
      <c r="E2">
        <v>0</v>
      </c>
      <c r="F2" t="s">
        <v>13</v>
      </c>
      <c r="G2" s="1">
        <v>36129</v>
      </c>
      <c r="H2">
        <v>0</v>
      </c>
      <c r="J2">
        <v>98</v>
      </c>
      <c r="K2">
        <v>0</v>
      </c>
      <c r="L2" s="1">
        <v>366</v>
      </c>
      <c r="S2" t="s">
        <v>4</v>
      </c>
      <c r="T2">
        <f>AVERAGE(E2:E15023)</f>
        <v>0.45067234722407135</v>
      </c>
      <c r="U2">
        <f>STDEV(E2:E15023)</f>
        <v>0.88214158198892634</v>
      </c>
      <c r="V2">
        <f>MIN(E2:E15023)</f>
        <v>0</v>
      </c>
      <c r="W2">
        <f>MAX(E2:E15023)</f>
        <v>13</v>
      </c>
    </row>
    <row r="3" spans="1:24" x14ac:dyDescent="0.25">
      <c r="A3">
        <v>2</v>
      </c>
      <c r="B3">
        <v>2</v>
      </c>
      <c r="C3" s="1">
        <v>14490</v>
      </c>
      <c r="D3">
        <v>0</v>
      </c>
      <c r="E3">
        <v>0</v>
      </c>
      <c r="F3" t="s">
        <v>14</v>
      </c>
      <c r="G3" s="1">
        <v>24889</v>
      </c>
      <c r="H3">
        <v>2</v>
      </c>
      <c r="J3">
        <v>10</v>
      </c>
      <c r="K3">
        <v>10807</v>
      </c>
      <c r="L3" s="1">
        <v>366</v>
      </c>
      <c r="M3" s="2">
        <f>DAYS360(C3,G3,TRUE)/360</f>
        <v>28.469444444444445</v>
      </c>
      <c r="N3" s="2" t="str">
        <f>IF(DAYS360(C3,L3)/360&gt;0,DAYS360(C3,L3)/360,"")</f>
        <v/>
      </c>
      <c r="O3" s="2" t="str">
        <f>IF(N3="","",N3-M3)</f>
        <v/>
      </c>
      <c r="S3" t="s">
        <v>36</v>
      </c>
      <c r="T3" s="2">
        <f>AVERAGE(M2:M15023)</f>
        <v>36.282500168316169</v>
      </c>
      <c r="U3">
        <f>STDEV(M2:M15023)</f>
        <v>12.456305483761723</v>
      </c>
      <c r="V3" s="2">
        <f>MIN(M2:M15023)</f>
        <v>3.888888888888889E-2</v>
      </c>
      <c r="W3" s="2">
        <f>MAX(M2:M15023)</f>
        <v>89.730555555555554</v>
      </c>
    </row>
    <row r="4" spans="1:24" x14ac:dyDescent="0.25">
      <c r="A4">
        <v>3</v>
      </c>
      <c r="B4">
        <v>3</v>
      </c>
      <c r="C4" s="1">
        <v>15093</v>
      </c>
      <c r="D4">
        <v>1524</v>
      </c>
      <c r="E4">
        <v>0</v>
      </c>
      <c r="F4" t="s">
        <v>14</v>
      </c>
      <c r="G4" s="1">
        <v>25588</v>
      </c>
      <c r="H4">
        <v>2</v>
      </c>
      <c r="J4">
        <v>10</v>
      </c>
      <c r="K4">
        <v>16807</v>
      </c>
      <c r="L4" s="1">
        <v>366</v>
      </c>
      <c r="M4" s="2">
        <f>DAYS360(C4,G4,TRUE)/360</f>
        <v>28.730555555555554</v>
      </c>
      <c r="N4" s="2" t="str">
        <f>IF(DAYS360(C4,L4)/360&gt;0,DAYS360(C4,L4)/360,"")</f>
        <v/>
      </c>
      <c r="O4" s="2" t="str">
        <f>IF(N4="","",N4-M4)</f>
        <v/>
      </c>
      <c r="S4" t="s">
        <v>38</v>
      </c>
      <c r="T4" s="2">
        <f>AVERAGE(N28:N15018)</f>
        <v>50.160566851509557</v>
      </c>
      <c r="U4">
        <f>STDEV(N3:N15023)</f>
        <v>15.145066786936503</v>
      </c>
      <c r="V4" s="2">
        <f>MIN(N3:N15023)</f>
        <v>4.6277777777777782</v>
      </c>
      <c r="W4" s="2">
        <f>MAX(N3:N15023)</f>
        <v>94.208333333333329</v>
      </c>
      <c r="X4">
        <f>COUNTA(I2:I15023)</f>
        <v>827</v>
      </c>
    </row>
    <row r="5" spans="1:24" x14ac:dyDescent="0.25">
      <c r="A5">
        <v>4</v>
      </c>
      <c r="B5">
        <v>2</v>
      </c>
      <c r="C5" s="1">
        <v>11387</v>
      </c>
      <c r="D5">
        <v>0</v>
      </c>
      <c r="E5">
        <v>0</v>
      </c>
      <c r="F5" t="s">
        <v>13</v>
      </c>
      <c r="G5" s="1">
        <v>25734</v>
      </c>
      <c r="H5">
        <v>0</v>
      </c>
      <c r="I5" t="s">
        <v>15</v>
      </c>
      <c r="J5">
        <v>21</v>
      </c>
      <c r="K5">
        <v>10807</v>
      </c>
      <c r="L5" s="1">
        <v>366</v>
      </c>
      <c r="M5" s="2">
        <f t="shared" ref="M5:M68" si="0">DAYS360(C5,G5,TRUE)/360</f>
        <v>39.277777777777779</v>
      </c>
      <c r="N5" s="2" t="str">
        <f t="shared" ref="N5:N68" si="1">IF(DAYS360(C5,L5)/360&gt;0,DAYS360(C5,L5)/360,"")</f>
        <v/>
      </c>
      <c r="O5" s="2" t="str">
        <f t="shared" ref="O5:O68" si="2">IF(N5="","",N5-M5)</f>
        <v/>
      </c>
      <c r="S5" t="s">
        <v>41</v>
      </c>
      <c r="T5" s="2">
        <f>AVERAGE(O3:O15023)</f>
        <v>12.109701797385627</v>
      </c>
      <c r="U5">
        <f>STDEV(O3:O15023)</f>
        <v>9.1327402748116704</v>
      </c>
      <c r="V5" s="2">
        <f>MIN(O3:O15023)</f>
        <v>3.6111111111111427E-2</v>
      </c>
      <c r="W5" s="2">
        <f>MAX(O3:O15023)</f>
        <v>39.708333333333329</v>
      </c>
    </row>
    <row r="6" spans="1:24" x14ac:dyDescent="0.25">
      <c r="A6">
        <v>5</v>
      </c>
      <c r="B6">
        <v>2</v>
      </c>
      <c r="C6" s="1">
        <v>13021</v>
      </c>
      <c r="D6">
        <v>1722</v>
      </c>
      <c r="E6">
        <v>0</v>
      </c>
      <c r="F6" t="s">
        <v>16</v>
      </c>
      <c r="G6" s="1">
        <v>25735</v>
      </c>
      <c r="H6">
        <v>2</v>
      </c>
      <c r="J6">
        <v>10</v>
      </c>
      <c r="K6">
        <v>10807</v>
      </c>
      <c r="L6" s="1">
        <v>366</v>
      </c>
      <c r="M6" s="2">
        <f t="shared" si="0"/>
        <v>34.80833333333333</v>
      </c>
      <c r="N6" s="2" t="str">
        <f t="shared" si="1"/>
        <v/>
      </c>
      <c r="O6" s="2" t="str">
        <f t="shared" si="2"/>
        <v/>
      </c>
      <c r="S6" t="s">
        <v>42</v>
      </c>
      <c r="T6">
        <f>AVERAGE(D2:D15023)</f>
        <v>681.73272533617364</v>
      </c>
      <c r="U6">
        <f>STDEV(D2:D15023)</f>
        <v>1238.1792468808569</v>
      </c>
      <c r="V6">
        <f>MIN(D2:D15023)</f>
        <v>0</v>
      </c>
      <c r="W6">
        <f>MAX(D2:D15023)</f>
        <v>38413</v>
      </c>
    </row>
    <row r="7" spans="1:24" x14ac:dyDescent="0.25">
      <c r="A7">
        <v>6</v>
      </c>
      <c r="B7">
        <v>3</v>
      </c>
      <c r="C7" s="1">
        <v>13820</v>
      </c>
      <c r="D7">
        <v>0</v>
      </c>
      <c r="E7">
        <v>0</v>
      </c>
      <c r="F7" t="s">
        <v>17</v>
      </c>
      <c r="G7" s="1">
        <v>26071</v>
      </c>
      <c r="H7">
        <v>2</v>
      </c>
      <c r="J7">
        <v>10</v>
      </c>
      <c r="K7">
        <v>13907</v>
      </c>
      <c r="L7" s="1">
        <v>366</v>
      </c>
      <c r="M7" s="2">
        <f t="shared" si="0"/>
        <v>33.547222222222224</v>
      </c>
      <c r="N7" s="2" t="str">
        <f t="shared" si="1"/>
        <v/>
      </c>
      <c r="O7" s="2" t="str">
        <f t="shared" si="2"/>
        <v/>
      </c>
    </row>
    <row r="8" spans="1:24" x14ac:dyDescent="0.25">
      <c r="A8">
        <v>7</v>
      </c>
      <c r="B8">
        <v>3</v>
      </c>
      <c r="C8" s="1">
        <v>12433</v>
      </c>
      <c r="D8">
        <v>0</v>
      </c>
      <c r="E8">
        <v>0</v>
      </c>
      <c r="F8" t="s">
        <v>13</v>
      </c>
      <c r="G8" s="1">
        <v>26164</v>
      </c>
      <c r="H8">
        <v>0</v>
      </c>
      <c r="J8">
        <v>10</v>
      </c>
      <c r="K8">
        <v>11307</v>
      </c>
      <c r="L8" s="1">
        <v>366</v>
      </c>
      <c r="M8" s="2">
        <f t="shared" si="0"/>
        <v>37.597222222222221</v>
      </c>
      <c r="N8" s="2" t="str">
        <f t="shared" si="1"/>
        <v/>
      </c>
      <c r="O8" s="2" t="str">
        <f t="shared" si="2"/>
        <v/>
      </c>
    </row>
    <row r="9" spans="1:24" x14ac:dyDescent="0.25">
      <c r="A9">
        <v>8</v>
      </c>
      <c r="B9">
        <v>2</v>
      </c>
      <c r="C9" s="1">
        <v>12180</v>
      </c>
      <c r="D9">
        <v>0</v>
      </c>
      <c r="E9">
        <v>0</v>
      </c>
      <c r="F9" t="s">
        <v>18</v>
      </c>
      <c r="G9" s="1">
        <v>26499</v>
      </c>
      <c r="H9">
        <v>0</v>
      </c>
      <c r="I9" t="s">
        <v>19</v>
      </c>
      <c r="J9">
        <v>21</v>
      </c>
      <c r="K9">
        <v>10807</v>
      </c>
      <c r="L9" s="1">
        <v>36936</v>
      </c>
      <c r="M9" s="2">
        <f t="shared" si="0"/>
        <v>39.202777777777776</v>
      </c>
      <c r="N9" s="2">
        <f t="shared" si="1"/>
        <v>67.772222222222226</v>
      </c>
      <c r="O9" s="2">
        <f t="shared" si="2"/>
        <v>28.56944444444445</v>
      </c>
    </row>
    <row r="10" spans="1:24" x14ac:dyDescent="0.25">
      <c r="A10">
        <v>9</v>
      </c>
      <c r="B10">
        <v>4</v>
      </c>
      <c r="C10" s="1">
        <v>17436</v>
      </c>
      <c r="D10">
        <v>4300</v>
      </c>
      <c r="E10">
        <v>0</v>
      </c>
      <c r="F10" t="s">
        <v>20</v>
      </c>
      <c r="G10" s="1">
        <v>28233</v>
      </c>
      <c r="H10">
        <v>2</v>
      </c>
      <c r="J10">
        <v>10</v>
      </c>
      <c r="K10">
        <v>16807</v>
      </c>
      <c r="L10" s="1">
        <v>366</v>
      </c>
      <c r="M10" s="2">
        <f t="shared" si="0"/>
        <v>29.56111111111111</v>
      </c>
      <c r="N10" s="2" t="str">
        <f t="shared" si="1"/>
        <v/>
      </c>
      <c r="O10" s="2" t="str">
        <f t="shared" si="2"/>
        <v/>
      </c>
    </row>
    <row r="11" spans="1:24" x14ac:dyDescent="0.25">
      <c r="A11">
        <v>10</v>
      </c>
      <c r="B11">
        <v>3</v>
      </c>
      <c r="C11" s="1">
        <v>15506</v>
      </c>
      <c r="D11">
        <v>0</v>
      </c>
      <c r="E11">
        <v>0</v>
      </c>
      <c r="F11" t="s">
        <v>13</v>
      </c>
      <c r="G11" s="1">
        <v>29257</v>
      </c>
      <c r="H11">
        <v>0</v>
      </c>
      <c r="I11" t="s">
        <v>19</v>
      </c>
      <c r="J11">
        <v>21</v>
      </c>
      <c r="K11">
        <v>16807</v>
      </c>
      <c r="L11" s="1">
        <v>35940</v>
      </c>
      <c r="M11" s="2">
        <f t="shared" si="0"/>
        <v>37.644444444444446</v>
      </c>
      <c r="N11" s="2">
        <f t="shared" si="1"/>
        <v>55.947222222222223</v>
      </c>
      <c r="O11" s="2">
        <f t="shared" si="2"/>
        <v>18.302777777777777</v>
      </c>
    </row>
    <row r="12" spans="1:24" x14ac:dyDescent="0.25">
      <c r="A12">
        <v>11</v>
      </c>
      <c r="B12">
        <v>3</v>
      </c>
      <c r="C12" s="1">
        <v>16123</v>
      </c>
      <c r="D12">
        <v>1903</v>
      </c>
      <c r="E12">
        <v>0</v>
      </c>
      <c r="F12" t="s">
        <v>16</v>
      </c>
      <c r="G12" s="1">
        <v>29294</v>
      </c>
      <c r="H12">
        <v>2</v>
      </c>
      <c r="J12">
        <v>10</v>
      </c>
      <c r="K12">
        <v>10807</v>
      </c>
      <c r="L12" s="1">
        <v>366</v>
      </c>
      <c r="M12" s="2">
        <f t="shared" si="0"/>
        <v>36.06388888888889</v>
      </c>
      <c r="N12" s="2" t="str">
        <f t="shared" si="1"/>
        <v/>
      </c>
      <c r="O12" s="2" t="str">
        <f t="shared" si="2"/>
        <v/>
      </c>
      <c r="S12" t="s">
        <v>1</v>
      </c>
      <c r="T12" t="s">
        <v>31</v>
      </c>
    </row>
    <row r="13" spans="1:24" x14ac:dyDescent="0.25">
      <c r="A13">
        <v>12</v>
      </c>
      <c r="B13">
        <v>2</v>
      </c>
      <c r="C13" s="1">
        <v>19533</v>
      </c>
      <c r="D13">
        <v>0</v>
      </c>
      <c r="E13">
        <v>3</v>
      </c>
      <c r="F13" t="s">
        <v>14</v>
      </c>
      <c r="G13" s="1">
        <v>29500</v>
      </c>
      <c r="H13">
        <v>2</v>
      </c>
      <c r="J13">
        <v>10</v>
      </c>
      <c r="K13">
        <v>10807</v>
      </c>
      <c r="L13" s="1">
        <v>366</v>
      </c>
      <c r="M13" s="2">
        <f t="shared" si="0"/>
        <v>27.286111111111111</v>
      </c>
      <c r="N13" s="2" t="str">
        <f t="shared" si="1"/>
        <v/>
      </c>
      <c r="O13" s="2" t="str">
        <f t="shared" si="2"/>
        <v/>
      </c>
      <c r="S13">
        <v>1</v>
      </c>
      <c r="T13">
        <f>SUMIF(B2:B15023,1)</f>
        <v>161</v>
      </c>
    </row>
    <row r="14" spans="1:24" x14ac:dyDescent="0.25">
      <c r="A14">
        <v>13</v>
      </c>
      <c r="B14">
        <v>3</v>
      </c>
      <c r="C14" s="1">
        <v>13256</v>
      </c>
      <c r="D14">
        <v>0</v>
      </c>
      <c r="E14">
        <v>0</v>
      </c>
      <c r="F14" t="s">
        <v>14</v>
      </c>
      <c r="G14" s="1">
        <v>29570</v>
      </c>
      <c r="H14">
        <v>0</v>
      </c>
      <c r="I14" t="s">
        <v>19</v>
      </c>
      <c r="J14">
        <v>21</v>
      </c>
      <c r="K14">
        <v>11307</v>
      </c>
      <c r="L14" s="1">
        <v>38707</v>
      </c>
      <c r="M14" s="2">
        <f t="shared" si="0"/>
        <v>44.663888888888891</v>
      </c>
      <c r="N14" s="2">
        <f t="shared" si="1"/>
        <v>69.680555555555557</v>
      </c>
      <c r="O14" s="2">
        <f t="shared" si="2"/>
        <v>25.016666666666666</v>
      </c>
      <c r="S14">
        <v>2</v>
      </c>
      <c r="T14">
        <f>SUMIF(B2:B15023,2)/2</f>
        <v>6896</v>
      </c>
    </row>
    <row r="15" spans="1:24" x14ac:dyDescent="0.25">
      <c r="A15">
        <v>14</v>
      </c>
      <c r="B15">
        <v>3</v>
      </c>
      <c r="C15" s="1">
        <v>20090</v>
      </c>
      <c r="D15">
        <v>0</v>
      </c>
      <c r="E15">
        <v>0</v>
      </c>
      <c r="F15" t="s">
        <v>13</v>
      </c>
      <c r="G15" s="1">
        <v>29613</v>
      </c>
      <c r="H15">
        <v>0</v>
      </c>
      <c r="J15">
        <v>10</v>
      </c>
      <c r="K15">
        <v>11307</v>
      </c>
      <c r="L15" s="1">
        <v>366</v>
      </c>
      <c r="M15" s="2">
        <f t="shared" si="0"/>
        <v>26.072222222222223</v>
      </c>
      <c r="N15" s="2" t="str">
        <f t="shared" si="1"/>
        <v/>
      </c>
      <c r="O15" s="2" t="str">
        <f t="shared" si="2"/>
        <v/>
      </c>
      <c r="S15">
        <v>3</v>
      </c>
      <c r="T15">
        <f>SUMIF(B2:B15023,3)/3</f>
        <v>5859</v>
      </c>
    </row>
    <row r="16" spans="1:24" x14ac:dyDescent="0.25">
      <c r="A16">
        <v>15</v>
      </c>
      <c r="B16">
        <v>2</v>
      </c>
      <c r="C16" s="1">
        <v>16792</v>
      </c>
      <c r="D16">
        <v>0</v>
      </c>
      <c r="E16">
        <v>0</v>
      </c>
      <c r="F16" t="s">
        <v>13</v>
      </c>
      <c r="G16" s="1">
        <v>29627</v>
      </c>
      <c r="H16">
        <v>0</v>
      </c>
      <c r="J16">
        <v>10</v>
      </c>
      <c r="K16">
        <v>11307</v>
      </c>
      <c r="L16" s="1">
        <v>366</v>
      </c>
      <c r="M16" s="2">
        <f t="shared" si="0"/>
        <v>35.136111111111113</v>
      </c>
      <c r="N16" s="2" t="str">
        <f t="shared" si="1"/>
        <v/>
      </c>
      <c r="O16" s="2" t="str">
        <f t="shared" si="2"/>
        <v/>
      </c>
      <c r="S16">
        <v>4</v>
      </c>
      <c r="T16">
        <f>SUMIF(B2:B15023,4)/4</f>
        <v>2106</v>
      </c>
    </row>
    <row r="17" spans="1:20" x14ac:dyDescent="0.25">
      <c r="A17">
        <v>16</v>
      </c>
      <c r="B17">
        <v>3</v>
      </c>
      <c r="C17" s="1">
        <v>20951</v>
      </c>
      <c r="D17">
        <v>0</v>
      </c>
      <c r="E17">
        <v>2</v>
      </c>
      <c r="F17" t="s">
        <v>14</v>
      </c>
      <c r="G17" s="1">
        <v>29853</v>
      </c>
      <c r="H17">
        <v>2</v>
      </c>
      <c r="J17">
        <v>10</v>
      </c>
      <c r="K17">
        <v>10807</v>
      </c>
      <c r="L17" s="1">
        <v>366</v>
      </c>
      <c r="M17" s="2">
        <f t="shared" si="0"/>
        <v>24.369444444444444</v>
      </c>
      <c r="N17" s="2" t="str">
        <f t="shared" si="1"/>
        <v/>
      </c>
      <c r="O17" s="2" t="str">
        <f t="shared" si="2"/>
        <v/>
      </c>
      <c r="S17" t="s">
        <v>32</v>
      </c>
      <c r="T17">
        <v>15022</v>
      </c>
    </row>
    <row r="18" spans="1:20" x14ac:dyDescent="0.25">
      <c r="A18">
        <v>17</v>
      </c>
      <c r="B18">
        <v>4</v>
      </c>
      <c r="C18" s="1">
        <v>19244</v>
      </c>
      <c r="D18">
        <v>0</v>
      </c>
      <c r="E18">
        <v>0</v>
      </c>
      <c r="F18" t="s">
        <v>20</v>
      </c>
      <c r="G18" s="1">
        <v>29896</v>
      </c>
      <c r="H18">
        <v>2</v>
      </c>
      <c r="J18">
        <v>10</v>
      </c>
      <c r="K18">
        <v>10807</v>
      </c>
      <c r="L18" s="1">
        <v>366</v>
      </c>
      <c r="M18" s="2">
        <f t="shared" si="0"/>
        <v>29.163888888888888</v>
      </c>
      <c r="N18" s="2" t="str">
        <f t="shared" si="1"/>
        <v/>
      </c>
      <c r="O18" s="2" t="str">
        <f t="shared" si="2"/>
        <v/>
      </c>
    </row>
    <row r="19" spans="1:20" x14ac:dyDescent="0.25">
      <c r="A19">
        <v>18</v>
      </c>
      <c r="B19">
        <v>3</v>
      </c>
      <c r="C19" s="1">
        <v>20329</v>
      </c>
      <c r="D19">
        <v>1738</v>
      </c>
      <c r="E19">
        <v>1</v>
      </c>
      <c r="F19" t="s">
        <v>14</v>
      </c>
      <c r="G19" s="1">
        <v>30203</v>
      </c>
      <c r="H19">
        <v>2</v>
      </c>
      <c r="J19">
        <v>10</v>
      </c>
      <c r="K19">
        <v>10807</v>
      </c>
      <c r="L19" s="1">
        <v>366</v>
      </c>
      <c r="M19" s="2">
        <f t="shared" si="0"/>
        <v>27.030555555555555</v>
      </c>
      <c r="N19" s="2" t="str">
        <f t="shared" si="1"/>
        <v/>
      </c>
      <c r="O19" s="2" t="str">
        <f t="shared" si="2"/>
        <v/>
      </c>
    </row>
    <row r="20" spans="1:20" x14ac:dyDescent="0.25">
      <c r="A20">
        <v>19</v>
      </c>
      <c r="B20">
        <v>4</v>
      </c>
      <c r="C20" s="1">
        <v>19971</v>
      </c>
      <c r="D20">
        <v>0</v>
      </c>
      <c r="E20">
        <v>0</v>
      </c>
      <c r="F20" t="s">
        <v>20</v>
      </c>
      <c r="G20" s="1">
        <v>30524</v>
      </c>
      <c r="H20">
        <v>2</v>
      </c>
      <c r="J20">
        <v>10</v>
      </c>
      <c r="K20">
        <v>10807</v>
      </c>
      <c r="L20" s="1">
        <v>366</v>
      </c>
      <c r="M20" s="2">
        <f t="shared" si="0"/>
        <v>28.897222222222222</v>
      </c>
      <c r="N20" s="2" t="str">
        <f t="shared" si="1"/>
        <v/>
      </c>
      <c r="O20" s="2" t="str">
        <f t="shared" si="2"/>
        <v/>
      </c>
    </row>
    <row r="21" spans="1:20" x14ac:dyDescent="0.25">
      <c r="A21">
        <v>20</v>
      </c>
      <c r="B21">
        <v>2</v>
      </c>
      <c r="C21" s="1">
        <v>8780</v>
      </c>
      <c r="D21">
        <v>0</v>
      </c>
      <c r="E21">
        <v>0</v>
      </c>
      <c r="F21" t="s">
        <v>13</v>
      </c>
      <c r="G21" s="1">
        <v>25531</v>
      </c>
      <c r="H21">
        <v>0</v>
      </c>
      <c r="J21">
        <v>10</v>
      </c>
      <c r="K21">
        <v>13507</v>
      </c>
      <c r="L21" s="1">
        <v>366</v>
      </c>
      <c r="M21" s="2">
        <f t="shared" si="0"/>
        <v>45.861111111111114</v>
      </c>
      <c r="N21" s="2" t="str">
        <f t="shared" si="1"/>
        <v/>
      </c>
      <c r="O21" s="2" t="str">
        <f t="shared" si="2"/>
        <v/>
      </c>
    </row>
    <row r="22" spans="1:20" x14ac:dyDescent="0.25">
      <c r="A22">
        <v>21</v>
      </c>
      <c r="B22">
        <v>2</v>
      </c>
      <c r="C22" s="1">
        <v>17157</v>
      </c>
      <c r="D22">
        <v>4153</v>
      </c>
      <c r="E22">
        <v>1</v>
      </c>
      <c r="F22" t="s">
        <v>14</v>
      </c>
      <c r="G22" s="1">
        <v>27550</v>
      </c>
      <c r="H22">
        <v>2</v>
      </c>
      <c r="J22">
        <v>10</v>
      </c>
      <c r="K22">
        <v>10107</v>
      </c>
      <c r="L22" s="1">
        <v>366</v>
      </c>
      <c r="M22" s="2">
        <f t="shared" si="0"/>
        <v>28.455555555555556</v>
      </c>
      <c r="N22" s="2" t="str">
        <f t="shared" si="1"/>
        <v/>
      </c>
      <c r="O22" s="2" t="str">
        <f t="shared" si="2"/>
        <v/>
      </c>
    </row>
    <row r="23" spans="1:20" x14ac:dyDescent="0.25">
      <c r="A23">
        <v>22</v>
      </c>
      <c r="B23">
        <v>2</v>
      </c>
      <c r="C23" s="1">
        <v>16432</v>
      </c>
      <c r="D23">
        <v>0</v>
      </c>
      <c r="E23">
        <v>0</v>
      </c>
      <c r="F23" t="s">
        <v>13</v>
      </c>
      <c r="G23" s="1">
        <v>27729</v>
      </c>
      <c r="H23">
        <v>0</v>
      </c>
      <c r="I23" t="s">
        <v>15</v>
      </c>
      <c r="J23">
        <v>10</v>
      </c>
      <c r="K23">
        <v>10107</v>
      </c>
      <c r="L23" s="1">
        <v>366</v>
      </c>
      <c r="M23" s="2">
        <f t="shared" si="0"/>
        <v>30.930555555555557</v>
      </c>
      <c r="N23" s="2" t="str">
        <f>IF(DAYS360(C23,L23)/360&gt;0,DAYS360(C23,L23)/360,"")</f>
        <v/>
      </c>
      <c r="O23" s="2" t="str">
        <f t="shared" si="2"/>
        <v/>
      </c>
      <c r="S23" t="s">
        <v>4</v>
      </c>
      <c r="T23" t="s">
        <v>31</v>
      </c>
    </row>
    <row r="24" spans="1:20" x14ac:dyDescent="0.25">
      <c r="A24">
        <v>23</v>
      </c>
      <c r="B24">
        <v>2</v>
      </c>
      <c r="C24" s="1">
        <v>14386</v>
      </c>
      <c r="D24">
        <v>0</v>
      </c>
      <c r="E24">
        <v>0</v>
      </c>
      <c r="F24" t="s">
        <v>14</v>
      </c>
      <c r="G24" s="1">
        <v>27834</v>
      </c>
      <c r="H24">
        <v>0</v>
      </c>
      <c r="I24" t="s">
        <v>15</v>
      </c>
      <c r="J24">
        <v>10</v>
      </c>
      <c r="K24">
        <v>10107</v>
      </c>
      <c r="L24" s="1">
        <v>366</v>
      </c>
      <c r="M24" s="2">
        <f t="shared" si="0"/>
        <v>36.81666666666667</v>
      </c>
      <c r="N24" s="2" t="str">
        <f t="shared" si="1"/>
        <v/>
      </c>
      <c r="O24" s="2" t="str">
        <f t="shared" si="2"/>
        <v/>
      </c>
      <c r="S24">
        <v>0</v>
      </c>
      <c r="T24">
        <f>COUNTIF(E2:E15023,0)</f>
        <v>11289</v>
      </c>
    </row>
    <row r="25" spans="1:20" x14ac:dyDescent="0.25">
      <c r="A25">
        <v>24</v>
      </c>
      <c r="B25">
        <v>2</v>
      </c>
      <c r="C25" s="1">
        <v>14749</v>
      </c>
      <c r="D25">
        <v>2145</v>
      </c>
      <c r="E25">
        <v>1</v>
      </c>
      <c r="F25" t="s">
        <v>14</v>
      </c>
      <c r="G25" s="1">
        <v>28570</v>
      </c>
      <c r="H25">
        <v>2</v>
      </c>
      <c r="J25">
        <v>10</v>
      </c>
      <c r="K25">
        <v>10307</v>
      </c>
      <c r="L25" s="1">
        <v>366</v>
      </c>
      <c r="M25" s="2">
        <f t="shared" si="0"/>
        <v>37.841666666666669</v>
      </c>
      <c r="N25" s="2" t="str">
        <f t="shared" si="1"/>
        <v/>
      </c>
      <c r="O25" s="2" t="str">
        <f t="shared" si="2"/>
        <v/>
      </c>
      <c r="S25">
        <v>1</v>
      </c>
      <c r="T25">
        <f>COUNTIF(E2:E15023,1)</f>
        <v>1473</v>
      </c>
    </row>
    <row r="26" spans="1:20" x14ac:dyDescent="0.25">
      <c r="A26">
        <v>25</v>
      </c>
      <c r="B26">
        <v>3</v>
      </c>
      <c r="C26" s="1">
        <v>17734</v>
      </c>
      <c r="D26">
        <v>0</v>
      </c>
      <c r="E26">
        <v>0</v>
      </c>
      <c r="F26" t="s">
        <v>14</v>
      </c>
      <c r="G26" s="1">
        <v>28592</v>
      </c>
      <c r="H26">
        <v>2</v>
      </c>
      <c r="J26">
        <v>10</v>
      </c>
      <c r="K26">
        <v>13507</v>
      </c>
      <c r="L26" s="1">
        <v>366</v>
      </c>
      <c r="M26" s="2">
        <f t="shared" si="0"/>
        <v>29.727777777777778</v>
      </c>
      <c r="N26" s="2" t="str">
        <f t="shared" si="1"/>
        <v/>
      </c>
      <c r="O26" s="2" t="str">
        <f t="shared" si="2"/>
        <v/>
      </c>
      <c r="S26">
        <v>2</v>
      </c>
      <c r="T26">
        <f>COUNTIF(E2:E15023,2)</f>
        <v>1597</v>
      </c>
    </row>
    <row r="27" spans="1:20" x14ac:dyDescent="0.25">
      <c r="A27">
        <v>26</v>
      </c>
      <c r="B27">
        <v>2</v>
      </c>
      <c r="C27" s="1">
        <v>14918</v>
      </c>
      <c r="D27">
        <v>0</v>
      </c>
      <c r="E27">
        <v>0</v>
      </c>
      <c r="F27" t="s">
        <v>13</v>
      </c>
      <c r="G27" s="1">
        <v>28752</v>
      </c>
      <c r="H27">
        <v>0</v>
      </c>
      <c r="J27">
        <v>10</v>
      </c>
      <c r="K27">
        <v>10307</v>
      </c>
      <c r="L27" s="1">
        <v>366</v>
      </c>
      <c r="M27" s="2">
        <f t="shared" si="0"/>
        <v>37.87777777777778</v>
      </c>
      <c r="N27" s="2" t="str">
        <f t="shared" si="1"/>
        <v/>
      </c>
      <c r="O27" s="2" t="str">
        <f t="shared" si="2"/>
        <v/>
      </c>
      <c r="S27">
        <v>3</v>
      </c>
      <c r="T27">
        <f>COUNTIF(E2:E15023,3)</f>
        <v>569</v>
      </c>
    </row>
    <row r="28" spans="1:20" x14ac:dyDescent="0.25">
      <c r="A28">
        <v>27</v>
      </c>
      <c r="B28">
        <v>2</v>
      </c>
      <c r="C28" s="1">
        <v>18981</v>
      </c>
      <c r="D28">
        <v>0</v>
      </c>
      <c r="E28">
        <v>0</v>
      </c>
      <c r="F28" t="s">
        <v>14</v>
      </c>
      <c r="G28" s="1">
        <v>28753</v>
      </c>
      <c r="H28">
        <v>2</v>
      </c>
      <c r="J28">
        <v>10</v>
      </c>
      <c r="K28">
        <v>15807</v>
      </c>
      <c r="L28" s="1">
        <v>366</v>
      </c>
      <c r="M28" s="2">
        <f t="shared" si="0"/>
        <v>26.752777777777776</v>
      </c>
      <c r="N28" s="2" t="str">
        <f t="shared" si="1"/>
        <v/>
      </c>
      <c r="O28" s="2" t="str">
        <f t="shared" si="2"/>
        <v/>
      </c>
      <c r="S28">
        <v>4</v>
      </c>
      <c r="T28">
        <f>COUNTIF(E2:E15023,4)</f>
        <v>83</v>
      </c>
    </row>
    <row r="29" spans="1:20" x14ac:dyDescent="0.25">
      <c r="A29">
        <v>28</v>
      </c>
      <c r="B29">
        <v>3</v>
      </c>
      <c r="C29" s="1">
        <v>16035</v>
      </c>
      <c r="D29">
        <v>0</v>
      </c>
      <c r="E29">
        <v>0</v>
      </c>
      <c r="F29" t="s">
        <v>13</v>
      </c>
      <c r="G29" s="1">
        <v>28838</v>
      </c>
      <c r="H29">
        <v>0</v>
      </c>
      <c r="J29">
        <v>10</v>
      </c>
      <c r="K29">
        <v>0</v>
      </c>
      <c r="L29" s="1">
        <v>366</v>
      </c>
      <c r="M29" s="2">
        <f t="shared" si="0"/>
        <v>35.052777777777777</v>
      </c>
      <c r="N29" s="2" t="str">
        <f t="shared" si="1"/>
        <v/>
      </c>
      <c r="O29" s="2" t="str">
        <f t="shared" si="2"/>
        <v/>
      </c>
      <c r="S29">
        <v>5</v>
      </c>
      <c r="T29">
        <f>COUNTIF(E2:E15023,5)</f>
        <v>9</v>
      </c>
    </row>
    <row r="30" spans="1:20" x14ac:dyDescent="0.25">
      <c r="A30">
        <v>29</v>
      </c>
      <c r="B30">
        <v>3</v>
      </c>
      <c r="C30" s="1">
        <v>16668</v>
      </c>
      <c r="D30">
        <v>0</v>
      </c>
      <c r="E30">
        <v>0</v>
      </c>
      <c r="F30" t="s">
        <v>14</v>
      </c>
      <c r="G30" s="1">
        <v>28887</v>
      </c>
      <c r="H30">
        <v>2</v>
      </c>
      <c r="J30">
        <v>10</v>
      </c>
      <c r="K30">
        <v>10107</v>
      </c>
      <c r="L30" s="1">
        <v>366</v>
      </c>
      <c r="M30" s="2">
        <f t="shared" si="0"/>
        <v>33.450000000000003</v>
      </c>
      <c r="N30" s="2" t="str">
        <f t="shared" si="1"/>
        <v/>
      </c>
      <c r="O30" s="2" t="str">
        <f t="shared" si="2"/>
        <v/>
      </c>
      <c r="S30">
        <v>6</v>
      </c>
      <c r="T30">
        <f>COUNTIF(E2:E15023,6)</f>
        <v>1</v>
      </c>
    </row>
    <row r="31" spans="1:20" x14ac:dyDescent="0.25">
      <c r="A31">
        <v>30</v>
      </c>
      <c r="B31">
        <v>3</v>
      </c>
      <c r="C31" s="1">
        <v>17699</v>
      </c>
      <c r="D31">
        <v>0</v>
      </c>
      <c r="E31">
        <v>0</v>
      </c>
      <c r="F31" t="s">
        <v>13</v>
      </c>
      <c r="G31" s="1">
        <v>28930</v>
      </c>
      <c r="H31">
        <v>0</v>
      </c>
      <c r="J31">
        <v>10</v>
      </c>
      <c r="K31">
        <v>11307</v>
      </c>
      <c r="L31" s="1">
        <v>366</v>
      </c>
      <c r="M31" s="2">
        <f t="shared" si="0"/>
        <v>30.752777777777776</v>
      </c>
      <c r="N31" s="2" t="str">
        <f t="shared" si="1"/>
        <v/>
      </c>
      <c r="O31" s="2" t="str">
        <f t="shared" si="2"/>
        <v/>
      </c>
      <c r="S31">
        <v>13</v>
      </c>
      <c r="T31">
        <f>COUNTIF(E2:E15023,13)</f>
        <v>1</v>
      </c>
    </row>
    <row r="32" spans="1:20" x14ac:dyDescent="0.25">
      <c r="A32">
        <v>31</v>
      </c>
      <c r="B32">
        <v>2</v>
      </c>
      <c r="C32" s="1">
        <v>16347</v>
      </c>
      <c r="D32">
        <v>1935</v>
      </c>
      <c r="E32">
        <v>1</v>
      </c>
      <c r="F32" t="s">
        <v>20</v>
      </c>
      <c r="G32" s="1">
        <v>29007</v>
      </c>
      <c r="H32">
        <v>2</v>
      </c>
      <c r="J32">
        <v>10</v>
      </c>
      <c r="K32">
        <v>11307</v>
      </c>
      <c r="L32" s="1">
        <v>366</v>
      </c>
      <c r="M32" s="2">
        <f t="shared" si="0"/>
        <v>34.663888888888891</v>
      </c>
      <c r="N32" s="2" t="str">
        <f t="shared" si="1"/>
        <v/>
      </c>
      <c r="O32" s="2" t="str">
        <f t="shared" si="2"/>
        <v/>
      </c>
      <c r="S32" t="s">
        <v>32</v>
      </c>
      <c r="T32">
        <f>SUM(T24:T31)</f>
        <v>15022</v>
      </c>
    </row>
    <row r="33" spans="1:20" x14ac:dyDescent="0.25">
      <c r="A33">
        <v>32</v>
      </c>
      <c r="B33">
        <v>2</v>
      </c>
      <c r="C33" s="1">
        <v>21252</v>
      </c>
      <c r="D33">
        <v>1560</v>
      </c>
      <c r="E33">
        <v>1</v>
      </c>
      <c r="F33" t="s">
        <v>14</v>
      </c>
      <c r="G33" s="1">
        <v>29143</v>
      </c>
      <c r="H33">
        <v>2</v>
      </c>
      <c r="J33">
        <v>10</v>
      </c>
      <c r="K33">
        <v>10107</v>
      </c>
      <c r="L33" s="1">
        <v>366</v>
      </c>
      <c r="M33" s="2">
        <f t="shared" si="0"/>
        <v>21.602777777777778</v>
      </c>
      <c r="N33" s="2" t="str">
        <f t="shared" si="1"/>
        <v/>
      </c>
      <c r="O33" s="2" t="str">
        <f t="shared" si="2"/>
        <v/>
      </c>
    </row>
    <row r="34" spans="1:20" x14ac:dyDescent="0.25">
      <c r="A34">
        <v>33</v>
      </c>
      <c r="B34">
        <v>2</v>
      </c>
      <c r="C34" s="1">
        <v>20757</v>
      </c>
      <c r="D34">
        <v>2506</v>
      </c>
      <c r="E34">
        <v>2</v>
      </c>
      <c r="F34" t="s">
        <v>14</v>
      </c>
      <c r="G34" s="1">
        <v>29173</v>
      </c>
      <c r="H34">
        <v>2</v>
      </c>
      <c r="J34">
        <v>10</v>
      </c>
      <c r="K34">
        <v>13507</v>
      </c>
      <c r="L34" s="1">
        <v>366</v>
      </c>
      <c r="M34" s="2">
        <f t="shared" si="0"/>
        <v>23.041666666666668</v>
      </c>
      <c r="N34" s="2" t="str">
        <f t="shared" si="1"/>
        <v/>
      </c>
      <c r="O34" s="2" t="str">
        <f t="shared" si="2"/>
        <v/>
      </c>
      <c r="S34" t="s">
        <v>5</v>
      </c>
      <c r="T34" t="s">
        <v>31</v>
      </c>
    </row>
    <row r="35" spans="1:20" x14ac:dyDescent="0.25">
      <c r="A35">
        <v>34</v>
      </c>
      <c r="B35">
        <v>2</v>
      </c>
      <c r="C35" s="1">
        <v>17871</v>
      </c>
      <c r="D35">
        <v>2379</v>
      </c>
      <c r="E35">
        <v>2</v>
      </c>
      <c r="F35" t="s">
        <v>14</v>
      </c>
      <c r="G35" s="1">
        <v>29186</v>
      </c>
      <c r="H35">
        <v>2</v>
      </c>
      <c r="J35">
        <v>10</v>
      </c>
      <c r="K35">
        <v>10107</v>
      </c>
      <c r="L35" s="1">
        <v>366</v>
      </c>
      <c r="M35" s="2">
        <f t="shared" si="0"/>
        <v>30.980555555555554</v>
      </c>
      <c r="N35" s="2" t="str">
        <f t="shared" si="1"/>
        <v/>
      </c>
      <c r="O35" s="2" t="str">
        <f t="shared" si="2"/>
        <v/>
      </c>
      <c r="S35" t="s">
        <v>13</v>
      </c>
      <c r="T35">
        <f>COUNTIF(F2:F15023,"A")</f>
        <v>4396</v>
      </c>
    </row>
    <row r="36" spans="1:20" x14ac:dyDescent="0.25">
      <c r="A36">
        <v>35</v>
      </c>
      <c r="B36">
        <v>4</v>
      </c>
      <c r="C36" s="1">
        <v>20659</v>
      </c>
      <c r="D36">
        <v>2653</v>
      </c>
      <c r="E36">
        <v>0</v>
      </c>
      <c r="F36" t="s">
        <v>20</v>
      </c>
      <c r="G36" s="1">
        <v>29228</v>
      </c>
      <c r="H36">
        <v>2</v>
      </c>
      <c r="J36">
        <v>10</v>
      </c>
      <c r="K36">
        <v>13507</v>
      </c>
      <c r="L36" s="1">
        <v>366</v>
      </c>
      <c r="M36" s="2">
        <f t="shared" si="0"/>
        <v>23.458333333333332</v>
      </c>
      <c r="N36" s="2" t="str">
        <f t="shared" si="1"/>
        <v/>
      </c>
      <c r="O36" s="2" t="str">
        <f t="shared" si="2"/>
        <v/>
      </c>
      <c r="S36" t="s">
        <v>18</v>
      </c>
      <c r="T36">
        <f>COUNTIF(F2:F15023,"B")</f>
        <v>286</v>
      </c>
    </row>
    <row r="37" spans="1:20" x14ac:dyDescent="0.25">
      <c r="A37">
        <v>36</v>
      </c>
      <c r="B37">
        <v>3</v>
      </c>
      <c r="C37" s="1">
        <v>17127</v>
      </c>
      <c r="D37">
        <v>0</v>
      </c>
      <c r="E37">
        <v>0</v>
      </c>
      <c r="F37" t="s">
        <v>13</v>
      </c>
      <c r="G37" s="1">
        <v>29301</v>
      </c>
      <c r="H37">
        <v>0</v>
      </c>
      <c r="J37">
        <v>10</v>
      </c>
      <c r="K37">
        <v>18507</v>
      </c>
      <c r="L37" s="1">
        <v>366</v>
      </c>
      <c r="M37" s="2">
        <f t="shared" si="0"/>
        <v>33.333333333333336</v>
      </c>
      <c r="N37" s="2" t="str">
        <f t="shared" si="1"/>
        <v/>
      </c>
      <c r="O37" s="2" t="str">
        <f t="shared" si="2"/>
        <v/>
      </c>
      <c r="S37" t="s">
        <v>20</v>
      </c>
      <c r="T37">
        <f>COUNTIF(F2:F15023,"C")</f>
        <v>2794</v>
      </c>
    </row>
    <row r="38" spans="1:20" x14ac:dyDescent="0.25">
      <c r="A38">
        <v>37</v>
      </c>
      <c r="B38">
        <v>3</v>
      </c>
      <c r="C38" s="1">
        <v>13851</v>
      </c>
      <c r="D38">
        <v>1829</v>
      </c>
      <c r="E38">
        <v>0</v>
      </c>
      <c r="F38" t="s">
        <v>18</v>
      </c>
      <c r="G38" s="1">
        <v>29411</v>
      </c>
      <c r="H38">
        <v>2</v>
      </c>
      <c r="J38">
        <v>10</v>
      </c>
      <c r="K38">
        <v>10507</v>
      </c>
      <c r="L38" s="1">
        <v>366</v>
      </c>
      <c r="M38" s="2">
        <f t="shared" si="0"/>
        <v>42.602777777777774</v>
      </c>
      <c r="N38" s="2" t="str">
        <f t="shared" si="1"/>
        <v/>
      </c>
      <c r="O38" s="2" t="str">
        <f t="shared" si="2"/>
        <v/>
      </c>
      <c r="S38" t="s">
        <v>17</v>
      </c>
      <c r="T38">
        <f>COUNTIF(F2:F15023,"D")</f>
        <v>721</v>
      </c>
    </row>
    <row r="39" spans="1:20" x14ac:dyDescent="0.25">
      <c r="A39">
        <v>38</v>
      </c>
      <c r="B39">
        <v>2</v>
      </c>
      <c r="C39" s="1">
        <v>22326</v>
      </c>
      <c r="D39">
        <v>0</v>
      </c>
      <c r="E39">
        <v>0</v>
      </c>
      <c r="F39" t="s">
        <v>14</v>
      </c>
      <c r="G39" s="1">
        <v>29420</v>
      </c>
      <c r="H39">
        <v>2</v>
      </c>
      <c r="J39">
        <v>10</v>
      </c>
      <c r="K39">
        <v>13507</v>
      </c>
      <c r="L39" s="1">
        <v>366</v>
      </c>
      <c r="M39" s="2">
        <f t="shared" si="0"/>
        <v>19.427777777777777</v>
      </c>
      <c r="N39" s="2" t="str">
        <f t="shared" si="1"/>
        <v/>
      </c>
      <c r="O39" s="2" t="str">
        <f t="shared" si="2"/>
        <v/>
      </c>
      <c r="S39" t="s">
        <v>21</v>
      </c>
      <c r="T39">
        <f>COUNTIF(F2:F15023,"E")</f>
        <v>153</v>
      </c>
    </row>
    <row r="40" spans="1:20" x14ac:dyDescent="0.25">
      <c r="A40">
        <v>39</v>
      </c>
      <c r="B40">
        <v>3</v>
      </c>
      <c r="C40" s="1">
        <v>14620</v>
      </c>
      <c r="D40">
        <v>0</v>
      </c>
      <c r="E40">
        <v>0</v>
      </c>
      <c r="F40" t="s">
        <v>17</v>
      </c>
      <c r="G40" s="1">
        <v>29488</v>
      </c>
      <c r="H40">
        <v>2</v>
      </c>
      <c r="J40">
        <v>10</v>
      </c>
      <c r="K40">
        <v>13507</v>
      </c>
      <c r="L40" s="1">
        <v>366</v>
      </c>
      <c r="M40" s="2">
        <f t="shared" si="0"/>
        <v>40.705555555555556</v>
      </c>
      <c r="N40" s="2" t="str">
        <f t="shared" si="1"/>
        <v/>
      </c>
      <c r="O40" s="2" t="str">
        <f t="shared" si="2"/>
        <v/>
      </c>
      <c r="S40" t="s">
        <v>28</v>
      </c>
      <c r="T40">
        <f>COUNTIF(F2:F15023,"F")</f>
        <v>34</v>
      </c>
    </row>
    <row r="41" spans="1:20" x14ac:dyDescent="0.25">
      <c r="A41">
        <v>40</v>
      </c>
      <c r="B41">
        <v>3</v>
      </c>
      <c r="C41" s="1">
        <v>18346</v>
      </c>
      <c r="D41">
        <v>1911</v>
      </c>
      <c r="E41">
        <v>2</v>
      </c>
      <c r="F41" t="s">
        <v>14</v>
      </c>
      <c r="G41" s="1">
        <v>29661</v>
      </c>
      <c r="H41">
        <v>2</v>
      </c>
      <c r="J41">
        <v>10</v>
      </c>
      <c r="K41">
        <v>13507</v>
      </c>
      <c r="L41" s="1">
        <v>366</v>
      </c>
      <c r="M41" s="2">
        <f t="shared" si="0"/>
        <v>30.977777777777778</v>
      </c>
      <c r="N41" s="2" t="str">
        <f t="shared" si="1"/>
        <v/>
      </c>
      <c r="O41" s="2" t="str">
        <f t="shared" si="2"/>
        <v/>
      </c>
      <c r="S41" t="s">
        <v>16</v>
      </c>
      <c r="T41">
        <f>COUNTIF(F2:F15023,"G")</f>
        <v>273</v>
      </c>
    </row>
    <row r="42" spans="1:20" x14ac:dyDescent="0.25">
      <c r="A42">
        <v>41</v>
      </c>
      <c r="B42">
        <v>3</v>
      </c>
      <c r="C42" s="1">
        <v>8402</v>
      </c>
      <c r="D42">
        <v>0</v>
      </c>
      <c r="E42">
        <v>0</v>
      </c>
      <c r="F42" t="s">
        <v>13</v>
      </c>
      <c r="G42" s="1">
        <v>29906</v>
      </c>
      <c r="H42">
        <v>0</v>
      </c>
      <c r="J42">
        <v>10</v>
      </c>
      <c r="K42">
        <v>0</v>
      </c>
      <c r="L42" s="1">
        <v>366</v>
      </c>
      <c r="M42" s="2">
        <f t="shared" si="0"/>
        <v>58.875</v>
      </c>
      <c r="N42" s="2" t="str">
        <f t="shared" si="1"/>
        <v/>
      </c>
      <c r="O42" s="2" t="str">
        <f t="shared" si="2"/>
        <v/>
      </c>
      <c r="S42" t="s">
        <v>14</v>
      </c>
      <c r="T42">
        <f>COUNTIF(F2:F15023,"M")</f>
        <v>4972</v>
      </c>
    </row>
    <row r="43" spans="1:20" x14ac:dyDescent="0.25">
      <c r="A43">
        <v>42</v>
      </c>
      <c r="B43">
        <v>3</v>
      </c>
      <c r="C43" s="1">
        <v>12866</v>
      </c>
      <c r="D43">
        <v>0</v>
      </c>
      <c r="E43">
        <v>0</v>
      </c>
      <c r="F43" t="s">
        <v>13</v>
      </c>
      <c r="G43" s="1">
        <v>30132</v>
      </c>
      <c r="H43">
        <v>0</v>
      </c>
      <c r="J43">
        <v>10</v>
      </c>
      <c r="K43">
        <v>13507</v>
      </c>
      <c r="L43" s="1">
        <v>366</v>
      </c>
      <c r="M43" s="2">
        <f t="shared" si="0"/>
        <v>47.269444444444446</v>
      </c>
      <c r="N43" s="2" t="str">
        <f t="shared" si="1"/>
        <v/>
      </c>
      <c r="O43" s="2" t="str">
        <f t="shared" si="2"/>
        <v/>
      </c>
      <c r="S43" t="s">
        <v>29</v>
      </c>
      <c r="T43">
        <f>COUNTIF(F2:F15023,"P")</f>
        <v>125</v>
      </c>
    </row>
    <row r="44" spans="1:20" x14ac:dyDescent="0.25">
      <c r="A44">
        <v>43</v>
      </c>
      <c r="B44">
        <v>2</v>
      </c>
      <c r="C44" s="1">
        <v>16558</v>
      </c>
      <c r="D44">
        <v>2280</v>
      </c>
      <c r="E44">
        <v>0</v>
      </c>
      <c r="F44" t="s">
        <v>14</v>
      </c>
      <c r="G44" s="1">
        <v>30307</v>
      </c>
      <c r="H44">
        <v>2</v>
      </c>
      <c r="J44">
        <v>10</v>
      </c>
      <c r="K44">
        <v>13507</v>
      </c>
      <c r="L44" s="1">
        <v>366</v>
      </c>
      <c r="M44" s="2">
        <f t="shared" si="0"/>
        <v>37.641666666666666</v>
      </c>
      <c r="N44" s="2" t="str">
        <f t="shared" si="1"/>
        <v/>
      </c>
      <c r="O44" s="2" t="str">
        <f t="shared" si="2"/>
        <v/>
      </c>
      <c r="S44" t="s">
        <v>23</v>
      </c>
      <c r="T44">
        <f>COUNTIF(F2:F15023,"S")</f>
        <v>125</v>
      </c>
    </row>
    <row r="45" spans="1:20" x14ac:dyDescent="0.25">
      <c r="A45">
        <v>44</v>
      </c>
      <c r="B45">
        <v>3</v>
      </c>
      <c r="C45" s="1">
        <v>21605</v>
      </c>
      <c r="D45">
        <v>2462</v>
      </c>
      <c r="E45">
        <v>2</v>
      </c>
      <c r="F45" t="s">
        <v>21</v>
      </c>
      <c r="G45" s="1">
        <v>30355</v>
      </c>
      <c r="H45">
        <v>2</v>
      </c>
      <c r="J45">
        <v>10</v>
      </c>
      <c r="K45">
        <v>10107</v>
      </c>
      <c r="L45" s="1">
        <v>366</v>
      </c>
      <c r="M45" s="2">
        <f t="shared" si="0"/>
        <v>23.955555555555556</v>
      </c>
      <c r="N45" s="2" t="str">
        <f t="shared" si="1"/>
        <v/>
      </c>
      <c r="O45" s="2" t="str">
        <f t="shared" si="2"/>
        <v/>
      </c>
      <c r="S45" t="s">
        <v>26</v>
      </c>
      <c r="T45">
        <f>COUNTIF(F2:F15023,"U")</f>
        <v>925</v>
      </c>
    </row>
    <row r="46" spans="1:20" x14ac:dyDescent="0.25">
      <c r="A46">
        <v>45</v>
      </c>
      <c r="B46">
        <v>2</v>
      </c>
      <c r="C46" s="1">
        <v>10180</v>
      </c>
      <c r="D46">
        <v>0</v>
      </c>
      <c r="E46">
        <v>0</v>
      </c>
      <c r="F46" t="s">
        <v>14</v>
      </c>
      <c r="G46" s="1">
        <v>24106</v>
      </c>
      <c r="H46">
        <v>2</v>
      </c>
      <c r="J46">
        <v>10</v>
      </c>
      <c r="K46">
        <v>17907</v>
      </c>
      <c r="L46" s="1">
        <v>366</v>
      </c>
      <c r="M46" s="2">
        <f t="shared" si="0"/>
        <v>38.12777777777778</v>
      </c>
      <c r="N46" s="2" t="str">
        <f t="shared" si="1"/>
        <v/>
      </c>
      <c r="O46" s="2" t="str">
        <f t="shared" si="2"/>
        <v/>
      </c>
      <c r="S46" t="s">
        <v>22</v>
      </c>
      <c r="T46">
        <f>COUNTIF(F2:F15023,"V")</f>
        <v>218</v>
      </c>
    </row>
    <row r="47" spans="1:20" x14ac:dyDescent="0.25">
      <c r="A47">
        <v>46</v>
      </c>
      <c r="B47">
        <v>2</v>
      </c>
      <c r="C47" s="1">
        <v>10080</v>
      </c>
      <c r="D47">
        <v>0</v>
      </c>
      <c r="E47">
        <v>0</v>
      </c>
      <c r="F47" t="s">
        <v>22</v>
      </c>
      <c r="G47" s="1">
        <v>24152</v>
      </c>
      <c r="H47">
        <v>2</v>
      </c>
      <c r="J47">
        <v>10</v>
      </c>
      <c r="K47">
        <v>12607</v>
      </c>
      <c r="L47" s="1">
        <v>366</v>
      </c>
      <c r="M47" s="2">
        <f t="shared" si="0"/>
        <v>38.522222222222226</v>
      </c>
      <c r="N47" s="2" t="str">
        <f t="shared" si="1"/>
        <v/>
      </c>
      <c r="O47" s="2" t="str">
        <f t="shared" si="2"/>
        <v/>
      </c>
      <c r="S47" t="s">
        <v>32</v>
      </c>
      <c r="T47">
        <f>SUM(T35:T46)</f>
        <v>15022</v>
      </c>
    </row>
    <row r="48" spans="1:20" x14ac:dyDescent="0.25">
      <c r="A48">
        <v>47</v>
      </c>
      <c r="B48">
        <v>2</v>
      </c>
      <c r="C48" s="1">
        <v>12873</v>
      </c>
      <c r="D48">
        <v>0</v>
      </c>
      <c r="E48">
        <v>0</v>
      </c>
      <c r="F48" t="s">
        <v>14</v>
      </c>
      <c r="G48" s="1">
        <v>25167</v>
      </c>
      <c r="H48">
        <v>2</v>
      </c>
      <c r="J48">
        <v>10</v>
      </c>
      <c r="K48">
        <v>11907</v>
      </c>
      <c r="L48" s="1">
        <v>366</v>
      </c>
      <c r="M48" s="2">
        <f t="shared" si="0"/>
        <v>33.652777777777779</v>
      </c>
      <c r="N48" s="2" t="str">
        <f t="shared" si="1"/>
        <v/>
      </c>
      <c r="O48" s="2" t="str">
        <f t="shared" si="2"/>
        <v/>
      </c>
    </row>
    <row r="49" spans="1:20" x14ac:dyDescent="0.25">
      <c r="A49">
        <v>48</v>
      </c>
      <c r="B49">
        <v>3</v>
      </c>
      <c r="C49" s="1">
        <v>13702</v>
      </c>
      <c r="D49">
        <v>1691</v>
      </c>
      <c r="E49">
        <v>0</v>
      </c>
      <c r="F49" t="s">
        <v>13</v>
      </c>
      <c r="G49" s="1">
        <v>25731</v>
      </c>
      <c r="H49">
        <v>0</v>
      </c>
      <c r="J49">
        <v>10</v>
      </c>
      <c r="K49">
        <v>11307</v>
      </c>
      <c r="L49" s="1">
        <v>366</v>
      </c>
      <c r="M49" s="2">
        <f t="shared" si="0"/>
        <v>32.93333333333333</v>
      </c>
      <c r="N49" s="2" t="str">
        <f t="shared" si="1"/>
        <v/>
      </c>
      <c r="O49" s="2" t="str">
        <f t="shared" si="2"/>
        <v/>
      </c>
      <c r="S49" t="s">
        <v>7</v>
      </c>
      <c r="T49" t="s">
        <v>31</v>
      </c>
    </row>
    <row r="50" spans="1:20" x14ac:dyDescent="0.25">
      <c r="A50">
        <v>49</v>
      </c>
      <c r="B50">
        <v>3</v>
      </c>
      <c r="C50" s="1">
        <v>13548</v>
      </c>
      <c r="D50">
        <v>1715</v>
      </c>
      <c r="E50">
        <v>0</v>
      </c>
      <c r="F50" t="s">
        <v>14</v>
      </c>
      <c r="G50" s="1">
        <v>26983</v>
      </c>
      <c r="H50">
        <v>2</v>
      </c>
      <c r="J50">
        <v>10</v>
      </c>
      <c r="K50">
        <v>11907</v>
      </c>
      <c r="L50" s="1">
        <v>366</v>
      </c>
      <c r="M50" s="2">
        <f t="shared" si="0"/>
        <v>36.786111111111111</v>
      </c>
      <c r="N50" s="2" t="str">
        <f t="shared" si="1"/>
        <v/>
      </c>
      <c r="O50" s="2" t="str">
        <f t="shared" si="2"/>
        <v/>
      </c>
      <c r="S50">
        <v>0</v>
      </c>
      <c r="T50">
        <f>COUNTIF(H2:H15023,0)</f>
        <v>6025</v>
      </c>
    </row>
    <row r="51" spans="1:20" x14ac:dyDescent="0.25">
      <c r="A51">
        <v>50</v>
      </c>
      <c r="B51">
        <v>2</v>
      </c>
      <c r="C51" s="1">
        <v>18029</v>
      </c>
      <c r="D51">
        <v>1870</v>
      </c>
      <c r="E51">
        <v>1</v>
      </c>
      <c r="F51" t="s">
        <v>14</v>
      </c>
      <c r="G51" s="1">
        <v>27540</v>
      </c>
      <c r="H51">
        <v>2</v>
      </c>
      <c r="J51">
        <v>10</v>
      </c>
      <c r="K51">
        <v>11907</v>
      </c>
      <c r="L51" s="1">
        <v>366</v>
      </c>
      <c r="M51" s="2">
        <f t="shared" si="0"/>
        <v>26.041666666666668</v>
      </c>
      <c r="N51" s="2" t="str">
        <f t="shared" si="1"/>
        <v/>
      </c>
      <c r="O51" s="2" t="str">
        <f t="shared" si="2"/>
        <v/>
      </c>
      <c r="S51">
        <v>2</v>
      </c>
      <c r="T51">
        <f>COUNTIF(H2:H15023,2)</f>
        <v>8883</v>
      </c>
    </row>
    <row r="52" spans="1:20" x14ac:dyDescent="0.25">
      <c r="A52">
        <v>51</v>
      </c>
      <c r="B52">
        <v>3</v>
      </c>
      <c r="C52" s="1">
        <v>18029</v>
      </c>
      <c r="D52">
        <v>0</v>
      </c>
      <c r="E52">
        <v>0</v>
      </c>
      <c r="F52" t="s">
        <v>14</v>
      </c>
      <c r="G52" s="1">
        <v>28051</v>
      </c>
      <c r="H52">
        <v>2</v>
      </c>
      <c r="J52">
        <v>10</v>
      </c>
      <c r="K52">
        <v>11907</v>
      </c>
      <c r="L52" s="1">
        <v>366</v>
      </c>
      <c r="M52" s="2">
        <f t="shared" si="0"/>
        <v>27.43611111111111</v>
      </c>
      <c r="N52" s="2" t="str">
        <f t="shared" si="1"/>
        <v/>
      </c>
      <c r="O52" s="2" t="str">
        <f t="shared" si="2"/>
        <v/>
      </c>
      <c r="S52">
        <v>4</v>
      </c>
      <c r="T52">
        <f>COUNTIF(H2:H15023,4)</f>
        <v>98</v>
      </c>
    </row>
    <row r="53" spans="1:20" x14ac:dyDescent="0.25">
      <c r="A53">
        <v>52</v>
      </c>
      <c r="B53">
        <v>2</v>
      </c>
      <c r="C53" s="1">
        <v>18541</v>
      </c>
      <c r="D53">
        <v>1946</v>
      </c>
      <c r="E53">
        <v>0</v>
      </c>
      <c r="F53" t="s">
        <v>14</v>
      </c>
      <c r="G53" s="1">
        <v>28123</v>
      </c>
      <c r="H53">
        <v>0</v>
      </c>
      <c r="J53">
        <v>10</v>
      </c>
      <c r="K53">
        <v>11907</v>
      </c>
      <c r="L53" s="1">
        <v>366</v>
      </c>
      <c r="M53" s="2">
        <f t="shared" si="0"/>
        <v>26.233333333333334</v>
      </c>
      <c r="N53" s="2" t="str">
        <f t="shared" si="1"/>
        <v/>
      </c>
      <c r="O53" s="2" t="str">
        <f t="shared" si="2"/>
        <v/>
      </c>
      <c r="S53">
        <v>6</v>
      </c>
      <c r="T53">
        <f>COUNTIF(H2:H15023,6)</f>
        <v>16</v>
      </c>
    </row>
    <row r="54" spans="1:20" x14ac:dyDescent="0.25">
      <c r="A54">
        <v>53</v>
      </c>
      <c r="B54">
        <v>3</v>
      </c>
      <c r="C54" s="1">
        <v>7485</v>
      </c>
      <c r="D54">
        <v>0</v>
      </c>
      <c r="E54">
        <v>0</v>
      </c>
      <c r="F54" t="s">
        <v>14</v>
      </c>
      <c r="G54" s="1">
        <v>29115</v>
      </c>
      <c r="H54">
        <v>0</v>
      </c>
      <c r="J54">
        <v>10</v>
      </c>
      <c r="K54">
        <v>11907</v>
      </c>
      <c r="L54" s="1">
        <v>366</v>
      </c>
      <c r="M54" s="2">
        <f t="shared" si="0"/>
        <v>59.219444444444441</v>
      </c>
      <c r="N54" s="2" t="str">
        <f t="shared" si="1"/>
        <v/>
      </c>
      <c r="O54" s="2" t="str">
        <f t="shared" si="2"/>
        <v/>
      </c>
      <c r="S54" t="s">
        <v>32</v>
      </c>
      <c r="T54">
        <f>SUM(T50:T53)</f>
        <v>15022</v>
      </c>
    </row>
    <row r="55" spans="1:20" x14ac:dyDescent="0.25">
      <c r="A55">
        <v>54</v>
      </c>
      <c r="B55">
        <v>2</v>
      </c>
      <c r="C55" s="1">
        <v>17504</v>
      </c>
      <c r="D55">
        <v>0</v>
      </c>
      <c r="E55">
        <v>0</v>
      </c>
      <c r="F55" t="s">
        <v>14</v>
      </c>
      <c r="G55" s="1">
        <v>29552</v>
      </c>
      <c r="H55">
        <v>2</v>
      </c>
      <c r="J55">
        <v>10</v>
      </c>
      <c r="K55">
        <v>11907</v>
      </c>
      <c r="L55" s="1">
        <v>366</v>
      </c>
      <c r="M55" s="2">
        <f t="shared" si="0"/>
        <v>32.983333333333334</v>
      </c>
      <c r="N55" s="2" t="str">
        <f t="shared" si="1"/>
        <v/>
      </c>
      <c r="O55" s="2" t="str">
        <f t="shared" si="2"/>
        <v/>
      </c>
    </row>
    <row r="56" spans="1:20" x14ac:dyDescent="0.25">
      <c r="A56">
        <v>55</v>
      </c>
      <c r="B56">
        <v>2</v>
      </c>
      <c r="C56" s="1">
        <v>15128</v>
      </c>
      <c r="D56">
        <v>0</v>
      </c>
      <c r="E56">
        <v>0</v>
      </c>
      <c r="F56" t="s">
        <v>14</v>
      </c>
      <c r="G56" s="1">
        <v>29571</v>
      </c>
      <c r="H56">
        <v>0</v>
      </c>
      <c r="I56" t="s">
        <v>19</v>
      </c>
      <c r="J56">
        <v>21</v>
      </c>
      <c r="K56">
        <v>11907</v>
      </c>
      <c r="L56" s="1">
        <v>39043</v>
      </c>
      <c r="M56" s="2">
        <f t="shared" si="0"/>
        <v>39.541666666666664</v>
      </c>
      <c r="N56" s="2">
        <f t="shared" si="1"/>
        <v>65.474999999999994</v>
      </c>
      <c r="O56" s="2">
        <f t="shared" si="2"/>
        <v>25.93333333333333</v>
      </c>
      <c r="S56" t="s">
        <v>8</v>
      </c>
      <c r="T56" t="s">
        <v>31</v>
      </c>
    </row>
    <row r="57" spans="1:20" x14ac:dyDescent="0.25">
      <c r="A57">
        <v>56</v>
      </c>
      <c r="B57">
        <v>2</v>
      </c>
      <c r="C57" s="1">
        <v>21205</v>
      </c>
      <c r="D57">
        <v>2300</v>
      </c>
      <c r="E57">
        <v>0</v>
      </c>
      <c r="F57" t="s">
        <v>20</v>
      </c>
      <c r="G57" s="1">
        <v>29880</v>
      </c>
      <c r="H57">
        <v>2</v>
      </c>
      <c r="J57">
        <v>10</v>
      </c>
      <c r="K57">
        <v>11907</v>
      </c>
      <c r="L57" s="1">
        <v>366</v>
      </c>
      <c r="M57" s="2">
        <f t="shared" si="0"/>
        <v>23.752777777777776</v>
      </c>
      <c r="N57" s="2" t="str">
        <f t="shared" si="1"/>
        <v/>
      </c>
      <c r="O57" s="2" t="str">
        <f t="shared" si="2"/>
        <v/>
      </c>
      <c r="S57" t="s">
        <v>24</v>
      </c>
      <c r="T57">
        <f>COUNTIF(I2:I15023,"DA")</f>
        <v>87</v>
      </c>
    </row>
    <row r="58" spans="1:20" x14ac:dyDescent="0.25">
      <c r="A58">
        <v>57</v>
      </c>
      <c r="B58">
        <v>2</v>
      </c>
      <c r="C58" s="1">
        <v>14322</v>
      </c>
      <c r="D58">
        <v>0</v>
      </c>
      <c r="E58">
        <v>0</v>
      </c>
      <c r="F58" t="s">
        <v>13</v>
      </c>
      <c r="G58" s="1">
        <v>30235</v>
      </c>
      <c r="H58">
        <v>0</v>
      </c>
      <c r="J58">
        <v>10</v>
      </c>
      <c r="K58">
        <v>11907</v>
      </c>
      <c r="L58" s="1">
        <v>366</v>
      </c>
      <c r="M58" s="2">
        <f t="shared" si="0"/>
        <v>43.56388888888889</v>
      </c>
      <c r="N58" s="2" t="str">
        <f t="shared" si="1"/>
        <v/>
      </c>
      <c r="O58" s="2" t="str">
        <f t="shared" si="2"/>
        <v/>
      </c>
      <c r="S58" t="s">
        <v>15</v>
      </c>
      <c r="T58">
        <f>COUNTIF(I2:I15023,"DC")</f>
        <v>336</v>
      </c>
    </row>
    <row r="59" spans="1:20" x14ac:dyDescent="0.25">
      <c r="A59">
        <v>58</v>
      </c>
      <c r="B59">
        <v>2</v>
      </c>
      <c r="C59" s="1">
        <v>16150</v>
      </c>
      <c r="D59">
        <v>0</v>
      </c>
      <c r="E59">
        <v>0</v>
      </c>
      <c r="F59" t="s">
        <v>13</v>
      </c>
      <c r="G59" s="1">
        <v>30280</v>
      </c>
      <c r="H59">
        <v>2</v>
      </c>
      <c r="I59" t="s">
        <v>15</v>
      </c>
      <c r="J59">
        <v>10</v>
      </c>
      <c r="K59">
        <v>11907</v>
      </c>
      <c r="L59" s="1">
        <v>33996</v>
      </c>
      <c r="M59" s="2">
        <f t="shared" si="0"/>
        <v>38.68333333333333</v>
      </c>
      <c r="N59" s="2">
        <f t="shared" si="1"/>
        <v>48.855555555555554</v>
      </c>
      <c r="O59" s="2">
        <f t="shared" si="2"/>
        <v>10.172222222222224</v>
      </c>
      <c r="S59" t="s">
        <v>19</v>
      </c>
      <c r="T59">
        <f>COUNTIF(I2:I15023,"DV")</f>
        <v>369</v>
      </c>
    </row>
    <row r="60" spans="1:20" x14ac:dyDescent="0.25">
      <c r="A60">
        <v>59</v>
      </c>
      <c r="B60">
        <v>2</v>
      </c>
      <c r="C60" s="1">
        <v>5079</v>
      </c>
      <c r="D60">
        <v>0</v>
      </c>
      <c r="E60">
        <v>0</v>
      </c>
      <c r="F60" t="s">
        <v>13</v>
      </c>
      <c r="G60" s="1">
        <v>24602</v>
      </c>
      <c r="H60">
        <v>0</v>
      </c>
      <c r="I60" t="s">
        <v>15</v>
      </c>
      <c r="J60">
        <v>10</v>
      </c>
      <c r="K60">
        <v>11307</v>
      </c>
      <c r="L60" s="1">
        <v>366</v>
      </c>
      <c r="M60" s="2">
        <f t="shared" si="0"/>
        <v>53.455555555555556</v>
      </c>
      <c r="N60" s="2" t="str">
        <f t="shared" si="1"/>
        <v/>
      </c>
      <c r="O60" s="2" t="str">
        <f t="shared" si="2"/>
        <v/>
      </c>
      <c r="S60" t="s">
        <v>25</v>
      </c>
      <c r="T60">
        <f>COUNTIF(I2:I15023,"RA")</f>
        <v>35</v>
      </c>
    </row>
    <row r="61" spans="1:20" x14ac:dyDescent="0.25">
      <c r="A61">
        <v>60</v>
      </c>
      <c r="B61">
        <v>2</v>
      </c>
      <c r="C61" s="1">
        <v>14141</v>
      </c>
      <c r="D61">
        <v>0</v>
      </c>
      <c r="E61">
        <v>0</v>
      </c>
      <c r="F61" t="s">
        <v>14</v>
      </c>
      <c r="G61" s="1">
        <v>26344</v>
      </c>
      <c r="H61">
        <v>2</v>
      </c>
      <c r="J61">
        <v>10</v>
      </c>
      <c r="K61">
        <v>12807</v>
      </c>
      <c r="L61" s="1">
        <v>366</v>
      </c>
      <c r="M61" s="2">
        <f t="shared" si="0"/>
        <v>33.408333333333331</v>
      </c>
      <c r="N61" s="2" t="str">
        <f t="shared" si="1"/>
        <v/>
      </c>
      <c r="O61" s="2" t="str">
        <f t="shared" si="2"/>
        <v/>
      </c>
      <c r="S61" t="s">
        <v>43</v>
      </c>
      <c r="T61">
        <f>COUNTIF(I2:I15023,"")</f>
        <v>14195</v>
      </c>
    </row>
    <row r="62" spans="1:20" x14ac:dyDescent="0.25">
      <c r="A62">
        <v>61</v>
      </c>
      <c r="B62">
        <v>2</v>
      </c>
      <c r="C62" s="1">
        <v>13780</v>
      </c>
      <c r="D62">
        <v>0</v>
      </c>
      <c r="E62">
        <v>0</v>
      </c>
      <c r="F62" t="s">
        <v>14</v>
      </c>
      <c r="G62" s="1">
        <v>26359</v>
      </c>
      <c r="H62">
        <v>2</v>
      </c>
      <c r="J62">
        <v>10</v>
      </c>
      <c r="K62">
        <v>12807</v>
      </c>
      <c r="L62" s="1">
        <v>366</v>
      </c>
      <c r="M62" s="2">
        <f t="shared" si="0"/>
        <v>34.44166666666667</v>
      </c>
      <c r="N62" s="2" t="str">
        <f t="shared" si="1"/>
        <v/>
      </c>
      <c r="O62" s="2" t="str">
        <f t="shared" si="2"/>
        <v/>
      </c>
      <c r="S62" t="s">
        <v>32</v>
      </c>
      <c r="T62">
        <f>SUM(T57:T61)</f>
        <v>15022</v>
      </c>
    </row>
    <row r="63" spans="1:20" x14ac:dyDescent="0.25">
      <c r="A63">
        <v>62</v>
      </c>
      <c r="B63">
        <v>3</v>
      </c>
      <c r="C63" s="1">
        <v>17185</v>
      </c>
      <c r="D63">
        <v>2100</v>
      </c>
      <c r="E63">
        <v>0</v>
      </c>
      <c r="F63" t="s">
        <v>14</v>
      </c>
      <c r="G63" s="1">
        <v>26490</v>
      </c>
      <c r="H63">
        <v>2</v>
      </c>
      <c r="J63">
        <v>10</v>
      </c>
      <c r="K63">
        <v>12807</v>
      </c>
      <c r="L63" s="1">
        <v>366</v>
      </c>
      <c r="M63" s="2">
        <f t="shared" si="0"/>
        <v>25.477777777777778</v>
      </c>
      <c r="N63" s="2" t="str">
        <f t="shared" si="1"/>
        <v/>
      </c>
      <c r="O63" s="2" t="str">
        <f t="shared" si="2"/>
        <v/>
      </c>
    </row>
    <row r="64" spans="1:20" x14ac:dyDescent="0.25">
      <c r="A64">
        <v>63</v>
      </c>
      <c r="B64">
        <v>3</v>
      </c>
      <c r="C64" s="1">
        <v>12162</v>
      </c>
      <c r="D64">
        <v>1830</v>
      </c>
      <c r="E64">
        <v>0</v>
      </c>
      <c r="F64" t="s">
        <v>22</v>
      </c>
      <c r="G64" s="1">
        <v>27185</v>
      </c>
      <c r="H64">
        <v>0</v>
      </c>
      <c r="J64">
        <v>10</v>
      </c>
      <c r="K64">
        <v>12807</v>
      </c>
      <c r="L64" s="1">
        <v>366</v>
      </c>
      <c r="M64" s="2">
        <f t="shared" si="0"/>
        <v>41.130555555555553</v>
      </c>
      <c r="N64" s="2" t="str">
        <f t="shared" si="1"/>
        <v/>
      </c>
      <c r="O64" s="2" t="str">
        <f t="shared" si="2"/>
        <v/>
      </c>
      <c r="S64" t="s">
        <v>9</v>
      </c>
      <c r="T64" t="s">
        <v>31</v>
      </c>
    </row>
    <row r="65" spans="1:20" x14ac:dyDescent="0.25">
      <c r="A65">
        <v>64</v>
      </c>
      <c r="B65">
        <v>2</v>
      </c>
      <c r="C65" s="1">
        <v>11388</v>
      </c>
      <c r="D65">
        <v>0</v>
      </c>
      <c r="E65">
        <v>0</v>
      </c>
      <c r="F65" t="s">
        <v>13</v>
      </c>
      <c r="G65" s="1">
        <v>27374</v>
      </c>
      <c r="H65">
        <v>0</v>
      </c>
      <c r="J65">
        <v>10</v>
      </c>
      <c r="K65">
        <v>11307</v>
      </c>
      <c r="L65" s="1">
        <v>366</v>
      </c>
      <c r="M65" s="2">
        <f t="shared" si="0"/>
        <v>43.763888888888886</v>
      </c>
      <c r="N65" s="2" t="str">
        <f t="shared" si="1"/>
        <v/>
      </c>
      <c r="O65" s="2" t="str">
        <f t="shared" si="2"/>
        <v/>
      </c>
      <c r="S65">
        <v>10</v>
      </c>
      <c r="T65">
        <f>COUNTIF(J2:J15023,10)</f>
        <v>11080</v>
      </c>
    </row>
    <row r="66" spans="1:20" x14ac:dyDescent="0.25">
      <c r="A66">
        <v>65</v>
      </c>
      <c r="B66">
        <v>2</v>
      </c>
      <c r="C66" s="1">
        <v>5059</v>
      </c>
      <c r="D66">
        <v>0</v>
      </c>
      <c r="E66">
        <v>0</v>
      </c>
      <c r="F66" t="s">
        <v>13</v>
      </c>
      <c r="G66" s="1">
        <v>27781</v>
      </c>
      <c r="H66">
        <v>2</v>
      </c>
      <c r="I66" t="s">
        <v>15</v>
      </c>
      <c r="J66">
        <v>21</v>
      </c>
      <c r="K66">
        <v>12807</v>
      </c>
      <c r="L66" s="1">
        <v>366</v>
      </c>
      <c r="M66" s="2">
        <f t="shared" si="0"/>
        <v>62.211111111111109</v>
      </c>
      <c r="N66" s="2" t="str">
        <f t="shared" si="1"/>
        <v/>
      </c>
      <c r="O66" s="2" t="str">
        <f t="shared" si="2"/>
        <v/>
      </c>
      <c r="S66">
        <v>21</v>
      </c>
      <c r="T66">
        <f>COUNTIF(J2:J15023,21)</f>
        <v>2703</v>
      </c>
    </row>
    <row r="67" spans="1:20" x14ac:dyDescent="0.25">
      <c r="A67">
        <v>66</v>
      </c>
      <c r="B67">
        <v>3</v>
      </c>
      <c r="C67" s="1">
        <v>12823</v>
      </c>
      <c r="D67">
        <v>0</v>
      </c>
      <c r="E67">
        <v>0</v>
      </c>
      <c r="F67" t="s">
        <v>13</v>
      </c>
      <c r="G67" s="1">
        <v>28118</v>
      </c>
      <c r="H67">
        <v>0</v>
      </c>
      <c r="I67" t="s">
        <v>19</v>
      </c>
      <c r="J67">
        <v>21</v>
      </c>
      <c r="K67">
        <v>11307</v>
      </c>
      <c r="L67" s="1">
        <v>36916</v>
      </c>
      <c r="M67" s="2">
        <f t="shared" si="0"/>
        <v>41.87777777777778</v>
      </c>
      <c r="N67" s="2">
        <f t="shared" si="1"/>
        <v>65.963888888888889</v>
      </c>
      <c r="O67" s="2">
        <f t="shared" si="2"/>
        <v>24.086111111111109</v>
      </c>
      <c r="S67">
        <v>22</v>
      </c>
      <c r="T67">
        <f>COUNTIF(J2:J15023,22)</f>
        <v>4</v>
      </c>
    </row>
    <row r="68" spans="1:20" x14ac:dyDescent="0.25">
      <c r="A68">
        <v>67</v>
      </c>
      <c r="B68">
        <v>3</v>
      </c>
      <c r="C68" s="1">
        <v>11028</v>
      </c>
      <c r="D68">
        <v>0</v>
      </c>
      <c r="E68">
        <v>0</v>
      </c>
      <c r="F68" t="s">
        <v>14</v>
      </c>
      <c r="G68" s="1">
        <v>28376</v>
      </c>
      <c r="H68">
        <v>2</v>
      </c>
      <c r="J68">
        <v>10</v>
      </c>
      <c r="K68">
        <v>12807</v>
      </c>
      <c r="L68" s="1">
        <v>366</v>
      </c>
      <c r="M68" s="2">
        <f t="shared" si="0"/>
        <v>47.491666666666667</v>
      </c>
      <c r="N68" s="2" t="str">
        <f t="shared" si="1"/>
        <v/>
      </c>
      <c r="O68" s="2" t="str">
        <f t="shared" si="2"/>
        <v/>
      </c>
      <c r="S68">
        <v>23</v>
      </c>
      <c r="T68">
        <f>COUNTIF(J2:J15023,23)</f>
        <v>354</v>
      </c>
    </row>
    <row r="69" spans="1:20" x14ac:dyDescent="0.25">
      <c r="A69">
        <v>68</v>
      </c>
      <c r="B69">
        <v>3</v>
      </c>
      <c r="C69" s="1">
        <v>19050</v>
      </c>
      <c r="D69">
        <v>1766</v>
      </c>
      <c r="E69">
        <v>0</v>
      </c>
      <c r="F69" t="s">
        <v>14</v>
      </c>
      <c r="G69" s="1">
        <v>28513</v>
      </c>
      <c r="H69">
        <v>2</v>
      </c>
      <c r="J69">
        <v>10</v>
      </c>
      <c r="K69">
        <v>12807</v>
      </c>
      <c r="L69" s="1">
        <v>366</v>
      </c>
      <c r="M69" s="2">
        <f t="shared" ref="M69:M132" si="3">DAYS360(C69,G69,TRUE)/360</f>
        <v>25.908333333333335</v>
      </c>
      <c r="N69" s="2" t="str">
        <f t="shared" ref="N69:N132" si="4">IF(DAYS360(C69,L69)/360&gt;0,DAYS360(C69,L69)/360,"")</f>
        <v/>
      </c>
      <c r="O69" s="2" t="str">
        <f t="shared" ref="O69:O132" si="5">IF(N69="","",N69-M69)</f>
        <v/>
      </c>
      <c r="S69">
        <v>24</v>
      </c>
      <c r="T69">
        <f>COUNTIF(J2:J15023,24)</f>
        <v>31</v>
      </c>
    </row>
    <row r="70" spans="1:20" x14ac:dyDescent="0.25">
      <c r="A70">
        <v>69</v>
      </c>
      <c r="B70">
        <v>4</v>
      </c>
      <c r="C70" s="1">
        <v>21597</v>
      </c>
      <c r="D70">
        <v>2012</v>
      </c>
      <c r="E70">
        <v>1</v>
      </c>
      <c r="F70" t="s">
        <v>20</v>
      </c>
      <c r="G70" s="1">
        <v>28521</v>
      </c>
      <c r="H70">
        <v>2</v>
      </c>
      <c r="J70">
        <v>10</v>
      </c>
      <c r="K70">
        <v>12807</v>
      </c>
      <c r="L70" s="1">
        <v>366</v>
      </c>
      <c r="M70" s="2">
        <f t="shared" si="3"/>
        <v>18.955555555555556</v>
      </c>
      <c r="N70" s="2" t="str">
        <f t="shared" si="4"/>
        <v/>
      </c>
      <c r="O70" s="2" t="str">
        <f t="shared" si="5"/>
        <v/>
      </c>
      <c r="S70">
        <v>25</v>
      </c>
      <c r="T70">
        <f>COUNTIF(J2:J15023,25)</f>
        <v>686</v>
      </c>
    </row>
    <row r="71" spans="1:20" x14ac:dyDescent="0.25">
      <c r="A71">
        <v>70</v>
      </c>
      <c r="B71">
        <v>2</v>
      </c>
      <c r="C71" s="1">
        <v>18312</v>
      </c>
      <c r="D71">
        <v>2956</v>
      </c>
      <c r="E71">
        <v>1</v>
      </c>
      <c r="F71" t="s">
        <v>21</v>
      </c>
      <c r="G71" s="1">
        <v>28548</v>
      </c>
      <c r="H71">
        <v>2</v>
      </c>
      <c r="J71">
        <v>10</v>
      </c>
      <c r="K71">
        <v>12807</v>
      </c>
      <c r="L71" s="1">
        <v>366</v>
      </c>
      <c r="M71" s="2">
        <f t="shared" si="3"/>
        <v>28.024999999999999</v>
      </c>
      <c r="N71" s="2" t="str">
        <f t="shared" si="4"/>
        <v/>
      </c>
      <c r="O71" s="2" t="str">
        <f t="shared" si="5"/>
        <v/>
      </c>
      <c r="S71">
        <v>40</v>
      </c>
      <c r="T71">
        <f>COUNTIF(J2:J15023,40)</f>
        <v>3</v>
      </c>
    </row>
    <row r="72" spans="1:20" x14ac:dyDescent="0.25">
      <c r="A72">
        <v>71</v>
      </c>
      <c r="B72">
        <v>2</v>
      </c>
      <c r="C72" s="1">
        <v>17337</v>
      </c>
      <c r="D72">
        <v>0</v>
      </c>
      <c r="E72">
        <v>0</v>
      </c>
      <c r="F72" t="s">
        <v>23</v>
      </c>
      <c r="G72" s="1">
        <v>28880</v>
      </c>
      <c r="H72">
        <v>2</v>
      </c>
      <c r="J72">
        <v>10</v>
      </c>
      <c r="K72">
        <v>12807</v>
      </c>
      <c r="L72" s="1">
        <v>366</v>
      </c>
      <c r="M72" s="2">
        <f t="shared" si="3"/>
        <v>31.6</v>
      </c>
      <c r="N72" s="2" t="str">
        <f t="shared" si="4"/>
        <v/>
      </c>
      <c r="O72" s="2" t="str">
        <f t="shared" si="5"/>
        <v/>
      </c>
      <c r="S72">
        <v>50</v>
      </c>
      <c r="T72">
        <f>COUNTIF(J2:J15023,50)</f>
        <v>46</v>
      </c>
    </row>
    <row r="73" spans="1:20" x14ac:dyDescent="0.25">
      <c r="A73">
        <v>72</v>
      </c>
      <c r="B73">
        <v>3</v>
      </c>
      <c r="C73" s="1">
        <v>8742</v>
      </c>
      <c r="D73">
        <v>0</v>
      </c>
      <c r="E73">
        <v>0</v>
      </c>
      <c r="F73" t="s">
        <v>13</v>
      </c>
      <c r="G73" s="1">
        <v>29378</v>
      </c>
      <c r="H73">
        <v>0</v>
      </c>
      <c r="J73">
        <v>10</v>
      </c>
      <c r="K73">
        <v>12807</v>
      </c>
      <c r="L73" s="1">
        <v>366</v>
      </c>
      <c r="M73" s="2">
        <f t="shared" si="3"/>
        <v>56.49722222222222</v>
      </c>
      <c r="N73" s="2" t="str">
        <f t="shared" si="4"/>
        <v/>
      </c>
      <c r="O73" s="2" t="str">
        <f t="shared" si="5"/>
        <v/>
      </c>
      <c r="S73">
        <v>61</v>
      </c>
      <c r="T73">
        <f>COUNTIF(J2:J15023,61)</f>
        <v>90</v>
      </c>
    </row>
    <row r="74" spans="1:20" x14ac:dyDescent="0.25">
      <c r="A74">
        <v>73</v>
      </c>
      <c r="B74">
        <v>2</v>
      </c>
      <c r="C74" s="1">
        <v>14758</v>
      </c>
      <c r="D74">
        <v>2193</v>
      </c>
      <c r="E74">
        <v>0</v>
      </c>
      <c r="F74" t="s">
        <v>14</v>
      </c>
      <c r="G74" s="1">
        <v>29420</v>
      </c>
      <c r="H74">
        <v>2</v>
      </c>
      <c r="J74">
        <v>10</v>
      </c>
      <c r="K74">
        <v>12807</v>
      </c>
      <c r="L74" s="1">
        <v>366</v>
      </c>
      <c r="M74" s="2">
        <f t="shared" si="3"/>
        <v>40.141666666666666</v>
      </c>
      <c r="N74" s="2" t="str">
        <f t="shared" si="4"/>
        <v/>
      </c>
      <c r="O74" s="2" t="str">
        <f t="shared" si="5"/>
        <v/>
      </c>
      <c r="S74">
        <v>82</v>
      </c>
      <c r="T74">
        <f>COUNTIF(J2:J15023,82)</f>
        <v>24</v>
      </c>
    </row>
    <row r="75" spans="1:20" x14ac:dyDescent="0.25">
      <c r="A75">
        <v>74</v>
      </c>
      <c r="B75">
        <v>3</v>
      </c>
      <c r="C75" s="1">
        <v>16540</v>
      </c>
      <c r="D75">
        <v>0</v>
      </c>
      <c r="E75">
        <v>0</v>
      </c>
      <c r="F75" t="s">
        <v>14</v>
      </c>
      <c r="G75" s="1">
        <v>29495</v>
      </c>
      <c r="H75">
        <v>2</v>
      </c>
      <c r="J75">
        <v>10</v>
      </c>
      <c r="K75">
        <v>12807</v>
      </c>
      <c r="L75" s="1">
        <v>366</v>
      </c>
      <c r="M75" s="2">
        <f t="shared" si="3"/>
        <v>35.466666666666669</v>
      </c>
      <c r="N75" s="2" t="str">
        <f t="shared" si="4"/>
        <v/>
      </c>
      <c r="O75" s="2" t="str">
        <f t="shared" si="5"/>
        <v/>
      </c>
      <c r="S75">
        <v>98</v>
      </c>
      <c r="T75">
        <f>COUNTIF(J2:J15023,98)</f>
        <v>1</v>
      </c>
    </row>
    <row r="76" spans="1:20" x14ac:dyDescent="0.25">
      <c r="A76">
        <v>75</v>
      </c>
      <c r="B76">
        <v>2</v>
      </c>
      <c r="C76" s="1">
        <v>13222</v>
      </c>
      <c r="D76">
        <v>0</v>
      </c>
      <c r="E76">
        <v>0</v>
      </c>
      <c r="F76" t="s">
        <v>14</v>
      </c>
      <c r="G76" s="1">
        <v>26560</v>
      </c>
      <c r="H76">
        <v>2</v>
      </c>
      <c r="J76">
        <v>10</v>
      </c>
      <c r="K76">
        <v>12807</v>
      </c>
      <c r="L76" s="1">
        <v>366</v>
      </c>
      <c r="M76" s="2">
        <f t="shared" si="3"/>
        <v>36.513888888888886</v>
      </c>
      <c r="N76" s="2" t="str">
        <f t="shared" si="4"/>
        <v/>
      </c>
      <c r="O76" s="2" t="str">
        <f t="shared" si="5"/>
        <v/>
      </c>
      <c r="S76" t="s">
        <v>32</v>
      </c>
      <c r="T76">
        <f>SUM(T65:T75)</f>
        <v>15022</v>
      </c>
    </row>
    <row r="77" spans="1:20" x14ac:dyDescent="0.25">
      <c r="A77">
        <v>76</v>
      </c>
      <c r="B77">
        <v>3</v>
      </c>
      <c r="C77" s="1">
        <v>22616</v>
      </c>
      <c r="D77">
        <v>0</v>
      </c>
      <c r="E77">
        <v>0</v>
      </c>
      <c r="F77" t="s">
        <v>14</v>
      </c>
      <c r="G77" s="1">
        <v>27031</v>
      </c>
      <c r="H77">
        <v>2</v>
      </c>
      <c r="J77">
        <v>10</v>
      </c>
      <c r="K77">
        <v>11307</v>
      </c>
      <c r="L77" s="1">
        <v>366</v>
      </c>
      <c r="M77" s="2">
        <f t="shared" si="3"/>
        <v>12.08611111111111</v>
      </c>
      <c r="N77" s="2" t="str">
        <f t="shared" si="4"/>
        <v/>
      </c>
      <c r="O77" s="2" t="str">
        <f t="shared" si="5"/>
        <v/>
      </c>
    </row>
    <row r="78" spans="1:20" x14ac:dyDescent="0.25">
      <c r="A78">
        <v>77</v>
      </c>
      <c r="B78">
        <v>2</v>
      </c>
      <c r="C78" s="1">
        <v>17215</v>
      </c>
      <c r="D78">
        <v>1828</v>
      </c>
      <c r="E78">
        <v>0</v>
      </c>
      <c r="F78" t="s">
        <v>14</v>
      </c>
      <c r="G78" s="1">
        <v>28557</v>
      </c>
      <c r="H78">
        <v>2</v>
      </c>
      <c r="J78">
        <v>10</v>
      </c>
      <c r="K78">
        <v>12807</v>
      </c>
      <c r="L78" s="1">
        <v>366</v>
      </c>
      <c r="M78" s="2">
        <f t="shared" si="3"/>
        <v>31.058333333333334</v>
      </c>
      <c r="N78" s="2" t="str">
        <f t="shared" si="4"/>
        <v/>
      </c>
      <c r="O78" s="2" t="str">
        <f t="shared" si="5"/>
        <v/>
      </c>
    </row>
    <row r="79" spans="1:20" x14ac:dyDescent="0.25">
      <c r="A79">
        <v>78</v>
      </c>
      <c r="B79">
        <v>4</v>
      </c>
      <c r="C79" s="1">
        <v>16828</v>
      </c>
      <c r="D79">
        <v>1842</v>
      </c>
      <c r="E79">
        <v>0</v>
      </c>
      <c r="F79" t="s">
        <v>20</v>
      </c>
      <c r="G79" s="1">
        <v>30004</v>
      </c>
      <c r="H79">
        <v>2</v>
      </c>
      <c r="J79">
        <v>10</v>
      </c>
      <c r="K79">
        <v>12807</v>
      </c>
      <c r="L79" s="1">
        <v>366</v>
      </c>
      <c r="M79" s="2">
        <f t="shared" si="3"/>
        <v>36.072222222222223</v>
      </c>
      <c r="N79" s="2" t="str">
        <f t="shared" si="4"/>
        <v/>
      </c>
      <c r="O79" s="2" t="str">
        <f t="shared" si="5"/>
        <v/>
      </c>
    </row>
    <row r="80" spans="1:20" x14ac:dyDescent="0.25">
      <c r="A80">
        <v>79</v>
      </c>
      <c r="B80">
        <v>2</v>
      </c>
      <c r="C80" s="1">
        <v>13519</v>
      </c>
      <c r="D80">
        <v>0</v>
      </c>
      <c r="E80">
        <v>0</v>
      </c>
      <c r="F80" t="s">
        <v>13</v>
      </c>
      <c r="G80" s="1">
        <v>26077</v>
      </c>
      <c r="H80">
        <v>0</v>
      </c>
      <c r="J80">
        <v>10</v>
      </c>
      <c r="K80">
        <v>11307</v>
      </c>
      <c r="L80" s="1">
        <v>366</v>
      </c>
      <c r="M80" s="2">
        <f t="shared" si="3"/>
        <v>34.388888888888886</v>
      </c>
      <c r="N80" s="2" t="str">
        <f t="shared" si="4"/>
        <v/>
      </c>
      <c r="O80" s="2" t="str">
        <f t="shared" si="5"/>
        <v/>
      </c>
    </row>
    <row r="81" spans="1:15" x14ac:dyDescent="0.25">
      <c r="A81">
        <v>80</v>
      </c>
      <c r="B81">
        <v>3</v>
      </c>
      <c r="C81" s="1">
        <v>5382</v>
      </c>
      <c r="D81">
        <v>0</v>
      </c>
      <c r="E81">
        <v>0</v>
      </c>
      <c r="F81" t="s">
        <v>13</v>
      </c>
      <c r="G81" s="1">
        <v>26442</v>
      </c>
      <c r="H81">
        <v>0</v>
      </c>
      <c r="J81">
        <v>10</v>
      </c>
      <c r="K81">
        <v>11307</v>
      </c>
      <c r="L81" s="1">
        <v>366</v>
      </c>
      <c r="M81" s="2">
        <f t="shared" si="3"/>
        <v>57.661111111111111</v>
      </c>
      <c r="N81" s="2" t="str">
        <f t="shared" si="4"/>
        <v/>
      </c>
      <c r="O81" s="2" t="str">
        <f t="shared" si="5"/>
        <v/>
      </c>
    </row>
    <row r="82" spans="1:15" x14ac:dyDescent="0.25">
      <c r="A82">
        <v>81</v>
      </c>
      <c r="B82">
        <v>2</v>
      </c>
      <c r="C82" s="1">
        <v>10806</v>
      </c>
      <c r="D82">
        <v>0</v>
      </c>
      <c r="E82">
        <v>0</v>
      </c>
      <c r="F82" t="s">
        <v>13</v>
      </c>
      <c r="G82" s="1">
        <v>26767</v>
      </c>
      <c r="H82">
        <v>0</v>
      </c>
      <c r="I82" t="s">
        <v>19</v>
      </c>
      <c r="J82">
        <v>21</v>
      </c>
      <c r="K82">
        <v>11307</v>
      </c>
      <c r="L82" s="1">
        <v>37449</v>
      </c>
      <c r="M82" s="2">
        <f t="shared" si="3"/>
        <v>43.7</v>
      </c>
      <c r="N82" s="2">
        <f t="shared" si="4"/>
        <v>72.947222222222223</v>
      </c>
      <c r="O82" s="2">
        <f t="shared" si="5"/>
        <v>29.24722222222222</v>
      </c>
    </row>
    <row r="83" spans="1:15" x14ac:dyDescent="0.25">
      <c r="A83">
        <v>82</v>
      </c>
      <c r="B83">
        <v>2</v>
      </c>
      <c r="C83" s="1">
        <v>17060</v>
      </c>
      <c r="D83">
        <v>0</v>
      </c>
      <c r="E83">
        <v>0</v>
      </c>
      <c r="F83" t="s">
        <v>14</v>
      </c>
      <c r="G83" s="1">
        <v>26864</v>
      </c>
      <c r="H83">
        <v>2</v>
      </c>
      <c r="J83">
        <v>10</v>
      </c>
      <c r="K83">
        <v>11307</v>
      </c>
      <c r="L83" s="1">
        <v>366</v>
      </c>
      <c r="M83" s="2">
        <f t="shared" si="3"/>
        <v>26.844444444444445</v>
      </c>
      <c r="N83" s="2" t="str">
        <f t="shared" si="4"/>
        <v/>
      </c>
      <c r="O83" s="2" t="str">
        <f t="shared" si="5"/>
        <v/>
      </c>
    </row>
    <row r="84" spans="1:15" x14ac:dyDescent="0.25">
      <c r="A84">
        <v>83</v>
      </c>
      <c r="B84">
        <v>2</v>
      </c>
      <c r="C84" s="1">
        <v>16589</v>
      </c>
      <c r="D84">
        <v>1500</v>
      </c>
      <c r="E84">
        <v>0</v>
      </c>
      <c r="F84" t="s">
        <v>14</v>
      </c>
      <c r="G84" s="1">
        <v>27082</v>
      </c>
      <c r="H84">
        <v>0</v>
      </c>
      <c r="J84">
        <v>10</v>
      </c>
      <c r="K84">
        <v>11307</v>
      </c>
      <c r="L84" s="1">
        <v>366</v>
      </c>
      <c r="M84" s="2">
        <f t="shared" si="3"/>
        <v>28.725000000000001</v>
      </c>
      <c r="N84" s="2" t="str">
        <f t="shared" si="4"/>
        <v/>
      </c>
      <c r="O84" s="2" t="str">
        <f t="shared" si="5"/>
        <v/>
      </c>
    </row>
    <row r="85" spans="1:15" x14ac:dyDescent="0.25">
      <c r="A85">
        <v>84</v>
      </c>
      <c r="B85">
        <v>2</v>
      </c>
      <c r="C85" s="1">
        <v>10887</v>
      </c>
      <c r="D85">
        <v>0</v>
      </c>
      <c r="E85">
        <v>0</v>
      </c>
      <c r="F85" t="s">
        <v>14</v>
      </c>
      <c r="G85" s="1">
        <v>27141</v>
      </c>
      <c r="H85">
        <v>2</v>
      </c>
      <c r="J85">
        <v>10</v>
      </c>
      <c r="K85">
        <v>15607</v>
      </c>
      <c r="L85" s="1">
        <v>366</v>
      </c>
      <c r="M85" s="2">
        <f t="shared" si="3"/>
        <v>44.50277777777778</v>
      </c>
      <c r="N85" s="2" t="str">
        <f t="shared" si="4"/>
        <v/>
      </c>
      <c r="O85" s="2" t="str">
        <f t="shared" si="5"/>
        <v/>
      </c>
    </row>
    <row r="86" spans="1:15" x14ac:dyDescent="0.25">
      <c r="A86">
        <v>85</v>
      </c>
      <c r="B86">
        <v>4</v>
      </c>
      <c r="C86" s="1">
        <v>17272</v>
      </c>
      <c r="D86">
        <v>0</v>
      </c>
      <c r="E86">
        <v>0</v>
      </c>
      <c r="F86" t="s">
        <v>20</v>
      </c>
      <c r="G86" s="1">
        <v>27428</v>
      </c>
      <c r="H86">
        <v>0</v>
      </c>
      <c r="I86" t="s">
        <v>19</v>
      </c>
      <c r="J86">
        <v>10</v>
      </c>
      <c r="K86">
        <v>0</v>
      </c>
      <c r="L86" s="1">
        <v>33429</v>
      </c>
      <c r="M86" s="2">
        <f t="shared" si="3"/>
        <v>27.8</v>
      </c>
      <c r="N86" s="2">
        <f t="shared" si="4"/>
        <v>44.236111111111114</v>
      </c>
      <c r="O86" s="2">
        <f t="shared" si="5"/>
        <v>16.436111111111114</v>
      </c>
    </row>
    <row r="87" spans="1:15" x14ac:dyDescent="0.25">
      <c r="A87">
        <v>86</v>
      </c>
      <c r="B87">
        <v>3</v>
      </c>
      <c r="C87" s="1">
        <v>16590</v>
      </c>
      <c r="D87">
        <v>5465</v>
      </c>
      <c r="E87">
        <v>0</v>
      </c>
      <c r="F87" t="s">
        <v>20</v>
      </c>
      <c r="G87" s="1">
        <v>27456</v>
      </c>
      <c r="H87">
        <v>2</v>
      </c>
      <c r="J87">
        <v>10</v>
      </c>
      <c r="K87">
        <v>15607</v>
      </c>
      <c r="L87" s="1">
        <v>366</v>
      </c>
      <c r="M87" s="2">
        <f t="shared" si="3"/>
        <v>29.752777777777776</v>
      </c>
      <c r="N87" s="2" t="str">
        <f t="shared" si="4"/>
        <v/>
      </c>
      <c r="O87" s="2" t="str">
        <f t="shared" si="5"/>
        <v/>
      </c>
    </row>
    <row r="88" spans="1:15" x14ac:dyDescent="0.25">
      <c r="A88">
        <v>87</v>
      </c>
      <c r="B88">
        <v>2</v>
      </c>
      <c r="C88" s="1">
        <v>18682</v>
      </c>
      <c r="D88">
        <v>0</v>
      </c>
      <c r="E88">
        <v>0</v>
      </c>
      <c r="F88" t="s">
        <v>13</v>
      </c>
      <c r="G88" s="1">
        <v>28254</v>
      </c>
      <c r="H88">
        <v>0</v>
      </c>
      <c r="J88">
        <v>10</v>
      </c>
      <c r="K88">
        <v>11307</v>
      </c>
      <c r="L88" s="1">
        <v>366</v>
      </c>
      <c r="M88" s="2">
        <f t="shared" si="3"/>
        <v>26.211111111111112</v>
      </c>
      <c r="N88" s="2" t="str">
        <f t="shared" si="4"/>
        <v/>
      </c>
      <c r="O88" s="2" t="str">
        <f t="shared" si="5"/>
        <v/>
      </c>
    </row>
    <row r="89" spans="1:15" x14ac:dyDescent="0.25">
      <c r="A89">
        <v>88</v>
      </c>
      <c r="B89">
        <v>3</v>
      </c>
      <c r="C89" s="1">
        <v>16722</v>
      </c>
      <c r="D89">
        <v>0</v>
      </c>
      <c r="E89">
        <v>0</v>
      </c>
      <c r="F89" t="s">
        <v>13</v>
      </c>
      <c r="G89" s="1">
        <v>28443</v>
      </c>
      <c r="H89">
        <v>0</v>
      </c>
      <c r="J89">
        <v>10</v>
      </c>
      <c r="K89">
        <v>11307</v>
      </c>
      <c r="L89" s="1">
        <v>366</v>
      </c>
      <c r="M89" s="2">
        <f t="shared" si="3"/>
        <v>32.088888888888889</v>
      </c>
      <c r="N89" s="2" t="str">
        <f t="shared" si="4"/>
        <v/>
      </c>
      <c r="O89" s="2" t="str">
        <f t="shared" si="5"/>
        <v/>
      </c>
    </row>
    <row r="90" spans="1:15" x14ac:dyDescent="0.25">
      <c r="A90">
        <v>89</v>
      </c>
      <c r="B90">
        <v>2</v>
      </c>
      <c r="C90" s="1">
        <v>14885</v>
      </c>
      <c r="D90">
        <v>0</v>
      </c>
      <c r="E90">
        <v>0</v>
      </c>
      <c r="F90" t="s">
        <v>13</v>
      </c>
      <c r="G90" s="1">
        <v>28471</v>
      </c>
      <c r="H90">
        <v>0</v>
      </c>
      <c r="J90">
        <v>10</v>
      </c>
      <c r="K90">
        <v>11307</v>
      </c>
      <c r="L90" s="1">
        <v>366</v>
      </c>
      <c r="M90" s="2">
        <f t="shared" si="3"/>
        <v>37.197222222222223</v>
      </c>
      <c r="N90" s="2" t="str">
        <f t="shared" si="4"/>
        <v/>
      </c>
      <c r="O90" s="2" t="str">
        <f t="shared" si="5"/>
        <v/>
      </c>
    </row>
    <row r="91" spans="1:15" x14ac:dyDescent="0.25">
      <c r="A91">
        <v>90</v>
      </c>
      <c r="B91">
        <v>2</v>
      </c>
      <c r="C91" s="1">
        <v>8515</v>
      </c>
      <c r="D91">
        <v>0</v>
      </c>
      <c r="E91">
        <v>0</v>
      </c>
      <c r="F91" t="s">
        <v>13</v>
      </c>
      <c r="G91" s="1">
        <v>28478</v>
      </c>
      <c r="H91">
        <v>0</v>
      </c>
      <c r="J91">
        <v>10</v>
      </c>
      <c r="K91">
        <v>11307</v>
      </c>
      <c r="L91" s="1">
        <v>366</v>
      </c>
      <c r="M91" s="2">
        <f t="shared" si="3"/>
        <v>54.652777777777779</v>
      </c>
      <c r="N91" s="2" t="str">
        <f t="shared" si="4"/>
        <v/>
      </c>
      <c r="O91" s="2" t="str">
        <f t="shared" si="5"/>
        <v/>
      </c>
    </row>
    <row r="92" spans="1:15" x14ac:dyDescent="0.25">
      <c r="A92">
        <v>91</v>
      </c>
      <c r="B92">
        <v>3</v>
      </c>
      <c r="C92" s="1">
        <v>10274</v>
      </c>
      <c r="D92">
        <v>0</v>
      </c>
      <c r="E92">
        <v>0</v>
      </c>
      <c r="F92" t="s">
        <v>14</v>
      </c>
      <c r="G92" s="1">
        <v>28513</v>
      </c>
      <c r="H92">
        <v>2</v>
      </c>
      <c r="J92">
        <v>10</v>
      </c>
      <c r="K92">
        <v>15607</v>
      </c>
      <c r="L92" s="1">
        <v>366</v>
      </c>
      <c r="M92" s="2">
        <f t="shared" si="3"/>
        <v>49.93611111111111</v>
      </c>
      <c r="N92" s="2" t="str">
        <f t="shared" si="4"/>
        <v/>
      </c>
      <c r="O92" s="2" t="str">
        <f t="shared" si="5"/>
        <v/>
      </c>
    </row>
    <row r="93" spans="1:15" x14ac:dyDescent="0.25">
      <c r="A93">
        <v>92</v>
      </c>
      <c r="B93">
        <v>2</v>
      </c>
      <c r="C93" s="1">
        <v>10188</v>
      </c>
      <c r="D93">
        <v>0</v>
      </c>
      <c r="E93">
        <v>0</v>
      </c>
      <c r="F93" t="s">
        <v>13</v>
      </c>
      <c r="G93" s="1">
        <v>28535</v>
      </c>
      <c r="H93">
        <v>0</v>
      </c>
      <c r="J93">
        <v>10</v>
      </c>
      <c r="K93">
        <v>11307</v>
      </c>
      <c r="L93" s="1">
        <v>366</v>
      </c>
      <c r="M93" s="2">
        <f t="shared" si="3"/>
        <v>50.227777777777774</v>
      </c>
      <c r="N93" s="2" t="str">
        <f t="shared" si="4"/>
        <v/>
      </c>
      <c r="O93" s="2" t="str">
        <f t="shared" si="5"/>
        <v/>
      </c>
    </row>
    <row r="94" spans="1:15" x14ac:dyDescent="0.25">
      <c r="A94">
        <v>93</v>
      </c>
      <c r="B94">
        <v>2</v>
      </c>
      <c r="C94" s="1">
        <v>13185</v>
      </c>
      <c r="D94">
        <v>0</v>
      </c>
      <c r="E94">
        <v>0</v>
      </c>
      <c r="F94" t="s">
        <v>13</v>
      </c>
      <c r="G94" s="1">
        <v>28562</v>
      </c>
      <c r="H94">
        <v>0</v>
      </c>
      <c r="I94" t="s">
        <v>15</v>
      </c>
      <c r="J94">
        <v>10</v>
      </c>
      <c r="K94">
        <v>11307</v>
      </c>
      <c r="L94" s="1">
        <v>366</v>
      </c>
      <c r="M94" s="2">
        <f t="shared" si="3"/>
        <v>42.105555555555554</v>
      </c>
      <c r="N94" s="2" t="str">
        <f t="shared" si="4"/>
        <v/>
      </c>
      <c r="O94" s="2" t="str">
        <f t="shared" si="5"/>
        <v/>
      </c>
    </row>
    <row r="95" spans="1:15" x14ac:dyDescent="0.25">
      <c r="A95">
        <v>94</v>
      </c>
      <c r="B95">
        <v>3</v>
      </c>
      <c r="C95" s="1">
        <v>14715</v>
      </c>
      <c r="D95">
        <v>0</v>
      </c>
      <c r="E95">
        <v>0</v>
      </c>
      <c r="F95" t="s">
        <v>14</v>
      </c>
      <c r="G95" s="1">
        <v>28824</v>
      </c>
      <c r="H95">
        <v>2</v>
      </c>
      <c r="J95">
        <v>10</v>
      </c>
      <c r="K95">
        <v>15607</v>
      </c>
      <c r="L95" s="1">
        <v>366</v>
      </c>
      <c r="M95" s="2">
        <f t="shared" si="3"/>
        <v>38.62777777777778</v>
      </c>
      <c r="N95" s="2" t="str">
        <f t="shared" si="4"/>
        <v/>
      </c>
      <c r="O95" s="2" t="str">
        <f t="shared" si="5"/>
        <v/>
      </c>
    </row>
    <row r="96" spans="1:15" x14ac:dyDescent="0.25">
      <c r="A96">
        <v>95</v>
      </c>
      <c r="B96">
        <v>3</v>
      </c>
      <c r="C96" s="1">
        <v>21907</v>
      </c>
      <c r="D96">
        <v>0</v>
      </c>
      <c r="E96">
        <v>0</v>
      </c>
      <c r="F96" t="s">
        <v>17</v>
      </c>
      <c r="G96" s="1">
        <v>29020</v>
      </c>
      <c r="H96">
        <v>0</v>
      </c>
      <c r="I96" t="s">
        <v>24</v>
      </c>
      <c r="J96">
        <v>21</v>
      </c>
      <c r="K96">
        <v>11307</v>
      </c>
      <c r="L96" s="1">
        <v>37344</v>
      </c>
      <c r="M96" s="2">
        <f t="shared" si="3"/>
        <v>19.475000000000001</v>
      </c>
      <c r="N96" s="2">
        <f t="shared" si="4"/>
        <v>42.266666666666666</v>
      </c>
      <c r="O96" s="2">
        <f t="shared" si="5"/>
        <v>22.791666666666664</v>
      </c>
    </row>
    <row r="97" spans="1:15" x14ac:dyDescent="0.25">
      <c r="A97">
        <v>96</v>
      </c>
      <c r="B97">
        <v>2</v>
      </c>
      <c r="C97" s="1">
        <v>15523</v>
      </c>
      <c r="D97">
        <v>0</v>
      </c>
      <c r="E97">
        <v>0</v>
      </c>
      <c r="F97" t="s">
        <v>13</v>
      </c>
      <c r="G97" s="1">
        <v>29075</v>
      </c>
      <c r="H97">
        <v>0</v>
      </c>
      <c r="J97">
        <v>10</v>
      </c>
      <c r="K97">
        <v>11307</v>
      </c>
      <c r="L97" s="1">
        <v>366</v>
      </c>
      <c r="M97" s="2">
        <f t="shared" si="3"/>
        <v>37.102777777777774</v>
      </c>
      <c r="N97" s="2" t="str">
        <f t="shared" si="4"/>
        <v/>
      </c>
      <c r="O97" s="2" t="str">
        <f t="shared" si="5"/>
        <v/>
      </c>
    </row>
    <row r="98" spans="1:15" x14ac:dyDescent="0.25">
      <c r="A98">
        <v>97</v>
      </c>
      <c r="B98">
        <v>3</v>
      </c>
      <c r="C98" s="1">
        <v>8698</v>
      </c>
      <c r="D98">
        <v>0</v>
      </c>
      <c r="E98">
        <v>0</v>
      </c>
      <c r="F98" t="s">
        <v>14</v>
      </c>
      <c r="G98" s="1">
        <v>29171</v>
      </c>
      <c r="H98">
        <v>2</v>
      </c>
      <c r="J98">
        <v>10</v>
      </c>
      <c r="K98">
        <v>15607</v>
      </c>
      <c r="L98" s="1">
        <v>366</v>
      </c>
      <c r="M98" s="2">
        <f t="shared" si="3"/>
        <v>56.05</v>
      </c>
      <c r="N98" s="2" t="str">
        <f t="shared" si="4"/>
        <v/>
      </c>
      <c r="O98" s="2" t="str">
        <f t="shared" si="5"/>
        <v/>
      </c>
    </row>
    <row r="99" spans="1:15" x14ac:dyDescent="0.25">
      <c r="A99">
        <v>98</v>
      </c>
      <c r="B99">
        <v>3</v>
      </c>
      <c r="C99" s="1">
        <v>18512</v>
      </c>
      <c r="D99">
        <v>0</v>
      </c>
      <c r="E99">
        <v>0</v>
      </c>
      <c r="F99" t="s">
        <v>14</v>
      </c>
      <c r="G99" s="1">
        <v>29164</v>
      </c>
      <c r="H99">
        <v>2</v>
      </c>
      <c r="J99">
        <v>10</v>
      </c>
      <c r="K99">
        <v>15607</v>
      </c>
      <c r="L99" s="1">
        <v>366</v>
      </c>
      <c r="M99" s="2">
        <f t="shared" si="3"/>
        <v>29.163888888888888</v>
      </c>
      <c r="N99" s="2" t="str">
        <f t="shared" si="4"/>
        <v/>
      </c>
      <c r="O99" s="2" t="str">
        <f t="shared" si="5"/>
        <v/>
      </c>
    </row>
    <row r="100" spans="1:15" x14ac:dyDescent="0.25">
      <c r="A100">
        <v>99</v>
      </c>
      <c r="B100">
        <v>3</v>
      </c>
      <c r="C100" s="1">
        <v>19126</v>
      </c>
      <c r="D100">
        <v>0</v>
      </c>
      <c r="E100">
        <v>0</v>
      </c>
      <c r="F100" t="s">
        <v>13</v>
      </c>
      <c r="G100" s="1">
        <v>29185</v>
      </c>
      <c r="H100">
        <v>0</v>
      </c>
      <c r="I100" t="s">
        <v>25</v>
      </c>
      <c r="J100">
        <v>21</v>
      </c>
      <c r="K100">
        <v>15607</v>
      </c>
      <c r="L100" s="1">
        <v>39139</v>
      </c>
      <c r="M100" s="2">
        <f t="shared" si="3"/>
        <v>27.538888888888888</v>
      </c>
      <c r="N100" s="2">
        <f t="shared" si="4"/>
        <v>54.788888888888891</v>
      </c>
      <c r="O100" s="2">
        <f t="shared" si="5"/>
        <v>27.250000000000004</v>
      </c>
    </row>
    <row r="101" spans="1:15" x14ac:dyDescent="0.25">
      <c r="A101">
        <v>100</v>
      </c>
      <c r="B101">
        <v>3</v>
      </c>
      <c r="C101" s="1">
        <v>14704</v>
      </c>
      <c r="D101">
        <v>0</v>
      </c>
      <c r="E101">
        <v>0</v>
      </c>
      <c r="F101" t="s">
        <v>13</v>
      </c>
      <c r="G101" s="1">
        <v>29290</v>
      </c>
      <c r="H101">
        <v>0</v>
      </c>
      <c r="J101">
        <v>10</v>
      </c>
      <c r="K101">
        <v>11307</v>
      </c>
      <c r="L101" s="1">
        <v>366</v>
      </c>
      <c r="M101" s="2">
        <f t="shared" si="3"/>
        <v>39.93611111111111</v>
      </c>
      <c r="N101" s="2" t="str">
        <f t="shared" si="4"/>
        <v/>
      </c>
      <c r="O101" s="2" t="str">
        <f t="shared" si="5"/>
        <v/>
      </c>
    </row>
    <row r="102" spans="1:15" x14ac:dyDescent="0.25">
      <c r="A102">
        <v>101</v>
      </c>
      <c r="B102">
        <v>3</v>
      </c>
      <c r="C102" s="1">
        <v>16677</v>
      </c>
      <c r="D102">
        <v>0</v>
      </c>
      <c r="E102">
        <v>0</v>
      </c>
      <c r="F102" t="s">
        <v>13</v>
      </c>
      <c r="G102" s="1">
        <v>29500</v>
      </c>
      <c r="H102">
        <v>0</v>
      </c>
      <c r="J102">
        <v>10</v>
      </c>
      <c r="K102">
        <v>11307</v>
      </c>
      <c r="L102" s="1">
        <v>366</v>
      </c>
      <c r="M102" s="2">
        <f t="shared" si="3"/>
        <v>35.105555555555554</v>
      </c>
      <c r="N102" s="2" t="str">
        <f t="shared" si="4"/>
        <v/>
      </c>
      <c r="O102" s="2" t="str">
        <f t="shared" si="5"/>
        <v/>
      </c>
    </row>
    <row r="103" spans="1:15" x14ac:dyDescent="0.25">
      <c r="A103">
        <v>102</v>
      </c>
      <c r="B103">
        <v>3</v>
      </c>
      <c r="C103" s="1">
        <v>16133</v>
      </c>
      <c r="D103">
        <v>0</v>
      </c>
      <c r="E103">
        <v>0</v>
      </c>
      <c r="F103" t="s">
        <v>13</v>
      </c>
      <c r="G103" s="1">
        <v>29521</v>
      </c>
      <c r="H103">
        <v>2</v>
      </c>
      <c r="I103" t="s">
        <v>15</v>
      </c>
      <c r="J103">
        <v>10</v>
      </c>
      <c r="K103">
        <v>15607</v>
      </c>
      <c r="L103" s="1">
        <v>366</v>
      </c>
      <c r="M103" s="2">
        <f t="shared" si="3"/>
        <v>36.652777777777779</v>
      </c>
      <c r="N103" s="2" t="str">
        <f t="shared" si="4"/>
        <v/>
      </c>
      <c r="O103" s="2" t="str">
        <f t="shared" si="5"/>
        <v/>
      </c>
    </row>
    <row r="104" spans="1:15" x14ac:dyDescent="0.25">
      <c r="A104">
        <v>103</v>
      </c>
      <c r="B104">
        <v>3</v>
      </c>
      <c r="C104" s="1">
        <v>19833</v>
      </c>
      <c r="D104">
        <v>0</v>
      </c>
      <c r="E104">
        <v>3</v>
      </c>
      <c r="F104" t="s">
        <v>14</v>
      </c>
      <c r="G104" s="1">
        <v>29549</v>
      </c>
      <c r="H104">
        <v>2</v>
      </c>
      <c r="J104">
        <v>10</v>
      </c>
      <c r="K104">
        <v>15607</v>
      </c>
      <c r="L104" s="1">
        <v>366</v>
      </c>
      <c r="M104" s="2">
        <f t="shared" si="3"/>
        <v>26.597222222222221</v>
      </c>
      <c r="N104" s="2" t="str">
        <f t="shared" si="4"/>
        <v/>
      </c>
      <c r="O104" s="2" t="str">
        <f t="shared" si="5"/>
        <v/>
      </c>
    </row>
    <row r="105" spans="1:15" x14ac:dyDescent="0.25">
      <c r="A105">
        <v>104</v>
      </c>
      <c r="B105">
        <v>2</v>
      </c>
      <c r="C105" s="1">
        <v>20458</v>
      </c>
      <c r="D105">
        <v>0</v>
      </c>
      <c r="E105">
        <v>0</v>
      </c>
      <c r="F105" t="s">
        <v>13</v>
      </c>
      <c r="G105" s="1">
        <v>29564</v>
      </c>
      <c r="H105">
        <v>0</v>
      </c>
      <c r="I105" t="s">
        <v>19</v>
      </c>
      <c r="J105">
        <v>21</v>
      </c>
      <c r="K105">
        <v>15607</v>
      </c>
      <c r="L105" s="1">
        <v>36472</v>
      </c>
      <c r="M105" s="2">
        <f t="shared" si="3"/>
        <v>24.930555555555557</v>
      </c>
      <c r="N105" s="2">
        <f t="shared" si="4"/>
        <v>43.844444444444441</v>
      </c>
      <c r="O105" s="2">
        <f t="shared" si="5"/>
        <v>18.913888888888884</v>
      </c>
    </row>
    <row r="106" spans="1:15" x14ac:dyDescent="0.25">
      <c r="A106">
        <v>105</v>
      </c>
      <c r="B106">
        <v>2</v>
      </c>
      <c r="C106" s="1">
        <v>12024</v>
      </c>
      <c r="D106">
        <v>0</v>
      </c>
      <c r="E106">
        <v>0</v>
      </c>
      <c r="F106" t="s">
        <v>13</v>
      </c>
      <c r="G106" s="1">
        <v>29678</v>
      </c>
      <c r="H106">
        <v>0</v>
      </c>
      <c r="J106">
        <v>10</v>
      </c>
      <c r="K106">
        <v>11307</v>
      </c>
      <c r="L106" s="1">
        <v>366</v>
      </c>
      <c r="M106" s="2">
        <f t="shared" si="3"/>
        <v>48.336111111111109</v>
      </c>
      <c r="N106" s="2" t="str">
        <f t="shared" si="4"/>
        <v/>
      </c>
      <c r="O106" s="2" t="str">
        <f t="shared" si="5"/>
        <v/>
      </c>
    </row>
    <row r="107" spans="1:15" x14ac:dyDescent="0.25">
      <c r="A107">
        <v>106</v>
      </c>
      <c r="B107">
        <v>2</v>
      </c>
      <c r="C107" s="1">
        <v>18246</v>
      </c>
      <c r="D107">
        <v>0</v>
      </c>
      <c r="E107">
        <v>0</v>
      </c>
      <c r="F107" t="s">
        <v>17</v>
      </c>
      <c r="G107" s="1">
        <v>29788</v>
      </c>
      <c r="H107">
        <v>2</v>
      </c>
      <c r="J107">
        <v>10</v>
      </c>
      <c r="K107">
        <v>15607</v>
      </c>
      <c r="L107" s="1">
        <v>366</v>
      </c>
      <c r="M107" s="2">
        <f t="shared" si="3"/>
        <v>31.602777777777778</v>
      </c>
      <c r="N107" s="2" t="str">
        <f t="shared" si="4"/>
        <v/>
      </c>
      <c r="O107" s="2" t="str">
        <f t="shared" si="5"/>
        <v/>
      </c>
    </row>
    <row r="108" spans="1:15" x14ac:dyDescent="0.25">
      <c r="A108">
        <v>107</v>
      </c>
      <c r="B108">
        <v>3</v>
      </c>
      <c r="C108" s="1">
        <v>20528</v>
      </c>
      <c r="D108">
        <v>0</v>
      </c>
      <c r="E108">
        <v>0</v>
      </c>
      <c r="F108" t="s">
        <v>13</v>
      </c>
      <c r="G108" s="1">
        <v>29970</v>
      </c>
      <c r="H108">
        <v>0</v>
      </c>
      <c r="J108">
        <v>10</v>
      </c>
      <c r="K108">
        <v>11307</v>
      </c>
      <c r="L108" s="1">
        <v>366</v>
      </c>
      <c r="M108" s="2">
        <f t="shared" si="3"/>
        <v>25.847222222222221</v>
      </c>
      <c r="N108" s="2" t="str">
        <f t="shared" si="4"/>
        <v/>
      </c>
      <c r="O108" s="2" t="str">
        <f t="shared" si="5"/>
        <v/>
      </c>
    </row>
    <row r="109" spans="1:15" x14ac:dyDescent="0.25">
      <c r="A109">
        <v>108</v>
      </c>
      <c r="B109">
        <v>2</v>
      </c>
      <c r="C109" s="1">
        <v>15521</v>
      </c>
      <c r="D109">
        <v>0</v>
      </c>
      <c r="E109">
        <v>0</v>
      </c>
      <c r="F109" t="s">
        <v>17</v>
      </c>
      <c r="G109" s="1">
        <v>29990</v>
      </c>
      <c r="H109">
        <v>0</v>
      </c>
      <c r="I109" t="s">
        <v>19</v>
      </c>
      <c r="J109">
        <v>21</v>
      </c>
      <c r="K109">
        <v>15607</v>
      </c>
      <c r="L109" s="1">
        <v>38363</v>
      </c>
      <c r="M109" s="2">
        <f t="shared" si="3"/>
        <v>39.608333333333334</v>
      </c>
      <c r="N109" s="2">
        <f t="shared" si="4"/>
        <v>62.533333333333331</v>
      </c>
      <c r="O109" s="2">
        <f t="shared" si="5"/>
        <v>22.924999999999997</v>
      </c>
    </row>
    <row r="110" spans="1:15" x14ac:dyDescent="0.25">
      <c r="A110">
        <v>109</v>
      </c>
      <c r="B110">
        <v>3</v>
      </c>
      <c r="C110" s="1">
        <v>12717</v>
      </c>
      <c r="D110">
        <v>0</v>
      </c>
      <c r="E110">
        <v>0</v>
      </c>
      <c r="F110" t="s">
        <v>14</v>
      </c>
      <c r="G110" s="1">
        <v>29990</v>
      </c>
      <c r="H110">
        <v>2</v>
      </c>
      <c r="J110">
        <v>10</v>
      </c>
      <c r="K110">
        <v>15607</v>
      </c>
      <c r="L110" s="1">
        <v>366</v>
      </c>
      <c r="M110" s="2">
        <f t="shared" si="3"/>
        <v>47.286111111111111</v>
      </c>
      <c r="N110" s="2" t="str">
        <f t="shared" si="4"/>
        <v/>
      </c>
      <c r="O110" s="2" t="str">
        <f t="shared" si="5"/>
        <v/>
      </c>
    </row>
    <row r="111" spans="1:15" x14ac:dyDescent="0.25">
      <c r="A111">
        <v>110</v>
      </c>
      <c r="B111">
        <v>2</v>
      </c>
      <c r="C111" s="1">
        <v>21748</v>
      </c>
      <c r="D111">
        <v>0</v>
      </c>
      <c r="E111">
        <v>0</v>
      </c>
      <c r="F111" t="s">
        <v>20</v>
      </c>
      <c r="G111" s="1">
        <v>30221</v>
      </c>
      <c r="H111">
        <v>2</v>
      </c>
      <c r="J111">
        <v>10</v>
      </c>
      <c r="K111">
        <v>15607</v>
      </c>
      <c r="L111" s="1">
        <v>366</v>
      </c>
      <c r="M111" s="2">
        <f t="shared" si="3"/>
        <v>23.194444444444443</v>
      </c>
      <c r="N111" s="2" t="str">
        <f t="shared" si="4"/>
        <v/>
      </c>
      <c r="O111" s="2" t="str">
        <f t="shared" si="5"/>
        <v/>
      </c>
    </row>
    <row r="112" spans="1:15" x14ac:dyDescent="0.25">
      <c r="A112">
        <v>111</v>
      </c>
      <c r="B112">
        <v>2</v>
      </c>
      <c r="C112" s="1">
        <v>7076</v>
      </c>
      <c r="D112">
        <v>0</v>
      </c>
      <c r="E112">
        <v>0</v>
      </c>
      <c r="F112" t="s">
        <v>13</v>
      </c>
      <c r="G112" s="1">
        <v>30357</v>
      </c>
      <c r="H112">
        <v>0</v>
      </c>
      <c r="J112">
        <v>10</v>
      </c>
      <c r="K112">
        <v>15607</v>
      </c>
      <c r="L112" s="1">
        <v>366</v>
      </c>
      <c r="M112" s="2">
        <f t="shared" si="3"/>
        <v>63.733333333333334</v>
      </c>
      <c r="N112" s="2" t="str">
        <f t="shared" si="4"/>
        <v/>
      </c>
      <c r="O112" s="2" t="str">
        <f t="shared" si="5"/>
        <v/>
      </c>
    </row>
    <row r="113" spans="1:15" x14ac:dyDescent="0.25">
      <c r="A113">
        <v>112</v>
      </c>
      <c r="B113">
        <v>4</v>
      </c>
      <c r="C113" s="1">
        <v>23076</v>
      </c>
      <c r="D113">
        <v>0</v>
      </c>
      <c r="E113">
        <v>0</v>
      </c>
      <c r="F113" t="s">
        <v>20</v>
      </c>
      <c r="G113" s="1">
        <v>30431</v>
      </c>
      <c r="H113">
        <v>0</v>
      </c>
      <c r="J113">
        <v>10</v>
      </c>
      <c r="K113">
        <v>11307</v>
      </c>
      <c r="L113" s="1">
        <v>366</v>
      </c>
      <c r="M113" s="2">
        <f t="shared" si="3"/>
        <v>20.136111111111113</v>
      </c>
      <c r="N113" s="2" t="str">
        <f t="shared" si="4"/>
        <v/>
      </c>
      <c r="O113" s="2" t="str">
        <f t="shared" si="5"/>
        <v/>
      </c>
    </row>
    <row r="114" spans="1:15" x14ac:dyDescent="0.25">
      <c r="A114">
        <v>113</v>
      </c>
      <c r="B114">
        <v>2</v>
      </c>
      <c r="C114" s="1">
        <v>11832</v>
      </c>
      <c r="D114">
        <v>0</v>
      </c>
      <c r="E114">
        <v>0</v>
      </c>
      <c r="F114" t="s">
        <v>14</v>
      </c>
      <c r="G114" s="1">
        <v>30473</v>
      </c>
      <c r="H114">
        <v>0</v>
      </c>
      <c r="J114">
        <v>10</v>
      </c>
      <c r="K114">
        <v>15607</v>
      </c>
      <c r="L114" s="1">
        <v>366</v>
      </c>
      <c r="M114" s="2">
        <f t="shared" si="3"/>
        <v>51.036111111111111</v>
      </c>
      <c r="N114" s="2" t="str">
        <f t="shared" si="4"/>
        <v/>
      </c>
      <c r="O114" s="2" t="str">
        <f t="shared" si="5"/>
        <v/>
      </c>
    </row>
    <row r="115" spans="1:15" x14ac:dyDescent="0.25">
      <c r="A115">
        <v>114</v>
      </c>
      <c r="B115">
        <v>3</v>
      </c>
      <c r="C115" s="1">
        <v>16339</v>
      </c>
      <c r="D115">
        <v>0</v>
      </c>
      <c r="E115">
        <v>0</v>
      </c>
      <c r="F115" t="s">
        <v>17</v>
      </c>
      <c r="G115" s="1">
        <v>30601</v>
      </c>
      <c r="H115">
        <v>0</v>
      </c>
      <c r="J115">
        <v>10</v>
      </c>
      <c r="K115">
        <v>11307</v>
      </c>
      <c r="L115" s="1">
        <v>366</v>
      </c>
      <c r="M115" s="2">
        <f t="shared" si="3"/>
        <v>39.049999999999997</v>
      </c>
      <c r="N115" s="2" t="str">
        <f t="shared" si="4"/>
        <v/>
      </c>
      <c r="O115" s="2" t="str">
        <f t="shared" si="5"/>
        <v/>
      </c>
    </row>
    <row r="116" spans="1:15" x14ac:dyDescent="0.25">
      <c r="A116">
        <v>115</v>
      </c>
      <c r="B116">
        <v>2</v>
      </c>
      <c r="C116" s="1">
        <v>12640</v>
      </c>
      <c r="D116">
        <v>2050</v>
      </c>
      <c r="E116">
        <v>0</v>
      </c>
      <c r="F116" t="s">
        <v>14</v>
      </c>
      <c r="G116" s="1">
        <v>23252</v>
      </c>
      <c r="H116">
        <v>0</v>
      </c>
      <c r="I116" t="s">
        <v>15</v>
      </c>
      <c r="J116">
        <v>21</v>
      </c>
      <c r="K116">
        <v>15707</v>
      </c>
      <c r="L116" s="1">
        <v>366</v>
      </c>
      <c r="M116" s="2">
        <f t="shared" si="3"/>
        <v>29.055555555555557</v>
      </c>
      <c r="N116" s="2" t="str">
        <f t="shared" si="4"/>
        <v/>
      </c>
      <c r="O116" s="2" t="str">
        <f t="shared" si="5"/>
        <v/>
      </c>
    </row>
    <row r="117" spans="1:15" x14ac:dyDescent="0.25">
      <c r="A117">
        <v>116</v>
      </c>
      <c r="B117">
        <v>2</v>
      </c>
      <c r="C117" s="1">
        <v>16424</v>
      </c>
      <c r="D117">
        <v>0</v>
      </c>
      <c r="E117">
        <v>0</v>
      </c>
      <c r="F117" t="s">
        <v>13</v>
      </c>
      <c r="G117" s="1">
        <v>26773</v>
      </c>
      <c r="H117">
        <v>0</v>
      </c>
      <c r="J117">
        <v>10</v>
      </c>
      <c r="K117">
        <v>11307</v>
      </c>
      <c r="L117" s="1">
        <v>366</v>
      </c>
      <c r="M117" s="2">
        <f t="shared" si="3"/>
        <v>28.336111111111112</v>
      </c>
      <c r="N117" s="2" t="str">
        <f t="shared" si="4"/>
        <v/>
      </c>
      <c r="O117" s="2" t="str">
        <f t="shared" si="5"/>
        <v/>
      </c>
    </row>
    <row r="118" spans="1:15" x14ac:dyDescent="0.25">
      <c r="A118">
        <v>117</v>
      </c>
      <c r="B118">
        <v>3</v>
      </c>
      <c r="C118" s="1">
        <v>14630</v>
      </c>
      <c r="D118">
        <v>0</v>
      </c>
      <c r="E118">
        <v>0</v>
      </c>
      <c r="F118" t="s">
        <v>14</v>
      </c>
      <c r="G118" s="1">
        <v>27696</v>
      </c>
      <c r="H118">
        <v>2</v>
      </c>
      <c r="J118">
        <v>10</v>
      </c>
      <c r="K118">
        <v>15707</v>
      </c>
      <c r="L118" s="1">
        <v>366</v>
      </c>
      <c r="M118" s="2">
        <f t="shared" si="3"/>
        <v>35.774999999999999</v>
      </c>
      <c r="N118" s="2" t="str">
        <f t="shared" si="4"/>
        <v/>
      </c>
      <c r="O118" s="2" t="str">
        <f t="shared" si="5"/>
        <v/>
      </c>
    </row>
    <row r="119" spans="1:15" x14ac:dyDescent="0.25">
      <c r="A119">
        <v>118</v>
      </c>
      <c r="B119">
        <v>2</v>
      </c>
      <c r="C119" s="1">
        <v>12257</v>
      </c>
      <c r="D119">
        <v>1924</v>
      </c>
      <c r="E119">
        <v>0</v>
      </c>
      <c r="F119" t="s">
        <v>14</v>
      </c>
      <c r="G119" s="1">
        <v>27696</v>
      </c>
      <c r="H119">
        <v>2</v>
      </c>
      <c r="J119">
        <v>10</v>
      </c>
      <c r="K119">
        <v>15707</v>
      </c>
      <c r="L119" s="1">
        <v>366</v>
      </c>
      <c r="M119" s="2">
        <f t="shared" si="3"/>
        <v>42.269444444444446</v>
      </c>
      <c r="N119" s="2" t="str">
        <f t="shared" si="4"/>
        <v/>
      </c>
      <c r="O119" s="2" t="str">
        <f t="shared" si="5"/>
        <v/>
      </c>
    </row>
    <row r="120" spans="1:15" x14ac:dyDescent="0.25">
      <c r="A120">
        <v>119</v>
      </c>
      <c r="B120">
        <v>3</v>
      </c>
      <c r="C120" s="1">
        <v>11161</v>
      </c>
      <c r="D120">
        <v>0</v>
      </c>
      <c r="E120">
        <v>0</v>
      </c>
      <c r="F120" t="s">
        <v>14</v>
      </c>
      <c r="G120" s="1">
        <v>27758</v>
      </c>
      <c r="H120">
        <v>2</v>
      </c>
      <c r="J120">
        <v>10</v>
      </c>
      <c r="K120">
        <v>12807</v>
      </c>
      <c r="L120" s="1">
        <v>366</v>
      </c>
      <c r="M120" s="2">
        <f t="shared" si="3"/>
        <v>45.43888888888889</v>
      </c>
      <c r="N120" s="2" t="str">
        <f t="shared" si="4"/>
        <v/>
      </c>
      <c r="O120" s="2" t="str">
        <f t="shared" si="5"/>
        <v/>
      </c>
    </row>
    <row r="121" spans="1:15" x14ac:dyDescent="0.25">
      <c r="A121">
        <v>120</v>
      </c>
      <c r="B121">
        <v>2</v>
      </c>
      <c r="C121" s="1">
        <v>18603</v>
      </c>
      <c r="D121">
        <v>2880</v>
      </c>
      <c r="E121">
        <v>1</v>
      </c>
      <c r="F121" t="s">
        <v>26</v>
      </c>
      <c r="G121" s="1">
        <v>28051</v>
      </c>
      <c r="H121">
        <v>2</v>
      </c>
      <c r="J121">
        <v>10</v>
      </c>
      <c r="K121">
        <v>12807</v>
      </c>
      <c r="L121" s="1">
        <v>366</v>
      </c>
      <c r="M121" s="2">
        <f t="shared" si="3"/>
        <v>25.866666666666667</v>
      </c>
      <c r="N121" s="2" t="str">
        <f t="shared" si="4"/>
        <v/>
      </c>
      <c r="O121" s="2" t="str">
        <f t="shared" si="5"/>
        <v/>
      </c>
    </row>
    <row r="122" spans="1:15" x14ac:dyDescent="0.25">
      <c r="A122">
        <v>121</v>
      </c>
      <c r="B122">
        <v>2</v>
      </c>
      <c r="C122" s="1">
        <v>17055</v>
      </c>
      <c r="D122">
        <v>0</v>
      </c>
      <c r="E122">
        <v>0</v>
      </c>
      <c r="F122" t="s">
        <v>23</v>
      </c>
      <c r="G122" s="1">
        <v>28751</v>
      </c>
      <c r="H122">
        <v>2</v>
      </c>
      <c r="J122">
        <v>10</v>
      </c>
      <c r="K122">
        <v>12807</v>
      </c>
      <c r="L122" s="1">
        <v>366</v>
      </c>
      <c r="M122" s="2">
        <f t="shared" si="3"/>
        <v>32.022222222222226</v>
      </c>
      <c r="N122" s="2" t="str">
        <f t="shared" si="4"/>
        <v/>
      </c>
      <c r="O122" s="2" t="str">
        <f t="shared" si="5"/>
        <v/>
      </c>
    </row>
    <row r="123" spans="1:15" x14ac:dyDescent="0.25">
      <c r="A123">
        <v>122</v>
      </c>
      <c r="B123">
        <v>3</v>
      </c>
      <c r="C123" s="1">
        <v>12657</v>
      </c>
      <c r="D123">
        <v>0</v>
      </c>
      <c r="E123">
        <v>0</v>
      </c>
      <c r="F123" t="s">
        <v>13</v>
      </c>
      <c r="G123" s="1">
        <v>28807</v>
      </c>
      <c r="H123">
        <v>0</v>
      </c>
      <c r="J123">
        <v>10</v>
      </c>
      <c r="K123">
        <v>11307</v>
      </c>
      <c r="L123" s="1">
        <v>366</v>
      </c>
      <c r="M123" s="2">
        <f t="shared" si="3"/>
        <v>44.213888888888889</v>
      </c>
      <c r="N123" s="2" t="str">
        <f t="shared" si="4"/>
        <v/>
      </c>
      <c r="O123" s="2" t="str">
        <f t="shared" si="5"/>
        <v/>
      </c>
    </row>
    <row r="124" spans="1:15" x14ac:dyDescent="0.25">
      <c r="A124">
        <v>123</v>
      </c>
      <c r="B124">
        <v>3</v>
      </c>
      <c r="C124" s="1">
        <v>18111</v>
      </c>
      <c r="D124">
        <v>0</v>
      </c>
      <c r="E124">
        <v>0</v>
      </c>
      <c r="F124" t="s">
        <v>14</v>
      </c>
      <c r="G124" s="1">
        <v>29235</v>
      </c>
      <c r="H124">
        <v>6</v>
      </c>
      <c r="J124">
        <v>10</v>
      </c>
      <c r="K124">
        <v>17507</v>
      </c>
      <c r="L124" s="1">
        <v>366</v>
      </c>
      <c r="M124" s="2">
        <f t="shared" si="3"/>
        <v>30.455555555555556</v>
      </c>
      <c r="N124" s="2" t="str">
        <f t="shared" si="4"/>
        <v/>
      </c>
      <c r="O124" s="2" t="str">
        <f t="shared" si="5"/>
        <v/>
      </c>
    </row>
    <row r="125" spans="1:15" x14ac:dyDescent="0.25">
      <c r="A125">
        <v>124</v>
      </c>
      <c r="B125">
        <v>3</v>
      </c>
      <c r="C125" s="1">
        <v>21095</v>
      </c>
      <c r="D125">
        <v>0</v>
      </c>
      <c r="E125">
        <v>0</v>
      </c>
      <c r="F125" t="s">
        <v>13</v>
      </c>
      <c r="G125" s="1">
        <v>29717</v>
      </c>
      <c r="H125">
        <v>0</v>
      </c>
      <c r="J125">
        <v>10</v>
      </c>
      <c r="K125">
        <v>11307</v>
      </c>
      <c r="L125" s="1">
        <v>366</v>
      </c>
      <c r="M125" s="2">
        <f t="shared" si="3"/>
        <v>23.608333333333334</v>
      </c>
      <c r="N125" s="2" t="str">
        <f t="shared" si="4"/>
        <v/>
      </c>
      <c r="O125" s="2" t="str">
        <f t="shared" si="5"/>
        <v/>
      </c>
    </row>
    <row r="126" spans="1:15" x14ac:dyDescent="0.25">
      <c r="A126">
        <v>125</v>
      </c>
      <c r="B126">
        <v>3</v>
      </c>
      <c r="C126" s="1">
        <v>16087</v>
      </c>
      <c r="D126">
        <v>0</v>
      </c>
      <c r="E126">
        <v>0</v>
      </c>
      <c r="F126" t="s">
        <v>13</v>
      </c>
      <c r="G126" s="1">
        <v>29920</v>
      </c>
      <c r="H126">
        <v>0</v>
      </c>
      <c r="J126">
        <v>10</v>
      </c>
      <c r="K126">
        <v>12807</v>
      </c>
      <c r="L126" s="1">
        <v>366</v>
      </c>
      <c r="M126" s="2">
        <f t="shared" si="3"/>
        <v>37.87222222222222</v>
      </c>
      <c r="N126" s="2" t="str">
        <f t="shared" si="4"/>
        <v/>
      </c>
      <c r="O126" s="2" t="str">
        <f t="shared" si="5"/>
        <v/>
      </c>
    </row>
    <row r="127" spans="1:15" x14ac:dyDescent="0.25">
      <c r="A127">
        <v>126</v>
      </c>
      <c r="B127">
        <v>3</v>
      </c>
      <c r="C127" s="1">
        <v>20743</v>
      </c>
      <c r="D127">
        <v>1627</v>
      </c>
      <c r="E127">
        <v>1</v>
      </c>
      <c r="F127" t="s">
        <v>18</v>
      </c>
      <c r="G127" s="1">
        <v>30083</v>
      </c>
      <c r="H127">
        <v>2</v>
      </c>
      <c r="J127">
        <v>10</v>
      </c>
      <c r="K127">
        <v>12807</v>
      </c>
      <c r="L127" s="1">
        <v>366</v>
      </c>
      <c r="M127" s="2">
        <f t="shared" si="3"/>
        <v>25.574999999999999</v>
      </c>
      <c r="N127" s="2" t="str">
        <f t="shared" si="4"/>
        <v/>
      </c>
      <c r="O127" s="2" t="str">
        <f t="shared" si="5"/>
        <v/>
      </c>
    </row>
    <row r="128" spans="1:15" x14ac:dyDescent="0.25">
      <c r="A128">
        <v>127</v>
      </c>
      <c r="B128">
        <v>3</v>
      </c>
      <c r="C128" s="1">
        <v>11377</v>
      </c>
      <c r="D128">
        <v>0</v>
      </c>
      <c r="E128">
        <v>0</v>
      </c>
      <c r="F128" t="s">
        <v>20</v>
      </c>
      <c r="G128" s="1">
        <v>30307</v>
      </c>
      <c r="H128">
        <v>2</v>
      </c>
      <c r="J128">
        <v>10</v>
      </c>
      <c r="K128">
        <v>15707</v>
      </c>
      <c r="L128" s="1">
        <v>366</v>
      </c>
      <c r="M128" s="2">
        <f t="shared" si="3"/>
        <v>51.830555555555556</v>
      </c>
      <c r="N128" s="2" t="str">
        <f t="shared" si="4"/>
        <v/>
      </c>
      <c r="O128" s="2" t="str">
        <f t="shared" si="5"/>
        <v/>
      </c>
    </row>
    <row r="129" spans="1:15" x14ac:dyDescent="0.25">
      <c r="A129">
        <v>128</v>
      </c>
      <c r="B129">
        <v>2</v>
      </c>
      <c r="C129" s="1">
        <v>17903</v>
      </c>
      <c r="D129">
        <v>2600</v>
      </c>
      <c r="E129">
        <v>2</v>
      </c>
      <c r="F129" t="s">
        <v>14</v>
      </c>
      <c r="G129" s="1">
        <v>28107</v>
      </c>
      <c r="H129">
        <v>2</v>
      </c>
      <c r="I129" t="s">
        <v>15</v>
      </c>
      <c r="J129">
        <v>21</v>
      </c>
      <c r="K129">
        <v>12807</v>
      </c>
      <c r="L129" s="1">
        <v>366</v>
      </c>
      <c r="M129" s="2">
        <f t="shared" si="3"/>
        <v>27.93888888888889</v>
      </c>
      <c r="N129" s="2" t="str">
        <f t="shared" si="4"/>
        <v/>
      </c>
      <c r="O129" s="2" t="str">
        <f t="shared" si="5"/>
        <v/>
      </c>
    </row>
    <row r="130" spans="1:15" x14ac:dyDescent="0.25">
      <c r="A130">
        <v>129</v>
      </c>
      <c r="B130">
        <v>2</v>
      </c>
      <c r="C130" s="1">
        <v>19206</v>
      </c>
      <c r="D130">
        <v>2950</v>
      </c>
      <c r="E130">
        <v>2</v>
      </c>
      <c r="F130" t="s">
        <v>14</v>
      </c>
      <c r="G130" s="1">
        <v>28517</v>
      </c>
      <c r="H130">
        <v>2</v>
      </c>
      <c r="J130">
        <v>10</v>
      </c>
      <c r="K130">
        <v>13607</v>
      </c>
      <c r="L130" s="1">
        <v>366</v>
      </c>
      <c r="M130" s="2">
        <f t="shared" si="3"/>
        <v>25.491666666666667</v>
      </c>
      <c r="N130" s="2" t="str">
        <f t="shared" si="4"/>
        <v/>
      </c>
      <c r="O130" s="2" t="str">
        <f t="shared" si="5"/>
        <v/>
      </c>
    </row>
    <row r="131" spans="1:15" x14ac:dyDescent="0.25">
      <c r="A131">
        <v>130</v>
      </c>
      <c r="B131">
        <v>2</v>
      </c>
      <c r="C131" s="1">
        <v>16186</v>
      </c>
      <c r="D131">
        <v>0</v>
      </c>
      <c r="E131">
        <v>0</v>
      </c>
      <c r="F131" t="s">
        <v>13</v>
      </c>
      <c r="G131" s="1">
        <v>29543</v>
      </c>
      <c r="H131">
        <v>0</v>
      </c>
      <c r="J131">
        <v>10</v>
      </c>
      <c r="K131">
        <v>11307</v>
      </c>
      <c r="L131" s="1">
        <v>366</v>
      </c>
      <c r="M131" s="2">
        <f t="shared" si="3"/>
        <v>36.56666666666667</v>
      </c>
      <c r="N131" s="2" t="str">
        <f t="shared" si="4"/>
        <v/>
      </c>
      <c r="O131" s="2" t="str">
        <f t="shared" si="5"/>
        <v/>
      </c>
    </row>
    <row r="132" spans="1:15" x14ac:dyDescent="0.25">
      <c r="A132">
        <v>131</v>
      </c>
      <c r="B132">
        <v>2</v>
      </c>
      <c r="C132" s="1">
        <v>16168</v>
      </c>
      <c r="D132">
        <v>2400</v>
      </c>
      <c r="E132">
        <v>1</v>
      </c>
      <c r="F132" t="s">
        <v>18</v>
      </c>
      <c r="G132" s="1">
        <v>29585</v>
      </c>
      <c r="H132">
        <v>2</v>
      </c>
      <c r="J132">
        <v>10</v>
      </c>
      <c r="K132">
        <v>13507</v>
      </c>
      <c r="L132" s="1">
        <v>366</v>
      </c>
      <c r="M132" s="2">
        <f t="shared" si="3"/>
        <v>36.733333333333334</v>
      </c>
      <c r="N132" s="2" t="str">
        <f t="shared" si="4"/>
        <v/>
      </c>
      <c r="O132" s="2" t="str">
        <f t="shared" si="5"/>
        <v/>
      </c>
    </row>
    <row r="133" spans="1:15" x14ac:dyDescent="0.25">
      <c r="A133">
        <v>132</v>
      </c>
      <c r="B133">
        <v>3</v>
      </c>
      <c r="C133" s="1">
        <v>15955</v>
      </c>
      <c r="D133">
        <v>0</v>
      </c>
      <c r="E133">
        <v>0</v>
      </c>
      <c r="F133" t="s">
        <v>13</v>
      </c>
      <c r="G133" s="1">
        <v>26830</v>
      </c>
      <c r="H133">
        <v>0</v>
      </c>
      <c r="I133" t="s">
        <v>19</v>
      </c>
      <c r="J133">
        <v>10</v>
      </c>
      <c r="K133">
        <v>0</v>
      </c>
      <c r="L133" s="1">
        <v>33772</v>
      </c>
      <c r="M133" s="2">
        <f t="shared" ref="M133:M196" si="6">DAYS360(C133,G133,TRUE)/360</f>
        <v>29.774999999999999</v>
      </c>
      <c r="N133" s="2">
        <f t="shared" ref="N133:N196" si="7">IF(DAYS360(C133,L133)/360&gt;0,DAYS360(C133,L133)/360,"")</f>
        <v>48.780555555555559</v>
      </c>
      <c r="O133" s="2">
        <f t="shared" ref="O133:O196" si="8">IF(N133="","",N133-M133)</f>
        <v>19.00555555555556</v>
      </c>
    </row>
    <row r="134" spans="1:15" x14ac:dyDescent="0.25">
      <c r="A134">
        <v>133</v>
      </c>
      <c r="B134">
        <v>2</v>
      </c>
      <c r="C134" s="1">
        <v>15762</v>
      </c>
      <c r="D134">
        <v>2474</v>
      </c>
      <c r="E134">
        <v>2</v>
      </c>
      <c r="F134" t="s">
        <v>16</v>
      </c>
      <c r="G134" s="1">
        <v>27718</v>
      </c>
      <c r="H134">
        <v>2</v>
      </c>
      <c r="J134">
        <v>10</v>
      </c>
      <c r="K134">
        <v>16607</v>
      </c>
      <c r="L134" s="1">
        <v>366</v>
      </c>
      <c r="M134" s="2">
        <f t="shared" si="6"/>
        <v>32.736111111111114</v>
      </c>
      <c r="N134" s="2" t="str">
        <f t="shared" si="7"/>
        <v/>
      </c>
      <c r="O134" s="2" t="str">
        <f t="shared" si="8"/>
        <v/>
      </c>
    </row>
    <row r="135" spans="1:15" x14ac:dyDescent="0.25">
      <c r="A135">
        <v>134</v>
      </c>
      <c r="B135">
        <v>2</v>
      </c>
      <c r="C135" s="1">
        <v>11567</v>
      </c>
      <c r="D135">
        <v>0</v>
      </c>
      <c r="E135">
        <v>0</v>
      </c>
      <c r="F135" t="s">
        <v>14</v>
      </c>
      <c r="G135" s="1">
        <v>28250</v>
      </c>
      <c r="H135">
        <v>2</v>
      </c>
      <c r="J135">
        <v>10</v>
      </c>
      <c r="K135">
        <v>16607</v>
      </c>
      <c r="L135" s="1">
        <v>366</v>
      </c>
      <c r="M135" s="2">
        <f t="shared" si="6"/>
        <v>45.677777777777777</v>
      </c>
      <c r="N135" s="2" t="str">
        <f t="shared" si="7"/>
        <v/>
      </c>
      <c r="O135" s="2" t="str">
        <f t="shared" si="8"/>
        <v/>
      </c>
    </row>
    <row r="136" spans="1:15" x14ac:dyDescent="0.25">
      <c r="A136">
        <v>135</v>
      </c>
      <c r="B136">
        <v>3</v>
      </c>
      <c r="C136" s="1">
        <v>19222</v>
      </c>
      <c r="D136">
        <v>2055</v>
      </c>
      <c r="E136">
        <v>1</v>
      </c>
      <c r="F136" t="s">
        <v>17</v>
      </c>
      <c r="G136" s="1">
        <v>28251</v>
      </c>
      <c r="H136">
        <v>2</v>
      </c>
      <c r="J136">
        <v>10</v>
      </c>
      <c r="K136">
        <v>16607</v>
      </c>
      <c r="L136" s="1">
        <v>366</v>
      </c>
      <c r="M136" s="2">
        <f t="shared" si="6"/>
        <v>24.722222222222221</v>
      </c>
      <c r="N136" s="2" t="str">
        <f t="shared" si="7"/>
        <v/>
      </c>
      <c r="O136" s="2" t="str">
        <f t="shared" si="8"/>
        <v/>
      </c>
    </row>
    <row r="137" spans="1:15" x14ac:dyDescent="0.25">
      <c r="A137">
        <v>136</v>
      </c>
      <c r="B137">
        <v>2</v>
      </c>
      <c r="C137" s="1">
        <v>11131</v>
      </c>
      <c r="D137">
        <v>0</v>
      </c>
      <c r="E137">
        <v>0</v>
      </c>
      <c r="F137" t="s">
        <v>14</v>
      </c>
      <c r="G137" s="1">
        <v>28345</v>
      </c>
      <c r="H137">
        <v>2</v>
      </c>
      <c r="J137">
        <v>10</v>
      </c>
      <c r="K137">
        <v>16607</v>
      </c>
      <c r="L137" s="1">
        <v>366</v>
      </c>
      <c r="M137" s="2">
        <f t="shared" si="6"/>
        <v>47.12777777777778</v>
      </c>
      <c r="N137" s="2" t="str">
        <f t="shared" si="7"/>
        <v/>
      </c>
      <c r="O137" s="2" t="str">
        <f t="shared" si="8"/>
        <v/>
      </c>
    </row>
    <row r="138" spans="1:15" x14ac:dyDescent="0.25">
      <c r="A138">
        <v>137</v>
      </c>
      <c r="B138">
        <v>3</v>
      </c>
      <c r="C138" s="1">
        <v>15245</v>
      </c>
      <c r="D138">
        <v>0</v>
      </c>
      <c r="E138">
        <v>0</v>
      </c>
      <c r="F138" t="s">
        <v>14</v>
      </c>
      <c r="G138" s="1">
        <v>28457</v>
      </c>
      <c r="H138">
        <v>2</v>
      </c>
      <c r="J138">
        <v>10</v>
      </c>
      <c r="K138">
        <v>16607</v>
      </c>
      <c r="L138" s="1">
        <v>366</v>
      </c>
      <c r="M138" s="2">
        <f t="shared" si="6"/>
        <v>36.172222222222224</v>
      </c>
      <c r="N138" s="2" t="str">
        <f t="shared" si="7"/>
        <v/>
      </c>
      <c r="O138" s="2" t="str">
        <f t="shared" si="8"/>
        <v/>
      </c>
    </row>
    <row r="139" spans="1:15" x14ac:dyDescent="0.25">
      <c r="A139">
        <v>138</v>
      </c>
      <c r="B139">
        <v>2</v>
      </c>
      <c r="C139" s="1">
        <v>3466</v>
      </c>
      <c r="D139">
        <v>0</v>
      </c>
      <c r="E139">
        <v>0</v>
      </c>
      <c r="F139" t="s">
        <v>14</v>
      </c>
      <c r="G139" s="1">
        <v>28821</v>
      </c>
      <c r="H139">
        <v>0</v>
      </c>
      <c r="I139" t="s">
        <v>15</v>
      </c>
      <c r="J139">
        <v>10</v>
      </c>
      <c r="K139">
        <v>0</v>
      </c>
      <c r="L139" s="1">
        <v>366</v>
      </c>
      <c r="M139" s="2">
        <f t="shared" si="6"/>
        <v>69.416666666666671</v>
      </c>
      <c r="N139" s="2" t="str">
        <f t="shared" si="7"/>
        <v/>
      </c>
      <c r="O139" s="2" t="str">
        <f t="shared" si="8"/>
        <v/>
      </c>
    </row>
    <row r="140" spans="1:15" x14ac:dyDescent="0.25">
      <c r="A140">
        <v>139</v>
      </c>
      <c r="B140">
        <v>2</v>
      </c>
      <c r="C140" s="1">
        <v>14755</v>
      </c>
      <c r="D140">
        <v>0</v>
      </c>
      <c r="E140">
        <v>0</v>
      </c>
      <c r="F140" t="s">
        <v>14</v>
      </c>
      <c r="G140" s="1">
        <v>28838</v>
      </c>
      <c r="H140">
        <v>2</v>
      </c>
      <c r="J140">
        <v>10</v>
      </c>
      <c r="K140">
        <v>16607</v>
      </c>
      <c r="L140" s="1">
        <v>366</v>
      </c>
      <c r="M140" s="2">
        <f t="shared" si="6"/>
        <v>38.555555555555557</v>
      </c>
      <c r="N140" s="2" t="str">
        <f t="shared" si="7"/>
        <v/>
      </c>
      <c r="O140" s="2" t="str">
        <f t="shared" si="8"/>
        <v/>
      </c>
    </row>
    <row r="141" spans="1:15" x14ac:dyDescent="0.25">
      <c r="A141">
        <v>140</v>
      </c>
      <c r="B141">
        <v>2</v>
      </c>
      <c r="C141" s="1">
        <v>18725</v>
      </c>
      <c r="D141">
        <v>2113</v>
      </c>
      <c r="E141">
        <v>2</v>
      </c>
      <c r="F141" t="s">
        <v>14</v>
      </c>
      <c r="G141" s="1">
        <v>29139</v>
      </c>
      <c r="H141">
        <v>2</v>
      </c>
      <c r="J141">
        <v>10</v>
      </c>
      <c r="K141">
        <v>16607</v>
      </c>
      <c r="L141" s="1">
        <v>366</v>
      </c>
      <c r="M141" s="2">
        <f t="shared" si="6"/>
        <v>28.511111111111113</v>
      </c>
      <c r="N141" s="2" t="str">
        <f t="shared" si="7"/>
        <v/>
      </c>
      <c r="O141" s="2" t="str">
        <f t="shared" si="8"/>
        <v/>
      </c>
    </row>
    <row r="142" spans="1:15" x14ac:dyDescent="0.25">
      <c r="A142">
        <v>141</v>
      </c>
      <c r="B142">
        <v>3</v>
      </c>
      <c r="C142" s="1">
        <v>11814</v>
      </c>
      <c r="D142">
        <v>0</v>
      </c>
      <c r="E142">
        <v>0</v>
      </c>
      <c r="F142" t="s">
        <v>22</v>
      </c>
      <c r="G142" s="1">
        <v>29215</v>
      </c>
      <c r="H142">
        <v>0</v>
      </c>
      <c r="I142" t="s">
        <v>15</v>
      </c>
      <c r="J142">
        <v>21</v>
      </c>
      <c r="K142">
        <v>16607</v>
      </c>
      <c r="L142" s="1">
        <v>366</v>
      </c>
      <c r="M142" s="2">
        <f t="shared" si="6"/>
        <v>47.641666666666666</v>
      </c>
      <c r="N142" s="2" t="str">
        <f t="shared" si="7"/>
        <v/>
      </c>
      <c r="O142" s="2" t="str">
        <f t="shared" si="8"/>
        <v/>
      </c>
    </row>
    <row r="143" spans="1:15" x14ac:dyDescent="0.25">
      <c r="A143">
        <v>142</v>
      </c>
      <c r="B143">
        <v>3</v>
      </c>
      <c r="C143" s="1">
        <v>14540</v>
      </c>
      <c r="D143">
        <v>0</v>
      </c>
      <c r="E143">
        <v>0</v>
      </c>
      <c r="F143" t="s">
        <v>14</v>
      </c>
      <c r="G143" s="1">
        <v>29493</v>
      </c>
      <c r="H143">
        <v>2</v>
      </c>
      <c r="J143">
        <v>10</v>
      </c>
      <c r="K143">
        <v>16607</v>
      </c>
      <c r="L143" s="1">
        <v>366</v>
      </c>
      <c r="M143" s="2">
        <f t="shared" si="6"/>
        <v>40.93611111111111</v>
      </c>
      <c r="N143" s="2" t="str">
        <f t="shared" si="7"/>
        <v/>
      </c>
      <c r="O143" s="2" t="str">
        <f t="shared" si="8"/>
        <v/>
      </c>
    </row>
    <row r="144" spans="1:15" x14ac:dyDescent="0.25">
      <c r="A144">
        <v>143</v>
      </c>
      <c r="B144">
        <v>2</v>
      </c>
      <c r="C144" s="1">
        <v>17394</v>
      </c>
      <c r="D144">
        <v>0</v>
      </c>
      <c r="E144">
        <v>0</v>
      </c>
      <c r="F144" t="s">
        <v>14</v>
      </c>
      <c r="G144" s="1">
        <v>29906</v>
      </c>
      <c r="H144">
        <v>2</v>
      </c>
      <c r="J144">
        <v>10</v>
      </c>
      <c r="K144">
        <v>16607</v>
      </c>
      <c r="L144" s="1">
        <v>366</v>
      </c>
      <c r="M144" s="2">
        <f t="shared" si="6"/>
        <v>34.25277777777778</v>
      </c>
      <c r="N144" s="2" t="str">
        <f t="shared" si="7"/>
        <v/>
      </c>
      <c r="O144" s="2" t="str">
        <f t="shared" si="8"/>
        <v/>
      </c>
    </row>
    <row r="145" spans="1:15" x14ac:dyDescent="0.25">
      <c r="A145">
        <v>144</v>
      </c>
      <c r="B145">
        <v>2</v>
      </c>
      <c r="C145" s="1">
        <v>13269</v>
      </c>
      <c r="D145">
        <v>0</v>
      </c>
      <c r="E145">
        <v>0</v>
      </c>
      <c r="F145" t="s">
        <v>14</v>
      </c>
      <c r="G145" s="1">
        <v>29913</v>
      </c>
      <c r="H145">
        <v>0</v>
      </c>
      <c r="J145">
        <v>10</v>
      </c>
      <c r="K145">
        <v>16607</v>
      </c>
      <c r="L145" s="1">
        <v>366</v>
      </c>
      <c r="M145" s="2">
        <f t="shared" si="6"/>
        <v>45.56666666666667</v>
      </c>
      <c r="N145" s="2" t="str">
        <f t="shared" si="7"/>
        <v/>
      </c>
      <c r="O145" s="2" t="str">
        <f t="shared" si="8"/>
        <v/>
      </c>
    </row>
    <row r="146" spans="1:15" x14ac:dyDescent="0.25">
      <c r="A146">
        <v>145</v>
      </c>
      <c r="B146">
        <v>2</v>
      </c>
      <c r="C146" s="1">
        <v>13582</v>
      </c>
      <c r="D146">
        <v>4261</v>
      </c>
      <c r="E146">
        <v>0</v>
      </c>
      <c r="F146" t="s">
        <v>14</v>
      </c>
      <c r="G146" s="1">
        <v>30116</v>
      </c>
      <c r="H146">
        <v>0</v>
      </c>
      <c r="J146">
        <v>10</v>
      </c>
      <c r="K146">
        <v>11307</v>
      </c>
      <c r="L146" s="1">
        <v>366</v>
      </c>
      <c r="M146" s="2">
        <f t="shared" si="6"/>
        <v>45.266666666666666</v>
      </c>
      <c r="N146" s="2" t="str">
        <f t="shared" si="7"/>
        <v/>
      </c>
      <c r="O146" s="2" t="str">
        <f t="shared" si="8"/>
        <v/>
      </c>
    </row>
    <row r="147" spans="1:15" x14ac:dyDescent="0.25">
      <c r="A147">
        <v>146</v>
      </c>
      <c r="B147">
        <v>2</v>
      </c>
      <c r="C147" s="1">
        <v>9725</v>
      </c>
      <c r="D147">
        <v>0</v>
      </c>
      <c r="E147">
        <v>0</v>
      </c>
      <c r="F147" t="s">
        <v>14</v>
      </c>
      <c r="G147" s="1">
        <v>25475</v>
      </c>
      <c r="H147">
        <v>2</v>
      </c>
      <c r="J147">
        <v>10</v>
      </c>
      <c r="K147">
        <v>16807</v>
      </c>
      <c r="L147" s="1">
        <v>366</v>
      </c>
      <c r="M147" s="2">
        <f t="shared" si="6"/>
        <v>43.119444444444447</v>
      </c>
      <c r="N147" s="2" t="str">
        <f t="shared" si="7"/>
        <v/>
      </c>
      <c r="O147" s="2" t="str">
        <f t="shared" si="8"/>
        <v/>
      </c>
    </row>
    <row r="148" spans="1:15" x14ac:dyDescent="0.25">
      <c r="A148">
        <v>147</v>
      </c>
      <c r="B148">
        <v>2</v>
      </c>
      <c r="C148" s="1">
        <v>18735</v>
      </c>
      <c r="D148">
        <v>0</v>
      </c>
      <c r="E148">
        <v>0</v>
      </c>
      <c r="F148" t="s">
        <v>14</v>
      </c>
      <c r="G148" s="1">
        <v>27862</v>
      </c>
      <c r="H148">
        <v>2</v>
      </c>
      <c r="J148">
        <v>10</v>
      </c>
      <c r="K148">
        <v>18507</v>
      </c>
      <c r="L148" s="1">
        <v>366</v>
      </c>
      <c r="M148" s="2">
        <f t="shared" si="6"/>
        <v>24.986111111111111</v>
      </c>
      <c r="N148" s="2" t="str">
        <f t="shared" si="7"/>
        <v/>
      </c>
      <c r="O148" s="2" t="str">
        <f t="shared" si="8"/>
        <v/>
      </c>
    </row>
    <row r="149" spans="1:15" x14ac:dyDescent="0.25">
      <c r="A149">
        <v>148</v>
      </c>
      <c r="B149">
        <v>3</v>
      </c>
      <c r="C149" s="1">
        <v>18318</v>
      </c>
      <c r="D149">
        <v>2183</v>
      </c>
      <c r="E149">
        <v>0</v>
      </c>
      <c r="F149" t="s">
        <v>16</v>
      </c>
      <c r="G149" s="1">
        <v>28475</v>
      </c>
      <c r="H149">
        <v>2</v>
      </c>
      <c r="J149">
        <v>10</v>
      </c>
      <c r="K149">
        <v>12607</v>
      </c>
      <c r="L149" s="1">
        <v>366</v>
      </c>
      <c r="M149" s="2">
        <f t="shared" si="6"/>
        <v>27.81111111111111</v>
      </c>
      <c r="N149" s="2" t="str">
        <f t="shared" si="7"/>
        <v/>
      </c>
      <c r="O149" s="2" t="str">
        <f t="shared" si="8"/>
        <v/>
      </c>
    </row>
    <row r="150" spans="1:15" x14ac:dyDescent="0.25">
      <c r="A150">
        <v>149</v>
      </c>
      <c r="B150">
        <v>2</v>
      </c>
      <c r="C150" s="1">
        <v>15589</v>
      </c>
      <c r="D150">
        <v>0</v>
      </c>
      <c r="E150">
        <v>0</v>
      </c>
      <c r="F150" t="s">
        <v>14</v>
      </c>
      <c r="G150" s="1">
        <v>28958</v>
      </c>
      <c r="H150">
        <v>2</v>
      </c>
      <c r="J150">
        <v>10</v>
      </c>
      <c r="K150">
        <v>18507</v>
      </c>
      <c r="L150" s="1">
        <v>366</v>
      </c>
      <c r="M150" s="2">
        <f t="shared" si="6"/>
        <v>36.605555555555554</v>
      </c>
      <c r="N150" s="2" t="str">
        <f t="shared" si="7"/>
        <v/>
      </c>
      <c r="O150" s="2" t="str">
        <f t="shared" si="8"/>
        <v/>
      </c>
    </row>
    <row r="151" spans="1:15" x14ac:dyDescent="0.25">
      <c r="A151">
        <v>150</v>
      </c>
      <c r="B151">
        <v>3</v>
      </c>
      <c r="C151" s="1">
        <v>16669</v>
      </c>
      <c r="D151">
        <v>1010</v>
      </c>
      <c r="E151">
        <v>0</v>
      </c>
      <c r="F151" t="s">
        <v>14</v>
      </c>
      <c r="G151" s="1">
        <v>29265</v>
      </c>
      <c r="H151">
        <v>2</v>
      </c>
      <c r="J151">
        <v>10</v>
      </c>
      <c r="K151">
        <v>18507</v>
      </c>
      <c r="L151" s="1">
        <v>366</v>
      </c>
      <c r="M151" s="2">
        <f t="shared" si="6"/>
        <v>34.483333333333334</v>
      </c>
      <c r="N151" s="2" t="str">
        <f t="shared" si="7"/>
        <v/>
      </c>
      <c r="O151" s="2" t="str">
        <f t="shared" si="8"/>
        <v/>
      </c>
    </row>
    <row r="152" spans="1:15" x14ac:dyDescent="0.25">
      <c r="A152">
        <v>151</v>
      </c>
      <c r="B152">
        <v>2</v>
      </c>
      <c r="C152" s="1">
        <v>13162</v>
      </c>
      <c r="D152">
        <v>0</v>
      </c>
      <c r="E152">
        <v>0</v>
      </c>
      <c r="F152" t="s">
        <v>13</v>
      </c>
      <c r="G152" s="1">
        <v>29402</v>
      </c>
      <c r="H152">
        <v>0</v>
      </c>
      <c r="J152">
        <v>10</v>
      </c>
      <c r="K152">
        <v>11307</v>
      </c>
      <c r="L152" s="1">
        <v>366</v>
      </c>
      <c r="M152" s="2">
        <f t="shared" si="6"/>
        <v>44.463888888888889</v>
      </c>
      <c r="N152" s="2" t="str">
        <f t="shared" si="7"/>
        <v/>
      </c>
      <c r="O152" s="2" t="str">
        <f t="shared" si="8"/>
        <v/>
      </c>
    </row>
    <row r="153" spans="1:15" x14ac:dyDescent="0.25">
      <c r="A153">
        <v>152</v>
      </c>
      <c r="B153">
        <v>2</v>
      </c>
      <c r="C153" s="1">
        <v>21685</v>
      </c>
      <c r="D153">
        <v>0</v>
      </c>
      <c r="E153">
        <v>0</v>
      </c>
      <c r="F153" t="s">
        <v>13</v>
      </c>
      <c r="G153" s="1">
        <v>29515</v>
      </c>
      <c r="H153">
        <v>0</v>
      </c>
      <c r="I153" t="s">
        <v>15</v>
      </c>
      <c r="J153">
        <v>10</v>
      </c>
      <c r="K153">
        <v>18507</v>
      </c>
      <c r="L153" s="1">
        <v>366</v>
      </c>
      <c r="M153" s="2">
        <f t="shared" si="6"/>
        <v>21.433333333333334</v>
      </c>
      <c r="N153" s="2" t="str">
        <f t="shared" si="7"/>
        <v/>
      </c>
      <c r="O153" s="2" t="str">
        <f t="shared" si="8"/>
        <v/>
      </c>
    </row>
    <row r="154" spans="1:15" x14ac:dyDescent="0.25">
      <c r="A154">
        <v>153</v>
      </c>
      <c r="B154">
        <v>2</v>
      </c>
      <c r="C154" s="1">
        <v>20382</v>
      </c>
      <c r="D154">
        <v>0</v>
      </c>
      <c r="E154">
        <v>0</v>
      </c>
      <c r="F154" t="s">
        <v>13</v>
      </c>
      <c r="G154" s="1">
        <v>29523</v>
      </c>
      <c r="H154">
        <v>0</v>
      </c>
      <c r="J154">
        <v>10</v>
      </c>
      <c r="K154">
        <v>11307</v>
      </c>
      <c r="L154" s="1">
        <v>366</v>
      </c>
      <c r="M154" s="2">
        <f t="shared" si="6"/>
        <v>25.024999999999999</v>
      </c>
      <c r="N154" s="2" t="str">
        <f t="shared" si="7"/>
        <v/>
      </c>
      <c r="O154" s="2" t="str">
        <f t="shared" si="8"/>
        <v/>
      </c>
    </row>
    <row r="155" spans="1:15" x14ac:dyDescent="0.25">
      <c r="A155">
        <v>154</v>
      </c>
      <c r="B155">
        <v>2</v>
      </c>
      <c r="C155" s="1">
        <v>10681</v>
      </c>
      <c r="D155">
        <v>0</v>
      </c>
      <c r="E155">
        <v>0</v>
      </c>
      <c r="F155" t="s">
        <v>13</v>
      </c>
      <c r="G155" s="1">
        <v>29574</v>
      </c>
      <c r="H155">
        <v>0</v>
      </c>
      <c r="J155">
        <v>10</v>
      </c>
      <c r="K155">
        <v>18507</v>
      </c>
      <c r="L155" s="1">
        <v>366</v>
      </c>
      <c r="M155" s="2">
        <f t="shared" si="6"/>
        <v>51.722222222222221</v>
      </c>
      <c r="N155" s="2" t="str">
        <f t="shared" si="7"/>
        <v/>
      </c>
      <c r="O155" s="2" t="str">
        <f t="shared" si="8"/>
        <v/>
      </c>
    </row>
    <row r="156" spans="1:15" x14ac:dyDescent="0.25">
      <c r="A156">
        <v>155</v>
      </c>
      <c r="B156">
        <v>3</v>
      </c>
      <c r="C156" s="1">
        <v>16802</v>
      </c>
      <c r="D156">
        <v>0</v>
      </c>
      <c r="E156">
        <v>0</v>
      </c>
      <c r="F156" t="s">
        <v>17</v>
      </c>
      <c r="G156" s="1">
        <v>29654</v>
      </c>
      <c r="H156">
        <v>2</v>
      </c>
      <c r="J156">
        <v>10</v>
      </c>
      <c r="K156">
        <v>18507</v>
      </c>
      <c r="L156" s="1">
        <v>366</v>
      </c>
      <c r="M156" s="2">
        <f t="shared" si="6"/>
        <v>35.19166666666667</v>
      </c>
      <c r="N156" s="2" t="str">
        <f t="shared" si="7"/>
        <v/>
      </c>
      <c r="O156" s="2" t="str">
        <f t="shared" si="8"/>
        <v/>
      </c>
    </row>
    <row r="157" spans="1:15" x14ac:dyDescent="0.25">
      <c r="A157">
        <v>156</v>
      </c>
      <c r="B157">
        <v>3</v>
      </c>
      <c r="C157" s="1">
        <v>22708</v>
      </c>
      <c r="D157">
        <v>0</v>
      </c>
      <c r="E157">
        <v>0</v>
      </c>
      <c r="F157" t="s">
        <v>13</v>
      </c>
      <c r="G157" s="1">
        <v>29907</v>
      </c>
      <c r="H157">
        <v>0</v>
      </c>
      <c r="J157">
        <v>10</v>
      </c>
      <c r="K157">
        <v>18507</v>
      </c>
      <c r="L157" s="1">
        <v>366</v>
      </c>
      <c r="M157" s="2">
        <f t="shared" si="6"/>
        <v>19.705555555555556</v>
      </c>
      <c r="N157" s="2" t="str">
        <f t="shared" si="7"/>
        <v/>
      </c>
      <c r="O157" s="2" t="str">
        <f t="shared" si="8"/>
        <v/>
      </c>
    </row>
    <row r="158" spans="1:15" x14ac:dyDescent="0.25">
      <c r="A158">
        <v>157</v>
      </c>
      <c r="B158">
        <v>3</v>
      </c>
      <c r="C158" s="1">
        <v>21834</v>
      </c>
      <c r="D158">
        <v>0</v>
      </c>
      <c r="E158">
        <v>2</v>
      </c>
      <c r="F158" t="s">
        <v>17</v>
      </c>
      <c r="G158" s="1">
        <v>30203</v>
      </c>
      <c r="H158">
        <v>2</v>
      </c>
      <c r="J158">
        <v>10</v>
      </c>
      <c r="K158">
        <v>18507</v>
      </c>
      <c r="L158" s="1">
        <v>366</v>
      </c>
      <c r="M158" s="2">
        <f t="shared" si="6"/>
        <v>22.911111111111111</v>
      </c>
      <c r="N158" s="2" t="str">
        <f t="shared" si="7"/>
        <v/>
      </c>
      <c r="O158" s="2" t="str">
        <f t="shared" si="8"/>
        <v/>
      </c>
    </row>
    <row r="159" spans="1:15" x14ac:dyDescent="0.25">
      <c r="A159">
        <v>158</v>
      </c>
      <c r="B159">
        <v>3</v>
      </c>
      <c r="C159" s="1">
        <v>21143</v>
      </c>
      <c r="D159">
        <v>0</v>
      </c>
      <c r="E159">
        <v>0</v>
      </c>
      <c r="F159" t="s">
        <v>14</v>
      </c>
      <c r="G159" s="1">
        <v>30564</v>
      </c>
      <c r="H159">
        <v>2</v>
      </c>
      <c r="J159">
        <v>10</v>
      </c>
      <c r="K159">
        <v>18507</v>
      </c>
      <c r="L159" s="1">
        <v>366</v>
      </c>
      <c r="M159" s="2">
        <f t="shared" si="6"/>
        <v>25.794444444444444</v>
      </c>
      <c r="N159" s="2" t="str">
        <f t="shared" si="7"/>
        <v/>
      </c>
      <c r="O159" s="2" t="str">
        <f t="shared" si="8"/>
        <v/>
      </c>
    </row>
    <row r="160" spans="1:15" x14ac:dyDescent="0.25">
      <c r="A160">
        <v>159</v>
      </c>
      <c r="B160">
        <v>3</v>
      </c>
      <c r="C160" s="1">
        <v>9085</v>
      </c>
      <c r="D160">
        <v>0</v>
      </c>
      <c r="E160">
        <v>0</v>
      </c>
      <c r="F160" t="s">
        <v>14</v>
      </c>
      <c r="G160" s="1">
        <v>24817</v>
      </c>
      <c r="H160">
        <v>2</v>
      </c>
      <c r="J160">
        <v>10</v>
      </c>
      <c r="K160">
        <v>16607</v>
      </c>
      <c r="L160" s="1">
        <v>366</v>
      </c>
      <c r="M160" s="2">
        <f t="shared" si="6"/>
        <v>43.075000000000003</v>
      </c>
      <c r="N160" s="2" t="str">
        <f t="shared" si="7"/>
        <v/>
      </c>
      <c r="O160" s="2" t="str">
        <f t="shared" si="8"/>
        <v/>
      </c>
    </row>
    <row r="161" spans="1:15" x14ac:dyDescent="0.25">
      <c r="A161">
        <v>160</v>
      </c>
      <c r="B161">
        <v>3</v>
      </c>
      <c r="C161" s="1">
        <v>14669</v>
      </c>
      <c r="D161">
        <v>0</v>
      </c>
      <c r="E161">
        <v>0</v>
      </c>
      <c r="F161" t="s">
        <v>20</v>
      </c>
      <c r="G161" s="1">
        <v>25948</v>
      </c>
      <c r="H161">
        <v>2</v>
      </c>
      <c r="J161">
        <v>10</v>
      </c>
      <c r="K161">
        <v>16607</v>
      </c>
      <c r="L161" s="1">
        <v>366</v>
      </c>
      <c r="M161" s="2">
        <f t="shared" si="6"/>
        <v>30.880555555555556</v>
      </c>
      <c r="N161" s="2" t="str">
        <f t="shared" si="7"/>
        <v/>
      </c>
      <c r="O161" s="2" t="str">
        <f t="shared" si="8"/>
        <v/>
      </c>
    </row>
    <row r="162" spans="1:15" x14ac:dyDescent="0.25">
      <c r="A162">
        <v>161</v>
      </c>
      <c r="B162">
        <v>4</v>
      </c>
      <c r="C162" s="1">
        <v>17852</v>
      </c>
      <c r="D162">
        <v>3581</v>
      </c>
      <c r="E162">
        <v>0</v>
      </c>
      <c r="F162" t="s">
        <v>20</v>
      </c>
      <c r="G162" s="1">
        <v>26123</v>
      </c>
      <c r="H162">
        <v>2</v>
      </c>
      <c r="J162">
        <v>10</v>
      </c>
      <c r="K162">
        <v>11307</v>
      </c>
      <c r="L162" s="1">
        <v>366</v>
      </c>
      <c r="M162" s="2">
        <f t="shared" si="6"/>
        <v>22.65</v>
      </c>
      <c r="N162" s="2" t="str">
        <f t="shared" si="7"/>
        <v/>
      </c>
      <c r="O162" s="2" t="str">
        <f t="shared" si="8"/>
        <v/>
      </c>
    </row>
    <row r="163" spans="1:15" x14ac:dyDescent="0.25">
      <c r="A163">
        <v>162</v>
      </c>
      <c r="B163">
        <v>3</v>
      </c>
      <c r="C163" s="1">
        <v>17455</v>
      </c>
      <c r="D163">
        <v>2430</v>
      </c>
      <c r="E163">
        <v>0</v>
      </c>
      <c r="F163" t="s">
        <v>14</v>
      </c>
      <c r="G163" s="1">
        <v>26423</v>
      </c>
      <c r="H163">
        <v>2</v>
      </c>
      <c r="J163">
        <v>10</v>
      </c>
      <c r="K163">
        <v>16607</v>
      </c>
      <c r="L163" s="1">
        <v>366</v>
      </c>
      <c r="M163" s="2">
        <f t="shared" si="6"/>
        <v>24.552777777777777</v>
      </c>
      <c r="N163" s="2" t="str">
        <f t="shared" si="7"/>
        <v/>
      </c>
      <c r="O163" s="2" t="str">
        <f t="shared" si="8"/>
        <v/>
      </c>
    </row>
    <row r="164" spans="1:15" x14ac:dyDescent="0.25">
      <c r="A164">
        <v>163</v>
      </c>
      <c r="B164">
        <v>3</v>
      </c>
      <c r="C164" s="1">
        <v>14086</v>
      </c>
      <c r="D164">
        <v>0</v>
      </c>
      <c r="E164">
        <v>0</v>
      </c>
      <c r="F164" t="s">
        <v>14</v>
      </c>
      <c r="G164" s="1">
        <v>26845</v>
      </c>
      <c r="H164">
        <v>6</v>
      </c>
      <c r="J164">
        <v>10</v>
      </c>
      <c r="K164">
        <v>16607</v>
      </c>
      <c r="L164" s="1">
        <v>366</v>
      </c>
      <c r="M164" s="2">
        <f t="shared" si="6"/>
        <v>34.930555555555557</v>
      </c>
      <c r="N164" s="2" t="str">
        <f t="shared" si="7"/>
        <v/>
      </c>
      <c r="O164" s="2" t="str">
        <f t="shared" si="8"/>
        <v/>
      </c>
    </row>
    <row r="165" spans="1:15" x14ac:dyDescent="0.25">
      <c r="A165">
        <v>164</v>
      </c>
      <c r="B165">
        <v>3</v>
      </c>
      <c r="C165" s="1">
        <v>12546</v>
      </c>
      <c r="D165">
        <v>0</v>
      </c>
      <c r="E165">
        <v>0</v>
      </c>
      <c r="F165" t="s">
        <v>13</v>
      </c>
      <c r="G165" s="1">
        <v>27137</v>
      </c>
      <c r="H165">
        <v>0</v>
      </c>
      <c r="J165">
        <v>10</v>
      </c>
      <c r="K165">
        <v>11307</v>
      </c>
      <c r="L165" s="1">
        <v>366</v>
      </c>
      <c r="M165" s="2">
        <f t="shared" si="6"/>
        <v>39.947222222222223</v>
      </c>
      <c r="N165" s="2" t="str">
        <f t="shared" si="7"/>
        <v/>
      </c>
      <c r="O165" s="2" t="str">
        <f t="shared" si="8"/>
        <v/>
      </c>
    </row>
    <row r="166" spans="1:15" x14ac:dyDescent="0.25">
      <c r="A166">
        <v>165</v>
      </c>
      <c r="B166">
        <v>3</v>
      </c>
      <c r="C166" s="1">
        <v>15162</v>
      </c>
      <c r="D166">
        <v>2030</v>
      </c>
      <c r="E166">
        <v>0</v>
      </c>
      <c r="F166" t="s">
        <v>14</v>
      </c>
      <c r="G166" s="1">
        <v>27153</v>
      </c>
      <c r="H166">
        <v>2</v>
      </c>
      <c r="J166">
        <v>10</v>
      </c>
      <c r="K166">
        <v>15707</v>
      </c>
      <c r="L166" s="1">
        <v>366</v>
      </c>
      <c r="M166" s="2">
        <f t="shared" si="6"/>
        <v>32.830555555555556</v>
      </c>
      <c r="N166" s="2" t="str">
        <f t="shared" si="7"/>
        <v/>
      </c>
      <c r="O166" s="2" t="str">
        <f t="shared" si="8"/>
        <v/>
      </c>
    </row>
    <row r="167" spans="1:15" x14ac:dyDescent="0.25">
      <c r="A167">
        <v>166</v>
      </c>
      <c r="B167">
        <v>2</v>
      </c>
      <c r="C167" s="1">
        <v>11211</v>
      </c>
      <c r="D167">
        <v>0</v>
      </c>
      <c r="E167">
        <v>0</v>
      </c>
      <c r="F167" t="s">
        <v>13</v>
      </c>
      <c r="G167" s="1">
        <v>27459</v>
      </c>
      <c r="H167">
        <v>2</v>
      </c>
      <c r="I167" t="s">
        <v>15</v>
      </c>
      <c r="J167">
        <v>10</v>
      </c>
      <c r="K167">
        <v>0</v>
      </c>
      <c r="L167" s="1">
        <v>33779</v>
      </c>
      <c r="M167" s="2">
        <f t="shared" si="6"/>
        <v>44.488888888888887</v>
      </c>
      <c r="N167" s="2">
        <f t="shared" si="7"/>
        <v>61.788888888888891</v>
      </c>
      <c r="O167" s="2">
        <f t="shared" si="8"/>
        <v>17.300000000000004</v>
      </c>
    </row>
    <row r="168" spans="1:15" x14ac:dyDescent="0.25">
      <c r="A168">
        <v>167</v>
      </c>
      <c r="B168">
        <v>3</v>
      </c>
      <c r="C168" s="1">
        <v>14643</v>
      </c>
      <c r="D168">
        <v>0</v>
      </c>
      <c r="E168">
        <v>0</v>
      </c>
      <c r="F168" t="s">
        <v>17</v>
      </c>
      <c r="G168" s="1">
        <v>27702</v>
      </c>
      <c r="H168">
        <v>0</v>
      </c>
      <c r="I168" t="s">
        <v>19</v>
      </c>
      <c r="J168">
        <v>21</v>
      </c>
      <c r="K168">
        <v>16607</v>
      </c>
      <c r="L168" s="1">
        <v>37722</v>
      </c>
      <c r="M168" s="2">
        <f t="shared" si="6"/>
        <v>35.755555555555553</v>
      </c>
      <c r="N168" s="2">
        <f t="shared" si="7"/>
        <v>63.19166666666667</v>
      </c>
      <c r="O168" s="2">
        <f t="shared" si="8"/>
        <v>27.436111111111117</v>
      </c>
    </row>
    <row r="169" spans="1:15" x14ac:dyDescent="0.25">
      <c r="A169">
        <v>168</v>
      </c>
      <c r="B169">
        <v>3</v>
      </c>
      <c r="C169" s="1">
        <v>15998</v>
      </c>
      <c r="D169">
        <v>0</v>
      </c>
      <c r="E169">
        <v>0</v>
      </c>
      <c r="F169" t="s">
        <v>14</v>
      </c>
      <c r="G169" s="1">
        <v>28020</v>
      </c>
      <c r="H169">
        <v>2</v>
      </c>
      <c r="J169">
        <v>10</v>
      </c>
      <c r="K169">
        <v>16607</v>
      </c>
      <c r="L169" s="1">
        <v>366</v>
      </c>
      <c r="M169" s="2">
        <f t="shared" si="6"/>
        <v>32.911111111111111</v>
      </c>
      <c r="N169" s="2" t="str">
        <f t="shared" si="7"/>
        <v/>
      </c>
      <c r="O169" s="2" t="str">
        <f t="shared" si="8"/>
        <v/>
      </c>
    </row>
    <row r="170" spans="1:15" x14ac:dyDescent="0.25">
      <c r="A170">
        <v>169</v>
      </c>
      <c r="B170">
        <v>3</v>
      </c>
      <c r="C170" s="1">
        <v>16952</v>
      </c>
      <c r="D170">
        <v>0</v>
      </c>
      <c r="E170">
        <v>0</v>
      </c>
      <c r="F170" t="s">
        <v>17</v>
      </c>
      <c r="G170" s="1">
        <v>28212</v>
      </c>
      <c r="H170">
        <v>2</v>
      </c>
      <c r="J170">
        <v>10</v>
      </c>
      <c r="K170">
        <v>16607</v>
      </c>
      <c r="L170" s="1">
        <v>366</v>
      </c>
      <c r="M170" s="2">
        <f t="shared" si="6"/>
        <v>30.827777777777779</v>
      </c>
      <c r="N170" s="2" t="str">
        <f t="shared" si="7"/>
        <v/>
      </c>
      <c r="O170" s="2" t="str">
        <f t="shared" si="8"/>
        <v/>
      </c>
    </row>
    <row r="171" spans="1:15" x14ac:dyDescent="0.25">
      <c r="A171">
        <v>170</v>
      </c>
      <c r="B171">
        <v>3</v>
      </c>
      <c r="C171" s="1">
        <v>14937</v>
      </c>
      <c r="D171">
        <v>2617</v>
      </c>
      <c r="E171">
        <v>1</v>
      </c>
      <c r="F171" t="s">
        <v>17</v>
      </c>
      <c r="G171" s="1">
        <v>28248</v>
      </c>
      <c r="H171">
        <v>2</v>
      </c>
      <c r="J171">
        <v>10</v>
      </c>
      <c r="K171">
        <v>16607</v>
      </c>
      <c r="L171" s="1">
        <v>366</v>
      </c>
      <c r="M171" s="2">
        <f t="shared" si="6"/>
        <v>36.447222222222223</v>
      </c>
      <c r="N171" s="2" t="str">
        <f t="shared" si="7"/>
        <v/>
      </c>
      <c r="O171" s="2" t="str">
        <f t="shared" si="8"/>
        <v/>
      </c>
    </row>
    <row r="172" spans="1:15" x14ac:dyDescent="0.25">
      <c r="A172">
        <v>171</v>
      </c>
      <c r="B172">
        <v>3</v>
      </c>
      <c r="C172" s="1">
        <v>15562</v>
      </c>
      <c r="D172">
        <v>0</v>
      </c>
      <c r="E172">
        <v>0</v>
      </c>
      <c r="F172" t="s">
        <v>14</v>
      </c>
      <c r="G172" s="1">
        <v>28304</v>
      </c>
      <c r="H172">
        <v>0</v>
      </c>
      <c r="J172">
        <v>25</v>
      </c>
      <c r="K172">
        <v>16607</v>
      </c>
      <c r="L172" s="1">
        <v>366</v>
      </c>
      <c r="M172" s="2">
        <f t="shared" si="6"/>
        <v>34.886111111111113</v>
      </c>
      <c r="N172" s="2" t="str">
        <f t="shared" si="7"/>
        <v/>
      </c>
      <c r="O172" s="2" t="str">
        <f t="shared" si="8"/>
        <v/>
      </c>
    </row>
    <row r="173" spans="1:15" x14ac:dyDescent="0.25">
      <c r="A173">
        <v>172</v>
      </c>
      <c r="B173">
        <v>4</v>
      </c>
      <c r="C173" s="1">
        <v>17996</v>
      </c>
      <c r="D173">
        <v>0</v>
      </c>
      <c r="E173">
        <v>0</v>
      </c>
      <c r="F173" t="s">
        <v>20</v>
      </c>
      <c r="G173" s="1">
        <v>28308</v>
      </c>
      <c r="H173">
        <v>0</v>
      </c>
      <c r="J173">
        <v>10</v>
      </c>
      <c r="K173">
        <v>11307</v>
      </c>
      <c r="L173" s="1">
        <v>366</v>
      </c>
      <c r="M173" s="2">
        <f t="shared" si="6"/>
        <v>28.233333333333334</v>
      </c>
      <c r="N173" s="2" t="str">
        <f t="shared" si="7"/>
        <v/>
      </c>
      <c r="O173" s="2" t="str">
        <f t="shared" si="8"/>
        <v/>
      </c>
    </row>
    <row r="174" spans="1:15" x14ac:dyDescent="0.25">
      <c r="A174">
        <v>173</v>
      </c>
      <c r="B174">
        <v>2</v>
      </c>
      <c r="C174" s="1">
        <v>14330</v>
      </c>
      <c r="D174">
        <v>0</v>
      </c>
      <c r="E174">
        <v>0</v>
      </c>
      <c r="F174" t="s">
        <v>14</v>
      </c>
      <c r="G174" s="1">
        <v>28313</v>
      </c>
      <c r="H174">
        <v>2</v>
      </c>
      <c r="J174">
        <v>10</v>
      </c>
      <c r="K174">
        <v>16607</v>
      </c>
      <c r="L174" s="1">
        <v>366</v>
      </c>
      <c r="M174" s="2">
        <f t="shared" si="6"/>
        <v>38.280555555555559</v>
      </c>
      <c r="N174" s="2" t="str">
        <f t="shared" si="7"/>
        <v/>
      </c>
      <c r="O174" s="2" t="str">
        <f t="shared" si="8"/>
        <v/>
      </c>
    </row>
    <row r="175" spans="1:15" x14ac:dyDescent="0.25">
      <c r="A175">
        <v>174</v>
      </c>
      <c r="B175">
        <v>2</v>
      </c>
      <c r="C175" s="1">
        <v>19955</v>
      </c>
      <c r="D175">
        <v>0</v>
      </c>
      <c r="E175">
        <v>0</v>
      </c>
      <c r="F175" t="s">
        <v>17</v>
      </c>
      <c r="G175" s="1">
        <v>28415</v>
      </c>
      <c r="H175">
        <v>2</v>
      </c>
      <c r="J175">
        <v>10</v>
      </c>
      <c r="K175">
        <v>16607</v>
      </c>
      <c r="L175" s="1">
        <v>366</v>
      </c>
      <c r="M175" s="2">
        <f t="shared" si="6"/>
        <v>23.161111111111111</v>
      </c>
      <c r="N175" s="2" t="str">
        <f t="shared" si="7"/>
        <v/>
      </c>
      <c r="O175" s="2" t="str">
        <f t="shared" si="8"/>
        <v/>
      </c>
    </row>
    <row r="176" spans="1:15" x14ac:dyDescent="0.25">
      <c r="A176">
        <v>175</v>
      </c>
      <c r="B176">
        <v>3</v>
      </c>
      <c r="C176" s="1">
        <v>16684</v>
      </c>
      <c r="D176">
        <v>0</v>
      </c>
      <c r="E176">
        <v>0</v>
      </c>
      <c r="F176" t="s">
        <v>14</v>
      </c>
      <c r="G176" s="1">
        <v>28544</v>
      </c>
      <c r="H176">
        <v>2</v>
      </c>
      <c r="J176">
        <v>10</v>
      </c>
      <c r="K176">
        <v>16607</v>
      </c>
      <c r="L176" s="1">
        <v>366</v>
      </c>
      <c r="M176" s="2">
        <f t="shared" si="6"/>
        <v>32.469444444444441</v>
      </c>
      <c r="N176" s="2" t="str">
        <f t="shared" si="7"/>
        <v/>
      </c>
      <c r="O176" s="2" t="str">
        <f t="shared" si="8"/>
        <v/>
      </c>
    </row>
    <row r="177" spans="1:15" x14ac:dyDescent="0.25">
      <c r="A177">
        <v>176</v>
      </c>
      <c r="B177">
        <v>2</v>
      </c>
      <c r="C177" s="1">
        <v>13894</v>
      </c>
      <c r="D177">
        <v>2241</v>
      </c>
      <c r="E177">
        <v>0</v>
      </c>
      <c r="F177" t="s">
        <v>14</v>
      </c>
      <c r="G177" s="1">
        <v>28689</v>
      </c>
      <c r="H177">
        <v>2</v>
      </c>
      <c r="J177">
        <v>10</v>
      </c>
      <c r="K177">
        <v>16607</v>
      </c>
      <c r="L177" s="1">
        <v>366</v>
      </c>
      <c r="M177" s="2">
        <f t="shared" si="6"/>
        <v>40.511111111111113</v>
      </c>
      <c r="N177" s="2" t="str">
        <f t="shared" si="7"/>
        <v/>
      </c>
      <c r="O177" s="2" t="str">
        <f t="shared" si="8"/>
        <v/>
      </c>
    </row>
    <row r="178" spans="1:15" x14ac:dyDescent="0.25">
      <c r="A178">
        <v>177</v>
      </c>
      <c r="B178">
        <v>2</v>
      </c>
      <c r="C178" s="1">
        <v>11446</v>
      </c>
      <c r="D178">
        <v>0</v>
      </c>
      <c r="E178">
        <v>0</v>
      </c>
      <c r="F178" t="s">
        <v>14</v>
      </c>
      <c r="G178" s="1">
        <v>28787</v>
      </c>
      <c r="H178">
        <v>0</v>
      </c>
      <c r="J178">
        <v>10</v>
      </c>
      <c r="K178">
        <v>16607</v>
      </c>
      <c r="L178" s="1">
        <v>366</v>
      </c>
      <c r="M178" s="2">
        <f t="shared" si="6"/>
        <v>47.475000000000001</v>
      </c>
      <c r="N178" s="2" t="str">
        <f t="shared" si="7"/>
        <v/>
      </c>
      <c r="O178" s="2" t="str">
        <f t="shared" si="8"/>
        <v/>
      </c>
    </row>
    <row r="179" spans="1:15" x14ac:dyDescent="0.25">
      <c r="A179">
        <v>178</v>
      </c>
      <c r="B179">
        <v>2</v>
      </c>
      <c r="C179" s="1">
        <v>17487</v>
      </c>
      <c r="D179">
        <v>0</v>
      </c>
      <c r="E179">
        <v>0</v>
      </c>
      <c r="F179" t="s">
        <v>17</v>
      </c>
      <c r="G179" s="1">
        <v>28823</v>
      </c>
      <c r="H179">
        <v>2</v>
      </c>
      <c r="J179">
        <v>10</v>
      </c>
      <c r="K179">
        <v>16607</v>
      </c>
      <c r="L179" s="1">
        <v>366</v>
      </c>
      <c r="M179" s="2">
        <f t="shared" si="6"/>
        <v>31.036111111111111</v>
      </c>
      <c r="N179" s="2" t="str">
        <f t="shared" si="7"/>
        <v/>
      </c>
      <c r="O179" s="2" t="str">
        <f t="shared" si="8"/>
        <v/>
      </c>
    </row>
    <row r="180" spans="1:15" x14ac:dyDescent="0.25">
      <c r="A180">
        <v>179</v>
      </c>
      <c r="B180">
        <v>4</v>
      </c>
      <c r="C180" s="1">
        <v>4972</v>
      </c>
      <c r="D180">
        <v>0</v>
      </c>
      <c r="E180">
        <v>0</v>
      </c>
      <c r="F180" t="s">
        <v>20</v>
      </c>
      <c r="G180" s="1">
        <v>28878</v>
      </c>
      <c r="H180">
        <v>0</v>
      </c>
      <c r="I180" t="s">
        <v>15</v>
      </c>
      <c r="J180">
        <v>10</v>
      </c>
      <c r="K180">
        <v>16607</v>
      </c>
      <c r="L180" s="1">
        <v>33598</v>
      </c>
      <c r="M180" s="2">
        <f t="shared" si="6"/>
        <v>65.45</v>
      </c>
      <c r="N180" s="2">
        <f t="shared" si="7"/>
        <v>78.375</v>
      </c>
      <c r="O180" s="2">
        <f t="shared" si="8"/>
        <v>12.924999999999997</v>
      </c>
    </row>
    <row r="181" spans="1:15" x14ac:dyDescent="0.25">
      <c r="A181">
        <v>180</v>
      </c>
      <c r="B181">
        <v>2</v>
      </c>
      <c r="C181" s="1">
        <v>16924</v>
      </c>
      <c r="D181">
        <v>0</v>
      </c>
      <c r="E181">
        <v>0</v>
      </c>
      <c r="F181" t="s">
        <v>14</v>
      </c>
      <c r="G181" s="1">
        <v>28941</v>
      </c>
      <c r="H181">
        <v>2</v>
      </c>
      <c r="J181">
        <v>10</v>
      </c>
      <c r="K181">
        <v>10607</v>
      </c>
      <c r="L181" s="1">
        <v>366</v>
      </c>
      <c r="M181" s="2">
        <f t="shared" si="6"/>
        <v>32.902777777777779</v>
      </c>
      <c r="N181" s="2" t="str">
        <f t="shared" si="7"/>
        <v/>
      </c>
      <c r="O181" s="2" t="str">
        <f t="shared" si="8"/>
        <v/>
      </c>
    </row>
    <row r="182" spans="1:15" x14ac:dyDescent="0.25">
      <c r="A182">
        <v>181</v>
      </c>
      <c r="B182">
        <v>3</v>
      </c>
      <c r="C182" s="1">
        <v>15797</v>
      </c>
      <c r="D182">
        <v>0</v>
      </c>
      <c r="E182">
        <v>0</v>
      </c>
      <c r="F182" t="s">
        <v>14</v>
      </c>
      <c r="G182" s="1">
        <v>29159</v>
      </c>
      <c r="H182">
        <v>6</v>
      </c>
      <c r="J182">
        <v>10</v>
      </c>
      <c r="K182">
        <v>16607</v>
      </c>
      <c r="L182" s="1">
        <v>366</v>
      </c>
      <c r="M182" s="2">
        <f t="shared" si="6"/>
        <v>36.580555555555556</v>
      </c>
      <c r="N182" s="2" t="str">
        <f t="shared" si="7"/>
        <v/>
      </c>
      <c r="O182" s="2" t="str">
        <f t="shared" si="8"/>
        <v/>
      </c>
    </row>
    <row r="183" spans="1:15" x14ac:dyDescent="0.25">
      <c r="A183">
        <v>182</v>
      </c>
      <c r="B183">
        <v>3</v>
      </c>
      <c r="C183" s="1">
        <v>13030</v>
      </c>
      <c r="D183">
        <v>0</v>
      </c>
      <c r="E183">
        <v>0</v>
      </c>
      <c r="F183" t="s">
        <v>14</v>
      </c>
      <c r="G183" s="1">
        <v>29257</v>
      </c>
      <c r="H183">
        <v>2</v>
      </c>
      <c r="J183">
        <v>10</v>
      </c>
      <c r="K183">
        <v>16607</v>
      </c>
      <c r="L183" s="1">
        <v>366</v>
      </c>
      <c r="M183" s="2">
        <f t="shared" si="6"/>
        <v>44.424999999999997</v>
      </c>
      <c r="N183" s="2" t="str">
        <f t="shared" si="7"/>
        <v/>
      </c>
      <c r="O183" s="2" t="str">
        <f t="shared" si="8"/>
        <v/>
      </c>
    </row>
    <row r="184" spans="1:15" x14ac:dyDescent="0.25">
      <c r="A184">
        <v>183</v>
      </c>
      <c r="B184">
        <v>2</v>
      </c>
      <c r="C184" s="1">
        <v>14255</v>
      </c>
      <c r="D184">
        <v>0</v>
      </c>
      <c r="E184">
        <v>0</v>
      </c>
      <c r="F184" t="s">
        <v>14</v>
      </c>
      <c r="G184" s="1">
        <v>29440</v>
      </c>
      <c r="H184">
        <v>2</v>
      </c>
      <c r="J184">
        <v>10</v>
      </c>
      <c r="K184">
        <v>16607</v>
      </c>
      <c r="L184" s="1">
        <v>366</v>
      </c>
      <c r="M184" s="2">
        <f t="shared" si="6"/>
        <v>41.575000000000003</v>
      </c>
      <c r="N184" s="2" t="str">
        <f t="shared" si="7"/>
        <v/>
      </c>
      <c r="O184" s="2" t="str">
        <f t="shared" si="8"/>
        <v/>
      </c>
    </row>
    <row r="185" spans="1:15" x14ac:dyDescent="0.25">
      <c r="A185">
        <v>184</v>
      </c>
      <c r="B185">
        <v>2</v>
      </c>
      <c r="C185" s="1">
        <v>19503</v>
      </c>
      <c r="D185">
        <v>0</v>
      </c>
      <c r="E185">
        <v>0</v>
      </c>
      <c r="F185" t="s">
        <v>13</v>
      </c>
      <c r="G185" s="1">
        <v>30694</v>
      </c>
      <c r="H185">
        <v>0</v>
      </c>
      <c r="J185">
        <v>10</v>
      </c>
      <c r="K185">
        <v>11307</v>
      </c>
      <c r="L185" s="1">
        <v>366</v>
      </c>
      <c r="M185" s="2">
        <f t="shared" si="6"/>
        <v>30.636111111111113</v>
      </c>
      <c r="N185" s="2" t="str">
        <f t="shared" si="7"/>
        <v/>
      </c>
      <c r="O185" s="2" t="str">
        <f t="shared" si="8"/>
        <v/>
      </c>
    </row>
    <row r="186" spans="1:15" x14ac:dyDescent="0.25">
      <c r="A186">
        <v>185</v>
      </c>
      <c r="B186">
        <v>3</v>
      </c>
      <c r="C186" s="1">
        <v>7191</v>
      </c>
      <c r="D186">
        <v>0</v>
      </c>
      <c r="E186">
        <v>0</v>
      </c>
      <c r="F186" t="s">
        <v>13</v>
      </c>
      <c r="G186" s="1">
        <v>26070</v>
      </c>
      <c r="H186">
        <v>0</v>
      </c>
      <c r="J186">
        <v>10</v>
      </c>
      <c r="K186">
        <v>11307</v>
      </c>
      <c r="L186" s="1">
        <v>366</v>
      </c>
      <c r="M186" s="2">
        <f t="shared" si="6"/>
        <v>51.69166666666667</v>
      </c>
      <c r="N186" s="2" t="str">
        <f t="shared" si="7"/>
        <v/>
      </c>
      <c r="O186" s="2" t="str">
        <f t="shared" si="8"/>
        <v/>
      </c>
    </row>
    <row r="187" spans="1:15" x14ac:dyDescent="0.25">
      <c r="A187">
        <v>186</v>
      </c>
      <c r="B187">
        <v>2</v>
      </c>
      <c r="C187" s="1">
        <v>13490</v>
      </c>
      <c r="D187">
        <v>2400</v>
      </c>
      <c r="E187">
        <v>0</v>
      </c>
      <c r="F187" t="s">
        <v>22</v>
      </c>
      <c r="G187" s="1">
        <v>27822</v>
      </c>
      <c r="H187">
        <v>2</v>
      </c>
      <c r="J187">
        <v>10</v>
      </c>
      <c r="K187">
        <v>10507</v>
      </c>
      <c r="L187" s="1">
        <v>366</v>
      </c>
      <c r="M187" s="2">
        <f t="shared" si="6"/>
        <v>39.241666666666667</v>
      </c>
      <c r="N187" s="2" t="str">
        <f t="shared" si="7"/>
        <v/>
      </c>
      <c r="O187" s="2" t="str">
        <f t="shared" si="8"/>
        <v/>
      </c>
    </row>
    <row r="188" spans="1:15" x14ac:dyDescent="0.25">
      <c r="A188">
        <v>187</v>
      </c>
      <c r="B188">
        <v>3</v>
      </c>
      <c r="C188" s="1">
        <v>19131</v>
      </c>
      <c r="D188">
        <v>0</v>
      </c>
      <c r="E188">
        <v>0</v>
      </c>
      <c r="F188" t="s">
        <v>14</v>
      </c>
      <c r="G188" s="1">
        <v>28248</v>
      </c>
      <c r="H188">
        <v>2</v>
      </c>
      <c r="J188">
        <v>10</v>
      </c>
      <c r="K188">
        <v>10507</v>
      </c>
      <c r="L188" s="1">
        <v>366</v>
      </c>
      <c r="M188" s="2">
        <f t="shared" si="6"/>
        <v>24.961111111111112</v>
      </c>
      <c r="N188" s="2" t="str">
        <f t="shared" si="7"/>
        <v/>
      </c>
      <c r="O188" s="2" t="str">
        <f t="shared" si="8"/>
        <v/>
      </c>
    </row>
    <row r="189" spans="1:15" x14ac:dyDescent="0.25">
      <c r="A189">
        <v>188</v>
      </c>
      <c r="B189">
        <v>3</v>
      </c>
      <c r="C189" s="1">
        <v>15697</v>
      </c>
      <c r="D189">
        <v>2194</v>
      </c>
      <c r="E189">
        <v>0</v>
      </c>
      <c r="F189" t="s">
        <v>14</v>
      </c>
      <c r="G189" s="1">
        <v>28263</v>
      </c>
      <c r="H189">
        <v>2</v>
      </c>
      <c r="J189">
        <v>10</v>
      </c>
      <c r="K189">
        <v>10507</v>
      </c>
      <c r="L189" s="1">
        <v>366</v>
      </c>
      <c r="M189" s="2">
        <f t="shared" si="6"/>
        <v>34.405555555555559</v>
      </c>
      <c r="N189" s="2" t="str">
        <f t="shared" si="7"/>
        <v/>
      </c>
      <c r="O189" s="2" t="str">
        <f t="shared" si="8"/>
        <v/>
      </c>
    </row>
    <row r="190" spans="1:15" x14ac:dyDescent="0.25">
      <c r="A190">
        <v>189</v>
      </c>
      <c r="B190">
        <v>2</v>
      </c>
      <c r="C190" s="1">
        <v>12725</v>
      </c>
      <c r="D190">
        <v>0</v>
      </c>
      <c r="E190">
        <v>0</v>
      </c>
      <c r="F190" t="s">
        <v>14</v>
      </c>
      <c r="G190" s="1">
        <v>28263</v>
      </c>
      <c r="H190">
        <v>2</v>
      </c>
      <c r="J190">
        <v>10</v>
      </c>
      <c r="K190">
        <v>10507</v>
      </c>
      <c r="L190" s="1">
        <v>366</v>
      </c>
      <c r="M190" s="2">
        <f t="shared" si="6"/>
        <v>42.544444444444444</v>
      </c>
      <c r="N190" s="2" t="str">
        <f t="shared" si="7"/>
        <v/>
      </c>
      <c r="O190" s="2" t="str">
        <f t="shared" si="8"/>
        <v/>
      </c>
    </row>
    <row r="191" spans="1:15" x14ac:dyDescent="0.25">
      <c r="A191">
        <v>190</v>
      </c>
      <c r="B191">
        <v>3</v>
      </c>
      <c r="C191" s="1">
        <v>16697</v>
      </c>
      <c r="D191">
        <v>0</v>
      </c>
      <c r="E191">
        <v>0</v>
      </c>
      <c r="F191" t="s">
        <v>13</v>
      </c>
      <c r="G191" s="1">
        <v>28499</v>
      </c>
      <c r="H191">
        <v>0</v>
      </c>
      <c r="J191">
        <v>10</v>
      </c>
      <c r="K191">
        <v>11307</v>
      </c>
      <c r="L191" s="1">
        <v>366</v>
      </c>
      <c r="M191" s="2">
        <f t="shared" si="6"/>
        <v>32.31111111111111</v>
      </c>
      <c r="N191" s="2" t="str">
        <f t="shared" si="7"/>
        <v/>
      </c>
      <c r="O191" s="2" t="str">
        <f t="shared" si="8"/>
        <v/>
      </c>
    </row>
    <row r="192" spans="1:15" x14ac:dyDescent="0.25">
      <c r="A192">
        <v>191</v>
      </c>
      <c r="B192">
        <v>3</v>
      </c>
      <c r="C192" s="1">
        <v>14578</v>
      </c>
      <c r="D192">
        <v>2500</v>
      </c>
      <c r="E192">
        <v>0</v>
      </c>
      <c r="F192" t="s">
        <v>20</v>
      </c>
      <c r="G192" s="1">
        <v>28501</v>
      </c>
      <c r="H192">
        <v>2</v>
      </c>
      <c r="J192">
        <v>10</v>
      </c>
      <c r="K192">
        <v>10507</v>
      </c>
      <c r="L192" s="1">
        <v>366</v>
      </c>
      <c r="M192" s="2">
        <f t="shared" si="6"/>
        <v>38.116666666666667</v>
      </c>
      <c r="N192" s="2" t="str">
        <f t="shared" si="7"/>
        <v/>
      </c>
      <c r="O192" s="2" t="str">
        <f t="shared" si="8"/>
        <v/>
      </c>
    </row>
    <row r="193" spans="1:15" x14ac:dyDescent="0.25">
      <c r="A193">
        <v>192</v>
      </c>
      <c r="B193">
        <v>3</v>
      </c>
      <c r="C193" s="1">
        <v>16600</v>
      </c>
      <c r="D193">
        <v>0</v>
      </c>
      <c r="E193">
        <v>0</v>
      </c>
      <c r="F193" t="s">
        <v>13</v>
      </c>
      <c r="G193" s="1">
        <v>28643</v>
      </c>
      <c r="H193">
        <v>0</v>
      </c>
      <c r="J193">
        <v>10</v>
      </c>
      <c r="K193">
        <v>10507</v>
      </c>
      <c r="L193" s="1">
        <v>366</v>
      </c>
      <c r="M193" s="2">
        <f t="shared" si="6"/>
        <v>32.972222222222221</v>
      </c>
      <c r="N193" s="2" t="str">
        <f t="shared" si="7"/>
        <v/>
      </c>
      <c r="O193" s="2" t="str">
        <f t="shared" si="8"/>
        <v/>
      </c>
    </row>
    <row r="194" spans="1:15" x14ac:dyDescent="0.25">
      <c r="A194">
        <v>193</v>
      </c>
      <c r="B194">
        <v>2</v>
      </c>
      <c r="C194" s="1">
        <v>10566</v>
      </c>
      <c r="D194">
        <v>0</v>
      </c>
      <c r="E194">
        <v>0</v>
      </c>
      <c r="F194" t="s">
        <v>14</v>
      </c>
      <c r="G194" s="1">
        <v>28808</v>
      </c>
      <c r="H194">
        <v>2</v>
      </c>
      <c r="J194">
        <v>10</v>
      </c>
      <c r="K194">
        <v>10507</v>
      </c>
      <c r="L194" s="1">
        <v>366</v>
      </c>
      <c r="M194" s="2">
        <f t="shared" si="6"/>
        <v>49.944444444444443</v>
      </c>
      <c r="N194" s="2" t="str">
        <f t="shared" si="7"/>
        <v/>
      </c>
      <c r="O194" s="2" t="str">
        <f t="shared" si="8"/>
        <v/>
      </c>
    </row>
    <row r="195" spans="1:15" x14ac:dyDescent="0.25">
      <c r="A195">
        <v>194</v>
      </c>
      <c r="B195">
        <v>3</v>
      </c>
      <c r="C195" s="1">
        <v>17927</v>
      </c>
      <c r="D195">
        <v>0</v>
      </c>
      <c r="E195">
        <v>0</v>
      </c>
      <c r="F195" t="s">
        <v>13</v>
      </c>
      <c r="G195" s="1">
        <v>28823</v>
      </c>
      <c r="H195">
        <v>0</v>
      </c>
      <c r="I195" t="s">
        <v>19</v>
      </c>
      <c r="J195">
        <v>21</v>
      </c>
      <c r="K195">
        <v>11307</v>
      </c>
      <c r="L195" s="1">
        <v>38775</v>
      </c>
      <c r="M195" s="2">
        <f t="shared" si="6"/>
        <v>29.833333333333332</v>
      </c>
      <c r="N195" s="2">
        <f t="shared" si="7"/>
        <v>57.077777777777776</v>
      </c>
      <c r="O195" s="2">
        <f t="shared" si="8"/>
        <v>27.244444444444444</v>
      </c>
    </row>
    <row r="196" spans="1:15" x14ac:dyDescent="0.25">
      <c r="A196">
        <v>195</v>
      </c>
      <c r="B196">
        <v>4</v>
      </c>
      <c r="C196" s="1">
        <v>18112</v>
      </c>
      <c r="D196">
        <v>3779</v>
      </c>
      <c r="E196">
        <v>0</v>
      </c>
      <c r="F196" t="s">
        <v>20</v>
      </c>
      <c r="G196" s="1">
        <v>28996</v>
      </c>
      <c r="H196">
        <v>2</v>
      </c>
      <c r="J196">
        <v>10</v>
      </c>
      <c r="K196">
        <v>10507</v>
      </c>
      <c r="L196" s="1">
        <v>366</v>
      </c>
      <c r="M196" s="2">
        <f t="shared" si="6"/>
        <v>29.802777777777777</v>
      </c>
      <c r="N196" s="2" t="str">
        <f t="shared" si="7"/>
        <v/>
      </c>
      <c r="O196" s="2" t="str">
        <f t="shared" si="8"/>
        <v/>
      </c>
    </row>
    <row r="197" spans="1:15" x14ac:dyDescent="0.25">
      <c r="A197">
        <v>196</v>
      </c>
      <c r="B197">
        <v>4</v>
      </c>
      <c r="C197" s="1">
        <v>20540</v>
      </c>
      <c r="D197">
        <v>0</v>
      </c>
      <c r="E197">
        <v>0</v>
      </c>
      <c r="F197" t="s">
        <v>20</v>
      </c>
      <c r="G197" s="1">
        <v>29056</v>
      </c>
      <c r="H197">
        <v>0</v>
      </c>
      <c r="J197">
        <v>10</v>
      </c>
      <c r="K197">
        <v>10507</v>
      </c>
      <c r="L197" s="1">
        <v>366</v>
      </c>
      <c r="M197" s="2">
        <f t="shared" ref="M197:M260" si="9">DAYS360(C197,G197,TRUE)/360</f>
        <v>23.316666666666666</v>
      </c>
      <c r="N197" s="2" t="str">
        <f t="shared" ref="N197:N260" si="10">IF(DAYS360(C197,L197)/360&gt;0,DAYS360(C197,L197)/360,"")</f>
        <v/>
      </c>
      <c r="O197" s="2" t="str">
        <f t="shared" ref="O197:O260" si="11">IF(N197="","",N197-M197)</f>
        <v/>
      </c>
    </row>
    <row r="198" spans="1:15" x14ac:dyDescent="0.25">
      <c r="A198">
        <v>197</v>
      </c>
      <c r="B198">
        <v>3</v>
      </c>
      <c r="C198" s="1">
        <v>14885</v>
      </c>
      <c r="D198">
        <v>1830</v>
      </c>
      <c r="E198">
        <v>0</v>
      </c>
      <c r="F198" t="s">
        <v>18</v>
      </c>
      <c r="G198" s="1">
        <v>29125</v>
      </c>
      <c r="H198">
        <v>2</v>
      </c>
      <c r="J198">
        <v>10</v>
      </c>
      <c r="K198">
        <v>10507</v>
      </c>
      <c r="L198" s="1">
        <v>366</v>
      </c>
      <c r="M198" s="2">
        <f t="shared" si="9"/>
        <v>38.988888888888887</v>
      </c>
      <c r="N198" s="2" t="str">
        <f t="shared" si="10"/>
        <v/>
      </c>
      <c r="O198" s="2" t="str">
        <f t="shared" si="11"/>
        <v/>
      </c>
    </row>
    <row r="199" spans="1:15" x14ac:dyDescent="0.25">
      <c r="A199">
        <v>198</v>
      </c>
      <c r="B199">
        <v>3</v>
      </c>
      <c r="C199" s="1">
        <v>11830</v>
      </c>
      <c r="D199">
        <v>0</v>
      </c>
      <c r="E199">
        <v>0</v>
      </c>
      <c r="F199" t="s">
        <v>13</v>
      </c>
      <c r="G199" s="1">
        <v>29243</v>
      </c>
      <c r="H199">
        <v>0</v>
      </c>
      <c r="J199">
        <v>10</v>
      </c>
      <c r="K199">
        <v>10507</v>
      </c>
      <c r="L199" s="1">
        <v>366</v>
      </c>
      <c r="M199" s="2">
        <f t="shared" si="9"/>
        <v>47.672222222222224</v>
      </c>
      <c r="N199" s="2" t="str">
        <f t="shared" si="10"/>
        <v/>
      </c>
      <c r="O199" s="2" t="str">
        <f t="shared" si="11"/>
        <v/>
      </c>
    </row>
    <row r="200" spans="1:15" x14ac:dyDescent="0.25">
      <c r="A200">
        <v>199</v>
      </c>
      <c r="B200">
        <v>3</v>
      </c>
      <c r="C200" s="1">
        <v>13216</v>
      </c>
      <c r="D200">
        <v>0</v>
      </c>
      <c r="E200">
        <v>0</v>
      </c>
      <c r="F200" t="s">
        <v>13</v>
      </c>
      <c r="G200" s="1">
        <v>29535</v>
      </c>
      <c r="H200">
        <v>0</v>
      </c>
      <c r="J200">
        <v>10</v>
      </c>
      <c r="K200">
        <v>10507</v>
      </c>
      <c r="L200" s="1">
        <v>366</v>
      </c>
      <c r="M200" s="2">
        <f t="shared" si="9"/>
        <v>44.674999999999997</v>
      </c>
      <c r="N200" s="2" t="str">
        <f t="shared" si="10"/>
        <v/>
      </c>
      <c r="O200" s="2" t="str">
        <f t="shared" si="11"/>
        <v/>
      </c>
    </row>
    <row r="201" spans="1:15" x14ac:dyDescent="0.25">
      <c r="A201">
        <v>200</v>
      </c>
      <c r="B201">
        <v>2</v>
      </c>
      <c r="C201" s="1">
        <v>14460</v>
      </c>
      <c r="D201">
        <v>0</v>
      </c>
      <c r="E201">
        <v>0</v>
      </c>
      <c r="F201" t="s">
        <v>13</v>
      </c>
      <c r="G201" s="1">
        <v>29612</v>
      </c>
      <c r="H201">
        <v>0</v>
      </c>
      <c r="I201" t="s">
        <v>15</v>
      </c>
      <c r="J201">
        <v>21</v>
      </c>
      <c r="K201">
        <v>10507</v>
      </c>
      <c r="L201" s="1">
        <v>366</v>
      </c>
      <c r="M201" s="2">
        <f t="shared" si="9"/>
        <v>41.480555555555554</v>
      </c>
      <c r="N201" s="2" t="str">
        <f t="shared" si="10"/>
        <v/>
      </c>
      <c r="O201" s="2" t="str">
        <f t="shared" si="11"/>
        <v/>
      </c>
    </row>
    <row r="202" spans="1:15" x14ac:dyDescent="0.25">
      <c r="A202">
        <v>201</v>
      </c>
      <c r="B202">
        <v>2</v>
      </c>
      <c r="C202" s="1">
        <v>19217</v>
      </c>
      <c r="D202">
        <v>3000</v>
      </c>
      <c r="E202">
        <v>0</v>
      </c>
      <c r="F202" t="s">
        <v>14</v>
      </c>
      <c r="G202" s="1">
        <v>29851</v>
      </c>
      <c r="H202">
        <v>2</v>
      </c>
      <c r="J202">
        <v>10</v>
      </c>
      <c r="K202">
        <v>10507</v>
      </c>
      <c r="L202" s="1">
        <v>366</v>
      </c>
      <c r="M202" s="2">
        <f t="shared" si="9"/>
        <v>29.113888888888887</v>
      </c>
      <c r="N202" s="2" t="str">
        <f t="shared" si="10"/>
        <v/>
      </c>
      <c r="O202" s="2" t="str">
        <f t="shared" si="11"/>
        <v/>
      </c>
    </row>
    <row r="203" spans="1:15" x14ac:dyDescent="0.25">
      <c r="A203">
        <v>202</v>
      </c>
      <c r="B203">
        <v>2</v>
      </c>
      <c r="C203" s="1">
        <v>22334</v>
      </c>
      <c r="D203">
        <v>0</v>
      </c>
      <c r="E203">
        <v>0</v>
      </c>
      <c r="F203" t="s">
        <v>17</v>
      </c>
      <c r="G203" s="1">
        <v>29899</v>
      </c>
      <c r="H203">
        <v>2</v>
      </c>
      <c r="J203">
        <v>10</v>
      </c>
      <c r="K203">
        <v>10507</v>
      </c>
      <c r="L203" s="1">
        <v>366</v>
      </c>
      <c r="M203" s="2">
        <f t="shared" si="9"/>
        <v>20.713888888888889</v>
      </c>
      <c r="N203" s="2" t="str">
        <f t="shared" si="10"/>
        <v/>
      </c>
      <c r="O203" s="2" t="str">
        <f t="shared" si="11"/>
        <v/>
      </c>
    </row>
    <row r="204" spans="1:15" x14ac:dyDescent="0.25">
      <c r="A204">
        <v>203</v>
      </c>
      <c r="B204">
        <v>3</v>
      </c>
      <c r="C204" s="1">
        <v>17871</v>
      </c>
      <c r="D204">
        <v>0</v>
      </c>
      <c r="E204">
        <v>0</v>
      </c>
      <c r="F204" t="s">
        <v>13</v>
      </c>
      <c r="G204" s="1">
        <v>29916</v>
      </c>
      <c r="H204">
        <v>0</v>
      </c>
      <c r="J204">
        <v>10</v>
      </c>
      <c r="K204">
        <v>10507</v>
      </c>
      <c r="L204" s="1">
        <v>366</v>
      </c>
      <c r="M204" s="2">
        <f t="shared" si="9"/>
        <v>32.977777777777774</v>
      </c>
      <c r="N204" s="2" t="str">
        <f t="shared" si="10"/>
        <v/>
      </c>
      <c r="O204" s="2" t="str">
        <f t="shared" si="11"/>
        <v/>
      </c>
    </row>
    <row r="205" spans="1:15" x14ac:dyDescent="0.25">
      <c r="A205">
        <v>204</v>
      </c>
      <c r="B205">
        <v>2</v>
      </c>
      <c r="C205" s="1">
        <v>18404</v>
      </c>
      <c r="D205">
        <v>0</v>
      </c>
      <c r="E205">
        <v>0</v>
      </c>
      <c r="F205" t="s">
        <v>14</v>
      </c>
      <c r="G205" s="1">
        <v>29949</v>
      </c>
      <c r="H205">
        <v>2</v>
      </c>
      <c r="J205">
        <v>10</v>
      </c>
      <c r="K205">
        <v>10507</v>
      </c>
      <c r="L205" s="1">
        <v>366</v>
      </c>
      <c r="M205" s="2">
        <f t="shared" si="9"/>
        <v>31.605555555555554</v>
      </c>
      <c r="N205" s="2" t="str">
        <f t="shared" si="10"/>
        <v/>
      </c>
      <c r="O205" s="2" t="str">
        <f t="shared" si="11"/>
        <v/>
      </c>
    </row>
    <row r="206" spans="1:15" x14ac:dyDescent="0.25">
      <c r="A206">
        <v>205</v>
      </c>
      <c r="B206">
        <v>3</v>
      </c>
      <c r="C206" s="1">
        <v>20392</v>
      </c>
      <c r="D206">
        <v>0</v>
      </c>
      <c r="E206">
        <v>0</v>
      </c>
      <c r="F206" t="s">
        <v>20</v>
      </c>
      <c r="G206" s="1">
        <v>30231</v>
      </c>
      <c r="H206">
        <v>2</v>
      </c>
      <c r="J206">
        <v>10</v>
      </c>
      <c r="K206">
        <v>10507</v>
      </c>
      <c r="L206" s="1">
        <v>366</v>
      </c>
      <c r="M206" s="2">
        <f t="shared" si="9"/>
        <v>26.93611111111111</v>
      </c>
      <c r="N206" s="2" t="str">
        <f t="shared" si="10"/>
        <v/>
      </c>
      <c r="O206" s="2" t="str">
        <f t="shared" si="11"/>
        <v/>
      </c>
    </row>
    <row r="207" spans="1:15" x14ac:dyDescent="0.25">
      <c r="A207">
        <v>206</v>
      </c>
      <c r="B207">
        <v>2</v>
      </c>
      <c r="C207" s="1">
        <v>20208</v>
      </c>
      <c r="D207">
        <v>0</v>
      </c>
      <c r="E207">
        <v>0</v>
      </c>
      <c r="F207" t="s">
        <v>13</v>
      </c>
      <c r="G207" s="1">
        <v>30474</v>
      </c>
      <c r="H207">
        <v>0</v>
      </c>
      <c r="J207">
        <v>10</v>
      </c>
      <c r="K207">
        <v>10507</v>
      </c>
      <c r="L207" s="1">
        <v>366</v>
      </c>
      <c r="M207" s="2">
        <f t="shared" si="9"/>
        <v>28.105555555555554</v>
      </c>
      <c r="N207" s="2" t="str">
        <f t="shared" si="10"/>
        <v/>
      </c>
      <c r="O207" s="2" t="str">
        <f t="shared" si="11"/>
        <v/>
      </c>
    </row>
    <row r="208" spans="1:15" x14ac:dyDescent="0.25">
      <c r="A208">
        <v>207</v>
      </c>
      <c r="B208">
        <v>3</v>
      </c>
      <c r="C208" s="1">
        <v>13992</v>
      </c>
      <c r="D208">
        <v>0</v>
      </c>
      <c r="E208">
        <v>0</v>
      </c>
      <c r="F208" t="s">
        <v>13</v>
      </c>
      <c r="G208" s="1">
        <v>24509</v>
      </c>
      <c r="H208">
        <v>0</v>
      </c>
      <c r="I208" t="s">
        <v>15</v>
      </c>
      <c r="J208">
        <v>10</v>
      </c>
      <c r="K208">
        <v>0</v>
      </c>
      <c r="L208" s="1">
        <v>34045</v>
      </c>
      <c r="M208" s="2">
        <f t="shared" si="9"/>
        <v>28.788888888888888</v>
      </c>
      <c r="N208" s="2">
        <f t="shared" si="10"/>
        <v>54.902777777777779</v>
      </c>
      <c r="O208" s="2">
        <f t="shared" si="11"/>
        <v>26.113888888888891</v>
      </c>
    </row>
    <row r="209" spans="1:15" x14ac:dyDescent="0.25">
      <c r="A209">
        <v>208</v>
      </c>
      <c r="B209">
        <v>3</v>
      </c>
      <c r="C209" s="1">
        <v>10445</v>
      </c>
      <c r="D209">
        <v>0</v>
      </c>
      <c r="E209">
        <v>0</v>
      </c>
      <c r="F209" t="s">
        <v>13</v>
      </c>
      <c r="G209" s="1">
        <v>25472</v>
      </c>
      <c r="H209">
        <v>0</v>
      </c>
      <c r="J209">
        <v>10</v>
      </c>
      <c r="K209">
        <v>11307</v>
      </c>
      <c r="L209" s="1">
        <v>366</v>
      </c>
      <c r="M209" s="2">
        <f t="shared" si="9"/>
        <v>41.141666666666666</v>
      </c>
      <c r="N209" s="2" t="str">
        <f t="shared" si="10"/>
        <v/>
      </c>
      <c r="O209" s="2" t="str">
        <f t="shared" si="11"/>
        <v/>
      </c>
    </row>
    <row r="210" spans="1:15" x14ac:dyDescent="0.25">
      <c r="A210">
        <v>209</v>
      </c>
      <c r="B210">
        <v>4</v>
      </c>
      <c r="C210" s="1">
        <v>12130</v>
      </c>
      <c r="D210">
        <v>0</v>
      </c>
      <c r="E210">
        <v>0</v>
      </c>
      <c r="F210" t="s">
        <v>20</v>
      </c>
      <c r="G210" s="1">
        <v>25507</v>
      </c>
      <c r="H210">
        <v>0</v>
      </c>
      <c r="J210">
        <v>10</v>
      </c>
      <c r="K210">
        <v>11307</v>
      </c>
      <c r="L210" s="1">
        <v>366</v>
      </c>
      <c r="M210" s="2">
        <f t="shared" si="9"/>
        <v>36.619444444444447</v>
      </c>
      <c r="N210" s="2" t="str">
        <f t="shared" si="10"/>
        <v/>
      </c>
      <c r="O210" s="2" t="str">
        <f t="shared" si="11"/>
        <v/>
      </c>
    </row>
    <row r="211" spans="1:15" x14ac:dyDescent="0.25">
      <c r="A211">
        <v>210</v>
      </c>
      <c r="B211">
        <v>3</v>
      </c>
      <c r="C211" s="1">
        <v>9626</v>
      </c>
      <c r="D211">
        <v>0</v>
      </c>
      <c r="E211">
        <v>0</v>
      </c>
      <c r="F211" t="s">
        <v>13</v>
      </c>
      <c r="G211" s="1">
        <v>25667</v>
      </c>
      <c r="H211">
        <v>0</v>
      </c>
      <c r="J211">
        <v>10</v>
      </c>
      <c r="K211">
        <v>11307</v>
      </c>
      <c r="L211" s="1">
        <v>366</v>
      </c>
      <c r="M211" s="2">
        <f t="shared" si="9"/>
        <v>43.916666666666664</v>
      </c>
      <c r="N211" s="2" t="str">
        <f t="shared" si="10"/>
        <v/>
      </c>
      <c r="O211" s="2" t="str">
        <f t="shared" si="11"/>
        <v/>
      </c>
    </row>
    <row r="212" spans="1:15" x14ac:dyDescent="0.25">
      <c r="A212">
        <v>211</v>
      </c>
      <c r="B212">
        <v>2</v>
      </c>
      <c r="C212" s="1">
        <v>11908</v>
      </c>
      <c r="D212">
        <v>0</v>
      </c>
      <c r="E212">
        <v>0</v>
      </c>
      <c r="F212" t="s">
        <v>13</v>
      </c>
      <c r="G212" s="1">
        <v>25759</v>
      </c>
      <c r="H212">
        <v>0</v>
      </c>
      <c r="J212">
        <v>10</v>
      </c>
      <c r="K212">
        <v>11307</v>
      </c>
      <c r="L212" s="1">
        <v>366</v>
      </c>
      <c r="M212" s="2">
        <f t="shared" si="9"/>
        <v>37.924999999999997</v>
      </c>
      <c r="N212" s="2" t="str">
        <f t="shared" si="10"/>
        <v/>
      </c>
      <c r="O212" s="2" t="str">
        <f t="shared" si="11"/>
        <v/>
      </c>
    </row>
    <row r="213" spans="1:15" x14ac:dyDescent="0.25">
      <c r="A213">
        <v>212</v>
      </c>
      <c r="B213">
        <v>2</v>
      </c>
      <c r="C213" s="1">
        <v>12120</v>
      </c>
      <c r="D213">
        <v>0</v>
      </c>
      <c r="E213">
        <v>0</v>
      </c>
      <c r="F213" t="s">
        <v>13</v>
      </c>
      <c r="G213" s="1">
        <v>25863</v>
      </c>
      <c r="H213">
        <v>0</v>
      </c>
      <c r="J213">
        <v>10</v>
      </c>
      <c r="K213">
        <v>11307</v>
      </c>
      <c r="L213" s="1">
        <v>366</v>
      </c>
      <c r="M213" s="2">
        <f t="shared" si="9"/>
        <v>37.625</v>
      </c>
      <c r="N213" s="2" t="str">
        <f t="shared" si="10"/>
        <v/>
      </c>
      <c r="O213" s="2" t="str">
        <f t="shared" si="11"/>
        <v/>
      </c>
    </row>
    <row r="214" spans="1:15" x14ac:dyDescent="0.25">
      <c r="A214">
        <v>213</v>
      </c>
      <c r="B214">
        <v>2</v>
      </c>
      <c r="C214" s="1">
        <v>8872</v>
      </c>
      <c r="D214">
        <v>0</v>
      </c>
      <c r="E214">
        <v>0</v>
      </c>
      <c r="F214" t="s">
        <v>14</v>
      </c>
      <c r="G214" s="1">
        <v>25921</v>
      </c>
      <c r="H214">
        <v>2</v>
      </c>
      <c r="J214">
        <v>10</v>
      </c>
      <c r="K214">
        <v>14607</v>
      </c>
      <c r="L214" s="1">
        <v>366</v>
      </c>
      <c r="M214" s="2">
        <f t="shared" si="9"/>
        <v>46.677777777777777</v>
      </c>
      <c r="N214" s="2" t="str">
        <f t="shared" si="10"/>
        <v/>
      </c>
      <c r="O214" s="2" t="str">
        <f t="shared" si="11"/>
        <v/>
      </c>
    </row>
    <row r="215" spans="1:15" x14ac:dyDescent="0.25">
      <c r="A215">
        <v>214</v>
      </c>
      <c r="B215">
        <v>2</v>
      </c>
      <c r="C215" s="1">
        <v>10463</v>
      </c>
      <c r="D215">
        <v>0</v>
      </c>
      <c r="E215">
        <v>0</v>
      </c>
      <c r="F215" t="s">
        <v>14</v>
      </c>
      <c r="G215" s="1">
        <v>25947</v>
      </c>
      <c r="H215">
        <v>2</v>
      </c>
      <c r="J215">
        <v>10</v>
      </c>
      <c r="K215">
        <v>14607</v>
      </c>
      <c r="L215" s="1">
        <v>366</v>
      </c>
      <c r="M215" s="2">
        <f t="shared" si="9"/>
        <v>42.391666666666666</v>
      </c>
      <c r="N215" s="2" t="str">
        <f t="shared" si="10"/>
        <v/>
      </c>
      <c r="O215" s="2" t="str">
        <f t="shared" si="11"/>
        <v/>
      </c>
    </row>
    <row r="216" spans="1:15" x14ac:dyDescent="0.25">
      <c r="A216">
        <v>215</v>
      </c>
      <c r="B216">
        <v>2</v>
      </c>
      <c r="C216" s="1">
        <v>15364</v>
      </c>
      <c r="D216">
        <v>0</v>
      </c>
      <c r="E216">
        <v>0</v>
      </c>
      <c r="F216" t="s">
        <v>13</v>
      </c>
      <c r="G216" s="1">
        <v>25949</v>
      </c>
      <c r="H216">
        <v>0</v>
      </c>
      <c r="J216">
        <v>10</v>
      </c>
      <c r="K216">
        <v>11307</v>
      </c>
      <c r="L216" s="1">
        <v>366</v>
      </c>
      <c r="M216" s="2">
        <f t="shared" si="9"/>
        <v>28.980555555555554</v>
      </c>
      <c r="N216" s="2" t="str">
        <f t="shared" si="10"/>
        <v/>
      </c>
      <c r="O216" s="2" t="str">
        <f t="shared" si="11"/>
        <v/>
      </c>
    </row>
    <row r="217" spans="1:15" x14ac:dyDescent="0.25">
      <c r="A217">
        <v>216</v>
      </c>
      <c r="B217">
        <v>2</v>
      </c>
      <c r="C217" s="1">
        <v>15503</v>
      </c>
      <c r="D217">
        <v>0</v>
      </c>
      <c r="E217">
        <v>0</v>
      </c>
      <c r="F217" t="s">
        <v>13</v>
      </c>
      <c r="G217" s="1">
        <v>25952</v>
      </c>
      <c r="H217">
        <v>0</v>
      </c>
      <c r="J217">
        <v>10</v>
      </c>
      <c r="K217">
        <v>11307</v>
      </c>
      <c r="L217" s="1">
        <v>366</v>
      </c>
      <c r="M217" s="2">
        <f t="shared" si="9"/>
        <v>28.605555555555554</v>
      </c>
      <c r="N217" s="2" t="str">
        <f t="shared" si="10"/>
        <v/>
      </c>
      <c r="O217" s="2" t="str">
        <f t="shared" si="11"/>
        <v/>
      </c>
    </row>
    <row r="218" spans="1:15" x14ac:dyDescent="0.25">
      <c r="A218">
        <v>217</v>
      </c>
      <c r="B218">
        <v>3</v>
      </c>
      <c r="C218" s="1">
        <v>13438</v>
      </c>
      <c r="D218">
        <v>0</v>
      </c>
      <c r="E218">
        <v>0</v>
      </c>
      <c r="F218" t="s">
        <v>14</v>
      </c>
      <c r="G218" s="1">
        <v>25963</v>
      </c>
      <c r="H218">
        <v>2</v>
      </c>
      <c r="J218">
        <v>10</v>
      </c>
      <c r="K218">
        <v>14607</v>
      </c>
      <c r="L218" s="1">
        <v>366</v>
      </c>
      <c r="M218" s="2">
        <f t="shared" si="9"/>
        <v>34.291666666666664</v>
      </c>
      <c r="N218" s="2" t="str">
        <f t="shared" si="10"/>
        <v/>
      </c>
      <c r="O218" s="2" t="str">
        <f t="shared" si="11"/>
        <v/>
      </c>
    </row>
    <row r="219" spans="1:15" x14ac:dyDescent="0.25">
      <c r="A219">
        <v>218</v>
      </c>
      <c r="B219">
        <v>2</v>
      </c>
      <c r="C219" s="1">
        <v>11981</v>
      </c>
      <c r="D219">
        <v>0</v>
      </c>
      <c r="E219">
        <v>0</v>
      </c>
      <c r="F219" t="s">
        <v>13</v>
      </c>
      <c r="G219" s="1">
        <v>25968</v>
      </c>
      <c r="H219">
        <v>0</v>
      </c>
      <c r="J219">
        <v>10</v>
      </c>
      <c r="K219">
        <v>11307</v>
      </c>
      <c r="L219" s="1">
        <v>366</v>
      </c>
      <c r="M219" s="2">
        <f t="shared" si="9"/>
        <v>38.291666666666664</v>
      </c>
      <c r="N219" s="2" t="str">
        <f t="shared" si="10"/>
        <v/>
      </c>
      <c r="O219" s="2" t="str">
        <f t="shared" si="11"/>
        <v/>
      </c>
    </row>
    <row r="220" spans="1:15" x14ac:dyDescent="0.25">
      <c r="A220">
        <v>219</v>
      </c>
      <c r="B220">
        <v>2</v>
      </c>
      <c r="C220" s="1">
        <v>15759</v>
      </c>
      <c r="D220">
        <v>0</v>
      </c>
      <c r="E220">
        <v>0</v>
      </c>
      <c r="F220" t="s">
        <v>13</v>
      </c>
      <c r="G220" s="1">
        <v>25980</v>
      </c>
      <c r="H220">
        <v>0</v>
      </c>
      <c r="J220">
        <v>10</v>
      </c>
      <c r="K220">
        <v>11307</v>
      </c>
      <c r="L220" s="1">
        <v>366</v>
      </c>
      <c r="M220" s="2">
        <f t="shared" si="9"/>
        <v>27.983333333333334</v>
      </c>
      <c r="N220" s="2" t="str">
        <f t="shared" si="10"/>
        <v/>
      </c>
      <c r="O220" s="2" t="str">
        <f t="shared" si="11"/>
        <v/>
      </c>
    </row>
    <row r="221" spans="1:15" x14ac:dyDescent="0.25">
      <c r="A221">
        <v>220</v>
      </c>
      <c r="B221">
        <v>3</v>
      </c>
      <c r="C221" s="1">
        <v>11031</v>
      </c>
      <c r="D221">
        <v>1793</v>
      </c>
      <c r="E221">
        <v>0</v>
      </c>
      <c r="F221" t="s">
        <v>14</v>
      </c>
      <c r="G221" s="1">
        <v>25984</v>
      </c>
      <c r="H221">
        <v>2</v>
      </c>
      <c r="I221" t="s">
        <v>19</v>
      </c>
      <c r="J221">
        <v>21</v>
      </c>
      <c r="K221">
        <v>14607</v>
      </c>
      <c r="L221" s="1">
        <v>36922</v>
      </c>
      <c r="M221" s="2">
        <f t="shared" si="9"/>
        <v>40.93333333333333</v>
      </c>
      <c r="N221" s="2">
        <f t="shared" si="10"/>
        <v>70.88055555555556</v>
      </c>
      <c r="O221" s="2">
        <f t="shared" si="11"/>
        <v>29.94722222222223</v>
      </c>
    </row>
    <row r="222" spans="1:15" x14ac:dyDescent="0.25">
      <c r="A222">
        <v>221</v>
      </c>
      <c r="B222">
        <v>3</v>
      </c>
      <c r="C222" s="1">
        <v>14019</v>
      </c>
      <c r="D222">
        <v>3168</v>
      </c>
      <c r="E222">
        <v>0</v>
      </c>
      <c r="F222" t="s">
        <v>17</v>
      </c>
      <c r="G222" s="1">
        <v>25996</v>
      </c>
      <c r="H222">
        <v>2</v>
      </c>
      <c r="J222">
        <v>10</v>
      </c>
      <c r="K222">
        <v>14607</v>
      </c>
      <c r="L222" s="1">
        <v>366</v>
      </c>
      <c r="M222" s="2">
        <f t="shared" si="9"/>
        <v>32.791666666666664</v>
      </c>
      <c r="N222" s="2" t="str">
        <f t="shared" si="10"/>
        <v/>
      </c>
      <c r="O222" s="2" t="str">
        <f t="shared" si="11"/>
        <v/>
      </c>
    </row>
    <row r="223" spans="1:15" x14ac:dyDescent="0.25">
      <c r="A223">
        <v>222</v>
      </c>
      <c r="B223">
        <v>3</v>
      </c>
      <c r="C223" s="1">
        <v>11393</v>
      </c>
      <c r="D223">
        <v>0</v>
      </c>
      <c r="E223">
        <v>0</v>
      </c>
      <c r="F223" t="s">
        <v>13</v>
      </c>
      <c r="G223" s="1">
        <v>26038</v>
      </c>
      <c r="H223">
        <v>0</v>
      </c>
      <c r="J223">
        <v>10</v>
      </c>
      <c r="K223">
        <v>11307</v>
      </c>
      <c r="L223" s="1">
        <v>366</v>
      </c>
      <c r="M223" s="2">
        <f t="shared" si="9"/>
        <v>40.094444444444441</v>
      </c>
      <c r="N223" s="2" t="str">
        <f t="shared" si="10"/>
        <v/>
      </c>
      <c r="O223" s="2" t="str">
        <f t="shared" si="11"/>
        <v/>
      </c>
    </row>
    <row r="224" spans="1:15" x14ac:dyDescent="0.25">
      <c r="A224">
        <v>223</v>
      </c>
      <c r="B224">
        <v>3</v>
      </c>
      <c r="C224" s="1">
        <v>12709</v>
      </c>
      <c r="D224">
        <v>0</v>
      </c>
      <c r="E224">
        <v>0</v>
      </c>
      <c r="F224" t="s">
        <v>13</v>
      </c>
      <c r="G224" s="1">
        <v>26053</v>
      </c>
      <c r="H224">
        <v>0</v>
      </c>
      <c r="J224">
        <v>10</v>
      </c>
      <c r="K224">
        <v>11307</v>
      </c>
      <c r="L224" s="1">
        <v>366</v>
      </c>
      <c r="M224" s="2">
        <f t="shared" si="9"/>
        <v>36.536111111111111</v>
      </c>
      <c r="N224" s="2" t="str">
        <f t="shared" si="10"/>
        <v/>
      </c>
      <c r="O224" s="2" t="str">
        <f t="shared" si="11"/>
        <v/>
      </c>
    </row>
    <row r="225" spans="1:15" x14ac:dyDescent="0.25">
      <c r="A225">
        <v>224</v>
      </c>
      <c r="B225">
        <v>3</v>
      </c>
      <c r="C225" s="1">
        <v>13792</v>
      </c>
      <c r="D225">
        <v>0</v>
      </c>
      <c r="E225">
        <v>0</v>
      </c>
      <c r="F225" t="s">
        <v>13</v>
      </c>
      <c r="G225" s="1">
        <v>26068</v>
      </c>
      <c r="H225">
        <v>0</v>
      </c>
      <c r="J225">
        <v>10</v>
      </c>
      <c r="K225">
        <v>11307</v>
      </c>
      <c r="L225" s="1">
        <v>366</v>
      </c>
      <c r="M225" s="2">
        <f t="shared" si="9"/>
        <v>33.613888888888887</v>
      </c>
      <c r="N225" s="2" t="str">
        <f t="shared" si="10"/>
        <v/>
      </c>
      <c r="O225" s="2" t="str">
        <f t="shared" si="11"/>
        <v/>
      </c>
    </row>
    <row r="226" spans="1:15" x14ac:dyDescent="0.25">
      <c r="A226">
        <v>225</v>
      </c>
      <c r="B226">
        <v>4</v>
      </c>
      <c r="C226" s="1">
        <v>11179</v>
      </c>
      <c r="D226">
        <v>0</v>
      </c>
      <c r="E226">
        <v>0</v>
      </c>
      <c r="F226" t="s">
        <v>20</v>
      </c>
      <c r="G226" s="1">
        <v>26080</v>
      </c>
      <c r="H226">
        <v>0</v>
      </c>
      <c r="J226">
        <v>10</v>
      </c>
      <c r="K226">
        <v>11307</v>
      </c>
      <c r="L226" s="1">
        <v>366</v>
      </c>
      <c r="M226" s="2">
        <f t="shared" si="9"/>
        <v>40.799999999999997</v>
      </c>
      <c r="N226" s="2" t="str">
        <f t="shared" si="10"/>
        <v/>
      </c>
      <c r="O226" s="2" t="str">
        <f t="shared" si="11"/>
        <v/>
      </c>
    </row>
    <row r="227" spans="1:15" x14ac:dyDescent="0.25">
      <c r="A227">
        <v>226</v>
      </c>
      <c r="B227">
        <v>3</v>
      </c>
      <c r="C227" s="1">
        <v>12126</v>
      </c>
      <c r="D227">
        <v>0</v>
      </c>
      <c r="E227">
        <v>0</v>
      </c>
      <c r="F227" t="s">
        <v>13</v>
      </c>
      <c r="G227" s="1">
        <v>26145</v>
      </c>
      <c r="H227">
        <v>0</v>
      </c>
      <c r="J227">
        <v>10</v>
      </c>
      <c r="K227">
        <v>11307</v>
      </c>
      <c r="L227" s="1">
        <v>366</v>
      </c>
      <c r="M227" s="2">
        <f t="shared" si="9"/>
        <v>38.380555555555553</v>
      </c>
      <c r="N227" s="2" t="str">
        <f t="shared" si="10"/>
        <v/>
      </c>
      <c r="O227" s="2" t="str">
        <f t="shared" si="11"/>
        <v/>
      </c>
    </row>
    <row r="228" spans="1:15" x14ac:dyDescent="0.25">
      <c r="A228">
        <v>227</v>
      </c>
      <c r="B228">
        <v>2</v>
      </c>
      <c r="C228" s="1">
        <v>15795</v>
      </c>
      <c r="D228">
        <v>0</v>
      </c>
      <c r="E228">
        <v>0</v>
      </c>
      <c r="F228" t="s">
        <v>13</v>
      </c>
      <c r="G228" s="1">
        <v>26192</v>
      </c>
      <c r="H228">
        <v>0</v>
      </c>
      <c r="J228">
        <v>10</v>
      </c>
      <c r="K228">
        <v>11307</v>
      </c>
      <c r="L228" s="1">
        <v>366</v>
      </c>
      <c r="M228" s="2">
        <f t="shared" si="9"/>
        <v>28.461111111111112</v>
      </c>
      <c r="N228" s="2" t="str">
        <f t="shared" si="10"/>
        <v/>
      </c>
      <c r="O228" s="2" t="str">
        <f t="shared" si="11"/>
        <v/>
      </c>
    </row>
    <row r="229" spans="1:15" x14ac:dyDescent="0.25">
      <c r="A229">
        <v>228</v>
      </c>
      <c r="B229">
        <v>2</v>
      </c>
      <c r="C229" s="1">
        <v>12514</v>
      </c>
      <c r="D229">
        <v>0</v>
      </c>
      <c r="E229">
        <v>0</v>
      </c>
      <c r="F229" t="s">
        <v>13</v>
      </c>
      <c r="G229" s="1">
        <v>26213</v>
      </c>
      <c r="H229">
        <v>0</v>
      </c>
      <c r="I229" t="s">
        <v>15</v>
      </c>
      <c r="J229">
        <v>21</v>
      </c>
      <c r="K229">
        <v>11307</v>
      </c>
      <c r="L229" s="1">
        <v>366</v>
      </c>
      <c r="M229" s="2">
        <f t="shared" si="9"/>
        <v>37.505555555555553</v>
      </c>
      <c r="N229" s="2" t="str">
        <f t="shared" si="10"/>
        <v/>
      </c>
      <c r="O229" s="2" t="str">
        <f t="shared" si="11"/>
        <v/>
      </c>
    </row>
    <row r="230" spans="1:15" x14ac:dyDescent="0.25">
      <c r="A230">
        <v>229</v>
      </c>
      <c r="B230">
        <v>2</v>
      </c>
      <c r="C230" s="1">
        <v>14095</v>
      </c>
      <c r="D230">
        <v>0</v>
      </c>
      <c r="E230">
        <v>0</v>
      </c>
      <c r="F230" t="s">
        <v>13</v>
      </c>
      <c r="G230" s="1">
        <v>26220</v>
      </c>
      <c r="H230">
        <v>0</v>
      </c>
      <c r="J230">
        <v>10</v>
      </c>
      <c r="K230">
        <v>11307</v>
      </c>
      <c r="L230" s="1">
        <v>366</v>
      </c>
      <c r="M230" s="2">
        <f t="shared" si="9"/>
        <v>33.197222222222223</v>
      </c>
      <c r="N230" s="2" t="str">
        <f t="shared" si="10"/>
        <v/>
      </c>
      <c r="O230" s="2" t="str">
        <f t="shared" si="11"/>
        <v/>
      </c>
    </row>
    <row r="231" spans="1:15" x14ac:dyDescent="0.25">
      <c r="A231">
        <v>230</v>
      </c>
      <c r="B231">
        <v>3</v>
      </c>
      <c r="C231" s="1">
        <v>13279</v>
      </c>
      <c r="D231">
        <v>0</v>
      </c>
      <c r="E231">
        <v>0</v>
      </c>
      <c r="F231" t="s">
        <v>13</v>
      </c>
      <c r="G231" s="1">
        <v>26225</v>
      </c>
      <c r="H231">
        <v>0</v>
      </c>
      <c r="J231">
        <v>10</v>
      </c>
      <c r="K231">
        <v>11307</v>
      </c>
      <c r="L231" s="1">
        <v>366</v>
      </c>
      <c r="M231" s="2">
        <f t="shared" si="9"/>
        <v>35.444444444444443</v>
      </c>
      <c r="N231" s="2" t="str">
        <f t="shared" si="10"/>
        <v/>
      </c>
      <c r="O231" s="2" t="str">
        <f t="shared" si="11"/>
        <v/>
      </c>
    </row>
    <row r="232" spans="1:15" x14ac:dyDescent="0.25">
      <c r="A232">
        <v>231</v>
      </c>
      <c r="B232">
        <v>2</v>
      </c>
      <c r="C232" s="1">
        <v>14561</v>
      </c>
      <c r="D232">
        <v>3104</v>
      </c>
      <c r="E232">
        <v>0</v>
      </c>
      <c r="F232" t="s">
        <v>14</v>
      </c>
      <c r="G232" s="1">
        <v>26263</v>
      </c>
      <c r="H232">
        <v>2</v>
      </c>
      <c r="J232">
        <v>10</v>
      </c>
      <c r="K232">
        <v>14607</v>
      </c>
      <c r="L232" s="1">
        <v>366</v>
      </c>
      <c r="M232" s="2">
        <f t="shared" si="9"/>
        <v>32.038888888888891</v>
      </c>
      <c r="N232" s="2" t="str">
        <f t="shared" si="10"/>
        <v/>
      </c>
      <c r="O232" s="2" t="str">
        <f t="shared" si="11"/>
        <v/>
      </c>
    </row>
    <row r="233" spans="1:15" x14ac:dyDescent="0.25">
      <c r="A233">
        <v>232</v>
      </c>
      <c r="B233">
        <v>3</v>
      </c>
      <c r="C233" s="1">
        <v>15950</v>
      </c>
      <c r="D233">
        <v>0</v>
      </c>
      <c r="E233">
        <v>0</v>
      </c>
      <c r="F233" t="s">
        <v>13</v>
      </c>
      <c r="G233" s="1">
        <v>26270</v>
      </c>
      <c r="H233">
        <v>0</v>
      </c>
      <c r="J233">
        <v>10</v>
      </c>
      <c r="K233">
        <v>11307</v>
      </c>
      <c r="L233" s="1">
        <v>366</v>
      </c>
      <c r="M233" s="2">
        <f t="shared" si="9"/>
        <v>28.255555555555556</v>
      </c>
      <c r="N233" s="2" t="str">
        <f t="shared" si="10"/>
        <v/>
      </c>
      <c r="O233" s="2" t="str">
        <f t="shared" si="11"/>
        <v/>
      </c>
    </row>
    <row r="234" spans="1:15" x14ac:dyDescent="0.25">
      <c r="A234">
        <v>233</v>
      </c>
      <c r="B234">
        <v>3</v>
      </c>
      <c r="C234" s="1">
        <v>7869</v>
      </c>
      <c r="D234">
        <v>0</v>
      </c>
      <c r="E234">
        <v>0</v>
      </c>
      <c r="F234" t="s">
        <v>13</v>
      </c>
      <c r="G234" s="1">
        <v>26276</v>
      </c>
      <c r="H234">
        <v>0</v>
      </c>
      <c r="J234">
        <v>10</v>
      </c>
      <c r="K234">
        <v>11307</v>
      </c>
      <c r="L234" s="1">
        <v>366</v>
      </c>
      <c r="M234" s="2">
        <f t="shared" si="9"/>
        <v>50.394444444444446</v>
      </c>
      <c r="N234" s="2" t="str">
        <f t="shared" si="10"/>
        <v/>
      </c>
      <c r="O234" s="2" t="str">
        <f t="shared" si="11"/>
        <v/>
      </c>
    </row>
    <row r="235" spans="1:15" x14ac:dyDescent="0.25">
      <c r="A235">
        <v>234</v>
      </c>
      <c r="B235">
        <v>2</v>
      </c>
      <c r="C235" s="1">
        <v>13491</v>
      </c>
      <c r="D235">
        <v>0</v>
      </c>
      <c r="E235">
        <v>0</v>
      </c>
      <c r="F235" t="s">
        <v>13</v>
      </c>
      <c r="G235" s="1">
        <v>26288</v>
      </c>
      <c r="H235">
        <v>0</v>
      </c>
      <c r="J235">
        <v>10</v>
      </c>
      <c r="K235">
        <v>11307</v>
      </c>
      <c r="L235" s="1">
        <v>366</v>
      </c>
      <c r="M235" s="2">
        <f t="shared" si="9"/>
        <v>35.038888888888891</v>
      </c>
      <c r="N235" s="2" t="str">
        <f t="shared" si="10"/>
        <v/>
      </c>
      <c r="O235" s="2" t="str">
        <f t="shared" si="11"/>
        <v/>
      </c>
    </row>
    <row r="236" spans="1:15" x14ac:dyDescent="0.25">
      <c r="A236">
        <v>235</v>
      </c>
      <c r="B236">
        <v>3</v>
      </c>
      <c r="C236" s="1">
        <v>8635</v>
      </c>
      <c r="D236">
        <v>0</v>
      </c>
      <c r="E236">
        <v>0</v>
      </c>
      <c r="F236" t="s">
        <v>14</v>
      </c>
      <c r="G236" s="1">
        <v>26297</v>
      </c>
      <c r="H236">
        <v>2</v>
      </c>
      <c r="J236">
        <v>10</v>
      </c>
      <c r="K236">
        <v>14607</v>
      </c>
      <c r="L236" s="1">
        <v>366</v>
      </c>
      <c r="M236" s="2">
        <f t="shared" si="9"/>
        <v>48.355555555555554</v>
      </c>
      <c r="N236" s="2" t="str">
        <f t="shared" si="10"/>
        <v/>
      </c>
      <c r="O236" s="2" t="str">
        <f t="shared" si="11"/>
        <v/>
      </c>
    </row>
    <row r="237" spans="1:15" x14ac:dyDescent="0.25">
      <c r="A237">
        <v>236</v>
      </c>
      <c r="B237">
        <v>3</v>
      </c>
      <c r="C237" s="1">
        <v>15334</v>
      </c>
      <c r="D237">
        <v>2402</v>
      </c>
      <c r="E237">
        <v>0</v>
      </c>
      <c r="F237" t="s">
        <v>17</v>
      </c>
      <c r="G237" s="1">
        <v>26325</v>
      </c>
      <c r="H237">
        <v>2</v>
      </c>
      <c r="J237">
        <v>10</v>
      </c>
      <c r="K237">
        <v>14607</v>
      </c>
      <c r="L237" s="1">
        <v>366</v>
      </c>
      <c r="M237" s="2">
        <f t="shared" si="9"/>
        <v>30.091666666666665</v>
      </c>
      <c r="N237" s="2" t="str">
        <f t="shared" si="10"/>
        <v/>
      </c>
      <c r="O237" s="2" t="str">
        <f t="shared" si="11"/>
        <v/>
      </c>
    </row>
    <row r="238" spans="1:15" x14ac:dyDescent="0.25">
      <c r="A238">
        <v>237</v>
      </c>
      <c r="B238">
        <v>2</v>
      </c>
      <c r="C238" s="1">
        <v>10735</v>
      </c>
      <c r="D238">
        <v>0</v>
      </c>
      <c r="E238">
        <v>0</v>
      </c>
      <c r="F238" t="s">
        <v>13</v>
      </c>
      <c r="G238" s="1">
        <v>26327</v>
      </c>
      <c r="H238">
        <v>0</v>
      </c>
      <c r="J238">
        <v>10</v>
      </c>
      <c r="K238">
        <v>11307</v>
      </c>
      <c r="L238" s="1">
        <v>366</v>
      </c>
      <c r="M238" s="2">
        <f t="shared" si="9"/>
        <v>42.68611111111111</v>
      </c>
      <c r="N238" s="2" t="str">
        <f t="shared" si="10"/>
        <v/>
      </c>
      <c r="O238" s="2" t="str">
        <f t="shared" si="11"/>
        <v/>
      </c>
    </row>
    <row r="239" spans="1:15" x14ac:dyDescent="0.25">
      <c r="A239">
        <v>238</v>
      </c>
      <c r="B239">
        <v>2</v>
      </c>
      <c r="C239" s="1">
        <v>16284</v>
      </c>
      <c r="D239">
        <v>0</v>
      </c>
      <c r="E239">
        <v>0</v>
      </c>
      <c r="F239" t="s">
        <v>17</v>
      </c>
      <c r="G239" s="1">
        <v>26337</v>
      </c>
      <c r="H239">
        <v>2</v>
      </c>
      <c r="J239">
        <v>10</v>
      </c>
      <c r="K239">
        <v>11307</v>
      </c>
      <c r="L239" s="1">
        <v>366</v>
      </c>
      <c r="M239" s="2">
        <f t="shared" si="9"/>
        <v>27.522222222222222</v>
      </c>
      <c r="N239" s="2" t="str">
        <f t="shared" si="10"/>
        <v/>
      </c>
      <c r="O239" s="2" t="str">
        <f t="shared" si="11"/>
        <v/>
      </c>
    </row>
    <row r="240" spans="1:15" x14ac:dyDescent="0.25">
      <c r="A240">
        <v>239</v>
      </c>
      <c r="B240">
        <v>3</v>
      </c>
      <c r="C240" s="1">
        <v>14112</v>
      </c>
      <c r="D240">
        <v>0</v>
      </c>
      <c r="E240">
        <v>0</v>
      </c>
      <c r="F240" t="s">
        <v>14</v>
      </c>
      <c r="G240" s="1">
        <v>26337</v>
      </c>
      <c r="H240">
        <v>0</v>
      </c>
      <c r="I240" t="s">
        <v>19</v>
      </c>
      <c r="J240">
        <v>21</v>
      </c>
      <c r="K240">
        <v>14607</v>
      </c>
      <c r="L240" s="1">
        <v>39021</v>
      </c>
      <c r="M240" s="2">
        <f t="shared" si="9"/>
        <v>33.466666666666669</v>
      </c>
      <c r="N240" s="2">
        <f t="shared" si="10"/>
        <v>68.197222222222223</v>
      </c>
      <c r="O240" s="2">
        <f t="shared" si="11"/>
        <v>34.730555555555554</v>
      </c>
    </row>
    <row r="241" spans="1:15" x14ac:dyDescent="0.25">
      <c r="A241">
        <v>240</v>
      </c>
      <c r="B241">
        <v>3</v>
      </c>
      <c r="C241" s="1">
        <v>14437</v>
      </c>
      <c r="D241">
        <v>0</v>
      </c>
      <c r="E241">
        <v>0</v>
      </c>
      <c r="F241" t="s">
        <v>13</v>
      </c>
      <c r="G241" s="1">
        <v>26369</v>
      </c>
      <c r="H241">
        <v>0</v>
      </c>
      <c r="J241">
        <v>10</v>
      </c>
      <c r="K241">
        <v>11307</v>
      </c>
      <c r="L241" s="1">
        <v>366</v>
      </c>
      <c r="M241" s="2">
        <f t="shared" si="9"/>
        <v>32.666666666666664</v>
      </c>
      <c r="N241" s="2" t="str">
        <f t="shared" si="10"/>
        <v/>
      </c>
      <c r="O241" s="2" t="str">
        <f t="shared" si="11"/>
        <v/>
      </c>
    </row>
    <row r="242" spans="1:15" x14ac:dyDescent="0.25">
      <c r="A242">
        <v>241</v>
      </c>
      <c r="B242">
        <v>2</v>
      </c>
      <c r="C242" s="1">
        <v>16147</v>
      </c>
      <c r="D242">
        <v>2035</v>
      </c>
      <c r="E242">
        <v>2</v>
      </c>
      <c r="F242" t="s">
        <v>16</v>
      </c>
      <c r="G242" s="1">
        <v>26372</v>
      </c>
      <c r="H242">
        <v>0</v>
      </c>
      <c r="J242">
        <v>10</v>
      </c>
      <c r="K242">
        <v>11307</v>
      </c>
      <c r="L242" s="1">
        <v>366</v>
      </c>
      <c r="M242" s="2">
        <f t="shared" si="9"/>
        <v>27.994444444444444</v>
      </c>
      <c r="N242" s="2" t="str">
        <f t="shared" si="10"/>
        <v/>
      </c>
      <c r="O242" s="2" t="str">
        <f t="shared" si="11"/>
        <v/>
      </c>
    </row>
    <row r="243" spans="1:15" x14ac:dyDescent="0.25">
      <c r="A243">
        <v>242</v>
      </c>
      <c r="B243">
        <v>2</v>
      </c>
      <c r="C243" s="1">
        <v>16581</v>
      </c>
      <c r="D243">
        <v>0</v>
      </c>
      <c r="E243">
        <v>0</v>
      </c>
      <c r="F243" t="s">
        <v>18</v>
      </c>
      <c r="G243" s="1">
        <v>26380</v>
      </c>
      <c r="H243">
        <v>0</v>
      </c>
      <c r="J243">
        <v>10</v>
      </c>
      <c r="K243">
        <v>11307</v>
      </c>
      <c r="L243" s="1">
        <v>366</v>
      </c>
      <c r="M243" s="2">
        <f t="shared" si="9"/>
        <v>26.827777777777779</v>
      </c>
      <c r="N243" s="2" t="str">
        <f t="shared" si="10"/>
        <v/>
      </c>
      <c r="O243" s="2" t="str">
        <f t="shared" si="11"/>
        <v/>
      </c>
    </row>
    <row r="244" spans="1:15" x14ac:dyDescent="0.25">
      <c r="A244">
        <v>243</v>
      </c>
      <c r="B244">
        <v>2</v>
      </c>
      <c r="C244" s="1">
        <v>4118</v>
      </c>
      <c r="D244">
        <v>0</v>
      </c>
      <c r="E244">
        <v>0</v>
      </c>
      <c r="F244" t="s">
        <v>13</v>
      </c>
      <c r="G244" s="1">
        <v>26402</v>
      </c>
      <c r="H244">
        <v>0</v>
      </c>
      <c r="J244">
        <v>10</v>
      </c>
      <c r="K244">
        <v>11307</v>
      </c>
      <c r="L244" s="1">
        <v>366</v>
      </c>
      <c r="M244" s="2">
        <f t="shared" si="9"/>
        <v>61.008333333333333</v>
      </c>
      <c r="N244" s="2" t="str">
        <f t="shared" si="10"/>
        <v/>
      </c>
      <c r="O244" s="2" t="str">
        <f t="shared" si="11"/>
        <v/>
      </c>
    </row>
    <row r="245" spans="1:15" x14ac:dyDescent="0.25">
      <c r="A245">
        <v>244</v>
      </c>
      <c r="B245">
        <v>3</v>
      </c>
      <c r="C245" s="1">
        <v>14054</v>
      </c>
      <c r="D245">
        <v>8193</v>
      </c>
      <c r="E245">
        <v>0</v>
      </c>
      <c r="F245" t="s">
        <v>23</v>
      </c>
      <c r="G245" s="1">
        <v>26443</v>
      </c>
      <c r="H245">
        <v>2</v>
      </c>
      <c r="J245">
        <v>10</v>
      </c>
      <c r="K245">
        <v>14607</v>
      </c>
      <c r="L245" s="1">
        <v>366</v>
      </c>
      <c r="M245" s="2">
        <f t="shared" si="9"/>
        <v>33.919444444444444</v>
      </c>
      <c r="N245" s="2" t="str">
        <f t="shared" si="10"/>
        <v/>
      </c>
      <c r="O245" s="2" t="str">
        <f t="shared" si="11"/>
        <v/>
      </c>
    </row>
    <row r="246" spans="1:15" x14ac:dyDescent="0.25">
      <c r="A246">
        <v>245</v>
      </c>
      <c r="B246">
        <v>2</v>
      </c>
      <c r="C246" s="1">
        <v>13067</v>
      </c>
      <c r="D246">
        <v>1908</v>
      </c>
      <c r="E246">
        <v>0</v>
      </c>
      <c r="F246" t="s">
        <v>18</v>
      </c>
      <c r="G246" s="1">
        <v>26458</v>
      </c>
      <c r="H246">
        <v>2</v>
      </c>
      <c r="J246">
        <v>10</v>
      </c>
      <c r="K246">
        <v>14607</v>
      </c>
      <c r="L246" s="1">
        <v>366</v>
      </c>
      <c r="M246" s="2">
        <f t="shared" si="9"/>
        <v>36.661111111111111</v>
      </c>
      <c r="N246" s="2" t="str">
        <f t="shared" si="10"/>
        <v/>
      </c>
      <c r="O246" s="2" t="str">
        <f t="shared" si="11"/>
        <v/>
      </c>
    </row>
    <row r="247" spans="1:15" x14ac:dyDescent="0.25">
      <c r="A247">
        <v>246</v>
      </c>
      <c r="B247">
        <v>4</v>
      </c>
      <c r="C247" s="1">
        <v>16375</v>
      </c>
      <c r="D247">
        <v>0</v>
      </c>
      <c r="E247">
        <v>0</v>
      </c>
      <c r="F247" t="s">
        <v>20</v>
      </c>
      <c r="G247" s="1">
        <v>26472</v>
      </c>
      <c r="H247">
        <v>0</v>
      </c>
      <c r="I247" t="s">
        <v>19</v>
      </c>
      <c r="J247">
        <v>21</v>
      </c>
      <c r="K247">
        <v>11307</v>
      </c>
      <c r="L247" s="1">
        <v>39085</v>
      </c>
      <c r="M247" s="2">
        <f t="shared" si="9"/>
        <v>27.644444444444446</v>
      </c>
      <c r="N247" s="2">
        <f t="shared" si="10"/>
        <v>62.174999999999997</v>
      </c>
      <c r="O247" s="2">
        <f t="shared" si="11"/>
        <v>34.530555555555551</v>
      </c>
    </row>
    <row r="248" spans="1:15" x14ac:dyDescent="0.25">
      <c r="A248">
        <v>247</v>
      </c>
      <c r="B248">
        <v>2</v>
      </c>
      <c r="C248" s="1">
        <v>8250</v>
      </c>
      <c r="D248">
        <v>0</v>
      </c>
      <c r="E248">
        <v>0</v>
      </c>
      <c r="F248" t="s">
        <v>13</v>
      </c>
      <c r="G248" s="1">
        <v>26473</v>
      </c>
      <c r="H248">
        <v>0</v>
      </c>
      <c r="I248" t="s">
        <v>19</v>
      </c>
      <c r="J248">
        <v>21</v>
      </c>
      <c r="K248">
        <v>11307</v>
      </c>
      <c r="L248" s="1">
        <v>36864</v>
      </c>
      <c r="M248" s="2">
        <f t="shared" si="9"/>
        <v>49.891666666666666</v>
      </c>
      <c r="N248" s="2">
        <f t="shared" si="10"/>
        <v>78.338888888888889</v>
      </c>
      <c r="O248" s="2">
        <f t="shared" si="11"/>
        <v>28.447222222222223</v>
      </c>
    </row>
    <row r="249" spans="1:15" x14ac:dyDescent="0.25">
      <c r="A249">
        <v>248</v>
      </c>
      <c r="B249">
        <v>3</v>
      </c>
      <c r="C249" s="1">
        <v>4407</v>
      </c>
      <c r="D249">
        <v>0</v>
      </c>
      <c r="E249">
        <v>0</v>
      </c>
      <c r="F249" t="s">
        <v>13</v>
      </c>
      <c r="G249" s="1">
        <v>26480</v>
      </c>
      <c r="H249">
        <v>0</v>
      </c>
      <c r="J249">
        <v>10</v>
      </c>
      <c r="K249">
        <v>11307</v>
      </c>
      <c r="L249" s="1">
        <v>366</v>
      </c>
      <c r="M249" s="2">
        <f t="shared" si="9"/>
        <v>60.43333333333333</v>
      </c>
      <c r="N249" s="2" t="str">
        <f t="shared" si="10"/>
        <v/>
      </c>
      <c r="O249" s="2" t="str">
        <f t="shared" si="11"/>
        <v/>
      </c>
    </row>
    <row r="250" spans="1:15" x14ac:dyDescent="0.25">
      <c r="A250">
        <v>249</v>
      </c>
      <c r="B250">
        <v>3</v>
      </c>
      <c r="C250" s="1">
        <v>17342</v>
      </c>
      <c r="D250">
        <v>0</v>
      </c>
      <c r="E250">
        <v>0</v>
      </c>
      <c r="F250" t="s">
        <v>13</v>
      </c>
      <c r="G250" s="1">
        <v>26509</v>
      </c>
      <c r="H250">
        <v>0</v>
      </c>
      <c r="J250">
        <v>10</v>
      </c>
      <c r="K250">
        <v>11307</v>
      </c>
      <c r="L250" s="1">
        <v>366</v>
      </c>
      <c r="M250" s="2">
        <f t="shared" si="9"/>
        <v>25.097222222222221</v>
      </c>
      <c r="N250" s="2" t="str">
        <f t="shared" si="10"/>
        <v/>
      </c>
      <c r="O250" s="2" t="str">
        <f t="shared" si="11"/>
        <v/>
      </c>
    </row>
    <row r="251" spans="1:15" x14ac:dyDescent="0.25">
      <c r="A251">
        <v>250</v>
      </c>
      <c r="B251">
        <v>2</v>
      </c>
      <c r="C251" s="1">
        <v>17607</v>
      </c>
      <c r="D251">
        <v>0</v>
      </c>
      <c r="E251">
        <v>0</v>
      </c>
      <c r="F251" t="s">
        <v>13</v>
      </c>
      <c r="G251" s="1">
        <v>26530</v>
      </c>
      <c r="H251">
        <v>0</v>
      </c>
      <c r="J251">
        <v>10</v>
      </c>
      <c r="K251">
        <v>11307</v>
      </c>
      <c r="L251" s="1">
        <v>366</v>
      </c>
      <c r="M251" s="2">
        <f t="shared" si="9"/>
        <v>24.427777777777777</v>
      </c>
      <c r="N251" s="2" t="str">
        <f t="shared" si="10"/>
        <v/>
      </c>
      <c r="O251" s="2" t="str">
        <f t="shared" si="11"/>
        <v/>
      </c>
    </row>
    <row r="252" spans="1:15" x14ac:dyDescent="0.25">
      <c r="A252">
        <v>251</v>
      </c>
      <c r="B252">
        <v>2</v>
      </c>
      <c r="C252" s="1">
        <v>19139</v>
      </c>
      <c r="D252">
        <v>0</v>
      </c>
      <c r="E252">
        <v>0</v>
      </c>
      <c r="F252" t="s">
        <v>13</v>
      </c>
      <c r="G252" s="1">
        <v>26544</v>
      </c>
      <c r="H252">
        <v>0</v>
      </c>
      <c r="J252">
        <v>10</v>
      </c>
      <c r="K252">
        <v>11307</v>
      </c>
      <c r="L252" s="1">
        <v>366</v>
      </c>
      <c r="M252" s="2">
        <f t="shared" si="9"/>
        <v>20.269444444444446</v>
      </c>
      <c r="N252" s="2" t="str">
        <f t="shared" si="10"/>
        <v/>
      </c>
      <c r="O252" s="2" t="str">
        <f t="shared" si="11"/>
        <v/>
      </c>
    </row>
    <row r="253" spans="1:15" x14ac:dyDescent="0.25">
      <c r="A253">
        <v>252</v>
      </c>
      <c r="B253">
        <v>4</v>
      </c>
      <c r="C253" s="1">
        <v>17249</v>
      </c>
      <c r="D253">
        <v>0</v>
      </c>
      <c r="E253">
        <v>0</v>
      </c>
      <c r="F253" t="s">
        <v>20</v>
      </c>
      <c r="G253" s="1">
        <v>26600</v>
      </c>
      <c r="H253">
        <v>0</v>
      </c>
      <c r="J253">
        <v>10</v>
      </c>
      <c r="K253">
        <v>14607</v>
      </c>
      <c r="L253" s="1">
        <v>366</v>
      </c>
      <c r="M253" s="2">
        <f t="shared" si="9"/>
        <v>25.597222222222221</v>
      </c>
      <c r="N253" s="2" t="str">
        <f t="shared" si="10"/>
        <v/>
      </c>
      <c r="O253" s="2" t="str">
        <f t="shared" si="11"/>
        <v/>
      </c>
    </row>
    <row r="254" spans="1:15" x14ac:dyDescent="0.25">
      <c r="A254">
        <v>253</v>
      </c>
      <c r="B254">
        <v>4</v>
      </c>
      <c r="C254" s="1">
        <v>14587</v>
      </c>
      <c r="D254">
        <v>0</v>
      </c>
      <c r="E254">
        <v>0</v>
      </c>
      <c r="F254" t="s">
        <v>20</v>
      </c>
      <c r="G254" s="1">
        <v>26611</v>
      </c>
      <c r="H254">
        <v>2</v>
      </c>
      <c r="I254" t="s">
        <v>15</v>
      </c>
      <c r="J254">
        <v>10</v>
      </c>
      <c r="K254">
        <v>14607</v>
      </c>
      <c r="L254" s="1">
        <v>366</v>
      </c>
      <c r="M254" s="2">
        <f t="shared" si="9"/>
        <v>32.916666666666664</v>
      </c>
      <c r="N254" s="2" t="str">
        <f t="shared" si="10"/>
        <v/>
      </c>
      <c r="O254" s="2" t="str">
        <f t="shared" si="11"/>
        <v/>
      </c>
    </row>
    <row r="255" spans="1:15" x14ac:dyDescent="0.25">
      <c r="A255">
        <v>254</v>
      </c>
      <c r="B255">
        <v>2</v>
      </c>
      <c r="C255" s="1">
        <v>17002</v>
      </c>
      <c r="D255">
        <v>0</v>
      </c>
      <c r="E255">
        <v>0</v>
      </c>
      <c r="F255" t="s">
        <v>13</v>
      </c>
      <c r="G255" s="1">
        <v>26624</v>
      </c>
      <c r="H255">
        <v>0</v>
      </c>
      <c r="J255">
        <v>10</v>
      </c>
      <c r="K255">
        <v>11307</v>
      </c>
      <c r="L255" s="1">
        <v>366</v>
      </c>
      <c r="M255" s="2">
        <f t="shared" si="9"/>
        <v>26.338888888888889</v>
      </c>
      <c r="N255" s="2" t="str">
        <f t="shared" si="10"/>
        <v/>
      </c>
      <c r="O255" s="2" t="str">
        <f t="shared" si="11"/>
        <v/>
      </c>
    </row>
    <row r="256" spans="1:15" x14ac:dyDescent="0.25">
      <c r="A256">
        <v>255</v>
      </c>
      <c r="B256">
        <v>2</v>
      </c>
      <c r="C256" s="1">
        <v>15707</v>
      </c>
      <c r="D256">
        <v>0</v>
      </c>
      <c r="E256">
        <v>0</v>
      </c>
      <c r="F256" t="s">
        <v>20</v>
      </c>
      <c r="G256" s="1">
        <v>26627</v>
      </c>
      <c r="H256">
        <v>2</v>
      </c>
      <c r="J256">
        <v>10</v>
      </c>
      <c r="K256">
        <v>14607</v>
      </c>
      <c r="L256" s="1">
        <v>366</v>
      </c>
      <c r="M256" s="2">
        <f t="shared" si="9"/>
        <v>29.897222222222222</v>
      </c>
      <c r="N256" s="2" t="str">
        <f t="shared" si="10"/>
        <v/>
      </c>
      <c r="O256" s="2" t="str">
        <f t="shared" si="11"/>
        <v/>
      </c>
    </row>
    <row r="257" spans="1:15" x14ac:dyDescent="0.25">
      <c r="A257">
        <v>256</v>
      </c>
      <c r="B257">
        <v>3</v>
      </c>
      <c r="C257" s="1">
        <v>7870</v>
      </c>
      <c r="D257">
        <v>0</v>
      </c>
      <c r="E257">
        <v>0</v>
      </c>
      <c r="F257" t="s">
        <v>13</v>
      </c>
      <c r="G257" s="1">
        <v>26655</v>
      </c>
      <c r="H257">
        <v>0</v>
      </c>
      <c r="J257">
        <v>10</v>
      </c>
      <c r="K257">
        <v>11307</v>
      </c>
      <c r="L257" s="1">
        <v>366</v>
      </c>
      <c r="M257" s="2">
        <f t="shared" si="9"/>
        <v>51.427777777777777</v>
      </c>
      <c r="N257" s="2" t="str">
        <f t="shared" si="10"/>
        <v/>
      </c>
      <c r="O257" s="2" t="str">
        <f t="shared" si="11"/>
        <v/>
      </c>
    </row>
    <row r="258" spans="1:15" x14ac:dyDescent="0.25">
      <c r="A258">
        <v>257</v>
      </c>
      <c r="B258">
        <v>3</v>
      </c>
      <c r="C258" s="1">
        <v>15274</v>
      </c>
      <c r="D258">
        <v>1000</v>
      </c>
      <c r="E258">
        <v>0</v>
      </c>
      <c r="F258" t="s">
        <v>13</v>
      </c>
      <c r="G258" s="1">
        <v>26694</v>
      </c>
      <c r="H258">
        <v>0</v>
      </c>
      <c r="J258">
        <v>10</v>
      </c>
      <c r="K258">
        <v>11307</v>
      </c>
      <c r="L258" s="1">
        <v>366</v>
      </c>
      <c r="M258" s="2">
        <f t="shared" si="9"/>
        <v>31.263888888888889</v>
      </c>
      <c r="N258" s="2" t="str">
        <f t="shared" si="10"/>
        <v/>
      </c>
      <c r="O258" s="2" t="str">
        <f t="shared" si="11"/>
        <v/>
      </c>
    </row>
    <row r="259" spans="1:15" x14ac:dyDescent="0.25">
      <c r="A259">
        <v>258</v>
      </c>
      <c r="B259">
        <v>2</v>
      </c>
      <c r="C259" s="1">
        <v>15945</v>
      </c>
      <c r="D259">
        <v>0</v>
      </c>
      <c r="E259">
        <v>0</v>
      </c>
      <c r="F259" t="s">
        <v>17</v>
      </c>
      <c r="G259" s="1">
        <v>26847</v>
      </c>
      <c r="H259">
        <v>2</v>
      </c>
      <c r="J259">
        <v>10</v>
      </c>
      <c r="K259">
        <v>14607</v>
      </c>
      <c r="L259" s="1">
        <v>366</v>
      </c>
      <c r="M259" s="2">
        <f t="shared" si="9"/>
        <v>29.847222222222221</v>
      </c>
      <c r="N259" s="2" t="str">
        <f t="shared" si="10"/>
        <v/>
      </c>
      <c r="O259" s="2" t="str">
        <f t="shared" si="11"/>
        <v/>
      </c>
    </row>
    <row r="260" spans="1:15" x14ac:dyDescent="0.25">
      <c r="A260">
        <v>259</v>
      </c>
      <c r="B260">
        <v>4</v>
      </c>
      <c r="C260" s="1">
        <v>17915</v>
      </c>
      <c r="D260">
        <v>0</v>
      </c>
      <c r="E260">
        <v>0</v>
      </c>
      <c r="F260" t="s">
        <v>20</v>
      </c>
      <c r="G260" s="1">
        <v>26865</v>
      </c>
      <c r="H260">
        <v>0</v>
      </c>
      <c r="J260">
        <v>10</v>
      </c>
      <c r="K260">
        <v>11307</v>
      </c>
      <c r="L260" s="1">
        <v>366</v>
      </c>
      <c r="M260" s="2">
        <f t="shared" si="9"/>
        <v>24.508333333333333</v>
      </c>
      <c r="N260" s="2" t="str">
        <f t="shared" si="10"/>
        <v/>
      </c>
      <c r="O260" s="2" t="str">
        <f t="shared" si="11"/>
        <v/>
      </c>
    </row>
    <row r="261" spans="1:15" x14ac:dyDescent="0.25">
      <c r="A261">
        <v>260</v>
      </c>
      <c r="B261">
        <v>3</v>
      </c>
      <c r="C261" s="1">
        <v>6997</v>
      </c>
      <c r="D261">
        <v>0</v>
      </c>
      <c r="E261">
        <v>0</v>
      </c>
      <c r="F261" t="s">
        <v>14</v>
      </c>
      <c r="G261" s="1">
        <v>26968</v>
      </c>
      <c r="H261">
        <v>2</v>
      </c>
      <c r="J261">
        <v>10</v>
      </c>
      <c r="K261">
        <v>14607</v>
      </c>
      <c r="L261" s="1">
        <v>366</v>
      </c>
      <c r="M261" s="2">
        <f t="shared" ref="M261:M324" si="12">DAYS360(C261,G261,TRUE)/360</f>
        <v>54.677777777777777</v>
      </c>
      <c r="N261" s="2" t="str">
        <f t="shared" ref="N261:N324" si="13">IF(DAYS360(C261,L261)/360&gt;0,DAYS360(C261,L261)/360,"")</f>
        <v/>
      </c>
      <c r="O261" s="2" t="str">
        <f t="shared" ref="O261:O324" si="14">IF(N261="","",N261-M261)</f>
        <v/>
      </c>
    </row>
    <row r="262" spans="1:15" x14ac:dyDescent="0.25">
      <c r="A262">
        <v>261</v>
      </c>
      <c r="B262">
        <v>2</v>
      </c>
      <c r="C262" s="1">
        <v>17005</v>
      </c>
      <c r="D262">
        <v>3385</v>
      </c>
      <c r="E262">
        <v>2</v>
      </c>
      <c r="F262" t="s">
        <v>14</v>
      </c>
      <c r="G262" s="1">
        <v>26991</v>
      </c>
      <c r="H262">
        <v>2</v>
      </c>
      <c r="J262">
        <v>10</v>
      </c>
      <c r="K262">
        <v>14607</v>
      </c>
      <c r="L262" s="1">
        <v>366</v>
      </c>
      <c r="M262" s="2">
        <f t="shared" si="12"/>
        <v>27.336111111111112</v>
      </c>
      <c r="N262" s="2" t="str">
        <f t="shared" si="13"/>
        <v/>
      </c>
      <c r="O262" s="2" t="str">
        <f t="shared" si="14"/>
        <v/>
      </c>
    </row>
    <row r="263" spans="1:15" x14ac:dyDescent="0.25">
      <c r="A263">
        <v>262</v>
      </c>
      <c r="B263">
        <v>2</v>
      </c>
      <c r="C263" s="1">
        <v>14025</v>
      </c>
      <c r="D263">
        <v>0</v>
      </c>
      <c r="E263">
        <v>0</v>
      </c>
      <c r="F263" t="s">
        <v>13</v>
      </c>
      <c r="G263" s="1">
        <v>27114</v>
      </c>
      <c r="H263">
        <v>0</v>
      </c>
      <c r="I263" t="s">
        <v>19</v>
      </c>
      <c r="J263">
        <v>10</v>
      </c>
      <c r="K263">
        <v>11307</v>
      </c>
      <c r="L263" s="1">
        <v>38618</v>
      </c>
      <c r="M263" s="2">
        <f t="shared" si="12"/>
        <v>35.836111111111109</v>
      </c>
      <c r="N263" s="2">
        <f t="shared" si="13"/>
        <v>67.327777777777783</v>
      </c>
      <c r="O263" s="2">
        <f t="shared" si="14"/>
        <v>31.491666666666674</v>
      </c>
    </row>
    <row r="264" spans="1:15" x14ac:dyDescent="0.25">
      <c r="A264">
        <v>263</v>
      </c>
      <c r="B264">
        <v>4</v>
      </c>
      <c r="C264" s="1">
        <v>11178</v>
      </c>
      <c r="D264">
        <v>0</v>
      </c>
      <c r="E264">
        <v>0</v>
      </c>
      <c r="F264" t="s">
        <v>20</v>
      </c>
      <c r="G264" s="1">
        <v>27156</v>
      </c>
      <c r="H264">
        <v>0</v>
      </c>
      <c r="I264" t="s">
        <v>15</v>
      </c>
      <c r="J264">
        <v>10</v>
      </c>
      <c r="K264">
        <v>11307</v>
      </c>
      <c r="L264" s="1">
        <v>366</v>
      </c>
      <c r="M264" s="2">
        <f t="shared" si="12"/>
        <v>43.74722222222222</v>
      </c>
      <c r="N264" s="2" t="str">
        <f t="shared" si="13"/>
        <v/>
      </c>
      <c r="O264" s="2" t="str">
        <f t="shared" si="14"/>
        <v/>
      </c>
    </row>
    <row r="265" spans="1:15" x14ac:dyDescent="0.25">
      <c r="A265">
        <v>264</v>
      </c>
      <c r="B265">
        <v>3</v>
      </c>
      <c r="C265" s="1">
        <v>14847</v>
      </c>
      <c r="D265">
        <v>0</v>
      </c>
      <c r="E265">
        <v>0</v>
      </c>
      <c r="F265" t="s">
        <v>13</v>
      </c>
      <c r="G265" s="1">
        <v>27156</v>
      </c>
      <c r="H265">
        <v>0</v>
      </c>
      <c r="I265" t="s">
        <v>19</v>
      </c>
      <c r="J265">
        <v>21</v>
      </c>
      <c r="K265">
        <v>11307</v>
      </c>
      <c r="L265" s="1">
        <v>36532</v>
      </c>
      <c r="M265" s="2">
        <f t="shared" si="12"/>
        <v>33.702777777777776</v>
      </c>
      <c r="N265" s="2">
        <f t="shared" si="13"/>
        <v>59.369444444444447</v>
      </c>
      <c r="O265" s="2">
        <f t="shared" si="14"/>
        <v>25.666666666666671</v>
      </c>
    </row>
    <row r="266" spans="1:15" x14ac:dyDescent="0.25">
      <c r="A266">
        <v>265</v>
      </c>
      <c r="B266">
        <v>3</v>
      </c>
      <c r="C266" s="1">
        <v>17232</v>
      </c>
      <c r="D266">
        <v>3000</v>
      </c>
      <c r="E266">
        <v>0</v>
      </c>
      <c r="F266" t="s">
        <v>14</v>
      </c>
      <c r="G266" s="1">
        <v>27271</v>
      </c>
      <c r="H266">
        <v>0</v>
      </c>
      <c r="J266">
        <v>10</v>
      </c>
      <c r="K266">
        <v>11307</v>
      </c>
      <c r="L266" s="1">
        <v>366</v>
      </c>
      <c r="M266" s="2">
        <f t="shared" si="12"/>
        <v>27.483333333333334</v>
      </c>
      <c r="N266" s="2" t="str">
        <f t="shared" si="13"/>
        <v/>
      </c>
      <c r="O266" s="2" t="str">
        <f t="shared" si="14"/>
        <v/>
      </c>
    </row>
    <row r="267" spans="1:15" x14ac:dyDescent="0.25">
      <c r="A267">
        <v>266</v>
      </c>
      <c r="B267">
        <v>2</v>
      </c>
      <c r="C267" s="1">
        <v>14962</v>
      </c>
      <c r="D267">
        <v>2300</v>
      </c>
      <c r="E267">
        <v>0</v>
      </c>
      <c r="F267" t="s">
        <v>18</v>
      </c>
      <c r="G267" s="1">
        <v>27296</v>
      </c>
      <c r="H267">
        <v>2</v>
      </c>
      <c r="J267">
        <v>10</v>
      </c>
      <c r="K267">
        <v>14607</v>
      </c>
      <c r="L267" s="1">
        <v>366</v>
      </c>
      <c r="M267" s="2">
        <f t="shared" si="12"/>
        <v>33.769444444444446</v>
      </c>
      <c r="N267" s="2" t="str">
        <f t="shared" si="13"/>
        <v/>
      </c>
      <c r="O267" s="2" t="str">
        <f t="shared" si="14"/>
        <v/>
      </c>
    </row>
    <row r="268" spans="1:15" x14ac:dyDescent="0.25">
      <c r="A268">
        <v>267</v>
      </c>
      <c r="B268">
        <v>2</v>
      </c>
      <c r="C268" s="1">
        <v>11296</v>
      </c>
      <c r="D268">
        <v>0</v>
      </c>
      <c r="E268">
        <v>0</v>
      </c>
      <c r="F268" t="s">
        <v>13</v>
      </c>
      <c r="G268" s="1">
        <v>27354</v>
      </c>
      <c r="H268">
        <v>0</v>
      </c>
      <c r="J268">
        <v>10</v>
      </c>
      <c r="K268">
        <v>11307</v>
      </c>
      <c r="L268" s="1">
        <v>366</v>
      </c>
      <c r="M268" s="2">
        <f t="shared" si="12"/>
        <v>43.963888888888889</v>
      </c>
      <c r="N268" s="2" t="str">
        <f t="shared" si="13"/>
        <v/>
      </c>
      <c r="O268" s="2" t="str">
        <f t="shared" si="14"/>
        <v/>
      </c>
    </row>
    <row r="269" spans="1:15" x14ac:dyDescent="0.25">
      <c r="A269">
        <v>268</v>
      </c>
      <c r="B269">
        <v>3</v>
      </c>
      <c r="C269" s="1">
        <v>14074</v>
      </c>
      <c r="D269">
        <v>0</v>
      </c>
      <c r="E269">
        <v>0</v>
      </c>
      <c r="F269" t="s">
        <v>14</v>
      </c>
      <c r="G269" s="1">
        <v>27332</v>
      </c>
      <c r="H269">
        <v>0</v>
      </c>
      <c r="J269">
        <v>10</v>
      </c>
      <c r="K269">
        <v>14607</v>
      </c>
      <c r="L269" s="1">
        <v>366</v>
      </c>
      <c r="M269" s="2">
        <f t="shared" si="12"/>
        <v>36.297222222222224</v>
      </c>
      <c r="N269" s="2" t="str">
        <f t="shared" si="13"/>
        <v/>
      </c>
      <c r="O269" s="2" t="str">
        <f t="shared" si="14"/>
        <v/>
      </c>
    </row>
    <row r="270" spans="1:15" x14ac:dyDescent="0.25">
      <c r="A270">
        <v>269</v>
      </c>
      <c r="B270">
        <v>4</v>
      </c>
      <c r="C270" s="1">
        <v>26778</v>
      </c>
      <c r="D270">
        <v>0</v>
      </c>
      <c r="E270">
        <v>0</v>
      </c>
      <c r="F270" t="s">
        <v>20</v>
      </c>
      <c r="G270" s="1">
        <v>27383</v>
      </c>
      <c r="H270">
        <v>0</v>
      </c>
      <c r="J270">
        <v>21</v>
      </c>
      <c r="K270">
        <v>11307</v>
      </c>
      <c r="L270" s="1">
        <v>366</v>
      </c>
      <c r="M270" s="2">
        <f t="shared" si="12"/>
        <v>1.6555555555555554</v>
      </c>
      <c r="N270" s="2" t="str">
        <f t="shared" si="13"/>
        <v/>
      </c>
      <c r="O270" s="2" t="str">
        <f t="shared" si="14"/>
        <v/>
      </c>
    </row>
    <row r="271" spans="1:15" x14ac:dyDescent="0.25">
      <c r="A271">
        <v>270</v>
      </c>
      <c r="B271">
        <v>4</v>
      </c>
      <c r="C271" s="1">
        <v>15971</v>
      </c>
      <c r="D271">
        <v>0</v>
      </c>
      <c r="E271">
        <v>0</v>
      </c>
      <c r="F271" t="s">
        <v>20</v>
      </c>
      <c r="G271" s="1">
        <v>27402</v>
      </c>
      <c r="H271">
        <v>2</v>
      </c>
      <c r="J271">
        <v>21</v>
      </c>
      <c r="K271">
        <v>14607</v>
      </c>
      <c r="L271" s="1">
        <v>366</v>
      </c>
      <c r="M271" s="2">
        <f t="shared" si="12"/>
        <v>31.294444444444444</v>
      </c>
      <c r="N271" s="2" t="str">
        <f t="shared" si="13"/>
        <v/>
      </c>
      <c r="O271" s="2" t="str">
        <f t="shared" si="14"/>
        <v/>
      </c>
    </row>
    <row r="272" spans="1:15" x14ac:dyDescent="0.25">
      <c r="A272">
        <v>271</v>
      </c>
      <c r="B272">
        <v>2</v>
      </c>
      <c r="C272" s="1">
        <v>8790</v>
      </c>
      <c r="D272">
        <v>0</v>
      </c>
      <c r="E272">
        <v>0</v>
      </c>
      <c r="F272" t="s">
        <v>13</v>
      </c>
      <c r="G272" s="1">
        <v>27429</v>
      </c>
      <c r="H272">
        <v>0</v>
      </c>
      <c r="J272">
        <v>10</v>
      </c>
      <c r="K272">
        <v>11307</v>
      </c>
      <c r="L272" s="1">
        <v>366</v>
      </c>
      <c r="M272" s="2">
        <f t="shared" si="12"/>
        <v>51.027777777777779</v>
      </c>
      <c r="N272" s="2" t="str">
        <f t="shared" si="13"/>
        <v/>
      </c>
      <c r="O272" s="2" t="str">
        <f t="shared" si="14"/>
        <v/>
      </c>
    </row>
    <row r="273" spans="1:15" x14ac:dyDescent="0.25">
      <c r="A273">
        <v>272</v>
      </c>
      <c r="B273">
        <v>3</v>
      </c>
      <c r="C273" s="1">
        <v>12293</v>
      </c>
      <c r="D273">
        <v>0</v>
      </c>
      <c r="E273">
        <v>0</v>
      </c>
      <c r="F273" t="s">
        <v>14</v>
      </c>
      <c r="G273" s="1">
        <v>27479</v>
      </c>
      <c r="H273">
        <v>2</v>
      </c>
      <c r="J273">
        <v>10</v>
      </c>
      <c r="K273">
        <v>14607</v>
      </c>
      <c r="L273" s="1">
        <v>366</v>
      </c>
      <c r="M273" s="2">
        <f t="shared" si="12"/>
        <v>41.580555555555556</v>
      </c>
      <c r="N273" s="2" t="str">
        <f t="shared" si="13"/>
        <v/>
      </c>
      <c r="O273" s="2" t="str">
        <f t="shared" si="14"/>
        <v/>
      </c>
    </row>
    <row r="274" spans="1:15" x14ac:dyDescent="0.25">
      <c r="A274">
        <v>273</v>
      </c>
      <c r="B274">
        <v>2</v>
      </c>
      <c r="C274" s="1">
        <v>16001</v>
      </c>
      <c r="D274">
        <v>0</v>
      </c>
      <c r="E274">
        <v>0</v>
      </c>
      <c r="F274" t="s">
        <v>14</v>
      </c>
      <c r="G274" s="1">
        <v>27493</v>
      </c>
      <c r="H274">
        <v>2</v>
      </c>
      <c r="J274">
        <v>10</v>
      </c>
      <c r="K274">
        <v>14607</v>
      </c>
      <c r="L274" s="1">
        <v>366</v>
      </c>
      <c r="M274" s="2">
        <f t="shared" si="12"/>
        <v>31.463888888888889</v>
      </c>
      <c r="N274" s="2" t="str">
        <f t="shared" si="13"/>
        <v/>
      </c>
      <c r="O274" s="2" t="str">
        <f t="shared" si="14"/>
        <v/>
      </c>
    </row>
    <row r="275" spans="1:15" x14ac:dyDescent="0.25">
      <c r="A275">
        <v>274</v>
      </c>
      <c r="B275">
        <v>2</v>
      </c>
      <c r="C275" s="1">
        <v>15390</v>
      </c>
      <c r="D275">
        <v>3601</v>
      </c>
      <c r="E275">
        <v>0</v>
      </c>
      <c r="F275" t="s">
        <v>20</v>
      </c>
      <c r="G275" s="1">
        <v>27508</v>
      </c>
      <c r="H275">
        <v>2</v>
      </c>
      <c r="J275">
        <v>10</v>
      </c>
      <c r="K275">
        <v>14607</v>
      </c>
      <c r="L275" s="1">
        <v>366</v>
      </c>
      <c r="M275" s="2">
        <f t="shared" si="12"/>
        <v>33.18333333333333</v>
      </c>
      <c r="N275" s="2" t="str">
        <f t="shared" si="13"/>
        <v/>
      </c>
      <c r="O275" s="2" t="str">
        <f t="shared" si="14"/>
        <v/>
      </c>
    </row>
    <row r="276" spans="1:15" x14ac:dyDescent="0.25">
      <c r="A276">
        <v>275</v>
      </c>
      <c r="B276">
        <v>3</v>
      </c>
      <c r="C276" s="1">
        <v>18372</v>
      </c>
      <c r="D276">
        <v>2482</v>
      </c>
      <c r="E276">
        <v>0</v>
      </c>
      <c r="F276" t="s">
        <v>21</v>
      </c>
      <c r="G276" s="1">
        <v>27535</v>
      </c>
      <c r="H276">
        <v>2</v>
      </c>
      <c r="J276">
        <v>10</v>
      </c>
      <c r="K276">
        <v>14607</v>
      </c>
      <c r="L276" s="1">
        <v>366</v>
      </c>
      <c r="M276" s="2">
        <f t="shared" si="12"/>
        <v>25.088888888888889</v>
      </c>
      <c r="N276" s="2" t="str">
        <f t="shared" si="13"/>
        <v/>
      </c>
      <c r="O276" s="2" t="str">
        <f t="shared" si="14"/>
        <v/>
      </c>
    </row>
    <row r="277" spans="1:15" x14ac:dyDescent="0.25">
      <c r="A277">
        <v>276</v>
      </c>
      <c r="B277">
        <v>2</v>
      </c>
      <c r="C277" s="1">
        <v>12033</v>
      </c>
      <c r="D277">
        <v>0</v>
      </c>
      <c r="E277">
        <v>0</v>
      </c>
      <c r="F277" t="s">
        <v>14</v>
      </c>
      <c r="G277" s="1">
        <v>27542</v>
      </c>
      <c r="H277">
        <v>0</v>
      </c>
      <c r="J277">
        <v>10</v>
      </c>
      <c r="K277">
        <v>15707</v>
      </c>
      <c r="L277" s="1">
        <v>366</v>
      </c>
      <c r="M277" s="2">
        <f t="shared" si="12"/>
        <v>42.466666666666669</v>
      </c>
      <c r="N277" s="2" t="str">
        <f t="shared" si="13"/>
        <v/>
      </c>
      <c r="O277" s="2" t="str">
        <f t="shared" si="14"/>
        <v/>
      </c>
    </row>
    <row r="278" spans="1:15" x14ac:dyDescent="0.25">
      <c r="A278">
        <v>277</v>
      </c>
      <c r="B278">
        <v>2</v>
      </c>
      <c r="C278" s="1">
        <v>14763</v>
      </c>
      <c r="D278">
        <v>0</v>
      </c>
      <c r="E278">
        <v>0</v>
      </c>
      <c r="F278" t="s">
        <v>13</v>
      </c>
      <c r="G278" s="1">
        <v>27634</v>
      </c>
      <c r="H278">
        <v>0</v>
      </c>
      <c r="J278">
        <v>10</v>
      </c>
      <c r="K278">
        <v>11307</v>
      </c>
      <c r="L278" s="1">
        <v>366</v>
      </c>
      <c r="M278" s="2">
        <f t="shared" si="12"/>
        <v>35.241666666666667</v>
      </c>
      <c r="N278" s="2" t="str">
        <f t="shared" si="13"/>
        <v/>
      </c>
      <c r="O278" s="2" t="str">
        <f t="shared" si="14"/>
        <v/>
      </c>
    </row>
    <row r="279" spans="1:15" x14ac:dyDescent="0.25">
      <c r="A279">
        <v>278</v>
      </c>
      <c r="B279">
        <v>3</v>
      </c>
      <c r="C279" s="1">
        <v>18031</v>
      </c>
      <c r="D279">
        <v>0</v>
      </c>
      <c r="E279">
        <v>0</v>
      </c>
      <c r="F279" t="s">
        <v>13</v>
      </c>
      <c r="G279" s="1">
        <v>27682</v>
      </c>
      <c r="H279">
        <v>0</v>
      </c>
      <c r="J279">
        <v>10</v>
      </c>
      <c r="K279">
        <v>11307</v>
      </c>
      <c r="L279" s="1">
        <v>366</v>
      </c>
      <c r="M279" s="2">
        <f t="shared" si="12"/>
        <v>26.422222222222221</v>
      </c>
      <c r="N279" s="2" t="str">
        <f t="shared" si="13"/>
        <v/>
      </c>
      <c r="O279" s="2" t="str">
        <f t="shared" si="14"/>
        <v/>
      </c>
    </row>
    <row r="280" spans="1:15" x14ac:dyDescent="0.25">
      <c r="A280">
        <v>279</v>
      </c>
      <c r="B280">
        <v>2</v>
      </c>
      <c r="C280" s="1">
        <v>18675</v>
      </c>
      <c r="D280">
        <v>2224</v>
      </c>
      <c r="E280">
        <v>2</v>
      </c>
      <c r="F280" t="s">
        <v>26</v>
      </c>
      <c r="G280" s="1">
        <v>27743</v>
      </c>
      <c r="H280">
        <v>2</v>
      </c>
      <c r="J280">
        <v>10</v>
      </c>
      <c r="K280">
        <v>14607</v>
      </c>
      <c r="L280" s="1">
        <v>366</v>
      </c>
      <c r="M280" s="2">
        <f t="shared" si="12"/>
        <v>24.830555555555556</v>
      </c>
      <c r="N280" s="2" t="str">
        <f t="shared" si="13"/>
        <v/>
      </c>
      <c r="O280" s="2" t="str">
        <f t="shared" si="14"/>
        <v/>
      </c>
    </row>
    <row r="281" spans="1:15" x14ac:dyDescent="0.25">
      <c r="A281">
        <v>280</v>
      </c>
      <c r="B281">
        <v>3</v>
      </c>
      <c r="C281" s="1">
        <v>7721</v>
      </c>
      <c r="D281">
        <v>0</v>
      </c>
      <c r="E281">
        <v>0</v>
      </c>
      <c r="F281" t="s">
        <v>14</v>
      </c>
      <c r="G281" s="1">
        <v>27766</v>
      </c>
      <c r="H281">
        <v>0</v>
      </c>
      <c r="J281">
        <v>10</v>
      </c>
      <c r="K281">
        <v>14607</v>
      </c>
      <c r="L281" s="1">
        <v>366</v>
      </c>
      <c r="M281" s="2">
        <f t="shared" si="12"/>
        <v>54.883333333333333</v>
      </c>
      <c r="N281" s="2" t="str">
        <f t="shared" si="13"/>
        <v/>
      </c>
      <c r="O281" s="2" t="str">
        <f t="shared" si="14"/>
        <v/>
      </c>
    </row>
    <row r="282" spans="1:15" x14ac:dyDescent="0.25">
      <c r="A282">
        <v>281</v>
      </c>
      <c r="B282">
        <v>2</v>
      </c>
      <c r="C282" s="1">
        <v>15031</v>
      </c>
      <c r="D282">
        <v>1884</v>
      </c>
      <c r="E282">
        <v>0</v>
      </c>
      <c r="F282" t="s">
        <v>23</v>
      </c>
      <c r="G282" s="1">
        <v>27788</v>
      </c>
      <c r="H282">
        <v>2</v>
      </c>
      <c r="J282">
        <v>10</v>
      </c>
      <c r="K282">
        <v>14607</v>
      </c>
      <c r="L282" s="1">
        <v>366</v>
      </c>
      <c r="M282" s="2">
        <f t="shared" si="12"/>
        <v>34.930555555555557</v>
      </c>
      <c r="N282" s="2" t="str">
        <f t="shared" si="13"/>
        <v/>
      </c>
      <c r="O282" s="2" t="str">
        <f t="shared" si="14"/>
        <v/>
      </c>
    </row>
    <row r="283" spans="1:15" x14ac:dyDescent="0.25">
      <c r="A283">
        <v>282</v>
      </c>
      <c r="B283">
        <v>2</v>
      </c>
      <c r="C283" s="1">
        <v>16744</v>
      </c>
      <c r="D283">
        <v>0</v>
      </c>
      <c r="E283">
        <v>0</v>
      </c>
      <c r="F283" t="s">
        <v>13</v>
      </c>
      <c r="G283" s="1">
        <v>27822</v>
      </c>
      <c r="H283">
        <v>0</v>
      </c>
      <c r="J283">
        <v>10</v>
      </c>
      <c r="K283">
        <v>11307</v>
      </c>
      <c r="L283" s="1">
        <v>366</v>
      </c>
      <c r="M283" s="2">
        <f t="shared" si="12"/>
        <v>30.333333333333332</v>
      </c>
      <c r="N283" s="2" t="str">
        <f t="shared" si="13"/>
        <v/>
      </c>
      <c r="O283" s="2" t="str">
        <f t="shared" si="14"/>
        <v/>
      </c>
    </row>
    <row r="284" spans="1:15" x14ac:dyDescent="0.25">
      <c r="A284">
        <v>283</v>
      </c>
      <c r="B284">
        <v>2</v>
      </c>
      <c r="C284" s="1">
        <v>18225</v>
      </c>
      <c r="D284">
        <v>0</v>
      </c>
      <c r="E284">
        <v>0</v>
      </c>
      <c r="F284" t="s">
        <v>20</v>
      </c>
      <c r="G284" s="1">
        <v>27857</v>
      </c>
      <c r="H284">
        <v>2</v>
      </c>
      <c r="J284">
        <v>10</v>
      </c>
      <c r="K284">
        <v>14607</v>
      </c>
      <c r="L284" s="1">
        <v>366</v>
      </c>
      <c r="M284" s="2">
        <f t="shared" si="12"/>
        <v>26.372222222222224</v>
      </c>
      <c r="N284" s="2" t="str">
        <f t="shared" si="13"/>
        <v/>
      </c>
      <c r="O284" s="2" t="str">
        <f t="shared" si="14"/>
        <v/>
      </c>
    </row>
    <row r="285" spans="1:15" x14ac:dyDescent="0.25">
      <c r="A285">
        <v>284</v>
      </c>
      <c r="B285">
        <v>3</v>
      </c>
      <c r="C285" s="1">
        <v>16804</v>
      </c>
      <c r="D285">
        <v>0</v>
      </c>
      <c r="E285">
        <v>0</v>
      </c>
      <c r="F285" t="s">
        <v>14</v>
      </c>
      <c r="G285" s="1">
        <v>27885</v>
      </c>
      <c r="H285">
        <v>2</v>
      </c>
      <c r="J285">
        <v>10</v>
      </c>
      <c r="K285">
        <v>14607</v>
      </c>
      <c r="L285" s="1">
        <v>366</v>
      </c>
      <c r="M285" s="2">
        <f t="shared" si="12"/>
        <v>30.341666666666665</v>
      </c>
      <c r="N285" s="2" t="str">
        <f t="shared" si="13"/>
        <v/>
      </c>
      <c r="O285" s="2" t="str">
        <f t="shared" si="14"/>
        <v/>
      </c>
    </row>
    <row r="286" spans="1:15" x14ac:dyDescent="0.25">
      <c r="A286">
        <v>285</v>
      </c>
      <c r="B286">
        <v>2</v>
      </c>
      <c r="C286" s="1">
        <v>13733</v>
      </c>
      <c r="D286">
        <v>0</v>
      </c>
      <c r="E286">
        <v>0</v>
      </c>
      <c r="F286" t="s">
        <v>13</v>
      </c>
      <c r="G286" s="1">
        <v>27900</v>
      </c>
      <c r="H286">
        <v>0</v>
      </c>
      <c r="J286">
        <v>10</v>
      </c>
      <c r="K286">
        <v>11307</v>
      </c>
      <c r="L286" s="1">
        <v>366</v>
      </c>
      <c r="M286" s="2">
        <f t="shared" si="12"/>
        <v>38.788888888888891</v>
      </c>
      <c r="N286" s="2" t="str">
        <f t="shared" si="13"/>
        <v/>
      </c>
      <c r="O286" s="2" t="str">
        <f t="shared" si="14"/>
        <v/>
      </c>
    </row>
    <row r="287" spans="1:15" x14ac:dyDescent="0.25">
      <c r="A287">
        <v>286</v>
      </c>
      <c r="B287">
        <v>2</v>
      </c>
      <c r="C287" s="1">
        <v>16017</v>
      </c>
      <c r="D287">
        <v>0</v>
      </c>
      <c r="E287">
        <v>0</v>
      </c>
      <c r="F287" t="s">
        <v>22</v>
      </c>
      <c r="G287" s="1">
        <v>27911</v>
      </c>
      <c r="H287">
        <v>2</v>
      </c>
      <c r="J287">
        <v>10</v>
      </c>
      <c r="K287">
        <v>14607</v>
      </c>
      <c r="L287" s="1">
        <v>366</v>
      </c>
      <c r="M287" s="2">
        <f t="shared" si="12"/>
        <v>32.56388888888889</v>
      </c>
      <c r="N287" s="2" t="str">
        <f t="shared" si="13"/>
        <v/>
      </c>
      <c r="O287" s="2" t="str">
        <f t="shared" si="14"/>
        <v/>
      </c>
    </row>
    <row r="288" spans="1:15" x14ac:dyDescent="0.25">
      <c r="A288">
        <v>287</v>
      </c>
      <c r="B288">
        <v>3</v>
      </c>
      <c r="C288" s="1">
        <v>15651</v>
      </c>
      <c r="D288">
        <v>0</v>
      </c>
      <c r="E288">
        <v>0</v>
      </c>
      <c r="F288" t="s">
        <v>14</v>
      </c>
      <c r="G288" s="1">
        <v>27975</v>
      </c>
      <c r="H288">
        <v>2</v>
      </c>
      <c r="J288">
        <v>10</v>
      </c>
      <c r="K288">
        <v>14607</v>
      </c>
      <c r="L288" s="1">
        <v>366</v>
      </c>
      <c r="M288" s="2">
        <f t="shared" si="12"/>
        <v>33.741666666666667</v>
      </c>
      <c r="N288" s="2" t="str">
        <f t="shared" si="13"/>
        <v/>
      </c>
      <c r="O288" s="2" t="str">
        <f t="shared" si="14"/>
        <v/>
      </c>
    </row>
    <row r="289" spans="1:15" x14ac:dyDescent="0.25">
      <c r="A289">
        <v>288</v>
      </c>
      <c r="B289">
        <v>3</v>
      </c>
      <c r="C289" s="1">
        <v>16834</v>
      </c>
      <c r="D289">
        <v>1841</v>
      </c>
      <c r="E289">
        <v>2</v>
      </c>
      <c r="F289" t="s">
        <v>14</v>
      </c>
      <c r="G289" s="1">
        <v>28016</v>
      </c>
      <c r="H289">
        <v>2</v>
      </c>
      <c r="J289">
        <v>10</v>
      </c>
      <c r="K289">
        <v>14607</v>
      </c>
      <c r="L289" s="1">
        <v>366</v>
      </c>
      <c r="M289" s="2">
        <f t="shared" si="12"/>
        <v>30.616666666666667</v>
      </c>
      <c r="N289" s="2" t="str">
        <f t="shared" si="13"/>
        <v/>
      </c>
      <c r="O289" s="2" t="str">
        <f t="shared" si="14"/>
        <v/>
      </c>
    </row>
    <row r="290" spans="1:15" x14ac:dyDescent="0.25">
      <c r="A290">
        <v>289</v>
      </c>
      <c r="B290">
        <v>1</v>
      </c>
      <c r="C290" t="s">
        <v>27</v>
      </c>
      <c r="D290">
        <v>0</v>
      </c>
      <c r="E290">
        <v>0</v>
      </c>
      <c r="F290" t="s">
        <v>13</v>
      </c>
      <c r="G290" s="1">
        <v>28031</v>
      </c>
      <c r="H290">
        <v>0</v>
      </c>
      <c r="J290">
        <v>50</v>
      </c>
      <c r="K290">
        <v>11307</v>
      </c>
      <c r="L290" s="1">
        <v>366</v>
      </c>
      <c r="O290" s="2" t="str">
        <f t="shared" si="14"/>
        <v/>
      </c>
    </row>
    <row r="291" spans="1:15" x14ac:dyDescent="0.25">
      <c r="A291">
        <v>290</v>
      </c>
      <c r="B291">
        <v>3</v>
      </c>
      <c r="C291" s="1">
        <v>13090</v>
      </c>
      <c r="D291">
        <v>0</v>
      </c>
      <c r="E291">
        <v>0</v>
      </c>
      <c r="F291" t="s">
        <v>13</v>
      </c>
      <c r="G291" s="1">
        <v>28048</v>
      </c>
      <c r="H291">
        <v>0</v>
      </c>
      <c r="J291">
        <v>10</v>
      </c>
      <c r="K291">
        <v>11307</v>
      </c>
      <c r="L291" s="1">
        <v>366</v>
      </c>
      <c r="M291" s="2">
        <f t="shared" si="12"/>
        <v>40.952777777777776</v>
      </c>
      <c r="N291" s="2" t="str">
        <f t="shared" si="13"/>
        <v/>
      </c>
      <c r="O291" s="2" t="str">
        <f t="shared" si="14"/>
        <v/>
      </c>
    </row>
    <row r="292" spans="1:15" x14ac:dyDescent="0.25">
      <c r="A292">
        <v>291</v>
      </c>
      <c r="B292">
        <v>2</v>
      </c>
      <c r="C292" s="1">
        <v>16831</v>
      </c>
      <c r="D292">
        <v>0</v>
      </c>
      <c r="E292">
        <v>0</v>
      </c>
      <c r="F292" t="s">
        <v>14</v>
      </c>
      <c r="G292" s="1">
        <v>28118</v>
      </c>
      <c r="H292">
        <v>2</v>
      </c>
      <c r="J292">
        <v>10</v>
      </c>
      <c r="K292">
        <v>14607</v>
      </c>
      <c r="L292" s="1">
        <v>366</v>
      </c>
      <c r="M292" s="2">
        <f t="shared" si="12"/>
        <v>30.902777777777779</v>
      </c>
      <c r="N292" s="2" t="str">
        <f t="shared" si="13"/>
        <v/>
      </c>
      <c r="O292" s="2" t="str">
        <f t="shared" si="14"/>
        <v/>
      </c>
    </row>
    <row r="293" spans="1:15" x14ac:dyDescent="0.25">
      <c r="A293">
        <v>292</v>
      </c>
      <c r="B293">
        <v>2</v>
      </c>
      <c r="C293" s="1">
        <v>15132</v>
      </c>
      <c r="D293">
        <v>0</v>
      </c>
      <c r="E293">
        <v>0</v>
      </c>
      <c r="F293" t="s">
        <v>14</v>
      </c>
      <c r="G293" s="1">
        <v>28137</v>
      </c>
      <c r="H293">
        <v>2</v>
      </c>
      <c r="J293">
        <v>10</v>
      </c>
      <c r="K293">
        <v>14607</v>
      </c>
      <c r="L293" s="1">
        <v>366</v>
      </c>
      <c r="M293" s="2">
        <f t="shared" si="12"/>
        <v>35.602777777777774</v>
      </c>
      <c r="N293" s="2" t="str">
        <f t="shared" si="13"/>
        <v/>
      </c>
      <c r="O293" s="2" t="str">
        <f t="shared" si="14"/>
        <v/>
      </c>
    </row>
    <row r="294" spans="1:15" x14ac:dyDescent="0.25">
      <c r="A294">
        <v>293</v>
      </c>
      <c r="B294">
        <v>3</v>
      </c>
      <c r="C294" s="1">
        <v>17364</v>
      </c>
      <c r="D294">
        <v>2454</v>
      </c>
      <c r="E294">
        <v>2</v>
      </c>
      <c r="F294" t="s">
        <v>16</v>
      </c>
      <c r="G294" s="1">
        <v>28187</v>
      </c>
      <c r="H294">
        <v>0</v>
      </c>
      <c r="J294">
        <v>10</v>
      </c>
      <c r="K294">
        <v>11307</v>
      </c>
      <c r="L294" s="1">
        <v>366</v>
      </c>
      <c r="M294" s="2">
        <f t="shared" si="12"/>
        <v>29.630555555555556</v>
      </c>
      <c r="N294" s="2" t="str">
        <f t="shared" si="13"/>
        <v/>
      </c>
      <c r="O294" s="2" t="str">
        <f t="shared" si="14"/>
        <v/>
      </c>
    </row>
    <row r="295" spans="1:15" x14ac:dyDescent="0.25">
      <c r="A295">
        <v>294</v>
      </c>
      <c r="B295">
        <v>2</v>
      </c>
      <c r="C295" s="1">
        <v>15792</v>
      </c>
      <c r="D295">
        <v>0</v>
      </c>
      <c r="E295">
        <v>0</v>
      </c>
      <c r="F295" t="s">
        <v>13</v>
      </c>
      <c r="G295" s="1">
        <v>28227</v>
      </c>
      <c r="H295">
        <v>0</v>
      </c>
      <c r="J295">
        <v>21</v>
      </c>
      <c r="K295">
        <v>0</v>
      </c>
      <c r="L295" s="1">
        <v>366</v>
      </c>
      <c r="M295" s="2">
        <f t="shared" si="12"/>
        <v>34.041666666666664</v>
      </c>
      <c r="N295" s="2" t="str">
        <f t="shared" si="13"/>
        <v/>
      </c>
      <c r="O295" s="2" t="str">
        <f t="shared" si="14"/>
        <v/>
      </c>
    </row>
    <row r="296" spans="1:15" x14ac:dyDescent="0.25">
      <c r="A296">
        <v>295</v>
      </c>
      <c r="B296">
        <v>3</v>
      </c>
      <c r="C296" s="1">
        <v>12186</v>
      </c>
      <c r="D296">
        <v>0</v>
      </c>
      <c r="E296">
        <v>0</v>
      </c>
      <c r="F296" t="s">
        <v>13</v>
      </c>
      <c r="G296" s="1">
        <v>28228</v>
      </c>
      <c r="H296">
        <v>0</v>
      </c>
      <c r="I296" t="s">
        <v>19</v>
      </c>
      <c r="J296">
        <v>21</v>
      </c>
      <c r="K296">
        <v>14607</v>
      </c>
      <c r="L296" s="1">
        <v>38253</v>
      </c>
      <c r="M296" s="2">
        <f t="shared" si="12"/>
        <v>43.919444444444444</v>
      </c>
      <c r="N296" s="2">
        <f t="shared" si="13"/>
        <v>71.363888888888894</v>
      </c>
      <c r="O296" s="2">
        <f t="shared" si="14"/>
        <v>27.44444444444445</v>
      </c>
    </row>
    <row r="297" spans="1:15" x14ac:dyDescent="0.25">
      <c r="A297">
        <v>296</v>
      </c>
      <c r="B297">
        <v>3</v>
      </c>
      <c r="C297" s="1">
        <v>10908</v>
      </c>
      <c r="D297">
        <v>0</v>
      </c>
      <c r="E297">
        <v>0</v>
      </c>
      <c r="F297" t="s">
        <v>13</v>
      </c>
      <c r="G297" s="1">
        <v>28312</v>
      </c>
      <c r="H297">
        <v>0</v>
      </c>
      <c r="J297">
        <v>10</v>
      </c>
      <c r="K297">
        <v>11307</v>
      </c>
      <c r="L297" s="1">
        <v>366</v>
      </c>
      <c r="M297" s="2">
        <f t="shared" si="12"/>
        <v>47.652777777777779</v>
      </c>
      <c r="N297" s="2" t="str">
        <f t="shared" si="13"/>
        <v/>
      </c>
      <c r="O297" s="2" t="str">
        <f t="shared" si="14"/>
        <v/>
      </c>
    </row>
    <row r="298" spans="1:15" x14ac:dyDescent="0.25">
      <c r="A298">
        <v>297</v>
      </c>
      <c r="B298">
        <v>2</v>
      </c>
      <c r="C298" s="1">
        <v>15766</v>
      </c>
      <c r="D298">
        <v>0</v>
      </c>
      <c r="E298">
        <v>0</v>
      </c>
      <c r="F298" t="s">
        <v>13</v>
      </c>
      <c r="G298" s="1">
        <v>28325</v>
      </c>
      <c r="H298">
        <v>0</v>
      </c>
      <c r="J298">
        <v>10</v>
      </c>
      <c r="K298">
        <v>11307</v>
      </c>
      <c r="L298" s="1">
        <v>366</v>
      </c>
      <c r="M298" s="2">
        <f t="shared" si="12"/>
        <v>34.383333333333333</v>
      </c>
      <c r="N298" s="2" t="str">
        <f t="shared" si="13"/>
        <v/>
      </c>
      <c r="O298" s="2" t="str">
        <f t="shared" si="14"/>
        <v/>
      </c>
    </row>
    <row r="299" spans="1:15" x14ac:dyDescent="0.25">
      <c r="A299">
        <v>298</v>
      </c>
      <c r="B299">
        <v>4</v>
      </c>
      <c r="C299" s="1">
        <v>9328</v>
      </c>
      <c r="D299">
        <v>0</v>
      </c>
      <c r="E299">
        <v>0</v>
      </c>
      <c r="F299" t="s">
        <v>20</v>
      </c>
      <c r="G299" s="1">
        <v>24972</v>
      </c>
      <c r="H299">
        <v>2</v>
      </c>
      <c r="J299">
        <v>10</v>
      </c>
      <c r="K299">
        <v>13807</v>
      </c>
      <c r="L299" s="1">
        <v>366</v>
      </c>
      <c r="M299" s="2">
        <f t="shared" si="12"/>
        <v>42.830555555555556</v>
      </c>
      <c r="N299" s="2" t="str">
        <f t="shared" si="13"/>
        <v/>
      </c>
      <c r="O299" s="2" t="str">
        <f t="shared" si="14"/>
        <v/>
      </c>
    </row>
    <row r="300" spans="1:15" x14ac:dyDescent="0.25">
      <c r="A300">
        <v>299</v>
      </c>
      <c r="B300">
        <v>2</v>
      </c>
      <c r="C300" s="1">
        <v>14903</v>
      </c>
      <c r="D300">
        <v>3337</v>
      </c>
      <c r="E300">
        <v>0</v>
      </c>
      <c r="F300" t="s">
        <v>14</v>
      </c>
      <c r="G300" s="1">
        <v>25226</v>
      </c>
      <c r="H300">
        <v>2</v>
      </c>
      <c r="J300">
        <v>10</v>
      </c>
      <c r="K300">
        <v>16707</v>
      </c>
      <c r="L300" s="1">
        <v>366</v>
      </c>
      <c r="M300" s="2">
        <f t="shared" si="12"/>
        <v>28.261111111111113</v>
      </c>
      <c r="N300" s="2" t="str">
        <f t="shared" si="13"/>
        <v/>
      </c>
      <c r="O300" s="2" t="str">
        <f t="shared" si="14"/>
        <v/>
      </c>
    </row>
    <row r="301" spans="1:15" x14ac:dyDescent="0.25">
      <c r="A301">
        <v>300</v>
      </c>
      <c r="B301">
        <v>2</v>
      </c>
      <c r="C301" s="1">
        <v>11555</v>
      </c>
      <c r="D301">
        <v>2500</v>
      </c>
      <c r="E301">
        <v>0</v>
      </c>
      <c r="F301" t="s">
        <v>16</v>
      </c>
      <c r="G301" s="1">
        <v>25262</v>
      </c>
      <c r="H301">
        <v>2</v>
      </c>
      <c r="J301">
        <v>10</v>
      </c>
      <c r="K301">
        <v>10907</v>
      </c>
      <c r="L301" s="1">
        <v>366</v>
      </c>
      <c r="M301" s="2">
        <f t="shared" si="12"/>
        <v>37.522222222222226</v>
      </c>
      <c r="N301" s="2" t="str">
        <f t="shared" si="13"/>
        <v/>
      </c>
      <c r="O301" s="2" t="str">
        <f t="shared" si="14"/>
        <v/>
      </c>
    </row>
    <row r="302" spans="1:15" x14ac:dyDescent="0.25">
      <c r="A302">
        <v>301</v>
      </c>
      <c r="B302">
        <v>2</v>
      </c>
      <c r="C302" s="1">
        <v>12363</v>
      </c>
      <c r="D302">
        <v>0</v>
      </c>
      <c r="E302">
        <v>0</v>
      </c>
      <c r="F302" t="s">
        <v>14</v>
      </c>
      <c r="G302" s="1">
        <v>25484</v>
      </c>
      <c r="H302">
        <v>0</v>
      </c>
      <c r="J302">
        <v>10</v>
      </c>
      <c r="K302">
        <v>11307</v>
      </c>
      <c r="L302" s="1">
        <v>366</v>
      </c>
      <c r="M302" s="2">
        <f t="shared" si="12"/>
        <v>35.924999999999997</v>
      </c>
      <c r="N302" s="2" t="str">
        <f t="shared" si="13"/>
        <v/>
      </c>
      <c r="O302" s="2" t="str">
        <f t="shared" si="14"/>
        <v/>
      </c>
    </row>
    <row r="303" spans="1:15" x14ac:dyDescent="0.25">
      <c r="A303">
        <v>302</v>
      </c>
      <c r="B303">
        <v>1</v>
      </c>
      <c r="C303" t="s">
        <v>27</v>
      </c>
      <c r="D303">
        <v>0</v>
      </c>
      <c r="E303">
        <v>0</v>
      </c>
      <c r="F303" t="s">
        <v>13</v>
      </c>
      <c r="G303" s="1">
        <v>25941</v>
      </c>
      <c r="H303">
        <v>0</v>
      </c>
      <c r="J303">
        <v>50</v>
      </c>
      <c r="K303">
        <v>10107</v>
      </c>
      <c r="L303" s="1">
        <v>366</v>
      </c>
      <c r="M303" s="2" t="s">
        <v>37</v>
      </c>
      <c r="O303" s="2" t="str">
        <f t="shared" si="14"/>
        <v/>
      </c>
    </row>
    <row r="304" spans="1:15" x14ac:dyDescent="0.25">
      <c r="A304">
        <v>303</v>
      </c>
      <c r="B304">
        <v>3</v>
      </c>
      <c r="C304" s="1">
        <v>18009</v>
      </c>
      <c r="D304">
        <v>1948</v>
      </c>
      <c r="E304">
        <v>0</v>
      </c>
      <c r="F304" t="s">
        <v>17</v>
      </c>
      <c r="G304" s="1">
        <v>26015</v>
      </c>
      <c r="H304">
        <v>2</v>
      </c>
      <c r="J304">
        <v>10</v>
      </c>
      <c r="K304">
        <v>10107</v>
      </c>
      <c r="L304" s="1">
        <v>366</v>
      </c>
      <c r="M304" s="2">
        <f t="shared" si="12"/>
        <v>21.922222222222221</v>
      </c>
      <c r="N304" s="2" t="str">
        <f t="shared" si="13"/>
        <v/>
      </c>
      <c r="O304" s="2" t="str">
        <f t="shared" si="14"/>
        <v/>
      </c>
    </row>
    <row r="305" spans="1:15" x14ac:dyDescent="0.25">
      <c r="A305">
        <v>304</v>
      </c>
      <c r="B305">
        <v>2</v>
      </c>
      <c r="C305" s="1">
        <v>7753</v>
      </c>
      <c r="D305">
        <v>0</v>
      </c>
      <c r="E305">
        <v>0</v>
      </c>
      <c r="F305" t="s">
        <v>14</v>
      </c>
      <c r="G305" s="1">
        <v>26270</v>
      </c>
      <c r="H305">
        <v>2</v>
      </c>
      <c r="J305">
        <v>10</v>
      </c>
      <c r="K305">
        <v>10107</v>
      </c>
      <c r="L305" s="1">
        <v>366</v>
      </c>
      <c r="M305" s="2">
        <f t="shared" si="12"/>
        <v>50.694444444444443</v>
      </c>
      <c r="N305" s="2" t="str">
        <f t="shared" si="13"/>
        <v/>
      </c>
      <c r="O305" s="2" t="str">
        <f t="shared" si="14"/>
        <v/>
      </c>
    </row>
    <row r="306" spans="1:15" x14ac:dyDescent="0.25">
      <c r="A306">
        <v>305</v>
      </c>
      <c r="B306">
        <v>3</v>
      </c>
      <c r="C306" s="1">
        <v>12802</v>
      </c>
      <c r="D306">
        <v>2423</v>
      </c>
      <c r="E306">
        <v>0</v>
      </c>
      <c r="F306" t="s">
        <v>22</v>
      </c>
      <c r="G306" s="1">
        <v>26358</v>
      </c>
      <c r="H306">
        <v>0</v>
      </c>
      <c r="J306">
        <v>10</v>
      </c>
      <c r="K306">
        <v>11307</v>
      </c>
      <c r="L306" s="1">
        <v>366</v>
      </c>
      <c r="M306" s="2">
        <f t="shared" si="12"/>
        <v>37.113888888888887</v>
      </c>
      <c r="N306" s="2" t="str">
        <f t="shared" si="13"/>
        <v/>
      </c>
      <c r="O306" s="2" t="str">
        <f t="shared" si="14"/>
        <v/>
      </c>
    </row>
    <row r="307" spans="1:15" x14ac:dyDescent="0.25">
      <c r="A307">
        <v>306</v>
      </c>
      <c r="B307">
        <v>3</v>
      </c>
      <c r="C307" s="1">
        <v>17373</v>
      </c>
      <c r="D307">
        <v>0</v>
      </c>
      <c r="E307">
        <v>0</v>
      </c>
      <c r="F307" t="s">
        <v>13</v>
      </c>
      <c r="G307" s="1">
        <v>26379</v>
      </c>
      <c r="H307">
        <v>0</v>
      </c>
      <c r="J307">
        <v>10</v>
      </c>
      <c r="K307">
        <v>11307</v>
      </c>
      <c r="L307" s="1">
        <v>366</v>
      </c>
      <c r="M307" s="2">
        <f t="shared" si="12"/>
        <v>24.655555555555555</v>
      </c>
      <c r="N307" s="2" t="str">
        <f t="shared" si="13"/>
        <v/>
      </c>
      <c r="O307" s="2" t="str">
        <f t="shared" si="14"/>
        <v/>
      </c>
    </row>
    <row r="308" spans="1:15" x14ac:dyDescent="0.25">
      <c r="A308">
        <v>307</v>
      </c>
      <c r="B308">
        <v>3</v>
      </c>
      <c r="C308" s="1">
        <v>9106</v>
      </c>
      <c r="D308">
        <v>0</v>
      </c>
      <c r="E308">
        <v>0</v>
      </c>
      <c r="F308" t="s">
        <v>13</v>
      </c>
      <c r="G308" s="1">
        <v>26476</v>
      </c>
      <c r="H308">
        <v>0</v>
      </c>
      <c r="I308" t="s">
        <v>19</v>
      </c>
      <c r="J308">
        <v>21</v>
      </c>
      <c r="K308">
        <v>11307</v>
      </c>
      <c r="L308" s="1">
        <v>38887</v>
      </c>
      <c r="M308" s="2">
        <f t="shared" si="12"/>
        <v>47.55833333333333</v>
      </c>
      <c r="N308" s="2">
        <f t="shared" si="13"/>
        <v>81.538888888888891</v>
      </c>
      <c r="O308" s="2">
        <f t="shared" si="14"/>
        <v>33.980555555555561</v>
      </c>
    </row>
    <row r="309" spans="1:15" x14ac:dyDescent="0.25">
      <c r="A309">
        <v>308</v>
      </c>
      <c r="B309">
        <v>3</v>
      </c>
      <c r="C309" s="1">
        <v>18964</v>
      </c>
      <c r="D309">
        <v>1504</v>
      </c>
      <c r="E309">
        <v>0</v>
      </c>
      <c r="F309" t="s">
        <v>14</v>
      </c>
      <c r="G309" s="1">
        <v>26480</v>
      </c>
      <c r="H309">
        <v>2</v>
      </c>
      <c r="J309">
        <v>10</v>
      </c>
      <c r="K309">
        <v>16707</v>
      </c>
      <c r="L309" s="1">
        <v>366</v>
      </c>
      <c r="M309" s="2">
        <f t="shared" si="12"/>
        <v>20.577777777777779</v>
      </c>
      <c r="N309" s="2" t="str">
        <f t="shared" si="13"/>
        <v/>
      </c>
      <c r="O309" s="2" t="str">
        <f t="shared" si="14"/>
        <v/>
      </c>
    </row>
    <row r="310" spans="1:15" x14ac:dyDescent="0.25">
      <c r="A310">
        <v>309</v>
      </c>
      <c r="B310">
        <v>3</v>
      </c>
      <c r="C310" s="1">
        <v>8335</v>
      </c>
      <c r="D310">
        <v>0</v>
      </c>
      <c r="E310">
        <v>0</v>
      </c>
      <c r="F310" t="s">
        <v>13</v>
      </c>
      <c r="G310" s="1">
        <v>26484</v>
      </c>
      <c r="H310">
        <v>0</v>
      </c>
      <c r="I310" t="s">
        <v>15</v>
      </c>
      <c r="J310">
        <v>21</v>
      </c>
      <c r="K310">
        <v>10107</v>
      </c>
      <c r="L310" s="1">
        <v>366</v>
      </c>
      <c r="M310" s="2">
        <f t="shared" si="12"/>
        <v>49.68888888888889</v>
      </c>
      <c r="N310" s="2" t="str">
        <f t="shared" si="13"/>
        <v/>
      </c>
      <c r="O310" s="2" t="str">
        <f t="shared" si="14"/>
        <v/>
      </c>
    </row>
    <row r="311" spans="1:15" x14ac:dyDescent="0.25">
      <c r="A311">
        <v>310</v>
      </c>
      <c r="B311">
        <v>2</v>
      </c>
      <c r="C311" s="1">
        <v>14629</v>
      </c>
      <c r="D311">
        <v>0</v>
      </c>
      <c r="E311">
        <v>0</v>
      </c>
      <c r="F311" t="s">
        <v>14</v>
      </c>
      <c r="G311" s="1">
        <v>26655</v>
      </c>
      <c r="H311">
        <v>2</v>
      </c>
      <c r="J311">
        <v>10</v>
      </c>
      <c r="K311">
        <v>10107</v>
      </c>
      <c r="L311" s="1">
        <v>366</v>
      </c>
      <c r="M311" s="2">
        <f t="shared" si="12"/>
        <v>32.924999999999997</v>
      </c>
      <c r="N311" s="2" t="str">
        <f t="shared" si="13"/>
        <v/>
      </c>
      <c r="O311" s="2" t="str">
        <f t="shared" si="14"/>
        <v/>
      </c>
    </row>
    <row r="312" spans="1:15" x14ac:dyDescent="0.25">
      <c r="A312">
        <v>311</v>
      </c>
      <c r="B312">
        <v>2</v>
      </c>
      <c r="C312" s="1">
        <v>16163</v>
      </c>
      <c r="D312">
        <v>2789</v>
      </c>
      <c r="E312">
        <v>0</v>
      </c>
      <c r="F312" t="s">
        <v>17</v>
      </c>
      <c r="G312" s="1">
        <v>27220</v>
      </c>
      <c r="H312">
        <v>2</v>
      </c>
      <c r="J312">
        <v>10</v>
      </c>
      <c r="K312">
        <v>10107</v>
      </c>
      <c r="L312" s="1">
        <v>366</v>
      </c>
      <c r="M312" s="2">
        <f t="shared" si="12"/>
        <v>30.274999999999999</v>
      </c>
      <c r="N312" s="2" t="str">
        <f t="shared" si="13"/>
        <v/>
      </c>
      <c r="O312" s="2" t="str">
        <f t="shared" si="14"/>
        <v/>
      </c>
    </row>
    <row r="313" spans="1:15" x14ac:dyDescent="0.25">
      <c r="A313">
        <v>312</v>
      </c>
      <c r="B313">
        <v>2</v>
      </c>
      <c r="C313" s="1">
        <v>13739</v>
      </c>
      <c r="D313">
        <v>0</v>
      </c>
      <c r="E313">
        <v>0</v>
      </c>
      <c r="F313" t="s">
        <v>13</v>
      </c>
      <c r="G313" s="1">
        <v>27500</v>
      </c>
      <c r="H313">
        <v>0</v>
      </c>
      <c r="J313">
        <v>10</v>
      </c>
      <c r="K313">
        <v>11307</v>
      </c>
      <c r="L313" s="1">
        <v>366</v>
      </c>
      <c r="M313" s="2">
        <f t="shared" si="12"/>
        <v>37.677777777777777</v>
      </c>
      <c r="N313" s="2" t="str">
        <f t="shared" si="13"/>
        <v/>
      </c>
      <c r="O313" s="2" t="str">
        <f t="shared" si="14"/>
        <v/>
      </c>
    </row>
    <row r="314" spans="1:15" x14ac:dyDescent="0.25">
      <c r="A314">
        <v>313</v>
      </c>
      <c r="B314">
        <v>3</v>
      </c>
      <c r="C314" s="1">
        <v>13582</v>
      </c>
      <c r="D314">
        <v>0</v>
      </c>
      <c r="E314">
        <v>0</v>
      </c>
      <c r="F314" t="s">
        <v>22</v>
      </c>
      <c r="G314" s="1">
        <v>27731</v>
      </c>
      <c r="H314">
        <v>2</v>
      </c>
      <c r="J314">
        <v>10</v>
      </c>
      <c r="K314">
        <v>10107</v>
      </c>
      <c r="L314" s="1">
        <v>366</v>
      </c>
      <c r="M314" s="2">
        <f t="shared" si="12"/>
        <v>38.736111111111114</v>
      </c>
      <c r="N314" s="2" t="str">
        <f t="shared" si="13"/>
        <v/>
      </c>
      <c r="O314" s="2" t="str">
        <f t="shared" si="14"/>
        <v/>
      </c>
    </row>
    <row r="315" spans="1:15" x14ac:dyDescent="0.25">
      <c r="A315">
        <v>314</v>
      </c>
      <c r="B315">
        <v>3</v>
      </c>
      <c r="C315" s="1">
        <v>15326</v>
      </c>
      <c r="D315">
        <v>0</v>
      </c>
      <c r="E315">
        <v>0</v>
      </c>
      <c r="F315" t="s">
        <v>13</v>
      </c>
      <c r="G315" s="1">
        <v>27817</v>
      </c>
      <c r="H315">
        <v>0</v>
      </c>
      <c r="J315">
        <v>10</v>
      </c>
      <c r="K315">
        <v>11307</v>
      </c>
      <c r="L315" s="1">
        <v>366</v>
      </c>
      <c r="M315" s="2">
        <f t="shared" si="12"/>
        <v>34.197222222222223</v>
      </c>
      <c r="N315" s="2" t="str">
        <f t="shared" si="13"/>
        <v/>
      </c>
      <c r="O315" s="2" t="str">
        <f t="shared" si="14"/>
        <v/>
      </c>
    </row>
    <row r="316" spans="1:15" x14ac:dyDescent="0.25">
      <c r="A316">
        <v>315</v>
      </c>
      <c r="B316">
        <v>2</v>
      </c>
      <c r="C316" s="1">
        <v>18597</v>
      </c>
      <c r="D316">
        <v>0</v>
      </c>
      <c r="E316">
        <v>2</v>
      </c>
      <c r="F316" t="s">
        <v>14</v>
      </c>
      <c r="G316" s="1">
        <v>27824</v>
      </c>
      <c r="H316">
        <v>2</v>
      </c>
      <c r="J316">
        <v>10</v>
      </c>
      <c r="K316">
        <v>16707</v>
      </c>
      <c r="L316" s="1">
        <v>366</v>
      </c>
      <c r="M316" s="2">
        <f t="shared" si="12"/>
        <v>25.263888888888889</v>
      </c>
      <c r="N316" s="2" t="str">
        <f t="shared" si="13"/>
        <v/>
      </c>
      <c r="O316" s="2" t="str">
        <f t="shared" si="14"/>
        <v/>
      </c>
    </row>
    <row r="317" spans="1:15" x14ac:dyDescent="0.25">
      <c r="A317">
        <v>316</v>
      </c>
      <c r="B317">
        <v>3</v>
      </c>
      <c r="C317" s="1">
        <v>19029</v>
      </c>
      <c r="D317">
        <v>0</v>
      </c>
      <c r="E317">
        <v>0</v>
      </c>
      <c r="F317" t="s">
        <v>13</v>
      </c>
      <c r="G317" s="1">
        <v>27920</v>
      </c>
      <c r="H317">
        <v>0</v>
      </c>
      <c r="J317">
        <v>10</v>
      </c>
      <c r="K317">
        <v>10107</v>
      </c>
      <c r="L317" s="1">
        <v>366</v>
      </c>
      <c r="M317" s="2">
        <f t="shared" si="12"/>
        <v>24.344444444444445</v>
      </c>
      <c r="N317" s="2" t="str">
        <f t="shared" si="13"/>
        <v/>
      </c>
      <c r="O317" s="2" t="str">
        <f t="shared" si="14"/>
        <v/>
      </c>
    </row>
    <row r="318" spans="1:15" x14ac:dyDescent="0.25">
      <c r="A318">
        <v>317</v>
      </c>
      <c r="B318">
        <v>2</v>
      </c>
      <c r="C318" s="1">
        <v>16517</v>
      </c>
      <c r="D318">
        <v>0</v>
      </c>
      <c r="E318">
        <v>0</v>
      </c>
      <c r="F318" t="s">
        <v>13</v>
      </c>
      <c r="G318" s="1">
        <v>27948</v>
      </c>
      <c r="H318">
        <v>0</v>
      </c>
      <c r="J318">
        <v>10</v>
      </c>
      <c r="K318">
        <v>11307</v>
      </c>
      <c r="L318" s="1">
        <v>366</v>
      </c>
      <c r="M318" s="2">
        <f t="shared" si="12"/>
        <v>31.294444444444444</v>
      </c>
      <c r="N318" s="2" t="str">
        <f t="shared" si="13"/>
        <v/>
      </c>
      <c r="O318" s="2" t="str">
        <f t="shared" si="14"/>
        <v/>
      </c>
    </row>
    <row r="319" spans="1:15" x14ac:dyDescent="0.25">
      <c r="A319">
        <v>318</v>
      </c>
      <c r="B319">
        <v>3</v>
      </c>
      <c r="C319" s="1">
        <v>14630</v>
      </c>
      <c r="D319">
        <v>0</v>
      </c>
      <c r="E319">
        <v>0</v>
      </c>
      <c r="F319" t="s">
        <v>14</v>
      </c>
      <c r="G319" s="1">
        <v>27960</v>
      </c>
      <c r="H319">
        <v>2</v>
      </c>
      <c r="J319">
        <v>10</v>
      </c>
      <c r="K319">
        <v>11307</v>
      </c>
      <c r="L319" s="1">
        <v>366</v>
      </c>
      <c r="M319" s="2">
        <f t="shared" si="12"/>
        <v>36.49722222222222</v>
      </c>
      <c r="N319" s="2" t="str">
        <f t="shared" si="13"/>
        <v/>
      </c>
      <c r="O319" s="2" t="str">
        <f t="shared" si="14"/>
        <v/>
      </c>
    </row>
    <row r="320" spans="1:15" x14ac:dyDescent="0.25">
      <c r="A320">
        <v>319</v>
      </c>
      <c r="B320">
        <v>2</v>
      </c>
      <c r="C320" s="1">
        <v>10114</v>
      </c>
      <c r="D320">
        <v>0</v>
      </c>
      <c r="E320">
        <v>0</v>
      </c>
      <c r="F320" t="s">
        <v>14</v>
      </c>
      <c r="G320" s="1">
        <v>28145</v>
      </c>
      <c r="H320">
        <v>2</v>
      </c>
      <c r="J320">
        <v>10</v>
      </c>
      <c r="K320">
        <v>10107</v>
      </c>
      <c r="L320" s="1">
        <v>366</v>
      </c>
      <c r="M320" s="2">
        <f t="shared" si="12"/>
        <v>49.363888888888887</v>
      </c>
      <c r="N320" s="2" t="str">
        <f t="shared" si="13"/>
        <v/>
      </c>
      <c r="O320" s="2" t="str">
        <f t="shared" si="14"/>
        <v/>
      </c>
    </row>
    <row r="321" spans="1:15" x14ac:dyDescent="0.25">
      <c r="A321">
        <v>320</v>
      </c>
      <c r="B321">
        <v>2</v>
      </c>
      <c r="C321" s="1">
        <v>15140</v>
      </c>
      <c r="D321">
        <v>0</v>
      </c>
      <c r="E321">
        <v>0</v>
      </c>
      <c r="F321" t="s">
        <v>13</v>
      </c>
      <c r="G321" s="1">
        <v>28291</v>
      </c>
      <c r="H321">
        <v>0</v>
      </c>
      <c r="J321">
        <v>10</v>
      </c>
      <c r="K321">
        <v>11307</v>
      </c>
      <c r="L321" s="1">
        <v>366</v>
      </c>
      <c r="M321" s="2">
        <f t="shared" si="12"/>
        <v>36.005555555555553</v>
      </c>
      <c r="N321" s="2" t="str">
        <f t="shared" si="13"/>
        <v/>
      </c>
      <c r="O321" s="2" t="str">
        <f t="shared" si="14"/>
        <v/>
      </c>
    </row>
    <row r="322" spans="1:15" x14ac:dyDescent="0.25">
      <c r="A322">
        <v>321</v>
      </c>
      <c r="B322">
        <v>3</v>
      </c>
      <c r="C322" s="1">
        <v>18478</v>
      </c>
      <c r="D322">
        <v>2439</v>
      </c>
      <c r="E322">
        <v>1</v>
      </c>
      <c r="F322" t="s">
        <v>14</v>
      </c>
      <c r="G322" s="1">
        <v>28331</v>
      </c>
      <c r="H322">
        <v>2</v>
      </c>
      <c r="J322">
        <v>10</v>
      </c>
      <c r="K322">
        <v>10307</v>
      </c>
      <c r="L322" s="1">
        <v>366</v>
      </c>
      <c r="M322" s="2">
        <f t="shared" si="12"/>
        <v>26.977777777777778</v>
      </c>
      <c r="N322" s="2" t="str">
        <f t="shared" si="13"/>
        <v/>
      </c>
      <c r="O322" s="2" t="str">
        <f t="shared" si="14"/>
        <v/>
      </c>
    </row>
    <row r="323" spans="1:15" x14ac:dyDescent="0.25">
      <c r="A323">
        <v>322</v>
      </c>
      <c r="B323">
        <v>3</v>
      </c>
      <c r="C323" s="1">
        <v>15432</v>
      </c>
      <c r="D323">
        <v>0</v>
      </c>
      <c r="E323">
        <v>0</v>
      </c>
      <c r="F323" t="s">
        <v>13</v>
      </c>
      <c r="G323" s="1">
        <v>28500</v>
      </c>
      <c r="H323">
        <v>0</v>
      </c>
      <c r="I323" t="s">
        <v>15</v>
      </c>
      <c r="J323">
        <v>10</v>
      </c>
      <c r="K323">
        <v>11307</v>
      </c>
      <c r="L323" s="1">
        <v>366</v>
      </c>
      <c r="M323" s="2">
        <f t="shared" si="12"/>
        <v>35.774999999999999</v>
      </c>
      <c r="N323" s="2" t="str">
        <f t="shared" si="13"/>
        <v/>
      </c>
      <c r="O323" s="2" t="str">
        <f t="shared" si="14"/>
        <v/>
      </c>
    </row>
    <row r="324" spans="1:15" x14ac:dyDescent="0.25">
      <c r="A324">
        <v>323</v>
      </c>
      <c r="B324">
        <v>2</v>
      </c>
      <c r="C324" s="1">
        <v>19472</v>
      </c>
      <c r="D324">
        <v>2195</v>
      </c>
      <c r="E324">
        <v>2</v>
      </c>
      <c r="F324" t="s">
        <v>14</v>
      </c>
      <c r="G324" s="1">
        <v>28508</v>
      </c>
      <c r="H324">
        <v>2</v>
      </c>
      <c r="J324">
        <v>10</v>
      </c>
      <c r="K324">
        <v>10107</v>
      </c>
      <c r="L324" s="1">
        <v>366</v>
      </c>
      <c r="M324" s="2">
        <f t="shared" si="12"/>
        <v>24.736111111111111</v>
      </c>
      <c r="N324" s="2" t="str">
        <f t="shared" si="13"/>
        <v/>
      </c>
      <c r="O324" s="2" t="str">
        <f t="shared" si="14"/>
        <v/>
      </c>
    </row>
    <row r="325" spans="1:15" x14ac:dyDescent="0.25">
      <c r="A325">
        <v>324</v>
      </c>
      <c r="B325">
        <v>4</v>
      </c>
      <c r="C325" s="1">
        <v>12055</v>
      </c>
      <c r="D325">
        <v>0</v>
      </c>
      <c r="E325">
        <v>0</v>
      </c>
      <c r="F325" t="s">
        <v>20</v>
      </c>
      <c r="G325" s="1">
        <v>28544</v>
      </c>
      <c r="H325">
        <v>2</v>
      </c>
      <c r="J325">
        <v>10</v>
      </c>
      <c r="K325">
        <v>10107</v>
      </c>
      <c r="L325" s="1">
        <v>366</v>
      </c>
      <c r="M325" s="2">
        <f t="shared" ref="M325:M388" si="15">DAYS360(C325,G325,TRUE)/360</f>
        <v>45.144444444444446</v>
      </c>
      <c r="N325" s="2" t="str">
        <f t="shared" ref="N325:N388" si="16">IF(DAYS360(C325,L325)/360&gt;0,DAYS360(C325,L325)/360,"")</f>
        <v/>
      </c>
      <c r="O325" s="2" t="str">
        <f t="shared" ref="O325:O388" si="17">IF(N325="","",N325-M325)</f>
        <v/>
      </c>
    </row>
    <row r="326" spans="1:15" x14ac:dyDescent="0.25">
      <c r="A326">
        <v>325</v>
      </c>
      <c r="B326">
        <v>3</v>
      </c>
      <c r="C326" s="1">
        <v>18036</v>
      </c>
      <c r="D326">
        <v>0</v>
      </c>
      <c r="E326">
        <v>0</v>
      </c>
      <c r="F326" t="s">
        <v>13</v>
      </c>
      <c r="G326" s="1">
        <v>28698</v>
      </c>
      <c r="H326">
        <v>0</v>
      </c>
      <c r="I326" t="s">
        <v>19</v>
      </c>
      <c r="J326">
        <v>21</v>
      </c>
      <c r="K326">
        <v>11307</v>
      </c>
      <c r="L326" s="1">
        <v>39129</v>
      </c>
      <c r="M326" s="2">
        <f t="shared" si="15"/>
        <v>29.191666666666666</v>
      </c>
      <c r="N326" s="2">
        <f t="shared" si="16"/>
        <v>57.744444444444447</v>
      </c>
      <c r="O326" s="2">
        <f t="shared" si="17"/>
        <v>28.552777777777781</v>
      </c>
    </row>
    <row r="327" spans="1:15" x14ac:dyDescent="0.25">
      <c r="A327">
        <v>326</v>
      </c>
      <c r="B327">
        <v>2</v>
      </c>
      <c r="C327" s="1">
        <v>16728</v>
      </c>
      <c r="D327">
        <v>0</v>
      </c>
      <c r="E327">
        <v>0</v>
      </c>
      <c r="F327" t="s">
        <v>17</v>
      </c>
      <c r="G327" s="1">
        <v>28964</v>
      </c>
      <c r="H327">
        <v>2</v>
      </c>
      <c r="J327">
        <v>10</v>
      </c>
      <c r="K327">
        <v>10107</v>
      </c>
      <c r="L327" s="1">
        <v>366</v>
      </c>
      <c r="M327" s="2">
        <f t="shared" si="15"/>
        <v>33.50277777777778</v>
      </c>
      <c r="N327" s="2" t="str">
        <f t="shared" si="16"/>
        <v/>
      </c>
      <c r="O327" s="2" t="str">
        <f t="shared" si="17"/>
        <v/>
      </c>
    </row>
    <row r="328" spans="1:15" x14ac:dyDescent="0.25">
      <c r="A328">
        <v>327</v>
      </c>
      <c r="B328">
        <v>2</v>
      </c>
      <c r="C328" s="1">
        <v>14794</v>
      </c>
      <c r="D328">
        <v>0</v>
      </c>
      <c r="E328">
        <v>0</v>
      </c>
      <c r="F328" t="s">
        <v>13</v>
      </c>
      <c r="G328" s="1">
        <v>28977</v>
      </c>
      <c r="H328">
        <v>0</v>
      </c>
      <c r="J328">
        <v>10</v>
      </c>
      <c r="K328">
        <v>11307</v>
      </c>
      <c r="L328" s="1">
        <v>366</v>
      </c>
      <c r="M328" s="2">
        <f t="shared" si="15"/>
        <v>38.833333333333336</v>
      </c>
      <c r="N328" s="2" t="str">
        <f t="shared" si="16"/>
        <v/>
      </c>
      <c r="O328" s="2" t="str">
        <f t="shared" si="17"/>
        <v/>
      </c>
    </row>
    <row r="329" spans="1:15" x14ac:dyDescent="0.25">
      <c r="A329">
        <v>328</v>
      </c>
      <c r="B329">
        <v>2</v>
      </c>
      <c r="C329" s="1">
        <v>19203</v>
      </c>
      <c r="D329">
        <v>0</v>
      </c>
      <c r="E329">
        <v>0</v>
      </c>
      <c r="F329" t="s">
        <v>14</v>
      </c>
      <c r="G329" s="1">
        <v>29035</v>
      </c>
      <c r="H329">
        <v>2</v>
      </c>
      <c r="J329">
        <v>10</v>
      </c>
      <c r="K329">
        <v>10107</v>
      </c>
      <c r="L329" s="1">
        <v>366</v>
      </c>
      <c r="M329" s="2">
        <f t="shared" si="15"/>
        <v>26.919444444444444</v>
      </c>
      <c r="N329" s="2" t="str">
        <f t="shared" si="16"/>
        <v/>
      </c>
      <c r="O329" s="2" t="str">
        <f t="shared" si="17"/>
        <v/>
      </c>
    </row>
    <row r="330" spans="1:15" x14ac:dyDescent="0.25">
      <c r="A330">
        <v>329</v>
      </c>
      <c r="B330">
        <v>3</v>
      </c>
      <c r="C330" s="1">
        <v>14975</v>
      </c>
      <c r="D330">
        <v>0</v>
      </c>
      <c r="E330">
        <v>0</v>
      </c>
      <c r="F330" t="s">
        <v>14</v>
      </c>
      <c r="G330" s="1">
        <v>29053</v>
      </c>
      <c r="H330">
        <v>2</v>
      </c>
      <c r="J330">
        <v>10</v>
      </c>
      <c r="K330">
        <v>11307</v>
      </c>
      <c r="L330" s="1">
        <v>366</v>
      </c>
      <c r="M330" s="2">
        <f t="shared" si="15"/>
        <v>38.547222222222224</v>
      </c>
      <c r="N330" s="2" t="str">
        <f t="shared" si="16"/>
        <v/>
      </c>
      <c r="O330" s="2" t="str">
        <f t="shared" si="17"/>
        <v/>
      </c>
    </row>
    <row r="331" spans="1:15" x14ac:dyDescent="0.25">
      <c r="A331">
        <v>330</v>
      </c>
      <c r="B331">
        <v>3</v>
      </c>
      <c r="C331" s="1">
        <v>17354</v>
      </c>
      <c r="D331">
        <v>1650</v>
      </c>
      <c r="E331">
        <v>0</v>
      </c>
      <c r="F331" t="s">
        <v>26</v>
      </c>
      <c r="G331" s="1">
        <v>29140</v>
      </c>
      <c r="H331">
        <v>2</v>
      </c>
      <c r="J331">
        <v>10</v>
      </c>
      <c r="K331">
        <v>10107</v>
      </c>
      <c r="L331" s="1">
        <v>366</v>
      </c>
      <c r="M331" s="2">
        <f t="shared" si="15"/>
        <v>32.266666666666666</v>
      </c>
      <c r="N331" s="2" t="str">
        <f t="shared" si="16"/>
        <v/>
      </c>
      <c r="O331" s="2" t="str">
        <f t="shared" si="17"/>
        <v/>
      </c>
    </row>
    <row r="332" spans="1:15" x14ac:dyDescent="0.25">
      <c r="A332">
        <v>331</v>
      </c>
      <c r="B332">
        <v>3</v>
      </c>
      <c r="C332" s="1">
        <v>13555</v>
      </c>
      <c r="D332">
        <v>0</v>
      </c>
      <c r="E332">
        <v>0</v>
      </c>
      <c r="F332" t="s">
        <v>14</v>
      </c>
      <c r="G332" s="1">
        <v>29157</v>
      </c>
      <c r="H332">
        <v>2</v>
      </c>
      <c r="J332">
        <v>10</v>
      </c>
      <c r="K332">
        <v>10107</v>
      </c>
      <c r="L332" s="1">
        <v>366</v>
      </c>
      <c r="M332" s="2">
        <f t="shared" si="15"/>
        <v>42.722222222222221</v>
      </c>
      <c r="N332" s="2" t="str">
        <f t="shared" si="16"/>
        <v/>
      </c>
      <c r="O332" s="2" t="str">
        <f t="shared" si="17"/>
        <v/>
      </c>
    </row>
    <row r="333" spans="1:15" x14ac:dyDescent="0.25">
      <c r="A333">
        <v>332</v>
      </c>
      <c r="B333">
        <v>2</v>
      </c>
      <c r="C333" s="1">
        <v>4069</v>
      </c>
      <c r="D333">
        <v>0</v>
      </c>
      <c r="E333">
        <v>0</v>
      </c>
      <c r="F333" t="s">
        <v>13</v>
      </c>
      <c r="G333" s="1">
        <v>29192</v>
      </c>
      <c r="H333">
        <v>0</v>
      </c>
      <c r="I333" t="s">
        <v>15</v>
      </c>
      <c r="J333">
        <v>21</v>
      </c>
      <c r="K333">
        <v>11307</v>
      </c>
      <c r="L333" s="1">
        <v>366</v>
      </c>
      <c r="M333" s="2">
        <f t="shared" si="15"/>
        <v>68.786111111111111</v>
      </c>
      <c r="N333" s="2" t="str">
        <f t="shared" si="16"/>
        <v/>
      </c>
      <c r="O333" s="2" t="str">
        <f t="shared" si="17"/>
        <v/>
      </c>
    </row>
    <row r="334" spans="1:15" x14ac:dyDescent="0.25">
      <c r="A334">
        <v>333</v>
      </c>
      <c r="B334">
        <v>3</v>
      </c>
      <c r="C334" s="1">
        <v>18256</v>
      </c>
      <c r="D334">
        <v>0</v>
      </c>
      <c r="E334">
        <v>0</v>
      </c>
      <c r="F334" t="s">
        <v>13</v>
      </c>
      <c r="G334" s="1">
        <v>29217</v>
      </c>
      <c r="H334">
        <v>0</v>
      </c>
      <c r="J334">
        <v>10</v>
      </c>
      <c r="K334">
        <v>11307</v>
      </c>
      <c r="L334" s="1">
        <v>366</v>
      </c>
      <c r="M334" s="2">
        <f t="shared" si="15"/>
        <v>30.011111111111113</v>
      </c>
      <c r="N334" s="2" t="str">
        <f t="shared" si="16"/>
        <v/>
      </c>
      <c r="O334" s="2" t="str">
        <f t="shared" si="17"/>
        <v/>
      </c>
    </row>
    <row r="335" spans="1:15" x14ac:dyDescent="0.25">
      <c r="A335">
        <v>334</v>
      </c>
      <c r="B335">
        <v>3</v>
      </c>
      <c r="C335" s="1">
        <v>15248</v>
      </c>
      <c r="D335">
        <v>0</v>
      </c>
      <c r="E335">
        <v>0</v>
      </c>
      <c r="F335" t="s">
        <v>14</v>
      </c>
      <c r="G335" s="1">
        <v>29250</v>
      </c>
      <c r="H335">
        <v>2</v>
      </c>
      <c r="J335">
        <v>10</v>
      </c>
      <c r="K335">
        <v>10107</v>
      </c>
      <c r="L335" s="1">
        <v>366</v>
      </c>
      <c r="M335" s="2">
        <f t="shared" si="15"/>
        <v>38.336111111111109</v>
      </c>
      <c r="N335" s="2" t="str">
        <f t="shared" si="16"/>
        <v/>
      </c>
      <c r="O335" s="2" t="str">
        <f t="shared" si="17"/>
        <v/>
      </c>
    </row>
    <row r="336" spans="1:15" x14ac:dyDescent="0.25">
      <c r="A336">
        <v>335</v>
      </c>
      <c r="B336">
        <v>2</v>
      </c>
      <c r="C336" s="1">
        <v>19110</v>
      </c>
      <c r="D336">
        <v>0</v>
      </c>
      <c r="E336">
        <v>0</v>
      </c>
      <c r="F336" t="s">
        <v>13</v>
      </c>
      <c r="G336" s="1">
        <v>29285</v>
      </c>
      <c r="H336">
        <v>0</v>
      </c>
      <c r="J336">
        <v>10</v>
      </c>
      <c r="K336">
        <v>11307</v>
      </c>
      <c r="L336" s="1">
        <v>366</v>
      </c>
      <c r="M336" s="2">
        <f t="shared" si="15"/>
        <v>27.858333333333334</v>
      </c>
      <c r="N336" s="2" t="str">
        <f t="shared" si="16"/>
        <v/>
      </c>
      <c r="O336" s="2" t="str">
        <f t="shared" si="17"/>
        <v/>
      </c>
    </row>
    <row r="337" spans="1:15" x14ac:dyDescent="0.25">
      <c r="A337">
        <v>336</v>
      </c>
      <c r="B337">
        <v>3</v>
      </c>
      <c r="C337" s="1">
        <v>17198</v>
      </c>
      <c r="D337">
        <v>0</v>
      </c>
      <c r="E337">
        <v>0</v>
      </c>
      <c r="F337" t="s">
        <v>13</v>
      </c>
      <c r="G337" s="1">
        <v>29405</v>
      </c>
      <c r="H337">
        <v>2</v>
      </c>
      <c r="J337">
        <v>10</v>
      </c>
      <c r="K337">
        <v>10107</v>
      </c>
      <c r="L337" s="1">
        <v>366</v>
      </c>
      <c r="M337" s="2">
        <f t="shared" si="15"/>
        <v>33.424999999999997</v>
      </c>
      <c r="N337" s="2" t="str">
        <f t="shared" si="16"/>
        <v/>
      </c>
      <c r="O337" s="2" t="str">
        <f t="shared" si="17"/>
        <v/>
      </c>
    </row>
    <row r="338" spans="1:15" x14ac:dyDescent="0.25">
      <c r="A338">
        <v>337</v>
      </c>
      <c r="B338">
        <v>2</v>
      </c>
      <c r="C338" s="1">
        <v>18130</v>
      </c>
      <c r="D338">
        <v>3000</v>
      </c>
      <c r="E338">
        <v>4</v>
      </c>
      <c r="F338" t="s">
        <v>23</v>
      </c>
      <c r="G338" s="1">
        <v>29476</v>
      </c>
      <c r="H338">
        <v>2</v>
      </c>
      <c r="J338">
        <v>10</v>
      </c>
      <c r="K338">
        <v>10107</v>
      </c>
      <c r="L338" s="1">
        <v>366</v>
      </c>
      <c r="M338" s="2">
        <f t="shared" si="15"/>
        <v>31.06111111111111</v>
      </c>
      <c r="N338" s="2" t="str">
        <f t="shared" si="16"/>
        <v/>
      </c>
      <c r="O338" s="2" t="str">
        <f t="shared" si="17"/>
        <v/>
      </c>
    </row>
    <row r="339" spans="1:15" x14ac:dyDescent="0.25">
      <c r="A339">
        <v>338</v>
      </c>
      <c r="B339">
        <v>3</v>
      </c>
      <c r="C339" s="1">
        <v>18494</v>
      </c>
      <c r="D339">
        <v>0</v>
      </c>
      <c r="E339">
        <v>1</v>
      </c>
      <c r="F339" t="s">
        <v>14</v>
      </c>
      <c r="G339" s="1">
        <v>29542</v>
      </c>
      <c r="H339">
        <v>2</v>
      </c>
      <c r="J339">
        <v>10</v>
      </c>
      <c r="K339">
        <v>10107</v>
      </c>
      <c r="L339" s="1">
        <v>366</v>
      </c>
      <c r="M339" s="2">
        <f t="shared" si="15"/>
        <v>30.244444444444444</v>
      </c>
      <c r="N339" s="2" t="str">
        <f t="shared" si="16"/>
        <v/>
      </c>
      <c r="O339" s="2" t="str">
        <f t="shared" si="17"/>
        <v/>
      </c>
    </row>
    <row r="340" spans="1:15" x14ac:dyDescent="0.25">
      <c r="A340">
        <v>339</v>
      </c>
      <c r="B340">
        <v>3</v>
      </c>
      <c r="C340" s="1">
        <v>26907</v>
      </c>
      <c r="D340">
        <v>0</v>
      </c>
      <c r="E340">
        <v>0</v>
      </c>
      <c r="F340" t="s">
        <v>14</v>
      </c>
      <c r="G340" s="1">
        <v>29677</v>
      </c>
      <c r="H340">
        <v>2</v>
      </c>
      <c r="J340">
        <v>10</v>
      </c>
      <c r="K340">
        <v>10107</v>
      </c>
      <c r="L340" s="1">
        <v>366</v>
      </c>
      <c r="M340" s="2">
        <f t="shared" si="15"/>
        <v>7.5861111111111112</v>
      </c>
      <c r="N340" s="2" t="str">
        <f t="shared" si="16"/>
        <v/>
      </c>
      <c r="O340" s="2" t="str">
        <f t="shared" si="17"/>
        <v/>
      </c>
    </row>
    <row r="341" spans="1:15" x14ac:dyDescent="0.25">
      <c r="A341">
        <v>340</v>
      </c>
      <c r="B341">
        <v>3</v>
      </c>
      <c r="C341" s="1">
        <v>16977</v>
      </c>
      <c r="D341">
        <v>2694</v>
      </c>
      <c r="E341">
        <v>0</v>
      </c>
      <c r="F341" t="s">
        <v>14</v>
      </c>
      <c r="G341" s="1">
        <v>29682</v>
      </c>
      <c r="H341">
        <v>2</v>
      </c>
      <c r="J341">
        <v>10</v>
      </c>
      <c r="K341">
        <v>11307</v>
      </c>
      <c r="L341" s="1">
        <v>366</v>
      </c>
      <c r="M341" s="2">
        <f t="shared" si="15"/>
        <v>34.783333333333331</v>
      </c>
      <c r="N341" s="2" t="str">
        <f t="shared" si="16"/>
        <v/>
      </c>
      <c r="O341" s="2" t="str">
        <f t="shared" si="17"/>
        <v/>
      </c>
    </row>
    <row r="342" spans="1:15" x14ac:dyDescent="0.25">
      <c r="A342">
        <v>341</v>
      </c>
      <c r="B342">
        <v>3</v>
      </c>
      <c r="C342" s="1">
        <v>17732</v>
      </c>
      <c r="D342">
        <v>0</v>
      </c>
      <c r="E342">
        <v>0</v>
      </c>
      <c r="F342" t="s">
        <v>13</v>
      </c>
      <c r="G342" s="1">
        <v>29726</v>
      </c>
      <c r="H342">
        <v>0</v>
      </c>
      <c r="J342">
        <v>10</v>
      </c>
      <c r="K342">
        <v>10107</v>
      </c>
      <c r="L342" s="1">
        <v>366</v>
      </c>
      <c r="M342" s="2">
        <f t="shared" si="15"/>
        <v>32.838888888888889</v>
      </c>
      <c r="N342" s="2" t="str">
        <f t="shared" si="16"/>
        <v/>
      </c>
      <c r="O342" s="2" t="str">
        <f t="shared" si="17"/>
        <v/>
      </c>
    </row>
    <row r="343" spans="1:15" x14ac:dyDescent="0.25">
      <c r="A343">
        <v>342</v>
      </c>
      <c r="B343">
        <v>3</v>
      </c>
      <c r="C343" s="1">
        <v>8321</v>
      </c>
      <c r="D343">
        <v>0</v>
      </c>
      <c r="E343">
        <v>0</v>
      </c>
      <c r="F343" t="s">
        <v>13</v>
      </c>
      <c r="G343" s="1">
        <v>29741</v>
      </c>
      <c r="H343">
        <v>0</v>
      </c>
      <c r="J343">
        <v>10</v>
      </c>
      <c r="K343">
        <v>11307</v>
      </c>
      <c r="L343" s="1">
        <v>366</v>
      </c>
      <c r="M343" s="2">
        <f t="shared" si="15"/>
        <v>58.644444444444446</v>
      </c>
      <c r="N343" s="2" t="str">
        <f t="shared" si="16"/>
        <v/>
      </c>
      <c r="O343" s="2" t="str">
        <f t="shared" si="17"/>
        <v/>
      </c>
    </row>
    <row r="344" spans="1:15" x14ac:dyDescent="0.25">
      <c r="A344">
        <v>343</v>
      </c>
      <c r="B344">
        <v>2</v>
      </c>
      <c r="C344" s="1">
        <v>18940</v>
      </c>
      <c r="D344">
        <v>3100</v>
      </c>
      <c r="E344">
        <v>1</v>
      </c>
      <c r="F344" t="s">
        <v>14</v>
      </c>
      <c r="G344" s="1">
        <v>29787</v>
      </c>
      <c r="H344">
        <v>2</v>
      </c>
      <c r="J344">
        <v>10</v>
      </c>
      <c r="K344">
        <v>10107</v>
      </c>
      <c r="L344" s="1">
        <v>366</v>
      </c>
      <c r="M344" s="2">
        <f t="shared" si="15"/>
        <v>29.7</v>
      </c>
      <c r="N344" s="2" t="str">
        <f t="shared" si="16"/>
        <v/>
      </c>
      <c r="O344" s="2" t="str">
        <f t="shared" si="17"/>
        <v/>
      </c>
    </row>
    <row r="345" spans="1:15" x14ac:dyDescent="0.25">
      <c r="A345">
        <v>344</v>
      </c>
      <c r="B345">
        <v>2</v>
      </c>
      <c r="C345" s="1">
        <v>20033</v>
      </c>
      <c r="D345">
        <v>0</v>
      </c>
      <c r="E345">
        <v>0</v>
      </c>
      <c r="F345" t="s">
        <v>13</v>
      </c>
      <c r="G345" s="1">
        <v>29787</v>
      </c>
      <c r="H345">
        <v>0</v>
      </c>
      <c r="J345">
        <v>10</v>
      </c>
      <c r="K345">
        <v>10107</v>
      </c>
      <c r="L345" s="1">
        <v>366</v>
      </c>
      <c r="M345" s="2">
        <f t="shared" si="15"/>
        <v>26.708333333333332</v>
      </c>
      <c r="N345" s="2" t="str">
        <f t="shared" si="16"/>
        <v/>
      </c>
      <c r="O345" s="2" t="str">
        <f t="shared" si="17"/>
        <v/>
      </c>
    </row>
    <row r="346" spans="1:15" x14ac:dyDescent="0.25">
      <c r="A346">
        <v>345</v>
      </c>
      <c r="B346">
        <v>3</v>
      </c>
      <c r="C346" s="1">
        <v>20044</v>
      </c>
      <c r="D346">
        <v>2987</v>
      </c>
      <c r="E346">
        <v>2</v>
      </c>
      <c r="F346" t="s">
        <v>17</v>
      </c>
      <c r="G346" s="1">
        <v>29833</v>
      </c>
      <c r="H346">
        <v>2</v>
      </c>
      <c r="J346">
        <v>10</v>
      </c>
      <c r="K346">
        <v>10107</v>
      </c>
      <c r="L346" s="1">
        <v>366</v>
      </c>
      <c r="M346" s="2">
        <f t="shared" si="15"/>
        <v>26.8</v>
      </c>
      <c r="N346" s="2" t="str">
        <f t="shared" si="16"/>
        <v/>
      </c>
      <c r="O346" s="2" t="str">
        <f t="shared" si="17"/>
        <v/>
      </c>
    </row>
    <row r="347" spans="1:15" x14ac:dyDescent="0.25">
      <c r="A347">
        <v>346</v>
      </c>
      <c r="B347">
        <v>3</v>
      </c>
      <c r="C347" s="1">
        <v>16456</v>
      </c>
      <c r="D347">
        <v>2210</v>
      </c>
      <c r="E347">
        <v>0</v>
      </c>
      <c r="F347" t="s">
        <v>26</v>
      </c>
      <c r="G347" s="1">
        <v>30081</v>
      </c>
      <c r="H347">
        <v>2</v>
      </c>
      <c r="J347">
        <v>10</v>
      </c>
      <c r="K347">
        <v>10107</v>
      </c>
      <c r="L347" s="1">
        <v>366</v>
      </c>
      <c r="M347" s="2">
        <f t="shared" si="15"/>
        <v>37.30833333333333</v>
      </c>
      <c r="N347" s="2" t="str">
        <f t="shared" si="16"/>
        <v/>
      </c>
      <c r="O347" s="2" t="str">
        <f t="shared" si="17"/>
        <v/>
      </c>
    </row>
    <row r="348" spans="1:15" x14ac:dyDescent="0.25">
      <c r="A348">
        <v>347</v>
      </c>
      <c r="B348">
        <v>2</v>
      </c>
      <c r="C348" s="1">
        <v>15804</v>
      </c>
      <c r="D348">
        <v>3000</v>
      </c>
      <c r="E348">
        <v>0</v>
      </c>
      <c r="F348" t="s">
        <v>14</v>
      </c>
      <c r="G348" s="1">
        <v>30249</v>
      </c>
      <c r="H348">
        <v>2</v>
      </c>
      <c r="J348">
        <v>10</v>
      </c>
      <c r="K348">
        <v>10107</v>
      </c>
      <c r="L348" s="1">
        <v>366</v>
      </c>
      <c r="M348" s="2">
        <f t="shared" si="15"/>
        <v>39.547222222222224</v>
      </c>
      <c r="N348" s="2" t="str">
        <f t="shared" si="16"/>
        <v/>
      </c>
      <c r="O348" s="2" t="str">
        <f t="shared" si="17"/>
        <v/>
      </c>
    </row>
    <row r="349" spans="1:15" x14ac:dyDescent="0.25">
      <c r="A349">
        <v>348</v>
      </c>
      <c r="B349">
        <v>3</v>
      </c>
      <c r="C349" s="1">
        <v>17182</v>
      </c>
      <c r="D349">
        <v>987</v>
      </c>
      <c r="E349">
        <v>1</v>
      </c>
      <c r="F349" t="s">
        <v>14</v>
      </c>
      <c r="G349" s="1">
        <v>30334</v>
      </c>
      <c r="H349">
        <v>2</v>
      </c>
      <c r="J349">
        <v>10</v>
      </c>
      <c r="K349">
        <v>10107</v>
      </c>
      <c r="L349" s="1">
        <v>366</v>
      </c>
      <c r="M349" s="2">
        <f t="shared" si="15"/>
        <v>36.008333333333333</v>
      </c>
      <c r="N349" s="2" t="str">
        <f t="shared" si="16"/>
        <v/>
      </c>
      <c r="O349" s="2" t="str">
        <f t="shared" si="17"/>
        <v/>
      </c>
    </row>
    <row r="350" spans="1:15" x14ac:dyDescent="0.25">
      <c r="A350">
        <v>349</v>
      </c>
      <c r="B350">
        <v>2</v>
      </c>
      <c r="C350" s="1">
        <v>22316</v>
      </c>
      <c r="D350">
        <v>2879</v>
      </c>
      <c r="E350">
        <v>3</v>
      </c>
      <c r="F350" t="s">
        <v>14</v>
      </c>
      <c r="G350" s="1">
        <v>30344</v>
      </c>
      <c r="H350">
        <v>2</v>
      </c>
      <c r="J350">
        <v>10</v>
      </c>
      <c r="K350">
        <v>10107</v>
      </c>
      <c r="L350" s="1">
        <v>366</v>
      </c>
      <c r="M350" s="2">
        <f t="shared" si="15"/>
        <v>21.983333333333334</v>
      </c>
      <c r="N350" s="2" t="str">
        <f t="shared" si="16"/>
        <v/>
      </c>
      <c r="O350" s="2" t="str">
        <f t="shared" si="17"/>
        <v/>
      </c>
    </row>
    <row r="351" spans="1:15" x14ac:dyDescent="0.25">
      <c r="A351">
        <v>350</v>
      </c>
      <c r="B351">
        <v>2</v>
      </c>
      <c r="C351" s="1">
        <v>22002</v>
      </c>
      <c r="D351">
        <v>0</v>
      </c>
      <c r="E351">
        <v>0</v>
      </c>
      <c r="F351" t="s">
        <v>13</v>
      </c>
      <c r="G351" s="1">
        <v>30386</v>
      </c>
      <c r="H351">
        <v>0</v>
      </c>
      <c r="J351">
        <v>10</v>
      </c>
      <c r="K351">
        <v>10107</v>
      </c>
      <c r="L351" s="1">
        <v>366</v>
      </c>
      <c r="M351" s="2">
        <f t="shared" si="15"/>
        <v>22.955555555555556</v>
      </c>
      <c r="N351" s="2" t="str">
        <f t="shared" si="16"/>
        <v/>
      </c>
      <c r="O351" s="2" t="str">
        <f t="shared" si="17"/>
        <v/>
      </c>
    </row>
    <row r="352" spans="1:15" x14ac:dyDescent="0.25">
      <c r="A352">
        <v>351</v>
      </c>
      <c r="B352">
        <v>2</v>
      </c>
      <c r="C352" s="1">
        <v>20184</v>
      </c>
      <c r="D352">
        <v>0</v>
      </c>
      <c r="E352">
        <v>0</v>
      </c>
      <c r="F352" t="s">
        <v>20</v>
      </c>
      <c r="G352" s="1">
        <v>30396</v>
      </c>
      <c r="H352">
        <v>2</v>
      </c>
      <c r="J352">
        <v>10</v>
      </c>
      <c r="K352">
        <v>10107</v>
      </c>
      <c r="L352" s="1">
        <v>366</v>
      </c>
      <c r="M352" s="2">
        <f t="shared" si="15"/>
        <v>27.961111111111112</v>
      </c>
      <c r="N352" s="2" t="str">
        <f t="shared" si="16"/>
        <v/>
      </c>
      <c r="O352" s="2" t="str">
        <f t="shared" si="17"/>
        <v/>
      </c>
    </row>
    <row r="353" spans="1:15" x14ac:dyDescent="0.25">
      <c r="A353">
        <v>352</v>
      </c>
      <c r="B353">
        <v>3</v>
      </c>
      <c r="C353" s="1">
        <v>21383</v>
      </c>
      <c r="D353">
        <v>3165</v>
      </c>
      <c r="E353">
        <v>3</v>
      </c>
      <c r="F353" t="s">
        <v>17</v>
      </c>
      <c r="G353" s="1">
        <v>30490</v>
      </c>
      <c r="H353">
        <v>2</v>
      </c>
      <c r="J353">
        <v>10</v>
      </c>
      <c r="K353">
        <v>10107</v>
      </c>
      <c r="L353" s="1">
        <v>366</v>
      </c>
      <c r="M353" s="2">
        <f t="shared" si="15"/>
        <v>24.933333333333334</v>
      </c>
      <c r="N353" s="2" t="str">
        <f t="shared" si="16"/>
        <v/>
      </c>
      <c r="O353" s="2" t="str">
        <f t="shared" si="17"/>
        <v/>
      </c>
    </row>
    <row r="354" spans="1:15" x14ac:dyDescent="0.25">
      <c r="A354">
        <v>353</v>
      </c>
      <c r="B354">
        <v>2</v>
      </c>
      <c r="C354" s="1">
        <v>21204</v>
      </c>
      <c r="D354">
        <v>0</v>
      </c>
      <c r="E354">
        <v>0</v>
      </c>
      <c r="F354" t="s">
        <v>14</v>
      </c>
      <c r="G354" s="1">
        <v>30687</v>
      </c>
      <c r="H354">
        <v>0</v>
      </c>
      <c r="I354" t="s">
        <v>19</v>
      </c>
      <c r="J354">
        <v>21</v>
      </c>
      <c r="K354">
        <v>10107</v>
      </c>
      <c r="L354" s="1">
        <v>39104</v>
      </c>
      <c r="M354" s="2">
        <f t="shared" si="15"/>
        <v>25.963888888888889</v>
      </c>
      <c r="N354" s="2">
        <f t="shared" si="16"/>
        <v>49.008333333333333</v>
      </c>
      <c r="O354" s="2">
        <f t="shared" si="17"/>
        <v>23.044444444444444</v>
      </c>
    </row>
    <row r="355" spans="1:15" x14ac:dyDescent="0.25">
      <c r="A355">
        <v>354</v>
      </c>
      <c r="B355">
        <v>3</v>
      </c>
      <c r="C355" s="1">
        <v>20980</v>
      </c>
      <c r="D355">
        <v>1768</v>
      </c>
      <c r="E355">
        <v>2</v>
      </c>
      <c r="F355" t="s">
        <v>14</v>
      </c>
      <c r="G355" s="1">
        <v>30704</v>
      </c>
      <c r="H355">
        <v>2</v>
      </c>
      <c r="J355">
        <v>10</v>
      </c>
      <c r="K355">
        <v>10107</v>
      </c>
      <c r="L355" s="1">
        <v>366</v>
      </c>
      <c r="M355" s="2">
        <f t="shared" si="15"/>
        <v>26.622222222222224</v>
      </c>
      <c r="N355" s="2" t="str">
        <f t="shared" si="16"/>
        <v/>
      </c>
      <c r="O355" s="2" t="str">
        <f t="shared" si="17"/>
        <v/>
      </c>
    </row>
    <row r="356" spans="1:15" x14ac:dyDescent="0.25">
      <c r="A356">
        <v>355</v>
      </c>
      <c r="B356">
        <v>2</v>
      </c>
      <c r="C356" s="1">
        <v>13996</v>
      </c>
      <c r="D356">
        <v>0</v>
      </c>
      <c r="E356">
        <v>0</v>
      </c>
      <c r="F356" t="s">
        <v>13</v>
      </c>
      <c r="G356" s="1">
        <v>26266</v>
      </c>
      <c r="H356">
        <v>0</v>
      </c>
      <c r="J356">
        <v>10</v>
      </c>
      <c r="K356">
        <v>11307</v>
      </c>
      <c r="L356" s="1">
        <v>366</v>
      </c>
      <c r="M356" s="2">
        <f t="shared" si="15"/>
        <v>33.591666666666669</v>
      </c>
      <c r="N356" s="2" t="str">
        <f t="shared" si="16"/>
        <v/>
      </c>
      <c r="O356" s="2" t="str">
        <f t="shared" si="17"/>
        <v/>
      </c>
    </row>
    <row r="357" spans="1:15" x14ac:dyDescent="0.25">
      <c r="A357">
        <v>356</v>
      </c>
      <c r="B357">
        <v>2</v>
      </c>
      <c r="C357" s="1">
        <v>11136</v>
      </c>
      <c r="D357">
        <v>0</v>
      </c>
      <c r="E357">
        <v>0</v>
      </c>
      <c r="F357" t="s">
        <v>14</v>
      </c>
      <c r="G357" s="1">
        <v>27663</v>
      </c>
      <c r="H357">
        <v>2</v>
      </c>
      <c r="J357">
        <v>10</v>
      </c>
      <c r="K357">
        <v>11907</v>
      </c>
      <c r="L357" s="1">
        <v>366</v>
      </c>
      <c r="M357" s="2">
        <f t="shared" si="15"/>
        <v>45.24722222222222</v>
      </c>
      <c r="N357" s="2" t="str">
        <f t="shared" si="16"/>
        <v/>
      </c>
      <c r="O357" s="2" t="str">
        <f t="shared" si="17"/>
        <v/>
      </c>
    </row>
    <row r="358" spans="1:15" x14ac:dyDescent="0.25">
      <c r="A358">
        <v>357</v>
      </c>
      <c r="B358">
        <v>2</v>
      </c>
      <c r="C358" s="1">
        <v>11406</v>
      </c>
      <c r="D358">
        <v>0</v>
      </c>
      <c r="E358">
        <v>0</v>
      </c>
      <c r="F358" t="s">
        <v>13</v>
      </c>
      <c r="G358" s="1">
        <v>27800</v>
      </c>
      <c r="H358">
        <v>0</v>
      </c>
      <c r="I358" t="s">
        <v>15</v>
      </c>
      <c r="J358">
        <v>21</v>
      </c>
      <c r="K358">
        <v>11907</v>
      </c>
      <c r="L358" s="1">
        <v>366</v>
      </c>
      <c r="M358" s="2">
        <f t="shared" si="15"/>
        <v>44.87777777777778</v>
      </c>
      <c r="N358" s="2" t="str">
        <f t="shared" si="16"/>
        <v/>
      </c>
      <c r="O358" s="2" t="str">
        <f t="shared" si="17"/>
        <v/>
      </c>
    </row>
    <row r="359" spans="1:15" x14ac:dyDescent="0.25">
      <c r="A359">
        <v>358</v>
      </c>
      <c r="B359">
        <v>2</v>
      </c>
      <c r="C359" s="1">
        <v>12796</v>
      </c>
      <c r="D359">
        <v>0</v>
      </c>
      <c r="E359">
        <v>0</v>
      </c>
      <c r="F359" t="s">
        <v>14</v>
      </c>
      <c r="G359" s="1">
        <v>28150</v>
      </c>
      <c r="H359">
        <v>2</v>
      </c>
      <c r="J359">
        <v>10</v>
      </c>
      <c r="K359">
        <v>11907</v>
      </c>
      <c r="L359" s="1">
        <v>366</v>
      </c>
      <c r="M359" s="2">
        <f t="shared" si="15"/>
        <v>42.036111111111111</v>
      </c>
      <c r="N359" s="2" t="str">
        <f t="shared" si="16"/>
        <v/>
      </c>
      <c r="O359" s="2" t="str">
        <f t="shared" si="17"/>
        <v/>
      </c>
    </row>
    <row r="360" spans="1:15" x14ac:dyDescent="0.25">
      <c r="A360">
        <v>359</v>
      </c>
      <c r="B360">
        <v>3</v>
      </c>
      <c r="C360" s="1">
        <v>17898</v>
      </c>
      <c r="D360">
        <v>2367</v>
      </c>
      <c r="E360">
        <v>3</v>
      </c>
      <c r="F360" t="s">
        <v>17</v>
      </c>
      <c r="G360" s="1">
        <v>28997</v>
      </c>
      <c r="H360">
        <v>2</v>
      </c>
      <c r="J360">
        <v>10</v>
      </c>
      <c r="K360">
        <v>11907</v>
      </c>
      <c r="L360" s="1">
        <v>366</v>
      </c>
      <c r="M360" s="2">
        <f t="shared" si="15"/>
        <v>30.394444444444446</v>
      </c>
      <c r="N360" s="2" t="str">
        <f t="shared" si="16"/>
        <v/>
      </c>
      <c r="O360" s="2" t="str">
        <f t="shared" si="17"/>
        <v/>
      </c>
    </row>
    <row r="361" spans="1:15" x14ac:dyDescent="0.25">
      <c r="A361">
        <v>360</v>
      </c>
      <c r="B361">
        <v>2</v>
      </c>
      <c r="C361" s="1">
        <v>18336</v>
      </c>
      <c r="D361">
        <v>0</v>
      </c>
      <c r="E361">
        <v>0</v>
      </c>
      <c r="F361" t="s">
        <v>13</v>
      </c>
      <c r="G361" s="1">
        <v>29059</v>
      </c>
      <c r="H361">
        <v>0</v>
      </c>
      <c r="I361" t="s">
        <v>19</v>
      </c>
      <c r="J361">
        <v>10</v>
      </c>
      <c r="K361">
        <v>11907</v>
      </c>
      <c r="L361" s="1">
        <v>35032</v>
      </c>
      <c r="M361" s="2">
        <f t="shared" si="15"/>
        <v>29.358333333333334</v>
      </c>
      <c r="N361" s="2">
        <f t="shared" si="16"/>
        <v>45.708333333333336</v>
      </c>
      <c r="O361" s="2">
        <f t="shared" si="17"/>
        <v>16.350000000000001</v>
      </c>
    </row>
    <row r="362" spans="1:15" x14ac:dyDescent="0.25">
      <c r="A362">
        <v>361</v>
      </c>
      <c r="B362">
        <v>3</v>
      </c>
      <c r="C362" s="1">
        <v>18747</v>
      </c>
      <c r="D362">
        <v>0</v>
      </c>
      <c r="E362">
        <v>0</v>
      </c>
      <c r="F362" t="s">
        <v>22</v>
      </c>
      <c r="G362" s="1">
        <v>29136</v>
      </c>
      <c r="H362">
        <v>2</v>
      </c>
      <c r="J362">
        <v>10</v>
      </c>
      <c r="K362">
        <v>10507</v>
      </c>
      <c r="L362" s="1">
        <v>366</v>
      </c>
      <c r="M362" s="2">
        <f t="shared" si="15"/>
        <v>28.441666666666666</v>
      </c>
      <c r="N362" s="2" t="str">
        <f t="shared" si="16"/>
        <v/>
      </c>
      <c r="O362" s="2" t="str">
        <f t="shared" si="17"/>
        <v/>
      </c>
    </row>
    <row r="363" spans="1:15" x14ac:dyDescent="0.25">
      <c r="A363">
        <v>362</v>
      </c>
      <c r="B363">
        <v>3</v>
      </c>
      <c r="C363" s="1">
        <v>21989</v>
      </c>
      <c r="D363">
        <v>0</v>
      </c>
      <c r="E363">
        <v>0</v>
      </c>
      <c r="F363" t="s">
        <v>14</v>
      </c>
      <c r="G363" s="1">
        <v>29998</v>
      </c>
      <c r="H363">
        <v>2</v>
      </c>
      <c r="J363">
        <v>10</v>
      </c>
      <c r="K363">
        <v>11907</v>
      </c>
      <c r="L363" s="1">
        <v>366</v>
      </c>
      <c r="M363" s="2">
        <f t="shared" si="15"/>
        <v>21.922222222222221</v>
      </c>
      <c r="N363" s="2" t="str">
        <f t="shared" si="16"/>
        <v/>
      </c>
      <c r="O363" s="2" t="str">
        <f t="shared" si="17"/>
        <v/>
      </c>
    </row>
    <row r="364" spans="1:15" x14ac:dyDescent="0.25">
      <c r="A364">
        <v>363</v>
      </c>
      <c r="B364">
        <v>2</v>
      </c>
      <c r="C364" s="1">
        <v>12007</v>
      </c>
      <c r="D364">
        <v>0</v>
      </c>
      <c r="E364">
        <v>0</v>
      </c>
      <c r="F364" t="s">
        <v>13</v>
      </c>
      <c r="G364" s="1">
        <v>30368</v>
      </c>
      <c r="H364">
        <v>0</v>
      </c>
      <c r="I364" t="s">
        <v>15</v>
      </c>
      <c r="J364">
        <v>10</v>
      </c>
      <c r="K364">
        <v>0</v>
      </c>
      <c r="L364" s="1">
        <v>33611</v>
      </c>
      <c r="M364" s="2">
        <f t="shared" si="15"/>
        <v>50.269444444444446</v>
      </c>
      <c r="N364" s="2">
        <f t="shared" si="16"/>
        <v>59.15</v>
      </c>
      <c r="O364" s="2">
        <f t="shared" si="17"/>
        <v>8.8805555555555529</v>
      </c>
    </row>
    <row r="365" spans="1:15" x14ac:dyDescent="0.25">
      <c r="A365">
        <v>364</v>
      </c>
      <c r="B365">
        <v>3</v>
      </c>
      <c r="C365" s="1">
        <v>5415</v>
      </c>
      <c r="D365">
        <v>0</v>
      </c>
      <c r="E365">
        <v>0</v>
      </c>
      <c r="F365" t="s">
        <v>13</v>
      </c>
      <c r="G365" s="1">
        <v>28479</v>
      </c>
      <c r="H365">
        <v>0</v>
      </c>
      <c r="J365">
        <v>10</v>
      </c>
      <c r="K365">
        <v>11307</v>
      </c>
      <c r="L365" s="1">
        <v>366</v>
      </c>
      <c r="M365" s="2">
        <f t="shared" si="15"/>
        <v>63.144444444444446</v>
      </c>
      <c r="N365" s="2" t="str">
        <f t="shared" si="16"/>
        <v/>
      </c>
      <c r="O365" s="2" t="str">
        <f t="shared" si="17"/>
        <v/>
      </c>
    </row>
    <row r="366" spans="1:15" x14ac:dyDescent="0.25">
      <c r="A366">
        <v>365</v>
      </c>
      <c r="B366">
        <v>3</v>
      </c>
      <c r="C366" s="1">
        <v>14910</v>
      </c>
      <c r="D366">
        <v>0</v>
      </c>
      <c r="E366">
        <v>0</v>
      </c>
      <c r="F366" t="s">
        <v>13</v>
      </c>
      <c r="G366" s="1">
        <v>28670</v>
      </c>
      <c r="H366">
        <v>0</v>
      </c>
      <c r="J366">
        <v>10</v>
      </c>
      <c r="K366">
        <v>13607</v>
      </c>
      <c r="L366" s="1">
        <v>366</v>
      </c>
      <c r="M366" s="2">
        <f t="shared" si="15"/>
        <v>37.674999999999997</v>
      </c>
      <c r="N366" s="2" t="str">
        <f t="shared" si="16"/>
        <v/>
      </c>
      <c r="O366" s="2" t="str">
        <f t="shared" si="17"/>
        <v/>
      </c>
    </row>
    <row r="367" spans="1:15" x14ac:dyDescent="0.25">
      <c r="A367">
        <v>366</v>
      </c>
      <c r="B367">
        <v>3</v>
      </c>
      <c r="C367" s="1">
        <v>20696</v>
      </c>
      <c r="D367">
        <v>0</v>
      </c>
      <c r="E367">
        <v>0</v>
      </c>
      <c r="F367" t="s">
        <v>13</v>
      </c>
      <c r="G367" s="1">
        <v>28793</v>
      </c>
      <c r="H367">
        <v>0</v>
      </c>
      <c r="J367">
        <v>10</v>
      </c>
      <c r="K367">
        <v>13607</v>
      </c>
      <c r="L367" s="1">
        <v>366</v>
      </c>
      <c r="M367" s="2">
        <f t="shared" si="15"/>
        <v>22.169444444444444</v>
      </c>
      <c r="N367" s="2" t="str">
        <f t="shared" si="16"/>
        <v/>
      </c>
      <c r="O367" s="2" t="str">
        <f t="shared" si="17"/>
        <v/>
      </c>
    </row>
    <row r="368" spans="1:15" x14ac:dyDescent="0.25">
      <c r="A368">
        <v>367</v>
      </c>
      <c r="B368">
        <v>3</v>
      </c>
      <c r="C368" s="1">
        <v>16099</v>
      </c>
      <c r="D368">
        <v>0</v>
      </c>
      <c r="E368">
        <v>0</v>
      </c>
      <c r="F368" t="s">
        <v>13</v>
      </c>
      <c r="G368" s="1">
        <v>28835</v>
      </c>
      <c r="H368">
        <v>0</v>
      </c>
      <c r="J368">
        <v>10</v>
      </c>
      <c r="K368">
        <v>13607</v>
      </c>
      <c r="L368" s="1">
        <v>366</v>
      </c>
      <c r="M368" s="2">
        <f t="shared" si="15"/>
        <v>34.869444444444447</v>
      </c>
      <c r="N368" s="2" t="str">
        <f t="shared" si="16"/>
        <v/>
      </c>
      <c r="O368" s="2" t="str">
        <f t="shared" si="17"/>
        <v/>
      </c>
    </row>
    <row r="369" spans="1:15" x14ac:dyDescent="0.25">
      <c r="A369">
        <v>368</v>
      </c>
      <c r="B369">
        <v>3</v>
      </c>
      <c r="C369" s="1">
        <v>14604</v>
      </c>
      <c r="D369">
        <v>2201</v>
      </c>
      <c r="E369">
        <v>0</v>
      </c>
      <c r="F369" t="s">
        <v>14</v>
      </c>
      <c r="G369" s="1">
        <v>29476</v>
      </c>
      <c r="H369">
        <v>0</v>
      </c>
      <c r="J369">
        <v>10</v>
      </c>
      <c r="K369">
        <v>0</v>
      </c>
      <c r="L369" s="1">
        <v>366</v>
      </c>
      <c r="M369" s="2">
        <f t="shared" si="15"/>
        <v>40.713888888888889</v>
      </c>
      <c r="N369" s="2" t="str">
        <f t="shared" si="16"/>
        <v/>
      </c>
      <c r="O369" s="2" t="str">
        <f t="shared" si="17"/>
        <v/>
      </c>
    </row>
    <row r="370" spans="1:15" x14ac:dyDescent="0.25">
      <c r="A370">
        <v>369</v>
      </c>
      <c r="B370">
        <v>2</v>
      </c>
      <c r="C370" s="1">
        <v>6021</v>
      </c>
      <c r="D370">
        <v>0</v>
      </c>
      <c r="E370">
        <v>0</v>
      </c>
      <c r="F370" t="s">
        <v>13</v>
      </c>
      <c r="G370" s="1">
        <v>29623</v>
      </c>
      <c r="H370">
        <v>2</v>
      </c>
      <c r="I370" t="s">
        <v>15</v>
      </c>
      <c r="J370">
        <v>10</v>
      </c>
      <c r="K370">
        <v>13607</v>
      </c>
      <c r="L370" s="1">
        <v>366</v>
      </c>
      <c r="M370" s="2">
        <f t="shared" si="15"/>
        <v>64.613888888888894</v>
      </c>
      <c r="N370" s="2" t="str">
        <f t="shared" si="16"/>
        <v/>
      </c>
      <c r="O370" s="2" t="str">
        <f t="shared" si="17"/>
        <v/>
      </c>
    </row>
    <row r="371" spans="1:15" x14ac:dyDescent="0.25">
      <c r="A371">
        <v>370</v>
      </c>
      <c r="B371">
        <v>2</v>
      </c>
      <c r="C371" s="1">
        <v>19082</v>
      </c>
      <c r="D371">
        <v>0</v>
      </c>
      <c r="E371">
        <v>0</v>
      </c>
      <c r="F371" t="s">
        <v>20</v>
      </c>
      <c r="G371" s="1">
        <v>29936</v>
      </c>
      <c r="H371">
        <v>0</v>
      </c>
      <c r="J371">
        <v>10</v>
      </c>
      <c r="K371">
        <v>13607</v>
      </c>
      <c r="L371" s="1">
        <v>366</v>
      </c>
      <c r="M371" s="2">
        <f t="shared" si="15"/>
        <v>29.713888888888889</v>
      </c>
      <c r="N371" s="2" t="str">
        <f t="shared" si="16"/>
        <v/>
      </c>
      <c r="O371" s="2" t="str">
        <f t="shared" si="17"/>
        <v/>
      </c>
    </row>
    <row r="372" spans="1:15" x14ac:dyDescent="0.25">
      <c r="A372">
        <v>371</v>
      </c>
      <c r="B372">
        <v>2</v>
      </c>
      <c r="C372" s="1">
        <v>15773</v>
      </c>
      <c r="D372">
        <v>0</v>
      </c>
      <c r="E372">
        <v>1</v>
      </c>
      <c r="F372" t="s">
        <v>17</v>
      </c>
      <c r="G372" s="1">
        <v>30329</v>
      </c>
      <c r="H372">
        <v>2</v>
      </c>
      <c r="J372">
        <v>10</v>
      </c>
      <c r="K372">
        <v>13607</v>
      </c>
      <c r="L372" s="1">
        <v>366</v>
      </c>
      <c r="M372" s="2">
        <f t="shared" si="15"/>
        <v>39.847222222222221</v>
      </c>
      <c r="N372" s="2" t="str">
        <f t="shared" si="16"/>
        <v/>
      </c>
      <c r="O372" s="2" t="str">
        <f t="shared" si="17"/>
        <v/>
      </c>
    </row>
    <row r="373" spans="1:15" x14ac:dyDescent="0.25">
      <c r="A373">
        <v>372</v>
      </c>
      <c r="B373">
        <v>2</v>
      </c>
      <c r="C373" s="1">
        <v>20182</v>
      </c>
      <c r="D373">
        <v>0</v>
      </c>
      <c r="E373">
        <v>0</v>
      </c>
      <c r="F373" t="s">
        <v>13</v>
      </c>
      <c r="G373" s="1">
        <v>30622</v>
      </c>
      <c r="H373">
        <v>0</v>
      </c>
      <c r="J373">
        <v>21</v>
      </c>
      <c r="K373">
        <v>13607</v>
      </c>
      <c r="L373" s="1">
        <v>366</v>
      </c>
      <c r="M373" s="2">
        <f t="shared" si="15"/>
        <v>28.580555555555556</v>
      </c>
      <c r="N373" s="2" t="str">
        <f t="shared" si="16"/>
        <v/>
      </c>
      <c r="O373" s="2" t="str">
        <f t="shared" si="17"/>
        <v/>
      </c>
    </row>
    <row r="374" spans="1:15" x14ac:dyDescent="0.25">
      <c r="A374">
        <v>373</v>
      </c>
      <c r="B374">
        <v>3</v>
      </c>
      <c r="C374" s="1">
        <v>16922</v>
      </c>
      <c r="D374">
        <v>3788</v>
      </c>
      <c r="E374">
        <v>1</v>
      </c>
      <c r="F374" t="s">
        <v>14</v>
      </c>
      <c r="G374" s="1">
        <v>28039</v>
      </c>
      <c r="H374">
        <v>2</v>
      </c>
      <c r="J374">
        <v>10</v>
      </c>
      <c r="K374">
        <v>15807</v>
      </c>
      <c r="L374" s="1">
        <v>366</v>
      </c>
      <c r="M374" s="2">
        <f t="shared" si="15"/>
        <v>30.433333333333334</v>
      </c>
      <c r="N374" s="2" t="str">
        <f t="shared" si="16"/>
        <v/>
      </c>
      <c r="O374" s="2" t="str">
        <f t="shared" si="17"/>
        <v/>
      </c>
    </row>
    <row r="375" spans="1:15" x14ac:dyDescent="0.25">
      <c r="A375">
        <v>374</v>
      </c>
      <c r="B375">
        <v>3</v>
      </c>
      <c r="C375" s="1">
        <v>15693</v>
      </c>
      <c r="D375">
        <v>0</v>
      </c>
      <c r="E375">
        <v>0</v>
      </c>
      <c r="F375" t="s">
        <v>14</v>
      </c>
      <c r="G375" s="1">
        <v>28198</v>
      </c>
      <c r="H375">
        <v>2</v>
      </c>
      <c r="J375">
        <v>10</v>
      </c>
      <c r="K375">
        <v>15807</v>
      </c>
      <c r="L375" s="1">
        <v>366</v>
      </c>
      <c r="M375" s="2">
        <f t="shared" si="15"/>
        <v>34.238888888888887</v>
      </c>
      <c r="N375" s="2" t="str">
        <f t="shared" si="16"/>
        <v/>
      </c>
      <c r="O375" s="2" t="str">
        <f t="shared" si="17"/>
        <v/>
      </c>
    </row>
    <row r="376" spans="1:15" x14ac:dyDescent="0.25">
      <c r="A376">
        <v>375</v>
      </c>
      <c r="B376">
        <v>3</v>
      </c>
      <c r="C376" s="1">
        <v>18521</v>
      </c>
      <c r="D376">
        <v>0</v>
      </c>
      <c r="E376">
        <v>2</v>
      </c>
      <c r="F376" t="s">
        <v>17</v>
      </c>
      <c r="G376" s="1">
        <v>28205</v>
      </c>
      <c r="H376">
        <v>2</v>
      </c>
      <c r="J376">
        <v>10</v>
      </c>
      <c r="K376">
        <v>15807</v>
      </c>
      <c r="L376" s="1">
        <v>366</v>
      </c>
      <c r="M376" s="2">
        <f t="shared" si="15"/>
        <v>26.516666666666666</v>
      </c>
      <c r="N376" s="2" t="str">
        <f t="shared" si="16"/>
        <v/>
      </c>
      <c r="O376" s="2" t="str">
        <f t="shared" si="17"/>
        <v/>
      </c>
    </row>
    <row r="377" spans="1:15" x14ac:dyDescent="0.25">
      <c r="A377">
        <v>376</v>
      </c>
      <c r="B377">
        <v>3</v>
      </c>
      <c r="C377" s="1">
        <v>16824</v>
      </c>
      <c r="D377">
        <v>0</v>
      </c>
      <c r="E377">
        <v>0</v>
      </c>
      <c r="F377" t="s">
        <v>14</v>
      </c>
      <c r="G377" s="1">
        <v>28450</v>
      </c>
      <c r="H377">
        <v>2</v>
      </c>
      <c r="J377">
        <v>10</v>
      </c>
      <c r="K377">
        <v>15807</v>
      </c>
      <c r="L377" s="1">
        <v>366</v>
      </c>
      <c r="M377" s="2">
        <f t="shared" si="15"/>
        <v>31.830555555555556</v>
      </c>
      <c r="N377" s="2" t="str">
        <f t="shared" si="16"/>
        <v/>
      </c>
      <c r="O377" s="2" t="str">
        <f t="shared" si="17"/>
        <v/>
      </c>
    </row>
    <row r="378" spans="1:15" x14ac:dyDescent="0.25">
      <c r="A378">
        <v>377</v>
      </c>
      <c r="B378">
        <v>2</v>
      </c>
      <c r="C378" s="1">
        <v>19307</v>
      </c>
      <c r="D378">
        <v>0</v>
      </c>
      <c r="E378">
        <v>0</v>
      </c>
      <c r="F378" t="s">
        <v>14</v>
      </c>
      <c r="G378" s="1">
        <v>28739</v>
      </c>
      <c r="H378">
        <v>2</v>
      </c>
      <c r="J378">
        <v>10</v>
      </c>
      <c r="K378">
        <v>15807</v>
      </c>
      <c r="L378" s="1">
        <v>366</v>
      </c>
      <c r="M378" s="2">
        <f t="shared" si="15"/>
        <v>25.824999999999999</v>
      </c>
      <c r="N378" s="2" t="str">
        <f t="shared" si="16"/>
        <v/>
      </c>
      <c r="O378" s="2" t="str">
        <f t="shared" si="17"/>
        <v/>
      </c>
    </row>
    <row r="379" spans="1:15" x14ac:dyDescent="0.25">
      <c r="A379">
        <v>378</v>
      </c>
      <c r="B379">
        <v>2</v>
      </c>
      <c r="C379" s="1">
        <v>19947</v>
      </c>
      <c r="D379">
        <v>2636</v>
      </c>
      <c r="E379">
        <v>1</v>
      </c>
      <c r="F379" t="s">
        <v>14</v>
      </c>
      <c r="G379" s="1">
        <v>28758</v>
      </c>
      <c r="H379">
        <v>2</v>
      </c>
      <c r="J379">
        <v>10</v>
      </c>
      <c r="K379">
        <v>15807</v>
      </c>
      <c r="L379" s="1">
        <v>366</v>
      </c>
      <c r="M379" s="2">
        <f t="shared" si="15"/>
        <v>24.122222222222224</v>
      </c>
      <c r="N379" s="2" t="str">
        <f t="shared" si="16"/>
        <v/>
      </c>
      <c r="O379" s="2" t="str">
        <f t="shared" si="17"/>
        <v/>
      </c>
    </row>
    <row r="380" spans="1:15" x14ac:dyDescent="0.25">
      <c r="A380">
        <v>379</v>
      </c>
      <c r="B380">
        <v>3</v>
      </c>
      <c r="C380" s="1">
        <v>10565</v>
      </c>
      <c r="D380">
        <v>0</v>
      </c>
      <c r="E380">
        <v>0</v>
      </c>
      <c r="F380" t="s">
        <v>14</v>
      </c>
      <c r="G380" s="1">
        <v>28814</v>
      </c>
      <c r="H380">
        <v>2</v>
      </c>
      <c r="J380">
        <v>10</v>
      </c>
      <c r="K380">
        <v>15807</v>
      </c>
      <c r="L380" s="1">
        <v>366</v>
      </c>
      <c r="M380" s="2">
        <f t="shared" si="15"/>
        <v>49.963888888888889</v>
      </c>
      <c r="N380" s="2" t="str">
        <f t="shared" si="16"/>
        <v/>
      </c>
      <c r="O380" s="2" t="str">
        <f t="shared" si="17"/>
        <v/>
      </c>
    </row>
    <row r="381" spans="1:15" x14ac:dyDescent="0.25">
      <c r="A381">
        <v>380</v>
      </c>
      <c r="B381">
        <v>2</v>
      </c>
      <c r="C381" s="1">
        <v>18114</v>
      </c>
      <c r="D381">
        <v>0</v>
      </c>
      <c r="E381">
        <v>1</v>
      </c>
      <c r="F381" t="s">
        <v>14</v>
      </c>
      <c r="G381" s="1">
        <v>28907</v>
      </c>
      <c r="H381">
        <v>2</v>
      </c>
      <c r="J381">
        <v>10</v>
      </c>
      <c r="K381">
        <v>15807</v>
      </c>
      <c r="L381" s="1">
        <v>366</v>
      </c>
      <c r="M381" s="2">
        <f t="shared" si="15"/>
        <v>29.547222222222221</v>
      </c>
      <c r="N381" s="2" t="str">
        <f t="shared" si="16"/>
        <v/>
      </c>
      <c r="O381" s="2" t="str">
        <f t="shared" si="17"/>
        <v/>
      </c>
    </row>
    <row r="382" spans="1:15" x14ac:dyDescent="0.25">
      <c r="A382">
        <v>381</v>
      </c>
      <c r="B382">
        <v>2</v>
      </c>
      <c r="C382" s="1">
        <v>16410</v>
      </c>
      <c r="D382">
        <v>0</v>
      </c>
      <c r="E382">
        <v>0</v>
      </c>
      <c r="F382" t="s">
        <v>14</v>
      </c>
      <c r="G382" s="1">
        <v>29192</v>
      </c>
      <c r="H382">
        <v>2</v>
      </c>
      <c r="J382">
        <v>10</v>
      </c>
      <c r="K382">
        <v>15807</v>
      </c>
      <c r="L382" s="1">
        <v>366</v>
      </c>
      <c r="M382" s="2">
        <f t="shared" si="15"/>
        <v>34.99722222222222</v>
      </c>
      <c r="N382" s="2" t="str">
        <f t="shared" si="16"/>
        <v/>
      </c>
      <c r="O382" s="2" t="str">
        <f t="shared" si="17"/>
        <v/>
      </c>
    </row>
    <row r="383" spans="1:15" x14ac:dyDescent="0.25">
      <c r="A383">
        <v>382</v>
      </c>
      <c r="B383">
        <v>3</v>
      </c>
      <c r="C383" s="1">
        <v>18803</v>
      </c>
      <c r="D383">
        <v>1920</v>
      </c>
      <c r="E383">
        <v>1</v>
      </c>
      <c r="F383" t="s">
        <v>20</v>
      </c>
      <c r="G383" s="1">
        <v>29242</v>
      </c>
      <c r="H383">
        <v>2</v>
      </c>
      <c r="J383">
        <v>10</v>
      </c>
      <c r="K383">
        <v>15807</v>
      </c>
      <c r="L383" s="1">
        <v>366</v>
      </c>
      <c r="M383" s="2">
        <f t="shared" si="15"/>
        <v>28.577777777777779</v>
      </c>
      <c r="N383" s="2" t="str">
        <f t="shared" si="16"/>
        <v/>
      </c>
      <c r="O383" s="2" t="str">
        <f t="shared" si="17"/>
        <v/>
      </c>
    </row>
    <row r="384" spans="1:15" x14ac:dyDescent="0.25">
      <c r="A384">
        <v>383</v>
      </c>
      <c r="B384">
        <v>3</v>
      </c>
      <c r="C384" s="1">
        <v>10894</v>
      </c>
      <c r="D384">
        <v>1735</v>
      </c>
      <c r="E384">
        <v>0</v>
      </c>
      <c r="F384" t="s">
        <v>22</v>
      </c>
      <c r="G384" s="1">
        <v>29256</v>
      </c>
      <c r="H384">
        <v>2</v>
      </c>
      <c r="J384">
        <v>10</v>
      </c>
      <c r="K384">
        <v>15807</v>
      </c>
      <c r="L384" s="1">
        <v>366</v>
      </c>
      <c r="M384" s="2">
        <f t="shared" si="15"/>
        <v>50.269444444444446</v>
      </c>
      <c r="N384" s="2" t="str">
        <f t="shared" si="16"/>
        <v/>
      </c>
      <c r="O384" s="2" t="str">
        <f t="shared" si="17"/>
        <v/>
      </c>
    </row>
    <row r="385" spans="1:15" x14ac:dyDescent="0.25">
      <c r="A385">
        <v>384</v>
      </c>
      <c r="B385">
        <v>2</v>
      </c>
      <c r="C385" s="1">
        <v>20623</v>
      </c>
      <c r="D385">
        <v>0</v>
      </c>
      <c r="E385">
        <v>0</v>
      </c>
      <c r="F385" t="s">
        <v>14</v>
      </c>
      <c r="G385" s="1">
        <v>29368</v>
      </c>
      <c r="H385">
        <v>0</v>
      </c>
      <c r="J385">
        <v>10</v>
      </c>
      <c r="K385">
        <v>15807</v>
      </c>
      <c r="L385" s="1">
        <v>366</v>
      </c>
      <c r="M385" s="2">
        <f t="shared" si="15"/>
        <v>23.944444444444443</v>
      </c>
      <c r="N385" s="2" t="str">
        <f t="shared" si="16"/>
        <v/>
      </c>
      <c r="O385" s="2" t="str">
        <f t="shared" si="17"/>
        <v/>
      </c>
    </row>
    <row r="386" spans="1:15" x14ac:dyDescent="0.25">
      <c r="A386">
        <v>385</v>
      </c>
      <c r="B386">
        <v>3</v>
      </c>
      <c r="C386" s="1">
        <v>12967</v>
      </c>
      <c r="D386">
        <v>0</v>
      </c>
      <c r="E386">
        <v>0</v>
      </c>
      <c r="F386" t="s">
        <v>17</v>
      </c>
      <c r="G386" s="1">
        <v>29397</v>
      </c>
      <c r="H386">
        <v>2</v>
      </c>
      <c r="J386">
        <v>10</v>
      </c>
      <c r="K386">
        <v>15807</v>
      </c>
      <c r="L386" s="1">
        <v>366</v>
      </c>
      <c r="M386" s="2">
        <f t="shared" si="15"/>
        <v>44.980555555555554</v>
      </c>
      <c r="N386" s="2" t="str">
        <f t="shared" si="16"/>
        <v/>
      </c>
      <c r="O386" s="2" t="str">
        <f t="shared" si="17"/>
        <v/>
      </c>
    </row>
    <row r="387" spans="1:15" x14ac:dyDescent="0.25">
      <c r="A387">
        <v>386</v>
      </c>
      <c r="B387">
        <v>3</v>
      </c>
      <c r="C387" s="1">
        <v>21264</v>
      </c>
      <c r="D387">
        <v>2036</v>
      </c>
      <c r="E387">
        <v>3</v>
      </c>
      <c r="F387" t="s">
        <v>18</v>
      </c>
      <c r="G387" s="1">
        <v>29427</v>
      </c>
      <c r="H387">
        <v>0</v>
      </c>
      <c r="J387">
        <v>10</v>
      </c>
      <c r="K387">
        <v>15807</v>
      </c>
      <c r="L387" s="1">
        <v>366</v>
      </c>
      <c r="M387" s="2">
        <f t="shared" si="15"/>
        <v>22.347222222222221</v>
      </c>
      <c r="N387" s="2" t="str">
        <f t="shared" si="16"/>
        <v/>
      </c>
      <c r="O387" s="2" t="str">
        <f t="shared" si="17"/>
        <v/>
      </c>
    </row>
    <row r="388" spans="1:15" x14ac:dyDescent="0.25">
      <c r="A388">
        <v>387</v>
      </c>
      <c r="B388">
        <v>3</v>
      </c>
      <c r="C388" s="1">
        <v>20803</v>
      </c>
      <c r="D388">
        <v>0</v>
      </c>
      <c r="E388">
        <v>0</v>
      </c>
      <c r="F388" t="s">
        <v>14</v>
      </c>
      <c r="G388" s="1">
        <v>29472</v>
      </c>
      <c r="H388">
        <v>2</v>
      </c>
      <c r="J388">
        <v>10</v>
      </c>
      <c r="K388">
        <v>15807</v>
      </c>
      <c r="L388" s="1">
        <v>366</v>
      </c>
      <c r="M388" s="2">
        <f t="shared" si="15"/>
        <v>23.733333333333334</v>
      </c>
      <c r="N388" s="2" t="str">
        <f t="shared" si="16"/>
        <v/>
      </c>
      <c r="O388" s="2" t="str">
        <f t="shared" si="17"/>
        <v/>
      </c>
    </row>
    <row r="389" spans="1:15" x14ac:dyDescent="0.25">
      <c r="A389">
        <v>388</v>
      </c>
      <c r="B389">
        <v>3</v>
      </c>
      <c r="C389" s="1">
        <v>19447</v>
      </c>
      <c r="D389">
        <v>2250</v>
      </c>
      <c r="E389">
        <v>0</v>
      </c>
      <c r="F389" t="s">
        <v>21</v>
      </c>
      <c r="G389" s="1">
        <v>29514</v>
      </c>
      <c r="H389">
        <v>2</v>
      </c>
      <c r="J389">
        <v>10</v>
      </c>
      <c r="K389">
        <v>15807</v>
      </c>
      <c r="L389" s="1">
        <v>366</v>
      </c>
      <c r="M389" s="2">
        <f t="shared" ref="M389:M452" si="18">DAYS360(C389,G389,TRUE)/360</f>
        <v>27.558333333333334</v>
      </c>
      <c r="N389" s="2" t="str">
        <f t="shared" ref="N389:N452" si="19">IF(DAYS360(C389,L389)/360&gt;0,DAYS360(C389,L389)/360,"")</f>
        <v/>
      </c>
      <c r="O389" s="2" t="str">
        <f t="shared" ref="O389:O452" si="20">IF(N389="","",N389-M389)</f>
        <v/>
      </c>
    </row>
    <row r="390" spans="1:15" x14ac:dyDescent="0.25">
      <c r="A390">
        <v>389</v>
      </c>
      <c r="B390">
        <v>3</v>
      </c>
      <c r="C390" s="1">
        <v>11494</v>
      </c>
      <c r="D390">
        <v>0</v>
      </c>
      <c r="E390">
        <v>0</v>
      </c>
      <c r="F390" t="s">
        <v>17</v>
      </c>
      <c r="G390" s="1">
        <v>29545</v>
      </c>
      <c r="H390">
        <v>2</v>
      </c>
      <c r="J390">
        <v>10</v>
      </c>
      <c r="K390">
        <v>15807</v>
      </c>
      <c r="L390" s="1">
        <v>366</v>
      </c>
      <c r="M390" s="2">
        <f t="shared" si="18"/>
        <v>49.416666666666664</v>
      </c>
      <c r="N390" s="2" t="str">
        <f t="shared" si="19"/>
        <v/>
      </c>
      <c r="O390" s="2" t="str">
        <f t="shared" si="20"/>
        <v/>
      </c>
    </row>
    <row r="391" spans="1:15" x14ac:dyDescent="0.25">
      <c r="A391">
        <v>390</v>
      </c>
      <c r="B391">
        <v>2</v>
      </c>
      <c r="C391" s="1">
        <v>17244</v>
      </c>
      <c r="D391">
        <v>2306</v>
      </c>
      <c r="E391">
        <v>0</v>
      </c>
      <c r="F391" t="s">
        <v>14</v>
      </c>
      <c r="G391" s="1">
        <v>29595</v>
      </c>
      <c r="H391">
        <v>2</v>
      </c>
      <c r="J391">
        <v>10</v>
      </c>
      <c r="K391">
        <v>15807</v>
      </c>
      <c r="L391" s="1">
        <v>366</v>
      </c>
      <c r="M391" s="2">
        <f t="shared" si="18"/>
        <v>33.80833333333333</v>
      </c>
      <c r="N391" s="2" t="str">
        <f t="shared" si="19"/>
        <v/>
      </c>
      <c r="O391" s="2" t="str">
        <f t="shared" si="20"/>
        <v/>
      </c>
    </row>
    <row r="392" spans="1:15" x14ac:dyDescent="0.25">
      <c r="A392">
        <v>391</v>
      </c>
      <c r="B392">
        <v>2</v>
      </c>
      <c r="C392" s="1">
        <v>16098</v>
      </c>
      <c r="D392">
        <v>0</v>
      </c>
      <c r="E392">
        <v>0</v>
      </c>
      <c r="F392" t="s">
        <v>14</v>
      </c>
      <c r="G392" s="1">
        <v>29601</v>
      </c>
      <c r="H392">
        <v>2</v>
      </c>
      <c r="J392">
        <v>10</v>
      </c>
      <c r="K392">
        <v>15807</v>
      </c>
      <c r="L392" s="1">
        <v>366</v>
      </c>
      <c r="M392" s="2">
        <f t="shared" si="18"/>
        <v>36.966666666666669</v>
      </c>
      <c r="N392" s="2" t="str">
        <f t="shared" si="19"/>
        <v/>
      </c>
      <c r="O392" s="2" t="str">
        <f t="shared" si="20"/>
        <v/>
      </c>
    </row>
    <row r="393" spans="1:15" x14ac:dyDescent="0.25">
      <c r="A393">
        <v>392</v>
      </c>
      <c r="B393">
        <v>2</v>
      </c>
      <c r="C393" s="1">
        <v>17303</v>
      </c>
      <c r="D393">
        <v>0</v>
      </c>
      <c r="E393">
        <v>0</v>
      </c>
      <c r="F393" t="s">
        <v>13</v>
      </c>
      <c r="G393" s="1">
        <v>29886</v>
      </c>
      <c r="H393">
        <v>0</v>
      </c>
      <c r="J393">
        <v>10</v>
      </c>
      <c r="K393">
        <v>11307</v>
      </c>
      <c r="L393" s="1">
        <v>366</v>
      </c>
      <c r="M393" s="2">
        <f t="shared" si="18"/>
        <v>34.447222222222223</v>
      </c>
      <c r="N393" s="2" t="str">
        <f t="shared" si="19"/>
        <v/>
      </c>
      <c r="O393" s="2" t="str">
        <f t="shared" si="20"/>
        <v/>
      </c>
    </row>
    <row r="394" spans="1:15" x14ac:dyDescent="0.25">
      <c r="A394">
        <v>393</v>
      </c>
      <c r="B394">
        <v>2</v>
      </c>
      <c r="C394" s="1">
        <v>21380</v>
      </c>
      <c r="D394">
        <v>0</v>
      </c>
      <c r="E394">
        <v>0</v>
      </c>
      <c r="F394" t="s">
        <v>23</v>
      </c>
      <c r="G394" s="1">
        <v>29899</v>
      </c>
      <c r="H394">
        <v>2</v>
      </c>
      <c r="J394">
        <v>10</v>
      </c>
      <c r="K394">
        <v>15807</v>
      </c>
      <c r="L394" s="1">
        <v>366</v>
      </c>
      <c r="M394" s="2">
        <f t="shared" si="18"/>
        <v>23.319444444444443</v>
      </c>
      <c r="N394" s="2" t="str">
        <f t="shared" si="19"/>
        <v/>
      </c>
      <c r="O394" s="2" t="str">
        <f t="shared" si="20"/>
        <v/>
      </c>
    </row>
    <row r="395" spans="1:15" x14ac:dyDescent="0.25">
      <c r="A395">
        <v>394</v>
      </c>
      <c r="B395">
        <v>2</v>
      </c>
      <c r="C395" s="1">
        <v>20214</v>
      </c>
      <c r="D395">
        <v>2576</v>
      </c>
      <c r="E395">
        <v>0</v>
      </c>
      <c r="F395" t="s">
        <v>20</v>
      </c>
      <c r="G395" s="1">
        <v>29948</v>
      </c>
      <c r="H395">
        <v>0</v>
      </c>
      <c r="J395">
        <v>10</v>
      </c>
      <c r="K395">
        <v>15807</v>
      </c>
      <c r="L395" s="1">
        <v>366</v>
      </c>
      <c r="M395" s="2">
        <f t="shared" si="18"/>
        <v>26.647222222222222</v>
      </c>
      <c r="N395" s="2" t="str">
        <f t="shared" si="19"/>
        <v/>
      </c>
      <c r="O395" s="2" t="str">
        <f t="shared" si="20"/>
        <v/>
      </c>
    </row>
    <row r="396" spans="1:15" x14ac:dyDescent="0.25">
      <c r="A396">
        <v>395</v>
      </c>
      <c r="B396">
        <v>3</v>
      </c>
      <c r="C396" s="1">
        <v>15519</v>
      </c>
      <c r="D396">
        <v>0</v>
      </c>
      <c r="E396">
        <v>0</v>
      </c>
      <c r="F396" t="s">
        <v>14</v>
      </c>
      <c r="G396" s="1">
        <v>29990</v>
      </c>
      <c r="H396">
        <v>2</v>
      </c>
      <c r="J396">
        <v>10</v>
      </c>
      <c r="K396">
        <v>15807</v>
      </c>
      <c r="L396" s="1">
        <v>366</v>
      </c>
      <c r="M396" s="2">
        <f t="shared" si="18"/>
        <v>39.613888888888887</v>
      </c>
      <c r="N396" s="2" t="str">
        <f t="shared" si="19"/>
        <v/>
      </c>
      <c r="O396" s="2" t="str">
        <f t="shared" si="20"/>
        <v/>
      </c>
    </row>
    <row r="397" spans="1:15" x14ac:dyDescent="0.25">
      <c r="A397">
        <v>396</v>
      </c>
      <c r="B397">
        <v>3</v>
      </c>
      <c r="C397" s="1">
        <v>4120</v>
      </c>
      <c r="D397">
        <v>0</v>
      </c>
      <c r="E397">
        <v>0</v>
      </c>
      <c r="F397" t="s">
        <v>13</v>
      </c>
      <c r="G397" s="1">
        <v>30077</v>
      </c>
      <c r="H397">
        <v>0</v>
      </c>
      <c r="J397">
        <v>10</v>
      </c>
      <c r="K397">
        <v>15807</v>
      </c>
      <c r="L397" s="1">
        <v>366</v>
      </c>
      <c r="M397" s="2">
        <f t="shared" si="18"/>
        <v>71.066666666666663</v>
      </c>
      <c r="N397" s="2" t="str">
        <f t="shared" si="19"/>
        <v/>
      </c>
      <c r="O397" s="2" t="str">
        <f t="shared" si="20"/>
        <v/>
      </c>
    </row>
    <row r="398" spans="1:15" x14ac:dyDescent="0.25">
      <c r="A398">
        <v>397</v>
      </c>
      <c r="B398">
        <v>2</v>
      </c>
      <c r="C398" s="1">
        <v>21100</v>
      </c>
      <c r="D398">
        <v>2064</v>
      </c>
      <c r="E398">
        <v>1</v>
      </c>
      <c r="F398" t="s">
        <v>26</v>
      </c>
      <c r="G398" s="1">
        <v>30265</v>
      </c>
      <c r="H398">
        <v>0</v>
      </c>
      <c r="I398" t="s">
        <v>19</v>
      </c>
      <c r="J398">
        <v>21</v>
      </c>
      <c r="K398">
        <v>10907</v>
      </c>
      <c r="L398" s="1">
        <v>38345</v>
      </c>
      <c r="M398" s="2">
        <f t="shared" si="18"/>
        <v>25.091666666666665</v>
      </c>
      <c r="N398" s="2">
        <f t="shared" si="19"/>
        <v>47.213888888888889</v>
      </c>
      <c r="O398" s="2">
        <f t="shared" si="20"/>
        <v>22.122222222222224</v>
      </c>
    </row>
    <row r="399" spans="1:15" x14ac:dyDescent="0.25">
      <c r="A399">
        <v>398</v>
      </c>
      <c r="B399">
        <v>2</v>
      </c>
      <c r="C399" s="1">
        <v>15288</v>
      </c>
      <c r="D399">
        <v>0</v>
      </c>
      <c r="E399">
        <v>0</v>
      </c>
      <c r="F399" t="s">
        <v>13</v>
      </c>
      <c r="G399" s="1">
        <v>30344</v>
      </c>
      <c r="H399">
        <v>0</v>
      </c>
      <c r="J399">
        <v>10</v>
      </c>
      <c r="K399">
        <v>15807</v>
      </c>
      <c r="L399" s="1">
        <v>366</v>
      </c>
      <c r="M399" s="2">
        <f t="shared" si="18"/>
        <v>41.222222222222221</v>
      </c>
      <c r="N399" s="2" t="str">
        <f t="shared" si="19"/>
        <v/>
      </c>
      <c r="O399" s="2" t="str">
        <f t="shared" si="20"/>
        <v/>
      </c>
    </row>
    <row r="400" spans="1:15" x14ac:dyDescent="0.25">
      <c r="A400">
        <v>399</v>
      </c>
      <c r="B400">
        <v>4</v>
      </c>
      <c r="C400" s="1">
        <v>22671</v>
      </c>
      <c r="D400">
        <v>0</v>
      </c>
      <c r="E400">
        <v>0</v>
      </c>
      <c r="F400" t="s">
        <v>20</v>
      </c>
      <c r="G400" s="1">
        <v>30396</v>
      </c>
      <c r="H400">
        <v>0</v>
      </c>
      <c r="J400">
        <v>10</v>
      </c>
      <c r="K400">
        <v>15807</v>
      </c>
      <c r="L400" s="1">
        <v>366</v>
      </c>
      <c r="M400" s="2">
        <f t="shared" si="18"/>
        <v>21.155555555555555</v>
      </c>
      <c r="N400" s="2" t="str">
        <f t="shared" si="19"/>
        <v/>
      </c>
      <c r="O400" s="2" t="str">
        <f t="shared" si="20"/>
        <v/>
      </c>
    </row>
    <row r="401" spans="1:15" x14ac:dyDescent="0.25">
      <c r="A401">
        <v>400</v>
      </c>
      <c r="B401">
        <v>2</v>
      </c>
      <c r="C401" s="1">
        <v>17367</v>
      </c>
      <c r="D401">
        <v>2300</v>
      </c>
      <c r="E401">
        <v>0</v>
      </c>
      <c r="F401" t="s">
        <v>16</v>
      </c>
      <c r="G401" s="1">
        <v>30404</v>
      </c>
      <c r="H401">
        <v>2</v>
      </c>
      <c r="J401">
        <v>10</v>
      </c>
      <c r="K401">
        <v>15807</v>
      </c>
      <c r="L401" s="1">
        <v>366</v>
      </c>
      <c r="M401" s="2">
        <f t="shared" si="18"/>
        <v>35.694444444444443</v>
      </c>
      <c r="N401" s="2" t="str">
        <f t="shared" si="19"/>
        <v/>
      </c>
      <c r="O401" s="2" t="str">
        <f t="shared" si="20"/>
        <v/>
      </c>
    </row>
    <row r="402" spans="1:15" x14ac:dyDescent="0.25">
      <c r="A402">
        <v>401</v>
      </c>
      <c r="B402">
        <v>4</v>
      </c>
      <c r="C402" s="1">
        <v>22549</v>
      </c>
      <c r="D402">
        <v>1900</v>
      </c>
      <c r="E402">
        <v>3</v>
      </c>
      <c r="F402" t="s">
        <v>26</v>
      </c>
      <c r="G402" s="1">
        <v>30460</v>
      </c>
      <c r="H402">
        <v>2</v>
      </c>
      <c r="J402">
        <v>10</v>
      </c>
      <c r="K402">
        <v>15807</v>
      </c>
      <c r="L402" s="1">
        <v>366</v>
      </c>
      <c r="M402" s="2">
        <f t="shared" si="18"/>
        <v>21.663888888888888</v>
      </c>
      <c r="N402" s="2" t="str">
        <f t="shared" si="19"/>
        <v/>
      </c>
      <c r="O402" s="2" t="str">
        <f t="shared" si="20"/>
        <v/>
      </c>
    </row>
    <row r="403" spans="1:15" x14ac:dyDescent="0.25">
      <c r="A403">
        <v>402</v>
      </c>
      <c r="B403">
        <v>4</v>
      </c>
      <c r="C403" s="1">
        <v>17980</v>
      </c>
      <c r="D403">
        <v>0</v>
      </c>
      <c r="E403">
        <v>0</v>
      </c>
      <c r="F403" t="s">
        <v>20</v>
      </c>
      <c r="G403" s="1">
        <v>30579</v>
      </c>
      <c r="H403">
        <v>0</v>
      </c>
      <c r="I403" t="s">
        <v>15</v>
      </c>
      <c r="J403">
        <v>10</v>
      </c>
      <c r="K403">
        <v>15807</v>
      </c>
      <c r="L403" s="1">
        <v>366</v>
      </c>
      <c r="M403" s="2">
        <f t="shared" si="18"/>
        <v>34.491666666666667</v>
      </c>
      <c r="N403" s="2" t="str">
        <f t="shared" si="19"/>
        <v/>
      </c>
      <c r="O403" s="2" t="str">
        <f t="shared" si="20"/>
        <v/>
      </c>
    </row>
    <row r="404" spans="1:15" x14ac:dyDescent="0.25">
      <c r="A404">
        <v>403</v>
      </c>
      <c r="B404">
        <v>3</v>
      </c>
      <c r="C404" s="1">
        <v>16154</v>
      </c>
      <c r="D404">
        <v>1843</v>
      </c>
      <c r="E404">
        <v>0</v>
      </c>
      <c r="F404" t="s">
        <v>21</v>
      </c>
      <c r="G404" s="1">
        <v>30629</v>
      </c>
      <c r="H404">
        <v>2</v>
      </c>
      <c r="J404">
        <v>10</v>
      </c>
      <c r="K404">
        <v>15807</v>
      </c>
      <c r="L404" s="1">
        <v>366</v>
      </c>
      <c r="M404" s="2">
        <f t="shared" si="18"/>
        <v>39.62777777777778</v>
      </c>
      <c r="N404" s="2" t="str">
        <f t="shared" si="19"/>
        <v/>
      </c>
      <c r="O404" s="2" t="str">
        <f t="shared" si="20"/>
        <v/>
      </c>
    </row>
    <row r="405" spans="1:15" x14ac:dyDescent="0.25">
      <c r="A405">
        <v>404</v>
      </c>
      <c r="B405">
        <v>3</v>
      </c>
      <c r="C405" s="1">
        <v>15398</v>
      </c>
      <c r="D405">
        <v>0</v>
      </c>
      <c r="E405">
        <v>0</v>
      </c>
      <c r="F405" t="s">
        <v>13</v>
      </c>
      <c r="G405" s="1">
        <v>26870</v>
      </c>
      <c r="H405">
        <v>0</v>
      </c>
      <c r="J405">
        <v>10</v>
      </c>
      <c r="K405">
        <v>11307</v>
      </c>
      <c r="L405" s="1">
        <v>366</v>
      </c>
      <c r="M405" s="2">
        <f t="shared" si="18"/>
        <v>31.413888888888888</v>
      </c>
      <c r="N405" s="2" t="str">
        <f t="shared" si="19"/>
        <v/>
      </c>
      <c r="O405" s="2" t="str">
        <f t="shared" si="20"/>
        <v/>
      </c>
    </row>
    <row r="406" spans="1:15" x14ac:dyDescent="0.25">
      <c r="A406">
        <v>405</v>
      </c>
      <c r="B406">
        <v>2</v>
      </c>
      <c r="C406" s="1">
        <v>17171</v>
      </c>
      <c r="D406">
        <v>0</v>
      </c>
      <c r="E406">
        <v>0</v>
      </c>
      <c r="F406" t="s">
        <v>13</v>
      </c>
      <c r="G406" s="1">
        <v>27614</v>
      </c>
      <c r="H406">
        <v>0</v>
      </c>
      <c r="J406">
        <v>10</v>
      </c>
      <c r="K406">
        <v>11307</v>
      </c>
      <c r="L406" s="1">
        <v>366</v>
      </c>
      <c r="M406" s="2">
        <f t="shared" si="18"/>
        <v>28.594444444444445</v>
      </c>
      <c r="N406" s="2" t="str">
        <f t="shared" si="19"/>
        <v/>
      </c>
      <c r="O406" s="2" t="str">
        <f t="shared" si="20"/>
        <v/>
      </c>
    </row>
    <row r="407" spans="1:15" x14ac:dyDescent="0.25">
      <c r="A407">
        <v>406</v>
      </c>
      <c r="B407">
        <v>2</v>
      </c>
      <c r="C407" s="1">
        <v>18497</v>
      </c>
      <c r="D407">
        <v>2466</v>
      </c>
      <c r="E407">
        <v>2</v>
      </c>
      <c r="F407" t="s">
        <v>14</v>
      </c>
      <c r="G407" s="1">
        <v>28370</v>
      </c>
      <c r="H407">
        <v>2</v>
      </c>
      <c r="J407">
        <v>10</v>
      </c>
      <c r="K407">
        <v>17907</v>
      </c>
      <c r="L407" s="1">
        <v>366</v>
      </c>
      <c r="M407" s="2">
        <f t="shared" si="18"/>
        <v>27.027777777777779</v>
      </c>
      <c r="N407" s="2" t="str">
        <f t="shared" si="19"/>
        <v/>
      </c>
      <c r="O407" s="2" t="str">
        <f t="shared" si="20"/>
        <v/>
      </c>
    </row>
    <row r="408" spans="1:15" x14ac:dyDescent="0.25">
      <c r="A408">
        <v>407</v>
      </c>
      <c r="B408">
        <v>3</v>
      </c>
      <c r="C408" s="1">
        <v>17387</v>
      </c>
      <c r="D408">
        <v>0</v>
      </c>
      <c r="E408">
        <v>0</v>
      </c>
      <c r="F408" t="s">
        <v>13</v>
      </c>
      <c r="G408" s="1">
        <v>28431</v>
      </c>
      <c r="H408">
        <v>0</v>
      </c>
      <c r="J408">
        <v>10</v>
      </c>
      <c r="K408">
        <v>11307</v>
      </c>
      <c r="L408" s="1">
        <v>366</v>
      </c>
      <c r="M408" s="2">
        <f t="shared" si="18"/>
        <v>30.233333333333334</v>
      </c>
      <c r="N408" s="2" t="str">
        <f t="shared" si="19"/>
        <v/>
      </c>
      <c r="O408" s="2" t="str">
        <f t="shared" si="20"/>
        <v/>
      </c>
    </row>
    <row r="409" spans="1:15" x14ac:dyDescent="0.25">
      <c r="A409">
        <v>408</v>
      </c>
      <c r="B409">
        <v>3</v>
      </c>
      <c r="C409" s="1">
        <v>16152</v>
      </c>
      <c r="D409">
        <v>0</v>
      </c>
      <c r="E409">
        <v>0</v>
      </c>
      <c r="F409" t="s">
        <v>14</v>
      </c>
      <c r="G409" s="1">
        <v>29041</v>
      </c>
      <c r="H409">
        <v>2</v>
      </c>
      <c r="J409">
        <v>10</v>
      </c>
      <c r="K409">
        <v>17907</v>
      </c>
      <c r="L409" s="1">
        <v>366</v>
      </c>
      <c r="M409" s="2">
        <f t="shared" si="18"/>
        <v>35.288888888888891</v>
      </c>
      <c r="N409" s="2" t="str">
        <f t="shared" si="19"/>
        <v/>
      </c>
      <c r="O409" s="2" t="str">
        <f t="shared" si="20"/>
        <v/>
      </c>
    </row>
    <row r="410" spans="1:15" x14ac:dyDescent="0.25">
      <c r="A410">
        <v>409</v>
      </c>
      <c r="B410">
        <v>2</v>
      </c>
      <c r="C410" s="1">
        <v>19472</v>
      </c>
      <c r="D410">
        <v>0</v>
      </c>
      <c r="E410">
        <v>0</v>
      </c>
      <c r="F410" t="s">
        <v>13</v>
      </c>
      <c r="G410" s="1">
        <v>29427</v>
      </c>
      <c r="H410">
        <v>0</v>
      </c>
      <c r="J410">
        <v>10</v>
      </c>
      <c r="K410">
        <v>11307</v>
      </c>
      <c r="L410" s="1">
        <v>366</v>
      </c>
      <c r="M410" s="2">
        <f t="shared" si="18"/>
        <v>27.255555555555556</v>
      </c>
      <c r="N410" s="2" t="str">
        <f t="shared" si="19"/>
        <v/>
      </c>
      <c r="O410" s="2" t="str">
        <f t="shared" si="20"/>
        <v/>
      </c>
    </row>
    <row r="411" spans="1:15" x14ac:dyDescent="0.25">
      <c r="A411">
        <v>410</v>
      </c>
      <c r="B411">
        <v>3</v>
      </c>
      <c r="C411" s="1">
        <v>17633</v>
      </c>
      <c r="D411">
        <v>0</v>
      </c>
      <c r="E411">
        <v>0</v>
      </c>
      <c r="F411" t="s">
        <v>13</v>
      </c>
      <c r="G411" s="1">
        <v>29490</v>
      </c>
      <c r="H411">
        <v>0</v>
      </c>
      <c r="J411">
        <v>10</v>
      </c>
      <c r="K411">
        <v>11307</v>
      </c>
      <c r="L411" s="1">
        <v>366</v>
      </c>
      <c r="M411" s="2">
        <f t="shared" si="18"/>
        <v>32.461111111111109</v>
      </c>
      <c r="N411" s="2" t="str">
        <f t="shared" si="19"/>
        <v/>
      </c>
      <c r="O411" s="2" t="str">
        <f t="shared" si="20"/>
        <v/>
      </c>
    </row>
    <row r="412" spans="1:15" x14ac:dyDescent="0.25">
      <c r="A412">
        <v>411</v>
      </c>
      <c r="B412">
        <v>3</v>
      </c>
      <c r="C412" s="1">
        <v>20535</v>
      </c>
      <c r="D412">
        <v>0</v>
      </c>
      <c r="E412">
        <v>0</v>
      </c>
      <c r="F412" t="s">
        <v>13</v>
      </c>
      <c r="G412" s="1">
        <v>29494</v>
      </c>
      <c r="H412">
        <v>0</v>
      </c>
      <c r="J412">
        <v>10</v>
      </c>
      <c r="K412">
        <v>17907</v>
      </c>
      <c r="L412" s="1">
        <v>366</v>
      </c>
      <c r="M412" s="2">
        <f t="shared" si="18"/>
        <v>24.524999999999999</v>
      </c>
      <c r="N412" s="2" t="str">
        <f t="shared" si="19"/>
        <v/>
      </c>
      <c r="O412" s="2" t="str">
        <f t="shared" si="20"/>
        <v/>
      </c>
    </row>
    <row r="413" spans="1:15" x14ac:dyDescent="0.25">
      <c r="A413">
        <v>412</v>
      </c>
      <c r="B413">
        <v>2</v>
      </c>
      <c r="C413" s="1">
        <v>17665</v>
      </c>
      <c r="D413">
        <v>0</v>
      </c>
      <c r="E413">
        <v>0</v>
      </c>
      <c r="F413" t="s">
        <v>13</v>
      </c>
      <c r="G413" s="1">
        <v>29794</v>
      </c>
      <c r="H413">
        <v>2</v>
      </c>
      <c r="J413">
        <v>10</v>
      </c>
      <c r="K413">
        <v>17907</v>
      </c>
      <c r="L413" s="1">
        <v>366</v>
      </c>
      <c r="M413" s="2">
        <f t="shared" si="18"/>
        <v>33.208333333333336</v>
      </c>
      <c r="N413" s="2" t="str">
        <f t="shared" si="19"/>
        <v/>
      </c>
      <c r="O413" s="2" t="str">
        <f t="shared" si="20"/>
        <v/>
      </c>
    </row>
    <row r="414" spans="1:15" x14ac:dyDescent="0.25">
      <c r="A414">
        <v>413</v>
      </c>
      <c r="B414">
        <v>2</v>
      </c>
      <c r="C414" s="1">
        <v>16646</v>
      </c>
      <c r="D414">
        <v>0</v>
      </c>
      <c r="E414">
        <v>0</v>
      </c>
      <c r="F414" t="s">
        <v>13</v>
      </c>
      <c r="G414" s="1">
        <v>29818</v>
      </c>
      <c r="H414">
        <v>0</v>
      </c>
      <c r="I414" t="s">
        <v>19</v>
      </c>
      <c r="J414">
        <v>21</v>
      </c>
      <c r="K414">
        <v>17907</v>
      </c>
      <c r="L414" s="1">
        <v>37278</v>
      </c>
      <c r="M414" s="2">
        <f t="shared" si="18"/>
        <v>36.06111111111111</v>
      </c>
      <c r="N414" s="2">
        <f t="shared" si="19"/>
        <v>56.483333333333334</v>
      </c>
      <c r="O414" s="2">
        <f t="shared" si="20"/>
        <v>20.422222222222224</v>
      </c>
    </row>
    <row r="415" spans="1:15" x14ac:dyDescent="0.25">
      <c r="A415">
        <v>414</v>
      </c>
      <c r="B415">
        <v>3</v>
      </c>
      <c r="C415" s="1">
        <v>19794</v>
      </c>
      <c r="D415">
        <v>0</v>
      </c>
      <c r="E415">
        <v>2</v>
      </c>
      <c r="F415" t="s">
        <v>14</v>
      </c>
      <c r="G415" s="1">
        <v>29858</v>
      </c>
      <c r="H415">
        <v>2</v>
      </c>
      <c r="J415">
        <v>10</v>
      </c>
      <c r="K415">
        <v>17907</v>
      </c>
      <c r="L415" s="1">
        <v>366</v>
      </c>
      <c r="M415" s="2">
        <f t="shared" si="18"/>
        <v>27.55</v>
      </c>
      <c r="N415" s="2" t="str">
        <f t="shared" si="19"/>
        <v/>
      </c>
      <c r="O415" s="2" t="str">
        <f t="shared" si="20"/>
        <v/>
      </c>
    </row>
    <row r="416" spans="1:15" x14ac:dyDescent="0.25">
      <c r="A416">
        <v>415</v>
      </c>
      <c r="B416">
        <v>4</v>
      </c>
      <c r="C416" s="1">
        <v>16375</v>
      </c>
      <c r="D416">
        <v>2121</v>
      </c>
      <c r="E416">
        <v>0</v>
      </c>
      <c r="F416" t="s">
        <v>20</v>
      </c>
      <c r="G416" s="1">
        <v>29937</v>
      </c>
      <c r="H416">
        <v>2</v>
      </c>
      <c r="J416">
        <v>10</v>
      </c>
      <c r="K416">
        <v>17907</v>
      </c>
      <c r="L416" s="1">
        <v>366</v>
      </c>
      <c r="M416" s="2">
        <f t="shared" si="18"/>
        <v>37.130555555555553</v>
      </c>
      <c r="N416" s="2" t="str">
        <f t="shared" si="19"/>
        <v/>
      </c>
      <c r="O416" s="2" t="str">
        <f t="shared" si="20"/>
        <v/>
      </c>
    </row>
    <row r="417" spans="1:15" x14ac:dyDescent="0.25">
      <c r="A417">
        <v>416</v>
      </c>
      <c r="B417">
        <v>2</v>
      </c>
      <c r="C417" s="1">
        <v>11280</v>
      </c>
      <c r="D417">
        <v>0</v>
      </c>
      <c r="E417">
        <v>0</v>
      </c>
      <c r="F417" t="s">
        <v>13</v>
      </c>
      <c r="G417" s="1">
        <v>30427</v>
      </c>
      <c r="H417">
        <v>0</v>
      </c>
      <c r="J417">
        <v>10</v>
      </c>
      <c r="K417">
        <v>17907</v>
      </c>
      <c r="L417" s="1">
        <v>366</v>
      </c>
      <c r="M417" s="2">
        <f t="shared" si="18"/>
        <v>52.424999999999997</v>
      </c>
      <c r="N417" s="2" t="str">
        <f t="shared" si="19"/>
        <v/>
      </c>
      <c r="O417" s="2" t="str">
        <f t="shared" si="20"/>
        <v/>
      </c>
    </row>
    <row r="418" spans="1:15" x14ac:dyDescent="0.25">
      <c r="A418">
        <v>417</v>
      </c>
      <c r="B418">
        <v>2</v>
      </c>
      <c r="C418" s="1">
        <v>7258</v>
      </c>
      <c r="D418">
        <v>0</v>
      </c>
      <c r="E418">
        <v>0</v>
      </c>
      <c r="F418" t="s">
        <v>13</v>
      </c>
      <c r="G418" s="1">
        <v>26577</v>
      </c>
      <c r="H418">
        <v>0</v>
      </c>
      <c r="I418" t="s">
        <v>15</v>
      </c>
      <c r="J418">
        <v>10</v>
      </c>
      <c r="K418">
        <v>0</v>
      </c>
      <c r="L418" s="1">
        <v>34627</v>
      </c>
      <c r="M418" s="2">
        <f t="shared" si="18"/>
        <v>52.891666666666666</v>
      </c>
      <c r="N418" s="2">
        <f t="shared" si="19"/>
        <v>74.933333333333337</v>
      </c>
      <c r="O418" s="2">
        <f t="shared" si="20"/>
        <v>22.041666666666671</v>
      </c>
    </row>
    <row r="419" spans="1:15" x14ac:dyDescent="0.25">
      <c r="A419">
        <v>418</v>
      </c>
      <c r="B419">
        <v>3</v>
      </c>
      <c r="C419" s="1">
        <v>16998</v>
      </c>
      <c r="D419">
        <v>0</v>
      </c>
      <c r="E419">
        <v>0</v>
      </c>
      <c r="F419" t="s">
        <v>14</v>
      </c>
      <c r="G419" s="1">
        <v>27740</v>
      </c>
      <c r="H419">
        <v>2</v>
      </c>
      <c r="J419">
        <v>10</v>
      </c>
      <c r="K419">
        <v>13607</v>
      </c>
      <c r="L419" s="1">
        <v>366</v>
      </c>
      <c r="M419" s="2">
        <f t="shared" si="18"/>
        <v>29.408333333333335</v>
      </c>
      <c r="N419" s="2" t="str">
        <f t="shared" si="19"/>
        <v/>
      </c>
      <c r="O419" s="2" t="str">
        <f t="shared" si="20"/>
        <v/>
      </c>
    </row>
    <row r="420" spans="1:15" x14ac:dyDescent="0.25">
      <c r="A420">
        <v>419</v>
      </c>
      <c r="B420">
        <v>2</v>
      </c>
      <c r="C420" s="1">
        <v>15722</v>
      </c>
      <c r="D420">
        <v>0</v>
      </c>
      <c r="E420">
        <v>0</v>
      </c>
      <c r="F420" t="s">
        <v>14</v>
      </c>
      <c r="G420" s="1">
        <v>27813</v>
      </c>
      <c r="H420">
        <v>2</v>
      </c>
      <c r="J420">
        <v>10</v>
      </c>
      <c r="K420">
        <v>11907</v>
      </c>
      <c r="L420" s="1">
        <v>366</v>
      </c>
      <c r="M420" s="2">
        <f t="shared" si="18"/>
        <v>33.102777777777774</v>
      </c>
      <c r="N420" s="2" t="str">
        <f t="shared" si="19"/>
        <v/>
      </c>
      <c r="O420" s="2" t="str">
        <f t="shared" si="20"/>
        <v/>
      </c>
    </row>
    <row r="421" spans="1:15" x14ac:dyDescent="0.25">
      <c r="A421">
        <v>420</v>
      </c>
      <c r="B421">
        <v>3</v>
      </c>
      <c r="C421" s="1">
        <v>17640</v>
      </c>
      <c r="D421">
        <v>0</v>
      </c>
      <c r="E421">
        <v>0</v>
      </c>
      <c r="F421" t="s">
        <v>17</v>
      </c>
      <c r="G421" s="1">
        <v>28132</v>
      </c>
      <c r="H421">
        <v>2</v>
      </c>
      <c r="J421">
        <v>10</v>
      </c>
      <c r="K421">
        <v>11907</v>
      </c>
      <c r="L421" s="1">
        <v>366</v>
      </c>
      <c r="M421" s="2">
        <f t="shared" si="18"/>
        <v>28.722222222222221</v>
      </c>
      <c r="N421" s="2" t="str">
        <f t="shared" si="19"/>
        <v/>
      </c>
      <c r="O421" s="2" t="str">
        <f t="shared" si="20"/>
        <v/>
      </c>
    </row>
    <row r="422" spans="1:15" x14ac:dyDescent="0.25">
      <c r="A422">
        <v>421</v>
      </c>
      <c r="B422">
        <v>2</v>
      </c>
      <c r="C422" s="1">
        <v>13363</v>
      </c>
      <c r="D422">
        <v>0</v>
      </c>
      <c r="E422">
        <v>0</v>
      </c>
      <c r="F422" t="s">
        <v>14</v>
      </c>
      <c r="G422" s="1">
        <v>28262</v>
      </c>
      <c r="H422">
        <v>2</v>
      </c>
      <c r="J422">
        <v>10</v>
      </c>
      <c r="K422">
        <v>11907</v>
      </c>
      <c r="L422" s="1">
        <v>366</v>
      </c>
      <c r="M422" s="2">
        <f t="shared" si="18"/>
        <v>40.794444444444444</v>
      </c>
      <c r="N422" s="2" t="str">
        <f t="shared" si="19"/>
        <v/>
      </c>
      <c r="O422" s="2" t="str">
        <f t="shared" si="20"/>
        <v/>
      </c>
    </row>
    <row r="423" spans="1:15" x14ac:dyDescent="0.25">
      <c r="A423">
        <v>422</v>
      </c>
      <c r="B423">
        <v>2</v>
      </c>
      <c r="C423" s="1">
        <v>16440</v>
      </c>
      <c r="D423">
        <v>0</v>
      </c>
      <c r="E423">
        <v>0</v>
      </c>
      <c r="F423" t="s">
        <v>14</v>
      </c>
      <c r="G423" s="1">
        <v>28387</v>
      </c>
      <c r="H423">
        <v>2</v>
      </c>
      <c r="J423">
        <v>10</v>
      </c>
      <c r="K423">
        <v>11907</v>
      </c>
      <c r="L423" s="1">
        <v>366</v>
      </c>
      <c r="M423" s="2">
        <f t="shared" si="18"/>
        <v>32.711111111111109</v>
      </c>
      <c r="N423" s="2" t="str">
        <f t="shared" si="19"/>
        <v/>
      </c>
      <c r="O423" s="2" t="str">
        <f t="shared" si="20"/>
        <v/>
      </c>
    </row>
    <row r="424" spans="1:15" x14ac:dyDescent="0.25">
      <c r="A424">
        <v>423</v>
      </c>
      <c r="B424">
        <v>2</v>
      </c>
      <c r="C424" s="1">
        <v>17371</v>
      </c>
      <c r="D424">
        <v>2092</v>
      </c>
      <c r="E424">
        <v>0</v>
      </c>
      <c r="F424" t="s">
        <v>26</v>
      </c>
      <c r="G424" s="1">
        <v>28471</v>
      </c>
      <c r="H424">
        <v>2</v>
      </c>
      <c r="J424">
        <v>10</v>
      </c>
      <c r="K424">
        <v>13607</v>
      </c>
      <c r="L424" s="1">
        <v>366</v>
      </c>
      <c r="M424" s="2">
        <f t="shared" si="18"/>
        <v>30.386111111111113</v>
      </c>
      <c r="N424" s="2" t="str">
        <f t="shared" si="19"/>
        <v/>
      </c>
      <c r="O424" s="2" t="str">
        <f t="shared" si="20"/>
        <v/>
      </c>
    </row>
    <row r="425" spans="1:15" x14ac:dyDescent="0.25">
      <c r="A425">
        <v>424</v>
      </c>
      <c r="B425">
        <v>3</v>
      </c>
      <c r="C425" s="1">
        <v>19762</v>
      </c>
      <c r="D425">
        <v>0</v>
      </c>
      <c r="E425">
        <v>0</v>
      </c>
      <c r="F425" t="s">
        <v>14</v>
      </c>
      <c r="G425" s="1">
        <v>28606</v>
      </c>
      <c r="H425">
        <v>2</v>
      </c>
      <c r="J425">
        <v>10</v>
      </c>
      <c r="K425">
        <v>11907</v>
      </c>
      <c r="L425" s="1">
        <v>366</v>
      </c>
      <c r="M425" s="2">
        <f t="shared" si="18"/>
        <v>24.219444444444445</v>
      </c>
      <c r="N425" s="2" t="str">
        <f t="shared" si="19"/>
        <v/>
      </c>
      <c r="O425" s="2" t="str">
        <f t="shared" si="20"/>
        <v/>
      </c>
    </row>
    <row r="426" spans="1:15" x14ac:dyDescent="0.25">
      <c r="A426">
        <v>425</v>
      </c>
      <c r="B426">
        <v>3</v>
      </c>
      <c r="C426" s="1">
        <v>18341</v>
      </c>
      <c r="D426">
        <v>2000</v>
      </c>
      <c r="E426">
        <v>0</v>
      </c>
      <c r="F426" t="s">
        <v>16</v>
      </c>
      <c r="G426" s="1">
        <v>28944</v>
      </c>
      <c r="H426">
        <v>2</v>
      </c>
      <c r="J426">
        <v>10</v>
      </c>
      <c r="K426">
        <v>13607</v>
      </c>
      <c r="L426" s="1">
        <v>366</v>
      </c>
      <c r="M426" s="2">
        <f t="shared" si="18"/>
        <v>29.030555555555555</v>
      </c>
      <c r="N426" s="2" t="str">
        <f t="shared" si="19"/>
        <v/>
      </c>
      <c r="O426" s="2" t="str">
        <f t="shared" si="20"/>
        <v/>
      </c>
    </row>
    <row r="427" spans="1:15" x14ac:dyDescent="0.25">
      <c r="A427">
        <v>426</v>
      </c>
      <c r="B427">
        <v>3</v>
      </c>
      <c r="C427" s="1">
        <v>20080</v>
      </c>
      <c r="D427">
        <v>0</v>
      </c>
      <c r="E427">
        <v>0</v>
      </c>
      <c r="F427" t="s">
        <v>14</v>
      </c>
      <c r="G427" s="1">
        <v>29136</v>
      </c>
      <c r="H427">
        <v>2</v>
      </c>
      <c r="J427">
        <v>10</v>
      </c>
      <c r="K427">
        <v>11907</v>
      </c>
      <c r="L427" s="1">
        <v>366</v>
      </c>
      <c r="M427" s="2">
        <f t="shared" si="18"/>
        <v>24.794444444444444</v>
      </c>
      <c r="N427" s="2" t="str">
        <f t="shared" si="19"/>
        <v/>
      </c>
      <c r="O427" s="2" t="str">
        <f t="shared" si="20"/>
        <v/>
      </c>
    </row>
    <row r="428" spans="1:15" x14ac:dyDescent="0.25">
      <c r="A428">
        <v>427</v>
      </c>
      <c r="B428">
        <v>3</v>
      </c>
      <c r="C428" s="1">
        <v>16923</v>
      </c>
      <c r="D428">
        <v>1575</v>
      </c>
      <c r="E428">
        <v>2</v>
      </c>
      <c r="F428" t="s">
        <v>14</v>
      </c>
      <c r="G428" s="1">
        <v>29678</v>
      </c>
      <c r="H428">
        <v>2</v>
      </c>
      <c r="J428">
        <v>10</v>
      </c>
      <c r="K428">
        <v>14607</v>
      </c>
      <c r="L428" s="1">
        <v>366</v>
      </c>
      <c r="M428" s="2">
        <f t="shared" si="18"/>
        <v>34.919444444444444</v>
      </c>
      <c r="N428" s="2" t="str">
        <f t="shared" si="19"/>
        <v/>
      </c>
      <c r="O428" s="2" t="str">
        <f t="shared" si="20"/>
        <v/>
      </c>
    </row>
    <row r="429" spans="1:15" x14ac:dyDescent="0.25">
      <c r="A429">
        <v>428</v>
      </c>
      <c r="B429">
        <v>4</v>
      </c>
      <c r="C429" s="1">
        <v>17855</v>
      </c>
      <c r="D429">
        <v>0</v>
      </c>
      <c r="E429">
        <v>0</v>
      </c>
      <c r="F429" t="s">
        <v>20</v>
      </c>
      <c r="G429" s="1">
        <v>29864</v>
      </c>
      <c r="H429">
        <v>2</v>
      </c>
      <c r="J429">
        <v>10</v>
      </c>
      <c r="K429">
        <v>11307</v>
      </c>
      <c r="L429" s="1">
        <v>366</v>
      </c>
      <c r="M429" s="2">
        <f t="shared" si="18"/>
        <v>32.880555555555553</v>
      </c>
      <c r="N429" s="2" t="str">
        <f t="shared" si="19"/>
        <v/>
      </c>
      <c r="O429" s="2" t="str">
        <f t="shared" si="20"/>
        <v/>
      </c>
    </row>
    <row r="430" spans="1:15" x14ac:dyDescent="0.25">
      <c r="A430">
        <v>429</v>
      </c>
      <c r="B430">
        <v>3</v>
      </c>
      <c r="C430" s="1">
        <v>18560</v>
      </c>
      <c r="D430">
        <v>0</v>
      </c>
      <c r="E430">
        <v>0</v>
      </c>
      <c r="F430" t="s">
        <v>13</v>
      </c>
      <c r="G430" s="1">
        <v>30126</v>
      </c>
      <c r="H430">
        <v>0</v>
      </c>
      <c r="J430">
        <v>10</v>
      </c>
      <c r="K430">
        <v>13607</v>
      </c>
      <c r="L430" s="1">
        <v>366</v>
      </c>
      <c r="M430" s="2">
        <f t="shared" si="18"/>
        <v>31.666666666666668</v>
      </c>
      <c r="N430" s="2" t="str">
        <f t="shared" si="19"/>
        <v/>
      </c>
      <c r="O430" s="2" t="str">
        <f t="shared" si="20"/>
        <v/>
      </c>
    </row>
    <row r="431" spans="1:15" x14ac:dyDescent="0.25">
      <c r="A431">
        <v>430</v>
      </c>
      <c r="B431">
        <v>3</v>
      </c>
      <c r="C431" s="1">
        <v>15849</v>
      </c>
      <c r="D431">
        <v>0</v>
      </c>
      <c r="E431">
        <v>0</v>
      </c>
      <c r="F431" t="s">
        <v>14</v>
      </c>
      <c r="G431" s="1">
        <v>30132</v>
      </c>
      <c r="H431">
        <v>2</v>
      </c>
      <c r="J431">
        <v>10</v>
      </c>
      <c r="K431">
        <v>13607</v>
      </c>
      <c r="L431" s="1">
        <v>366</v>
      </c>
      <c r="M431" s="2">
        <f t="shared" si="18"/>
        <v>39.102777777777774</v>
      </c>
      <c r="N431" s="2" t="str">
        <f t="shared" si="19"/>
        <v/>
      </c>
      <c r="O431" s="2" t="str">
        <f t="shared" si="20"/>
        <v/>
      </c>
    </row>
    <row r="432" spans="1:15" x14ac:dyDescent="0.25">
      <c r="A432">
        <v>431</v>
      </c>
      <c r="B432">
        <v>3</v>
      </c>
      <c r="C432" s="1">
        <v>23993</v>
      </c>
      <c r="D432">
        <v>1245</v>
      </c>
      <c r="E432">
        <v>2</v>
      </c>
      <c r="F432" t="s">
        <v>14</v>
      </c>
      <c r="G432" s="1">
        <v>30501</v>
      </c>
      <c r="H432">
        <v>2</v>
      </c>
      <c r="J432">
        <v>10</v>
      </c>
      <c r="K432">
        <v>13607</v>
      </c>
      <c r="L432" s="1">
        <v>366</v>
      </c>
      <c r="M432" s="2">
        <f t="shared" si="18"/>
        <v>17.822222222222223</v>
      </c>
      <c r="N432" s="2" t="str">
        <f t="shared" si="19"/>
        <v/>
      </c>
      <c r="O432" s="2" t="str">
        <f t="shared" si="20"/>
        <v/>
      </c>
    </row>
    <row r="433" spans="1:15" x14ac:dyDescent="0.25">
      <c r="A433">
        <v>432</v>
      </c>
      <c r="B433">
        <v>2</v>
      </c>
      <c r="C433" s="1">
        <v>13891</v>
      </c>
      <c r="D433">
        <v>2551</v>
      </c>
      <c r="E433">
        <v>0</v>
      </c>
      <c r="F433" t="s">
        <v>16</v>
      </c>
      <c r="G433" s="1">
        <v>30578</v>
      </c>
      <c r="H433">
        <v>2</v>
      </c>
      <c r="J433">
        <v>10</v>
      </c>
      <c r="K433">
        <v>13607</v>
      </c>
      <c r="L433" s="1">
        <v>366</v>
      </c>
      <c r="M433" s="2">
        <f t="shared" si="18"/>
        <v>45.68888888888889</v>
      </c>
      <c r="N433" s="2" t="str">
        <f t="shared" si="19"/>
        <v/>
      </c>
      <c r="O433" s="2" t="str">
        <f t="shared" si="20"/>
        <v/>
      </c>
    </row>
    <row r="434" spans="1:15" x14ac:dyDescent="0.25">
      <c r="A434">
        <v>433</v>
      </c>
      <c r="B434">
        <v>3</v>
      </c>
      <c r="C434" s="1">
        <v>15245</v>
      </c>
      <c r="D434">
        <v>2206</v>
      </c>
      <c r="E434">
        <v>0</v>
      </c>
      <c r="F434" t="s">
        <v>13</v>
      </c>
      <c r="G434" s="1">
        <v>27639</v>
      </c>
      <c r="H434">
        <v>0</v>
      </c>
      <c r="J434">
        <v>10</v>
      </c>
      <c r="K434">
        <v>11307</v>
      </c>
      <c r="L434" s="1">
        <v>366</v>
      </c>
      <c r="M434" s="2">
        <f t="shared" si="18"/>
        <v>33.93333333333333</v>
      </c>
      <c r="N434" s="2" t="str">
        <f t="shared" si="19"/>
        <v/>
      </c>
      <c r="O434" s="2" t="str">
        <f t="shared" si="20"/>
        <v/>
      </c>
    </row>
    <row r="435" spans="1:15" x14ac:dyDescent="0.25">
      <c r="A435">
        <v>434</v>
      </c>
      <c r="B435">
        <v>3</v>
      </c>
      <c r="C435" s="1">
        <v>16234</v>
      </c>
      <c r="D435">
        <v>0</v>
      </c>
      <c r="E435">
        <v>0</v>
      </c>
      <c r="F435" t="s">
        <v>17</v>
      </c>
      <c r="G435" s="1">
        <v>27919</v>
      </c>
      <c r="H435">
        <v>2</v>
      </c>
      <c r="J435">
        <v>10</v>
      </c>
      <c r="K435">
        <v>14607</v>
      </c>
      <c r="L435" s="1">
        <v>366</v>
      </c>
      <c r="M435" s="2">
        <f t="shared" si="18"/>
        <v>31.991666666666667</v>
      </c>
      <c r="N435" s="2" t="str">
        <f t="shared" si="19"/>
        <v/>
      </c>
      <c r="O435" s="2" t="str">
        <f t="shared" si="20"/>
        <v/>
      </c>
    </row>
    <row r="436" spans="1:15" x14ac:dyDescent="0.25">
      <c r="A436">
        <v>435</v>
      </c>
      <c r="B436">
        <v>1</v>
      </c>
      <c r="C436" t="s">
        <v>27</v>
      </c>
      <c r="D436">
        <v>0</v>
      </c>
      <c r="E436">
        <v>0</v>
      </c>
      <c r="F436" t="s">
        <v>13</v>
      </c>
      <c r="G436" s="1">
        <v>28128</v>
      </c>
      <c r="H436">
        <v>4</v>
      </c>
      <c r="J436">
        <v>50</v>
      </c>
      <c r="K436">
        <v>11307</v>
      </c>
      <c r="L436" s="1">
        <v>366</v>
      </c>
      <c r="O436" s="2" t="str">
        <f t="shared" si="20"/>
        <v/>
      </c>
    </row>
    <row r="437" spans="1:15" x14ac:dyDescent="0.25">
      <c r="A437">
        <v>436</v>
      </c>
      <c r="B437">
        <v>3</v>
      </c>
      <c r="C437" s="1">
        <v>8083</v>
      </c>
      <c r="D437">
        <v>0</v>
      </c>
      <c r="E437">
        <v>0</v>
      </c>
      <c r="F437" t="s">
        <v>14</v>
      </c>
      <c r="G437" s="1">
        <v>28628</v>
      </c>
      <c r="H437">
        <v>2</v>
      </c>
      <c r="J437">
        <v>10</v>
      </c>
      <c r="K437">
        <v>14607</v>
      </c>
      <c r="L437" s="1">
        <v>366</v>
      </c>
      <c r="M437" s="2">
        <f t="shared" si="18"/>
        <v>56.255555555555553</v>
      </c>
      <c r="N437" s="2" t="str">
        <f t="shared" si="19"/>
        <v/>
      </c>
      <c r="O437" s="2" t="str">
        <f t="shared" si="20"/>
        <v/>
      </c>
    </row>
    <row r="438" spans="1:15" x14ac:dyDescent="0.25">
      <c r="A438">
        <v>437</v>
      </c>
      <c r="B438">
        <v>2</v>
      </c>
      <c r="C438" s="1">
        <v>18257</v>
      </c>
      <c r="D438">
        <v>0</v>
      </c>
      <c r="E438">
        <v>0</v>
      </c>
      <c r="F438" t="s">
        <v>13</v>
      </c>
      <c r="G438" s="1">
        <v>28691</v>
      </c>
      <c r="H438">
        <v>2</v>
      </c>
      <c r="J438">
        <v>10</v>
      </c>
      <c r="K438">
        <v>14607</v>
      </c>
      <c r="L438" s="1">
        <v>366</v>
      </c>
      <c r="M438" s="2">
        <f t="shared" si="18"/>
        <v>28.569444444444443</v>
      </c>
      <c r="N438" s="2" t="str">
        <f t="shared" si="19"/>
        <v/>
      </c>
      <c r="O438" s="2" t="str">
        <f t="shared" si="20"/>
        <v/>
      </c>
    </row>
    <row r="439" spans="1:15" x14ac:dyDescent="0.25">
      <c r="A439">
        <v>438</v>
      </c>
      <c r="B439">
        <v>2</v>
      </c>
      <c r="C439" s="1">
        <v>11116</v>
      </c>
      <c r="D439">
        <v>0</v>
      </c>
      <c r="E439">
        <v>0</v>
      </c>
      <c r="F439" t="s">
        <v>13</v>
      </c>
      <c r="G439" s="1">
        <v>28773</v>
      </c>
      <c r="H439">
        <v>0</v>
      </c>
      <c r="J439">
        <v>10</v>
      </c>
      <c r="K439">
        <v>11307</v>
      </c>
      <c r="L439" s="1">
        <v>366</v>
      </c>
      <c r="M439" s="2">
        <f t="shared" si="18"/>
        <v>48.341666666666669</v>
      </c>
      <c r="N439" s="2" t="str">
        <f t="shared" si="19"/>
        <v/>
      </c>
      <c r="O439" s="2" t="str">
        <f t="shared" si="20"/>
        <v/>
      </c>
    </row>
    <row r="440" spans="1:15" x14ac:dyDescent="0.25">
      <c r="A440">
        <v>439</v>
      </c>
      <c r="B440">
        <v>2</v>
      </c>
      <c r="C440" s="1">
        <v>13912</v>
      </c>
      <c r="D440">
        <v>1310</v>
      </c>
      <c r="E440">
        <v>0</v>
      </c>
      <c r="F440" t="s">
        <v>26</v>
      </c>
      <c r="G440" s="1">
        <v>28905</v>
      </c>
      <c r="H440">
        <v>2</v>
      </c>
      <c r="J440">
        <v>10</v>
      </c>
      <c r="K440">
        <v>14607</v>
      </c>
      <c r="L440" s="1">
        <v>366</v>
      </c>
      <c r="M440" s="2">
        <f t="shared" si="18"/>
        <v>41.05</v>
      </c>
      <c r="N440" s="2" t="str">
        <f t="shared" si="19"/>
        <v/>
      </c>
      <c r="O440" s="2" t="str">
        <f t="shared" si="20"/>
        <v/>
      </c>
    </row>
    <row r="441" spans="1:15" x14ac:dyDescent="0.25">
      <c r="A441">
        <v>440</v>
      </c>
      <c r="B441">
        <v>4</v>
      </c>
      <c r="C441" s="1">
        <v>14845</v>
      </c>
      <c r="D441">
        <v>0</v>
      </c>
      <c r="E441">
        <v>0</v>
      </c>
      <c r="F441" t="s">
        <v>20</v>
      </c>
      <c r="G441" s="1">
        <v>29143</v>
      </c>
      <c r="H441">
        <v>2</v>
      </c>
      <c r="J441">
        <v>10</v>
      </c>
      <c r="K441">
        <v>14607</v>
      </c>
      <c r="L441" s="1">
        <v>366</v>
      </c>
      <c r="M441" s="2">
        <f t="shared" si="18"/>
        <v>39.147222222222226</v>
      </c>
      <c r="N441" s="2" t="str">
        <f t="shared" si="19"/>
        <v/>
      </c>
      <c r="O441" s="2" t="str">
        <f t="shared" si="20"/>
        <v/>
      </c>
    </row>
    <row r="442" spans="1:15" x14ac:dyDescent="0.25">
      <c r="A442">
        <v>441</v>
      </c>
      <c r="B442">
        <v>3</v>
      </c>
      <c r="C442" s="1">
        <v>9498</v>
      </c>
      <c r="D442">
        <v>0</v>
      </c>
      <c r="E442">
        <v>0</v>
      </c>
      <c r="F442" t="s">
        <v>14</v>
      </c>
      <c r="G442" s="1">
        <v>29248</v>
      </c>
      <c r="H442">
        <v>2</v>
      </c>
      <c r="J442">
        <v>10</v>
      </c>
      <c r="K442">
        <v>14607</v>
      </c>
      <c r="L442" s="1">
        <v>366</v>
      </c>
      <c r="M442" s="2">
        <f t="shared" si="18"/>
        <v>54.075000000000003</v>
      </c>
      <c r="N442" s="2" t="str">
        <f t="shared" si="19"/>
        <v/>
      </c>
      <c r="O442" s="2" t="str">
        <f t="shared" si="20"/>
        <v/>
      </c>
    </row>
    <row r="443" spans="1:15" x14ac:dyDescent="0.25">
      <c r="A443">
        <v>442</v>
      </c>
      <c r="B443">
        <v>3</v>
      </c>
      <c r="C443" s="1">
        <v>19523</v>
      </c>
      <c r="D443">
        <v>2381</v>
      </c>
      <c r="E443">
        <v>1</v>
      </c>
      <c r="F443" t="s">
        <v>14</v>
      </c>
      <c r="G443" s="1">
        <v>29507</v>
      </c>
      <c r="H443">
        <v>2</v>
      </c>
      <c r="J443">
        <v>10</v>
      </c>
      <c r="K443">
        <v>14607</v>
      </c>
      <c r="L443" s="1">
        <v>366</v>
      </c>
      <c r="M443" s="2">
        <f t="shared" si="18"/>
        <v>27.333333333333332</v>
      </c>
      <c r="N443" s="2" t="str">
        <f t="shared" si="19"/>
        <v/>
      </c>
      <c r="O443" s="2" t="str">
        <f t="shared" si="20"/>
        <v/>
      </c>
    </row>
    <row r="444" spans="1:15" x14ac:dyDescent="0.25">
      <c r="A444">
        <v>443</v>
      </c>
      <c r="B444">
        <v>4</v>
      </c>
      <c r="C444" s="1">
        <v>18255</v>
      </c>
      <c r="D444">
        <v>0</v>
      </c>
      <c r="E444">
        <v>0</v>
      </c>
      <c r="F444" t="s">
        <v>20</v>
      </c>
      <c r="G444" s="1">
        <v>30063</v>
      </c>
      <c r="H444">
        <v>2</v>
      </c>
      <c r="J444">
        <v>10</v>
      </c>
      <c r="K444">
        <v>14607</v>
      </c>
      <c r="L444" s="1">
        <v>366</v>
      </c>
      <c r="M444" s="2">
        <f t="shared" si="18"/>
        <v>32.330555555555556</v>
      </c>
      <c r="N444" s="2" t="str">
        <f t="shared" si="19"/>
        <v/>
      </c>
      <c r="O444" s="2" t="str">
        <f t="shared" si="20"/>
        <v/>
      </c>
    </row>
    <row r="445" spans="1:15" x14ac:dyDescent="0.25">
      <c r="A445">
        <v>444</v>
      </c>
      <c r="B445">
        <v>2</v>
      </c>
      <c r="C445" s="1">
        <v>11563</v>
      </c>
      <c r="D445">
        <v>0</v>
      </c>
      <c r="E445">
        <v>0</v>
      </c>
      <c r="F445" t="s">
        <v>14</v>
      </c>
      <c r="G445" s="1">
        <v>30291</v>
      </c>
      <c r="H445">
        <v>2</v>
      </c>
      <c r="J445">
        <v>10</v>
      </c>
      <c r="K445">
        <v>14607</v>
      </c>
      <c r="L445" s="1">
        <v>366</v>
      </c>
      <c r="M445" s="2">
        <f t="shared" si="18"/>
        <v>51.272222222222226</v>
      </c>
      <c r="N445" s="2" t="str">
        <f t="shared" si="19"/>
        <v/>
      </c>
      <c r="O445" s="2" t="str">
        <f t="shared" si="20"/>
        <v/>
      </c>
    </row>
    <row r="446" spans="1:15" x14ac:dyDescent="0.25">
      <c r="A446">
        <v>445</v>
      </c>
      <c r="B446">
        <v>3</v>
      </c>
      <c r="C446" s="1">
        <v>21792</v>
      </c>
      <c r="D446">
        <v>0</v>
      </c>
      <c r="E446">
        <v>0</v>
      </c>
      <c r="F446" t="s">
        <v>14</v>
      </c>
      <c r="G446" s="1">
        <v>30327</v>
      </c>
      <c r="H446">
        <v>2</v>
      </c>
      <c r="J446">
        <v>10</v>
      </c>
      <c r="K446">
        <v>14607</v>
      </c>
      <c r="L446" s="1">
        <v>366</v>
      </c>
      <c r="M446" s="2">
        <f t="shared" si="18"/>
        <v>23.363888888888887</v>
      </c>
      <c r="N446" s="2" t="str">
        <f t="shared" si="19"/>
        <v/>
      </c>
      <c r="O446" s="2" t="str">
        <f t="shared" si="20"/>
        <v/>
      </c>
    </row>
    <row r="447" spans="1:15" x14ac:dyDescent="0.25">
      <c r="A447">
        <v>446</v>
      </c>
      <c r="B447">
        <v>2</v>
      </c>
      <c r="C447" s="1">
        <v>14666</v>
      </c>
      <c r="D447">
        <v>2893</v>
      </c>
      <c r="E447">
        <v>0</v>
      </c>
      <c r="F447" t="s">
        <v>17</v>
      </c>
      <c r="G447" s="1">
        <v>30707</v>
      </c>
      <c r="H447">
        <v>2</v>
      </c>
      <c r="J447">
        <v>10</v>
      </c>
      <c r="K447">
        <v>14607</v>
      </c>
      <c r="L447" s="1">
        <v>366</v>
      </c>
      <c r="M447" s="2">
        <f t="shared" si="18"/>
        <v>43.919444444444444</v>
      </c>
      <c r="N447" s="2" t="str">
        <f t="shared" si="19"/>
        <v/>
      </c>
      <c r="O447" s="2" t="str">
        <f t="shared" si="20"/>
        <v/>
      </c>
    </row>
    <row r="448" spans="1:15" x14ac:dyDescent="0.25">
      <c r="A448">
        <v>447</v>
      </c>
      <c r="B448">
        <v>3</v>
      </c>
      <c r="C448" s="1">
        <v>10374</v>
      </c>
      <c r="D448">
        <v>0</v>
      </c>
      <c r="E448">
        <v>0</v>
      </c>
      <c r="F448" t="s">
        <v>13</v>
      </c>
      <c r="G448" s="1">
        <v>26245</v>
      </c>
      <c r="H448">
        <v>0</v>
      </c>
      <c r="I448" t="s">
        <v>19</v>
      </c>
      <c r="J448">
        <v>21</v>
      </c>
      <c r="K448">
        <v>12607</v>
      </c>
      <c r="L448" s="1">
        <v>38331</v>
      </c>
      <c r="M448" s="2">
        <f t="shared" si="18"/>
        <v>43.45</v>
      </c>
      <c r="N448" s="2">
        <f t="shared" si="19"/>
        <v>76.538888888888891</v>
      </c>
      <c r="O448" s="2">
        <f t="shared" si="20"/>
        <v>33.088888888888889</v>
      </c>
    </row>
    <row r="449" spans="1:15" x14ac:dyDescent="0.25">
      <c r="A449">
        <v>448</v>
      </c>
      <c r="B449">
        <v>3</v>
      </c>
      <c r="C449" s="1">
        <v>5569</v>
      </c>
      <c r="D449">
        <v>0</v>
      </c>
      <c r="E449">
        <v>0</v>
      </c>
      <c r="F449" t="s">
        <v>13</v>
      </c>
      <c r="G449" s="1">
        <v>26434</v>
      </c>
      <c r="H449">
        <v>0</v>
      </c>
      <c r="J449">
        <v>10</v>
      </c>
      <c r="K449">
        <v>12607</v>
      </c>
      <c r="L449" s="1">
        <v>366</v>
      </c>
      <c r="M449" s="2">
        <f t="shared" si="18"/>
        <v>57.125</v>
      </c>
      <c r="N449" s="2" t="str">
        <f t="shared" si="19"/>
        <v/>
      </c>
      <c r="O449" s="2" t="str">
        <f t="shared" si="20"/>
        <v/>
      </c>
    </row>
    <row r="450" spans="1:15" x14ac:dyDescent="0.25">
      <c r="A450">
        <v>449</v>
      </c>
      <c r="B450">
        <v>2</v>
      </c>
      <c r="C450" s="1">
        <v>21849</v>
      </c>
      <c r="D450">
        <v>0</v>
      </c>
      <c r="E450">
        <v>0</v>
      </c>
      <c r="F450" t="s">
        <v>13</v>
      </c>
      <c r="G450" s="1">
        <v>28016</v>
      </c>
      <c r="H450">
        <v>0</v>
      </c>
      <c r="J450">
        <v>21</v>
      </c>
      <c r="K450">
        <v>11307</v>
      </c>
      <c r="L450" s="1">
        <v>366</v>
      </c>
      <c r="M450" s="2">
        <f t="shared" si="18"/>
        <v>16.880555555555556</v>
      </c>
      <c r="N450" s="2" t="str">
        <f t="shared" si="19"/>
        <v/>
      </c>
      <c r="O450" s="2" t="str">
        <f t="shared" si="20"/>
        <v/>
      </c>
    </row>
    <row r="451" spans="1:15" x14ac:dyDescent="0.25">
      <c r="A451">
        <v>450</v>
      </c>
      <c r="B451">
        <v>2</v>
      </c>
      <c r="C451" s="1">
        <v>13133</v>
      </c>
      <c r="D451">
        <v>0</v>
      </c>
      <c r="E451">
        <v>0</v>
      </c>
      <c r="F451" t="s">
        <v>14</v>
      </c>
      <c r="G451" s="1">
        <v>28283</v>
      </c>
      <c r="H451">
        <v>2</v>
      </c>
      <c r="J451">
        <v>10</v>
      </c>
      <c r="K451">
        <v>12607</v>
      </c>
      <c r="L451" s="1">
        <v>366</v>
      </c>
      <c r="M451" s="2">
        <f t="shared" si="18"/>
        <v>41.477777777777774</v>
      </c>
      <c r="N451" s="2" t="str">
        <f t="shared" si="19"/>
        <v/>
      </c>
      <c r="O451" s="2" t="str">
        <f t="shared" si="20"/>
        <v/>
      </c>
    </row>
    <row r="452" spans="1:15" x14ac:dyDescent="0.25">
      <c r="A452">
        <v>451</v>
      </c>
      <c r="B452">
        <v>4</v>
      </c>
      <c r="C452" s="1">
        <v>18713</v>
      </c>
      <c r="D452">
        <v>0</v>
      </c>
      <c r="E452">
        <v>0</v>
      </c>
      <c r="F452" t="s">
        <v>20</v>
      </c>
      <c r="G452" s="1">
        <v>28431</v>
      </c>
      <c r="H452">
        <v>2</v>
      </c>
      <c r="J452">
        <v>10</v>
      </c>
      <c r="K452">
        <v>12607</v>
      </c>
      <c r="L452" s="1">
        <v>366</v>
      </c>
      <c r="M452" s="2">
        <f t="shared" si="18"/>
        <v>26.6</v>
      </c>
      <c r="N452" s="2" t="str">
        <f t="shared" si="19"/>
        <v/>
      </c>
      <c r="O452" s="2" t="str">
        <f t="shared" si="20"/>
        <v/>
      </c>
    </row>
    <row r="453" spans="1:15" x14ac:dyDescent="0.25">
      <c r="A453">
        <v>452</v>
      </c>
      <c r="B453">
        <v>2</v>
      </c>
      <c r="C453" s="1">
        <v>14650</v>
      </c>
      <c r="D453">
        <v>1581</v>
      </c>
      <c r="E453">
        <v>0</v>
      </c>
      <c r="F453" t="s">
        <v>14</v>
      </c>
      <c r="G453" s="1">
        <v>28471</v>
      </c>
      <c r="H453">
        <v>2</v>
      </c>
      <c r="J453">
        <v>10</v>
      </c>
      <c r="K453">
        <v>12607</v>
      </c>
      <c r="L453" s="1">
        <v>366</v>
      </c>
      <c r="M453" s="2">
        <f t="shared" ref="M453:M516" si="21">DAYS360(C453,G453,TRUE)/360</f>
        <v>37.841666666666669</v>
      </c>
      <c r="N453" s="2" t="str">
        <f t="shared" ref="N453:N516" si="22">IF(DAYS360(C453,L453)/360&gt;0,DAYS360(C453,L453)/360,"")</f>
        <v/>
      </c>
      <c r="O453" s="2" t="str">
        <f t="shared" ref="O453:O516" si="23">IF(N453="","",N453-M453)</f>
        <v/>
      </c>
    </row>
    <row r="454" spans="1:15" x14ac:dyDescent="0.25">
      <c r="A454">
        <v>453</v>
      </c>
      <c r="B454">
        <v>3</v>
      </c>
      <c r="C454" s="1">
        <v>19333</v>
      </c>
      <c r="D454">
        <v>2644</v>
      </c>
      <c r="E454">
        <v>2</v>
      </c>
      <c r="F454" t="s">
        <v>18</v>
      </c>
      <c r="G454" s="1">
        <v>28790</v>
      </c>
      <c r="H454">
        <v>6</v>
      </c>
      <c r="J454">
        <v>10</v>
      </c>
      <c r="K454">
        <v>12607</v>
      </c>
      <c r="L454" s="1">
        <v>366</v>
      </c>
      <c r="M454" s="2">
        <f t="shared" si="21"/>
        <v>25.894444444444446</v>
      </c>
      <c r="N454" s="2" t="str">
        <f t="shared" si="22"/>
        <v/>
      </c>
      <c r="O454" s="2" t="str">
        <f t="shared" si="23"/>
        <v/>
      </c>
    </row>
    <row r="455" spans="1:15" x14ac:dyDescent="0.25">
      <c r="A455">
        <v>454</v>
      </c>
      <c r="B455">
        <v>3</v>
      </c>
      <c r="C455" s="1">
        <v>20257</v>
      </c>
      <c r="D455">
        <v>0</v>
      </c>
      <c r="E455">
        <v>0</v>
      </c>
      <c r="F455" t="s">
        <v>13</v>
      </c>
      <c r="G455" s="1">
        <v>28936</v>
      </c>
      <c r="H455">
        <v>0</v>
      </c>
      <c r="J455">
        <v>10</v>
      </c>
      <c r="K455">
        <v>12607</v>
      </c>
      <c r="L455" s="1">
        <v>366</v>
      </c>
      <c r="M455" s="2">
        <f t="shared" si="21"/>
        <v>23.763888888888889</v>
      </c>
      <c r="N455" s="2" t="str">
        <f t="shared" si="22"/>
        <v/>
      </c>
      <c r="O455" s="2" t="str">
        <f t="shared" si="23"/>
        <v/>
      </c>
    </row>
    <row r="456" spans="1:15" x14ac:dyDescent="0.25">
      <c r="A456">
        <v>455</v>
      </c>
      <c r="B456">
        <v>2</v>
      </c>
      <c r="C456" s="1">
        <v>18875</v>
      </c>
      <c r="D456">
        <v>0</v>
      </c>
      <c r="E456">
        <v>0</v>
      </c>
      <c r="F456" t="s">
        <v>14</v>
      </c>
      <c r="G456" s="1">
        <v>28957</v>
      </c>
      <c r="H456">
        <v>2</v>
      </c>
      <c r="J456">
        <v>10</v>
      </c>
      <c r="K456">
        <v>12607</v>
      </c>
      <c r="L456" s="1">
        <v>366</v>
      </c>
      <c r="M456" s="2">
        <f t="shared" si="21"/>
        <v>27.605555555555554</v>
      </c>
      <c r="N456" s="2" t="str">
        <f t="shared" si="22"/>
        <v/>
      </c>
      <c r="O456" s="2" t="str">
        <f t="shared" si="23"/>
        <v/>
      </c>
    </row>
    <row r="457" spans="1:15" x14ac:dyDescent="0.25">
      <c r="A457">
        <v>456</v>
      </c>
      <c r="B457">
        <v>3</v>
      </c>
      <c r="C457" s="1">
        <v>12956</v>
      </c>
      <c r="D457">
        <v>0</v>
      </c>
      <c r="E457">
        <v>0</v>
      </c>
      <c r="F457" t="s">
        <v>18</v>
      </c>
      <c r="G457" s="1">
        <v>28975</v>
      </c>
      <c r="H457">
        <v>2</v>
      </c>
      <c r="J457">
        <v>10</v>
      </c>
      <c r="K457">
        <v>12607</v>
      </c>
      <c r="L457" s="1">
        <v>366</v>
      </c>
      <c r="M457" s="2">
        <f t="shared" si="21"/>
        <v>43.858333333333334</v>
      </c>
      <c r="N457" s="2" t="str">
        <f t="shared" si="22"/>
        <v/>
      </c>
      <c r="O457" s="2" t="str">
        <f t="shared" si="23"/>
        <v/>
      </c>
    </row>
    <row r="458" spans="1:15" x14ac:dyDescent="0.25">
      <c r="A458">
        <v>457</v>
      </c>
      <c r="B458">
        <v>2</v>
      </c>
      <c r="C458" s="1">
        <v>10664</v>
      </c>
      <c r="D458">
        <v>0</v>
      </c>
      <c r="E458">
        <v>0</v>
      </c>
      <c r="F458" t="s">
        <v>14</v>
      </c>
      <c r="G458" s="1">
        <v>28975</v>
      </c>
      <c r="H458">
        <v>2</v>
      </c>
      <c r="J458">
        <v>10</v>
      </c>
      <c r="K458">
        <v>12607</v>
      </c>
      <c r="L458" s="1">
        <v>366</v>
      </c>
      <c r="M458" s="2">
        <f t="shared" si="21"/>
        <v>50.133333333333333</v>
      </c>
      <c r="N458" s="2" t="str">
        <f t="shared" si="22"/>
        <v/>
      </c>
      <c r="O458" s="2" t="str">
        <f t="shared" si="23"/>
        <v/>
      </c>
    </row>
    <row r="459" spans="1:15" x14ac:dyDescent="0.25">
      <c r="A459">
        <v>458</v>
      </c>
      <c r="B459">
        <v>2</v>
      </c>
      <c r="C459" s="1">
        <v>18750</v>
      </c>
      <c r="D459">
        <v>0</v>
      </c>
      <c r="E459">
        <v>0</v>
      </c>
      <c r="F459" t="s">
        <v>13</v>
      </c>
      <c r="G459" s="1">
        <v>29075</v>
      </c>
      <c r="H459">
        <v>0</v>
      </c>
      <c r="J459">
        <v>10</v>
      </c>
      <c r="K459">
        <v>12607</v>
      </c>
      <c r="L459" s="1">
        <v>366</v>
      </c>
      <c r="M459" s="2">
        <f t="shared" si="21"/>
        <v>28.266666666666666</v>
      </c>
      <c r="N459" s="2" t="str">
        <f t="shared" si="22"/>
        <v/>
      </c>
      <c r="O459" s="2" t="str">
        <f t="shared" si="23"/>
        <v/>
      </c>
    </row>
    <row r="460" spans="1:15" x14ac:dyDescent="0.25">
      <c r="A460">
        <v>459</v>
      </c>
      <c r="B460">
        <v>2</v>
      </c>
      <c r="C460" s="1">
        <v>18515</v>
      </c>
      <c r="D460">
        <v>0</v>
      </c>
      <c r="E460">
        <v>0</v>
      </c>
      <c r="F460" t="s">
        <v>13</v>
      </c>
      <c r="G460" s="1">
        <v>29112</v>
      </c>
      <c r="H460">
        <v>0</v>
      </c>
      <c r="J460">
        <v>10</v>
      </c>
      <c r="K460">
        <v>11307</v>
      </c>
      <c r="L460" s="1">
        <v>366</v>
      </c>
      <c r="M460" s="2">
        <f t="shared" si="21"/>
        <v>29.013888888888889</v>
      </c>
      <c r="N460" s="2" t="str">
        <f t="shared" si="22"/>
        <v/>
      </c>
      <c r="O460" s="2" t="str">
        <f t="shared" si="23"/>
        <v/>
      </c>
    </row>
    <row r="461" spans="1:15" x14ac:dyDescent="0.25">
      <c r="A461">
        <v>460</v>
      </c>
      <c r="B461">
        <v>2</v>
      </c>
      <c r="C461" s="1">
        <v>12860</v>
      </c>
      <c r="D461">
        <v>0</v>
      </c>
      <c r="E461">
        <v>0</v>
      </c>
      <c r="F461" t="s">
        <v>13</v>
      </c>
      <c r="G461" s="1">
        <v>29313</v>
      </c>
      <c r="H461">
        <v>0</v>
      </c>
      <c r="I461" t="s">
        <v>19</v>
      </c>
      <c r="J461">
        <v>21</v>
      </c>
      <c r="K461">
        <v>12607</v>
      </c>
      <c r="L461" s="1">
        <v>37421</v>
      </c>
      <c r="M461" s="2">
        <f t="shared" si="21"/>
        <v>45.041666666666664</v>
      </c>
      <c r="N461" s="2">
        <f t="shared" si="22"/>
        <v>67.24166666666666</v>
      </c>
      <c r="O461" s="2">
        <f t="shared" si="23"/>
        <v>22.199999999999996</v>
      </c>
    </row>
    <row r="462" spans="1:15" x14ac:dyDescent="0.25">
      <c r="A462">
        <v>461</v>
      </c>
      <c r="B462">
        <v>2</v>
      </c>
      <c r="C462" s="1">
        <v>17628</v>
      </c>
      <c r="D462">
        <v>1342</v>
      </c>
      <c r="E462">
        <v>3</v>
      </c>
      <c r="F462" t="s">
        <v>14</v>
      </c>
      <c r="G462" s="1">
        <v>29612</v>
      </c>
      <c r="H462">
        <v>2</v>
      </c>
      <c r="J462">
        <v>10</v>
      </c>
      <c r="K462">
        <v>12607</v>
      </c>
      <c r="L462" s="1">
        <v>366</v>
      </c>
      <c r="M462" s="2">
        <f t="shared" si="21"/>
        <v>32.80833333333333</v>
      </c>
      <c r="N462" s="2" t="str">
        <f t="shared" si="22"/>
        <v/>
      </c>
      <c r="O462" s="2" t="str">
        <f t="shared" si="23"/>
        <v/>
      </c>
    </row>
    <row r="463" spans="1:15" x14ac:dyDescent="0.25">
      <c r="A463">
        <v>462</v>
      </c>
      <c r="B463">
        <v>3</v>
      </c>
      <c r="C463" s="1">
        <v>13425</v>
      </c>
      <c r="D463">
        <v>0</v>
      </c>
      <c r="E463">
        <v>0</v>
      </c>
      <c r="F463" t="s">
        <v>17</v>
      </c>
      <c r="G463" s="1">
        <v>29669</v>
      </c>
      <c r="H463">
        <v>2</v>
      </c>
      <c r="J463">
        <v>10</v>
      </c>
      <c r="K463">
        <v>12607</v>
      </c>
      <c r="L463" s="1">
        <v>366</v>
      </c>
      <c r="M463" s="2">
        <f t="shared" si="21"/>
        <v>44.477777777777774</v>
      </c>
      <c r="N463" s="2" t="str">
        <f t="shared" si="22"/>
        <v/>
      </c>
      <c r="O463" s="2" t="str">
        <f t="shared" si="23"/>
        <v/>
      </c>
    </row>
    <row r="464" spans="1:15" x14ac:dyDescent="0.25">
      <c r="A464">
        <v>463</v>
      </c>
      <c r="B464">
        <v>3</v>
      </c>
      <c r="C464" s="1">
        <v>13697</v>
      </c>
      <c r="D464">
        <v>2288</v>
      </c>
      <c r="E464">
        <v>0</v>
      </c>
      <c r="F464" t="s">
        <v>17</v>
      </c>
      <c r="G464" s="1">
        <v>29808</v>
      </c>
      <c r="H464">
        <v>0</v>
      </c>
      <c r="J464">
        <v>10</v>
      </c>
      <c r="K464">
        <v>12607</v>
      </c>
      <c r="L464" s="1">
        <v>366</v>
      </c>
      <c r="M464" s="2">
        <f t="shared" si="21"/>
        <v>44.108333333333334</v>
      </c>
      <c r="N464" s="2" t="str">
        <f t="shared" si="22"/>
        <v/>
      </c>
      <c r="O464" s="2" t="str">
        <f t="shared" si="23"/>
        <v/>
      </c>
    </row>
    <row r="465" spans="1:15" x14ac:dyDescent="0.25">
      <c r="A465">
        <v>464</v>
      </c>
      <c r="B465">
        <v>2</v>
      </c>
      <c r="C465" s="1">
        <v>16296</v>
      </c>
      <c r="D465">
        <v>0</v>
      </c>
      <c r="E465">
        <v>0</v>
      </c>
      <c r="F465" t="s">
        <v>14</v>
      </c>
      <c r="G465" s="1">
        <v>29977</v>
      </c>
      <c r="H465">
        <v>2</v>
      </c>
      <c r="J465">
        <v>10</v>
      </c>
      <c r="K465">
        <v>12607</v>
      </c>
      <c r="L465" s="1">
        <v>366</v>
      </c>
      <c r="M465" s="2">
        <f t="shared" si="21"/>
        <v>37.455555555555556</v>
      </c>
      <c r="N465" s="2" t="str">
        <f t="shared" si="22"/>
        <v/>
      </c>
      <c r="O465" s="2" t="str">
        <f t="shared" si="23"/>
        <v/>
      </c>
    </row>
    <row r="466" spans="1:15" x14ac:dyDescent="0.25">
      <c r="A466">
        <v>465</v>
      </c>
      <c r="B466">
        <v>3</v>
      </c>
      <c r="C466" s="1">
        <v>12220</v>
      </c>
      <c r="D466">
        <v>0</v>
      </c>
      <c r="E466">
        <v>0</v>
      </c>
      <c r="F466" t="s">
        <v>13</v>
      </c>
      <c r="G466" s="1">
        <v>29997</v>
      </c>
      <c r="H466">
        <v>0</v>
      </c>
      <c r="J466">
        <v>10</v>
      </c>
      <c r="K466">
        <v>12607</v>
      </c>
      <c r="L466" s="1">
        <v>366</v>
      </c>
      <c r="M466" s="2">
        <f t="shared" si="21"/>
        <v>48.666666666666664</v>
      </c>
      <c r="N466" s="2" t="str">
        <f t="shared" si="22"/>
        <v/>
      </c>
      <c r="O466" s="2" t="str">
        <f t="shared" si="23"/>
        <v/>
      </c>
    </row>
    <row r="467" spans="1:15" x14ac:dyDescent="0.25">
      <c r="A467">
        <v>466</v>
      </c>
      <c r="B467">
        <v>3</v>
      </c>
      <c r="C467" s="1">
        <v>17811</v>
      </c>
      <c r="D467">
        <v>2078</v>
      </c>
      <c r="E467">
        <v>1</v>
      </c>
      <c r="F467" t="s">
        <v>28</v>
      </c>
      <c r="G467" s="1">
        <v>30077</v>
      </c>
      <c r="H467">
        <v>2</v>
      </c>
      <c r="J467">
        <v>10</v>
      </c>
      <c r="K467">
        <v>16807</v>
      </c>
      <c r="L467" s="1">
        <v>366</v>
      </c>
      <c r="M467" s="2">
        <f t="shared" si="21"/>
        <v>33.586111111111109</v>
      </c>
      <c r="N467" s="2" t="str">
        <f t="shared" si="22"/>
        <v/>
      </c>
      <c r="O467" s="2" t="str">
        <f t="shared" si="23"/>
        <v/>
      </c>
    </row>
    <row r="468" spans="1:15" x14ac:dyDescent="0.25">
      <c r="A468">
        <v>467</v>
      </c>
      <c r="B468">
        <v>2</v>
      </c>
      <c r="C468" s="1">
        <v>17657</v>
      </c>
      <c r="D468">
        <v>1908</v>
      </c>
      <c r="E468">
        <v>0</v>
      </c>
      <c r="F468" t="s">
        <v>14</v>
      </c>
      <c r="G468" s="1">
        <v>30250</v>
      </c>
      <c r="H468">
        <v>2</v>
      </c>
      <c r="J468">
        <v>10</v>
      </c>
      <c r="K468">
        <v>12607</v>
      </c>
      <c r="L468" s="1">
        <v>366</v>
      </c>
      <c r="M468" s="2">
        <f t="shared" si="21"/>
        <v>34.477777777777774</v>
      </c>
      <c r="N468" s="2" t="str">
        <f t="shared" si="22"/>
        <v/>
      </c>
      <c r="O468" s="2" t="str">
        <f t="shared" si="23"/>
        <v/>
      </c>
    </row>
    <row r="469" spans="1:15" x14ac:dyDescent="0.25">
      <c r="A469">
        <v>468</v>
      </c>
      <c r="B469">
        <v>2</v>
      </c>
      <c r="C469" s="1">
        <v>12941</v>
      </c>
      <c r="D469">
        <v>0</v>
      </c>
      <c r="E469">
        <v>0</v>
      </c>
      <c r="F469" t="s">
        <v>17</v>
      </c>
      <c r="G469" s="1">
        <v>30287</v>
      </c>
      <c r="H469">
        <v>2</v>
      </c>
      <c r="J469">
        <v>10</v>
      </c>
      <c r="K469">
        <v>15607</v>
      </c>
      <c r="L469" s="1">
        <v>366</v>
      </c>
      <c r="M469" s="2">
        <f t="shared" si="21"/>
        <v>47.488888888888887</v>
      </c>
      <c r="N469" s="2" t="str">
        <f t="shared" si="22"/>
        <v/>
      </c>
      <c r="O469" s="2" t="str">
        <f t="shared" si="23"/>
        <v/>
      </c>
    </row>
    <row r="470" spans="1:15" x14ac:dyDescent="0.25">
      <c r="A470">
        <v>469</v>
      </c>
      <c r="B470">
        <v>3</v>
      </c>
      <c r="C470" s="1">
        <v>18543</v>
      </c>
      <c r="D470">
        <v>1304</v>
      </c>
      <c r="E470">
        <v>0</v>
      </c>
      <c r="F470" t="s">
        <v>17</v>
      </c>
      <c r="G470" s="1">
        <v>30399</v>
      </c>
      <c r="H470">
        <v>2</v>
      </c>
      <c r="J470">
        <v>10</v>
      </c>
      <c r="K470">
        <v>12607</v>
      </c>
      <c r="L470" s="1">
        <v>366</v>
      </c>
      <c r="M470" s="2">
        <f t="shared" si="21"/>
        <v>32.463888888888889</v>
      </c>
      <c r="N470" s="2" t="str">
        <f t="shared" si="22"/>
        <v/>
      </c>
      <c r="O470" s="2" t="str">
        <f t="shared" si="23"/>
        <v/>
      </c>
    </row>
    <row r="471" spans="1:15" x14ac:dyDescent="0.25">
      <c r="A471">
        <v>470</v>
      </c>
      <c r="B471">
        <v>2</v>
      </c>
      <c r="C471" s="1">
        <v>16934</v>
      </c>
      <c r="D471">
        <v>0</v>
      </c>
      <c r="E471">
        <v>0</v>
      </c>
      <c r="F471" t="s">
        <v>14</v>
      </c>
      <c r="G471" s="1">
        <v>30467</v>
      </c>
      <c r="H471">
        <v>2</v>
      </c>
      <c r="J471">
        <v>10</v>
      </c>
      <c r="K471">
        <v>12607</v>
      </c>
      <c r="L471" s="1">
        <v>366</v>
      </c>
      <c r="M471" s="2">
        <f t="shared" si="21"/>
        <v>37.049999999999997</v>
      </c>
      <c r="N471" s="2" t="str">
        <f t="shared" si="22"/>
        <v/>
      </c>
      <c r="O471" s="2" t="str">
        <f t="shared" si="23"/>
        <v/>
      </c>
    </row>
    <row r="472" spans="1:15" x14ac:dyDescent="0.25">
      <c r="A472">
        <v>471</v>
      </c>
      <c r="B472">
        <v>3</v>
      </c>
      <c r="C472" s="1">
        <v>22427</v>
      </c>
      <c r="D472">
        <v>1300</v>
      </c>
      <c r="E472">
        <v>0</v>
      </c>
      <c r="F472" t="s">
        <v>14</v>
      </c>
      <c r="G472" s="1">
        <v>30531</v>
      </c>
      <c r="H472">
        <v>2</v>
      </c>
      <c r="J472">
        <v>10</v>
      </c>
      <c r="K472">
        <v>12607</v>
      </c>
      <c r="L472" s="1">
        <v>366</v>
      </c>
      <c r="M472" s="2">
        <f t="shared" si="21"/>
        <v>22.18611111111111</v>
      </c>
      <c r="N472" s="2" t="str">
        <f t="shared" si="22"/>
        <v/>
      </c>
      <c r="O472" s="2" t="str">
        <f t="shared" si="23"/>
        <v/>
      </c>
    </row>
    <row r="473" spans="1:15" x14ac:dyDescent="0.25">
      <c r="A473">
        <v>472</v>
      </c>
      <c r="B473">
        <v>3</v>
      </c>
      <c r="C473" s="1">
        <v>22332</v>
      </c>
      <c r="D473">
        <v>1950</v>
      </c>
      <c r="E473">
        <v>2</v>
      </c>
      <c r="F473" t="s">
        <v>16</v>
      </c>
      <c r="G473" s="1">
        <v>30680</v>
      </c>
      <c r="H473">
        <v>2</v>
      </c>
      <c r="J473">
        <v>10</v>
      </c>
      <c r="K473">
        <v>12607</v>
      </c>
      <c r="L473" s="1">
        <v>366</v>
      </c>
      <c r="M473" s="2">
        <f t="shared" si="21"/>
        <v>22.861111111111111</v>
      </c>
      <c r="N473" s="2" t="str">
        <f t="shared" si="22"/>
        <v/>
      </c>
      <c r="O473" s="2" t="str">
        <f t="shared" si="23"/>
        <v/>
      </c>
    </row>
    <row r="474" spans="1:15" x14ac:dyDescent="0.25">
      <c r="A474">
        <v>473</v>
      </c>
      <c r="B474">
        <v>2</v>
      </c>
      <c r="C474" s="1">
        <v>4577</v>
      </c>
      <c r="D474">
        <v>0</v>
      </c>
      <c r="E474">
        <v>0</v>
      </c>
      <c r="F474" t="s">
        <v>13</v>
      </c>
      <c r="G474" s="1">
        <v>25489</v>
      </c>
      <c r="H474">
        <v>2</v>
      </c>
      <c r="J474">
        <v>10</v>
      </c>
      <c r="K474">
        <v>16707</v>
      </c>
      <c r="L474" s="1">
        <v>366</v>
      </c>
      <c r="M474" s="2">
        <f t="shared" si="21"/>
        <v>57.25277777777778</v>
      </c>
      <c r="N474" s="2" t="str">
        <f t="shared" si="22"/>
        <v/>
      </c>
      <c r="O474" s="2" t="str">
        <f t="shared" si="23"/>
        <v/>
      </c>
    </row>
    <row r="475" spans="1:15" x14ac:dyDescent="0.25">
      <c r="A475">
        <v>474</v>
      </c>
      <c r="B475">
        <v>3</v>
      </c>
      <c r="C475" s="1">
        <v>14696</v>
      </c>
      <c r="D475">
        <v>0</v>
      </c>
      <c r="E475">
        <v>0</v>
      </c>
      <c r="F475" t="s">
        <v>13</v>
      </c>
      <c r="G475" s="1">
        <v>25531</v>
      </c>
      <c r="H475">
        <v>0</v>
      </c>
      <c r="J475">
        <v>10</v>
      </c>
      <c r="K475">
        <v>11307</v>
      </c>
      <c r="L475" s="1">
        <v>366</v>
      </c>
      <c r="M475" s="2">
        <f t="shared" si="21"/>
        <v>29.661111111111111</v>
      </c>
      <c r="N475" s="2" t="str">
        <f t="shared" si="22"/>
        <v/>
      </c>
      <c r="O475" s="2" t="str">
        <f t="shared" si="23"/>
        <v/>
      </c>
    </row>
    <row r="476" spans="1:15" x14ac:dyDescent="0.25">
      <c r="A476">
        <v>475</v>
      </c>
      <c r="B476">
        <v>3</v>
      </c>
      <c r="C476" s="1">
        <v>14299</v>
      </c>
      <c r="D476">
        <v>0</v>
      </c>
      <c r="E476">
        <v>0</v>
      </c>
      <c r="F476" t="s">
        <v>13</v>
      </c>
      <c r="G476" s="1">
        <v>26298</v>
      </c>
      <c r="H476">
        <v>0</v>
      </c>
      <c r="J476">
        <v>10</v>
      </c>
      <c r="K476">
        <v>11307</v>
      </c>
      <c r="L476" s="1">
        <v>366</v>
      </c>
      <c r="M476" s="2">
        <f t="shared" si="21"/>
        <v>32.852777777777774</v>
      </c>
      <c r="N476" s="2" t="str">
        <f t="shared" si="22"/>
        <v/>
      </c>
      <c r="O476" s="2" t="str">
        <f t="shared" si="23"/>
        <v/>
      </c>
    </row>
    <row r="477" spans="1:15" x14ac:dyDescent="0.25">
      <c r="A477">
        <v>476</v>
      </c>
      <c r="B477">
        <v>2</v>
      </c>
      <c r="C477" s="1">
        <v>14932</v>
      </c>
      <c r="D477">
        <v>0</v>
      </c>
      <c r="E477">
        <v>0</v>
      </c>
      <c r="F477" t="s">
        <v>13</v>
      </c>
      <c r="G477" s="1">
        <v>25665</v>
      </c>
      <c r="H477">
        <v>0</v>
      </c>
      <c r="J477">
        <v>10</v>
      </c>
      <c r="K477">
        <v>11307</v>
      </c>
      <c r="L477" s="1">
        <v>366</v>
      </c>
      <c r="M477" s="2">
        <f t="shared" si="21"/>
        <v>29.388888888888889</v>
      </c>
      <c r="N477" s="2" t="str">
        <f t="shared" si="22"/>
        <v/>
      </c>
      <c r="O477" s="2" t="str">
        <f t="shared" si="23"/>
        <v/>
      </c>
    </row>
    <row r="478" spans="1:15" x14ac:dyDescent="0.25">
      <c r="A478">
        <v>477</v>
      </c>
      <c r="B478">
        <v>2</v>
      </c>
      <c r="C478" s="1">
        <v>12161</v>
      </c>
      <c r="D478">
        <v>0</v>
      </c>
      <c r="E478">
        <v>0</v>
      </c>
      <c r="F478" t="s">
        <v>13</v>
      </c>
      <c r="G478" s="1">
        <v>25681</v>
      </c>
      <c r="H478">
        <v>0</v>
      </c>
      <c r="J478">
        <v>10</v>
      </c>
      <c r="K478">
        <v>11307</v>
      </c>
      <c r="L478" s="1">
        <v>366</v>
      </c>
      <c r="M478" s="2">
        <f t="shared" si="21"/>
        <v>37.016666666666666</v>
      </c>
      <c r="N478" s="2" t="str">
        <f t="shared" si="22"/>
        <v/>
      </c>
      <c r="O478" s="2" t="str">
        <f t="shared" si="23"/>
        <v/>
      </c>
    </row>
    <row r="479" spans="1:15" x14ac:dyDescent="0.25">
      <c r="A479">
        <v>478</v>
      </c>
      <c r="B479">
        <v>2</v>
      </c>
      <c r="C479" s="1">
        <v>13356</v>
      </c>
      <c r="D479">
        <v>0</v>
      </c>
      <c r="E479">
        <v>0</v>
      </c>
      <c r="F479" t="s">
        <v>13</v>
      </c>
      <c r="G479" s="1">
        <v>26191</v>
      </c>
      <c r="H479">
        <v>0</v>
      </c>
      <c r="J479">
        <v>10</v>
      </c>
      <c r="K479">
        <v>11307</v>
      </c>
      <c r="L479" s="1">
        <v>366</v>
      </c>
      <c r="M479" s="2">
        <f t="shared" si="21"/>
        <v>35.138888888888886</v>
      </c>
      <c r="N479" s="2" t="str">
        <f t="shared" si="22"/>
        <v/>
      </c>
      <c r="O479" s="2" t="str">
        <f t="shared" si="23"/>
        <v/>
      </c>
    </row>
    <row r="480" spans="1:15" x14ac:dyDescent="0.25">
      <c r="A480">
        <v>479</v>
      </c>
      <c r="B480">
        <v>2</v>
      </c>
      <c r="C480" s="1">
        <v>13593</v>
      </c>
      <c r="D480">
        <v>0</v>
      </c>
      <c r="E480">
        <v>0</v>
      </c>
      <c r="F480" t="s">
        <v>13</v>
      </c>
      <c r="G480" s="1">
        <v>26324</v>
      </c>
      <c r="H480">
        <v>0</v>
      </c>
      <c r="J480">
        <v>10</v>
      </c>
      <c r="K480">
        <v>11307</v>
      </c>
      <c r="L480" s="1">
        <v>366</v>
      </c>
      <c r="M480" s="2">
        <f t="shared" si="21"/>
        <v>34.852777777777774</v>
      </c>
      <c r="N480" s="2" t="str">
        <f t="shared" si="22"/>
        <v/>
      </c>
      <c r="O480" s="2" t="str">
        <f t="shared" si="23"/>
        <v/>
      </c>
    </row>
    <row r="481" spans="1:15" x14ac:dyDescent="0.25">
      <c r="A481">
        <v>480</v>
      </c>
      <c r="B481">
        <v>3</v>
      </c>
      <c r="C481" s="1">
        <v>15702</v>
      </c>
      <c r="D481">
        <v>0</v>
      </c>
      <c r="E481">
        <v>0</v>
      </c>
      <c r="F481" t="s">
        <v>14</v>
      </c>
      <c r="G481" s="1">
        <v>26679</v>
      </c>
      <c r="H481">
        <v>2</v>
      </c>
      <c r="J481">
        <v>10</v>
      </c>
      <c r="K481">
        <v>16707</v>
      </c>
      <c r="L481" s="1">
        <v>366</v>
      </c>
      <c r="M481" s="2">
        <f t="shared" si="21"/>
        <v>30.05</v>
      </c>
      <c r="N481" s="2" t="str">
        <f t="shared" si="22"/>
        <v/>
      </c>
      <c r="O481" s="2" t="str">
        <f t="shared" si="23"/>
        <v/>
      </c>
    </row>
    <row r="482" spans="1:15" x14ac:dyDescent="0.25">
      <c r="A482">
        <v>481</v>
      </c>
      <c r="B482">
        <v>2</v>
      </c>
      <c r="C482" s="1">
        <v>21219</v>
      </c>
      <c r="D482">
        <v>0</v>
      </c>
      <c r="E482">
        <v>0</v>
      </c>
      <c r="F482" t="s">
        <v>14</v>
      </c>
      <c r="G482" s="1">
        <v>29105</v>
      </c>
      <c r="H482">
        <v>0</v>
      </c>
      <c r="J482">
        <v>10</v>
      </c>
      <c r="K482">
        <v>16707</v>
      </c>
      <c r="L482" s="1">
        <v>366</v>
      </c>
      <c r="M482" s="2">
        <f t="shared" si="21"/>
        <v>21.594444444444445</v>
      </c>
      <c r="N482" s="2" t="str">
        <f t="shared" si="22"/>
        <v/>
      </c>
      <c r="O482" s="2" t="str">
        <f t="shared" si="23"/>
        <v/>
      </c>
    </row>
    <row r="483" spans="1:15" x14ac:dyDescent="0.25">
      <c r="A483">
        <v>482</v>
      </c>
      <c r="B483">
        <v>2</v>
      </c>
      <c r="C483" s="1">
        <v>14137</v>
      </c>
      <c r="D483">
        <v>0</v>
      </c>
      <c r="E483">
        <v>0</v>
      </c>
      <c r="F483" t="s">
        <v>13</v>
      </c>
      <c r="G483" s="1">
        <v>29158</v>
      </c>
      <c r="H483">
        <v>0</v>
      </c>
      <c r="J483">
        <v>10</v>
      </c>
      <c r="K483">
        <v>0</v>
      </c>
      <c r="L483" s="1">
        <v>366</v>
      </c>
      <c r="M483" s="2">
        <f t="shared" si="21"/>
        <v>41.12777777777778</v>
      </c>
      <c r="N483" s="2" t="str">
        <f t="shared" si="22"/>
        <v/>
      </c>
      <c r="O483" s="2" t="str">
        <f t="shared" si="23"/>
        <v/>
      </c>
    </row>
    <row r="484" spans="1:15" x14ac:dyDescent="0.25">
      <c r="A484">
        <v>483</v>
      </c>
      <c r="B484">
        <v>2</v>
      </c>
      <c r="C484" s="1">
        <v>20006</v>
      </c>
      <c r="D484">
        <v>1980</v>
      </c>
      <c r="E484">
        <v>1</v>
      </c>
      <c r="F484" t="s">
        <v>17</v>
      </c>
      <c r="G484" s="1">
        <v>29182</v>
      </c>
      <c r="H484">
        <v>2</v>
      </c>
      <c r="J484">
        <v>10</v>
      </c>
      <c r="K484">
        <v>16707</v>
      </c>
      <c r="L484" s="1">
        <v>366</v>
      </c>
      <c r="M484" s="2">
        <f t="shared" si="21"/>
        <v>25.122222222222224</v>
      </c>
      <c r="N484" s="2" t="str">
        <f t="shared" si="22"/>
        <v/>
      </c>
      <c r="O484" s="2" t="str">
        <f t="shared" si="23"/>
        <v/>
      </c>
    </row>
    <row r="485" spans="1:15" x14ac:dyDescent="0.25">
      <c r="A485">
        <v>484</v>
      </c>
      <c r="B485">
        <v>3</v>
      </c>
      <c r="C485" s="1">
        <v>14594</v>
      </c>
      <c r="D485">
        <v>0</v>
      </c>
      <c r="E485">
        <v>0</v>
      </c>
      <c r="F485" t="s">
        <v>13</v>
      </c>
      <c r="G485" s="1">
        <v>29299</v>
      </c>
      <c r="H485">
        <v>0</v>
      </c>
      <c r="I485" t="s">
        <v>19</v>
      </c>
      <c r="J485">
        <v>21</v>
      </c>
      <c r="K485">
        <v>16707</v>
      </c>
      <c r="L485" s="1">
        <v>38126</v>
      </c>
      <c r="M485" s="2">
        <f t="shared" si="21"/>
        <v>40.261111111111113</v>
      </c>
      <c r="N485" s="2">
        <f t="shared" si="22"/>
        <v>64.427777777777777</v>
      </c>
      <c r="O485" s="2">
        <f t="shared" si="23"/>
        <v>24.166666666666664</v>
      </c>
    </row>
    <row r="486" spans="1:15" x14ac:dyDescent="0.25">
      <c r="A486">
        <v>485</v>
      </c>
      <c r="B486">
        <v>2</v>
      </c>
      <c r="C486" s="1">
        <v>16917</v>
      </c>
      <c r="D486">
        <v>0</v>
      </c>
      <c r="E486">
        <v>0</v>
      </c>
      <c r="F486" t="s">
        <v>13</v>
      </c>
      <c r="G486" s="1">
        <v>29315</v>
      </c>
      <c r="H486">
        <v>0</v>
      </c>
      <c r="J486">
        <v>10</v>
      </c>
      <c r="K486">
        <v>0</v>
      </c>
      <c r="L486" s="1">
        <v>366</v>
      </c>
      <c r="M486" s="2">
        <f t="shared" si="21"/>
        <v>33.94166666666667</v>
      </c>
      <c r="N486" s="2" t="str">
        <f t="shared" si="22"/>
        <v/>
      </c>
      <c r="O486" s="2" t="str">
        <f t="shared" si="23"/>
        <v/>
      </c>
    </row>
    <row r="487" spans="1:15" x14ac:dyDescent="0.25">
      <c r="A487">
        <v>486</v>
      </c>
      <c r="B487">
        <v>2</v>
      </c>
      <c r="C487" s="1">
        <v>13741</v>
      </c>
      <c r="D487">
        <v>0</v>
      </c>
      <c r="E487">
        <v>0</v>
      </c>
      <c r="F487" t="s">
        <v>14</v>
      </c>
      <c r="G487" s="1">
        <v>29405</v>
      </c>
      <c r="H487">
        <v>2</v>
      </c>
      <c r="J487">
        <v>10</v>
      </c>
      <c r="K487">
        <v>16707</v>
      </c>
      <c r="L487" s="1">
        <v>366</v>
      </c>
      <c r="M487" s="2">
        <f t="shared" si="21"/>
        <v>42.886111111111113</v>
      </c>
      <c r="N487" s="2" t="str">
        <f t="shared" si="22"/>
        <v/>
      </c>
      <c r="O487" s="2" t="str">
        <f t="shared" si="23"/>
        <v/>
      </c>
    </row>
    <row r="488" spans="1:15" x14ac:dyDescent="0.25">
      <c r="A488">
        <v>487</v>
      </c>
      <c r="B488">
        <v>3</v>
      </c>
      <c r="C488" s="1">
        <v>19001</v>
      </c>
      <c r="D488">
        <v>0</v>
      </c>
      <c r="E488">
        <v>0</v>
      </c>
      <c r="F488" t="s">
        <v>13</v>
      </c>
      <c r="G488" s="1">
        <v>29503</v>
      </c>
      <c r="H488">
        <v>0</v>
      </c>
      <c r="J488">
        <v>10</v>
      </c>
      <c r="K488">
        <v>11307</v>
      </c>
      <c r="L488" s="1">
        <v>366</v>
      </c>
      <c r="M488" s="2">
        <f t="shared" si="21"/>
        <v>28.752777777777776</v>
      </c>
      <c r="N488" s="2" t="str">
        <f t="shared" si="22"/>
        <v/>
      </c>
      <c r="O488" s="2" t="str">
        <f t="shared" si="23"/>
        <v/>
      </c>
    </row>
    <row r="489" spans="1:15" x14ac:dyDescent="0.25">
      <c r="A489">
        <v>488</v>
      </c>
      <c r="B489">
        <v>3</v>
      </c>
      <c r="C489" s="1">
        <v>16579</v>
      </c>
      <c r="D489">
        <v>2319</v>
      </c>
      <c r="E489">
        <v>0</v>
      </c>
      <c r="F489" t="s">
        <v>17</v>
      </c>
      <c r="G489" s="1">
        <v>29599</v>
      </c>
      <c r="H489">
        <v>2</v>
      </c>
      <c r="J489">
        <v>10</v>
      </c>
      <c r="K489">
        <v>16707</v>
      </c>
      <c r="L489" s="1">
        <v>366</v>
      </c>
      <c r="M489" s="2">
        <f t="shared" si="21"/>
        <v>35.641666666666666</v>
      </c>
      <c r="N489" s="2" t="str">
        <f t="shared" si="22"/>
        <v/>
      </c>
      <c r="O489" s="2" t="str">
        <f t="shared" si="23"/>
        <v/>
      </c>
    </row>
    <row r="490" spans="1:15" x14ac:dyDescent="0.25">
      <c r="A490">
        <v>489</v>
      </c>
      <c r="B490">
        <v>2</v>
      </c>
      <c r="C490" s="1">
        <v>20704</v>
      </c>
      <c r="D490">
        <v>0</v>
      </c>
      <c r="E490">
        <v>0</v>
      </c>
      <c r="F490" t="s">
        <v>26</v>
      </c>
      <c r="G490" s="1">
        <v>29648</v>
      </c>
      <c r="H490">
        <v>0</v>
      </c>
      <c r="I490" t="s">
        <v>19</v>
      </c>
      <c r="J490">
        <v>21</v>
      </c>
      <c r="K490">
        <v>16707</v>
      </c>
      <c r="L490" s="1">
        <v>37216</v>
      </c>
      <c r="M490" s="2">
        <f t="shared" si="21"/>
        <v>24.491666666666667</v>
      </c>
      <c r="N490" s="2">
        <f t="shared" si="22"/>
        <v>45.208333333333336</v>
      </c>
      <c r="O490" s="2">
        <f t="shared" si="23"/>
        <v>20.716666666666669</v>
      </c>
    </row>
    <row r="491" spans="1:15" x14ac:dyDescent="0.25">
      <c r="A491">
        <v>490</v>
      </c>
      <c r="B491">
        <v>3</v>
      </c>
      <c r="C491" s="1">
        <v>8629</v>
      </c>
      <c r="D491">
        <v>0</v>
      </c>
      <c r="E491">
        <v>0</v>
      </c>
      <c r="F491" t="s">
        <v>13</v>
      </c>
      <c r="G491" s="1">
        <v>29741</v>
      </c>
      <c r="H491">
        <v>0</v>
      </c>
      <c r="J491">
        <v>10</v>
      </c>
      <c r="K491">
        <v>11307</v>
      </c>
      <c r="L491" s="1">
        <v>366</v>
      </c>
      <c r="M491" s="2">
        <f t="shared" si="21"/>
        <v>57.8</v>
      </c>
      <c r="N491" s="2" t="str">
        <f t="shared" si="22"/>
        <v/>
      </c>
      <c r="O491" s="2" t="str">
        <f t="shared" si="23"/>
        <v/>
      </c>
    </row>
    <row r="492" spans="1:15" x14ac:dyDescent="0.25">
      <c r="A492">
        <v>491</v>
      </c>
      <c r="B492">
        <v>3</v>
      </c>
      <c r="C492" s="1">
        <v>14374</v>
      </c>
      <c r="D492">
        <v>0</v>
      </c>
      <c r="E492">
        <v>0</v>
      </c>
      <c r="F492" t="s">
        <v>13</v>
      </c>
      <c r="G492" s="1">
        <v>29850</v>
      </c>
      <c r="H492">
        <v>0</v>
      </c>
      <c r="J492">
        <v>10</v>
      </c>
      <c r="K492">
        <v>11307</v>
      </c>
      <c r="L492" s="1">
        <v>366</v>
      </c>
      <c r="M492" s="2">
        <f t="shared" si="21"/>
        <v>42.366666666666667</v>
      </c>
      <c r="N492" s="2" t="str">
        <f t="shared" si="22"/>
        <v/>
      </c>
      <c r="O492" s="2" t="str">
        <f t="shared" si="23"/>
        <v/>
      </c>
    </row>
    <row r="493" spans="1:15" x14ac:dyDescent="0.25">
      <c r="A493">
        <v>492</v>
      </c>
      <c r="B493">
        <v>2</v>
      </c>
      <c r="C493" s="1">
        <v>16512</v>
      </c>
      <c r="D493">
        <v>0</v>
      </c>
      <c r="E493">
        <v>0</v>
      </c>
      <c r="F493" t="s">
        <v>14</v>
      </c>
      <c r="G493" s="1">
        <v>30120</v>
      </c>
      <c r="H493">
        <v>2</v>
      </c>
      <c r="J493">
        <v>10</v>
      </c>
      <c r="K493">
        <v>16707</v>
      </c>
      <c r="L493" s="1">
        <v>366</v>
      </c>
      <c r="M493" s="2">
        <f t="shared" si="21"/>
        <v>37.255555555555553</v>
      </c>
      <c r="N493" s="2" t="str">
        <f t="shared" si="22"/>
        <v/>
      </c>
      <c r="O493" s="2" t="str">
        <f t="shared" si="23"/>
        <v/>
      </c>
    </row>
    <row r="494" spans="1:15" x14ac:dyDescent="0.25">
      <c r="A494">
        <v>493</v>
      </c>
      <c r="B494">
        <v>3</v>
      </c>
      <c r="C494" s="1">
        <v>14512</v>
      </c>
      <c r="D494">
        <v>2646</v>
      </c>
      <c r="E494">
        <v>0</v>
      </c>
      <c r="F494" t="s">
        <v>14</v>
      </c>
      <c r="G494" s="1">
        <v>30263</v>
      </c>
      <c r="H494">
        <v>2</v>
      </c>
      <c r="J494">
        <v>10</v>
      </c>
      <c r="K494">
        <v>16707</v>
      </c>
      <c r="L494" s="1">
        <v>366</v>
      </c>
      <c r="M494" s="2">
        <f t="shared" si="21"/>
        <v>43.12222222222222</v>
      </c>
      <c r="N494" s="2" t="str">
        <f t="shared" si="22"/>
        <v/>
      </c>
      <c r="O494" s="2" t="str">
        <f t="shared" si="23"/>
        <v/>
      </c>
    </row>
    <row r="495" spans="1:15" x14ac:dyDescent="0.25">
      <c r="A495">
        <v>494</v>
      </c>
      <c r="B495">
        <v>2</v>
      </c>
      <c r="C495" s="1">
        <v>15318</v>
      </c>
      <c r="D495">
        <v>2800</v>
      </c>
      <c r="E495">
        <v>0</v>
      </c>
      <c r="F495" t="s">
        <v>14</v>
      </c>
      <c r="G495" s="1">
        <v>27787</v>
      </c>
      <c r="H495">
        <v>2</v>
      </c>
      <c r="J495">
        <v>10</v>
      </c>
      <c r="K495">
        <v>13607</v>
      </c>
      <c r="L495" s="1">
        <v>366</v>
      </c>
      <c r="M495" s="2">
        <f t="shared" si="21"/>
        <v>34.138888888888886</v>
      </c>
      <c r="N495" s="2" t="str">
        <f t="shared" si="22"/>
        <v/>
      </c>
      <c r="O495" s="2" t="str">
        <f t="shared" si="23"/>
        <v/>
      </c>
    </row>
    <row r="496" spans="1:15" x14ac:dyDescent="0.25">
      <c r="A496">
        <v>495</v>
      </c>
      <c r="B496">
        <v>2</v>
      </c>
      <c r="C496" s="1">
        <v>18956</v>
      </c>
      <c r="D496">
        <v>1163</v>
      </c>
      <c r="E496">
        <v>0</v>
      </c>
      <c r="F496" t="s">
        <v>17</v>
      </c>
      <c r="G496" s="1">
        <v>27934</v>
      </c>
      <c r="H496">
        <v>2</v>
      </c>
      <c r="J496">
        <v>10</v>
      </c>
      <c r="K496">
        <v>13607</v>
      </c>
      <c r="L496" s="1">
        <v>366</v>
      </c>
      <c r="M496" s="2">
        <f t="shared" si="21"/>
        <v>24.580555555555556</v>
      </c>
      <c r="N496" s="2" t="str">
        <f t="shared" si="22"/>
        <v/>
      </c>
      <c r="O496" s="2" t="str">
        <f t="shared" si="23"/>
        <v/>
      </c>
    </row>
    <row r="497" spans="1:15" x14ac:dyDescent="0.25">
      <c r="A497">
        <v>496</v>
      </c>
      <c r="B497">
        <v>3</v>
      </c>
      <c r="C497" s="1">
        <v>19131</v>
      </c>
      <c r="D497">
        <v>3160</v>
      </c>
      <c r="E497">
        <v>2</v>
      </c>
      <c r="F497" t="s">
        <v>17</v>
      </c>
      <c r="G497" s="1">
        <v>28128</v>
      </c>
      <c r="H497">
        <v>2</v>
      </c>
      <c r="J497">
        <v>10</v>
      </c>
      <c r="K497">
        <v>10207</v>
      </c>
      <c r="L497" s="1">
        <v>366</v>
      </c>
      <c r="M497" s="2">
        <f t="shared" si="21"/>
        <v>24.627777777777776</v>
      </c>
      <c r="N497" s="2" t="str">
        <f t="shared" si="22"/>
        <v/>
      </c>
      <c r="O497" s="2" t="str">
        <f t="shared" si="23"/>
        <v/>
      </c>
    </row>
    <row r="498" spans="1:15" x14ac:dyDescent="0.25">
      <c r="A498">
        <v>497</v>
      </c>
      <c r="B498">
        <v>2</v>
      </c>
      <c r="C498" s="1">
        <v>11773</v>
      </c>
      <c r="D498">
        <v>0</v>
      </c>
      <c r="E498">
        <v>0</v>
      </c>
      <c r="F498" t="s">
        <v>13</v>
      </c>
      <c r="G498" s="1">
        <v>28297</v>
      </c>
      <c r="H498">
        <v>0</v>
      </c>
      <c r="I498" t="s">
        <v>15</v>
      </c>
      <c r="J498">
        <v>10</v>
      </c>
      <c r="K498">
        <v>11307</v>
      </c>
      <c r="L498" s="1">
        <v>366</v>
      </c>
      <c r="M498" s="2">
        <f t="shared" si="21"/>
        <v>45.238888888888887</v>
      </c>
      <c r="N498" s="2" t="str">
        <f t="shared" si="22"/>
        <v/>
      </c>
      <c r="O498" s="2" t="str">
        <f t="shared" si="23"/>
        <v/>
      </c>
    </row>
    <row r="499" spans="1:15" x14ac:dyDescent="0.25">
      <c r="A499">
        <v>498</v>
      </c>
      <c r="B499">
        <v>3</v>
      </c>
      <c r="C499" s="1">
        <v>12242</v>
      </c>
      <c r="D499">
        <v>0</v>
      </c>
      <c r="E499">
        <v>0</v>
      </c>
      <c r="F499" t="s">
        <v>20</v>
      </c>
      <c r="G499" s="1">
        <v>28363</v>
      </c>
      <c r="H499">
        <v>2</v>
      </c>
      <c r="J499">
        <v>10</v>
      </c>
      <c r="K499">
        <v>13607</v>
      </c>
      <c r="L499" s="1">
        <v>366</v>
      </c>
      <c r="M499" s="2">
        <f t="shared" si="21"/>
        <v>44.136111111111113</v>
      </c>
      <c r="N499" s="2" t="str">
        <f t="shared" si="22"/>
        <v/>
      </c>
      <c r="O499" s="2" t="str">
        <f t="shared" si="23"/>
        <v/>
      </c>
    </row>
    <row r="500" spans="1:15" x14ac:dyDescent="0.25">
      <c r="A500">
        <v>499</v>
      </c>
      <c r="B500">
        <v>3</v>
      </c>
      <c r="C500" s="1">
        <v>19259</v>
      </c>
      <c r="D500">
        <v>0</v>
      </c>
      <c r="E500">
        <v>0</v>
      </c>
      <c r="F500" t="s">
        <v>14</v>
      </c>
      <c r="G500" s="1">
        <v>28808</v>
      </c>
      <c r="H500">
        <v>2</v>
      </c>
      <c r="J500">
        <v>10</v>
      </c>
      <c r="K500">
        <v>11307</v>
      </c>
      <c r="L500" s="1">
        <v>366</v>
      </c>
      <c r="M500" s="2">
        <f t="shared" si="21"/>
        <v>26.144444444444446</v>
      </c>
      <c r="N500" s="2" t="str">
        <f t="shared" si="22"/>
        <v/>
      </c>
      <c r="O500" s="2" t="str">
        <f t="shared" si="23"/>
        <v/>
      </c>
    </row>
    <row r="501" spans="1:15" x14ac:dyDescent="0.25">
      <c r="A501">
        <v>500</v>
      </c>
      <c r="B501">
        <v>2</v>
      </c>
      <c r="C501" s="1">
        <v>11115</v>
      </c>
      <c r="D501">
        <v>0</v>
      </c>
      <c r="E501">
        <v>0</v>
      </c>
      <c r="F501" t="s">
        <v>14</v>
      </c>
      <c r="G501" s="1">
        <v>29371</v>
      </c>
      <c r="H501">
        <v>2</v>
      </c>
      <c r="J501">
        <v>10</v>
      </c>
      <c r="K501">
        <v>13607</v>
      </c>
      <c r="L501" s="1">
        <v>366</v>
      </c>
      <c r="M501" s="2">
        <f t="shared" si="21"/>
        <v>49.983333333333334</v>
      </c>
      <c r="N501" s="2" t="str">
        <f t="shared" si="22"/>
        <v/>
      </c>
      <c r="O501" s="2" t="str">
        <f t="shared" si="23"/>
        <v/>
      </c>
    </row>
    <row r="502" spans="1:15" x14ac:dyDescent="0.25">
      <c r="A502">
        <v>501</v>
      </c>
      <c r="B502">
        <v>3</v>
      </c>
      <c r="C502" s="1">
        <v>20619</v>
      </c>
      <c r="D502">
        <v>3378</v>
      </c>
      <c r="E502">
        <v>2</v>
      </c>
      <c r="F502" t="s">
        <v>14</v>
      </c>
      <c r="G502" s="1">
        <v>29634</v>
      </c>
      <c r="H502">
        <v>2</v>
      </c>
      <c r="J502">
        <v>10</v>
      </c>
      <c r="K502">
        <v>16607</v>
      </c>
      <c r="L502" s="1">
        <v>366</v>
      </c>
      <c r="M502" s="2">
        <f t="shared" si="21"/>
        <v>24.677777777777777</v>
      </c>
      <c r="N502" s="2" t="str">
        <f t="shared" si="22"/>
        <v/>
      </c>
      <c r="O502" s="2" t="str">
        <f t="shared" si="23"/>
        <v/>
      </c>
    </row>
    <row r="503" spans="1:15" x14ac:dyDescent="0.25">
      <c r="A503">
        <v>502</v>
      </c>
      <c r="B503">
        <v>2</v>
      </c>
      <c r="C503" s="1">
        <v>12605</v>
      </c>
      <c r="D503">
        <v>0</v>
      </c>
      <c r="E503">
        <v>0</v>
      </c>
      <c r="F503" t="s">
        <v>13</v>
      </c>
      <c r="G503" s="1">
        <v>29711</v>
      </c>
      <c r="H503">
        <v>0</v>
      </c>
      <c r="I503" t="s">
        <v>15</v>
      </c>
      <c r="J503">
        <v>10</v>
      </c>
      <c r="K503">
        <v>13607</v>
      </c>
      <c r="L503" s="1">
        <v>33821</v>
      </c>
      <c r="M503" s="2">
        <f t="shared" si="21"/>
        <v>46.833333333333336</v>
      </c>
      <c r="N503" s="2">
        <f t="shared" si="22"/>
        <v>58.083333333333336</v>
      </c>
      <c r="O503" s="2">
        <f t="shared" si="23"/>
        <v>11.25</v>
      </c>
    </row>
    <row r="504" spans="1:15" x14ac:dyDescent="0.25">
      <c r="A504">
        <v>503</v>
      </c>
      <c r="B504">
        <v>2</v>
      </c>
      <c r="C504" s="1">
        <v>21736</v>
      </c>
      <c r="D504">
        <v>1250</v>
      </c>
      <c r="E504">
        <v>0</v>
      </c>
      <c r="F504" t="s">
        <v>14</v>
      </c>
      <c r="G504" s="1">
        <v>30117</v>
      </c>
      <c r="H504">
        <v>2</v>
      </c>
      <c r="J504">
        <v>10</v>
      </c>
      <c r="K504">
        <v>13607</v>
      </c>
      <c r="L504" s="1">
        <v>366</v>
      </c>
      <c r="M504" s="2">
        <f t="shared" si="21"/>
        <v>22.944444444444443</v>
      </c>
      <c r="N504" s="2" t="str">
        <f t="shared" si="22"/>
        <v/>
      </c>
      <c r="O504" s="2" t="str">
        <f t="shared" si="23"/>
        <v/>
      </c>
    </row>
    <row r="505" spans="1:15" x14ac:dyDescent="0.25">
      <c r="A505">
        <v>504</v>
      </c>
      <c r="B505">
        <v>2</v>
      </c>
      <c r="C505" s="1">
        <v>13920</v>
      </c>
      <c r="D505">
        <v>2136</v>
      </c>
      <c r="E505">
        <v>1</v>
      </c>
      <c r="F505" t="s">
        <v>14</v>
      </c>
      <c r="G505" s="1">
        <v>30287</v>
      </c>
      <c r="H505">
        <v>2</v>
      </c>
      <c r="J505">
        <v>10</v>
      </c>
      <c r="K505">
        <v>11907</v>
      </c>
      <c r="L505" s="1">
        <v>366</v>
      </c>
      <c r="M505" s="2">
        <f t="shared" si="21"/>
        <v>44.81388888888889</v>
      </c>
      <c r="N505" s="2" t="str">
        <f t="shared" si="22"/>
        <v/>
      </c>
      <c r="O505" s="2" t="str">
        <f t="shared" si="23"/>
        <v/>
      </c>
    </row>
    <row r="506" spans="1:15" x14ac:dyDescent="0.25">
      <c r="A506">
        <v>505</v>
      </c>
      <c r="B506">
        <v>3</v>
      </c>
      <c r="C506" s="1">
        <v>21445</v>
      </c>
      <c r="D506">
        <v>1000</v>
      </c>
      <c r="E506">
        <v>1</v>
      </c>
      <c r="F506" t="s">
        <v>14</v>
      </c>
      <c r="G506" s="1">
        <v>30700</v>
      </c>
      <c r="H506">
        <v>2</v>
      </c>
      <c r="J506">
        <v>10</v>
      </c>
      <c r="K506">
        <v>13607</v>
      </c>
      <c r="L506" s="1">
        <v>366</v>
      </c>
      <c r="M506" s="2">
        <f t="shared" si="21"/>
        <v>25.338888888888889</v>
      </c>
      <c r="N506" s="2" t="str">
        <f t="shared" si="22"/>
        <v/>
      </c>
      <c r="O506" s="2" t="str">
        <f t="shared" si="23"/>
        <v/>
      </c>
    </row>
    <row r="507" spans="1:15" x14ac:dyDescent="0.25">
      <c r="A507">
        <v>506</v>
      </c>
      <c r="B507">
        <v>2</v>
      </c>
      <c r="C507" s="1">
        <v>13376</v>
      </c>
      <c r="D507">
        <v>0</v>
      </c>
      <c r="E507">
        <v>0</v>
      </c>
      <c r="F507" t="s">
        <v>14</v>
      </c>
      <c r="G507" s="1">
        <v>23660</v>
      </c>
      <c r="H507">
        <v>2</v>
      </c>
      <c r="J507">
        <v>10</v>
      </c>
      <c r="K507">
        <v>13607</v>
      </c>
      <c r="L507" s="1">
        <v>366</v>
      </c>
      <c r="M507" s="2">
        <f t="shared" si="21"/>
        <v>28.155555555555555</v>
      </c>
      <c r="N507" s="2" t="str">
        <f t="shared" si="22"/>
        <v/>
      </c>
      <c r="O507" s="2" t="str">
        <f t="shared" si="23"/>
        <v/>
      </c>
    </row>
    <row r="508" spans="1:15" x14ac:dyDescent="0.25">
      <c r="A508">
        <v>507</v>
      </c>
      <c r="B508">
        <v>2</v>
      </c>
      <c r="C508" s="1">
        <v>13248</v>
      </c>
      <c r="D508">
        <v>0</v>
      </c>
      <c r="E508">
        <v>0</v>
      </c>
      <c r="F508" t="s">
        <v>14</v>
      </c>
      <c r="G508" s="1">
        <v>27572</v>
      </c>
      <c r="H508">
        <v>2</v>
      </c>
      <c r="J508">
        <v>10</v>
      </c>
      <c r="K508">
        <v>15707</v>
      </c>
      <c r="L508" s="1">
        <v>366</v>
      </c>
      <c r="M508" s="2">
        <f t="shared" si="21"/>
        <v>39.219444444444441</v>
      </c>
      <c r="N508" s="2" t="str">
        <f t="shared" si="22"/>
        <v/>
      </c>
      <c r="O508" s="2" t="str">
        <f t="shared" si="23"/>
        <v/>
      </c>
    </row>
    <row r="509" spans="1:15" x14ac:dyDescent="0.25">
      <c r="A509">
        <v>508</v>
      </c>
      <c r="B509">
        <v>3</v>
      </c>
      <c r="C509" s="1">
        <v>17904</v>
      </c>
      <c r="D509">
        <v>0</v>
      </c>
      <c r="E509">
        <v>1</v>
      </c>
      <c r="F509" t="s">
        <v>14</v>
      </c>
      <c r="G509" s="1">
        <v>27816</v>
      </c>
      <c r="H509">
        <v>0</v>
      </c>
      <c r="J509">
        <v>10</v>
      </c>
      <c r="K509">
        <v>11307</v>
      </c>
      <c r="L509" s="1">
        <v>366</v>
      </c>
      <c r="M509" s="2">
        <f t="shared" si="21"/>
        <v>27.138888888888889</v>
      </c>
      <c r="N509" s="2" t="str">
        <f t="shared" si="22"/>
        <v/>
      </c>
      <c r="O509" s="2" t="str">
        <f t="shared" si="23"/>
        <v/>
      </c>
    </row>
    <row r="510" spans="1:15" x14ac:dyDescent="0.25">
      <c r="A510">
        <v>509</v>
      </c>
      <c r="B510">
        <v>2</v>
      </c>
      <c r="C510" s="1">
        <v>14236</v>
      </c>
      <c r="D510">
        <v>2200</v>
      </c>
      <c r="E510">
        <v>1</v>
      </c>
      <c r="F510" t="s">
        <v>16</v>
      </c>
      <c r="G510" s="1">
        <v>27996</v>
      </c>
      <c r="H510">
        <v>2</v>
      </c>
      <c r="J510">
        <v>10</v>
      </c>
      <c r="K510">
        <v>13607</v>
      </c>
      <c r="L510" s="1">
        <v>366</v>
      </c>
      <c r="M510" s="2">
        <f t="shared" si="21"/>
        <v>37.672222222222224</v>
      </c>
      <c r="N510" s="2" t="str">
        <f t="shared" si="22"/>
        <v/>
      </c>
      <c r="O510" s="2" t="str">
        <f t="shared" si="23"/>
        <v/>
      </c>
    </row>
    <row r="511" spans="1:15" x14ac:dyDescent="0.25">
      <c r="A511">
        <v>510</v>
      </c>
      <c r="B511">
        <v>3</v>
      </c>
      <c r="C511" s="1">
        <v>17408</v>
      </c>
      <c r="D511">
        <v>0</v>
      </c>
      <c r="E511">
        <v>0</v>
      </c>
      <c r="F511" t="s">
        <v>18</v>
      </c>
      <c r="G511" s="1">
        <v>28159</v>
      </c>
      <c r="H511">
        <v>2</v>
      </c>
      <c r="J511">
        <v>10</v>
      </c>
      <c r="K511">
        <v>13607</v>
      </c>
      <c r="L511" s="1">
        <v>366</v>
      </c>
      <c r="M511" s="2">
        <f t="shared" si="21"/>
        <v>29.427777777777777</v>
      </c>
      <c r="N511" s="2" t="str">
        <f t="shared" si="22"/>
        <v/>
      </c>
      <c r="O511" s="2" t="str">
        <f t="shared" si="23"/>
        <v/>
      </c>
    </row>
    <row r="512" spans="1:15" x14ac:dyDescent="0.25">
      <c r="A512">
        <v>511</v>
      </c>
      <c r="B512">
        <v>3</v>
      </c>
      <c r="C512" s="1">
        <v>16147</v>
      </c>
      <c r="D512">
        <v>0</v>
      </c>
      <c r="E512">
        <v>0</v>
      </c>
      <c r="F512" t="s">
        <v>20</v>
      </c>
      <c r="G512" s="1">
        <v>28258</v>
      </c>
      <c r="H512">
        <v>2</v>
      </c>
      <c r="J512">
        <v>10</v>
      </c>
      <c r="K512">
        <v>13607</v>
      </c>
      <c r="L512" s="1">
        <v>366</v>
      </c>
      <c r="M512" s="2">
        <f t="shared" si="21"/>
        <v>33.158333333333331</v>
      </c>
      <c r="N512" s="2" t="str">
        <f t="shared" si="22"/>
        <v/>
      </c>
      <c r="O512" s="2" t="str">
        <f t="shared" si="23"/>
        <v/>
      </c>
    </row>
    <row r="513" spans="1:15" x14ac:dyDescent="0.25">
      <c r="A513">
        <v>512</v>
      </c>
      <c r="B513">
        <v>2</v>
      </c>
      <c r="C513" s="1">
        <v>18976</v>
      </c>
      <c r="D513">
        <v>0</v>
      </c>
      <c r="E513">
        <v>0</v>
      </c>
      <c r="F513" t="s">
        <v>13</v>
      </c>
      <c r="G513" s="1">
        <v>28311</v>
      </c>
      <c r="H513">
        <v>0</v>
      </c>
      <c r="J513">
        <v>10</v>
      </c>
      <c r="K513">
        <v>11307</v>
      </c>
      <c r="L513" s="1">
        <v>366</v>
      </c>
      <c r="M513" s="2">
        <f t="shared" si="21"/>
        <v>25.558333333333334</v>
      </c>
      <c r="N513" s="2" t="str">
        <f t="shared" si="22"/>
        <v/>
      </c>
      <c r="O513" s="2" t="str">
        <f t="shared" si="23"/>
        <v/>
      </c>
    </row>
    <row r="514" spans="1:15" x14ac:dyDescent="0.25">
      <c r="A514">
        <v>513</v>
      </c>
      <c r="B514">
        <v>3</v>
      </c>
      <c r="C514" s="1">
        <v>10668</v>
      </c>
      <c r="D514">
        <v>0</v>
      </c>
      <c r="E514">
        <v>0</v>
      </c>
      <c r="F514" t="s">
        <v>14</v>
      </c>
      <c r="G514" s="1">
        <v>28775</v>
      </c>
      <c r="H514">
        <v>2</v>
      </c>
      <c r="J514">
        <v>10</v>
      </c>
      <c r="K514">
        <v>13607</v>
      </c>
      <c r="L514" s="1">
        <v>366</v>
      </c>
      <c r="M514" s="2">
        <f t="shared" si="21"/>
        <v>49.572222222222223</v>
      </c>
      <c r="N514" s="2" t="str">
        <f t="shared" si="22"/>
        <v/>
      </c>
      <c r="O514" s="2" t="str">
        <f t="shared" si="23"/>
        <v/>
      </c>
    </row>
    <row r="515" spans="1:15" x14ac:dyDescent="0.25">
      <c r="A515">
        <v>514</v>
      </c>
      <c r="B515">
        <v>2</v>
      </c>
      <c r="C515" s="1">
        <v>18036</v>
      </c>
      <c r="D515">
        <v>0</v>
      </c>
      <c r="E515">
        <v>0</v>
      </c>
      <c r="F515" t="s">
        <v>14</v>
      </c>
      <c r="G515" s="1">
        <v>28823</v>
      </c>
      <c r="H515">
        <v>2</v>
      </c>
      <c r="J515">
        <v>10</v>
      </c>
      <c r="K515">
        <v>13607</v>
      </c>
      <c r="L515" s="1">
        <v>366</v>
      </c>
      <c r="M515" s="2">
        <f t="shared" si="21"/>
        <v>29.530555555555555</v>
      </c>
      <c r="N515" s="2" t="str">
        <f t="shared" si="22"/>
        <v/>
      </c>
      <c r="O515" s="2" t="str">
        <f t="shared" si="23"/>
        <v/>
      </c>
    </row>
    <row r="516" spans="1:15" x14ac:dyDescent="0.25">
      <c r="A516">
        <v>515</v>
      </c>
      <c r="B516">
        <v>3</v>
      </c>
      <c r="C516" s="1">
        <v>18972</v>
      </c>
      <c r="D516">
        <v>2135</v>
      </c>
      <c r="E516">
        <v>2</v>
      </c>
      <c r="F516" t="s">
        <v>14</v>
      </c>
      <c r="G516" s="1">
        <v>28852</v>
      </c>
      <c r="H516">
        <v>6</v>
      </c>
      <c r="J516">
        <v>10</v>
      </c>
      <c r="K516">
        <v>13607</v>
      </c>
      <c r="L516" s="1">
        <v>366</v>
      </c>
      <c r="M516" s="2">
        <f t="shared" si="21"/>
        <v>27.05</v>
      </c>
      <c r="N516" s="2" t="str">
        <f t="shared" si="22"/>
        <v/>
      </c>
      <c r="O516" s="2" t="str">
        <f t="shared" si="23"/>
        <v/>
      </c>
    </row>
    <row r="517" spans="1:15" x14ac:dyDescent="0.25">
      <c r="A517">
        <v>516</v>
      </c>
      <c r="B517">
        <v>3</v>
      </c>
      <c r="C517" s="1">
        <v>15967</v>
      </c>
      <c r="D517">
        <v>0</v>
      </c>
      <c r="E517">
        <v>0</v>
      </c>
      <c r="F517" t="s">
        <v>14</v>
      </c>
      <c r="G517" s="1">
        <v>28990</v>
      </c>
      <c r="H517">
        <v>2</v>
      </c>
      <c r="J517">
        <v>10</v>
      </c>
      <c r="K517">
        <v>13607</v>
      </c>
      <c r="L517" s="1">
        <v>366</v>
      </c>
      <c r="M517" s="2">
        <f t="shared" ref="M517:M580" si="24">DAYS360(C517,G517,TRUE)/360</f>
        <v>35.658333333333331</v>
      </c>
      <c r="N517" s="2" t="str">
        <f t="shared" ref="N517:N580" si="25">IF(DAYS360(C517,L517)/360&gt;0,DAYS360(C517,L517)/360,"")</f>
        <v/>
      </c>
      <c r="O517" s="2" t="str">
        <f t="shared" ref="O517:O580" si="26">IF(N517="","",N517-M517)</f>
        <v/>
      </c>
    </row>
    <row r="518" spans="1:15" x14ac:dyDescent="0.25">
      <c r="A518">
        <v>517</v>
      </c>
      <c r="B518">
        <v>3</v>
      </c>
      <c r="C518" s="1">
        <v>7699</v>
      </c>
      <c r="D518">
        <v>0</v>
      </c>
      <c r="E518">
        <v>0</v>
      </c>
      <c r="F518" t="s">
        <v>14</v>
      </c>
      <c r="G518" s="1">
        <v>29227</v>
      </c>
      <c r="H518">
        <v>2</v>
      </c>
      <c r="J518">
        <v>10</v>
      </c>
      <c r="K518">
        <v>13607</v>
      </c>
      <c r="L518" s="1">
        <v>366</v>
      </c>
      <c r="M518" s="2">
        <f t="shared" si="24"/>
        <v>58.94166666666667</v>
      </c>
      <c r="N518" s="2" t="str">
        <f t="shared" si="25"/>
        <v/>
      </c>
      <c r="O518" s="2" t="str">
        <f t="shared" si="26"/>
        <v/>
      </c>
    </row>
    <row r="519" spans="1:15" x14ac:dyDescent="0.25">
      <c r="A519">
        <v>518</v>
      </c>
      <c r="B519">
        <v>4</v>
      </c>
      <c r="C519" s="1">
        <v>19694</v>
      </c>
      <c r="D519">
        <v>2187</v>
      </c>
      <c r="E519">
        <v>1</v>
      </c>
      <c r="F519" t="s">
        <v>26</v>
      </c>
      <c r="G519" s="1">
        <v>29417</v>
      </c>
      <c r="H519">
        <v>2</v>
      </c>
      <c r="J519">
        <v>10</v>
      </c>
      <c r="K519">
        <v>13607</v>
      </c>
      <c r="L519" s="1">
        <v>366</v>
      </c>
      <c r="M519" s="2">
        <f t="shared" si="24"/>
        <v>26.622222222222224</v>
      </c>
      <c r="N519" s="2" t="str">
        <f t="shared" si="25"/>
        <v/>
      </c>
      <c r="O519" s="2" t="str">
        <f t="shared" si="26"/>
        <v/>
      </c>
    </row>
    <row r="520" spans="1:15" x14ac:dyDescent="0.25">
      <c r="A520">
        <v>519</v>
      </c>
      <c r="B520">
        <v>3</v>
      </c>
      <c r="C520" s="1">
        <v>18645</v>
      </c>
      <c r="D520">
        <v>1524</v>
      </c>
      <c r="E520">
        <v>3</v>
      </c>
      <c r="F520" t="s">
        <v>13</v>
      </c>
      <c r="G520" s="1">
        <v>29440</v>
      </c>
      <c r="H520">
        <v>0</v>
      </c>
      <c r="J520">
        <v>10</v>
      </c>
      <c r="K520">
        <v>11307</v>
      </c>
      <c r="L520" s="1">
        <v>366</v>
      </c>
      <c r="M520" s="2">
        <f t="shared" si="24"/>
        <v>29.555555555555557</v>
      </c>
      <c r="N520" s="2" t="str">
        <f t="shared" si="25"/>
        <v/>
      </c>
      <c r="O520" s="2" t="str">
        <f t="shared" si="26"/>
        <v/>
      </c>
    </row>
    <row r="521" spans="1:15" x14ac:dyDescent="0.25">
      <c r="A521">
        <v>520</v>
      </c>
      <c r="B521">
        <v>2</v>
      </c>
      <c r="C521" s="1">
        <v>16441</v>
      </c>
      <c r="D521">
        <v>0</v>
      </c>
      <c r="E521">
        <v>2</v>
      </c>
      <c r="F521" t="s">
        <v>14</v>
      </c>
      <c r="G521" s="1">
        <v>29487</v>
      </c>
      <c r="H521">
        <v>2</v>
      </c>
      <c r="J521">
        <v>10</v>
      </c>
      <c r="K521">
        <v>13607</v>
      </c>
      <c r="L521" s="1">
        <v>366</v>
      </c>
      <c r="M521" s="2">
        <f t="shared" si="24"/>
        <v>35.719444444444441</v>
      </c>
      <c r="N521" s="2" t="str">
        <f t="shared" si="25"/>
        <v/>
      </c>
      <c r="O521" s="2" t="str">
        <f t="shared" si="26"/>
        <v/>
      </c>
    </row>
    <row r="522" spans="1:15" x14ac:dyDescent="0.25">
      <c r="A522">
        <v>521</v>
      </c>
      <c r="B522">
        <v>2</v>
      </c>
      <c r="C522" s="1">
        <v>20243</v>
      </c>
      <c r="D522">
        <v>1784</v>
      </c>
      <c r="E522">
        <v>1</v>
      </c>
      <c r="F522" t="s">
        <v>14</v>
      </c>
      <c r="G522" s="1">
        <v>29662</v>
      </c>
      <c r="H522">
        <v>2</v>
      </c>
      <c r="J522">
        <v>10</v>
      </c>
      <c r="K522">
        <v>13607</v>
      </c>
      <c r="L522" s="1">
        <v>366</v>
      </c>
      <c r="M522" s="2">
        <f t="shared" si="24"/>
        <v>25.788888888888888</v>
      </c>
      <c r="N522" s="2" t="str">
        <f t="shared" si="25"/>
        <v/>
      </c>
      <c r="O522" s="2" t="str">
        <f t="shared" si="26"/>
        <v/>
      </c>
    </row>
    <row r="523" spans="1:15" x14ac:dyDescent="0.25">
      <c r="A523">
        <v>522</v>
      </c>
      <c r="B523">
        <v>3</v>
      </c>
      <c r="C523" s="1">
        <v>19172</v>
      </c>
      <c r="D523">
        <v>0</v>
      </c>
      <c r="E523">
        <v>0</v>
      </c>
      <c r="F523" t="s">
        <v>14</v>
      </c>
      <c r="G523" s="1">
        <v>29684</v>
      </c>
      <c r="H523">
        <v>2</v>
      </c>
      <c r="J523">
        <v>10</v>
      </c>
      <c r="K523">
        <v>13607</v>
      </c>
      <c r="L523" s="1">
        <v>366</v>
      </c>
      <c r="M523" s="2">
        <f t="shared" si="24"/>
        <v>28.780555555555555</v>
      </c>
      <c r="N523" s="2" t="str">
        <f t="shared" si="25"/>
        <v/>
      </c>
      <c r="O523" s="2" t="str">
        <f t="shared" si="26"/>
        <v/>
      </c>
    </row>
    <row r="524" spans="1:15" x14ac:dyDescent="0.25">
      <c r="A524">
        <v>523</v>
      </c>
      <c r="B524">
        <v>3</v>
      </c>
      <c r="C524" s="1">
        <v>20063</v>
      </c>
      <c r="D524">
        <v>2512</v>
      </c>
      <c r="E524">
        <v>0</v>
      </c>
      <c r="F524" t="s">
        <v>14</v>
      </c>
      <c r="G524" s="1">
        <v>29843</v>
      </c>
      <c r="H524">
        <v>2</v>
      </c>
      <c r="J524">
        <v>10</v>
      </c>
      <c r="K524">
        <v>13607</v>
      </c>
      <c r="L524" s="1">
        <v>366</v>
      </c>
      <c r="M524" s="2">
        <f t="shared" si="24"/>
        <v>26.774999999999999</v>
      </c>
      <c r="N524" s="2" t="str">
        <f t="shared" si="25"/>
        <v/>
      </c>
      <c r="O524" s="2" t="str">
        <f t="shared" si="26"/>
        <v/>
      </c>
    </row>
    <row r="525" spans="1:15" x14ac:dyDescent="0.25">
      <c r="A525">
        <v>524</v>
      </c>
      <c r="B525">
        <v>2</v>
      </c>
      <c r="C525" s="1">
        <v>14043</v>
      </c>
      <c r="D525">
        <v>2000</v>
      </c>
      <c r="E525">
        <v>2</v>
      </c>
      <c r="F525" t="s">
        <v>14</v>
      </c>
      <c r="G525" s="1">
        <v>30064</v>
      </c>
      <c r="H525">
        <v>2</v>
      </c>
      <c r="J525">
        <v>10</v>
      </c>
      <c r="K525">
        <v>13607</v>
      </c>
      <c r="L525" s="1">
        <v>366</v>
      </c>
      <c r="M525" s="2">
        <f t="shared" si="24"/>
        <v>43.863888888888887</v>
      </c>
      <c r="N525" s="2" t="str">
        <f t="shared" si="25"/>
        <v/>
      </c>
      <c r="O525" s="2" t="str">
        <f t="shared" si="26"/>
        <v/>
      </c>
    </row>
    <row r="526" spans="1:15" x14ac:dyDescent="0.25">
      <c r="A526">
        <v>525</v>
      </c>
      <c r="B526">
        <v>3</v>
      </c>
      <c r="C526" s="1">
        <v>7349</v>
      </c>
      <c r="D526">
        <v>0</v>
      </c>
      <c r="E526">
        <v>0</v>
      </c>
      <c r="F526" t="s">
        <v>13</v>
      </c>
      <c r="G526" s="1">
        <v>30117</v>
      </c>
      <c r="H526">
        <v>0</v>
      </c>
      <c r="J526">
        <v>10</v>
      </c>
      <c r="K526">
        <v>13607</v>
      </c>
      <c r="L526" s="1">
        <v>366</v>
      </c>
      <c r="M526" s="2">
        <f t="shared" si="24"/>
        <v>62.338888888888889</v>
      </c>
      <c r="N526" s="2" t="str">
        <f t="shared" si="25"/>
        <v/>
      </c>
      <c r="O526" s="2" t="str">
        <f t="shared" si="26"/>
        <v/>
      </c>
    </row>
    <row r="527" spans="1:15" x14ac:dyDescent="0.25">
      <c r="A527">
        <v>526</v>
      </c>
      <c r="B527">
        <v>3</v>
      </c>
      <c r="C527" s="1">
        <v>12052</v>
      </c>
      <c r="D527">
        <v>0</v>
      </c>
      <c r="E527">
        <v>0</v>
      </c>
      <c r="F527" t="s">
        <v>17</v>
      </c>
      <c r="G527" s="1">
        <v>30211</v>
      </c>
      <c r="H527">
        <v>2</v>
      </c>
      <c r="J527">
        <v>10</v>
      </c>
      <c r="K527">
        <v>13607</v>
      </c>
      <c r="L527" s="1">
        <v>366</v>
      </c>
      <c r="M527" s="2">
        <f t="shared" si="24"/>
        <v>49.716666666666669</v>
      </c>
      <c r="N527" s="2" t="str">
        <f t="shared" si="25"/>
        <v/>
      </c>
      <c r="O527" s="2" t="str">
        <f t="shared" si="26"/>
        <v/>
      </c>
    </row>
    <row r="528" spans="1:15" x14ac:dyDescent="0.25">
      <c r="A528">
        <v>527</v>
      </c>
      <c r="B528">
        <v>3</v>
      </c>
      <c r="C528" s="1">
        <v>16614</v>
      </c>
      <c r="D528">
        <v>2210</v>
      </c>
      <c r="E528">
        <v>0</v>
      </c>
      <c r="F528" t="s">
        <v>14</v>
      </c>
      <c r="G528" s="1">
        <v>30449</v>
      </c>
      <c r="H528">
        <v>2</v>
      </c>
      <c r="J528">
        <v>10</v>
      </c>
      <c r="K528">
        <v>13607</v>
      </c>
      <c r="L528" s="1">
        <v>366</v>
      </c>
      <c r="M528" s="2">
        <f t="shared" si="24"/>
        <v>37.880555555555553</v>
      </c>
      <c r="N528" s="2" t="str">
        <f t="shared" si="25"/>
        <v/>
      </c>
      <c r="O528" s="2" t="str">
        <f t="shared" si="26"/>
        <v/>
      </c>
    </row>
    <row r="529" spans="1:15" x14ac:dyDescent="0.25">
      <c r="A529">
        <v>528</v>
      </c>
      <c r="B529">
        <v>3</v>
      </c>
      <c r="C529" s="1">
        <v>423</v>
      </c>
      <c r="D529">
        <v>0</v>
      </c>
      <c r="E529">
        <v>0</v>
      </c>
      <c r="F529" t="s">
        <v>13</v>
      </c>
      <c r="G529" s="1">
        <v>24534</v>
      </c>
      <c r="H529">
        <v>2</v>
      </c>
      <c r="I529" t="s">
        <v>15</v>
      </c>
      <c r="J529">
        <v>10</v>
      </c>
      <c r="K529">
        <v>10807</v>
      </c>
      <c r="L529" s="1">
        <v>34830</v>
      </c>
      <c r="M529" s="2">
        <f t="shared" si="24"/>
        <v>66.019444444444446</v>
      </c>
      <c r="N529" s="2">
        <f t="shared" si="25"/>
        <v>94.208333333333329</v>
      </c>
      <c r="O529" s="2">
        <f t="shared" si="26"/>
        <v>28.188888888888883</v>
      </c>
    </row>
    <row r="530" spans="1:15" x14ac:dyDescent="0.25">
      <c r="A530">
        <v>529</v>
      </c>
      <c r="B530">
        <v>2</v>
      </c>
      <c r="C530" s="1">
        <v>16659</v>
      </c>
      <c r="D530">
        <v>0</v>
      </c>
      <c r="E530">
        <v>0</v>
      </c>
      <c r="F530" t="s">
        <v>22</v>
      </c>
      <c r="G530" s="1">
        <v>28025</v>
      </c>
      <c r="H530">
        <v>2</v>
      </c>
      <c r="J530">
        <v>10</v>
      </c>
      <c r="K530">
        <v>10807</v>
      </c>
      <c r="L530" s="1">
        <v>366</v>
      </c>
      <c r="M530" s="2">
        <f t="shared" si="24"/>
        <v>31.116666666666667</v>
      </c>
      <c r="N530" s="2" t="str">
        <f t="shared" si="25"/>
        <v/>
      </c>
      <c r="O530" s="2" t="str">
        <f t="shared" si="26"/>
        <v/>
      </c>
    </row>
    <row r="531" spans="1:15" x14ac:dyDescent="0.25">
      <c r="A531">
        <v>530</v>
      </c>
      <c r="B531">
        <v>4</v>
      </c>
      <c r="C531" s="1">
        <v>19358</v>
      </c>
      <c r="D531">
        <v>0</v>
      </c>
      <c r="E531">
        <v>0</v>
      </c>
      <c r="F531" t="s">
        <v>20</v>
      </c>
      <c r="G531" s="1">
        <v>28641</v>
      </c>
      <c r="H531">
        <v>0</v>
      </c>
      <c r="I531" t="s">
        <v>19</v>
      </c>
      <c r="J531">
        <v>21</v>
      </c>
      <c r="K531">
        <v>10807</v>
      </c>
      <c r="L531" s="1">
        <v>37568</v>
      </c>
      <c r="M531" s="2">
        <f t="shared" si="24"/>
        <v>25.416666666666668</v>
      </c>
      <c r="N531" s="2">
        <f t="shared" si="25"/>
        <v>49.855555555555554</v>
      </c>
      <c r="O531" s="2">
        <f t="shared" si="26"/>
        <v>24.438888888888886</v>
      </c>
    </row>
    <row r="532" spans="1:15" x14ac:dyDescent="0.25">
      <c r="A532">
        <v>531</v>
      </c>
      <c r="B532">
        <v>3</v>
      </c>
      <c r="C532" s="1">
        <v>13130</v>
      </c>
      <c r="D532">
        <v>0</v>
      </c>
      <c r="E532">
        <v>0</v>
      </c>
      <c r="F532" t="s">
        <v>13</v>
      </c>
      <c r="G532" s="1">
        <v>28919</v>
      </c>
      <c r="H532">
        <v>0</v>
      </c>
      <c r="J532">
        <v>10</v>
      </c>
      <c r="K532">
        <v>11307</v>
      </c>
      <c r="L532" s="1">
        <v>366</v>
      </c>
      <c r="M532" s="2">
        <f t="shared" si="24"/>
        <v>43.230555555555554</v>
      </c>
      <c r="N532" s="2" t="str">
        <f t="shared" si="25"/>
        <v/>
      </c>
      <c r="O532" s="2" t="str">
        <f t="shared" si="26"/>
        <v/>
      </c>
    </row>
    <row r="533" spans="1:15" x14ac:dyDescent="0.25">
      <c r="A533">
        <v>532</v>
      </c>
      <c r="B533">
        <v>3</v>
      </c>
      <c r="C533" s="1">
        <v>16712</v>
      </c>
      <c r="D533">
        <v>0</v>
      </c>
      <c r="E533">
        <v>0</v>
      </c>
      <c r="F533" t="s">
        <v>14</v>
      </c>
      <c r="G533" s="1">
        <v>28990</v>
      </c>
      <c r="H533">
        <v>2</v>
      </c>
      <c r="J533">
        <v>10</v>
      </c>
      <c r="K533">
        <v>10807</v>
      </c>
      <c r="L533" s="1">
        <v>366</v>
      </c>
      <c r="M533" s="2">
        <f t="shared" si="24"/>
        <v>33.619444444444447</v>
      </c>
      <c r="N533" s="2" t="str">
        <f t="shared" si="25"/>
        <v/>
      </c>
      <c r="O533" s="2" t="str">
        <f t="shared" si="26"/>
        <v/>
      </c>
    </row>
    <row r="534" spans="1:15" x14ac:dyDescent="0.25">
      <c r="A534">
        <v>533</v>
      </c>
      <c r="B534">
        <v>2</v>
      </c>
      <c r="C534" s="1">
        <v>17744</v>
      </c>
      <c r="D534">
        <v>0</v>
      </c>
      <c r="E534">
        <v>0</v>
      </c>
      <c r="F534" t="s">
        <v>13</v>
      </c>
      <c r="G534" s="1">
        <v>29032</v>
      </c>
      <c r="H534">
        <v>0</v>
      </c>
      <c r="J534">
        <v>10</v>
      </c>
      <c r="K534">
        <v>10807</v>
      </c>
      <c r="L534" s="1">
        <v>366</v>
      </c>
      <c r="M534" s="2">
        <f t="shared" si="24"/>
        <v>30.905555555555555</v>
      </c>
      <c r="N534" s="2" t="str">
        <f t="shared" si="25"/>
        <v/>
      </c>
      <c r="O534" s="2" t="str">
        <f t="shared" si="26"/>
        <v/>
      </c>
    </row>
    <row r="535" spans="1:15" x14ac:dyDescent="0.25">
      <c r="A535">
        <v>534</v>
      </c>
      <c r="B535">
        <v>3</v>
      </c>
      <c r="C535" s="1">
        <v>14717</v>
      </c>
      <c r="D535">
        <v>0</v>
      </c>
      <c r="E535">
        <v>0</v>
      </c>
      <c r="F535" t="s">
        <v>14</v>
      </c>
      <c r="G535" s="1">
        <v>29151</v>
      </c>
      <c r="H535">
        <v>2</v>
      </c>
      <c r="J535">
        <v>10</v>
      </c>
      <c r="K535">
        <v>12607</v>
      </c>
      <c r="L535" s="1">
        <v>366</v>
      </c>
      <c r="M535" s="2">
        <f t="shared" si="24"/>
        <v>39.519444444444446</v>
      </c>
      <c r="N535" s="2" t="str">
        <f t="shared" si="25"/>
        <v/>
      </c>
      <c r="O535" s="2" t="str">
        <f t="shared" si="26"/>
        <v/>
      </c>
    </row>
    <row r="536" spans="1:15" x14ac:dyDescent="0.25">
      <c r="A536">
        <v>535</v>
      </c>
      <c r="B536">
        <v>2</v>
      </c>
      <c r="C536" s="1">
        <v>16978</v>
      </c>
      <c r="D536">
        <v>0</v>
      </c>
      <c r="E536">
        <v>0</v>
      </c>
      <c r="F536" t="s">
        <v>13</v>
      </c>
      <c r="G536" s="1">
        <v>29164</v>
      </c>
      <c r="H536">
        <v>0</v>
      </c>
      <c r="I536" t="s">
        <v>19</v>
      </c>
      <c r="J536">
        <v>10</v>
      </c>
      <c r="K536">
        <v>0</v>
      </c>
      <c r="L536" s="1">
        <v>34115</v>
      </c>
      <c r="M536" s="2">
        <f t="shared" si="24"/>
        <v>33.361111111111114</v>
      </c>
      <c r="N536" s="2">
        <f t="shared" si="25"/>
        <v>46.919444444444444</v>
      </c>
      <c r="O536" s="2">
        <f t="shared" si="26"/>
        <v>13.55833333333333</v>
      </c>
    </row>
    <row r="537" spans="1:15" x14ac:dyDescent="0.25">
      <c r="A537">
        <v>536</v>
      </c>
      <c r="B537">
        <v>2</v>
      </c>
      <c r="C537" s="1">
        <v>9306</v>
      </c>
      <c r="D537">
        <v>0</v>
      </c>
      <c r="E537">
        <v>0</v>
      </c>
      <c r="F537" t="s">
        <v>13</v>
      </c>
      <c r="G537" s="1">
        <v>29215</v>
      </c>
      <c r="H537">
        <v>0</v>
      </c>
      <c r="J537">
        <v>10</v>
      </c>
      <c r="K537">
        <v>10807</v>
      </c>
      <c r="L537" s="1">
        <v>366</v>
      </c>
      <c r="M537" s="2">
        <f t="shared" si="24"/>
        <v>54.508333333333333</v>
      </c>
      <c r="N537" s="2" t="str">
        <f t="shared" si="25"/>
        <v/>
      </c>
      <c r="O537" s="2" t="str">
        <f t="shared" si="26"/>
        <v/>
      </c>
    </row>
    <row r="538" spans="1:15" x14ac:dyDescent="0.25">
      <c r="A538">
        <v>537</v>
      </c>
      <c r="B538">
        <v>2</v>
      </c>
      <c r="C538" s="1">
        <v>18964</v>
      </c>
      <c r="D538">
        <v>5300</v>
      </c>
      <c r="E538">
        <v>2</v>
      </c>
      <c r="F538" t="s">
        <v>14</v>
      </c>
      <c r="G538" s="1">
        <v>29222</v>
      </c>
      <c r="H538">
        <v>2</v>
      </c>
      <c r="J538">
        <v>10</v>
      </c>
      <c r="K538">
        <v>10807</v>
      </c>
      <c r="L538" s="1">
        <v>366</v>
      </c>
      <c r="M538" s="2">
        <f t="shared" si="24"/>
        <v>28.083333333333332</v>
      </c>
      <c r="N538" s="2" t="str">
        <f t="shared" si="25"/>
        <v/>
      </c>
      <c r="O538" s="2" t="str">
        <f t="shared" si="26"/>
        <v/>
      </c>
    </row>
    <row r="539" spans="1:15" x14ac:dyDescent="0.25">
      <c r="A539">
        <v>538</v>
      </c>
      <c r="B539">
        <v>3</v>
      </c>
      <c r="C539" s="1">
        <v>20955</v>
      </c>
      <c r="D539">
        <v>2106</v>
      </c>
      <c r="E539">
        <v>0</v>
      </c>
      <c r="F539" t="s">
        <v>14</v>
      </c>
      <c r="G539" s="1">
        <v>29222</v>
      </c>
      <c r="H539">
        <v>2</v>
      </c>
      <c r="J539">
        <v>10</v>
      </c>
      <c r="K539">
        <v>10807</v>
      </c>
      <c r="L539" s="1">
        <v>366</v>
      </c>
      <c r="M539" s="2">
        <f t="shared" si="24"/>
        <v>22.630555555555556</v>
      </c>
      <c r="N539" s="2" t="str">
        <f t="shared" si="25"/>
        <v/>
      </c>
      <c r="O539" s="2" t="str">
        <f t="shared" si="26"/>
        <v/>
      </c>
    </row>
    <row r="540" spans="1:15" x14ac:dyDescent="0.25">
      <c r="A540">
        <v>539</v>
      </c>
      <c r="B540">
        <v>3</v>
      </c>
      <c r="C540" s="1">
        <v>21938</v>
      </c>
      <c r="D540">
        <v>1160</v>
      </c>
      <c r="E540">
        <v>2</v>
      </c>
      <c r="F540" t="s">
        <v>14</v>
      </c>
      <c r="G540" s="1">
        <v>29244</v>
      </c>
      <c r="H540">
        <v>2</v>
      </c>
      <c r="J540">
        <v>10</v>
      </c>
      <c r="K540">
        <v>10807</v>
      </c>
      <c r="L540" s="1">
        <v>366</v>
      </c>
      <c r="M540" s="2">
        <f t="shared" si="24"/>
        <v>20.002777777777776</v>
      </c>
      <c r="N540" s="2" t="str">
        <f t="shared" si="25"/>
        <v/>
      </c>
      <c r="O540" s="2" t="str">
        <f t="shared" si="26"/>
        <v/>
      </c>
    </row>
    <row r="541" spans="1:15" x14ac:dyDescent="0.25">
      <c r="A541">
        <v>540</v>
      </c>
      <c r="B541">
        <v>3</v>
      </c>
      <c r="C541" s="1">
        <v>13887</v>
      </c>
      <c r="D541">
        <v>0</v>
      </c>
      <c r="E541">
        <v>0</v>
      </c>
      <c r="F541" t="s">
        <v>14</v>
      </c>
      <c r="G541" s="1">
        <v>29263</v>
      </c>
      <c r="H541">
        <v>2</v>
      </c>
      <c r="J541">
        <v>10</v>
      </c>
      <c r="K541">
        <v>10807</v>
      </c>
      <c r="L541" s="1">
        <v>366</v>
      </c>
      <c r="M541" s="2">
        <f t="shared" si="24"/>
        <v>42.097222222222221</v>
      </c>
      <c r="N541" s="2" t="str">
        <f t="shared" si="25"/>
        <v/>
      </c>
      <c r="O541" s="2" t="str">
        <f t="shared" si="26"/>
        <v/>
      </c>
    </row>
    <row r="542" spans="1:15" x14ac:dyDescent="0.25">
      <c r="A542">
        <v>541</v>
      </c>
      <c r="B542">
        <v>4</v>
      </c>
      <c r="C542" s="1">
        <v>16565</v>
      </c>
      <c r="D542">
        <v>2804</v>
      </c>
      <c r="E542">
        <v>0</v>
      </c>
      <c r="F542" t="s">
        <v>20</v>
      </c>
      <c r="G542" s="1">
        <v>29269</v>
      </c>
      <c r="H542">
        <v>2</v>
      </c>
      <c r="J542">
        <v>10</v>
      </c>
      <c r="K542">
        <v>10807</v>
      </c>
      <c r="L542" s="1">
        <v>366</v>
      </c>
      <c r="M542" s="2">
        <f t="shared" si="24"/>
        <v>34.777777777777779</v>
      </c>
      <c r="N542" s="2" t="str">
        <f t="shared" si="25"/>
        <v/>
      </c>
      <c r="O542" s="2" t="str">
        <f t="shared" si="26"/>
        <v/>
      </c>
    </row>
    <row r="543" spans="1:15" x14ac:dyDescent="0.25">
      <c r="A543">
        <v>542</v>
      </c>
      <c r="B543">
        <v>2</v>
      </c>
      <c r="C543" s="1">
        <v>14321</v>
      </c>
      <c r="D543">
        <v>0</v>
      </c>
      <c r="E543">
        <v>0</v>
      </c>
      <c r="F543" t="s">
        <v>17</v>
      </c>
      <c r="G543" s="1">
        <v>29269</v>
      </c>
      <c r="H543">
        <v>2</v>
      </c>
      <c r="J543">
        <v>10</v>
      </c>
      <c r="K543">
        <v>10807</v>
      </c>
      <c r="L543" s="1">
        <v>366</v>
      </c>
      <c r="M543" s="2">
        <f t="shared" si="24"/>
        <v>40.919444444444444</v>
      </c>
      <c r="N543" s="2" t="str">
        <f t="shared" si="25"/>
        <v/>
      </c>
      <c r="O543" s="2" t="str">
        <f t="shared" si="26"/>
        <v/>
      </c>
    </row>
    <row r="544" spans="1:15" x14ac:dyDescent="0.25">
      <c r="A544">
        <v>543</v>
      </c>
      <c r="B544">
        <v>2</v>
      </c>
      <c r="C544" s="1">
        <v>15883</v>
      </c>
      <c r="D544">
        <v>2924</v>
      </c>
      <c r="E544">
        <v>2</v>
      </c>
      <c r="F544" t="s">
        <v>14</v>
      </c>
      <c r="G544" s="1">
        <v>29269</v>
      </c>
      <c r="H544">
        <v>2</v>
      </c>
      <c r="J544">
        <v>10</v>
      </c>
      <c r="K544">
        <v>10807</v>
      </c>
      <c r="L544" s="1">
        <v>366</v>
      </c>
      <c r="M544" s="2">
        <f t="shared" si="24"/>
        <v>36.644444444444446</v>
      </c>
      <c r="N544" s="2" t="str">
        <f t="shared" si="25"/>
        <v/>
      </c>
      <c r="O544" s="2" t="str">
        <f t="shared" si="26"/>
        <v/>
      </c>
    </row>
    <row r="545" spans="1:15" x14ac:dyDescent="0.25">
      <c r="A545">
        <v>544</v>
      </c>
      <c r="B545">
        <v>3</v>
      </c>
      <c r="C545" s="1">
        <v>19585</v>
      </c>
      <c r="D545">
        <v>0</v>
      </c>
      <c r="E545">
        <v>1</v>
      </c>
      <c r="F545" t="s">
        <v>14</v>
      </c>
      <c r="G545" s="1">
        <v>29269</v>
      </c>
      <c r="H545">
        <v>2</v>
      </c>
      <c r="J545">
        <v>10</v>
      </c>
      <c r="K545">
        <v>10807</v>
      </c>
      <c r="L545" s="1">
        <v>366</v>
      </c>
      <c r="M545" s="2">
        <f t="shared" si="24"/>
        <v>26.511111111111113</v>
      </c>
      <c r="N545" s="2" t="str">
        <f t="shared" si="25"/>
        <v/>
      </c>
      <c r="O545" s="2" t="str">
        <f t="shared" si="26"/>
        <v/>
      </c>
    </row>
    <row r="546" spans="1:15" x14ac:dyDescent="0.25">
      <c r="A546">
        <v>545</v>
      </c>
      <c r="B546">
        <v>3</v>
      </c>
      <c r="C546" s="1">
        <v>18852</v>
      </c>
      <c r="D546">
        <v>0</v>
      </c>
      <c r="E546">
        <v>0</v>
      </c>
      <c r="F546" t="s">
        <v>17</v>
      </c>
      <c r="G546" s="1">
        <v>29280</v>
      </c>
      <c r="H546">
        <v>2</v>
      </c>
      <c r="J546">
        <v>10</v>
      </c>
      <c r="K546">
        <v>10807</v>
      </c>
      <c r="L546" s="1">
        <v>366</v>
      </c>
      <c r="M546" s="2">
        <f t="shared" si="24"/>
        <v>28.547222222222221</v>
      </c>
      <c r="N546" s="2" t="str">
        <f t="shared" si="25"/>
        <v/>
      </c>
      <c r="O546" s="2" t="str">
        <f t="shared" si="26"/>
        <v/>
      </c>
    </row>
    <row r="547" spans="1:15" x14ac:dyDescent="0.25">
      <c r="A547">
        <v>546</v>
      </c>
      <c r="B547">
        <v>2</v>
      </c>
      <c r="C547" s="1">
        <v>13994</v>
      </c>
      <c r="D547">
        <v>0</v>
      </c>
      <c r="E547">
        <v>0</v>
      </c>
      <c r="F547" t="s">
        <v>20</v>
      </c>
      <c r="G547" s="1">
        <v>29284</v>
      </c>
      <c r="H547">
        <v>2</v>
      </c>
      <c r="J547">
        <v>10</v>
      </c>
      <c r="K547">
        <v>10807</v>
      </c>
      <c r="L547" s="1">
        <v>366</v>
      </c>
      <c r="M547" s="2">
        <f t="shared" si="24"/>
        <v>41.861111111111114</v>
      </c>
      <c r="N547" s="2" t="str">
        <f t="shared" si="25"/>
        <v/>
      </c>
      <c r="O547" s="2" t="str">
        <f t="shared" si="26"/>
        <v/>
      </c>
    </row>
    <row r="548" spans="1:15" x14ac:dyDescent="0.25">
      <c r="A548">
        <v>547</v>
      </c>
      <c r="B548">
        <v>2</v>
      </c>
      <c r="C548" s="1">
        <v>18218</v>
      </c>
      <c r="D548">
        <v>0</v>
      </c>
      <c r="E548">
        <v>0</v>
      </c>
      <c r="F548" t="s">
        <v>13</v>
      </c>
      <c r="G548" s="1">
        <v>29298</v>
      </c>
      <c r="H548">
        <v>0</v>
      </c>
      <c r="I548" t="s">
        <v>15</v>
      </c>
      <c r="J548">
        <v>21</v>
      </c>
      <c r="K548">
        <v>10807</v>
      </c>
      <c r="L548" s="1">
        <v>366</v>
      </c>
      <c r="M548" s="2">
        <f t="shared" si="24"/>
        <v>30.338888888888889</v>
      </c>
      <c r="N548" s="2" t="str">
        <f t="shared" si="25"/>
        <v/>
      </c>
      <c r="O548" s="2" t="str">
        <f t="shared" si="26"/>
        <v/>
      </c>
    </row>
    <row r="549" spans="1:15" x14ac:dyDescent="0.25">
      <c r="A549">
        <v>548</v>
      </c>
      <c r="B549">
        <v>3</v>
      </c>
      <c r="C549" s="1">
        <v>15195</v>
      </c>
      <c r="D549">
        <v>0</v>
      </c>
      <c r="E549">
        <v>0</v>
      </c>
      <c r="F549" t="s">
        <v>17</v>
      </c>
      <c r="G549" s="1">
        <v>29311</v>
      </c>
      <c r="H549">
        <v>2</v>
      </c>
      <c r="J549">
        <v>10</v>
      </c>
      <c r="K549">
        <v>10807</v>
      </c>
      <c r="L549" s="1">
        <v>366</v>
      </c>
      <c r="M549" s="2">
        <f t="shared" si="24"/>
        <v>38.647222222222226</v>
      </c>
      <c r="N549" s="2" t="str">
        <f t="shared" si="25"/>
        <v/>
      </c>
      <c r="O549" s="2" t="str">
        <f t="shared" si="26"/>
        <v/>
      </c>
    </row>
    <row r="550" spans="1:15" x14ac:dyDescent="0.25">
      <c r="A550">
        <v>549</v>
      </c>
      <c r="B550">
        <v>2</v>
      </c>
      <c r="C550" s="1">
        <v>19624</v>
      </c>
      <c r="D550">
        <v>4954</v>
      </c>
      <c r="E550">
        <v>1</v>
      </c>
      <c r="F550" t="s">
        <v>14</v>
      </c>
      <c r="G550" s="1">
        <v>29320</v>
      </c>
      <c r="H550">
        <v>2</v>
      </c>
      <c r="J550">
        <v>10</v>
      </c>
      <c r="K550">
        <v>10807</v>
      </c>
      <c r="L550" s="1">
        <v>366</v>
      </c>
      <c r="M550" s="2">
        <f t="shared" si="24"/>
        <v>26.547222222222221</v>
      </c>
      <c r="N550" s="2" t="str">
        <f t="shared" si="25"/>
        <v/>
      </c>
      <c r="O550" s="2" t="str">
        <f t="shared" si="26"/>
        <v/>
      </c>
    </row>
    <row r="551" spans="1:15" x14ac:dyDescent="0.25">
      <c r="A551">
        <v>550</v>
      </c>
      <c r="B551">
        <v>2</v>
      </c>
      <c r="C551" s="1">
        <v>17470</v>
      </c>
      <c r="D551">
        <v>0</v>
      </c>
      <c r="E551">
        <v>0</v>
      </c>
      <c r="F551" t="s">
        <v>13</v>
      </c>
      <c r="G551" s="1">
        <v>29340</v>
      </c>
      <c r="H551">
        <v>0</v>
      </c>
      <c r="I551" t="s">
        <v>19</v>
      </c>
      <c r="J551">
        <v>21</v>
      </c>
      <c r="K551">
        <v>10807</v>
      </c>
      <c r="L551" s="1">
        <v>35509</v>
      </c>
      <c r="M551" s="2">
        <f t="shared" si="24"/>
        <v>32.49722222222222</v>
      </c>
      <c r="N551" s="2">
        <f t="shared" si="25"/>
        <v>49.388888888888886</v>
      </c>
      <c r="O551" s="2">
        <f t="shared" si="26"/>
        <v>16.891666666666666</v>
      </c>
    </row>
    <row r="552" spans="1:15" x14ac:dyDescent="0.25">
      <c r="A552">
        <v>551</v>
      </c>
      <c r="B552">
        <v>3</v>
      </c>
      <c r="C552" s="1">
        <v>15382</v>
      </c>
      <c r="D552">
        <v>1304</v>
      </c>
      <c r="E552">
        <v>0</v>
      </c>
      <c r="F552" t="s">
        <v>14</v>
      </c>
      <c r="G552" s="1">
        <v>29353</v>
      </c>
      <c r="H552">
        <v>2</v>
      </c>
      <c r="J552">
        <v>10</v>
      </c>
      <c r="K552">
        <v>10807</v>
      </c>
      <c r="L552" s="1">
        <v>366</v>
      </c>
      <c r="M552" s="2">
        <f t="shared" si="24"/>
        <v>38.255555555555553</v>
      </c>
      <c r="N552" s="2" t="str">
        <f t="shared" si="25"/>
        <v/>
      </c>
      <c r="O552" s="2" t="str">
        <f t="shared" si="26"/>
        <v/>
      </c>
    </row>
    <row r="553" spans="1:15" x14ac:dyDescent="0.25">
      <c r="A553">
        <v>552</v>
      </c>
      <c r="B553">
        <v>2</v>
      </c>
      <c r="C553" s="1">
        <v>11846</v>
      </c>
      <c r="D553">
        <v>0</v>
      </c>
      <c r="E553">
        <v>0</v>
      </c>
      <c r="F553" t="s">
        <v>14</v>
      </c>
      <c r="G553" s="1">
        <v>29374</v>
      </c>
      <c r="H553">
        <v>2</v>
      </c>
      <c r="J553">
        <v>10</v>
      </c>
      <c r="K553">
        <v>10807</v>
      </c>
      <c r="L553" s="1">
        <v>366</v>
      </c>
      <c r="M553" s="2">
        <f t="shared" si="24"/>
        <v>47.988888888888887</v>
      </c>
      <c r="N553" s="2" t="str">
        <f t="shared" si="25"/>
        <v/>
      </c>
      <c r="O553" s="2" t="str">
        <f t="shared" si="26"/>
        <v/>
      </c>
    </row>
    <row r="554" spans="1:15" x14ac:dyDescent="0.25">
      <c r="A554">
        <v>553</v>
      </c>
      <c r="B554">
        <v>2</v>
      </c>
      <c r="C554" s="1">
        <v>15715</v>
      </c>
      <c r="D554">
        <v>1182</v>
      </c>
      <c r="E554">
        <v>1</v>
      </c>
      <c r="F554" t="s">
        <v>14</v>
      </c>
      <c r="G554" s="1">
        <v>29382</v>
      </c>
      <c r="H554">
        <v>2</v>
      </c>
      <c r="J554">
        <v>10</v>
      </c>
      <c r="K554">
        <v>10807</v>
      </c>
      <c r="L554" s="1">
        <v>366</v>
      </c>
      <c r="M554" s="2">
        <f t="shared" si="24"/>
        <v>37.419444444444444</v>
      </c>
      <c r="N554" s="2" t="str">
        <f t="shared" si="25"/>
        <v/>
      </c>
      <c r="O554" s="2" t="str">
        <f t="shared" si="26"/>
        <v/>
      </c>
    </row>
    <row r="555" spans="1:15" x14ac:dyDescent="0.25">
      <c r="A555">
        <v>554</v>
      </c>
      <c r="B555">
        <v>3</v>
      </c>
      <c r="C555" s="1">
        <v>21434</v>
      </c>
      <c r="D555">
        <v>2059</v>
      </c>
      <c r="E555">
        <v>1</v>
      </c>
      <c r="F555" t="s">
        <v>17</v>
      </c>
      <c r="G555" s="1">
        <v>29430</v>
      </c>
      <c r="H555">
        <v>2</v>
      </c>
      <c r="J555">
        <v>10</v>
      </c>
      <c r="K555">
        <v>10807</v>
      </c>
      <c r="L555" s="1">
        <v>366</v>
      </c>
      <c r="M555" s="2">
        <f t="shared" si="24"/>
        <v>21.894444444444446</v>
      </c>
      <c r="N555" s="2" t="str">
        <f t="shared" si="25"/>
        <v/>
      </c>
      <c r="O555" s="2" t="str">
        <f t="shared" si="26"/>
        <v/>
      </c>
    </row>
    <row r="556" spans="1:15" x14ac:dyDescent="0.25">
      <c r="A556">
        <v>555</v>
      </c>
      <c r="B556">
        <v>3</v>
      </c>
      <c r="C556" s="1">
        <v>14321</v>
      </c>
      <c r="D556">
        <v>0</v>
      </c>
      <c r="E556">
        <v>0</v>
      </c>
      <c r="F556" t="s">
        <v>14</v>
      </c>
      <c r="G556" s="1">
        <v>29566</v>
      </c>
      <c r="H556">
        <v>2</v>
      </c>
      <c r="J556">
        <v>10</v>
      </c>
      <c r="K556">
        <v>10807</v>
      </c>
      <c r="L556" s="1">
        <v>366</v>
      </c>
      <c r="M556" s="2">
        <f t="shared" si="24"/>
        <v>41.733333333333334</v>
      </c>
      <c r="N556" s="2" t="str">
        <f t="shared" si="25"/>
        <v/>
      </c>
      <c r="O556" s="2" t="str">
        <f t="shared" si="26"/>
        <v/>
      </c>
    </row>
    <row r="557" spans="1:15" x14ac:dyDescent="0.25">
      <c r="A557">
        <v>556</v>
      </c>
      <c r="B557">
        <v>2</v>
      </c>
      <c r="C557" s="1">
        <v>16608</v>
      </c>
      <c r="D557">
        <v>1948</v>
      </c>
      <c r="E557">
        <v>3</v>
      </c>
      <c r="F557" t="s">
        <v>14</v>
      </c>
      <c r="G557" s="1">
        <v>29585</v>
      </c>
      <c r="H557">
        <v>2</v>
      </c>
      <c r="J557">
        <v>10</v>
      </c>
      <c r="K557">
        <v>10807</v>
      </c>
      <c r="L557" s="1">
        <v>366</v>
      </c>
      <c r="M557" s="2">
        <f t="shared" si="24"/>
        <v>35.527777777777779</v>
      </c>
      <c r="N557" s="2" t="str">
        <f t="shared" si="25"/>
        <v/>
      </c>
      <c r="O557" s="2" t="str">
        <f t="shared" si="26"/>
        <v/>
      </c>
    </row>
    <row r="558" spans="1:15" x14ac:dyDescent="0.25">
      <c r="A558">
        <v>557</v>
      </c>
      <c r="B558">
        <v>3</v>
      </c>
      <c r="C558" s="1">
        <v>9906</v>
      </c>
      <c r="D558">
        <v>1500</v>
      </c>
      <c r="E558">
        <v>0</v>
      </c>
      <c r="F558" t="s">
        <v>26</v>
      </c>
      <c r="G558" s="1">
        <v>29591</v>
      </c>
      <c r="H558">
        <v>2</v>
      </c>
      <c r="J558">
        <v>10</v>
      </c>
      <c r="K558">
        <v>10807</v>
      </c>
      <c r="L558" s="1">
        <v>366</v>
      </c>
      <c r="M558" s="2">
        <f t="shared" si="24"/>
        <v>53.894444444444446</v>
      </c>
      <c r="N558" s="2" t="str">
        <f t="shared" si="25"/>
        <v/>
      </c>
      <c r="O558" s="2" t="str">
        <f t="shared" si="26"/>
        <v/>
      </c>
    </row>
    <row r="559" spans="1:15" x14ac:dyDescent="0.25">
      <c r="A559">
        <v>558</v>
      </c>
      <c r="B559">
        <v>3</v>
      </c>
      <c r="C559" s="1">
        <v>12887</v>
      </c>
      <c r="D559">
        <v>0</v>
      </c>
      <c r="E559">
        <v>0</v>
      </c>
      <c r="F559" t="s">
        <v>14</v>
      </c>
      <c r="G559" s="1">
        <v>29620</v>
      </c>
      <c r="H559">
        <v>2</v>
      </c>
      <c r="J559">
        <v>10</v>
      </c>
      <c r="K559">
        <v>10807</v>
      </c>
      <c r="L559" s="1">
        <v>366</v>
      </c>
      <c r="M559" s="2">
        <f t="shared" si="24"/>
        <v>45.805555555555557</v>
      </c>
      <c r="N559" s="2" t="str">
        <f t="shared" si="25"/>
        <v/>
      </c>
      <c r="O559" s="2" t="str">
        <f t="shared" si="26"/>
        <v/>
      </c>
    </row>
    <row r="560" spans="1:15" x14ac:dyDescent="0.25">
      <c r="A560">
        <v>559</v>
      </c>
      <c r="B560">
        <v>2</v>
      </c>
      <c r="C560" s="1">
        <v>14571</v>
      </c>
      <c r="D560">
        <v>2000</v>
      </c>
      <c r="E560">
        <v>0</v>
      </c>
      <c r="F560" t="s">
        <v>16</v>
      </c>
      <c r="G560" s="1">
        <v>29620</v>
      </c>
      <c r="H560">
        <v>2</v>
      </c>
      <c r="J560">
        <v>10</v>
      </c>
      <c r="K560">
        <v>10807</v>
      </c>
      <c r="L560" s="1">
        <v>366</v>
      </c>
      <c r="M560" s="2">
        <f t="shared" si="24"/>
        <v>41.197222222222223</v>
      </c>
      <c r="N560" s="2" t="str">
        <f t="shared" si="25"/>
        <v/>
      </c>
      <c r="O560" s="2" t="str">
        <f t="shared" si="26"/>
        <v/>
      </c>
    </row>
    <row r="561" spans="1:15" x14ac:dyDescent="0.25">
      <c r="A561">
        <v>560</v>
      </c>
      <c r="B561">
        <v>3</v>
      </c>
      <c r="C561" s="1">
        <v>18155</v>
      </c>
      <c r="D561">
        <v>0</v>
      </c>
      <c r="E561">
        <v>1</v>
      </c>
      <c r="F561" t="s">
        <v>14</v>
      </c>
      <c r="G561" s="1">
        <v>29711</v>
      </c>
      <c r="H561">
        <v>2</v>
      </c>
      <c r="J561">
        <v>10</v>
      </c>
      <c r="K561">
        <v>10807</v>
      </c>
      <c r="L561" s="1">
        <v>366</v>
      </c>
      <c r="M561" s="2">
        <f t="shared" si="24"/>
        <v>31.641666666666666</v>
      </c>
      <c r="N561" s="2" t="str">
        <f t="shared" si="25"/>
        <v/>
      </c>
      <c r="O561" s="2" t="str">
        <f t="shared" si="26"/>
        <v/>
      </c>
    </row>
    <row r="562" spans="1:15" x14ac:dyDescent="0.25">
      <c r="A562">
        <v>561</v>
      </c>
      <c r="B562">
        <v>3</v>
      </c>
      <c r="C562" s="1">
        <v>18278</v>
      </c>
      <c r="D562">
        <v>2386</v>
      </c>
      <c r="E562">
        <v>0</v>
      </c>
      <c r="F562" t="s">
        <v>16</v>
      </c>
      <c r="G562" s="1">
        <v>29731</v>
      </c>
      <c r="H562">
        <v>2</v>
      </c>
      <c r="J562">
        <v>10</v>
      </c>
      <c r="K562">
        <v>10807</v>
      </c>
      <c r="L562" s="1">
        <v>366</v>
      </c>
      <c r="M562" s="2">
        <f t="shared" si="24"/>
        <v>31.361111111111111</v>
      </c>
      <c r="N562" s="2" t="str">
        <f t="shared" si="25"/>
        <v/>
      </c>
      <c r="O562" s="2" t="str">
        <f t="shared" si="26"/>
        <v/>
      </c>
    </row>
    <row r="563" spans="1:15" x14ac:dyDescent="0.25">
      <c r="A563">
        <v>562</v>
      </c>
      <c r="B563">
        <v>3</v>
      </c>
      <c r="C563" s="1">
        <v>17545</v>
      </c>
      <c r="D563">
        <v>2000</v>
      </c>
      <c r="E563">
        <v>1</v>
      </c>
      <c r="F563" t="s">
        <v>16</v>
      </c>
      <c r="G563" s="1">
        <v>29747</v>
      </c>
      <c r="H563">
        <v>2</v>
      </c>
      <c r="J563">
        <v>10</v>
      </c>
      <c r="K563">
        <v>10807</v>
      </c>
      <c r="L563" s="1">
        <v>366</v>
      </c>
      <c r="M563" s="2">
        <f t="shared" si="24"/>
        <v>33.408333333333331</v>
      </c>
      <c r="N563" s="2" t="str">
        <f t="shared" si="25"/>
        <v/>
      </c>
      <c r="O563" s="2" t="str">
        <f t="shared" si="26"/>
        <v/>
      </c>
    </row>
    <row r="564" spans="1:15" x14ac:dyDescent="0.25">
      <c r="A564">
        <v>563</v>
      </c>
      <c r="B564">
        <v>3</v>
      </c>
      <c r="C564" s="1">
        <v>15807</v>
      </c>
      <c r="D564">
        <v>2046</v>
      </c>
      <c r="E564">
        <v>0</v>
      </c>
      <c r="F564" t="s">
        <v>14</v>
      </c>
      <c r="G564" s="1">
        <v>29762</v>
      </c>
      <c r="H564">
        <v>2</v>
      </c>
      <c r="J564">
        <v>10</v>
      </c>
      <c r="K564">
        <v>10807</v>
      </c>
      <c r="L564" s="1">
        <v>366</v>
      </c>
      <c r="M564" s="2">
        <f t="shared" si="24"/>
        <v>38.205555555555556</v>
      </c>
      <c r="N564" s="2" t="str">
        <f t="shared" si="25"/>
        <v/>
      </c>
      <c r="O564" s="2" t="str">
        <f t="shared" si="26"/>
        <v/>
      </c>
    </row>
    <row r="565" spans="1:15" x14ac:dyDescent="0.25">
      <c r="A565">
        <v>564</v>
      </c>
      <c r="B565">
        <v>2</v>
      </c>
      <c r="C565" s="1">
        <v>17085</v>
      </c>
      <c r="D565">
        <v>0</v>
      </c>
      <c r="E565">
        <v>0</v>
      </c>
      <c r="F565" t="s">
        <v>14</v>
      </c>
      <c r="G565" s="1">
        <v>29886</v>
      </c>
      <c r="H565">
        <v>2</v>
      </c>
      <c r="J565">
        <v>10</v>
      </c>
      <c r="K565">
        <v>10807</v>
      </c>
      <c r="L565" s="1">
        <v>366</v>
      </c>
      <c r="M565" s="2">
        <f t="shared" si="24"/>
        <v>35.047222222222224</v>
      </c>
      <c r="N565" s="2" t="str">
        <f t="shared" si="25"/>
        <v/>
      </c>
      <c r="O565" s="2" t="str">
        <f t="shared" si="26"/>
        <v/>
      </c>
    </row>
    <row r="566" spans="1:15" x14ac:dyDescent="0.25">
      <c r="A566">
        <v>565</v>
      </c>
      <c r="B566">
        <v>3</v>
      </c>
      <c r="C566" s="1">
        <v>13845</v>
      </c>
      <c r="D566">
        <v>0</v>
      </c>
      <c r="E566">
        <v>0</v>
      </c>
      <c r="F566" t="s">
        <v>13</v>
      </c>
      <c r="G566" s="1">
        <v>29914</v>
      </c>
      <c r="H566">
        <v>0</v>
      </c>
      <c r="J566">
        <v>10</v>
      </c>
      <c r="K566">
        <v>10807</v>
      </c>
      <c r="L566" s="1">
        <v>366</v>
      </c>
      <c r="M566" s="2">
        <f t="shared" si="24"/>
        <v>43.994444444444447</v>
      </c>
      <c r="N566" s="2" t="str">
        <f t="shared" si="25"/>
        <v/>
      </c>
      <c r="O566" s="2" t="str">
        <f t="shared" si="26"/>
        <v/>
      </c>
    </row>
    <row r="567" spans="1:15" x14ac:dyDescent="0.25">
      <c r="A567">
        <v>566</v>
      </c>
      <c r="B567">
        <v>4</v>
      </c>
      <c r="C567" s="1">
        <v>21057</v>
      </c>
      <c r="D567">
        <v>1998</v>
      </c>
      <c r="E567">
        <v>0</v>
      </c>
      <c r="F567" t="s">
        <v>20</v>
      </c>
      <c r="G567" s="1">
        <v>29972</v>
      </c>
      <c r="H567">
        <v>0</v>
      </c>
      <c r="J567">
        <v>10</v>
      </c>
      <c r="K567">
        <v>11307</v>
      </c>
      <c r="L567" s="1">
        <v>366</v>
      </c>
      <c r="M567" s="2">
        <f t="shared" si="24"/>
        <v>24.405555555555555</v>
      </c>
      <c r="N567" s="2" t="str">
        <f t="shared" si="25"/>
        <v/>
      </c>
      <c r="O567" s="2" t="str">
        <f t="shared" si="26"/>
        <v/>
      </c>
    </row>
    <row r="568" spans="1:15" x14ac:dyDescent="0.25">
      <c r="A568">
        <v>567</v>
      </c>
      <c r="B568">
        <v>3</v>
      </c>
      <c r="C568" s="1">
        <v>16673</v>
      </c>
      <c r="D568">
        <v>2186</v>
      </c>
      <c r="E568">
        <v>3</v>
      </c>
      <c r="F568" t="s">
        <v>14</v>
      </c>
      <c r="G568" s="1">
        <v>30063</v>
      </c>
      <c r="H568">
        <v>2</v>
      </c>
      <c r="J568">
        <v>10</v>
      </c>
      <c r="K568">
        <v>10807</v>
      </c>
      <c r="L568" s="1">
        <v>366</v>
      </c>
      <c r="M568" s="2">
        <f t="shared" si="24"/>
        <v>36.661111111111111</v>
      </c>
      <c r="N568" s="2" t="str">
        <f t="shared" si="25"/>
        <v/>
      </c>
      <c r="O568" s="2" t="str">
        <f t="shared" si="26"/>
        <v/>
      </c>
    </row>
    <row r="569" spans="1:15" x14ac:dyDescent="0.25">
      <c r="A569">
        <v>568</v>
      </c>
      <c r="B569">
        <v>3</v>
      </c>
      <c r="C569" s="1">
        <v>17660</v>
      </c>
      <c r="D569">
        <v>2790</v>
      </c>
      <c r="E569">
        <v>1</v>
      </c>
      <c r="F569" t="s">
        <v>17</v>
      </c>
      <c r="G569" s="1">
        <v>30077</v>
      </c>
      <c r="H569">
        <v>2</v>
      </c>
      <c r="J569">
        <v>10</v>
      </c>
      <c r="K569">
        <v>10807</v>
      </c>
      <c r="L569" s="1">
        <v>366</v>
      </c>
      <c r="M569" s="2">
        <f t="shared" si="24"/>
        <v>33.99722222222222</v>
      </c>
      <c r="N569" s="2" t="str">
        <f t="shared" si="25"/>
        <v/>
      </c>
      <c r="O569" s="2" t="str">
        <f t="shared" si="26"/>
        <v/>
      </c>
    </row>
    <row r="570" spans="1:15" x14ac:dyDescent="0.25">
      <c r="A570">
        <v>569</v>
      </c>
      <c r="B570">
        <v>2</v>
      </c>
      <c r="C570" s="1">
        <v>21057</v>
      </c>
      <c r="D570">
        <v>0</v>
      </c>
      <c r="E570">
        <v>0</v>
      </c>
      <c r="F570" t="s">
        <v>13</v>
      </c>
      <c r="G570" s="1">
        <v>30116</v>
      </c>
      <c r="H570">
        <v>0</v>
      </c>
      <c r="J570">
        <v>10</v>
      </c>
      <c r="K570">
        <v>10807</v>
      </c>
      <c r="L570" s="1">
        <v>366</v>
      </c>
      <c r="M570" s="2">
        <f t="shared" si="24"/>
        <v>24.802777777777777</v>
      </c>
      <c r="N570" s="2" t="str">
        <f t="shared" si="25"/>
        <v/>
      </c>
      <c r="O570" s="2" t="str">
        <f t="shared" si="26"/>
        <v/>
      </c>
    </row>
    <row r="571" spans="1:15" x14ac:dyDescent="0.25">
      <c r="A571">
        <v>570</v>
      </c>
      <c r="B571">
        <v>2</v>
      </c>
      <c r="C571" s="1">
        <v>20539</v>
      </c>
      <c r="D571">
        <v>0</v>
      </c>
      <c r="E571">
        <v>0</v>
      </c>
      <c r="F571" t="s">
        <v>13</v>
      </c>
      <c r="G571" s="1">
        <v>30223</v>
      </c>
      <c r="H571">
        <v>0</v>
      </c>
      <c r="J571">
        <v>10</v>
      </c>
      <c r="K571">
        <v>10807</v>
      </c>
      <c r="L571" s="1">
        <v>366</v>
      </c>
      <c r="M571" s="2">
        <f t="shared" si="24"/>
        <v>26.511111111111113</v>
      </c>
      <c r="N571" s="2" t="str">
        <f t="shared" si="25"/>
        <v/>
      </c>
      <c r="O571" s="2" t="str">
        <f t="shared" si="26"/>
        <v/>
      </c>
    </row>
    <row r="572" spans="1:15" x14ac:dyDescent="0.25">
      <c r="A572">
        <v>571</v>
      </c>
      <c r="B572">
        <v>3</v>
      </c>
      <c r="C572" s="1">
        <v>21370</v>
      </c>
      <c r="D572">
        <v>0</v>
      </c>
      <c r="E572">
        <v>0</v>
      </c>
      <c r="F572" t="s">
        <v>14</v>
      </c>
      <c r="G572" s="1">
        <v>30223</v>
      </c>
      <c r="H572">
        <v>2</v>
      </c>
      <c r="J572">
        <v>10</v>
      </c>
      <c r="K572">
        <v>10807</v>
      </c>
      <c r="L572" s="1">
        <v>366</v>
      </c>
      <c r="M572" s="2">
        <f t="shared" si="24"/>
        <v>24.236111111111111</v>
      </c>
      <c r="N572" s="2" t="str">
        <f t="shared" si="25"/>
        <v/>
      </c>
      <c r="O572" s="2" t="str">
        <f t="shared" si="26"/>
        <v/>
      </c>
    </row>
    <row r="573" spans="1:15" x14ac:dyDescent="0.25">
      <c r="A573">
        <v>572</v>
      </c>
      <c r="B573">
        <v>3</v>
      </c>
      <c r="C573" s="1">
        <v>15367</v>
      </c>
      <c r="D573">
        <v>0</v>
      </c>
      <c r="E573">
        <v>0</v>
      </c>
      <c r="F573" t="s">
        <v>22</v>
      </c>
      <c r="G573" s="1">
        <v>30344</v>
      </c>
      <c r="H573">
        <v>2</v>
      </c>
      <c r="J573">
        <v>10</v>
      </c>
      <c r="K573">
        <v>10807</v>
      </c>
      <c r="L573" s="1">
        <v>366</v>
      </c>
      <c r="M573" s="2">
        <f t="shared" si="24"/>
        <v>41.005555555555553</v>
      </c>
      <c r="N573" s="2" t="str">
        <f t="shared" si="25"/>
        <v/>
      </c>
      <c r="O573" s="2" t="str">
        <f t="shared" si="26"/>
        <v/>
      </c>
    </row>
    <row r="574" spans="1:15" x14ac:dyDescent="0.25">
      <c r="A574">
        <v>573</v>
      </c>
      <c r="B574">
        <v>3</v>
      </c>
      <c r="C574" s="1">
        <v>15465</v>
      </c>
      <c r="D574">
        <v>0</v>
      </c>
      <c r="E574">
        <v>0</v>
      </c>
      <c r="F574" t="s">
        <v>17</v>
      </c>
      <c r="G574" s="1">
        <v>30384</v>
      </c>
      <c r="H574">
        <v>0</v>
      </c>
      <c r="I574" t="s">
        <v>19</v>
      </c>
      <c r="J574">
        <v>21</v>
      </c>
      <c r="K574">
        <v>10807</v>
      </c>
      <c r="L574" s="1">
        <v>36682</v>
      </c>
      <c r="M574" s="2">
        <f t="shared" si="24"/>
        <v>40.847222222222221</v>
      </c>
      <c r="N574" s="2">
        <f t="shared" si="25"/>
        <v>58.086111111111109</v>
      </c>
      <c r="O574" s="2">
        <f t="shared" si="26"/>
        <v>17.238888888888887</v>
      </c>
    </row>
    <row r="575" spans="1:15" x14ac:dyDescent="0.25">
      <c r="A575">
        <v>574</v>
      </c>
      <c r="B575">
        <v>2</v>
      </c>
      <c r="C575" s="1">
        <v>20365</v>
      </c>
      <c r="D575">
        <v>1450</v>
      </c>
      <c r="E575">
        <v>1</v>
      </c>
      <c r="F575" t="s">
        <v>14</v>
      </c>
      <c r="G575" s="1">
        <v>30403</v>
      </c>
      <c r="H575">
        <v>2</v>
      </c>
      <c r="J575">
        <v>10</v>
      </c>
      <c r="K575">
        <v>10807</v>
      </c>
      <c r="L575" s="1">
        <v>366</v>
      </c>
      <c r="M575" s="2">
        <f t="shared" si="24"/>
        <v>27.486111111111111</v>
      </c>
      <c r="N575" s="2" t="str">
        <f t="shared" si="25"/>
        <v/>
      </c>
      <c r="O575" s="2" t="str">
        <f t="shared" si="26"/>
        <v/>
      </c>
    </row>
    <row r="576" spans="1:15" x14ac:dyDescent="0.25">
      <c r="A576">
        <v>575</v>
      </c>
      <c r="B576">
        <v>3</v>
      </c>
      <c r="C576" s="1">
        <v>21504</v>
      </c>
      <c r="D576">
        <v>2183</v>
      </c>
      <c r="E576">
        <v>2</v>
      </c>
      <c r="F576" t="s">
        <v>14</v>
      </c>
      <c r="G576" s="1">
        <v>30404</v>
      </c>
      <c r="H576">
        <v>2</v>
      </c>
      <c r="J576">
        <v>10</v>
      </c>
      <c r="K576">
        <v>10807</v>
      </c>
      <c r="L576" s="1">
        <v>366</v>
      </c>
      <c r="M576" s="2">
        <f t="shared" si="24"/>
        <v>24.372222222222224</v>
      </c>
      <c r="N576" s="2" t="str">
        <f t="shared" si="25"/>
        <v/>
      </c>
      <c r="O576" s="2" t="str">
        <f t="shared" si="26"/>
        <v/>
      </c>
    </row>
    <row r="577" spans="1:15" x14ac:dyDescent="0.25">
      <c r="A577">
        <v>576</v>
      </c>
      <c r="B577">
        <v>2</v>
      </c>
      <c r="C577" s="1">
        <v>20089</v>
      </c>
      <c r="D577">
        <v>0</v>
      </c>
      <c r="E577">
        <v>0</v>
      </c>
      <c r="F577" t="s">
        <v>13</v>
      </c>
      <c r="G577" s="1">
        <v>30691</v>
      </c>
      <c r="H577">
        <v>0</v>
      </c>
      <c r="J577">
        <v>10</v>
      </c>
      <c r="K577">
        <v>0</v>
      </c>
      <c r="L577" s="1">
        <v>366</v>
      </c>
      <c r="M577" s="2">
        <f t="shared" si="24"/>
        <v>29.027777777777779</v>
      </c>
      <c r="N577" s="2" t="str">
        <f t="shared" si="25"/>
        <v/>
      </c>
      <c r="O577" s="2" t="str">
        <f t="shared" si="26"/>
        <v/>
      </c>
    </row>
    <row r="578" spans="1:15" x14ac:dyDescent="0.25">
      <c r="A578">
        <v>577</v>
      </c>
      <c r="B578">
        <v>3</v>
      </c>
      <c r="C578" s="1">
        <v>18129</v>
      </c>
      <c r="D578">
        <v>2400</v>
      </c>
      <c r="E578">
        <v>0</v>
      </c>
      <c r="F578" t="s">
        <v>21</v>
      </c>
      <c r="G578" s="1">
        <v>30698</v>
      </c>
      <c r="H578">
        <v>2</v>
      </c>
      <c r="J578">
        <v>10</v>
      </c>
      <c r="K578">
        <v>10807</v>
      </c>
      <c r="L578" s="1">
        <v>366</v>
      </c>
      <c r="M578" s="2">
        <f t="shared" si="24"/>
        <v>34.411111111111111</v>
      </c>
      <c r="N578" s="2" t="str">
        <f t="shared" si="25"/>
        <v/>
      </c>
      <c r="O578" s="2" t="str">
        <f t="shared" si="26"/>
        <v/>
      </c>
    </row>
    <row r="579" spans="1:15" x14ac:dyDescent="0.25">
      <c r="A579">
        <v>578</v>
      </c>
      <c r="B579">
        <v>3</v>
      </c>
      <c r="C579" s="1">
        <v>5256</v>
      </c>
      <c r="D579">
        <v>0</v>
      </c>
      <c r="E579">
        <v>0</v>
      </c>
      <c r="F579" t="s">
        <v>13</v>
      </c>
      <c r="G579" s="1">
        <v>23963</v>
      </c>
      <c r="H579">
        <v>0</v>
      </c>
      <c r="J579">
        <v>10</v>
      </c>
      <c r="K579">
        <v>11307</v>
      </c>
      <c r="L579" s="1">
        <v>366</v>
      </c>
      <c r="M579" s="2">
        <f t="shared" si="24"/>
        <v>51.213888888888889</v>
      </c>
      <c r="N579" s="2" t="str">
        <f t="shared" si="25"/>
        <v/>
      </c>
      <c r="O579" s="2" t="str">
        <f t="shared" si="26"/>
        <v/>
      </c>
    </row>
    <row r="580" spans="1:15" x14ac:dyDescent="0.25">
      <c r="A580">
        <v>579</v>
      </c>
      <c r="B580">
        <v>3</v>
      </c>
      <c r="C580" s="1">
        <v>14327</v>
      </c>
      <c r="D580">
        <v>2557</v>
      </c>
      <c r="E580">
        <v>0</v>
      </c>
      <c r="F580" t="s">
        <v>17</v>
      </c>
      <c r="G580" s="1">
        <v>26261</v>
      </c>
      <c r="H580">
        <v>2</v>
      </c>
      <c r="J580">
        <v>10</v>
      </c>
      <c r="K580">
        <v>12807</v>
      </c>
      <c r="L580" s="1">
        <v>366</v>
      </c>
      <c r="M580" s="2">
        <f t="shared" si="24"/>
        <v>32.669444444444444</v>
      </c>
      <c r="N580" s="2" t="str">
        <f t="shared" si="25"/>
        <v/>
      </c>
      <c r="O580" s="2" t="str">
        <f t="shared" si="26"/>
        <v/>
      </c>
    </row>
    <row r="581" spans="1:15" x14ac:dyDescent="0.25">
      <c r="A581">
        <v>580</v>
      </c>
      <c r="B581">
        <v>3</v>
      </c>
      <c r="C581" s="1">
        <v>17267</v>
      </c>
      <c r="D581">
        <v>0</v>
      </c>
      <c r="E581">
        <v>0</v>
      </c>
      <c r="F581" t="s">
        <v>14</v>
      </c>
      <c r="G581" s="1">
        <v>26605</v>
      </c>
      <c r="H581">
        <v>2</v>
      </c>
      <c r="J581">
        <v>10</v>
      </c>
      <c r="K581">
        <v>16807</v>
      </c>
      <c r="L581" s="1">
        <v>366</v>
      </c>
      <c r="M581" s="2">
        <f t="shared" ref="M581:M644" si="27">DAYS360(C581,G581,TRUE)/360</f>
        <v>25.56111111111111</v>
      </c>
      <c r="N581" s="2" t="str">
        <f t="shared" ref="N581:N644" si="28">IF(DAYS360(C581,L581)/360&gt;0,DAYS360(C581,L581)/360,"")</f>
        <v/>
      </c>
      <c r="O581" s="2" t="str">
        <f t="shared" ref="O581:O644" si="29">IF(N581="","",N581-M581)</f>
        <v/>
      </c>
    </row>
    <row r="582" spans="1:15" x14ac:dyDescent="0.25">
      <c r="A582">
        <v>581</v>
      </c>
      <c r="B582">
        <v>3</v>
      </c>
      <c r="C582" s="1">
        <v>13238</v>
      </c>
      <c r="D582">
        <v>0</v>
      </c>
      <c r="E582">
        <v>0</v>
      </c>
      <c r="F582" t="s">
        <v>13</v>
      </c>
      <c r="G582" s="1">
        <v>27736</v>
      </c>
      <c r="H582">
        <v>2</v>
      </c>
      <c r="I582" t="s">
        <v>19</v>
      </c>
      <c r="J582">
        <v>21</v>
      </c>
      <c r="K582">
        <v>12807</v>
      </c>
      <c r="L582" s="1">
        <v>35884</v>
      </c>
      <c r="M582" s="2">
        <f t="shared" si="27"/>
        <v>39.69166666666667</v>
      </c>
      <c r="N582" s="2">
        <f t="shared" si="28"/>
        <v>62.00277777777778</v>
      </c>
      <c r="O582" s="2">
        <f t="shared" si="29"/>
        <v>22.31111111111111</v>
      </c>
    </row>
    <row r="583" spans="1:15" x14ac:dyDescent="0.25">
      <c r="A583">
        <v>582</v>
      </c>
      <c r="B583">
        <v>2</v>
      </c>
      <c r="C583" s="1">
        <v>16040</v>
      </c>
      <c r="D583">
        <v>0</v>
      </c>
      <c r="E583">
        <v>0</v>
      </c>
      <c r="F583" t="s">
        <v>14</v>
      </c>
      <c r="G583" s="1">
        <v>28573</v>
      </c>
      <c r="H583">
        <v>2</v>
      </c>
      <c r="J583">
        <v>10</v>
      </c>
      <c r="K583">
        <v>12807</v>
      </c>
      <c r="L583" s="1">
        <v>366</v>
      </c>
      <c r="M583" s="2">
        <f t="shared" si="27"/>
        <v>34.31666666666667</v>
      </c>
      <c r="N583" s="2" t="str">
        <f t="shared" si="28"/>
        <v/>
      </c>
      <c r="O583" s="2" t="str">
        <f t="shared" si="29"/>
        <v/>
      </c>
    </row>
    <row r="584" spans="1:15" x14ac:dyDescent="0.25">
      <c r="A584">
        <v>583</v>
      </c>
      <c r="B584">
        <v>2</v>
      </c>
      <c r="C584" s="1">
        <v>17156</v>
      </c>
      <c r="D584">
        <v>0</v>
      </c>
      <c r="E584">
        <v>0</v>
      </c>
      <c r="F584" t="s">
        <v>13</v>
      </c>
      <c r="G584" s="1">
        <v>28622</v>
      </c>
      <c r="H584">
        <v>0</v>
      </c>
      <c r="J584">
        <v>10</v>
      </c>
      <c r="K584">
        <v>11307</v>
      </c>
      <c r="L584" s="1">
        <v>366</v>
      </c>
      <c r="M584" s="2">
        <f t="shared" si="27"/>
        <v>31.394444444444446</v>
      </c>
      <c r="N584" s="2" t="str">
        <f t="shared" si="28"/>
        <v/>
      </c>
      <c r="O584" s="2" t="str">
        <f t="shared" si="29"/>
        <v/>
      </c>
    </row>
    <row r="585" spans="1:15" x14ac:dyDescent="0.25">
      <c r="A585">
        <v>584</v>
      </c>
      <c r="B585">
        <v>2</v>
      </c>
      <c r="C585" s="1">
        <v>17840</v>
      </c>
      <c r="D585">
        <v>0</v>
      </c>
      <c r="E585">
        <v>0</v>
      </c>
      <c r="F585" t="s">
        <v>13</v>
      </c>
      <c r="G585" s="1">
        <v>28650</v>
      </c>
      <c r="H585">
        <v>0</v>
      </c>
      <c r="J585">
        <v>10</v>
      </c>
      <c r="K585">
        <v>11307</v>
      </c>
      <c r="L585" s="1">
        <v>366</v>
      </c>
      <c r="M585" s="2">
        <f t="shared" si="27"/>
        <v>29.6</v>
      </c>
      <c r="N585" s="2" t="str">
        <f t="shared" si="28"/>
        <v/>
      </c>
      <c r="O585" s="2" t="str">
        <f t="shared" si="29"/>
        <v/>
      </c>
    </row>
    <row r="586" spans="1:15" x14ac:dyDescent="0.25">
      <c r="A586">
        <v>585</v>
      </c>
      <c r="B586">
        <v>3</v>
      </c>
      <c r="C586" s="1">
        <v>16919</v>
      </c>
      <c r="D586">
        <v>0</v>
      </c>
      <c r="E586">
        <v>0</v>
      </c>
      <c r="F586" t="s">
        <v>13</v>
      </c>
      <c r="G586" s="1">
        <v>28683</v>
      </c>
      <c r="H586">
        <v>0</v>
      </c>
      <c r="J586">
        <v>10</v>
      </c>
      <c r="K586">
        <v>11307</v>
      </c>
      <c r="L586" s="1">
        <v>366</v>
      </c>
      <c r="M586" s="2">
        <f t="shared" si="27"/>
        <v>32.208333333333336</v>
      </c>
      <c r="N586" s="2" t="str">
        <f t="shared" si="28"/>
        <v/>
      </c>
      <c r="O586" s="2" t="str">
        <f t="shared" si="29"/>
        <v/>
      </c>
    </row>
    <row r="587" spans="1:15" x14ac:dyDescent="0.25">
      <c r="A587">
        <v>586</v>
      </c>
      <c r="B587">
        <v>3</v>
      </c>
      <c r="C587" s="1">
        <v>16728</v>
      </c>
      <c r="D587">
        <v>0</v>
      </c>
      <c r="E587">
        <v>0</v>
      </c>
      <c r="F587" t="s">
        <v>13</v>
      </c>
      <c r="G587" s="1">
        <v>28907</v>
      </c>
      <c r="H587">
        <v>0</v>
      </c>
      <c r="J587">
        <v>10</v>
      </c>
      <c r="K587">
        <v>11307</v>
      </c>
      <c r="L587" s="1">
        <v>366</v>
      </c>
      <c r="M587" s="2">
        <f t="shared" si="27"/>
        <v>33.341666666666669</v>
      </c>
      <c r="N587" s="2" t="str">
        <f t="shared" si="28"/>
        <v/>
      </c>
      <c r="O587" s="2" t="str">
        <f t="shared" si="29"/>
        <v/>
      </c>
    </row>
    <row r="588" spans="1:15" x14ac:dyDescent="0.25">
      <c r="A588">
        <v>587</v>
      </c>
      <c r="B588">
        <v>2</v>
      </c>
      <c r="C588" s="1">
        <v>16274</v>
      </c>
      <c r="D588">
        <v>3178</v>
      </c>
      <c r="E588">
        <v>0</v>
      </c>
      <c r="F588" t="s">
        <v>14</v>
      </c>
      <c r="G588" s="1">
        <v>28992</v>
      </c>
      <c r="H588">
        <v>2</v>
      </c>
      <c r="J588">
        <v>10</v>
      </c>
      <c r="K588">
        <v>12807</v>
      </c>
      <c r="L588" s="1">
        <v>366</v>
      </c>
      <c r="M588" s="2">
        <f t="shared" si="27"/>
        <v>34.822222222222223</v>
      </c>
      <c r="N588" s="2" t="str">
        <f t="shared" si="28"/>
        <v/>
      </c>
      <c r="O588" s="2" t="str">
        <f t="shared" si="29"/>
        <v/>
      </c>
    </row>
    <row r="589" spans="1:15" x14ac:dyDescent="0.25">
      <c r="A589">
        <v>588</v>
      </c>
      <c r="B589">
        <v>3</v>
      </c>
      <c r="C589" s="1">
        <v>15423</v>
      </c>
      <c r="D589">
        <v>0</v>
      </c>
      <c r="E589">
        <v>0</v>
      </c>
      <c r="F589" t="s">
        <v>17</v>
      </c>
      <c r="G589" s="1">
        <v>29679</v>
      </c>
      <c r="H589">
        <v>0</v>
      </c>
      <c r="J589">
        <v>10</v>
      </c>
      <c r="K589">
        <v>12807</v>
      </c>
      <c r="L589" s="1">
        <v>366</v>
      </c>
      <c r="M589" s="2">
        <f t="shared" si="27"/>
        <v>39.027777777777779</v>
      </c>
      <c r="N589" s="2" t="str">
        <f t="shared" si="28"/>
        <v/>
      </c>
      <c r="O589" s="2" t="str">
        <f t="shared" si="29"/>
        <v/>
      </c>
    </row>
    <row r="590" spans="1:15" x14ac:dyDescent="0.25">
      <c r="A590">
        <v>589</v>
      </c>
      <c r="B590">
        <v>2</v>
      </c>
      <c r="C590" s="1">
        <v>14588</v>
      </c>
      <c r="D590">
        <v>0</v>
      </c>
      <c r="E590">
        <v>0</v>
      </c>
      <c r="F590" t="s">
        <v>13</v>
      </c>
      <c r="G590" s="1">
        <v>29906</v>
      </c>
      <c r="H590">
        <v>0</v>
      </c>
      <c r="J590">
        <v>10</v>
      </c>
      <c r="K590">
        <v>11307</v>
      </c>
      <c r="L590" s="1">
        <v>366</v>
      </c>
      <c r="M590" s="2">
        <f t="shared" si="27"/>
        <v>41.93611111111111</v>
      </c>
      <c r="N590" s="2" t="str">
        <f t="shared" si="28"/>
        <v/>
      </c>
      <c r="O590" s="2" t="str">
        <f t="shared" si="29"/>
        <v/>
      </c>
    </row>
    <row r="591" spans="1:15" x14ac:dyDescent="0.25">
      <c r="A591">
        <v>590</v>
      </c>
      <c r="B591">
        <v>2</v>
      </c>
      <c r="C591" s="1">
        <v>16130</v>
      </c>
      <c r="D591">
        <v>0</v>
      </c>
      <c r="E591">
        <v>0</v>
      </c>
      <c r="F591" t="s">
        <v>14</v>
      </c>
      <c r="G591" s="1">
        <v>29924</v>
      </c>
      <c r="H591">
        <v>2</v>
      </c>
      <c r="J591">
        <v>10</v>
      </c>
      <c r="K591">
        <v>13907</v>
      </c>
      <c r="L591" s="1">
        <v>366</v>
      </c>
      <c r="M591" s="2">
        <f t="shared" si="27"/>
        <v>37.766666666666666</v>
      </c>
      <c r="N591" s="2" t="str">
        <f t="shared" si="28"/>
        <v/>
      </c>
      <c r="O591" s="2" t="str">
        <f t="shared" si="29"/>
        <v/>
      </c>
    </row>
    <row r="592" spans="1:15" x14ac:dyDescent="0.25">
      <c r="A592">
        <v>591</v>
      </c>
      <c r="B592">
        <v>2</v>
      </c>
      <c r="C592" s="1">
        <v>17613</v>
      </c>
      <c r="D592">
        <v>0</v>
      </c>
      <c r="E592">
        <v>0</v>
      </c>
      <c r="F592" t="s">
        <v>14</v>
      </c>
      <c r="G592" s="1">
        <v>30085</v>
      </c>
      <c r="H592">
        <v>2</v>
      </c>
      <c r="J592">
        <v>25</v>
      </c>
      <c r="K592">
        <v>12807</v>
      </c>
      <c r="L592" s="1">
        <v>366</v>
      </c>
      <c r="M592" s="2">
        <f t="shared" si="27"/>
        <v>34.147222222222226</v>
      </c>
      <c r="N592" s="2" t="str">
        <f t="shared" si="28"/>
        <v/>
      </c>
      <c r="O592" s="2" t="str">
        <f t="shared" si="29"/>
        <v/>
      </c>
    </row>
    <row r="593" spans="1:15" x14ac:dyDescent="0.25">
      <c r="A593">
        <v>592</v>
      </c>
      <c r="B593">
        <v>3</v>
      </c>
      <c r="C593" s="1">
        <v>15389</v>
      </c>
      <c r="D593">
        <v>1954</v>
      </c>
      <c r="E593">
        <v>0</v>
      </c>
      <c r="F593" t="s">
        <v>14</v>
      </c>
      <c r="G593" s="1">
        <v>30427</v>
      </c>
      <c r="H593">
        <v>2</v>
      </c>
      <c r="J593">
        <v>10</v>
      </c>
      <c r="K593">
        <v>12807</v>
      </c>
      <c r="L593" s="1">
        <v>366</v>
      </c>
      <c r="M593" s="2">
        <f t="shared" si="27"/>
        <v>41.177777777777777</v>
      </c>
      <c r="N593" s="2" t="str">
        <f t="shared" si="28"/>
        <v/>
      </c>
      <c r="O593" s="2" t="str">
        <f t="shared" si="29"/>
        <v/>
      </c>
    </row>
    <row r="594" spans="1:15" x14ac:dyDescent="0.25">
      <c r="A594">
        <v>593</v>
      </c>
      <c r="B594">
        <v>2</v>
      </c>
      <c r="C594" s="1">
        <v>19717</v>
      </c>
      <c r="D594">
        <v>1452</v>
      </c>
      <c r="E594">
        <v>2</v>
      </c>
      <c r="F594" t="s">
        <v>26</v>
      </c>
      <c r="G594" s="1">
        <v>30547</v>
      </c>
      <c r="H594">
        <v>2</v>
      </c>
      <c r="J594">
        <v>10</v>
      </c>
      <c r="K594">
        <v>0</v>
      </c>
      <c r="L594" s="1">
        <v>366</v>
      </c>
      <c r="M594" s="2">
        <f t="shared" si="27"/>
        <v>29.652777777777779</v>
      </c>
      <c r="N594" s="2" t="str">
        <f t="shared" si="28"/>
        <v/>
      </c>
      <c r="O594" s="2" t="str">
        <f t="shared" si="29"/>
        <v/>
      </c>
    </row>
    <row r="595" spans="1:15" x14ac:dyDescent="0.25">
      <c r="A595">
        <v>594</v>
      </c>
      <c r="B595">
        <v>3</v>
      </c>
      <c r="C595" s="1">
        <v>17015</v>
      </c>
      <c r="D595">
        <v>0</v>
      </c>
      <c r="E595">
        <v>0</v>
      </c>
      <c r="F595" t="s">
        <v>14</v>
      </c>
      <c r="G595" s="1">
        <v>30587</v>
      </c>
      <c r="H595">
        <v>2</v>
      </c>
      <c r="J595">
        <v>10</v>
      </c>
      <c r="K595">
        <v>12807</v>
      </c>
      <c r="L595" s="1">
        <v>366</v>
      </c>
      <c r="M595" s="2">
        <f t="shared" si="27"/>
        <v>37.158333333333331</v>
      </c>
      <c r="N595" s="2" t="str">
        <f t="shared" si="28"/>
        <v/>
      </c>
      <c r="O595" s="2" t="str">
        <f t="shared" si="29"/>
        <v/>
      </c>
    </row>
    <row r="596" spans="1:15" x14ac:dyDescent="0.25">
      <c r="A596">
        <v>595</v>
      </c>
      <c r="B596">
        <v>2</v>
      </c>
      <c r="C596" s="1">
        <v>13138</v>
      </c>
      <c r="D596">
        <v>0</v>
      </c>
      <c r="E596">
        <v>0</v>
      </c>
      <c r="F596" t="s">
        <v>14</v>
      </c>
      <c r="G596" s="1">
        <v>24820</v>
      </c>
      <c r="H596">
        <v>2</v>
      </c>
      <c r="J596">
        <v>10</v>
      </c>
      <c r="K596">
        <v>10107</v>
      </c>
      <c r="L596" s="1">
        <v>366</v>
      </c>
      <c r="M596" s="2">
        <f t="shared" si="27"/>
        <v>31.983333333333334</v>
      </c>
      <c r="N596" s="2" t="str">
        <f t="shared" si="28"/>
        <v/>
      </c>
      <c r="O596" s="2" t="str">
        <f t="shared" si="29"/>
        <v/>
      </c>
    </row>
    <row r="597" spans="1:15" x14ac:dyDescent="0.25">
      <c r="A597">
        <v>596</v>
      </c>
      <c r="B597">
        <v>2</v>
      </c>
      <c r="C597" s="1">
        <v>7476</v>
      </c>
      <c r="D597">
        <v>0</v>
      </c>
      <c r="E597">
        <v>0</v>
      </c>
      <c r="F597" t="s">
        <v>13</v>
      </c>
      <c r="G597" s="1">
        <v>26247</v>
      </c>
      <c r="H597">
        <v>0</v>
      </c>
      <c r="I597" t="s">
        <v>19</v>
      </c>
      <c r="J597">
        <v>21</v>
      </c>
      <c r="K597">
        <v>11307</v>
      </c>
      <c r="L597" s="1">
        <v>37013</v>
      </c>
      <c r="M597" s="2">
        <f t="shared" si="27"/>
        <v>51.391666666666666</v>
      </c>
      <c r="N597" s="2">
        <f t="shared" si="28"/>
        <v>80.86944444444444</v>
      </c>
      <c r="O597" s="2">
        <f t="shared" si="29"/>
        <v>29.477777777777774</v>
      </c>
    </row>
    <row r="598" spans="1:15" x14ac:dyDescent="0.25">
      <c r="A598">
        <v>597</v>
      </c>
      <c r="B598">
        <v>3</v>
      </c>
      <c r="C598" s="1">
        <v>14088</v>
      </c>
      <c r="D598">
        <v>0</v>
      </c>
      <c r="E598">
        <v>0</v>
      </c>
      <c r="F598" t="s">
        <v>13</v>
      </c>
      <c r="G598" s="1">
        <v>26365</v>
      </c>
      <c r="H598">
        <v>0</v>
      </c>
      <c r="J598">
        <v>10</v>
      </c>
      <c r="K598">
        <v>10107</v>
      </c>
      <c r="L598" s="1">
        <v>366</v>
      </c>
      <c r="M598" s="2">
        <f t="shared" si="27"/>
        <v>33.611111111111114</v>
      </c>
      <c r="N598" s="2" t="str">
        <f t="shared" si="28"/>
        <v/>
      </c>
      <c r="O598" s="2" t="str">
        <f t="shared" si="29"/>
        <v/>
      </c>
    </row>
    <row r="599" spans="1:15" x14ac:dyDescent="0.25">
      <c r="A599">
        <v>598</v>
      </c>
      <c r="B599">
        <v>2</v>
      </c>
      <c r="C599" s="1">
        <v>7489</v>
      </c>
      <c r="D599">
        <v>0</v>
      </c>
      <c r="E599">
        <v>0</v>
      </c>
      <c r="F599" t="s">
        <v>13</v>
      </c>
      <c r="G599" s="1">
        <v>27202</v>
      </c>
      <c r="H599">
        <v>0</v>
      </c>
      <c r="I599" t="s">
        <v>15</v>
      </c>
      <c r="J599">
        <v>10</v>
      </c>
      <c r="K599">
        <v>10107</v>
      </c>
      <c r="L599" s="1">
        <v>366</v>
      </c>
      <c r="M599" s="2">
        <f t="shared" si="27"/>
        <v>53.972222222222221</v>
      </c>
      <c r="N599" s="2" t="str">
        <f t="shared" si="28"/>
        <v/>
      </c>
      <c r="O599" s="2" t="str">
        <f t="shared" si="29"/>
        <v/>
      </c>
    </row>
    <row r="600" spans="1:15" x14ac:dyDescent="0.25">
      <c r="A600">
        <v>599</v>
      </c>
      <c r="B600">
        <v>2</v>
      </c>
      <c r="C600" s="1">
        <v>14827</v>
      </c>
      <c r="D600">
        <v>0</v>
      </c>
      <c r="E600">
        <v>0</v>
      </c>
      <c r="F600" t="s">
        <v>13</v>
      </c>
      <c r="G600" s="1">
        <v>27563</v>
      </c>
      <c r="H600">
        <v>0</v>
      </c>
      <c r="J600">
        <v>10</v>
      </c>
      <c r="K600">
        <v>11307</v>
      </c>
      <c r="L600" s="1">
        <v>366</v>
      </c>
      <c r="M600" s="2">
        <f t="shared" si="27"/>
        <v>34.87222222222222</v>
      </c>
      <c r="N600" s="2" t="str">
        <f t="shared" si="28"/>
        <v/>
      </c>
      <c r="O600" s="2" t="str">
        <f t="shared" si="29"/>
        <v/>
      </c>
    </row>
    <row r="601" spans="1:15" x14ac:dyDescent="0.25">
      <c r="A601">
        <v>600</v>
      </c>
      <c r="B601">
        <v>3</v>
      </c>
      <c r="C601" s="1">
        <v>19301</v>
      </c>
      <c r="D601">
        <v>0</v>
      </c>
      <c r="E601">
        <v>0</v>
      </c>
      <c r="F601" t="s">
        <v>13</v>
      </c>
      <c r="G601" s="1">
        <v>28133</v>
      </c>
      <c r="H601">
        <v>0</v>
      </c>
      <c r="J601">
        <v>10</v>
      </c>
      <c r="K601">
        <v>11307</v>
      </c>
      <c r="L601" s="1">
        <v>366</v>
      </c>
      <c r="M601" s="2">
        <f t="shared" si="27"/>
        <v>24.180555555555557</v>
      </c>
      <c r="N601" s="2" t="str">
        <f t="shared" si="28"/>
        <v/>
      </c>
      <c r="O601" s="2" t="str">
        <f t="shared" si="29"/>
        <v/>
      </c>
    </row>
    <row r="602" spans="1:15" x14ac:dyDescent="0.25">
      <c r="A602">
        <v>601</v>
      </c>
      <c r="B602">
        <v>3</v>
      </c>
      <c r="C602" s="1">
        <v>11530</v>
      </c>
      <c r="D602">
        <v>0</v>
      </c>
      <c r="E602">
        <v>0</v>
      </c>
      <c r="F602" t="s">
        <v>20</v>
      </c>
      <c r="G602" s="1">
        <v>28528</v>
      </c>
      <c r="H602">
        <v>2</v>
      </c>
      <c r="J602">
        <v>10</v>
      </c>
      <c r="K602">
        <v>14607</v>
      </c>
      <c r="L602" s="1">
        <v>366</v>
      </c>
      <c r="M602" s="2">
        <f t="shared" si="27"/>
        <v>46.530555555555559</v>
      </c>
      <c r="N602" s="2" t="str">
        <f t="shared" si="28"/>
        <v/>
      </c>
      <c r="O602" s="2" t="str">
        <f t="shared" si="29"/>
        <v/>
      </c>
    </row>
    <row r="603" spans="1:15" x14ac:dyDescent="0.25">
      <c r="A603">
        <v>602</v>
      </c>
      <c r="B603">
        <v>2</v>
      </c>
      <c r="C603" s="1">
        <v>13096</v>
      </c>
      <c r="D603">
        <v>0</v>
      </c>
      <c r="E603">
        <v>0</v>
      </c>
      <c r="F603" t="s">
        <v>14</v>
      </c>
      <c r="G603" s="1">
        <v>28644</v>
      </c>
      <c r="H603">
        <v>2</v>
      </c>
      <c r="J603">
        <v>10</v>
      </c>
      <c r="K603">
        <v>10107</v>
      </c>
      <c r="L603" s="1">
        <v>366</v>
      </c>
      <c r="M603" s="2">
        <f t="shared" si="27"/>
        <v>42.569444444444443</v>
      </c>
      <c r="N603" s="2" t="str">
        <f t="shared" si="28"/>
        <v/>
      </c>
      <c r="O603" s="2" t="str">
        <f t="shared" si="29"/>
        <v/>
      </c>
    </row>
    <row r="604" spans="1:15" x14ac:dyDescent="0.25">
      <c r="A604">
        <v>603</v>
      </c>
      <c r="B604">
        <v>2</v>
      </c>
      <c r="C604" s="1">
        <v>20914</v>
      </c>
      <c r="D604">
        <v>1600</v>
      </c>
      <c r="E604">
        <v>2</v>
      </c>
      <c r="F604" t="s">
        <v>14</v>
      </c>
      <c r="G604" s="1">
        <v>29043</v>
      </c>
      <c r="H604">
        <v>2</v>
      </c>
      <c r="J604">
        <v>10</v>
      </c>
      <c r="K604">
        <v>10107</v>
      </c>
      <c r="L604" s="1">
        <v>366</v>
      </c>
      <c r="M604" s="2">
        <f t="shared" si="27"/>
        <v>22.258333333333333</v>
      </c>
      <c r="N604" s="2" t="str">
        <f t="shared" si="28"/>
        <v/>
      </c>
      <c r="O604" s="2" t="str">
        <f t="shared" si="29"/>
        <v/>
      </c>
    </row>
    <row r="605" spans="1:15" x14ac:dyDescent="0.25">
      <c r="A605">
        <v>604</v>
      </c>
      <c r="B605">
        <v>3</v>
      </c>
      <c r="C605" s="1">
        <v>18724</v>
      </c>
      <c r="D605">
        <v>0</v>
      </c>
      <c r="E605">
        <v>0</v>
      </c>
      <c r="F605" t="s">
        <v>13</v>
      </c>
      <c r="G605" s="1">
        <v>29523</v>
      </c>
      <c r="H605">
        <v>0</v>
      </c>
      <c r="J605">
        <v>10</v>
      </c>
      <c r="K605">
        <v>11307</v>
      </c>
      <c r="L605" s="1">
        <v>366</v>
      </c>
      <c r="M605" s="2">
        <f t="shared" si="27"/>
        <v>29.56388888888889</v>
      </c>
      <c r="N605" s="2" t="str">
        <f t="shared" si="28"/>
        <v/>
      </c>
      <c r="O605" s="2" t="str">
        <f t="shared" si="29"/>
        <v/>
      </c>
    </row>
    <row r="606" spans="1:15" x14ac:dyDescent="0.25">
      <c r="A606">
        <v>605</v>
      </c>
      <c r="B606">
        <v>3</v>
      </c>
      <c r="C606" s="1">
        <v>17626</v>
      </c>
      <c r="D606">
        <v>0</v>
      </c>
      <c r="E606">
        <v>0</v>
      </c>
      <c r="F606" t="s">
        <v>13</v>
      </c>
      <c r="G606" s="1">
        <v>29406</v>
      </c>
      <c r="H606">
        <v>0</v>
      </c>
      <c r="J606">
        <v>10</v>
      </c>
      <c r="K606">
        <v>10107</v>
      </c>
      <c r="L606" s="1">
        <v>366</v>
      </c>
      <c r="M606" s="2">
        <f t="shared" si="27"/>
        <v>32.25277777777778</v>
      </c>
      <c r="N606" s="2" t="str">
        <f t="shared" si="28"/>
        <v/>
      </c>
      <c r="O606" s="2" t="str">
        <f t="shared" si="29"/>
        <v/>
      </c>
    </row>
    <row r="607" spans="1:15" x14ac:dyDescent="0.25">
      <c r="A607">
        <v>606</v>
      </c>
      <c r="B607">
        <v>2</v>
      </c>
      <c r="C607" s="1">
        <v>18121</v>
      </c>
      <c r="D607">
        <v>0</v>
      </c>
      <c r="E607">
        <v>0</v>
      </c>
      <c r="F607" t="s">
        <v>17</v>
      </c>
      <c r="G607" s="1">
        <v>29495</v>
      </c>
      <c r="H607">
        <v>2</v>
      </c>
      <c r="J607">
        <v>10</v>
      </c>
      <c r="K607">
        <v>10107</v>
      </c>
      <c r="L607" s="1">
        <v>366</v>
      </c>
      <c r="M607" s="2">
        <f t="shared" si="27"/>
        <v>31.138888888888889</v>
      </c>
      <c r="N607" s="2" t="str">
        <f t="shared" si="28"/>
        <v/>
      </c>
      <c r="O607" s="2" t="str">
        <f t="shared" si="29"/>
        <v/>
      </c>
    </row>
    <row r="608" spans="1:15" x14ac:dyDescent="0.25">
      <c r="A608">
        <v>607</v>
      </c>
      <c r="B608">
        <v>3</v>
      </c>
      <c r="C608" s="1">
        <v>14112</v>
      </c>
      <c r="D608">
        <v>0</v>
      </c>
      <c r="E608">
        <v>0</v>
      </c>
      <c r="F608" t="s">
        <v>13</v>
      </c>
      <c r="G608" s="1">
        <v>29553</v>
      </c>
      <c r="H608">
        <v>0</v>
      </c>
      <c r="J608">
        <v>10</v>
      </c>
      <c r="K608">
        <v>0</v>
      </c>
      <c r="L608" s="1">
        <v>366</v>
      </c>
      <c r="M608" s="2">
        <f t="shared" si="27"/>
        <v>42.272222222222226</v>
      </c>
      <c r="N608" s="2" t="str">
        <f t="shared" si="28"/>
        <v/>
      </c>
      <c r="O608" s="2" t="str">
        <f t="shared" si="29"/>
        <v/>
      </c>
    </row>
    <row r="609" spans="1:15" x14ac:dyDescent="0.25">
      <c r="A609">
        <v>608</v>
      </c>
      <c r="B609">
        <v>3</v>
      </c>
      <c r="C609" s="1">
        <v>21569</v>
      </c>
      <c r="D609">
        <v>0</v>
      </c>
      <c r="E609">
        <v>0</v>
      </c>
      <c r="F609" t="s">
        <v>14</v>
      </c>
      <c r="G609" s="1">
        <v>29727</v>
      </c>
      <c r="H609">
        <v>0</v>
      </c>
      <c r="I609" t="s">
        <v>19</v>
      </c>
      <c r="J609">
        <v>21</v>
      </c>
      <c r="K609">
        <v>10107</v>
      </c>
      <c r="L609" s="1">
        <v>38736</v>
      </c>
      <c r="M609" s="2">
        <f t="shared" si="27"/>
        <v>22.338888888888889</v>
      </c>
      <c r="N609" s="2">
        <f t="shared" si="28"/>
        <v>47</v>
      </c>
      <c r="O609" s="2">
        <f t="shared" si="29"/>
        <v>24.661111111111111</v>
      </c>
    </row>
    <row r="610" spans="1:15" x14ac:dyDescent="0.25">
      <c r="A610">
        <v>609</v>
      </c>
      <c r="B610">
        <v>2</v>
      </c>
      <c r="C610" s="1">
        <v>18108</v>
      </c>
      <c r="D610">
        <v>0</v>
      </c>
      <c r="E610">
        <v>0</v>
      </c>
      <c r="F610" t="s">
        <v>13</v>
      </c>
      <c r="G610" s="1">
        <v>29857</v>
      </c>
      <c r="H610">
        <v>0</v>
      </c>
      <c r="I610" t="s">
        <v>15</v>
      </c>
      <c r="J610">
        <v>10</v>
      </c>
      <c r="K610">
        <v>0</v>
      </c>
      <c r="L610" s="1">
        <v>34585</v>
      </c>
      <c r="M610" s="2">
        <f t="shared" si="27"/>
        <v>32.163888888888891</v>
      </c>
      <c r="N610" s="2">
        <f t="shared" si="28"/>
        <v>45.108333333333334</v>
      </c>
      <c r="O610" s="2">
        <f t="shared" si="29"/>
        <v>12.944444444444443</v>
      </c>
    </row>
    <row r="611" spans="1:15" x14ac:dyDescent="0.25">
      <c r="A611">
        <v>610</v>
      </c>
      <c r="B611">
        <v>3</v>
      </c>
      <c r="C611" s="1">
        <v>19357</v>
      </c>
      <c r="D611">
        <v>0</v>
      </c>
      <c r="E611">
        <v>0</v>
      </c>
      <c r="F611" t="s">
        <v>14</v>
      </c>
      <c r="G611" s="1">
        <v>30027</v>
      </c>
      <c r="H611">
        <v>2</v>
      </c>
      <c r="J611">
        <v>10</v>
      </c>
      <c r="K611">
        <v>10107</v>
      </c>
      <c r="L611" s="1">
        <v>366</v>
      </c>
      <c r="M611" s="2">
        <f t="shared" si="27"/>
        <v>29.216666666666665</v>
      </c>
      <c r="N611" s="2" t="str">
        <f t="shared" si="28"/>
        <v/>
      </c>
      <c r="O611" s="2" t="str">
        <f t="shared" si="29"/>
        <v/>
      </c>
    </row>
    <row r="612" spans="1:15" x14ac:dyDescent="0.25">
      <c r="A612">
        <v>611</v>
      </c>
      <c r="B612">
        <v>3</v>
      </c>
      <c r="C612" s="1">
        <v>21491</v>
      </c>
      <c r="D612">
        <v>2040</v>
      </c>
      <c r="E612">
        <v>2</v>
      </c>
      <c r="F612" t="s">
        <v>17</v>
      </c>
      <c r="G612" s="1">
        <v>30039</v>
      </c>
      <c r="H612">
        <v>2</v>
      </c>
      <c r="J612">
        <v>10</v>
      </c>
      <c r="K612">
        <v>10107</v>
      </c>
      <c r="L612" s="1">
        <v>366</v>
      </c>
      <c r="M612" s="2">
        <f t="shared" si="27"/>
        <v>23.408333333333335</v>
      </c>
      <c r="N612" s="2" t="str">
        <f t="shared" si="28"/>
        <v/>
      </c>
      <c r="O612" s="2" t="str">
        <f t="shared" si="29"/>
        <v/>
      </c>
    </row>
    <row r="613" spans="1:15" x14ac:dyDescent="0.25">
      <c r="A613">
        <v>612</v>
      </c>
      <c r="B613">
        <v>2</v>
      </c>
      <c r="C613" s="1">
        <v>8126</v>
      </c>
      <c r="D613">
        <v>0</v>
      </c>
      <c r="E613">
        <v>0</v>
      </c>
      <c r="F613" t="s">
        <v>14</v>
      </c>
      <c r="G613" s="1">
        <v>30467</v>
      </c>
      <c r="H613">
        <v>2</v>
      </c>
      <c r="J613">
        <v>10</v>
      </c>
      <c r="K613">
        <v>10107</v>
      </c>
      <c r="L613" s="1">
        <v>366</v>
      </c>
      <c r="M613" s="2">
        <f t="shared" si="27"/>
        <v>61.166666666666664</v>
      </c>
      <c r="N613" s="2" t="str">
        <f t="shared" si="28"/>
        <v/>
      </c>
      <c r="O613" s="2" t="str">
        <f t="shared" si="29"/>
        <v/>
      </c>
    </row>
    <row r="614" spans="1:15" x14ac:dyDescent="0.25">
      <c r="A614">
        <v>613</v>
      </c>
      <c r="B614">
        <v>2</v>
      </c>
      <c r="C614" s="1">
        <v>22108</v>
      </c>
      <c r="D614">
        <v>0</v>
      </c>
      <c r="E614">
        <v>0</v>
      </c>
      <c r="F614" t="s">
        <v>13</v>
      </c>
      <c r="G614" s="1">
        <v>30659</v>
      </c>
      <c r="H614">
        <v>0</v>
      </c>
      <c r="J614">
        <v>10</v>
      </c>
      <c r="K614">
        <v>11307</v>
      </c>
      <c r="L614" s="1">
        <v>366</v>
      </c>
      <c r="M614" s="2">
        <f t="shared" si="27"/>
        <v>23.411111111111111</v>
      </c>
      <c r="N614" s="2" t="str">
        <f t="shared" si="28"/>
        <v/>
      </c>
      <c r="O614" s="2" t="str">
        <f t="shared" si="29"/>
        <v/>
      </c>
    </row>
    <row r="615" spans="1:15" x14ac:dyDescent="0.25">
      <c r="A615">
        <v>614</v>
      </c>
      <c r="B615">
        <v>2</v>
      </c>
      <c r="C615" s="1">
        <v>18496</v>
      </c>
      <c r="D615">
        <v>2016</v>
      </c>
      <c r="E615">
        <v>2</v>
      </c>
      <c r="F615" t="s">
        <v>14</v>
      </c>
      <c r="G615" s="1">
        <v>30686</v>
      </c>
      <c r="H615">
        <v>2</v>
      </c>
      <c r="J615">
        <v>10</v>
      </c>
      <c r="K615">
        <v>10107</v>
      </c>
      <c r="L615" s="1">
        <v>366</v>
      </c>
      <c r="M615" s="2">
        <f t="shared" si="27"/>
        <v>33.37222222222222</v>
      </c>
      <c r="N615" s="2" t="str">
        <f t="shared" si="28"/>
        <v/>
      </c>
      <c r="O615" s="2" t="str">
        <f t="shared" si="29"/>
        <v/>
      </c>
    </row>
    <row r="616" spans="1:15" x14ac:dyDescent="0.25">
      <c r="A616">
        <v>615</v>
      </c>
      <c r="B616">
        <v>3</v>
      </c>
      <c r="C616" s="1">
        <v>7880</v>
      </c>
      <c r="D616">
        <v>0</v>
      </c>
      <c r="E616">
        <v>0</v>
      </c>
      <c r="F616" t="s">
        <v>13</v>
      </c>
      <c r="G616" s="1">
        <v>25350</v>
      </c>
      <c r="H616">
        <v>2</v>
      </c>
      <c r="I616" t="s">
        <v>15</v>
      </c>
      <c r="J616">
        <v>10</v>
      </c>
      <c r="K616">
        <v>0</v>
      </c>
      <c r="L616" s="1">
        <v>34066</v>
      </c>
      <c r="M616" s="2">
        <f t="shared" si="27"/>
        <v>47.830555555555556</v>
      </c>
      <c r="N616" s="2">
        <f t="shared" si="28"/>
        <v>71.691666666666663</v>
      </c>
      <c r="O616" s="2">
        <f t="shared" si="29"/>
        <v>23.861111111111107</v>
      </c>
    </row>
    <row r="617" spans="1:15" x14ac:dyDescent="0.25">
      <c r="A617">
        <v>616</v>
      </c>
      <c r="B617">
        <v>2</v>
      </c>
      <c r="C617" s="1">
        <v>4869</v>
      </c>
      <c r="D617">
        <v>0</v>
      </c>
      <c r="E617">
        <v>0</v>
      </c>
      <c r="F617" t="s">
        <v>13</v>
      </c>
      <c r="G617" s="1">
        <v>25680</v>
      </c>
      <c r="H617">
        <v>2</v>
      </c>
      <c r="I617" t="s">
        <v>15</v>
      </c>
      <c r="J617">
        <v>10</v>
      </c>
      <c r="K617">
        <v>0</v>
      </c>
      <c r="L617" s="1">
        <v>34003</v>
      </c>
      <c r="M617" s="2">
        <f t="shared" si="27"/>
        <v>56.977777777777774</v>
      </c>
      <c r="N617" s="2">
        <f t="shared" si="28"/>
        <v>79.75833333333334</v>
      </c>
      <c r="O617" s="2">
        <f t="shared" si="29"/>
        <v>22.780555555555566</v>
      </c>
    </row>
    <row r="618" spans="1:15" x14ac:dyDescent="0.25">
      <c r="A618">
        <v>617</v>
      </c>
      <c r="B618">
        <v>3</v>
      </c>
      <c r="C618" s="1">
        <v>16906</v>
      </c>
      <c r="D618">
        <v>0</v>
      </c>
      <c r="E618">
        <v>0</v>
      </c>
      <c r="F618" t="s">
        <v>18</v>
      </c>
      <c r="G618" s="1">
        <v>26304</v>
      </c>
      <c r="H618">
        <v>2</v>
      </c>
      <c r="J618">
        <v>10</v>
      </c>
      <c r="K618">
        <v>18707</v>
      </c>
      <c r="L618" s="1">
        <v>366</v>
      </c>
      <c r="M618" s="2">
        <f t="shared" si="27"/>
        <v>25.727777777777778</v>
      </c>
      <c r="N618" s="2" t="str">
        <f t="shared" si="28"/>
        <v/>
      </c>
      <c r="O618" s="2" t="str">
        <f t="shared" si="29"/>
        <v/>
      </c>
    </row>
    <row r="619" spans="1:15" x14ac:dyDescent="0.25">
      <c r="A619">
        <v>618</v>
      </c>
      <c r="B619">
        <v>3</v>
      </c>
      <c r="C619" s="1">
        <v>12565</v>
      </c>
      <c r="D619">
        <v>0</v>
      </c>
      <c r="E619">
        <v>0</v>
      </c>
      <c r="F619" t="s">
        <v>14</v>
      </c>
      <c r="G619" s="1">
        <v>27711</v>
      </c>
      <c r="H619">
        <v>2</v>
      </c>
      <c r="J619">
        <v>10</v>
      </c>
      <c r="K619">
        <v>18707</v>
      </c>
      <c r="L619" s="1">
        <v>366</v>
      </c>
      <c r="M619" s="2">
        <f t="shared" si="27"/>
        <v>41.463888888888889</v>
      </c>
      <c r="N619" s="2" t="str">
        <f t="shared" si="28"/>
        <v/>
      </c>
      <c r="O619" s="2" t="str">
        <f t="shared" si="29"/>
        <v/>
      </c>
    </row>
    <row r="620" spans="1:15" x14ac:dyDescent="0.25">
      <c r="A620">
        <v>619</v>
      </c>
      <c r="B620">
        <v>3</v>
      </c>
      <c r="C620" s="1">
        <v>16811</v>
      </c>
      <c r="D620">
        <v>1704</v>
      </c>
      <c r="E620">
        <v>0</v>
      </c>
      <c r="F620" t="s">
        <v>14</v>
      </c>
      <c r="G620" s="1">
        <v>27835</v>
      </c>
      <c r="H620">
        <v>2</v>
      </c>
      <c r="J620">
        <v>10</v>
      </c>
      <c r="K620">
        <v>18707</v>
      </c>
      <c r="L620" s="1">
        <v>366</v>
      </c>
      <c r="M620" s="2">
        <f t="shared" si="27"/>
        <v>30.18611111111111</v>
      </c>
      <c r="N620" s="2" t="str">
        <f t="shared" si="28"/>
        <v/>
      </c>
      <c r="O620" s="2" t="str">
        <f t="shared" si="29"/>
        <v/>
      </c>
    </row>
    <row r="621" spans="1:15" x14ac:dyDescent="0.25">
      <c r="A621">
        <v>620</v>
      </c>
      <c r="B621">
        <v>4</v>
      </c>
      <c r="C621" s="1">
        <v>19314</v>
      </c>
      <c r="D621">
        <v>2709</v>
      </c>
      <c r="E621">
        <v>0</v>
      </c>
      <c r="F621" t="s">
        <v>20</v>
      </c>
      <c r="G621" s="1">
        <v>27978</v>
      </c>
      <c r="H621">
        <v>2</v>
      </c>
      <c r="J621">
        <v>10</v>
      </c>
      <c r="K621">
        <v>18707</v>
      </c>
      <c r="L621" s="1">
        <v>366</v>
      </c>
      <c r="M621" s="2">
        <f t="shared" si="27"/>
        <v>23.722222222222221</v>
      </c>
      <c r="N621" s="2" t="str">
        <f t="shared" si="28"/>
        <v/>
      </c>
      <c r="O621" s="2" t="str">
        <f t="shared" si="29"/>
        <v/>
      </c>
    </row>
    <row r="622" spans="1:15" x14ac:dyDescent="0.25">
      <c r="A622">
        <v>621</v>
      </c>
      <c r="B622">
        <v>2</v>
      </c>
      <c r="C622" s="1">
        <v>12712</v>
      </c>
      <c r="D622">
        <v>2032</v>
      </c>
      <c r="E622">
        <v>0</v>
      </c>
      <c r="F622" t="s">
        <v>14</v>
      </c>
      <c r="G622" s="1">
        <v>28277</v>
      </c>
      <c r="H622">
        <v>2</v>
      </c>
      <c r="J622">
        <v>10</v>
      </c>
      <c r="K622">
        <v>18707</v>
      </c>
      <c r="L622" s="1">
        <v>366</v>
      </c>
      <c r="M622" s="2">
        <f t="shared" si="27"/>
        <v>42.613888888888887</v>
      </c>
      <c r="N622" s="2" t="str">
        <f t="shared" si="28"/>
        <v/>
      </c>
      <c r="O622" s="2" t="str">
        <f t="shared" si="29"/>
        <v/>
      </c>
    </row>
    <row r="623" spans="1:15" x14ac:dyDescent="0.25">
      <c r="A623">
        <v>622</v>
      </c>
      <c r="B623">
        <v>3</v>
      </c>
      <c r="C623" s="1">
        <v>17163</v>
      </c>
      <c r="D623">
        <v>2208</v>
      </c>
      <c r="E623">
        <v>0</v>
      </c>
      <c r="F623" t="s">
        <v>18</v>
      </c>
      <c r="G623" s="1">
        <v>28297</v>
      </c>
      <c r="H623">
        <v>2</v>
      </c>
      <c r="J623">
        <v>10</v>
      </c>
      <c r="K623">
        <v>18707</v>
      </c>
      <c r="L623" s="1">
        <v>366</v>
      </c>
      <c r="M623" s="2">
        <f t="shared" si="27"/>
        <v>30.483333333333334</v>
      </c>
      <c r="N623" s="2" t="str">
        <f t="shared" si="28"/>
        <v/>
      </c>
      <c r="O623" s="2" t="str">
        <f t="shared" si="29"/>
        <v/>
      </c>
    </row>
    <row r="624" spans="1:15" x14ac:dyDescent="0.25">
      <c r="A624">
        <v>623</v>
      </c>
      <c r="B624">
        <v>2</v>
      </c>
      <c r="C624" s="1">
        <v>18275</v>
      </c>
      <c r="D624">
        <v>3529</v>
      </c>
      <c r="E624">
        <v>1</v>
      </c>
      <c r="F624" t="s">
        <v>14</v>
      </c>
      <c r="G624" s="1">
        <v>28684</v>
      </c>
      <c r="H624">
        <v>2</v>
      </c>
      <c r="J624">
        <v>10</v>
      </c>
      <c r="K624">
        <v>18707</v>
      </c>
      <c r="L624" s="1">
        <v>366</v>
      </c>
      <c r="M624" s="2">
        <f t="shared" si="27"/>
        <v>28.502777777777776</v>
      </c>
      <c r="N624" s="2" t="str">
        <f t="shared" si="28"/>
        <v/>
      </c>
      <c r="O624" s="2" t="str">
        <f t="shared" si="29"/>
        <v/>
      </c>
    </row>
    <row r="625" spans="1:15" x14ac:dyDescent="0.25">
      <c r="A625">
        <v>624</v>
      </c>
      <c r="B625">
        <v>2</v>
      </c>
      <c r="C625" s="1">
        <v>10667</v>
      </c>
      <c r="D625">
        <v>0</v>
      </c>
      <c r="E625">
        <v>0</v>
      </c>
      <c r="F625" t="s">
        <v>22</v>
      </c>
      <c r="G625" s="1">
        <v>28762</v>
      </c>
      <c r="H625">
        <v>2</v>
      </c>
      <c r="J625">
        <v>10</v>
      </c>
      <c r="K625">
        <v>18707</v>
      </c>
      <c r="L625" s="1">
        <v>366</v>
      </c>
      <c r="M625" s="2">
        <f t="shared" si="27"/>
        <v>49.538888888888891</v>
      </c>
      <c r="N625" s="2" t="str">
        <f t="shared" si="28"/>
        <v/>
      </c>
      <c r="O625" s="2" t="str">
        <f t="shared" si="29"/>
        <v/>
      </c>
    </row>
    <row r="626" spans="1:15" x14ac:dyDescent="0.25">
      <c r="A626">
        <v>625</v>
      </c>
      <c r="B626">
        <v>3</v>
      </c>
      <c r="C626" s="1">
        <v>17345</v>
      </c>
      <c r="D626">
        <v>2117</v>
      </c>
      <c r="E626">
        <v>0</v>
      </c>
      <c r="F626" t="s">
        <v>14</v>
      </c>
      <c r="G626" s="1">
        <v>28788</v>
      </c>
      <c r="H626">
        <v>2</v>
      </c>
      <c r="J626">
        <v>10</v>
      </c>
      <c r="K626">
        <v>18707</v>
      </c>
      <c r="L626" s="1">
        <v>366</v>
      </c>
      <c r="M626" s="2">
        <f t="shared" si="27"/>
        <v>31.327777777777779</v>
      </c>
      <c r="N626" s="2" t="str">
        <f t="shared" si="28"/>
        <v/>
      </c>
      <c r="O626" s="2" t="str">
        <f t="shared" si="29"/>
        <v/>
      </c>
    </row>
    <row r="627" spans="1:15" x14ac:dyDescent="0.25">
      <c r="A627">
        <v>626</v>
      </c>
      <c r="B627">
        <v>2</v>
      </c>
      <c r="C627" s="1">
        <v>17720</v>
      </c>
      <c r="D627">
        <v>2420</v>
      </c>
      <c r="E627">
        <v>2</v>
      </c>
      <c r="F627" t="s">
        <v>14</v>
      </c>
      <c r="G627" s="1">
        <v>28843</v>
      </c>
      <c r="H627">
        <v>2</v>
      </c>
      <c r="J627">
        <v>10</v>
      </c>
      <c r="K627">
        <v>18707</v>
      </c>
      <c r="L627" s="1">
        <v>366</v>
      </c>
      <c r="M627" s="2">
        <f t="shared" si="27"/>
        <v>30.452777777777779</v>
      </c>
      <c r="N627" s="2" t="str">
        <f t="shared" si="28"/>
        <v/>
      </c>
      <c r="O627" s="2" t="str">
        <f t="shared" si="29"/>
        <v/>
      </c>
    </row>
    <row r="628" spans="1:15" x14ac:dyDescent="0.25">
      <c r="A628">
        <v>627</v>
      </c>
      <c r="B628">
        <v>2</v>
      </c>
      <c r="C628" s="1">
        <v>18865</v>
      </c>
      <c r="D628">
        <v>0</v>
      </c>
      <c r="E628">
        <v>0</v>
      </c>
      <c r="F628" t="s">
        <v>17</v>
      </c>
      <c r="G628" s="1">
        <v>29011</v>
      </c>
      <c r="H628">
        <v>2</v>
      </c>
      <c r="J628">
        <v>10</v>
      </c>
      <c r="K628">
        <v>18707</v>
      </c>
      <c r="L628" s="1">
        <v>366</v>
      </c>
      <c r="M628" s="2">
        <f t="shared" si="27"/>
        <v>27.777777777777779</v>
      </c>
      <c r="N628" s="2" t="str">
        <f t="shared" si="28"/>
        <v/>
      </c>
      <c r="O628" s="2" t="str">
        <f t="shared" si="29"/>
        <v/>
      </c>
    </row>
    <row r="629" spans="1:15" x14ac:dyDescent="0.25">
      <c r="A629">
        <v>628</v>
      </c>
      <c r="B629">
        <v>2</v>
      </c>
      <c r="C629" s="1">
        <v>18289</v>
      </c>
      <c r="D629">
        <v>2903</v>
      </c>
      <c r="E629">
        <v>0</v>
      </c>
      <c r="F629" t="s">
        <v>14</v>
      </c>
      <c r="G629" s="1">
        <v>29290</v>
      </c>
      <c r="H629">
        <v>2</v>
      </c>
      <c r="J629">
        <v>10</v>
      </c>
      <c r="K629">
        <v>18707</v>
      </c>
      <c r="L629" s="1">
        <v>366</v>
      </c>
      <c r="M629" s="2">
        <f t="shared" si="27"/>
        <v>30.122222222222224</v>
      </c>
      <c r="N629" s="2" t="str">
        <f t="shared" si="28"/>
        <v/>
      </c>
      <c r="O629" s="2" t="str">
        <f t="shared" si="29"/>
        <v/>
      </c>
    </row>
    <row r="630" spans="1:15" x14ac:dyDescent="0.25">
      <c r="A630">
        <v>629</v>
      </c>
      <c r="B630">
        <v>3</v>
      </c>
      <c r="C630" s="1">
        <v>18373</v>
      </c>
      <c r="D630">
        <v>0</v>
      </c>
      <c r="E630">
        <v>0</v>
      </c>
      <c r="F630" t="s">
        <v>13</v>
      </c>
      <c r="G630" s="1">
        <v>29300</v>
      </c>
      <c r="H630">
        <v>0</v>
      </c>
      <c r="J630">
        <v>10</v>
      </c>
      <c r="K630">
        <v>11307</v>
      </c>
      <c r="L630" s="1">
        <v>366</v>
      </c>
      <c r="M630" s="2">
        <f t="shared" si="27"/>
        <v>29.916666666666668</v>
      </c>
      <c r="N630" s="2" t="str">
        <f t="shared" si="28"/>
        <v/>
      </c>
      <c r="O630" s="2" t="str">
        <f t="shared" si="29"/>
        <v/>
      </c>
    </row>
    <row r="631" spans="1:15" x14ac:dyDescent="0.25">
      <c r="A631">
        <v>630</v>
      </c>
      <c r="B631">
        <v>2</v>
      </c>
      <c r="C631" s="1">
        <v>21326</v>
      </c>
      <c r="D631">
        <v>0</v>
      </c>
      <c r="E631">
        <v>0</v>
      </c>
      <c r="F631" t="s">
        <v>14</v>
      </c>
      <c r="G631" s="1">
        <v>29347</v>
      </c>
      <c r="H631">
        <v>2</v>
      </c>
      <c r="J631">
        <v>10</v>
      </c>
      <c r="K631">
        <v>17907</v>
      </c>
      <c r="L631" s="1">
        <v>366</v>
      </c>
      <c r="M631" s="2">
        <f t="shared" si="27"/>
        <v>21.958333333333332</v>
      </c>
      <c r="N631" s="2" t="str">
        <f t="shared" si="28"/>
        <v/>
      </c>
      <c r="O631" s="2" t="str">
        <f t="shared" si="29"/>
        <v/>
      </c>
    </row>
    <row r="632" spans="1:15" x14ac:dyDescent="0.25">
      <c r="A632">
        <v>631</v>
      </c>
      <c r="B632">
        <v>2</v>
      </c>
      <c r="C632" s="1">
        <v>9089</v>
      </c>
      <c r="D632">
        <v>0</v>
      </c>
      <c r="E632">
        <v>0</v>
      </c>
      <c r="F632" t="s">
        <v>13</v>
      </c>
      <c r="G632" s="1">
        <v>29441</v>
      </c>
      <c r="H632">
        <v>0</v>
      </c>
      <c r="J632">
        <v>10</v>
      </c>
      <c r="K632">
        <v>0</v>
      </c>
      <c r="L632" s="1">
        <v>366</v>
      </c>
      <c r="M632" s="2">
        <f t="shared" si="27"/>
        <v>55.722222222222221</v>
      </c>
      <c r="N632" s="2" t="str">
        <f t="shared" si="28"/>
        <v/>
      </c>
      <c r="O632" s="2" t="str">
        <f t="shared" si="29"/>
        <v/>
      </c>
    </row>
    <row r="633" spans="1:15" x14ac:dyDescent="0.25">
      <c r="A633">
        <v>632</v>
      </c>
      <c r="B633">
        <v>2</v>
      </c>
      <c r="C633" s="1">
        <v>20379</v>
      </c>
      <c r="D633">
        <v>3478</v>
      </c>
      <c r="E633">
        <v>3</v>
      </c>
      <c r="F633" t="s">
        <v>14</v>
      </c>
      <c r="G633" s="1">
        <v>29480</v>
      </c>
      <c r="H633">
        <v>2</v>
      </c>
      <c r="J633">
        <v>10</v>
      </c>
      <c r="K633">
        <v>18707</v>
      </c>
      <c r="L633" s="1">
        <v>366</v>
      </c>
      <c r="M633" s="2">
        <f t="shared" si="27"/>
        <v>24.913888888888888</v>
      </c>
      <c r="N633" s="2" t="str">
        <f t="shared" si="28"/>
        <v/>
      </c>
      <c r="O633" s="2" t="str">
        <f t="shared" si="29"/>
        <v/>
      </c>
    </row>
    <row r="634" spans="1:15" x14ac:dyDescent="0.25">
      <c r="A634">
        <v>633</v>
      </c>
      <c r="B634">
        <v>2</v>
      </c>
      <c r="C634" s="1">
        <v>18666</v>
      </c>
      <c r="D634">
        <v>0</v>
      </c>
      <c r="E634">
        <v>0</v>
      </c>
      <c r="F634" t="s">
        <v>14</v>
      </c>
      <c r="G634" s="1">
        <v>29691</v>
      </c>
      <c r="H634">
        <v>2</v>
      </c>
      <c r="J634">
        <v>10</v>
      </c>
      <c r="K634">
        <v>18707</v>
      </c>
      <c r="L634" s="1">
        <v>366</v>
      </c>
      <c r="M634" s="2">
        <f t="shared" si="27"/>
        <v>30.18888888888889</v>
      </c>
      <c r="N634" s="2" t="str">
        <f t="shared" si="28"/>
        <v/>
      </c>
      <c r="O634" s="2" t="str">
        <f t="shared" si="29"/>
        <v/>
      </c>
    </row>
    <row r="635" spans="1:15" x14ac:dyDescent="0.25">
      <c r="A635">
        <v>634</v>
      </c>
      <c r="B635">
        <v>3</v>
      </c>
      <c r="C635" s="1">
        <v>7671</v>
      </c>
      <c r="D635">
        <v>0</v>
      </c>
      <c r="E635">
        <v>0</v>
      </c>
      <c r="F635" t="s">
        <v>17</v>
      </c>
      <c r="G635" s="1">
        <v>29724</v>
      </c>
      <c r="H635">
        <v>0</v>
      </c>
      <c r="J635">
        <v>10</v>
      </c>
      <c r="K635">
        <v>18707</v>
      </c>
      <c r="L635" s="1">
        <v>366</v>
      </c>
      <c r="M635" s="2">
        <f t="shared" si="27"/>
        <v>60.383333333333333</v>
      </c>
      <c r="N635" s="2" t="str">
        <f t="shared" si="28"/>
        <v/>
      </c>
      <c r="O635" s="2" t="str">
        <f t="shared" si="29"/>
        <v/>
      </c>
    </row>
    <row r="636" spans="1:15" x14ac:dyDescent="0.25">
      <c r="A636">
        <v>635</v>
      </c>
      <c r="B636">
        <v>3</v>
      </c>
      <c r="C636" s="1">
        <v>22370</v>
      </c>
      <c r="D636">
        <v>0</v>
      </c>
      <c r="E636">
        <v>1</v>
      </c>
      <c r="F636" t="s">
        <v>14</v>
      </c>
      <c r="G636" s="1">
        <v>29776</v>
      </c>
      <c r="H636">
        <v>2</v>
      </c>
      <c r="J636">
        <v>10</v>
      </c>
      <c r="K636">
        <v>18707</v>
      </c>
      <c r="L636" s="1">
        <v>366</v>
      </c>
      <c r="M636" s="2">
        <f t="shared" si="27"/>
        <v>20.274999999999999</v>
      </c>
      <c r="N636" s="2" t="str">
        <f t="shared" si="28"/>
        <v/>
      </c>
      <c r="O636" s="2" t="str">
        <f t="shared" si="29"/>
        <v/>
      </c>
    </row>
    <row r="637" spans="1:15" x14ac:dyDescent="0.25">
      <c r="A637">
        <v>636</v>
      </c>
      <c r="B637">
        <v>3</v>
      </c>
      <c r="C637" s="1">
        <v>19384</v>
      </c>
      <c r="D637">
        <v>0</v>
      </c>
      <c r="E637">
        <v>0</v>
      </c>
      <c r="F637" t="s">
        <v>13</v>
      </c>
      <c r="G637" s="1">
        <v>29798</v>
      </c>
      <c r="H637">
        <v>0</v>
      </c>
      <c r="I637" t="s">
        <v>19</v>
      </c>
      <c r="J637">
        <v>21</v>
      </c>
      <c r="K637">
        <v>10107</v>
      </c>
      <c r="L637" s="1">
        <v>38597</v>
      </c>
      <c r="M637" s="2">
        <f t="shared" si="27"/>
        <v>28.513888888888889</v>
      </c>
      <c r="N637" s="2">
        <f t="shared" si="28"/>
        <v>52.602777777777774</v>
      </c>
      <c r="O637" s="2">
        <f t="shared" si="29"/>
        <v>24.088888888888885</v>
      </c>
    </row>
    <row r="638" spans="1:15" x14ac:dyDescent="0.25">
      <c r="A638">
        <v>637</v>
      </c>
      <c r="B638">
        <v>3</v>
      </c>
      <c r="C638" s="1">
        <v>21225</v>
      </c>
      <c r="D638">
        <v>0</v>
      </c>
      <c r="E638">
        <v>1</v>
      </c>
      <c r="F638" t="s">
        <v>14</v>
      </c>
      <c r="G638" s="1">
        <v>29987</v>
      </c>
      <c r="H638">
        <v>2</v>
      </c>
      <c r="J638">
        <v>10</v>
      </c>
      <c r="K638">
        <v>18707</v>
      </c>
      <c r="L638" s="1">
        <v>366</v>
      </c>
      <c r="M638" s="2">
        <f t="shared" si="27"/>
        <v>23.988888888888887</v>
      </c>
      <c r="N638" s="2" t="str">
        <f t="shared" si="28"/>
        <v/>
      </c>
      <c r="O638" s="2" t="str">
        <f t="shared" si="29"/>
        <v/>
      </c>
    </row>
    <row r="639" spans="1:15" x14ac:dyDescent="0.25">
      <c r="A639">
        <v>638</v>
      </c>
      <c r="B639">
        <v>3</v>
      </c>
      <c r="C639" s="1">
        <v>22404</v>
      </c>
      <c r="D639">
        <v>0</v>
      </c>
      <c r="E639">
        <v>2</v>
      </c>
      <c r="F639" t="s">
        <v>14</v>
      </c>
      <c r="G639" s="1">
        <v>30242</v>
      </c>
      <c r="H639">
        <v>2</v>
      </c>
      <c r="J639">
        <v>10</v>
      </c>
      <c r="K639">
        <v>18707</v>
      </c>
      <c r="L639" s="1">
        <v>366</v>
      </c>
      <c r="M639" s="2">
        <f t="shared" si="27"/>
        <v>21.458333333333332</v>
      </c>
      <c r="N639" s="2" t="str">
        <f t="shared" si="28"/>
        <v/>
      </c>
      <c r="O639" s="2" t="str">
        <f t="shared" si="29"/>
        <v/>
      </c>
    </row>
    <row r="640" spans="1:15" x14ac:dyDescent="0.25">
      <c r="A640">
        <v>639</v>
      </c>
      <c r="B640">
        <v>2</v>
      </c>
      <c r="C640" s="1">
        <v>12990</v>
      </c>
      <c r="D640">
        <v>0</v>
      </c>
      <c r="E640">
        <v>0</v>
      </c>
      <c r="F640" t="s">
        <v>14</v>
      </c>
      <c r="G640" s="1">
        <v>30250</v>
      </c>
      <c r="H640">
        <v>0</v>
      </c>
      <c r="J640">
        <v>10</v>
      </c>
      <c r="K640">
        <v>18707</v>
      </c>
      <c r="L640" s="1">
        <v>366</v>
      </c>
      <c r="M640" s="2">
        <f t="shared" si="27"/>
        <v>47.25277777777778</v>
      </c>
      <c r="N640" s="2" t="str">
        <f t="shared" si="28"/>
        <v/>
      </c>
      <c r="O640" s="2" t="str">
        <f t="shared" si="29"/>
        <v/>
      </c>
    </row>
    <row r="641" spans="1:15" x14ac:dyDescent="0.25">
      <c r="A641">
        <v>640</v>
      </c>
      <c r="B641">
        <v>2</v>
      </c>
      <c r="C641" s="1">
        <v>15369</v>
      </c>
      <c r="D641">
        <v>0</v>
      </c>
      <c r="E641">
        <v>0</v>
      </c>
      <c r="F641" t="s">
        <v>13</v>
      </c>
      <c r="G641" s="1">
        <v>30278</v>
      </c>
      <c r="H641">
        <v>0</v>
      </c>
      <c r="J641">
        <v>10</v>
      </c>
      <c r="K641">
        <v>11307</v>
      </c>
      <c r="L641" s="1">
        <v>366</v>
      </c>
      <c r="M641" s="2">
        <f t="shared" si="27"/>
        <v>40.819444444444443</v>
      </c>
      <c r="N641" s="2" t="str">
        <f t="shared" si="28"/>
        <v/>
      </c>
      <c r="O641" s="2" t="str">
        <f t="shared" si="29"/>
        <v/>
      </c>
    </row>
    <row r="642" spans="1:15" x14ac:dyDescent="0.25">
      <c r="A642">
        <v>641</v>
      </c>
      <c r="B642">
        <v>3</v>
      </c>
      <c r="C642" s="1">
        <v>16117</v>
      </c>
      <c r="D642">
        <v>0</v>
      </c>
      <c r="E642">
        <v>0</v>
      </c>
      <c r="F642" t="s">
        <v>20</v>
      </c>
      <c r="G642" s="1">
        <v>30404</v>
      </c>
      <c r="H642">
        <v>2</v>
      </c>
      <c r="J642">
        <v>10</v>
      </c>
      <c r="K642">
        <v>10207</v>
      </c>
      <c r="L642" s="1">
        <v>366</v>
      </c>
      <c r="M642" s="2">
        <f t="shared" si="27"/>
        <v>39.12222222222222</v>
      </c>
      <c r="N642" s="2" t="str">
        <f t="shared" si="28"/>
        <v/>
      </c>
      <c r="O642" s="2" t="str">
        <f t="shared" si="29"/>
        <v/>
      </c>
    </row>
    <row r="643" spans="1:15" x14ac:dyDescent="0.25">
      <c r="A643">
        <v>642</v>
      </c>
      <c r="B643">
        <v>2</v>
      </c>
      <c r="C643" s="1">
        <v>16225</v>
      </c>
      <c r="D643">
        <v>2273</v>
      </c>
      <c r="E643">
        <v>4</v>
      </c>
      <c r="F643" t="s">
        <v>14</v>
      </c>
      <c r="G643" s="1">
        <v>30488</v>
      </c>
      <c r="H643">
        <v>2</v>
      </c>
      <c r="J643">
        <v>10</v>
      </c>
      <c r="K643">
        <v>10907</v>
      </c>
      <c r="L643" s="1">
        <v>366</v>
      </c>
      <c r="M643" s="2">
        <f t="shared" si="27"/>
        <v>39.052777777777777</v>
      </c>
      <c r="N643" s="2" t="str">
        <f t="shared" si="28"/>
        <v/>
      </c>
      <c r="O643" s="2" t="str">
        <f t="shared" si="29"/>
        <v/>
      </c>
    </row>
    <row r="644" spans="1:15" x14ac:dyDescent="0.25">
      <c r="A644">
        <v>643</v>
      </c>
      <c r="B644">
        <v>2</v>
      </c>
      <c r="C644" s="1">
        <v>13590</v>
      </c>
      <c r="D644">
        <v>2700</v>
      </c>
      <c r="E644">
        <v>0</v>
      </c>
      <c r="F644" t="s">
        <v>14</v>
      </c>
      <c r="G644" s="1">
        <v>25568</v>
      </c>
      <c r="H644">
        <v>2</v>
      </c>
      <c r="J644">
        <v>10</v>
      </c>
      <c r="K644">
        <v>16707</v>
      </c>
      <c r="L644" s="1">
        <v>366</v>
      </c>
      <c r="M644" s="2">
        <f t="shared" si="27"/>
        <v>32.788888888888891</v>
      </c>
      <c r="N644" s="2" t="str">
        <f t="shared" si="28"/>
        <v/>
      </c>
      <c r="O644" s="2" t="str">
        <f t="shared" si="29"/>
        <v/>
      </c>
    </row>
    <row r="645" spans="1:15" x14ac:dyDescent="0.25">
      <c r="A645">
        <v>644</v>
      </c>
      <c r="B645">
        <v>3</v>
      </c>
      <c r="C645" s="1">
        <v>12245</v>
      </c>
      <c r="D645">
        <v>0</v>
      </c>
      <c r="E645">
        <v>0</v>
      </c>
      <c r="F645" t="s">
        <v>22</v>
      </c>
      <c r="G645" s="1">
        <v>25958</v>
      </c>
      <c r="H645">
        <v>0</v>
      </c>
      <c r="J645">
        <v>10</v>
      </c>
      <c r="K645">
        <v>13807</v>
      </c>
      <c r="L645" s="1">
        <v>366</v>
      </c>
      <c r="M645" s="2">
        <f t="shared" ref="M645:M708" si="30">DAYS360(C645,G645,TRUE)/360</f>
        <v>37.541666666666664</v>
      </c>
      <c r="N645" s="2" t="str">
        <f t="shared" ref="N645:N708" si="31">IF(DAYS360(C645,L645)/360&gt;0,DAYS360(C645,L645)/360,"")</f>
        <v/>
      </c>
      <c r="O645" s="2" t="str">
        <f t="shared" ref="O645:O708" si="32">IF(N645="","",N645-M645)</f>
        <v/>
      </c>
    </row>
    <row r="646" spans="1:15" x14ac:dyDescent="0.25">
      <c r="A646">
        <v>645</v>
      </c>
      <c r="B646">
        <v>2</v>
      </c>
      <c r="C646" s="1">
        <v>16989</v>
      </c>
      <c r="D646">
        <v>0</v>
      </c>
      <c r="E646">
        <v>0</v>
      </c>
      <c r="F646" t="s">
        <v>13</v>
      </c>
      <c r="G646" s="1">
        <v>26226</v>
      </c>
      <c r="H646">
        <v>0</v>
      </c>
      <c r="I646" t="s">
        <v>19</v>
      </c>
      <c r="J646">
        <v>10</v>
      </c>
      <c r="K646">
        <v>0</v>
      </c>
      <c r="L646" s="1">
        <v>33598</v>
      </c>
      <c r="M646" s="2">
        <f t="shared" si="30"/>
        <v>25.288888888888888</v>
      </c>
      <c r="N646" s="2">
        <f t="shared" si="31"/>
        <v>45.472222222222221</v>
      </c>
      <c r="O646" s="2">
        <f t="shared" si="32"/>
        <v>20.183333333333334</v>
      </c>
    </row>
    <row r="647" spans="1:15" x14ac:dyDescent="0.25">
      <c r="A647">
        <v>646</v>
      </c>
      <c r="B647">
        <v>3</v>
      </c>
      <c r="C647" s="1">
        <v>14503</v>
      </c>
      <c r="D647">
        <v>0</v>
      </c>
      <c r="E647">
        <v>0</v>
      </c>
      <c r="F647" t="s">
        <v>13</v>
      </c>
      <c r="G647" s="1">
        <v>26290</v>
      </c>
      <c r="H647">
        <v>0</v>
      </c>
      <c r="J647">
        <v>10</v>
      </c>
      <c r="K647">
        <v>11307</v>
      </c>
      <c r="L647" s="1">
        <v>366</v>
      </c>
      <c r="M647" s="2">
        <f t="shared" si="30"/>
        <v>32.272222222222226</v>
      </c>
      <c r="N647" s="2" t="str">
        <f t="shared" si="31"/>
        <v/>
      </c>
      <c r="O647" s="2" t="str">
        <f t="shared" si="32"/>
        <v/>
      </c>
    </row>
    <row r="648" spans="1:15" x14ac:dyDescent="0.25">
      <c r="A648">
        <v>647</v>
      </c>
      <c r="B648">
        <v>2</v>
      </c>
      <c r="C648" s="1">
        <v>15528</v>
      </c>
      <c r="D648">
        <v>0</v>
      </c>
      <c r="E648">
        <v>0</v>
      </c>
      <c r="F648" t="s">
        <v>13</v>
      </c>
      <c r="G648" s="1">
        <v>26654</v>
      </c>
      <c r="H648">
        <v>0</v>
      </c>
      <c r="J648">
        <v>10</v>
      </c>
      <c r="K648">
        <v>13807</v>
      </c>
      <c r="L648" s="1">
        <v>366</v>
      </c>
      <c r="M648" s="2">
        <f t="shared" si="30"/>
        <v>30.458333333333332</v>
      </c>
      <c r="N648" s="2" t="str">
        <f t="shared" si="31"/>
        <v/>
      </c>
      <c r="O648" s="2" t="str">
        <f t="shared" si="32"/>
        <v/>
      </c>
    </row>
    <row r="649" spans="1:15" x14ac:dyDescent="0.25">
      <c r="A649">
        <v>648</v>
      </c>
      <c r="B649">
        <v>2</v>
      </c>
      <c r="C649" s="1">
        <v>15466</v>
      </c>
      <c r="D649">
        <v>1964</v>
      </c>
      <c r="E649">
        <v>0</v>
      </c>
      <c r="F649" t="s">
        <v>14</v>
      </c>
      <c r="G649" s="1">
        <v>26793</v>
      </c>
      <c r="H649">
        <v>2</v>
      </c>
      <c r="J649">
        <v>10</v>
      </c>
      <c r="K649">
        <v>16707</v>
      </c>
      <c r="L649" s="1">
        <v>366</v>
      </c>
      <c r="M649" s="2">
        <f t="shared" si="30"/>
        <v>31.011111111111113</v>
      </c>
      <c r="N649" s="2" t="str">
        <f t="shared" si="31"/>
        <v/>
      </c>
      <c r="O649" s="2" t="str">
        <f t="shared" si="32"/>
        <v/>
      </c>
    </row>
    <row r="650" spans="1:15" x14ac:dyDescent="0.25">
      <c r="A650">
        <v>649</v>
      </c>
      <c r="B650">
        <v>3</v>
      </c>
      <c r="C650" s="1">
        <v>11948</v>
      </c>
      <c r="D650">
        <v>0</v>
      </c>
      <c r="E650">
        <v>0</v>
      </c>
      <c r="F650" t="s">
        <v>13</v>
      </c>
      <c r="G650" s="1">
        <v>27129</v>
      </c>
      <c r="H650">
        <v>0</v>
      </c>
      <c r="J650">
        <v>10</v>
      </c>
      <c r="K650">
        <v>11307</v>
      </c>
      <c r="L650" s="1">
        <v>366</v>
      </c>
      <c r="M650" s="2">
        <f t="shared" si="30"/>
        <v>41.56666666666667</v>
      </c>
      <c r="N650" s="2" t="str">
        <f t="shared" si="31"/>
        <v/>
      </c>
      <c r="O650" s="2" t="str">
        <f t="shared" si="32"/>
        <v/>
      </c>
    </row>
    <row r="651" spans="1:15" x14ac:dyDescent="0.25">
      <c r="A651">
        <v>650</v>
      </c>
      <c r="B651">
        <v>3</v>
      </c>
      <c r="C651" s="1">
        <v>18019</v>
      </c>
      <c r="D651">
        <v>4475</v>
      </c>
      <c r="E651">
        <v>2</v>
      </c>
      <c r="F651" t="s">
        <v>14</v>
      </c>
      <c r="G651" s="1">
        <v>27393</v>
      </c>
      <c r="H651">
        <v>2</v>
      </c>
      <c r="J651">
        <v>10</v>
      </c>
      <c r="K651">
        <v>11307</v>
      </c>
      <c r="L651" s="1">
        <v>366</v>
      </c>
      <c r="M651" s="2">
        <f t="shared" si="30"/>
        <v>25.663888888888888</v>
      </c>
      <c r="N651" s="2" t="str">
        <f t="shared" si="31"/>
        <v/>
      </c>
      <c r="O651" s="2" t="str">
        <f t="shared" si="32"/>
        <v/>
      </c>
    </row>
    <row r="652" spans="1:15" x14ac:dyDescent="0.25">
      <c r="A652">
        <v>651</v>
      </c>
      <c r="B652">
        <v>3</v>
      </c>
      <c r="C652" s="1">
        <v>15497</v>
      </c>
      <c r="D652">
        <v>1977</v>
      </c>
      <c r="E652">
        <v>0</v>
      </c>
      <c r="F652" t="s">
        <v>14</v>
      </c>
      <c r="G652" s="1">
        <v>27568</v>
      </c>
      <c r="H652">
        <v>2</v>
      </c>
      <c r="J652">
        <v>10</v>
      </c>
      <c r="K652">
        <v>13807</v>
      </c>
      <c r="L652" s="1">
        <v>366</v>
      </c>
      <c r="M652" s="2">
        <f t="shared" si="30"/>
        <v>33.049999999999997</v>
      </c>
      <c r="N652" s="2" t="str">
        <f t="shared" si="31"/>
        <v/>
      </c>
      <c r="O652" s="2" t="str">
        <f t="shared" si="32"/>
        <v/>
      </c>
    </row>
    <row r="653" spans="1:15" x14ac:dyDescent="0.25">
      <c r="A653">
        <v>652</v>
      </c>
      <c r="B653">
        <v>2</v>
      </c>
      <c r="C653" s="1">
        <v>16506</v>
      </c>
      <c r="D653">
        <v>0</v>
      </c>
      <c r="E653">
        <v>0</v>
      </c>
      <c r="F653" t="s">
        <v>17</v>
      </c>
      <c r="G653" s="1">
        <v>28093</v>
      </c>
      <c r="H653">
        <v>2</v>
      </c>
      <c r="J653">
        <v>10</v>
      </c>
      <c r="K653">
        <v>16707</v>
      </c>
      <c r="L653" s="1">
        <v>366</v>
      </c>
      <c r="M653" s="2">
        <f t="shared" si="30"/>
        <v>31.719444444444445</v>
      </c>
      <c r="N653" s="2" t="str">
        <f t="shared" si="31"/>
        <v/>
      </c>
      <c r="O653" s="2" t="str">
        <f t="shared" si="32"/>
        <v/>
      </c>
    </row>
    <row r="654" spans="1:15" x14ac:dyDescent="0.25">
      <c r="A654">
        <v>653</v>
      </c>
      <c r="B654">
        <v>2</v>
      </c>
      <c r="C654" s="1">
        <v>16688</v>
      </c>
      <c r="D654">
        <v>0</v>
      </c>
      <c r="E654">
        <v>0</v>
      </c>
      <c r="F654" t="s">
        <v>14</v>
      </c>
      <c r="G654" s="1">
        <v>28368</v>
      </c>
      <c r="H654">
        <v>2</v>
      </c>
      <c r="J654">
        <v>10</v>
      </c>
      <c r="K654">
        <v>16707</v>
      </c>
      <c r="L654" s="1">
        <v>366</v>
      </c>
      <c r="M654" s="2">
        <f t="shared" si="30"/>
        <v>31.977777777777778</v>
      </c>
      <c r="N654" s="2" t="str">
        <f t="shared" si="31"/>
        <v/>
      </c>
      <c r="O654" s="2" t="str">
        <f t="shared" si="32"/>
        <v/>
      </c>
    </row>
    <row r="655" spans="1:15" x14ac:dyDescent="0.25">
      <c r="A655">
        <v>654</v>
      </c>
      <c r="B655">
        <v>3</v>
      </c>
      <c r="C655" s="1">
        <v>17697</v>
      </c>
      <c r="D655">
        <v>0</v>
      </c>
      <c r="E655">
        <v>0</v>
      </c>
      <c r="F655" t="s">
        <v>13</v>
      </c>
      <c r="G655" s="1">
        <v>28482</v>
      </c>
      <c r="H655">
        <v>0</v>
      </c>
      <c r="J655">
        <v>10</v>
      </c>
      <c r="K655">
        <v>11307</v>
      </c>
      <c r="L655" s="1">
        <v>366</v>
      </c>
      <c r="M655" s="2">
        <f t="shared" si="30"/>
        <v>29.527777777777779</v>
      </c>
      <c r="N655" s="2" t="str">
        <f t="shared" si="31"/>
        <v/>
      </c>
      <c r="O655" s="2" t="str">
        <f t="shared" si="32"/>
        <v/>
      </c>
    </row>
    <row r="656" spans="1:15" x14ac:dyDescent="0.25">
      <c r="A656">
        <v>655</v>
      </c>
      <c r="B656">
        <v>3</v>
      </c>
      <c r="C656" s="1">
        <v>20816</v>
      </c>
      <c r="D656">
        <v>0</v>
      </c>
      <c r="E656">
        <v>0</v>
      </c>
      <c r="F656" t="s">
        <v>14</v>
      </c>
      <c r="G656" s="1">
        <v>28577</v>
      </c>
      <c r="H656">
        <v>2</v>
      </c>
      <c r="J656">
        <v>10</v>
      </c>
      <c r="K656">
        <v>16707</v>
      </c>
      <c r="L656" s="1">
        <v>366</v>
      </c>
      <c r="M656" s="2">
        <f t="shared" si="30"/>
        <v>21.252777777777776</v>
      </c>
      <c r="N656" s="2" t="str">
        <f t="shared" si="31"/>
        <v/>
      </c>
      <c r="O656" s="2" t="str">
        <f t="shared" si="32"/>
        <v/>
      </c>
    </row>
    <row r="657" spans="1:15" x14ac:dyDescent="0.25">
      <c r="A657">
        <v>656</v>
      </c>
      <c r="B657">
        <v>3</v>
      </c>
      <c r="C657" s="1">
        <v>15222</v>
      </c>
      <c r="D657">
        <v>0</v>
      </c>
      <c r="E657">
        <v>0</v>
      </c>
      <c r="F657" t="s">
        <v>13</v>
      </c>
      <c r="G657" s="1">
        <v>28627</v>
      </c>
      <c r="H657">
        <v>0</v>
      </c>
      <c r="J657">
        <v>10</v>
      </c>
      <c r="K657">
        <v>11307</v>
      </c>
      <c r="L657" s="1">
        <v>366</v>
      </c>
      <c r="M657" s="2">
        <f t="shared" si="30"/>
        <v>36.705555555555556</v>
      </c>
      <c r="N657" s="2" t="str">
        <f t="shared" si="31"/>
        <v/>
      </c>
      <c r="O657" s="2" t="str">
        <f t="shared" si="32"/>
        <v/>
      </c>
    </row>
    <row r="658" spans="1:15" x14ac:dyDescent="0.25">
      <c r="A658">
        <v>657</v>
      </c>
      <c r="B658">
        <v>2</v>
      </c>
      <c r="C658" s="1">
        <v>8497</v>
      </c>
      <c r="D658">
        <v>0</v>
      </c>
      <c r="E658">
        <v>0</v>
      </c>
      <c r="F658" t="s">
        <v>13</v>
      </c>
      <c r="G658" s="1">
        <v>28821</v>
      </c>
      <c r="H658">
        <v>0</v>
      </c>
      <c r="I658" t="s">
        <v>15</v>
      </c>
      <c r="J658">
        <v>10</v>
      </c>
      <c r="K658">
        <v>0</v>
      </c>
      <c r="L658" s="1">
        <v>33513</v>
      </c>
      <c r="M658" s="2">
        <f t="shared" si="30"/>
        <v>55.641666666666666</v>
      </c>
      <c r="N658" s="2">
        <f t="shared" si="31"/>
        <v>68.488888888888894</v>
      </c>
      <c r="O658" s="2">
        <f t="shared" si="32"/>
        <v>12.847222222222229</v>
      </c>
    </row>
    <row r="659" spans="1:15" x14ac:dyDescent="0.25">
      <c r="A659">
        <v>658</v>
      </c>
      <c r="B659">
        <v>3</v>
      </c>
      <c r="C659" s="1">
        <v>18411</v>
      </c>
      <c r="D659">
        <v>0</v>
      </c>
      <c r="E659">
        <v>0</v>
      </c>
      <c r="F659" t="s">
        <v>23</v>
      </c>
      <c r="G659" s="1">
        <v>29059</v>
      </c>
      <c r="H659">
        <v>0</v>
      </c>
      <c r="I659" t="s">
        <v>19</v>
      </c>
      <c r="J659">
        <v>21</v>
      </c>
      <c r="K659">
        <v>16707</v>
      </c>
      <c r="L659" s="1">
        <v>38981</v>
      </c>
      <c r="M659" s="2">
        <f t="shared" si="30"/>
        <v>29.152777777777779</v>
      </c>
      <c r="N659" s="2">
        <f t="shared" si="31"/>
        <v>56.31388888888889</v>
      </c>
      <c r="O659" s="2">
        <f t="shared" si="32"/>
        <v>27.161111111111111</v>
      </c>
    </row>
    <row r="660" spans="1:15" x14ac:dyDescent="0.25">
      <c r="A660">
        <v>659</v>
      </c>
      <c r="B660">
        <v>3</v>
      </c>
      <c r="C660" s="1">
        <v>18241</v>
      </c>
      <c r="D660">
        <v>0</v>
      </c>
      <c r="E660">
        <v>0</v>
      </c>
      <c r="F660" t="s">
        <v>14</v>
      </c>
      <c r="G660" s="1">
        <v>29068</v>
      </c>
      <c r="H660">
        <v>2</v>
      </c>
      <c r="J660">
        <v>10</v>
      </c>
      <c r="K660">
        <v>13807</v>
      </c>
      <c r="L660" s="1">
        <v>366</v>
      </c>
      <c r="M660" s="2">
        <f t="shared" si="30"/>
        <v>29.644444444444446</v>
      </c>
      <c r="N660" s="2" t="str">
        <f t="shared" si="31"/>
        <v/>
      </c>
      <c r="O660" s="2" t="str">
        <f t="shared" si="32"/>
        <v/>
      </c>
    </row>
    <row r="661" spans="1:15" x14ac:dyDescent="0.25">
      <c r="A661">
        <v>660</v>
      </c>
      <c r="B661">
        <v>3</v>
      </c>
      <c r="C661" s="1">
        <v>12799</v>
      </c>
      <c r="D661">
        <v>2710</v>
      </c>
      <c r="E661">
        <v>0</v>
      </c>
      <c r="F661" t="s">
        <v>17</v>
      </c>
      <c r="G661" s="1">
        <v>29146</v>
      </c>
      <c r="H661">
        <v>2</v>
      </c>
      <c r="J661">
        <v>10</v>
      </c>
      <c r="K661">
        <v>16707</v>
      </c>
      <c r="L661" s="1">
        <v>366</v>
      </c>
      <c r="M661" s="2">
        <f t="shared" si="30"/>
        <v>44.758333333333333</v>
      </c>
      <c r="N661" s="2" t="str">
        <f t="shared" si="31"/>
        <v/>
      </c>
      <c r="O661" s="2" t="str">
        <f t="shared" si="32"/>
        <v/>
      </c>
    </row>
    <row r="662" spans="1:15" x14ac:dyDescent="0.25">
      <c r="A662">
        <v>661</v>
      </c>
      <c r="B662">
        <v>4</v>
      </c>
      <c r="C662" s="1">
        <v>10678</v>
      </c>
      <c r="D662">
        <v>0</v>
      </c>
      <c r="E662">
        <v>0</v>
      </c>
      <c r="F662" t="s">
        <v>20</v>
      </c>
      <c r="G662" s="1">
        <v>29208</v>
      </c>
      <c r="H662">
        <v>2</v>
      </c>
      <c r="J662">
        <v>10</v>
      </c>
      <c r="K662">
        <v>16707</v>
      </c>
      <c r="L662" s="1">
        <v>366</v>
      </c>
      <c r="M662" s="2">
        <f t="shared" si="30"/>
        <v>50.730555555555554</v>
      </c>
      <c r="N662" s="2" t="str">
        <f t="shared" si="31"/>
        <v/>
      </c>
      <c r="O662" s="2" t="str">
        <f t="shared" si="32"/>
        <v/>
      </c>
    </row>
    <row r="663" spans="1:15" x14ac:dyDescent="0.25">
      <c r="A663">
        <v>662</v>
      </c>
      <c r="B663">
        <v>3</v>
      </c>
      <c r="C663" s="1">
        <v>15347</v>
      </c>
      <c r="D663">
        <v>0</v>
      </c>
      <c r="E663">
        <v>0</v>
      </c>
      <c r="F663" t="s">
        <v>14</v>
      </c>
      <c r="G663" s="1">
        <v>29269</v>
      </c>
      <c r="H663">
        <v>2</v>
      </c>
      <c r="J663">
        <v>10</v>
      </c>
      <c r="K663">
        <v>13807</v>
      </c>
      <c r="L663" s="1">
        <v>366</v>
      </c>
      <c r="M663" s="2">
        <f t="shared" si="30"/>
        <v>38.116666666666667</v>
      </c>
      <c r="N663" s="2" t="str">
        <f t="shared" si="31"/>
        <v/>
      </c>
      <c r="O663" s="2" t="str">
        <f t="shared" si="32"/>
        <v/>
      </c>
    </row>
    <row r="664" spans="1:15" x14ac:dyDescent="0.25">
      <c r="A664">
        <v>663</v>
      </c>
      <c r="B664">
        <v>3</v>
      </c>
      <c r="C664" s="1">
        <v>20865</v>
      </c>
      <c r="D664">
        <v>6000</v>
      </c>
      <c r="E664">
        <v>1</v>
      </c>
      <c r="F664" t="s">
        <v>14</v>
      </c>
      <c r="G664" s="1">
        <v>29276</v>
      </c>
      <c r="H664">
        <v>2</v>
      </c>
      <c r="J664">
        <v>10</v>
      </c>
      <c r="K664">
        <v>16707</v>
      </c>
      <c r="L664" s="1">
        <v>366</v>
      </c>
      <c r="M664" s="2">
        <f t="shared" si="30"/>
        <v>23.030555555555555</v>
      </c>
      <c r="N664" s="2" t="str">
        <f t="shared" si="31"/>
        <v/>
      </c>
      <c r="O664" s="2" t="str">
        <f t="shared" si="32"/>
        <v/>
      </c>
    </row>
    <row r="665" spans="1:15" x14ac:dyDescent="0.25">
      <c r="A665">
        <v>664</v>
      </c>
      <c r="B665">
        <v>3</v>
      </c>
      <c r="C665" s="1">
        <v>9888</v>
      </c>
      <c r="D665">
        <v>0</v>
      </c>
      <c r="E665">
        <v>0</v>
      </c>
      <c r="F665" t="s">
        <v>13</v>
      </c>
      <c r="G665" s="1">
        <v>29292</v>
      </c>
      <c r="H665">
        <v>0</v>
      </c>
      <c r="I665" t="s">
        <v>15</v>
      </c>
      <c r="J665">
        <v>10</v>
      </c>
      <c r="K665">
        <v>13807</v>
      </c>
      <c r="L665" s="1">
        <v>366</v>
      </c>
      <c r="M665" s="2">
        <f t="shared" si="30"/>
        <v>53.12777777777778</v>
      </c>
      <c r="N665" s="2" t="str">
        <f t="shared" si="31"/>
        <v/>
      </c>
      <c r="O665" s="2" t="str">
        <f t="shared" si="32"/>
        <v/>
      </c>
    </row>
    <row r="666" spans="1:15" x14ac:dyDescent="0.25">
      <c r="A666">
        <v>665</v>
      </c>
      <c r="B666">
        <v>2</v>
      </c>
      <c r="C666" s="1">
        <v>17376</v>
      </c>
      <c r="D666">
        <v>0</v>
      </c>
      <c r="E666">
        <v>0</v>
      </c>
      <c r="F666" t="s">
        <v>14</v>
      </c>
      <c r="G666" s="1">
        <v>29507</v>
      </c>
      <c r="H666">
        <v>2</v>
      </c>
      <c r="J666">
        <v>10</v>
      </c>
      <c r="K666">
        <v>16707</v>
      </c>
      <c r="L666" s="1">
        <v>366</v>
      </c>
      <c r="M666" s="2">
        <f t="shared" si="30"/>
        <v>33.208333333333336</v>
      </c>
      <c r="N666" s="2" t="str">
        <f t="shared" si="31"/>
        <v/>
      </c>
      <c r="O666" s="2" t="str">
        <f t="shared" si="32"/>
        <v/>
      </c>
    </row>
    <row r="667" spans="1:15" x14ac:dyDescent="0.25">
      <c r="A667">
        <v>666</v>
      </c>
      <c r="B667">
        <v>2</v>
      </c>
      <c r="C667" s="1">
        <v>17842</v>
      </c>
      <c r="D667">
        <v>4416</v>
      </c>
      <c r="E667">
        <v>0</v>
      </c>
      <c r="F667" t="s">
        <v>14</v>
      </c>
      <c r="G667" s="1">
        <v>29592</v>
      </c>
      <c r="H667">
        <v>2</v>
      </c>
      <c r="J667">
        <v>10</v>
      </c>
      <c r="K667">
        <v>16707</v>
      </c>
      <c r="L667" s="1">
        <v>366</v>
      </c>
      <c r="M667" s="2">
        <f t="shared" si="30"/>
        <v>32.169444444444444</v>
      </c>
      <c r="N667" s="2" t="str">
        <f t="shared" si="31"/>
        <v/>
      </c>
      <c r="O667" s="2" t="str">
        <f t="shared" si="32"/>
        <v/>
      </c>
    </row>
    <row r="668" spans="1:15" x14ac:dyDescent="0.25">
      <c r="A668">
        <v>667</v>
      </c>
      <c r="B668">
        <v>3</v>
      </c>
      <c r="C668" s="1">
        <v>17400</v>
      </c>
      <c r="D668">
        <v>2202</v>
      </c>
      <c r="E668">
        <v>1</v>
      </c>
      <c r="F668" t="s">
        <v>17</v>
      </c>
      <c r="G668" s="1">
        <v>29592</v>
      </c>
      <c r="H668">
        <v>2</v>
      </c>
      <c r="J668">
        <v>10</v>
      </c>
      <c r="K668">
        <v>16707</v>
      </c>
      <c r="L668" s="1">
        <v>366</v>
      </c>
      <c r="M668" s="2">
        <f t="shared" si="30"/>
        <v>33.375</v>
      </c>
      <c r="N668" s="2" t="str">
        <f t="shared" si="31"/>
        <v/>
      </c>
      <c r="O668" s="2" t="str">
        <f t="shared" si="32"/>
        <v/>
      </c>
    </row>
    <row r="669" spans="1:15" x14ac:dyDescent="0.25">
      <c r="A669">
        <v>668</v>
      </c>
      <c r="B669">
        <v>2</v>
      </c>
      <c r="C669" s="1">
        <v>11501</v>
      </c>
      <c r="D669">
        <v>0</v>
      </c>
      <c r="E669">
        <v>0</v>
      </c>
      <c r="F669" t="s">
        <v>13</v>
      </c>
      <c r="G669" s="1">
        <v>29754</v>
      </c>
      <c r="H669">
        <v>2</v>
      </c>
      <c r="I669" t="s">
        <v>15</v>
      </c>
      <c r="J669">
        <v>10</v>
      </c>
      <c r="K669">
        <v>0</v>
      </c>
      <c r="L669" s="1">
        <v>366</v>
      </c>
      <c r="M669" s="2">
        <f t="shared" si="30"/>
        <v>49.972222222222221</v>
      </c>
      <c r="N669" s="2" t="str">
        <f t="shared" si="31"/>
        <v/>
      </c>
      <c r="O669" s="2" t="str">
        <f t="shared" si="32"/>
        <v/>
      </c>
    </row>
    <row r="670" spans="1:15" x14ac:dyDescent="0.25">
      <c r="A670">
        <v>669</v>
      </c>
      <c r="B670">
        <v>2</v>
      </c>
      <c r="C670" s="1">
        <v>20626</v>
      </c>
      <c r="D670">
        <v>0</v>
      </c>
      <c r="E670">
        <v>0</v>
      </c>
      <c r="F670" t="s">
        <v>14</v>
      </c>
      <c r="G670" s="1">
        <v>29851</v>
      </c>
      <c r="H670">
        <v>2</v>
      </c>
      <c r="J670">
        <v>10</v>
      </c>
      <c r="K670">
        <v>16707</v>
      </c>
      <c r="L670" s="1">
        <v>366</v>
      </c>
      <c r="M670" s="2">
        <f t="shared" si="30"/>
        <v>25.255555555555556</v>
      </c>
      <c r="N670" s="2" t="str">
        <f t="shared" si="31"/>
        <v/>
      </c>
      <c r="O670" s="2" t="str">
        <f t="shared" si="32"/>
        <v/>
      </c>
    </row>
    <row r="671" spans="1:15" x14ac:dyDescent="0.25">
      <c r="A671">
        <v>670</v>
      </c>
      <c r="B671">
        <v>3</v>
      </c>
      <c r="C671" s="1">
        <v>20106</v>
      </c>
      <c r="D671">
        <v>0</v>
      </c>
      <c r="E671">
        <v>0</v>
      </c>
      <c r="F671" t="s">
        <v>20</v>
      </c>
      <c r="G671" s="1">
        <v>29854</v>
      </c>
      <c r="H671">
        <v>0</v>
      </c>
      <c r="J671">
        <v>10</v>
      </c>
      <c r="K671">
        <v>13807</v>
      </c>
      <c r="L671" s="1">
        <v>366</v>
      </c>
      <c r="M671" s="2">
        <f t="shared" si="30"/>
        <v>26.68888888888889</v>
      </c>
      <c r="N671" s="2" t="str">
        <f t="shared" si="31"/>
        <v/>
      </c>
      <c r="O671" s="2" t="str">
        <f t="shared" si="32"/>
        <v/>
      </c>
    </row>
    <row r="672" spans="1:15" x14ac:dyDescent="0.25">
      <c r="A672">
        <v>671</v>
      </c>
      <c r="B672">
        <v>3</v>
      </c>
      <c r="C672" s="1">
        <v>20979</v>
      </c>
      <c r="D672">
        <v>0</v>
      </c>
      <c r="E672">
        <v>0</v>
      </c>
      <c r="F672" t="s">
        <v>20</v>
      </c>
      <c r="G672" s="1">
        <v>29983</v>
      </c>
      <c r="H672">
        <v>2</v>
      </c>
      <c r="J672">
        <v>10</v>
      </c>
      <c r="K672">
        <v>13807</v>
      </c>
      <c r="L672" s="1">
        <v>366</v>
      </c>
      <c r="M672" s="2">
        <f t="shared" si="30"/>
        <v>24.647222222222222</v>
      </c>
      <c r="N672" s="2" t="str">
        <f t="shared" si="31"/>
        <v/>
      </c>
      <c r="O672" s="2" t="str">
        <f t="shared" si="32"/>
        <v/>
      </c>
    </row>
    <row r="673" spans="1:15" x14ac:dyDescent="0.25">
      <c r="A673">
        <v>672</v>
      </c>
      <c r="B673">
        <v>3</v>
      </c>
      <c r="C673" s="1">
        <v>20109</v>
      </c>
      <c r="D673">
        <v>0</v>
      </c>
      <c r="E673">
        <v>0</v>
      </c>
      <c r="F673" t="s">
        <v>14</v>
      </c>
      <c r="G673" s="1">
        <v>29979</v>
      </c>
      <c r="H673">
        <v>2</v>
      </c>
      <c r="J673">
        <v>10</v>
      </c>
      <c r="K673">
        <v>16707</v>
      </c>
      <c r="L673" s="1">
        <v>366</v>
      </c>
      <c r="M673" s="2">
        <f t="shared" si="30"/>
        <v>27.022222222222222</v>
      </c>
      <c r="N673" s="2" t="str">
        <f t="shared" si="31"/>
        <v/>
      </c>
      <c r="O673" s="2" t="str">
        <f t="shared" si="32"/>
        <v/>
      </c>
    </row>
    <row r="674" spans="1:15" x14ac:dyDescent="0.25">
      <c r="A674">
        <v>673</v>
      </c>
      <c r="B674">
        <v>4</v>
      </c>
      <c r="C674" s="1">
        <v>20549</v>
      </c>
      <c r="D674">
        <v>1950</v>
      </c>
      <c r="E674">
        <v>0</v>
      </c>
      <c r="F674" t="s">
        <v>20</v>
      </c>
      <c r="G674" s="1">
        <v>29986</v>
      </c>
      <c r="H674">
        <v>2</v>
      </c>
      <c r="J674">
        <v>10</v>
      </c>
      <c r="K674">
        <v>13807</v>
      </c>
      <c r="L674" s="1">
        <v>366</v>
      </c>
      <c r="M674" s="2">
        <f t="shared" si="30"/>
        <v>25.833333333333332</v>
      </c>
      <c r="N674" s="2" t="str">
        <f t="shared" si="31"/>
        <v/>
      </c>
      <c r="O674" s="2" t="str">
        <f t="shared" si="32"/>
        <v/>
      </c>
    </row>
    <row r="675" spans="1:15" x14ac:dyDescent="0.25">
      <c r="A675">
        <v>674</v>
      </c>
      <c r="B675">
        <v>3</v>
      </c>
      <c r="C675" s="1">
        <v>16740</v>
      </c>
      <c r="D675">
        <v>4097</v>
      </c>
      <c r="E675">
        <v>0</v>
      </c>
      <c r="F675" t="s">
        <v>17</v>
      </c>
      <c r="G675" s="1">
        <v>30120</v>
      </c>
      <c r="H675">
        <v>2</v>
      </c>
      <c r="J675">
        <v>10</v>
      </c>
      <c r="K675">
        <v>15707</v>
      </c>
      <c r="L675" s="1">
        <v>366</v>
      </c>
      <c r="M675" s="2">
        <f t="shared" si="30"/>
        <v>36.633333333333333</v>
      </c>
      <c r="N675" s="2" t="str">
        <f t="shared" si="31"/>
        <v/>
      </c>
      <c r="O675" s="2" t="str">
        <f t="shared" si="32"/>
        <v/>
      </c>
    </row>
    <row r="676" spans="1:15" x14ac:dyDescent="0.25">
      <c r="A676">
        <v>675</v>
      </c>
      <c r="B676">
        <v>3</v>
      </c>
      <c r="C676" s="1">
        <v>15707</v>
      </c>
      <c r="D676">
        <v>2913</v>
      </c>
      <c r="E676">
        <v>0</v>
      </c>
      <c r="F676" t="s">
        <v>17</v>
      </c>
      <c r="G676" s="1">
        <v>30390</v>
      </c>
      <c r="H676">
        <v>2</v>
      </c>
      <c r="J676">
        <v>10</v>
      </c>
      <c r="K676">
        <v>13807</v>
      </c>
      <c r="L676" s="1">
        <v>366</v>
      </c>
      <c r="M676" s="2">
        <f t="shared" si="30"/>
        <v>40.205555555555556</v>
      </c>
      <c r="N676" s="2" t="str">
        <f t="shared" si="31"/>
        <v/>
      </c>
      <c r="O676" s="2" t="str">
        <f t="shared" si="32"/>
        <v/>
      </c>
    </row>
    <row r="677" spans="1:15" x14ac:dyDescent="0.25">
      <c r="A677">
        <v>676</v>
      </c>
      <c r="B677">
        <v>4</v>
      </c>
      <c r="C677" s="1">
        <v>23381</v>
      </c>
      <c r="D677">
        <v>0</v>
      </c>
      <c r="E677">
        <v>0</v>
      </c>
      <c r="F677" t="s">
        <v>20</v>
      </c>
      <c r="G677" s="1">
        <v>30666</v>
      </c>
      <c r="H677">
        <v>2</v>
      </c>
      <c r="J677">
        <v>10</v>
      </c>
      <c r="K677">
        <v>16707</v>
      </c>
      <c r="L677" s="1">
        <v>366</v>
      </c>
      <c r="M677" s="2">
        <f t="shared" si="30"/>
        <v>19.947222222222223</v>
      </c>
      <c r="N677" s="2" t="str">
        <f t="shared" si="31"/>
        <v/>
      </c>
      <c r="O677" s="2" t="str">
        <f t="shared" si="32"/>
        <v/>
      </c>
    </row>
    <row r="678" spans="1:15" x14ac:dyDescent="0.25">
      <c r="A678">
        <v>677</v>
      </c>
      <c r="B678">
        <v>2</v>
      </c>
      <c r="C678" s="1">
        <v>12543</v>
      </c>
      <c r="D678">
        <v>0</v>
      </c>
      <c r="E678">
        <v>0</v>
      </c>
      <c r="F678" t="s">
        <v>14</v>
      </c>
      <c r="G678" s="1">
        <v>23482</v>
      </c>
      <c r="H678">
        <v>2</v>
      </c>
      <c r="J678">
        <v>10</v>
      </c>
      <c r="K678">
        <v>15707</v>
      </c>
      <c r="L678" s="1">
        <v>366</v>
      </c>
      <c r="M678" s="2">
        <f t="shared" si="30"/>
        <v>29.947222222222223</v>
      </c>
      <c r="N678" s="2" t="str">
        <f t="shared" si="31"/>
        <v/>
      </c>
      <c r="O678" s="2" t="str">
        <f t="shared" si="32"/>
        <v/>
      </c>
    </row>
    <row r="679" spans="1:15" x14ac:dyDescent="0.25">
      <c r="A679">
        <v>678</v>
      </c>
      <c r="B679">
        <v>2</v>
      </c>
      <c r="C679" s="1">
        <v>6635</v>
      </c>
      <c r="D679">
        <v>0</v>
      </c>
      <c r="E679">
        <v>0</v>
      </c>
      <c r="F679" t="s">
        <v>13</v>
      </c>
      <c r="G679" s="1">
        <v>26324</v>
      </c>
      <c r="H679">
        <v>0</v>
      </c>
      <c r="J679">
        <v>10</v>
      </c>
      <c r="K679">
        <v>11307</v>
      </c>
      <c r="L679" s="1">
        <v>366</v>
      </c>
      <c r="M679" s="2">
        <f t="shared" si="30"/>
        <v>53.902777777777779</v>
      </c>
      <c r="N679" s="2" t="str">
        <f t="shared" si="31"/>
        <v/>
      </c>
      <c r="O679" s="2" t="str">
        <f t="shared" si="32"/>
        <v/>
      </c>
    </row>
    <row r="680" spans="1:15" x14ac:dyDescent="0.25">
      <c r="A680">
        <v>679</v>
      </c>
      <c r="B680">
        <v>2</v>
      </c>
      <c r="C680" s="1">
        <v>13404</v>
      </c>
      <c r="D680">
        <v>0</v>
      </c>
      <c r="E680">
        <v>0</v>
      </c>
      <c r="F680" t="s">
        <v>14</v>
      </c>
      <c r="G680" s="1">
        <v>26422</v>
      </c>
      <c r="H680">
        <v>0</v>
      </c>
      <c r="I680" t="s">
        <v>19</v>
      </c>
      <c r="J680">
        <v>21</v>
      </c>
      <c r="K680">
        <v>15707</v>
      </c>
      <c r="L680" s="1">
        <v>38901</v>
      </c>
      <c r="M680" s="2">
        <f t="shared" si="30"/>
        <v>35.644444444444446</v>
      </c>
      <c r="N680" s="2">
        <f t="shared" si="31"/>
        <v>69.811111111111117</v>
      </c>
      <c r="O680" s="2">
        <f t="shared" si="32"/>
        <v>34.166666666666671</v>
      </c>
    </row>
    <row r="681" spans="1:15" x14ac:dyDescent="0.25">
      <c r="A681">
        <v>680</v>
      </c>
      <c r="B681">
        <v>3</v>
      </c>
      <c r="C681" s="1">
        <v>14363</v>
      </c>
      <c r="D681">
        <v>0</v>
      </c>
      <c r="E681">
        <v>0</v>
      </c>
      <c r="F681" t="s">
        <v>13</v>
      </c>
      <c r="G681" s="1">
        <v>26763</v>
      </c>
      <c r="H681">
        <v>0</v>
      </c>
      <c r="J681">
        <v>10</v>
      </c>
      <c r="K681">
        <v>11307</v>
      </c>
      <c r="L681" s="1">
        <v>366</v>
      </c>
      <c r="M681" s="2">
        <f t="shared" si="30"/>
        <v>33.947222222222223</v>
      </c>
      <c r="N681" s="2" t="str">
        <f t="shared" si="31"/>
        <v/>
      </c>
      <c r="O681" s="2" t="str">
        <f t="shared" si="32"/>
        <v/>
      </c>
    </row>
    <row r="682" spans="1:15" x14ac:dyDescent="0.25">
      <c r="A682">
        <v>681</v>
      </c>
      <c r="B682">
        <v>3</v>
      </c>
      <c r="C682" s="1">
        <v>17225</v>
      </c>
      <c r="D682">
        <v>0</v>
      </c>
      <c r="E682">
        <v>0</v>
      </c>
      <c r="F682" t="s">
        <v>14</v>
      </c>
      <c r="G682" s="1">
        <v>27313</v>
      </c>
      <c r="H682">
        <v>2</v>
      </c>
      <c r="J682">
        <v>10</v>
      </c>
      <c r="K682">
        <v>11307</v>
      </c>
      <c r="L682" s="1">
        <v>366</v>
      </c>
      <c r="M682" s="2">
        <f t="shared" si="30"/>
        <v>27.622222222222224</v>
      </c>
      <c r="N682" s="2" t="str">
        <f t="shared" si="31"/>
        <v/>
      </c>
      <c r="O682" s="2" t="str">
        <f t="shared" si="32"/>
        <v/>
      </c>
    </row>
    <row r="683" spans="1:15" x14ac:dyDescent="0.25">
      <c r="A683">
        <v>682</v>
      </c>
      <c r="B683">
        <v>3</v>
      </c>
      <c r="C683" s="1">
        <v>10990</v>
      </c>
      <c r="D683">
        <v>1300</v>
      </c>
      <c r="E683">
        <v>0</v>
      </c>
      <c r="F683" t="s">
        <v>22</v>
      </c>
      <c r="G683" s="1">
        <v>27540</v>
      </c>
      <c r="H683">
        <v>2</v>
      </c>
      <c r="J683">
        <v>10</v>
      </c>
      <c r="K683">
        <v>15707</v>
      </c>
      <c r="L683" s="1">
        <v>366</v>
      </c>
      <c r="M683" s="2">
        <f t="shared" si="30"/>
        <v>45.319444444444443</v>
      </c>
      <c r="N683" s="2" t="str">
        <f t="shared" si="31"/>
        <v/>
      </c>
      <c r="O683" s="2" t="str">
        <f t="shared" si="32"/>
        <v/>
      </c>
    </row>
    <row r="684" spans="1:15" x14ac:dyDescent="0.25">
      <c r="A684">
        <v>683</v>
      </c>
      <c r="B684">
        <v>2</v>
      </c>
      <c r="C684" s="1">
        <v>15001</v>
      </c>
      <c r="D684">
        <v>0</v>
      </c>
      <c r="E684">
        <v>0</v>
      </c>
      <c r="F684" t="s">
        <v>13</v>
      </c>
      <c r="G684" s="1">
        <v>27562</v>
      </c>
      <c r="H684">
        <v>0</v>
      </c>
      <c r="J684">
        <v>10</v>
      </c>
      <c r="K684">
        <v>11307</v>
      </c>
      <c r="L684" s="1">
        <v>366</v>
      </c>
      <c r="M684" s="2">
        <f t="shared" si="30"/>
        <v>34.394444444444446</v>
      </c>
      <c r="N684" s="2" t="str">
        <f t="shared" si="31"/>
        <v/>
      </c>
      <c r="O684" s="2" t="str">
        <f t="shared" si="32"/>
        <v/>
      </c>
    </row>
    <row r="685" spans="1:15" x14ac:dyDescent="0.25">
      <c r="A685">
        <v>684</v>
      </c>
      <c r="B685">
        <v>3</v>
      </c>
      <c r="C685" s="1">
        <v>12113</v>
      </c>
      <c r="D685">
        <v>2272</v>
      </c>
      <c r="E685">
        <v>0</v>
      </c>
      <c r="F685" t="s">
        <v>17</v>
      </c>
      <c r="G685" s="1">
        <v>27799</v>
      </c>
      <c r="H685">
        <v>2</v>
      </c>
      <c r="J685">
        <v>10</v>
      </c>
      <c r="K685">
        <v>15707</v>
      </c>
      <c r="L685" s="1">
        <v>366</v>
      </c>
      <c r="M685" s="2">
        <f t="shared" si="30"/>
        <v>42.947222222222223</v>
      </c>
      <c r="N685" s="2" t="str">
        <f t="shared" si="31"/>
        <v/>
      </c>
      <c r="O685" s="2" t="str">
        <f t="shared" si="32"/>
        <v/>
      </c>
    </row>
    <row r="686" spans="1:15" x14ac:dyDescent="0.25">
      <c r="A686">
        <v>685</v>
      </c>
      <c r="B686">
        <v>2</v>
      </c>
      <c r="C686" s="1">
        <v>10810</v>
      </c>
      <c r="D686">
        <v>0</v>
      </c>
      <c r="E686">
        <v>0</v>
      </c>
      <c r="F686" t="s">
        <v>13</v>
      </c>
      <c r="G686" s="1">
        <v>28248</v>
      </c>
      <c r="H686">
        <v>0</v>
      </c>
      <c r="I686" t="s">
        <v>19</v>
      </c>
      <c r="J686">
        <v>21</v>
      </c>
      <c r="K686">
        <v>11307</v>
      </c>
      <c r="L686" s="1">
        <v>36570</v>
      </c>
      <c r="M686" s="2">
        <f t="shared" si="30"/>
        <v>47.744444444444447</v>
      </c>
      <c r="N686" s="2">
        <f t="shared" si="31"/>
        <v>70.525000000000006</v>
      </c>
      <c r="O686" s="2">
        <f t="shared" si="32"/>
        <v>22.780555555555559</v>
      </c>
    </row>
    <row r="687" spans="1:15" x14ac:dyDescent="0.25">
      <c r="A687">
        <v>686</v>
      </c>
      <c r="B687">
        <v>3</v>
      </c>
      <c r="C687" s="1">
        <v>13341</v>
      </c>
      <c r="D687">
        <v>0</v>
      </c>
      <c r="E687">
        <v>0</v>
      </c>
      <c r="F687" t="s">
        <v>14</v>
      </c>
      <c r="G687" s="1">
        <v>28457</v>
      </c>
      <c r="H687">
        <v>2</v>
      </c>
      <c r="J687">
        <v>10</v>
      </c>
      <c r="K687">
        <v>15707</v>
      </c>
      <c r="L687" s="1">
        <v>366</v>
      </c>
      <c r="M687" s="2">
        <f t="shared" si="30"/>
        <v>41.383333333333333</v>
      </c>
      <c r="N687" s="2" t="str">
        <f t="shared" si="31"/>
        <v/>
      </c>
      <c r="O687" s="2" t="str">
        <f t="shared" si="32"/>
        <v/>
      </c>
    </row>
    <row r="688" spans="1:15" x14ac:dyDescent="0.25">
      <c r="A688">
        <v>687</v>
      </c>
      <c r="B688">
        <v>3</v>
      </c>
      <c r="C688" s="1">
        <v>13663</v>
      </c>
      <c r="D688">
        <v>0</v>
      </c>
      <c r="E688">
        <v>0</v>
      </c>
      <c r="F688" t="s">
        <v>20</v>
      </c>
      <c r="G688" s="1">
        <v>28597</v>
      </c>
      <c r="H688">
        <v>2</v>
      </c>
      <c r="J688">
        <v>10</v>
      </c>
      <c r="K688">
        <v>15707</v>
      </c>
      <c r="L688" s="1">
        <v>366</v>
      </c>
      <c r="M688" s="2">
        <f t="shared" si="30"/>
        <v>40.886111111111113</v>
      </c>
      <c r="N688" s="2" t="str">
        <f t="shared" si="31"/>
        <v/>
      </c>
      <c r="O688" s="2" t="str">
        <f t="shared" si="32"/>
        <v/>
      </c>
    </row>
    <row r="689" spans="1:15" x14ac:dyDescent="0.25">
      <c r="A689">
        <v>688</v>
      </c>
      <c r="B689">
        <v>4</v>
      </c>
      <c r="C689" s="1">
        <v>13626</v>
      </c>
      <c r="D689">
        <v>0</v>
      </c>
      <c r="E689">
        <v>0</v>
      </c>
      <c r="F689" t="s">
        <v>20</v>
      </c>
      <c r="G689" s="1">
        <v>28719</v>
      </c>
      <c r="H689">
        <v>2</v>
      </c>
      <c r="J689">
        <v>10</v>
      </c>
      <c r="K689">
        <v>15707</v>
      </c>
      <c r="L689" s="1">
        <v>366</v>
      </c>
      <c r="M689" s="2">
        <f t="shared" si="30"/>
        <v>41.322222222222223</v>
      </c>
      <c r="N689" s="2" t="str">
        <f t="shared" si="31"/>
        <v/>
      </c>
      <c r="O689" s="2" t="str">
        <f t="shared" si="32"/>
        <v/>
      </c>
    </row>
    <row r="690" spans="1:15" x14ac:dyDescent="0.25">
      <c r="A690">
        <v>689</v>
      </c>
      <c r="B690">
        <v>4</v>
      </c>
      <c r="C690" s="1">
        <v>16872</v>
      </c>
      <c r="D690">
        <v>0</v>
      </c>
      <c r="E690">
        <v>0</v>
      </c>
      <c r="F690" t="s">
        <v>20</v>
      </c>
      <c r="G690" s="1">
        <v>28739</v>
      </c>
      <c r="H690">
        <v>0</v>
      </c>
      <c r="J690">
        <v>10</v>
      </c>
      <c r="K690">
        <v>11307</v>
      </c>
      <c r="L690" s="1">
        <v>366</v>
      </c>
      <c r="M690" s="2">
        <f t="shared" si="30"/>
        <v>32.486111111111114</v>
      </c>
      <c r="N690" s="2" t="str">
        <f t="shared" si="31"/>
        <v/>
      </c>
      <c r="O690" s="2" t="str">
        <f t="shared" si="32"/>
        <v/>
      </c>
    </row>
    <row r="691" spans="1:15" x14ac:dyDescent="0.25">
      <c r="A691">
        <v>690</v>
      </c>
      <c r="B691">
        <v>3</v>
      </c>
      <c r="C691" s="1">
        <v>13836</v>
      </c>
      <c r="D691">
        <v>0</v>
      </c>
      <c r="E691">
        <v>0</v>
      </c>
      <c r="F691" t="s">
        <v>14</v>
      </c>
      <c r="G691" s="1">
        <v>28793</v>
      </c>
      <c r="H691">
        <v>0</v>
      </c>
      <c r="J691">
        <v>10</v>
      </c>
      <c r="K691">
        <v>15707</v>
      </c>
      <c r="L691" s="1">
        <v>366</v>
      </c>
      <c r="M691" s="2">
        <f t="shared" si="30"/>
        <v>40.952777777777776</v>
      </c>
      <c r="N691" s="2" t="str">
        <f t="shared" si="31"/>
        <v/>
      </c>
      <c r="O691" s="2" t="str">
        <f t="shared" si="32"/>
        <v/>
      </c>
    </row>
    <row r="692" spans="1:15" x14ac:dyDescent="0.25">
      <c r="A692">
        <v>691</v>
      </c>
      <c r="B692">
        <v>2</v>
      </c>
      <c r="C692" s="1">
        <v>20192</v>
      </c>
      <c r="D692">
        <v>0</v>
      </c>
      <c r="E692">
        <v>0</v>
      </c>
      <c r="F692" t="s">
        <v>20</v>
      </c>
      <c r="G692" s="1">
        <v>28850</v>
      </c>
      <c r="H692">
        <v>2</v>
      </c>
      <c r="J692">
        <v>10</v>
      </c>
      <c r="K692">
        <v>15707</v>
      </c>
      <c r="L692" s="1">
        <v>366</v>
      </c>
      <c r="M692" s="2">
        <f t="shared" si="30"/>
        <v>23.702777777777779</v>
      </c>
      <c r="N692" s="2" t="str">
        <f t="shared" si="31"/>
        <v/>
      </c>
      <c r="O692" s="2" t="str">
        <f t="shared" si="32"/>
        <v/>
      </c>
    </row>
    <row r="693" spans="1:15" x14ac:dyDescent="0.25">
      <c r="A693">
        <v>692</v>
      </c>
      <c r="B693">
        <v>3</v>
      </c>
      <c r="C693" s="1">
        <v>15587</v>
      </c>
      <c r="D693">
        <v>0</v>
      </c>
      <c r="E693">
        <v>0</v>
      </c>
      <c r="F693" t="s">
        <v>14</v>
      </c>
      <c r="G693" s="1">
        <v>28955</v>
      </c>
      <c r="H693">
        <v>0</v>
      </c>
      <c r="I693" t="s">
        <v>19</v>
      </c>
      <c r="J693">
        <v>21</v>
      </c>
      <c r="K693">
        <v>15707</v>
      </c>
      <c r="L693" s="1">
        <v>39170</v>
      </c>
      <c r="M693" s="2">
        <f t="shared" si="30"/>
        <v>36.602777777777774</v>
      </c>
      <c r="N693" s="2">
        <f t="shared" si="31"/>
        <v>64.572222222222223</v>
      </c>
      <c r="O693" s="2">
        <f t="shared" si="32"/>
        <v>27.969444444444449</v>
      </c>
    </row>
    <row r="694" spans="1:15" x14ac:dyDescent="0.25">
      <c r="A694">
        <v>693</v>
      </c>
      <c r="B694">
        <v>2</v>
      </c>
      <c r="C694" s="1">
        <v>16990</v>
      </c>
      <c r="D694">
        <v>0</v>
      </c>
      <c r="E694">
        <v>0</v>
      </c>
      <c r="F694" t="s">
        <v>13</v>
      </c>
      <c r="G694" s="1">
        <v>29017</v>
      </c>
      <c r="H694">
        <v>0</v>
      </c>
      <c r="J694">
        <v>10</v>
      </c>
      <c r="K694">
        <v>0</v>
      </c>
      <c r="L694" s="1">
        <v>366</v>
      </c>
      <c r="M694" s="2">
        <f t="shared" si="30"/>
        <v>32.927777777777777</v>
      </c>
      <c r="N694" s="2" t="str">
        <f t="shared" si="31"/>
        <v/>
      </c>
      <c r="O694" s="2" t="str">
        <f t="shared" si="32"/>
        <v/>
      </c>
    </row>
    <row r="695" spans="1:15" x14ac:dyDescent="0.25">
      <c r="A695">
        <v>694</v>
      </c>
      <c r="B695">
        <v>3</v>
      </c>
      <c r="C695" s="1">
        <v>16243</v>
      </c>
      <c r="D695">
        <v>0</v>
      </c>
      <c r="E695">
        <v>0</v>
      </c>
      <c r="F695" t="s">
        <v>13</v>
      </c>
      <c r="G695" s="1">
        <v>29033</v>
      </c>
      <c r="H695">
        <v>0</v>
      </c>
      <c r="I695" t="s">
        <v>19</v>
      </c>
      <c r="J695">
        <v>21</v>
      </c>
      <c r="K695">
        <v>15707</v>
      </c>
      <c r="L695" s="1">
        <v>38176</v>
      </c>
      <c r="M695" s="2">
        <f t="shared" si="30"/>
        <v>35.019444444444446</v>
      </c>
      <c r="N695" s="2">
        <f t="shared" si="31"/>
        <v>60.05</v>
      </c>
      <c r="O695" s="2">
        <f t="shared" si="32"/>
        <v>25.030555555555551</v>
      </c>
    </row>
    <row r="696" spans="1:15" x14ac:dyDescent="0.25">
      <c r="A696">
        <v>695</v>
      </c>
      <c r="B696">
        <v>3</v>
      </c>
      <c r="C696" s="1">
        <v>15077</v>
      </c>
      <c r="D696">
        <v>0</v>
      </c>
      <c r="E696">
        <v>0</v>
      </c>
      <c r="F696" t="s">
        <v>14</v>
      </c>
      <c r="G696" s="1">
        <v>29105</v>
      </c>
      <c r="H696">
        <v>2</v>
      </c>
      <c r="J696">
        <v>10</v>
      </c>
      <c r="K696">
        <v>15707</v>
      </c>
      <c r="L696" s="1">
        <v>366</v>
      </c>
      <c r="M696" s="2">
        <f t="shared" si="30"/>
        <v>38.405555555555559</v>
      </c>
      <c r="N696" s="2" t="str">
        <f t="shared" si="31"/>
        <v/>
      </c>
      <c r="O696" s="2" t="str">
        <f t="shared" si="32"/>
        <v/>
      </c>
    </row>
    <row r="697" spans="1:15" x14ac:dyDescent="0.25">
      <c r="A697">
        <v>696</v>
      </c>
      <c r="B697">
        <v>3</v>
      </c>
      <c r="C697" s="1">
        <v>21103</v>
      </c>
      <c r="D697">
        <v>1965</v>
      </c>
      <c r="E697">
        <v>2</v>
      </c>
      <c r="F697" t="s">
        <v>16</v>
      </c>
      <c r="G697" s="1">
        <v>29286</v>
      </c>
      <c r="H697">
        <v>2</v>
      </c>
      <c r="J697">
        <v>10</v>
      </c>
      <c r="K697">
        <v>15707</v>
      </c>
      <c r="L697" s="1">
        <v>366</v>
      </c>
      <c r="M697" s="2">
        <f t="shared" si="30"/>
        <v>22.405555555555555</v>
      </c>
      <c r="N697" s="2" t="str">
        <f t="shared" si="31"/>
        <v/>
      </c>
      <c r="O697" s="2" t="str">
        <f t="shared" si="32"/>
        <v/>
      </c>
    </row>
    <row r="698" spans="1:15" x14ac:dyDescent="0.25">
      <c r="A698">
        <v>697</v>
      </c>
      <c r="B698">
        <v>3</v>
      </c>
      <c r="C698" s="1">
        <v>15798</v>
      </c>
      <c r="D698">
        <v>0</v>
      </c>
      <c r="E698">
        <v>0</v>
      </c>
      <c r="F698" t="s">
        <v>17</v>
      </c>
      <c r="G698" s="1">
        <v>29290</v>
      </c>
      <c r="H698">
        <v>2</v>
      </c>
      <c r="J698">
        <v>10</v>
      </c>
      <c r="K698">
        <v>15707</v>
      </c>
      <c r="L698" s="1">
        <v>366</v>
      </c>
      <c r="M698" s="2">
        <f t="shared" si="30"/>
        <v>36.93888888888889</v>
      </c>
      <c r="N698" s="2" t="str">
        <f t="shared" si="31"/>
        <v/>
      </c>
      <c r="O698" s="2" t="str">
        <f t="shared" si="32"/>
        <v/>
      </c>
    </row>
    <row r="699" spans="1:15" x14ac:dyDescent="0.25">
      <c r="A699">
        <v>698</v>
      </c>
      <c r="B699">
        <v>3</v>
      </c>
      <c r="C699" s="1">
        <v>17404</v>
      </c>
      <c r="D699">
        <v>0</v>
      </c>
      <c r="E699">
        <v>0</v>
      </c>
      <c r="F699" t="s">
        <v>17</v>
      </c>
      <c r="G699" s="1">
        <v>29487</v>
      </c>
      <c r="H699">
        <v>2</v>
      </c>
      <c r="J699">
        <v>10</v>
      </c>
      <c r="K699">
        <v>10107</v>
      </c>
      <c r="L699" s="1">
        <v>366</v>
      </c>
      <c r="M699" s="2">
        <f t="shared" si="30"/>
        <v>33.077777777777776</v>
      </c>
      <c r="N699" s="2" t="str">
        <f t="shared" si="31"/>
        <v/>
      </c>
      <c r="O699" s="2" t="str">
        <f t="shared" si="32"/>
        <v/>
      </c>
    </row>
    <row r="700" spans="1:15" x14ac:dyDescent="0.25">
      <c r="A700">
        <v>699</v>
      </c>
      <c r="B700">
        <v>3</v>
      </c>
      <c r="C700" s="1">
        <v>18928</v>
      </c>
      <c r="D700">
        <v>0</v>
      </c>
      <c r="E700">
        <v>0</v>
      </c>
      <c r="F700" t="s">
        <v>14</v>
      </c>
      <c r="G700" s="1">
        <v>29539</v>
      </c>
      <c r="H700">
        <v>2</v>
      </c>
      <c r="J700">
        <v>10</v>
      </c>
      <c r="K700">
        <v>15707</v>
      </c>
      <c r="L700" s="1">
        <v>366</v>
      </c>
      <c r="M700" s="2">
        <f t="shared" si="30"/>
        <v>29.047222222222221</v>
      </c>
      <c r="N700" s="2" t="str">
        <f t="shared" si="31"/>
        <v/>
      </c>
      <c r="O700" s="2" t="str">
        <f t="shared" si="32"/>
        <v/>
      </c>
    </row>
    <row r="701" spans="1:15" x14ac:dyDescent="0.25">
      <c r="A701">
        <v>700</v>
      </c>
      <c r="B701">
        <v>3</v>
      </c>
      <c r="C701" s="1">
        <v>17972</v>
      </c>
      <c r="D701">
        <v>0</v>
      </c>
      <c r="E701">
        <v>0</v>
      </c>
      <c r="F701" t="s">
        <v>13</v>
      </c>
      <c r="G701" s="1">
        <v>29544</v>
      </c>
      <c r="H701">
        <v>0</v>
      </c>
      <c r="J701">
        <v>10</v>
      </c>
      <c r="K701">
        <v>11307</v>
      </c>
      <c r="L701" s="1">
        <v>366</v>
      </c>
      <c r="M701" s="2">
        <f t="shared" si="30"/>
        <v>31.677777777777777</v>
      </c>
      <c r="N701" s="2" t="str">
        <f t="shared" si="31"/>
        <v/>
      </c>
      <c r="O701" s="2" t="str">
        <f t="shared" si="32"/>
        <v/>
      </c>
    </row>
    <row r="702" spans="1:15" x14ac:dyDescent="0.25">
      <c r="A702">
        <v>701</v>
      </c>
      <c r="B702">
        <v>3</v>
      </c>
      <c r="C702" s="1">
        <v>15809</v>
      </c>
      <c r="D702">
        <v>1905</v>
      </c>
      <c r="E702">
        <v>1</v>
      </c>
      <c r="F702" t="s">
        <v>14</v>
      </c>
      <c r="G702" s="1">
        <v>29591</v>
      </c>
      <c r="H702">
        <v>2</v>
      </c>
      <c r="J702">
        <v>10</v>
      </c>
      <c r="K702">
        <v>15707</v>
      </c>
      <c r="L702" s="1">
        <v>366</v>
      </c>
      <c r="M702" s="2">
        <f t="shared" si="30"/>
        <v>37.727777777777774</v>
      </c>
      <c r="N702" s="2" t="str">
        <f t="shared" si="31"/>
        <v/>
      </c>
      <c r="O702" s="2" t="str">
        <f t="shared" si="32"/>
        <v/>
      </c>
    </row>
    <row r="703" spans="1:15" x14ac:dyDescent="0.25">
      <c r="A703">
        <v>702</v>
      </c>
      <c r="B703">
        <v>3</v>
      </c>
      <c r="C703" s="1">
        <v>16804</v>
      </c>
      <c r="D703">
        <v>0</v>
      </c>
      <c r="E703">
        <v>0</v>
      </c>
      <c r="F703" t="s">
        <v>13</v>
      </c>
      <c r="G703" s="1">
        <v>29657</v>
      </c>
      <c r="H703">
        <v>0</v>
      </c>
      <c r="J703">
        <v>10</v>
      </c>
      <c r="K703">
        <v>11307</v>
      </c>
      <c r="L703" s="1">
        <v>366</v>
      </c>
      <c r="M703" s="2">
        <f t="shared" si="30"/>
        <v>35.194444444444443</v>
      </c>
      <c r="N703" s="2" t="str">
        <f t="shared" si="31"/>
        <v/>
      </c>
      <c r="O703" s="2" t="str">
        <f t="shared" si="32"/>
        <v/>
      </c>
    </row>
    <row r="704" spans="1:15" x14ac:dyDescent="0.25">
      <c r="A704">
        <v>703</v>
      </c>
      <c r="B704">
        <v>3</v>
      </c>
      <c r="C704" s="1">
        <v>15460</v>
      </c>
      <c r="D704">
        <v>1560</v>
      </c>
      <c r="E704">
        <v>0</v>
      </c>
      <c r="F704" t="s">
        <v>14</v>
      </c>
      <c r="G704" s="1">
        <v>29657</v>
      </c>
      <c r="H704">
        <v>2</v>
      </c>
      <c r="J704">
        <v>10</v>
      </c>
      <c r="K704">
        <v>15707</v>
      </c>
      <c r="L704" s="1">
        <v>366</v>
      </c>
      <c r="M704" s="2">
        <f t="shared" si="30"/>
        <v>38.869444444444447</v>
      </c>
      <c r="N704" s="2" t="str">
        <f t="shared" si="31"/>
        <v/>
      </c>
      <c r="O704" s="2" t="str">
        <f t="shared" si="32"/>
        <v/>
      </c>
    </row>
    <row r="705" spans="1:15" x14ac:dyDescent="0.25">
      <c r="A705">
        <v>704</v>
      </c>
      <c r="B705">
        <v>3</v>
      </c>
      <c r="C705" s="1">
        <v>17242</v>
      </c>
      <c r="D705">
        <v>0</v>
      </c>
      <c r="E705">
        <v>0</v>
      </c>
      <c r="F705" t="s">
        <v>20</v>
      </c>
      <c r="G705" s="1">
        <v>29682</v>
      </c>
      <c r="H705">
        <v>2</v>
      </c>
      <c r="J705">
        <v>10</v>
      </c>
      <c r="K705">
        <v>15707</v>
      </c>
      <c r="L705" s="1">
        <v>366</v>
      </c>
      <c r="M705" s="2">
        <f t="shared" si="30"/>
        <v>34.055555555555557</v>
      </c>
      <c r="N705" s="2" t="str">
        <f t="shared" si="31"/>
        <v/>
      </c>
      <c r="O705" s="2" t="str">
        <f t="shared" si="32"/>
        <v/>
      </c>
    </row>
    <row r="706" spans="1:15" x14ac:dyDescent="0.25">
      <c r="A706">
        <v>705</v>
      </c>
      <c r="B706">
        <v>3</v>
      </c>
      <c r="C706" s="1">
        <v>14705</v>
      </c>
      <c r="D706">
        <v>0</v>
      </c>
      <c r="E706">
        <v>0</v>
      </c>
      <c r="F706" t="s">
        <v>14</v>
      </c>
      <c r="G706" s="1">
        <v>29699</v>
      </c>
      <c r="H706">
        <v>2</v>
      </c>
      <c r="J706">
        <v>10</v>
      </c>
      <c r="K706">
        <v>15707</v>
      </c>
      <c r="L706" s="1">
        <v>366</v>
      </c>
      <c r="M706" s="2">
        <f t="shared" si="30"/>
        <v>41.052777777777777</v>
      </c>
      <c r="N706" s="2" t="str">
        <f t="shared" si="31"/>
        <v/>
      </c>
      <c r="O706" s="2" t="str">
        <f t="shared" si="32"/>
        <v/>
      </c>
    </row>
    <row r="707" spans="1:15" x14ac:dyDescent="0.25">
      <c r="A707">
        <v>706</v>
      </c>
      <c r="B707">
        <v>2</v>
      </c>
      <c r="C707" s="1">
        <v>13854</v>
      </c>
      <c r="D707">
        <v>0</v>
      </c>
      <c r="E707">
        <v>0</v>
      </c>
      <c r="F707" t="s">
        <v>14</v>
      </c>
      <c r="G707" s="1">
        <v>29731</v>
      </c>
      <c r="H707">
        <v>2</v>
      </c>
      <c r="J707">
        <v>10</v>
      </c>
      <c r="K707">
        <v>15707</v>
      </c>
      <c r="L707" s="1">
        <v>366</v>
      </c>
      <c r="M707" s="2">
        <f t="shared" si="30"/>
        <v>43.472222222222221</v>
      </c>
      <c r="N707" s="2" t="str">
        <f t="shared" si="31"/>
        <v/>
      </c>
      <c r="O707" s="2" t="str">
        <f t="shared" si="32"/>
        <v/>
      </c>
    </row>
    <row r="708" spans="1:15" x14ac:dyDescent="0.25">
      <c r="A708">
        <v>707</v>
      </c>
      <c r="B708">
        <v>4</v>
      </c>
      <c r="C708" s="1">
        <v>21942</v>
      </c>
      <c r="D708">
        <v>0</v>
      </c>
      <c r="E708">
        <v>0</v>
      </c>
      <c r="F708" t="s">
        <v>20</v>
      </c>
      <c r="G708" s="1">
        <v>29735</v>
      </c>
      <c r="H708">
        <v>0</v>
      </c>
      <c r="J708">
        <v>10</v>
      </c>
      <c r="K708">
        <v>11307</v>
      </c>
      <c r="L708" s="1">
        <v>366</v>
      </c>
      <c r="M708" s="2">
        <f t="shared" si="30"/>
        <v>21.338888888888889</v>
      </c>
      <c r="N708" s="2" t="str">
        <f t="shared" si="31"/>
        <v/>
      </c>
      <c r="O708" s="2" t="str">
        <f t="shared" si="32"/>
        <v/>
      </c>
    </row>
    <row r="709" spans="1:15" x14ac:dyDescent="0.25">
      <c r="A709">
        <v>708</v>
      </c>
      <c r="B709">
        <v>3</v>
      </c>
      <c r="C709" s="1">
        <v>17881</v>
      </c>
      <c r="D709">
        <v>0</v>
      </c>
      <c r="E709">
        <v>0</v>
      </c>
      <c r="F709" t="s">
        <v>13</v>
      </c>
      <c r="G709" s="1">
        <v>30167</v>
      </c>
      <c r="H709">
        <v>2</v>
      </c>
      <c r="I709" t="s">
        <v>19</v>
      </c>
      <c r="J709">
        <v>10</v>
      </c>
      <c r="K709">
        <v>0</v>
      </c>
      <c r="L709" s="1">
        <v>33576</v>
      </c>
      <c r="M709" s="2">
        <f t="shared" ref="M709:M772" si="33">DAYS360(C709,G709,TRUE)/360</f>
        <v>33.638888888888886</v>
      </c>
      <c r="N709" s="2">
        <f t="shared" ref="N709:N772" si="34">IF(DAYS360(C709,L709)/360&gt;0,DAYS360(C709,L709)/360,"")</f>
        <v>42.972222222222221</v>
      </c>
      <c r="O709" s="2">
        <f t="shared" ref="O709:O772" si="35">IF(N709="","",N709-M709)</f>
        <v>9.3333333333333357</v>
      </c>
    </row>
    <row r="710" spans="1:15" x14ac:dyDescent="0.25">
      <c r="A710">
        <v>709</v>
      </c>
      <c r="B710">
        <v>2</v>
      </c>
      <c r="C710" s="1">
        <v>14000</v>
      </c>
      <c r="D710">
        <v>0</v>
      </c>
      <c r="E710">
        <v>0</v>
      </c>
      <c r="F710" t="s">
        <v>13</v>
      </c>
      <c r="G710" s="1">
        <v>30167</v>
      </c>
      <c r="H710">
        <v>0</v>
      </c>
      <c r="J710">
        <v>10</v>
      </c>
      <c r="K710">
        <v>11307</v>
      </c>
      <c r="L710" s="1">
        <v>366</v>
      </c>
      <c r="M710" s="2">
        <f t="shared" si="33"/>
        <v>44.261111111111113</v>
      </c>
      <c r="N710" s="2" t="str">
        <f t="shared" si="34"/>
        <v/>
      </c>
      <c r="O710" s="2" t="str">
        <f t="shared" si="35"/>
        <v/>
      </c>
    </row>
    <row r="711" spans="1:15" x14ac:dyDescent="0.25">
      <c r="A711">
        <v>710</v>
      </c>
      <c r="B711">
        <v>2</v>
      </c>
      <c r="C711" s="1">
        <v>12832</v>
      </c>
      <c r="D711">
        <v>0</v>
      </c>
      <c r="E711">
        <v>0</v>
      </c>
      <c r="F711" t="s">
        <v>13</v>
      </c>
      <c r="G711" s="1">
        <v>30293</v>
      </c>
      <c r="H711">
        <v>0</v>
      </c>
      <c r="I711" t="s">
        <v>15</v>
      </c>
      <c r="J711">
        <v>21</v>
      </c>
      <c r="K711">
        <v>11307</v>
      </c>
      <c r="L711" s="1">
        <v>366</v>
      </c>
      <c r="M711" s="2">
        <f t="shared" si="33"/>
        <v>47.80833333333333</v>
      </c>
      <c r="N711" s="2" t="str">
        <f t="shared" si="34"/>
        <v/>
      </c>
      <c r="O711" s="2" t="str">
        <f t="shared" si="35"/>
        <v/>
      </c>
    </row>
    <row r="712" spans="1:15" x14ac:dyDescent="0.25">
      <c r="A712">
        <v>711</v>
      </c>
      <c r="B712">
        <v>2</v>
      </c>
      <c r="C712" s="1">
        <v>22470</v>
      </c>
      <c r="D712">
        <v>3100</v>
      </c>
      <c r="E712">
        <v>2</v>
      </c>
      <c r="F712" t="s">
        <v>14</v>
      </c>
      <c r="G712" s="1">
        <v>30532</v>
      </c>
      <c r="H712">
        <v>2</v>
      </c>
      <c r="J712">
        <v>10</v>
      </c>
      <c r="K712">
        <v>15707</v>
      </c>
      <c r="L712" s="1">
        <v>366</v>
      </c>
      <c r="M712" s="2">
        <f t="shared" si="33"/>
        <v>22.072222222222223</v>
      </c>
      <c r="N712" s="2" t="str">
        <f t="shared" si="34"/>
        <v/>
      </c>
      <c r="O712" s="2" t="str">
        <f t="shared" si="35"/>
        <v/>
      </c>
    </row>
    <row r="713" spans="1:15" x14ac:dyDescent="0.25">
      <c r="A713">
        <v>712</v>
      </c>
      <c r="B713">
        <v>2</v>
      </c>
      <c r="C713" s="1">
        <v>18491</v>
      </c>
      <c r="D713">
        <v>2500</v>
      </c>
      <c r="E713">
        <v>0</v>
      </c>
      <c r="F713" t="s">
        <v>23</v>
      </c>
      <c r="G713" s="1">
        <v>30588</v>
      </c>
      <c r="H713">
        <v>2</v>
      </c>
      <c r="J713">
        <v>10</v>
      </c>
      <c r="K713">
        <v>15707</v>
      </c>
      <c r="L713" s="1">
        <v>366</v>
      </c>
      <c r="M713" s="2">
        <f t="shared" si="33"/>
        <v>33.119444444444447</v>
      </c>
      <c r="N713" s="2" t="str">
        <f t="shared" si="34"/>
        <v/>
      </c>
      <c r="O713" s="2" t="str">
        <f t="shared" si="35"/>
        <v/>
      </c>
    </row>
    <row r="714" spans="1:15" x14ac:dyDescent="0.25">
      <c r="A714">
        <v>713</v>
      </c>
      <c r="B714">
        <v>2</v>
      </c>
      <c r="C714" s="1">
        <v>10732</v>
      </c>
      <c r="D714">
        <v>2235</v>
      </c>
      <c r="E714">
        <v>0</v>
      </c>
      <c r="F714" t="s">
        <v>14</v>
      </c>
      <c r="G714" s="1">
        <v>23631</v>
      </c>
      <c r="H714">
        <v>2</v>
      </c>
      <c r="J714">
        <v>10</v>
      </c>
      <c r="K714">
        <v>17807</v>
      </c>
      <c r="L714" s="1">
        <v>366</v>
      </c>
      <c r="M714" s="2">
        <f t="shared" si="33"/>
        <v>35.31111111111111</v>
      </c>
      <c r="N714" s="2" t="str">
        <f t="shared" si="34"/>
        <v/>
      </c>
      <c r="O714" s="2" t="str">
        <f t="shared" si="35"/>
        <v/>
      </c>
    </row>
    <row r="715" spans="1:15" x14ac:dyDescent="0.25">
      <c r="A715">
        <v>714</v>
      </c>
      <c r="B715">
        <v>3</v>
      </c>
      <c r="C715" s="1">
        <v>15904</v>
      </c>
      <c r="D715">
        <v>1810</v>
      </c>
      <c r="E715">
        <v>0</v>
      </c>
      <c r="F715" t="s">
        <v>17</v>
      </c>
      <c r="G715" s="1">
        <v>26409</v>
      </c>
      <c r="H715">
        <v>2</v>
      </c>
      <c r="J715">
        <v>10</v>
      </c>
      <c r="K715">
        <v>17807</v>
      </c>
      <c r="L715" s="1">
        <v>366</v>
      </c>
      <c r="M715" s="2">
        <f t="shared" si="33"/>
        <v>28.758333333333333</v>
      </c>
      <c r="N715" s="2" t="str">
        <f t="shared" si="34"/>
        <v/>
      </c>
      <c r="O715" s="2" t="str">
        <f t="shared" si="35"/>
        <v/>
      </c>
    </row>
    <row r="716" spans="1:15" x14ac:dyDescent="0.25">
      <c r="A716">
        <v>715</v>
      </c>
      <c r="B716">
        <v>3</v>
      </c>
      <c r="C716" s="1">
        <v>16309</v>
      </c>
      <c r="D716">
        <v>0</v>
      </c>
      <c r="E716">
        <v>0</v>
      </c>
      <c r="F716" t="s">
        <v>13</v>
      </c>
      <c r="G716" s="1">
        <v>26414</v>
      </c>
      <c r="H716">
        <v>0</v>
      </c>
      <c r="I716" t="s">
        <v>19</v>
      </c>
      <c r="J716">
        <v>21</v>
      </c>
      <c r="K716">
        <v>11307</v>
      </c>
      <c r="L716" s="1">
        <v>38961</v>
      </c>
      <c r="M716" s="2">
        <f t="shared" si="33"/>
        <v>27.666666666666668</v>
      </c>
      <c r="N716" s="2">
        <f t="shared" si="34"/>
        <v>62.016666666666666</v>
      </c>
      <c r="O716" s="2">
        <f t="shared" si="35"/>
        <v>34.349999999999994</v>
      </c>
    </row>
    <row r="717" spans="1:15" x14ac:dyDescent="0.25">
      <c r="A717">
        <v>716</v>
      </c>
      <c r="B717">
        <v>2</v>
      </c>
      <c r="C717" s="1">
        <v>10395</v>
      </c>
      <c r="D717">
        <v>0</v>
      </c>
      <c r="E717">
        <v>0</v>
      </c>
      <c r="F717" t="s">
        <v>14</v>
      </c>
      <c r="G717" s="1">
        <v>26443</v>
      </c>
      <c r="H717">
        <v>2</v>
      </c>
      <c r="J717">
        <v>10</v>
      </c>
      <c r="K717">
        <v>17807</v>
      </c>
      <c r="L717" s="1">
        <v>366</v>
      </c>
      <c r="M717" s="2">
        <f t="shared" si="33"/>
        <v>43.93888888888889</v>
      </c>
      <c r="N717" s="2" t="str">
        <f t="shared" si="34"/>
        <v/>
      </c>
      <c r="O717" s="2" t="str">
        <f t="shared" si="35"/>
        <v/>
      </c>
    </row>
    <row r="718" spans="1:15" x14ac:dyDescent="0.25">
      <c r="A718">
        <v>717</v>
      </c>
      <c r="B718">
        <v>3</v>
      </c>
      <c r="C718" s="1">
        <v>14893</v>
      </c>
      <c r="D718">
        <v>1729</v>
      </c>
      <c r="E718">
        <v>0</v>
      </c>
      <c r="F718" t="s">
        <v>14</v>
      </c>
      <c r="G718" s="1">
        <v>26479</v>
      </c>
      <c r="H718">
        <v>2</v>
      </c>
      <c r="J718">
        <v>10</v>
      </c>
      <c r="K718">
        <v>17807</v>
      </c>
      <c r="L718" s="1">
        <v>366</v>
      </c>
      <c r="M718" s="2">
        <f t="shared" si="33"/>
        <v>31.722222222222221</v>
      </c>
      <c r="N718" s="2" t="str">
        <f t="shared" si="34"/>
        <v/>
      </c>
      <c r="O718" s="2" t="str">
        <f t="shared" si="35"/>
        <v/>
      </c>
    </row>
    <row r="719" spans="1:15" x14ac:dyDescent="0.25">
      <c r="A719">
        <v>718</v>
      </c>
      <c r="B719">
        <v>2</v>
      </c>
      <c r="C719" s="1">
        <v>17013</v>
      </c>
      <c r="D719">
        <v>0</v>
      </c>
      <c r="E719">
        <v>0</v>
      </c>
      <c r="F719" t="s">
        <v>13</v>
      </c>
      <c r="G719" s="1">
        <v>26690</v>
      </c>
      <c r="H719">
        <v>0</v>
      </c>
      <c r="J719">
        <v>10</v>
      </c>
      <c r="K719">
        <v>11307</v>
      </c>
      <c r="L719" s="1">
        <v>366</v>
      </c>
      <c r="M719" s="2">
        <f t="shared" si="33"/>
        <v>26.488888888888887</v>
      </c>
      <c r="N719" s="2" t="str">
        <f t="shared" si="34"/>
        <v/>
      </c>
      <c r="O719" s="2" t="str">
        <f t="shared" si="35"/>
        <v/>
      </c>
    </row>
    <row r="720" spans="1:15" x14ac:dyDescent="0.25">
      <c r="A720">
        <v>719</v>
      </c>
      <c r="B720">
        <v>3</v>
      </c>
      <c r="C720" s="1">
        <v>18829</v>
      </c>
      <c r="D720">
        <v>1705</v>
      </c>
      <c r="E720">
        <v>1</v>
      </c>
      <c r="F720" t="s">
        <v>14</v>
      </c>
      <c r="G720" s="1">
        <v>26722</v>
      </c>
      <c r="H720">
        <v>2</v>
      </c>
      <c r="J720">
        <v>10</v>
      </c>
      <c r="K720">
        <v>17807</v>
      </c>
      <c r="L720" s="1">
        <v>366</v>
      </c>
      <c r="M720" s="2">
        <f t="shared" si="33"/>
        <v>21.602777777777778</v>
      </c>
      <c r="N720" s="2" t="str">
        <f t="shared" si="34"/>
        <v/>
      </c>
      <c r="O720" s="2" t="str">
        <f t="shared" si="35"/>
        <v/>
      </c>
    </row>
    <row r="721" spans="1:15" x14ac:dyDescent="0.25">
      <c r="A721">
        <v>720</v>
      </c>
      <c r="B721">
        <v>3</v>
      </c>
      <c r="C721" s="1">
        <v>16902</v>
      </c>
      <c r="D721">
        <v>0</v>
      </c>
      <c r="E721">
        <v>0</v>
      </c>
      <c r="F721" t="s">
        <v>13</v>
      </c>
      <c r="G721" s="1">
        <v>26814</v>
      </c>
      <c r="H721">
        <v>0</v>
      </c>
      <c r="J721">
        <v>10</v>
      </c>
      <c r="K721">
        <v>11307</v>
      </c>
      <c r="L721" s="1">
        <v>366</v>
      </c>
      <c r="M721" s="2">
        <f t="shared" si="33"/>
        <v>27.138888888888889</v>
      </c>
      <c r="N721" s="2" t="str">
        <f t="shared" si="34"/>
        <v/>
      </c>
      <c r="O721" s="2" t="str">
        <f t="shared" si="35"/>
        <v/>
      </c>
    </row>
    <row r="722" spans="1:15" x14ac:dyDescent="0.25">
      <c r="A722">
        <v>721</v>
      </c>
      <c r="B722">
        <v>3</v>
      </c>
      <c r="C722" s="1">
        <v>8511</v>
      </c>
      <c r="D722">
        <v>0</v>
      </c>
      <c r="E722">
        <v>0</v>
      </c>
      <c r="F722" t="s">
        <v>13</v>
      </c>
      <c r="G722" s="1">
        <v>26988</v>
      </c>
      <c r="H722">
        <v>0</v>
      </c>
      <c r="J722">
        <v>10</v>
      </c>
      <c r="K722">
        <v>11307</v>
      </c>
      <c r="L722" s="1">
        <v>366</v>
      </c>
      <c r="M722" s="2">
        <f t="shared" si="33"/>
        <v>50.583333333333336</v>
      </c>
      <c r="N722" s="2" t="str">
        <f t="shared" si="34"/>
        <v/>
      </c>
      <c r="O722" s="2" t="str">
        <f t="shared" si="35"/>
        <v/>
      </c>
    </row>
    <row r="723" spans="1:15" x14ac:dyDescent="0.25">
      <c r="A723">
        <v>722</v>
      </c>
      <c r="B723">
        <v>3</v>
      </c>
      <c r="C723" s="1">
        <v>17292</v>
      </c>
      <c r="D723">
        <v>920</v>
      </c>
      <c r="E723">
        <v>1</v>
      </c>
      <c r="F723" t="s">
        <v>16</v>
      </c>
      <c r="G723" s="1">
        <v>27010</v>
      </c>
      <c r="H723">
        <v>2</v>
      </c>
      <c r="J723">
        <v>10</v>
      </c>
      <c r="K723">
        <v>17807</v>
      </c>
      <c r="L723" s="1">
        <v>366</v>
      </c>
      <c r="M723" s="2">
        <f t="shared" si="33"/>
        <v>26.602777777777778</v>
      </c>
      <c r="N723" s="2" t="str">
        <f t="shared" si="34"/>
        <v/>
      </c>
      <c r="O723" s="2" t="str">
        <f t="shared" si="35"/>
        <v/>
      </c>
    </row>
    <row r="724" spans="1:15" x14ac:dyDescent="0.25">
      <c r="A724">
        <v>723</v>
      </c>
      <c r="B724">
        <v>3</v>
      </c>
      <c r="C724" s="1">
        <v>16807</v>
      </c>
      <c r="D724">
        <v>0</v>
      </c>
      <c r="E724">
        <v>0</v>
      </c>
      <c r="F724" t="s">
        <v>13</v>
      </c>
      <c r="G724" s="1">
        <v>27473</v>
      </c>
      <c r="H724">
        <v>0</v>
      </c>
      <c r="J724">
        <v>10</v>
      </c>
      <c r="K724">
        <v>17807</v>
      </c>
      <c r="L724" s="1">
        <v>366</v>
      </c>
      <c r="M724" s="2">
        <f t="shared" si="33"/>
        <v>29.208333333333332</v>
      </c>
      <c r="N724" s="2" t="str">
        <f t="shared" si="34"/>
        <v/>
      </c>
      <c r="O724" s="2" t="str">
        <f t="shared" si="35"/>
        <v/>
      </c>
    </row>
    <row r="725" spans="1:15" x14ac:dyDescent="0.25">
      <c r="A725">
        <v>724</v>
      </c>
      <c r="B725">
        <v>3</v>
      </c>
      <c r="C725" s="1">
        <v>15164</v>
      </c>
      <c r="D725">
        <v>0</v>
      </c>
      <c r="E725">
        <v>0</v>
      </c>
      <c r="F725" t="s">
        <v>14</v>
      </c>
      <c r="G725" s="1">
        <v>27544</v>
      </c>
      <c r="H725">
        <v>0</v>
      </c>
      <c r="I725" t="s">
        <v>15</v>
      </c>
      <c r="J725">
        <v>10</v>
      </c>
      <c r="K725">
        <v>17807</v>
      </c>
      <c r="L725" s="1">
        <v>366</v>
      </c>
      <c r="M725" s="2">
        <f t="shared" si="33"/>
        <v>33.897222222222226</v>
      </c>
      <c r="N725" s="2" t="str">
        <f t="shared" si="34"/>
        <v/>
      </c>
      <c r="O725" s="2" t="str">
        <f t="shared" si="35"/>
        <v/>
      </c>
    </row>
    <row r="726" spans="1:15" x14ac:dyDescent="0.25">
      <c r="A726">
        <v>725</v>
      </c>
      <c r="B726">
        <v>2</v>
      </c>
      <c r="C726" s="1">
        <v>12439</v>
      </c>
      <c r="D726">
        <v>0</v>
      </c>
      <c r="E726">
        <v>0</v>
      </c>
      <c r="F726" t="s">
        <v>13</v>
      </c>
      <c r="G726" s="1">
        <v>27736</v>
      </c>
      <c r="H726">
        <v>0</v>
      </c>
      <c r="I726" t="s">
        <v>19</v>
      </c>
      <c r="J726">
        <v>21</v>
      </c>
      <c r="K726">
        <v>11307</v>
      </c>
      <c r="L726" s="1">
        <v>36550</v>
      </c>
      <c r="M726" s="2">
        <f t="shared" si="33"/>
        <v>41.883333333333333</v>
      </c>
      <c r="N726" s="2">
        <f t="shared" si="34"/>
        <v>66.013888888888886</v>
      </c>
      <c r="O726" s="2">
        <f t="shared" si="35"/>
        <v>24.130555555555553</v>
      </c>
    </row>
    <row r="727" spans="1:15" x14ac:dyDescent="0.25">
      <c r="A727">
        <v>726</v>
      </c>
      <c r="B727">
        <v>3</v>
      </c>
      <c r="C727" s="1">
        <v>15700</v>
      </c>
      <c r="D727">
        <v>2365</v>
      </c>
      <c r="E727">
        <v>0</v>
      </c>
      <c r="F727" t="s">
        <v>14</v>
      </c>
      <c r="G727" s="1">
        <v>27738</v>
      </c>
      <c r="H727">
        <v>2</v>
      </c>
      <c r="J727">
        <v>10</v>
      </c>
      <c r="K727">
        <v>17807</v>
      </c>
      <c r="L727" s="1">
        <v>366</v>
      </c>
      <c r="M727" s="2">
        <f t="shared" si="33"/>
        <v>32.958333333333336</v>
      </c>
      <c r="N727" s="2" t="str">
        <f t="shared" si="34"/>
        <v/>
      </c>
      <c r="O727" s="2" t="str">
        <f t="shared" si="35"/>
        <v/>
      </c>
    </row>
    <row r="728" spans="1:15" x14ac:dyDescent="0.25">
      <c r="A728">
        <v>727</v>
      </c>
      <c r="B728">
        <v>2</v>
      </c>
      <c r="C728" s="1">
        <v>16017</v>
      </c>
      <c r="D728">
        <v>0</v>
      </c>
      <c r="E728">
        <v>0</v>
      </c>
      <c r="F728" t="s">
        <v>17</v>
      </c>
      <c r="G728" s="1">
        <v>27747</v>
      </c>
      <c r="H728">
        <v>2</v>
      </c>
      <c r="J728">
        <v>10</v>
      </c>
      <c r="K728">
        <v>17807</v>
      </c>
      <c r="L728" s="1">
        <v>366</v>
      </c>
      <c r="M728" s="2">
        <f t="shared" si="33"/>
        <v>32.116666666666667</v>
      </c>
      <c r="N728" s="2" t="str">
        <f t="shared" si="34"/>
        <v/>
      </c>
      <c r="O728" s="2" t="str">
        <f t="shared" si="35"/>
        <v/>
      </c>
    </row>
    <row r="729" spans="1:15" x14ac:dyDescent="0.25">
      <c r="A729">
        <v>728</v>
      </c>
      <c r="B729">
        <v>3</v>
      </c>
      <c r="C729" s="1">
        <v>10076</v>
      </c>
      <c r="D729">
        <v>0</v>
      </c>
      <c r="E729">
        <v>0</v>
      </c>
      <c r="F729" t="s">
        <v>13</v>
      </c>
      <c r="G729" s="1">
        <v>27759</v>
      </c>
      <c r="H729">
        <v>2</v>
      </c>
      <c r="I729" t="s">
        <v>15</v>
      </c>
      <c r="J729">
        <v>10</v>
      </c>
      <c r="K729">
        <v>17807</v>
      </c>
      <c r="L729" s="1">
        <v>34170</v>
      </c>
      <c r="M729" s="2">
        <f t="shared" si="33"/>
        <v>48.411111111111111</v>
      </c>
      <c r="N729" s="2">
        <f t="shared" si="34"/>
        <v>65.966666666666669</v>
      </c>
      <c r="O729" s="2">
        <f t="shared" si="35"/>
        <v>17.555555555555557</v>
      </c>
    </row>
    <row r="730" spans="1:15" x14ac:dyDescent="0.25">
      <c r="A730">
        <v>729</v>
      </c>
      <c r="B730">
        <v>2</v>
      </c>
      <c r="C730" s="1">
        <v>15786</v>
      </c>
      <c r="D730">
        <v>0</v>
      </c>
      <c r="E730">
        <v>0</v>
      </c>
      <c r="F730" t="s">
        <v>14</v>
      </c>
      <c r="G730" s="1">
        <v>27793</v>
      </c>
      <c r="H730">
        <v>2</v>
      </c>
      <c r="J730">
        <v>10</v>
      </c>
      <c r="K730">
        <v>17807</v>
      </c>
      <c r="L730" s="1">
        <v>366</v>
      </c>
      <c r="M730" s="2">
        <f t="shared" si="33"/>
        <v>32.866666666666667</v>
      </c>
      <c r="N730" s="2" t="str">
        <f t="shared" si="34"/>
        <v/>
      </c>
      <c r="O730" s="2" t="str">
        <f t="shared" si="35"/>
        <v/>
      </c>
    </row>
    <row r="731" spans="1:15" x14ac:dyDescent="0.25">
      <c r="A731">
        <v>730</v>
      </c>
      <c r="B731">
        <v>2</v>
      </c>
      <c r="C731" s="1">
        <v>13122</v>
      </c>
      <c r="D731">
        <v>0</v>
      </c>
      <c r="E731">
        <v>0</v>
      </c>
      <c r="F731" t="s">
        <v>14</v>
      </c>
      <c r="G731" s="1">
        <v>27865</v>
      </c>
      <c r="H731">
        <v>0</v>
      </c>
      <c r="J731">
        <v>10</v>
      </c>
      <c r="K731">
        <v>11307</v>
      </c>
      <c r="L731" s="1">
        <v>366</v>
      </c>
      <c r="M731" s="2">
        <f t="shared" si="33"/>
        <v>40.363888888888887</v>
      </c>
      <c r="N731" s="2" t="str">
        <f t="shared" si="34"/>
        <v/>
      </c>
      <c r="O731" s="2" t="str">
        <f t="shared" si="35"/>
        <v/>
      </c>
    </row>
    <row r="732" spans="1:15" x14ac:dyDescent="0.25">
      <c r="A732">
        <v>731</v>
      </c>
      <c r="B732">
        <v>3</v>
      </c>
      <c r="C732" s="1">
        <v>10925</v>
      </c>
      <c r="D732">
        <v>0</v>
      </c>
      <c r="E732">
        <v>0</v>
      </c>
      <c r="F732" t="s">
        <v>14</v>
      </c>
      <c r="G732" s="1">
        <v>27890</v>
      </c>
      <c r="H732">
        <v>2</v>
      </c>
      <c r="J732">
        <v>10</v>
      </c>
      <c r="K732">
        <v>17807</v>
      </c>
      <c r="L732" s="1">
        <v>366</v>
      </c>
      <c r="M732" s="2">
        <f t="shared" si="33"/>
        <v>46.45</v>
      </c>
      <c r="N732" s="2" t="str">
        <f t="shared" si="34"/>
        <v/>
      </c>
      <c r="O732" s="2" t="str">
        <f t="shared" si="35"/>
        <v/>
      </c>
    </row>
    <row r="733" spans="1:15" x14ac:dyDescent="0.25">
      <c r="A733">
        <v>732</v>
      </c>
      <c r="B733">
        <v>3</v>
      </c>
      <c r="C733" s="1">
        <v>15575</v>
      </c>
      <c r="D733">
        <v>0</v>
      </c>
      <c r="E733">
        <v>0</v>
      </c>
      <c r="F733" t="s">
        <v>14</v>
      </c>
      <c r="G733" s="1">
        <v>27908</v>
      </c>
      <c r="H733">
        <v>2</v>
      </c>
      <c r="J733">
        <v>10</v>
      </c>
      <c r="K733">
        <v>17807</v>
      </c>
      <c r="L733" s="1">
        <v>366</v>
      </c>
      <c r="M733" s="2">
        <f t="shared" si="33"/>
        <v>33.766666666666666</v>
      </c>
      <c r="N733" s="2" t="str">
        <f t="shared" si="34"/>
        <v/>
      </c>
      <c r="O733" s="2" t="str">
        <f t="shared" si="35"/>
        <v/>
      </c>
    </row>
    <row r="734" spans="1:15" x14ac:dyDescent="0.25">
      <c r="A734">
        <v>733</v>
      </c>
      <c r="B734">
        <v>4</v>
      </c>
      <c r="C734" s="1">
        <v>13998</v>
      </c>
      <c r="D734">
        <v>0</v>
      </c>
      <c r="E734">
        <v>0</v>
      </c>
      <c r="F734" t="s">
        <v>20</v>
      </c>
      <c r="G734" s="1">
        <v>27949</v>
      </c>
      <c r="H734">
        <v>0</v>
      </c>
      <c r="J734">
        <v>10</v>
      </c>
      <c r="K734">
        <v>11307</v>
      </c>
      <c r="L734" s="1">
        <v>366</v>
      </c>
      <c r="M734" s="2">
        <f t="shared" si="33"/>
        <v>38.194444444444443</v>
      </c>
      <c r="N734" s="2" t="str">
        <f t="shared" si="34"/>
        <v/>
      </c>
      <c r="O734" s="2" t="str">
        <f t="shared" si="35"/>
        <v/>
      </c>
    </row>
    <row r="735" spans="1:15" x14ac:dyDescent="0.25">
      <c r="A735">
        <v>734</v>
      </c>
      <c r="B735">
        <v>2</v>
      </c>
      <c r="C735" s="1">
        <v>9929</v>
      </c>
      <c r="D735">
        <v>0</v>
      </c>
      <c r="E735">
        <v>0</v>
      </c>
      <c r="F735" t="s">
        <v>13</v>
      </c>
      <c r="G735" s="1">
        <v>27956</v>
      </c>
      <c r="H735">
        <v>0</v>
      </c>
      <c r="J735">
        <v>10</v>
      </c>
      <c r="K735">
        <v>11307</v>
      </c>
      <c r="L735" s="1">
        <v>366</v>
      </c>
      <c r="M735" s="2">
        <f t="shared" si="33"/>
        <v>49.352777777777774</v>
      </c>
      <c r="N735" s="2" t="str">
        <f t="shared" si="34"/>
        <v/>
      </c>
      <c r="O735" s="2" t="str">
        <f t="shared" si="35"/>
        <v/>
      </c>
    </row>
    <row r="736" spans="1:15" x14ac:dyDescent="0.25">
      <c r="A736">
        <v>735</v>
      </c>
      <c r="B736">
        <v>3</v>
      </c>
      <c r="C736" s="1">
        <v>15326</v>
      </c>
      <c r="D736">
        <v>0</v>
      </c>
      <c r="E736">
        <v>0</v>
      </c>
      <c r="F736" t="s">
        <v>14</v>
      </c>
      <c r="G736" s="1">
        <v>27970</v>
      </c>
      <c r="H736">
        <v>2</v>
      </c>
      <c r="J736">
        <v>10</v>
      </c>
      <c r="K736">
        <v>17807</v>
      </c>
      <c r="L736" s="1">
        <v>366</v>
      </c>
      <c r="M736" s="2">
        <f t="shared" si="33"/>
        <v>34.619444444444447</v>
      </c>
      <c r="N736" s="2" t="str">
        <f t="shared" si="34"/>
        <v/>
      </c>
      <c r="O736" s="2" t="str">
        <f t="shared" si="35"/>
        <v/>
      </c>
    </row>
    <row r="737" spans="1:15" x14ac:dyDescent="0.25">
      <c r="A737">
        <v>736</v>
      </c>
      <c r="B737">
        <v>2</v>
      </c>
      <c r="C737" s="1">
        <v>17676</v>
      </c>
      <c r="D737">
        <v>5192</v>
      </c>
      <c r="E737">
        <v>0</v>
      </c>
      <c r="F737" t="s">
        <v>14</v>
      </c>
      <c r="G737" s="1">
        <v>27990</v>
      </c>
      <c r="H737">
        <v>2</v>
      </c>
      <c r="J737">
        <v>10</v>
      </c>
      <c r="K737">
        <v>17807</v>
      </c>
      <c r="L737" s="1">
        <v>366</v>
      </c>
      <c r="M737" s="2">
        <f t="shared" si="33"/>
        <v>28.236111111111111</v>
      </c>
      <c r="N737" s="2" t="str">
        <f t="shared" si="34"/>
        <v/>
      </c>
      <c r="O737" s="2" t="str">
        <f t="shared" si="35"/>
        <v/>
      </c>
    </row>
    <row r="738" spans="1:15" x14ac:dyDescent="0.25">
      <c r="A738">
        <v>737</v>
      </c>
      <c r="B738">
        <v>2</v>
      </c>
      <c r="C738" s="1">
        <v>16485</v>
      </c>
      <c r="D738">
        <v>0</v>
      </c>
      <c r="E738">
        <v>0</v>
      </c>
      <c r="F738" t="s">
        <v>17</v>
      </c>
      <c r="G738" s="1">
        <v>28039</v>
      </c>
      <c r="H738">
        <v>2</v>
      </c>
      <c r="J738">
        <v>10</v>
      </c>
      <c r="K738">
        <v>11307</v>
      </c>
      <c r="L738" s="1">
        <v>366</v>
      </c>
      <c r="M738" s="2">
        <f t="shared" si="33"/>
        <v>31.636111111111113</v>
      </c>
      <c r="N738" s="2" t="str">
        <f t="shared" si="34"/>
        <v/>
      </c>
      <c r="O738" s="2" t="str">
        <f t="shared" si="35"/>
        <v/>
      </c>
    </row>
    <row r="739" spans="1:15" x14ac:dyDescent="0.25">
      <c r="A739">
        <v>738</v>
      </c>
      <c r="B739">
        <v>3</v>
      </c>
      <c r="C739" s="1">
        <v>13063</v>
      </c>
      <c r="D739">
        <v>0</v>
      </c>
      <c r="E739">
        <v>0</v>
      </c>
      <c r="F739" t="s">
        <v>13</v>
      </c>
      <c r="G739" s="1">
        <v>28054</v>
      </c>
      <c r="H739">
        <v>0</v>
      </c>
      <c r="J739">
        <v>10</v>
      </c>
      <c r="K739">
        <v>17907</v>
      </c>
      <c r="L739" s="1">
        <v>366</v>
      </c>
      <c r="M739" s="2">
        <f t="shared" si="33"/>
        <v>41.041666666666664</v>
      </c>
      <c r="N739" s="2" t="str">
        <f t="shared" si="34"/>
        <v/>
      </c>
      <c r="O739" s="2" t="str">
        <f t="shared" si="35"/>
        <v/>
      </c>
    </row>
    <row r="740" spans="1:15" x14ac:dyDescent="0.25">
      <c r="A740">
        <v>739</v>
      </c>
      <c r="B740">
        <v>4</v>
      </c>
      <c r="C740" s="1">
        <v>19175</v>
      </c>
      <c r="D740">
        <v>0</v>
      </c>
      <c r="E740">
        <v>0</v>
      </c>
      <c r="F740" t="s">
        <v>20</v>
      </c>
      <c r="G740" s="1">
        <v>28114</v>
      </c>
      <c r="H740">
        <v>0</v>
      </c>
      <c r="J740">
        <v>10</v>
      </c>
      <c r="K740">
        <v>13807</v>
      </c>
      <c r="L740" s="1">
        <v>366</v>
      </c>
      <c r="M740" s="2">
        <f t="shared" si="33"/>
        <v>24.472222222222221</v>
      </c>
      <c r="N740" s="2" t="str">
        <f t="shared" si="34"/>
        <v/>
      </c>
      <c r="O740" s="2" t="str">
        <f t="shared" si="35"/>
        <v/>
      </c>
    </row>
    <row r="741" spans="1:15" x14ac:dyDescent="0.25">
      <c r="A741">
        <v>740</v>
      </c>
      <c r="B741">
        <v>3</v>
      </c>
      <c r="C741" s="1">
        <v>16660</v>
      </c>
      <c r="D741">
        <v>2456</v>
      </c>
      <c r="E741">
        <v>0</v>
      </c>
      <c r="F741" t="s">
        <v>14</v>
      </c>
      <c r="G741" s="1">
        <v>28222</v>
      </c>
      <c r="H741">
        <v>2</v>
      </c>
      <c r="J741">
        <v>10</v>
      </c>
      <c r="K741">
        <v>17807</v>
      </c>
      <c r="L741" s="1">
        <v>366</v>
      </c>
      <c r="M741" s="2">
        <f t="shared" si="33"/>
        <v>31.655555555555555</v>
      </c>
      <c r="N741" s="2" t="str">
        <f t="shared" si="34"/>
        <v/>
      </c>
      <c r="O741" s="2" t="str">
        <f t="shared" si="35"/>
        <v/>
      </c>
    </row>
    <row r="742" spans="1:15" x14ac:dyDescent="0.25">
      <c r="A742">
        <v>741</v>
      </c>
      <c r="B742">
        <v>4</v>
      </c>
      <c r="C742" s="1">
        <v>27524</v>
      </c>
      <c r="D742">
        <v>0</v>
      </c>
      <c r="E742">
        <v>0</v>
      </c>
      <c r="F742" t="s">
        <v>20</v>
      </c>
      <c r="G742" s="1">
        <v>28286</v>
      </c>
      <c r="H742">
        <v>0</v>
      </c>
      <c r="I742" t="s">
        <v>19</v>
      </c>
      <c r="J742">
        <v>21</v>
      </c>
      <c r="K742">
        <v>11307</v>
      </c>
      <c r="L742" s="1">
        <v>35243</v>
      </c>
      <c r="M742" s="2">
        <f t="shared" si="33"/>
        <v>2.0833333333333335</v>
      </c>
      <c r="N742" s="2">
        <f t="shared" si="34"/>
        <v>21.130555555555556</v>
      </c>
      <c r="O742" s="2">
        <f t="shared" si="35"/>
        <v>19.047222222222224</v>
      </c>
    </row>
    <row r="743" spans="1:15" x14ac:dyDescent="0.25">
      <c r="A743">
        <v>742</v>
      </c>
      <c r="B743">
        <v>3</v>
      </c>
      <c r="C743" s="1">
        <v>15641</v>
      </c>
      <c r="D743">
        <v>0</v>
      </c>
      <c r="E743">
        <v>0</v>
      </c>
      <c r="F743" t="s">
        <v>13</v>
      </c>
      <c r="G743" s="1">
        <v>28324</v>
      </c>
      <c r="H743">
        <v>0</v>
      </c>
      <c r="I743" t="s">
        <v>19</v>
      </c>
      <c r="J743">
        <v>21</v>
      </c>
      <c r="K743">
        <v>17807</v>
      </c>
      <c r="L743" s="1">
        <v>37977</v>
      </c>
      <c r="M743" s="2">
        <f t="shared" si="33"/>
        <v>34.725000000000001</v>
      </c>
      <c r="N743" s="2">
        <f t="shared" si="34"/>
        <v>61.152777777777779</v>
      </c>
      <c r="O743" s="2">
        <f t="shared" si="35"/>
        <v>26.427777777777777</v>
      </c>
    </row>
    <row r="744" spans="1:15" x14ac:dyDescent="0.25">
      <c r="A744">
        <v>743</v>
      </c>
      <c r="B744">
        <v>3</v>
      </c>
      <c r="C744" s="1">
        <v>10465</v>
      </c>
      <c r="D744">
        <v>0</v>
      </c>
      <c r="E744">
        <v>0</v>
      </c>
      <c r="F744" t="s">
        <v>13</v>
      </c>
      <c r="G744" s="1">
        <v>28389</v>
      </c>
      <c r="H744">
        <v>0</v>
      </c>
      <c r="J744">
        <v>10</v>
      </c>
      <c r="K744">
        <v>11307</v>
      </c>
      <c r="L744" s="1">
        <v>366</v>
      </c>
      <c r="M744" s="2">
        <f t="shared" si="33"/>
        <v>49.072222222222223</v>
      </c>
      <c r="N744" s="2" t="str">
        <f t="shared" si="34"/>
        <v/>
      </c>
      <c r="O744" s="2" t="str">
        <f t="shared" si="35"/>
        <v/>
      </c>
    </row>
    <row r="745" spans="1:15" x14ac:dyDescent="0.25">
      <c r="A745">
        <v>744</v>
      </c>
      <c r="B745">
        <v>3</v>
      </c>
      <c r="C745" s="1">
        <v>12386</v>
      </c>
      <c r="D745">
        <v>0</v>
      </c>
      <c r="E745">
        <v>0</v>
      </c>
      <c r="F745" t="s">
        <v>14</v>
      </c>
      <c r="G745" s="1">
        <v>28493</v>
      </c>
      <c r="H745">
        <v>2</v>
      </c>
      <c r="J745">
        <v>10</v>
      </c>
      <c r="K745">
        <v>17807</v>
      </c>
      <c r="L745" s="1">
        <v>366</v>
      </c>
      <c r="M745" s="2">
        <f t="shared" si="33"/>
        <v>44.097222222222221</v>
      </c>
      <c r="N745" s="2" t="str">
        <f t="shared" si="34"/>
        <v/>
      </c>
      <c r="O745" s="2" t="str">
        <f t="shared" si="35"/>
        <v/>
      </c>
    </row>
    <row r="746" spans="1:15" x14ac:dyDescent="0.25">
      <c r="A746">
        <v>745</v>
      </c>
      <c r="B746">
        <v>3</v>
      </c>
      <c r="C746" s="1">
        <v>16391</v>
      </c>
      <c r="D746">
        <v>1890</v>
      </c>
      <c r="E746">
        <v>0</v>
      </c>
      <c r="F746" t="s">
        <v>14</v>
      </c>
      <c r="G746" s="1">
        <v>28534</v>
      </c>
      <c r="H746">
        <v>2</v>
      </c>
      <c r="J746">
        <v>10</v>
      </c>
      <c r="K746">
        <v>17807</v>
      </c>
      <c r="L746" s="1">
        <v>366</v>
      </c>
      <c r="M746" s="2">
        <f t="shared" si="33"/>
        <v>33.244444444444447</v>
      </c>
      <c r="N746" s="2" t="str">
        <f t="shared" si="34"/>
        <v/>
      </c>
      <c r="O746" s="2" t="str">
        <f t="shared" si="35"/>
        <v/>
      </c>
    </row>
    <row r="747" spans="1:15" x14ac:dyDescent="0.25">
      <c r="A747">
        <v>746</v>
      </c>
      <c r="B747">
        <v>1</v>
      </c>
      <c r="C747" t="s">
        <v>27</v>
      </c>
      <c r="D747">
        <v>0</v>
      </c>
      <c r="E747">
        <v>0</v>
      </c>
      <c r="F747" t="s">
        <v>13</v>
      </c>
      <c r="G747" s="1">
        <v>28537</v>
      </c>
      <c r="H747">
        <v>0</v>
      </c>
      <c r="J747">
        <v>50</v>
      </c>
      <c r="K747">
        <v>17807</v>
      </c>
      <c r="L747" s="1">
        <v>366</v>
      </c>
      <c r="O747" s="2" t="str">
        <f t="shared" si="35"/>
        <v/>
      </c>
    </row>
    <row r="748" spans="1:15" x14ac:dyDescent="0.25">
      <c r="A748">
        <v>747</v>
      </c>
      <c r="B748">
        <v>3</v>
      </c>
      <c r="C748" s="1">
        <v>16933</v>
      </c>
      <c r="D748">
        <v>1058</v>
      </c>
      <c r="E748">
        <v>0</v>
      </c>
      <c r="F748" t="s">
        <v>14</v>
      </c>
      <c r="G748" s="1">
        <v>28549</v>
      </c>
      <c r="H748">
        <v>2</v>
      </c>
      <c r="J748">
        <v>10</v>
      </c>
      <c r="K748">
        <v>17807</v>
      </c>
      <c r="L748" s="1">
        <v>366</v>
      </c>
      <c r="M748" s="2">
        <f t="shared" si="33"/>
        <v>31.797222222222221</v>
      </c>
      <c r="N748" s="2" t="str">
        <f t="shared" si="34"/>
        <v/>
      </c>
      <c r="O748" s="2" t="str">
        <f t="shared" si="35"/>
        <v/>
      </c>
    </row>
    <row r="749" spans="1:15" x14ac:dyDescent="0.25">
      <c r="A749">
        <v>748</v>
      </c>
      <c r="B749">
        <v>3</v>
      </c>
      <c r="C749" s="1">
        <v>17252</v>
      </c>
      <c r="D749">
        <v>0</v>
      </c>
      <c r="E749">
        <v>0</v>
      </c>
      <c r="F749" t="s">
        <v>14</v>
      </c>
      <c r="G749" s="1">
        <v>28590</v>
      </c>
      <c r="H749">
        <v>2</v>
      </c>
      <c r="J749">
        <v>10</v>
      </c>
      <c r="K749">
        <v>11307</v>
      </c>
      <c r="L749" s="1">
        <v>366</v>
      </c>
      <c r="M749" s="2">
        <f t="shared" si="33"/>
        <v>31.038888888888888</v>
      </c>
      <c r="N749" s="2" t="str">
        <f t="shared" si="34"/>
        <v/>
      </c>
      <c r="O749" s="2" t="str">
        <f t="shared" si="35"/>
        <v/>
      </c>
    </row>
    <row r="750" spans="1:15" x14ac:dyDescent="0.25">
      <c r="A750">
        <v>749</v>
      </c>
      <c r="B750">
        <v>3</v>
      </c>
      <c r="C750" s="1">
        <v>17664</v>
      </c>
      <c r="D750">
        <v>0</v>
      </c>
      <c r="E750">
        <v>0</v>
      </c>
      <c r="F750" t="s">
        <v>14</v>
      </c>
      <c r="G750" s="1">
        <v>28627</v>
      </c>
      <c r="H750">
        <v>2</v>
      </c>
      <c r="J750">
        <v>10</v>
      </c>
      <c r="K750">
        <v>17807</v>
      </c>
      <c r="L750" s="1">
        <v>366</v>
      </c>
      <c r="M750" s="2">
        <f t="shared" si="33"/>
        <v>30.016666666666666</v>
      </c>
      <c r="N750" s="2" t="str">
        <f t="shared" si="34"/>
        <v/>
      </c>
      <c r="O750" s="2" t="str">
        <f t="shared" si="35"/>
        <v/>
      </c>
    </row>
    <row r="751" spans="1:15" x14ac:dyDescent="0.25">
      <c r="A751">
        <v>750</v>
      </c>
      <c r="B751">
        <v>2</v>
      </c>
      <c r="C751" s="1">
        <v>12300</v>
      </c>
      <c r="D751">
        <v>0</v>
      </c>
      <c r="E751">
        <v>0</v>
      </c>
      <c r="F751" t="s">
        <v>14</v>
      </c>
      <c r="G751" s="1">
        <v>28643</v>
      </c>
      <c r="H751">
        <v>2</v>
      </c>
      <c r="J751">
        <v>10</v>
      </c>
      <c r="K751">
        <v>17807</v>
      </c>
      <c r="L751" s="1">
        <v>366</v>
      </c>
      <c r="M751" s="2">
        <f t="shared" si="33"/>
        <v>44.74722222222222</v>
      </c>
      <c r="N751" s="2" t="str">
        <f t="shared" si="34"/>
        <v/>
      </c>
      <c r="O751" s="2" t="str">
        <f t="shared" si="35"/>
        <v/>
      </c>
    </row>
    <row r="752" spans="1:15" x14ac:dyDescent="0.25">
      <c r="A752">
        <v>751</v>
      </c>
      <c r="B752">
        <v>2</v>
      </c>
      <c r="C752" s="1">
        <v>14841</v>
      </c>
      <c r="D752">
        <v>2400</v>
      </c>
      <c r="E752">
        <v>0</v>
      </c>
      <c r="F752" t="s">
        <v>14</v>
      </c>
      <c r="G752" s="1">
        <v>28657</v>
      </c>
      <c r="H752">
        <v>2</v>
      </c>
      <c r="J752">
        <v>10</v>
      </c>
      <c r="K752">
        <v>17807</v>
      </c>
      <c r="L752" s="1">
        <v>366</v>
      </c>
      <c r="M752" s="2">
        <f t="shared" si="33"/>
        <v>37.827777777777776</v>
      </c>
      <c r="N752" s="2" t="str">
        <f t="shared" si="34"/>
        <v/>
      </c>
      <c r="O752" s="2" t="str">
        <f t="shared" si="35"/>
        <v/>
      </c>
    </row>
    <row r="753" spans="1:15" x14ac:dyDescent="0.25">
      <c r="A753">
        <v>752</v>
      </c>
      <c r="B753">
        <v>4</v>
      </c>
      <c r="C753" s="1">
        <v>22451</v>
      </c>
      <c r="D753">
        <v>0</v>
      </c>
      <c r="E753">
        <v>0</v>
      </c>
      <c r="F753" t="s">
        <v>20</v>
      </c>
      <c r="G753" s="1">
        <v>28660</v>
      </c>
      <c r="H753">
        <v>0</v>
      </c>
      <c r="J753">
        <v>21</v>
      </c>
      <c r="K753">
        <v>0</v>
      </c>
      <c r="L753" s="1">
        <v>366</v>
      </c>
      <c r="M753" s="2">
        <f t="shared" si="33"/>
        <v>17</v>
      </c>
      <c r="N753" s="2" t="str">
        <f t="shared" si="34"/>
        <v/>
      </c>
      <c r="O753" s="2" t="str">
        <f t="shared" si="35"/>
        <v/>
      </c>
    </row>
    <row r="754" spans="1:15" x14ac:dyDescent="0.25">
      <c r="A754">
        <v>753</v>
      </c>
      <c r="B754">
        <v>2</v>
      </c>
      <c r="C754" s="1">
        <v>17883</v>
      </c>
      <c r="D754">
        <v>2775</v>
      </c>
      <c r="E754">
        <v>2</v>
      </c>
      <c r="F754" t="s">
        <v>14</v>
      </c>
      <c r="G754" s="1">
        <v>28681</v>
      </c>
      <c r="H754">
        <v>2</v>
      </c>
      <c r="J754">
        <v>10</v>
      </c>
      <c r="K754">
        <v>17807</v>
      </c>
      <c r="L754" s="1">
        <v>366</v>
      </c>
      <c r="M754" s="2">
        <f t="shared" si="33"/>
        <v>29.566666666666666</v>
      </c>
      <c r="N754" s="2" t="str">
        <f t="shared" si="34"/>
        <v/>
      </c>
      <c r="O754" s="2" t="str">
        <f t="shared" si="35"/>
        <v/>
      </c>
    </row>
    <row r="755" spans="1:15" x14ac:dyDescent="0.25">
      <c r="A755">
        <v>754</v>
      </c>
      <c r="B755">
        <v>3</v>
      </c>
      <c r="C755" s="1">
        <v>11300</v>
      </c>
      <c r="D755">
        <v>0</v>
      </c>
      <c r="E755">
        <v>0</v>
      </c>
      <c r="F755" t="s">
        <v>13</v>
      </c>
      <c r="G755" s="1">
        <v>28730</v>
      </c>
      <c r="H755">
        <v>0</v>
      </c>
      <c r="I755" t="s">
        <v>19</v>
      </c>
      <c r="J755">
        <v>21</v>
      </c>
      <c r="K755">
        <v>17807</v>
      </c>
      <c r="L755" s="1">
        <v>36454</v>
      </c>
      <c r="M755" s="2">
        <f t="shared" si="33"/>
        <v>47.722222222222221</v>
      </c>
      <c r="N755" s="2">
        <f t="shared" si="34"/>
        <v>68.86944444444444</v>
      </c>
      <c r="O755" s="2">
        <f t="shared" si="35"/>
        <v>21.147222222222219</v>
      </c>
    </row>
    <row r="756" spans="1:15" x14ac:dyDescent="0.25">
      <c r="A756">
        <v>755</v>
      </c>
      <c r="B756">
        <v>4</v>
      </c>
      <c r="C756" s="1">
        <v>20376</v>
      </c>
      <c r="D756">
        <v>0</v>
      </c>
      <c r="E756">
        <v>0</v>
      </c>
      <c r="F756" t="s">
        <v>20</v>
      </c>
      <c r="G756" s="1">
        <v>28753</v>
      </c>
      <c r="H756">
        <v>2</v>
      </c>
      <c r="J756">
        <v>10</v>
      </c>
      <c r="K756">
        <v>17807</v>
      </c>
      <c r="L756" s="1">
        <v>366</v>
      </c>
      <c r="M756" s="2">
        <f t="shared" si="33"/>
        <v>22.933333333333334</v>
      </c>
      <c r="N756" s="2" t="str">
        <f t="shared" si="34"/>
        <v/>
      </c>
      <c r="O756" s="2" t="str">
        <f t="shared" si="35"/>
        <v/>
      </c>
    </row>
    <row r="757" spans="1:15" x14ac:dyDescent="0.25">
      <c r="A757">
        <v>756</v>
      </c>
      <c r="B757">
        <v>2</v>
      </c>
      <c r="C757" s="1">
        <v>7858</v>
      </c>
      <c r="D757">
        <v>0</v>
      </c>
      <c r="E757">
        <v>0</v>
      </c>
      <c r="F757" t="s">
        <v>13</v>
      </c>
      <c r="G757" s="1">
        <v>28781</v>
      </c>
      <c r="H757">
        <v>0</v>
      </c>
      <c r="I757" t="s">
        <v>15</v>
      </c>
      <c r="J757">
        <v>21</v>
      </c>
      <c r="K757">
        <v>17807</v>
      </c>
      <c r="L757" s="1">
        <v>366</v>
      </c>
      <c r="M757" s="2">
        <f t="shared" si="33"/>
        <v>57.283333333333331</v>
      </c>
      <c r="N757" s="2" t="str">
        <f t="shared" si="34"/>
        <v/>
      </c>
      <c r="O757" s="2" t="str">
        <f t="shared" si="35"/>
        <v/>
      </c>
    </row>
    <row r="758" spans="1:15" x14ac:dyDescent="0.25">
      <c r="A758">
        <v>757</v>
      </c>
      <c r="B758">
        <v>2</v>
      </c>
      <c r="C758" s="1">
        <v>18415</v>
      </c>
      <c r="D758">
        <v>0</v>
      </c>
      <c r="E758">
        <v>0</v>
      </c>
      <c r="F758" t="s">
        <v>13</v>
      </c>
      <c r="G758" s="1">
        <v>28835</v>
      </c>
      <c r="H758">
        <v>0</v>
      </c>
      <c r="J758">
        <v>10</v>
      </c>
      <c r="K758">
        <v>13607</v>
      </c>
      <c r="L758" s="1">
        <v>366</v>
      </c>
      <c r="M758" s="2">
        <f t="shared" si="33"/>
        <v>28.527777777777779</v>
      </c>
      <c r="N758" s="2" t="str">
        <f t="shared" si="34"/>
        <v/>
      </c>
      <c r="O758" s="2" t="str">
        <f t="shared" si="35"/>
        <v/>
      </c>
    </row>
    <row r="759" spans="1:15" x14ac:dyDescent="0.25">
      <c r="A759">
        <v>758</v>
      </c>
      <c r="B759">
        <v>2</v>
      </c>
      <c r="C759" s="1">
        <v>15393</v>
      </c>
      <c r="D759">
        <v>0</v>
      </c>
      <c r="E759">
        <v>0</v>
      </c>
      <c r="F759" t="s">
        <v>13</v>
      </c>
      <c r="G759" s="1">
        <v>28835</v>
      </c>
      <c r="H759">
        <v>0</v>
      </c>
      <c r="J759">
        <v>10</v>
      </c>
      <c r="K759">
        <v>11307</v>
      </c>
      <c r="L759" s="1">
        <v>366</v>
      </c>
      <c r="M759" s="2">
        <f t="shared" si="33"/>
        <v>36.805555555555557</v>
      </c>
      <c r="N759" s="2" t="str">
        <f t="shared" si="34"/>
        <v/>
      </c>
      <c r="O759" s="2" t="str">
        <f t="shared" si="35"/>
        <v/>
      </c>
    </row>
    <row r="760" spans="1:15" x14ac:dyDescent="0.25">
      <c r="A760">
        <v>759</v>
      </c>
      <c r="B760">
        <v>3</v>
      </c>
      <c r="C760" s="1">
        <v>16169</v>
      </c>
      <c r="D760">
        <v>2698</v>
      </c>
      <c r="E760">
        <v>0</v>
      </c>
      <c r="F760" t="s">
        <v>17</v>
      </c>
      <c r="G760" s="1">
        <v>28846</v>
      </c>
      <c r="H760">
        <v>0</v>
      </c>
      <c r="J760">
        <v>10</v>
      </c>
      <c r="K760">
        <v>11307</v>
      </c>
      <c r="L760" s="1">
        <v>366</v>
      </c>
      <c r="M760" s="2">
        <f t="shared" si="33"/>
        <v>34.708333333333336</v>
      </c>
      <c r="N760" s="2" t="str">
        <f t="shared" si="34"/>
        <v/>
      </c>
      <c r="O760" s="2" t="str">
        <f t="shared" si="35"/>
        <v/>
      </c>
    </row>
    <row r="761" spans="1:15" x14ac:dyDescent="0.25">
      <c r="A761">
        <v>760</v>
      </c>
      <c r="B761">
        <v>2</v>
      </c>
      <c r="C761" s="1">
        <v>15458</v>
      </c>
      <c r="D761">
        <v>3516</v>
      </c>
      <c r="E761">
        <v>0</v>
      </c>
      <c r="F761" t="s">
        <v>18</v>
      </c>
      <c r="G761" s="1">
        <v>28970</v>
      </c>
      <c r="H761">
        <v>2</v>
      </c>
      <c r="J761">
        <v>10</v>
      </c>
      <c r="K761">
        <v>17807</v>
      </c>
      <c r="L761" s="1">
        <v>366</v>
      </c>
      <c r="M761" s="2">
        <f t="shared" si="33"/>
        <v>36.994444444444447</v>
      </c>
      <c r="N761" s="2" t="str">
        <f t="shared" si="34"/>
        <v/>
      </c>
      <c r="O761" s="2" t="str">
        <f t="shared" si="35"/>
        <v/>
      </c>
    </row>
    <row r="762" spans="1:15" x14ac:dyDescent="0.25">
      <c r="A762">
        <v>761</v>
      </c>
      <c r="B762">
        <v>3</v>
      </c>
      <c r="C762" s="1">
        <v>11915</v>
      </c>
      <c r="D762">
        <v>0</v>
      </c>
      <c r="E762">
        <v>0</v>
      </c>
      <c r="F762" t="s">
        <v>13</v>
      </c>
      <c r="G762" s="1">
        <v>28996</v>
      </c>
      <c r="H762">
        <v>0</v>
      </c>
      <c r="J762">
        <v>10</v>
      </c>
      <c r="K762">
        <v>0</v>
      </c>
      <c r="L762" s="1">
        <v>366</v>
      </c>
      <c r="M762" s="2">
        <f t="shared" si="33"/>
        <v>46.769444444444446</v>
      </c>
      <c r="N762" s="2" t="str">
        <f t="shared" si="34"/>
        <v/>
      </c>
      <c r="O762" s="2" t="str">
        <f t="shared" si="35"/>
        <v/>
      </c>
    </row>
    <row r="763" spans="1:15" x14ac:dyDescent="0.25">
      <c r="A763">
        <v>762</v>
      </c>
      <c r="B763">
        <v>3</v>
      </c>
      <c r="C763" s="1">
        <v>12203</v>
      </c>
      <c r="D763">
        <v>0</v>
      </c>
      <c r="E763">
        <v>0</v>
      </c>
      <c r="F763" t="s">
        <v>14</v>
      </c>
      <c r="G763" s="1">
        <v>29019</v>
      </c>
      <c r="H763">
        <v>2</v>
      </c>
      <c r="J763">
        <v>10</v>
      </c>
      <c r="K763">
        <v>17807</v>
      </c>
      <c r="L763" s="1">
        <v>366</v>
      </c>
      <c r="M763" s="2">
        <f t="shared" si="33"/>
        <v>46.038888888888891</v>
      </c>
      <c r="N763" s="2" t="str">
        <f t="shared" si="34"/>
        <v/>
      </c>
      <c r="O763" s="2" t="str">
        <f t="shared" si="35"/>
        <v/>
      </c>
    </row>
    <row r="764" spans="1:15" x14ac:dyDescent="0.25">
      <c r="A764">
        <v>763</v>
      </c>
      <c r="B764">
        <v>4</v>
      </c>
      <c r="C764" s="1">
        <v>15087</v>
      </c>
      <c r="D764">
        <v>0</v>
      </c>
      <c r="E764">
        <v>0</v>
      </c>
      <c r="F764" t="s">
        <v>20</v>
      </c>
      <c r="G764" s="1">
        <v>29080</v>
      </c>
      <c r="H764">
        <v>2</v>
      </c>
      <c r="J764">
        <v>10</v>
      </c>
      <c r="K764">
        <v>17807</v>
      </c>
      <c r="L764" s="1">
        <v>366</v>
      </c>
      <c r="M764" s="2">
        <f t="shared" si="33"/>
        <v>38.31111111111111</v>
      </c>
      <c r="N764" s="2" t="str">
        <f t="shared" si="34"/>
        <v/>
      </c>
      <c r="O764" s="2" t="str">
        <f t="shared" si="35"/>
        <v/>
      </c>
    </row>
    <row r="765" spans="1:15" x14ac:dyDescent="0.25">
      <c r="A765">
        <v>764</v>
      </c>
      <c r="B765">
        <v>3</v>
      </c>
      <c r="C765" s="1">
        <v>16104</v>
      </c>
      <c r="D765">
        <v>758</v>
      </c>
      <c r="E765">
        <v>0</v>
      </c>
      <c r="F765" t="s">
        <v>14</v>
      </c>
      <c r="G765" s="1">
        <v>29081</v>
      </c>
      <c r="H765">
        <v>2</v>
      </c>
      <c r="J765">
        <v>10</v>
      </c>
      <c r="K765">
        <v>17807</v>
      </c>
      <c r="L765" s="1">
        <v>366</v>
      </c>
      <c r="M765" s="2">
        <f t="shared" si="33"/>
        <v>35.533333333333331</v>
      </c>
      <c r="N765" s="2" t="str">
        <f t="shared" si="34"/>
        <v/>
      </c>
      <c r="O765" s="2" t="str">
        <f t="shared" si="35"/>
        <v/>
      </c>
    </row>
    <row r="766" spans="1:15" x14ac:dyDescent="0.25">
      <c r="A766">
        <v>765</v>
      </c>
      <c r="B766">
        <v>3</v>
      </c>
      <c r="C766" s="1">
        <v>19903</v>
      </c>
      <c r="D766">
        <v>0</v>
      </c>
      <c r="E766">
        <v>0</v>
      </c>
      <c r="F766" t="s">
        <v>13</v>
      </c>
      <c r="G766" s="1">
        <v>29102</v>
      </c>
      <c r="H766">
        <v>0</v>
      </c>
      <c r="J766">
        <v>10</v>
      </c>
      <c r="K766">
        <v>11307</v>
      </c>
      <c r="L766" s="1">
        <v>366</v>
      </c>
      <c r="M766" s="2">
        <f t="shared" si="33"/>
        <v>25.183333333333334</v>
      </c>
      <c r="N766" s="2" t="str">
        <f t="shared" si="34"/>
        <v/>
      </c>
      <c r="O766" s="2" t="str">
        <f t="shared" si="35"/>
        <v/>
      </c>
    </row>
    <row r="767" spans="1:15" x14ac:dyDescent="0.25">
      <c r="A767">
        <v>766</v>
      </c>
      <c r="B767">
        <v>3</v>
      </c>
      <c r="C767" s="1">
        <v>16548</v>
      </c>
      <c r="D767">
        <v>0</v>
      </c>
      <c r="E767">
        <v>0</v>
      </c>
      <c r="F767" t="s">
        <v>13</v>
      </c>
      <c r="G767" s="1">
        <v>29122</v>
      </c>
      <c r="H767">
        <v>0</v>
      </c>
      <c r="J767">
        <v>10</v>
      </c>
      <c r="K767">
        <v>11307</v>
      </c>
      <c r="L767" s="1">
        <v>366</v>
      </c>
      <c r="M767" s="2">
        <f t="shared" si="33"/>
        <v>34.424999999999997</v>
      </c>
      <c r="N767" s="2" t="str">
        <f t="shared" si="34"/>
        <v/>
      </c>
      <c r="O767" s="2" t="str">
        <f t="shared" si="35"/>
        <v/>
      </c>
    </row>
    <row r="768" spans="1:15" x14ac:dyDescent="0.25">
      <c r="A768">
        <v>767</v>
      </c>
      <c r="B768">
        <v>2</v>
      </c>
      <c r="C768" s="1">
        <v>15550</v>
      </c>
      <c r="D768">
        <v>0</v>
      </c>
      <c r="E768">
        <v>0</v>
      </c>
      <c r="F768" t="s">
        <v>13</v>
      </c>
      <c r="G768" s="1">
        <v>29174</v>
      </c>
      <c r="H768">
        <v>0</v>
      </c>
      <c r="J768">
        <v>10</v>
      </c>
      <c r="K768">
        <v>11307</v>
      </c>
      <c r="L768" s="1">
        <v>366</v>
      </c>
      <c r="M768" s="2">
        <f t="shared" si="33"/>
        <v>37.297222222222224</v>
      </c>
      <c r="N768" s="2" t="str">
        <f t="shared" si="34"/>
        <v/>
      </c>
      <c r="O768" s="2" t="str">
        <f t="shared" si="35"/>
        <v/>
      </c>
    </row>
    <row r="769" spans="1:15" x14ac:dyDescent="0.25">
      <c r="A769">
        <v>768</v>
      </c>
      <c r="B769">
        <v>3</v>
      </c>
      <c r="C769" s="1">
        <v>18080</v>
      </c>
      <c r="D769">
        <v>0</v>
      </c>
      <c r="E769">
        <v>0</v>
      </c>
      <c r="F769" t="s">
        <v>14</v>
      </c>
      <c r="G769" s="1">
        <v>29178</v>
      </c>
      <c r="H769">
        <v>2</v>
      </c>
      <c r="J769">
        <v>10</v>
      </c>
      <c r="K769">
        <v>17807</v>
      </c>
      <c r="L769" s="1">
        <v>366</v>
      </c>
      <c r="M769" s="2">
        <f t="shared" si="33"/>
        <v>30.383333333333333</v>
      </c>
      <c r="N769" s="2" t="str">
        <f t="shared" si="34"/>
        <v/>
      </c>
      <c r="O769" s="2" t="str">
        <f t="shared" si="35"/>
        <v/>
      </c>
    </row>
    <row r="770" spans="1:15" x14ac:dyDescent="0.25">
      <c r="A770">
        <v>769</v>
      </c>
      <c r="B770">
        <v>3</v>
      </c>
      <c r="C770" s="1">
        <v>15263</v>
      </c>
      <c r="D770">
        <v>0</v>
      </c>
      <c r="E770">
        <v>0</v>
      </c>
      <c r="F770" t="s">
        <v>13</v>
      </c>
      <c r="G770" s="1">
        <v>29234</v>
      </c>
      <c r="H770">
        <v>0</v>
      </c>
      <c r="J770">
        <v>10</v>
      </c>
      <c r="K770">
        <v>0</v>
      </c>
      <c r="L770" s="1">
        <v>366</v>
      </c>
      <c r="M770" s="2">
        <f t="shared" si="33"/>
        <v>38.25</v>
      </c>
      <c r="N770" s="2" t="str">
        <f t="shared" si="34"/>
        <v/>
      </c>
      <c r="O770" s="2" t="str">
        <f t="shared" si="35"/>
        <v/>
      </c>
    </row>
    <row r="771" spans="1:15" x14ac:dyDescent="0.25">
      <c r="A771">
        <v>770</v>
      </c>
      <c r="B771">
        <v>3</v>
      </c>
      <c r="C771" s="1">
        <v>16529</v>
      </c>
      <c r="D771">
        <v>0</v>
      </c>
      <c r="E771">
        <v>0</v>
      </c>
      <c r="F771" t="s">
        <v>13</v>
      </c>
      <c r="G771" s="1">
        <v>29301</v>
      </c>
      <c r="H771">
        <v>0</v>
      </c>
      <c r="J771">
        <v>10</v>
      </c>
      <c r="K771">
        <v>11307</v>
      </c>
      <c r="L771" s="1">
        <v>366</v>
      </c>
      <c r="M771" s="2">
        <f t="shared" si="33"/>
        <v>34.969444444444441</v>
      </c>
      <c r="N771" s="2" t="str">
        <f t="shared" si="34"/>
        <v/>
      </c>
      <c r="O771" s="2" t="str">
        <f t="shared" si="35"/>
        <v/>
      </c>
    </row>
    <row r="772" spans="1:15" x14ac:dyDescent="0.25">
      <c r="A772">
        <v>771</v>
      </c>
      <c r="B772">
        <v>2</v>
      </c>
      <c r="C772" s="1">
        <v>16176</v>
      </c>
      <c r="D772">
        <v>0</v>
      </c>
      <c r="E772">
        <v>0</v>
      </c>
      <c r="F772" t="s">
        <v>14</v>
      </c>
      <c r="G772" s="1">
        <v>29328</v>
      </c>
      <c r="H772">
        <v>2</v>
      </c>
      <c r="J772">
        <v>10</v>
      </c>
      <c r="K772">
        <v>17807</v>
      </c>
      <c r="L772" s="1">
        <v>366</v>
      </c>
      <c r="M772" s="2">
        <f t="shared" si="33"/>
        <v>36.008333333333333</v>
      </c>
      <c r="N772" s="2" t="str">
        <f t="shared" si="34"/>
        <v/>
      </c>
      <c r="O772" s="2" t="str">
        <f t="shared" si="35"/>
        <v/>
      </c>
    </row>
    <row r="773" spans="1:15" x14ac:dyDescent="0.25">
      <c r="A773">
        <v>772</v>
      </c>
      <c r="B773">
        <v>2</v>
      </c>
      <c r="C773" s="1">
        <v>17077</v>
      </c>
      <c r="D773">
        <v>0</v>
      </c>
      <c r="E773">
        <v>0</v>
      </c>
      <c r="F773" t="s">
        <v>13</v>
      </c>
      <c r="G773" s="1">
        <v>29359</v>
      </c>
      <c r="H773">
        <v>0</v>
      </c>
      <c r="J773">
        <v>21</v>
      </c>
      <c r="K773">
        <v>17807</v>
      </c>
      <c r="L773" s="1">
        <v>366</v>
      </c>
      <c r="M773" s="2">
        <f t="shared" ref="M773:M836" si="36">DAYS360(C773,G773,TRUE)/360</f>
        <v>33.62777777777778</v>
      </c>
      <c r="N773" s="2" t="str">
        <f t="shared" ref="N773:N836" si="37">IF(DAYS360(C773,L773)/360&gt;0,DAYS360(C773,L773)/360,"")</f>
        <v/>
      </c>
      <c r="O773" s="2" t="str">
        <f t="shared" ref="O773:O836" si="38">IF(N773="","",N773-M773)</f>
        <v/>
      </c>
    </row>
    <row r="774" spans="1:15" x14ac:dyDescent="0.25">
      <c r="A774">
        <v>773</v>
      </c>
      <c r="B774">
        <v>2</v>
      </c>
      <c r="C774" s="1">
        <v>11824</v>
      </c>
      <c r="D774">
        <v>0</v>
      </c>
      <c r="E774">
        <v>0</v>
      </c>
      <c r="F774" t="s">
        <v>13</v>
      </c>
      <c r="G774" s="1">
        <v>29333</v>
      </c>
      <c r="H774">
        <v>0</v>
      </c>
      <c r="J774">
        <v>10</v>
      </c>
      <c r="K774">
        <v>17807</v>
      </c>
      <c r="L774" s="1">
        <v>366</v>
      </c>
      <c r="M774" s="2">
        <f t="shared" si="36"/>
        <v>47.93611111111111</v>
      </c>
      <c r="N774" s="2" t="str">
        <f t="shared" si="37"/>
        <v/>
      </c>
      <c r="O774" s="2" t="str">
        <f t="shared" si="38"/>
        <v/>
      </c>
    </row>
    <row r="775" spans="1:15" x14ac:dyDescent="0.25">
      <c r="A775">
        <v>774</v>
      </c>
      <c r="B775">
        <v>2</v>
      </c>
      <c r="C775" s="1">
        <v>15213</v>
      </c>
      <c r="D775">
        <v>1850</v>
      </c>
      <c r="E775">
        <v>2</v>
      </c>
      <c r="F775" t="s">
        <v>21</v>
      </c>
      <c r="G775" s="1">
        <v>29336</v>
      </c>
      <c r="H775">
        <v>2</v>
      </c>
      <c r="J775">
        <v>10</v>
      </c>
      <c r="K775">
        <v>17807</v>
      </c>
      <c r="L775" s="1">
        <v>366</v>
      </c>
      <c r="M775" s="2">
        <f t="shared" si="36"/>
        <v>38.666666666666664</v>
      </c>
      <c r="N775" s="2" t="str">
        <f t="shared" si="37"/>
        <v/>
      </c>
      <c r="O775" s="2" t="str">
        <f t="shared" si="38"/>
        <v/>
      </c>
    </row>
    <row r="776" spans="1:15" x14ac:dyDescent="0.25">
      <c r="A776">
        <v>775</v>
      </c>
      <c r="B776">
        <v>3</v>
      </c>
      <c r="C776" s="1">
        <v>10276</v>
      </c>
      <c r="D776">
        <v>0</v>
      </c>
      <c r="E776">
        <v>0</v>
      </c>
      <c r="F776" t="s">
        <v>13</v>
      </c>
      <c r="G776" s="1">
        <v>29388</v>
      </c>
      <c r="H776">
        <v>0</v>
      </c>
      <c r="J776">
        <v>10</v>
      </c>
      <c r="K776">
        <v>17807</v>
      </c>
      <c r="L776" s="1">
        <v>366</v>
      </c>
      <c r="M776" s="2">
        <f t="shared" si="36"/>
        <v>52.327777777777776</v>
      </c>
      <c r="N776" s="2" t="str">
        <f t="shared" si="37"/>
        <v/>
      </c>
      <c r="O776" s="2" t="str">
        <f t="shared" si="38"/>
        <v/>
      </c>
    </row>
    <row r="777" spans="1:15" x14ac:dyDescent="0.25">
      <c r="A777">
        <v>776</v>
      </c>
      <c r="B777">
        <v>3</v>
      </c>
      <c r="C777" s="1">
        <v>14464</v>
      </c>
      <c r="D777">
        <v>0</v>
      </c>
      <c r="E777">
        <v>0</v>
      </c>
      <c r="F777" t="s">
        <v>14</v>
      </c>
      <c r="G777" s="1">
        <v>29403</v>
      </c>
      <c r="H777">
        <v>2</v>
      </c>
      <c r="J777">
        <v>10</v>
      </c>
      <c r="K777">
        <v>17807</v>
      </c>
      <c r="L777" s="1">
        <v>366</v>
      </c>
      <c r="M777" s="2">
        <f t="shared" si="36"/>
        <v>40.9</v>
      </c>
      <c r="N777" s="2" t="str">
        <f t="shared" si="37"/>
        <v/>
      </c>
      <c r="O777" s="2" t="str">
        <f t="shared" si="38"/>
        <v/>
      </c>
    </row>
    <row r="778" spans="1:15" x14ac:dyDescent="0.25">
      <c r="A778">
        <v>777</v>
      </c>
      <c r="B778">
        <v>2</v>
      </c>
      <c r="C778" s="1">
        <v>18552</v>
      </c>
      <c r="D778">
        <v>0</v>
      </c>
      <c r="E778">
        <v>1</v>
      </c>
      <c r="F778" t="s">
        <v>18</v>
      </c>
      <c r="G778" s="1">
        <v>29507</v>
      </c>
      <c r="H778">
        <v>2</v>
      </c>
      <c r="J778">
        <v>10</v>
      </c>
      <c r="K778">
        <v>17807</v>
      </c>
      <c r="L778" s="1">
        <v>366</v>
      </c>
      <c r="M778" s="2">
        <f t="shared" si="36"/>
        <v>29.991666666666667</v>
      </c>
      <c r="N778" s="2" t="str">
        <f t="shared" si="37"/>
        <v/>
      </c>
      <c r="O778" s="2" t="str">
        <f t="shared" si="38"/>
        <v/>
      </c>
    </row>
    <row r="779" spans="1:15" x14ac:dyDescent="0.25">
      <c r="A779">
        <v>778</v>
      </c>
      <c r="B779">
        <v>4</v>
      </c>
      <c r="C779" s="1">
        <v>16190</v>
      </c>
      <c r="D779">
        <v>0</v>
      </c>
      <c r="E779">
        <v>0</v>
      </c>
      <c r="F779" t="s">
        <v>20</v>
      </c>
      <c r="G779" s="1">
        <v>29522</v>
      </c>
      <c r="H779">
        <v>2</v>
      </c>
      <c r="J779">
        <v>10</v>
      </c>
      <c r="K779">
        <v>17807</v>
      </c>
      <c r="L779" s="1">
        <v>366</v>
      </c>
      <c r="M779" s="2">
        <f t="shared" si="36"/>
        <v>36.5</v>
      </c>
      <c r="N779" s="2" t="str">
        <f t="shared" si="37"/>
        <v/>
      </c>
      <c r="O779" s="2" t="str">
        <f t="shared" si="38"/>
        <v/>
      </c>
    </row>
    <row r="780" spans="1:15" x14ac:dyDescent="0.25">
      <c r="A780">
        <v>779</v>
      </c>
      <c r="B780">
        <v>2</v>
      </c>
      <c r="C780" s="1">
        <v>15182</v>
      </c>
      <c r="D780">
        <v>0</v>
      </c>
      <c r="E780">
        <v>0</v>
      </c>
      <c r="F780" t="s">
        <v>13</v>
      </c>
      <c r="G780" s="1">
        <v>29522</v>
      </c>
      <c r="H780">
        <v>0</v>
      </c>
      <c r="J780">
        <v>10</v>
      </c>
      <c r="K780">
        <v>17807</v>
      </c>
      <c r="L780" s="1">
        <v>366</v>
      </c>
      <c r="M780" s="2">
        <f t="shared" si="36"/>
        <v>39.258333333333333</v>
      </c>
      <c r="N780" s="2" t="str">
        <f t="shared" si="37"/>
        <v/>
      </c>
      <c r="O780" s="2" t="str">
        <f t="shared" si="38"/>
        <v/>
      </c>
    </row>
    <row r="781" spans="1:15" x14ac:dyDescent="0.25">
      <c r="A781">
        <v>780</v>
      </c>
      <c r="B781">
        <v>3</v>
      </c>
      <c r="C781" s="1">
        <v>19869</v>
      </c>
      <c r="D781">
        <v>0</v>
      </c>
      <c r="E781">
        <v>0</v>
      </c>
      <c r="F781" t="s">
        <v>13</v>
      </c>
      <c r="G781" s="1">
        <v>29535</v>
      </c>
      <c r="H781">
        <v>0</v>
      </c>
      <c r="J781">
        <v>10</v>
      </c>
      <c r="K781">
        <v>17807</v>
      </c>
      <c r="L781" s="1">
        <v>366</v>
      </c>
      <c r="M781" s="2">
        <f t="shared" si="36"/>
        <v>26.458333333333332</v>
      </c>
      <c r="N781" s="2" t="str">
        <f t="shared" si="37"/>
        <v/>
      </c>
      <c r="O781" s="2" t="str">
        <f t="shared" si="38"/>
        <v/>
      </c>
    </row>
    <row r="782" spans="1:15" x14ac:dyDescent="0.25">
      <c r="A782">
        <v>781</v>
      </c>
      <c r="B782">
        <v>2</v>
      </c>
      <c r="C782" s="1">
        <v>12491</v>
      </c>
      <c r="D782">
        <v>0</v>
      </c>
      <c r="E782">
        <v>0</v>
      </c>
      <c r="F782" t="s">
        <v>14</v>
      </c>
      <c r="G782" s="1">
        <v>29546</v>
      </c>
      <c r="H782">
        <v>2</v>
      </c>
      <c r="J782">
        <v>10</v>
      </c>
      <c r="K782">
        <v>17807</v>
      </c>
      <c r="L782" s="1">
        <v>366</v>
      </c>
      <c r="M782" s="2">
        <f t="shared" si="36"/>
        <v>46.68888888888889</v>
      </c>
      <c r="N782" s="2" t="str">
        <f t="shared" si="37"/>
        <v/>
      </c>
      <c r="O782" s="2" t="str">
        <f t="shared" si="38"/>
        <v/>
      </c>
    </row>
    <row r="783" spans="1:15" x14ac:dyDescent="0.25">
      <c r="A783">
        <v>782</v>
      </c>
      <c r="B783">
        <v>3</v>
      </c>
      <c r="C783" s="1">
        <v>13020</v>
      </c>
      <c r="D783">
        <v>0</v>
      </c>
      <c r="E783">
        <v>0</v>
      </c>
      <c r="F783" t="s">
        <v>14</v>
      </c>
      <c r="G783" s="1">
        <v>29591</v>
      </c>
      <c r="H783">
        <v>2</v>
      </c>
      <c r="J783">
        <v>10</v>
      </c>
      <c r="K783">
        <v>17807</v>
      </c>
      <c r="L783" s="1">
        <v>366</v>
      </c>
      <c r="M783" s="2">
        <f t="shared" si="36"/>
        <v>45.363888888888887</v>
      </c>
      <c r="N783" s="2" t="str">
        <f t="shared" si="37"/>
        <v/>
      </c>
      <c r="O783" s="2" t="str">
        <f t="shared" si="38"/>
        <v/>
      </c>
    </row>
    <row r="784" spans="1:15" x14ac:dyDescent="0.25">
      <c r="A784">
        <v>783</v>
      </c>
      <c r="B784">
        <v>4</v>
      </c>
      <c r="C784" s="1">
        <v>8848</v>
      </c>
      <c r="D784">
        <v>0</v>
      </c>
      <c r="E784">
        <v>0</v>
      </c>
      <c r="F784" t="s">
        <v>20</v>
      </c>
      <c r="G784" s="1">
        <v>29602</v>
      </c>
      <c r="H784">
        <v>2</v>
      </c>
      <c r="J784">
        <v>10</v>
      </c>
      <c r="K784">
        <v>17807</v>
      </c>
      <c r="L784" s="1">
        <v>366</v>
      </c>
      <c r="M784" s="2">
        <f t="shared" si="36"/>
        <v>56.81666666666667</v>
      </c>
      <c r="N784" s="2" t="str">
        <f t="shared" si="37"/>
        <v/>
      </c>
      <c r="O784" s="2" t="str">
        <f t="shared" si="38"/>
        <v/>
      </c>
    </row>
    <row r="785" spans="1:15" x14ac:dyDescent="0.25">
      <c r="A785">
        <v>784</v>
      </c>
      <c r="B785">
        <v>2</v>
      </c>
      <c r="C785" s="1">
        <v>12340</v>
      </c>
      <c r="D785">
        <v>0</v>
      </c>
      <c r="E785">
        <v>0</v>
      </c>
      <c r="F785" t="s">
        <v>13</v>
      </c>
      <c r="G785" s="1">
        <v>29622</v>
      </c>
      <c r="H785">
        <v>0</v>
      </c>
      <c r="J785">
        <v>10</v>
      </c>
      <c r="K785">
        <v>17807</v>
      </c>
      <c r="L785" s="1">
        <v>366</v>
      </c>
      <c r="M785" s="2">
        <f t="shared" si="36"/>
        <v>47.31111111111111</v>
      </c>
      <c r="N785" s="2" t="str">
        <f t="shared" si="37"/>
        <v/>
      </c>
      <c r="O785" s="2" t="str">
        <f t="shared" si="38"/>
        <v/>
      </c>
    </row>
    <row r="786" spans="1:15" x14ac:dyDescent="0.25">
      <c r="A786">
        <v>785</v>
      </c>
      <c r="B786">
        <v>2</v>
      </c>
      <c r="C786" s="1">
        <v>18092</v>
      </c>
      <c r="D786">
        <v>4200</v>
      </c>
      <c r="E786">
        <v>1</v>
      </c>
      <c r="F786" t="s">
        <v>21</v>
      </c>
      <c r="G786" s="1">
        <v>29629</v>
      </c>
      <c r="H786">
        <v>2</v>
      </c>
      <c r="J786">
        <v>10</v>
      </c>
      <c r="K786">
        <v>17807</v>
      </c>
      <c r="L786" s="1">
        <v>366</v>
      </c>
      <c r="M786" s="2">
        <f t="shared" si="36"/>
        <v>31.580555555555556</v>
      </c>
      <c r="N786" s="2" t="str">
        <f t="shared" si="37"/>
        <v/>
      </c>
      <c r="O786" s="2" t="str">
        <f t="shared" si="38"/>
        <v/>
      </c>
    </row>
    <row r="787" spans="1:15" x14ac:dyDescent="0.25">
      <c r="A787">
        <v>786</v>
      </c>
      <c r="B787">
        <v>2</v>
      </c>
      <c r="C787" s="1">
        <v>11702</v>
      </c>
      <c r="D787">
        <v>0</v>
      </c>
      <c r="E787">
        <v>0</v>
      </c>
      <c r="F787" t="s">
        <v>14</v>
      </c>
      <c r="G787" s="1">
        <v>29650</v>
      </c>
      <c r="H787">
        <v>2</v>
      </c>
      <c r="J787">
        <v>10</v>
      </c>
      <c r="K787">
        <v>17807</v>
      </c>
      <c r="L787" s="1">
        <v>366</v>
      </c>
      <c r="M787" s="2">
        <f t="shared" si="36"/>
        <v>49.141666666666666</v>
      </c>
      <c r="N787" s="2" t="str">
        <f t="shared" si="37"/>
        <v/>
      </c>
      <c r="O787" s="2" t="str">
        <f t="shared" si="38"/>
        <v/>
      </c>
    </row>
    <row r="788" spans="1:15" x14ac:dyDescent="0.25">
      <c r="A788">
        <v>787</v>
      </c>
      <c r="B788">
        <v>3</v>
      </c>
      <c r="C788" s="1">
        <v>18853</v>
      </c>
      <c r="D788">
        <v>0</v>
      </c>
      <c r="E788">
        <v>0</v>
      </c>
      <c r="F788" t="s">
        <v>13</v>
      </c>
      <c r="G788" s="1">
        <v>29661</v>
      </c>
      <c r="H788">
        <v>2</v>
      </c>
      <c r="J788">
        <v>10</v>
      </c>
      <c r="K788">
        <v>17807</v>
      </c>
      <c r="L788" s="1">
        <v>366</v>
      </c>
      <c r="M788" s="2">
        <f t="shared" si="36"/>
        <v>29.591666666666665</v>
      </c>
      <c r="N788" s="2" t="str">
        <f t="shared" si="37"/>
        <v/>
      </c>
      <c r="O788" s="2" t="str">
        <f t="shared" si="38"/>
        <v/>
      </c>
    </row>
    <row r="789" spans="1:15" x14ac:dyDescent="0.25">
      <c r="A789">
        <v>788</v>
      </c>
      <c r="B789">
        <v>3</v>
      </c>
      <c r="C789" s="1">
        <v>10119</v>
      </c>
      <c r="D789">
        <v>0</v>
      </c>
      <c r="E789">
        <v>0</v>
      </c>
      <c r="F789" t="s">
        <v>14</v>
      </c>
      <c r="G789" s="1">
        <v>29661</v>
      </c>
      <c r="H789">
        <v>2</v>
      </c>
      <c r="J789">
        <v>10</v>
      </c>
      <c r="K789">
        <v>17807</v>
      </c>
      <c r="L789" s="1">
        <v>366</v>
      </c>
      <c r="M789" s="2">
        <f t="shared" si="36"/>
        <v>53.505555555555553</v>
      </c>
      <c r="N789" s="2" t="str">
        <f t="shared" si="37"/>
        <v/>
      </c>
      <c r="O789" s="2" t="str">
        <f t="shared" si="38"/>
        <v/>
      </c>
    </row>
    <row r="790" spans="1:15" x14ac:dyDescent="0.25">
      <c r="A790">
        <v>789</v>
      </c>
      <c r="B790">
        <v>3</v>
      </c>
      <c r="C790" s="1">
        <v>21089</v>
      </c>
      <c r="D790">
        <v>0</v>
      </c>
      <c r="E790">
        <v>0</v>
      </c>
      <c r="F790" t="s">
        <v>14</v>
      </c>
      <c r="G790" s="1">
        <v>29663</v>
      </c>
      <c r="H790">
        <v>0</v>
      </c>
      <c r="J790">
        <v>10</v>
      </c>
      <c r="K790">
        <v>17807</v>
      </c>
      <c r="L790" s="1">
        <v>366</v>
      </c>
      <c r="M790" s="2">
        <f t="shared" si="36"/>
        <v>23.477777777777778</v>
      </c>
      <c r="N790" s="2" t="str">
        <f t="shared" si="37"/>
        <v/>
      </c>
      <c r="O790" s="2" t="str">
        <f t="shared" si="38"/>
        <v/>
      </c>
    </row>
    <row r="791" spans="1:15" x14ac:dyDescent="0.25">
      <c r="A791">
        <v>790</v>
      </c>
      <c r="B791">
        <v>3</v>
      </c>
      <c r="C791" s="1">
        <v>13277</v>
      </c>
      <c r="D791">
        <v>0</v>
      </c>
      <c r="E791">
        <v>0</v>
      </c>
      <c r="F791" t="s">
        <v>14</v>
      </c>
      <c r="G791" s="1">
        <v>29665</v>
      </c>
      <c r="H791">
        <v>2</v>
      </c>
      <c r="J791">
        <v>10</v>
      </c>
      <c r="K791">
        <v>17807</v>
      </c>
      <c r="L791" s="1">
        <v>366</v>
      </c>
      <c r="M791" s="2">
        <f t="shared" si="36"/>
        <v>44.869444444444447</v>
      </c>
      <c r="N791" s="2" t="str">
        <f t="shared" si="37"/>
        <v/>
      </c>
      <c r="O791" s="2" t="str">
        <f t="shared" si="38"/>
        <v/>
      </c>
    </row>
    <row r="792" spans="1:15" x14ac:dyDescent="0.25">
      <c r="A792">
        <v>791</v>
      </c>
      <c r="B792">
        <v>2</v>
      </c>
      <c r="C792" s="1">
        <v>17827</v>
      </c>
      <c r="D792">
        <v>4209</v>
      </c>
      <c r="E792">
        <v>2</v>
      </c>
      <c r="F792" t="s">
        <v>14</v>
      </c>
      <c r="G792" s="1">
        <v>29665</v>
      </c>
      <c r="H792">
        <v>2</v>
      </c>
      <c r="J792">
        <v>10</v>
      </c>
      <c r="K792">
        <v>17807</v>
      </c>
      <c r="L792" s="1">
        <v>366</v>
      </c>
      <c r="M792" s="2">
        <f t="shared" si="36"/>
        <v>32.413888888888891</v>
      </c>
      <c r="N792" s="2" t="str">
        <f t="shared" si="37"/>
        <v/>
      </c>
      <c r="O792" s="2" t="str">
        <f t="shared" si="38"/>
        <v/>
      </c>
    </row>
    <row r="793" spans="1:15" x14ac:dyDescent="0.25">
      <c r="A793">
        <v>792</v>
      </c>
      <c r="B793">
        <v>2</v>
      </c>
      <c r="C793" s="1">
        <v>9757</v>
      </c>
      <c r="D793">
        <v>0</v>
      </c>
      <c r="E793">
        <v>0</v>
      </c>
      <c r="F793" t="s">
        <v>13</v>
      </c>
      <c r="G793" s="1">
        <v>29679</v>
      </c>
      <c r="H793">
        <v>0</v>
      </c>
      <c r="J793">
        <v>10</v>
      </c>
      <c r="K793">
        <v>17807</v>
      </c>
      <c r="L793" s="1">
        <v>366</v>
      </c>
      <c r="M793" s="2">
        <f t="shared" si="36"/>
        <v>54.544444444444444</v>
      </c>
      <c r="N793" s="2" t="str">
        <f t="shared" si="37"/>
        <v/>
      </c>
      <c r="O793" s="2" t="str">
        <f t="shared" si="38"/>
        <v/>
      </c>
    </row>
    <row r="794" spans="1:15" x14ac:dyDescent="0.25">
      <c r="A794">
        <v>793</v>
      </c>
      <c r="B794">
        <v>2</v>
      </c>
      <c r="C794" s="1">
        <v>17764</v>
      </c>
      <c r="D794">
        <v>0</v>
      </c>
      <c r="E794">
        <v>0</v>
      </c>
      <c r="F794" t="s">
        <v>14</v>
      </c>
      <c r="G794" s="1">
        <v>29684</v>
      </c>
      <c r="H794">
        <v>2</v>
      </c>
      <c r="J794">
        <v>10</v>
      </c>
      <c r="K794">
        <v>17807</v>
      </c>
      <c r="L794" s="1">
        <v>366</v>
      </c>
      <c r="M794" s="2">
        <f t="shared" si="36"/>
        <v>32.636111111111113</v>
      </c>
      <c r="N794" s="2" t="str">
        <f t="shared" si="37"/>
        <v/>
      </c>
      <c r="O794" s="2" t="str">
        <f t="shared" si="38"/>
        <v/>
      </c>
    </row>
    <row r="795" spans="1:15" x14ac:dyDescent="0.25">
      <c r="A795">
        <v>794</v>
      </c>
      <c r="B795">
        <v>3</v>
      </c>
      <c r="C795" s="1">
        <v>17271</v>
      </c>
      <c r="D795">
        <v>0</v>
      </c>
      <c r="E795">
        <v>0</v>
      </c>
      <c r="F795" t="s">
        <v>14</v>
      </c>
      <c r="G795" s="1">
        <v>29686</v>
      </c>
      <c r="H795">
        <v>2</v>
      </c>
      <c r="J795">
        <v>10</v>
      </c>
      <c r="K795">
        <v>17807</v>
      </c>
      <c r="L795" s="1">
        <v>366</v>
      </c>
      <c r="M795" s="2">
        <f t="shared" si="36"/>
        <v>33.988888888888887</v>
      </c>
      <c r="N795" s="2" t="str">
        <f t="shared" si="37"/>
        <v/>
      </c>
      <c r="O795" s="2" t="str">
        <f t="shared" si="38"/>
        <v/>
      </c>
    </row>
    <row r="796" spans="1:15" x14ac:dyDescent="0.25">
      <c r="A796">
        <v>795</v>
      </c>
      <c r="B796">
        <v>2</v>
      </c>
      <c r="C796" s="1">
        <v>15570</v>
      </c>
      <c r="D796">
        <v>2400</v>
      </c>
      <c r="E796">
        <v>0</v>
      </c>
      <c r="F796" t="s">
        <v>18</v>
      </c>
      <c r="G796" s="1">
        <v>29732</v>
      </c>
      <c r="H796">
        <v>2</v>
      </c>
      <c r="J796">
        <v>10</v>
      </c>
      <c r="K796">
        <v>17807</v>
      </c>
      <c r="L796" s="1">
        <v>366</v>
      </c>
      <c r="M796" s="2">
        <f t="shared" si="36"/>
        <v>38.774999999999999</v>
      </c>
      <c r="N796" s="2" t="str">
        <f t="shared" si="37"/>
        <v/>
      </c>
      <c r="O796" s="2" t="str">
        <f t="shared" si="38"/>
        <v/>
      </c>
    </row>
    <row r="797" spans="1:15" x14ac:dyDescent="0.25">
      <c r="A797">
        <v>796</v>
      </c>
      <c r="B797">
        <v>2</v>
      </c>
      <c r="C797" s="1">
        <v>14333</v>
      </c>
      <c r="D797">
        <v>0</v>
      </c>
      <c r="E797">
        <v>0</v>
      </c>
      <c r="F797" t="s">
        <v>14</v>
      </c>
      <c r="G797" s="1">
        <v>29759</v>
      </c>
      <c r="H797">
        <v>2</v>
      </c>
      <c r="J797">
        <v>10</v>
      </c>
      <c r="K797">
        <v>17807</v>
      </c>
      <c r="L797" s="1">
        <v>366</v>
      </c>
      <c r="M797" s="2">
        <f t="shared" si="36"/>
        <v>42.230555555555554</v>
      </c>
      <c r="N797" s="2" t="str">
        <f t="shared" si="37"/>
        <v/>
      </c>
      <c r="O797" s="2" t="str">
        <f t="shared" si="38"/>
        <v/>
      </c>
    </row>
    <row r="798" spans="1:15" x14ac:dyDescent="0.25">
      <c r="A798">
        <v>797</v>
      </c>
      <c r="B798">
        <v>3</v>
      </c>
      <c r="C798" s="1">
        <v>17178</v>
      </c>
      <c r="D798">
        <v>0</v>
      </c>
      <c r="E798">
        <v>0</v>
      </c>
      <c r="F798" t="s">
        <v>17</v>
      </c>
      <c r="G798" s="1">
        <v>29766</v>
      </c>
      <c r="H798">
        <v>2</v>
      </c>
      <c r="J798">
        <v>10</v>
      </c>
      <c r="K798">
        <v>17807</v>
      </c>
      <c r="L798" s="1">
        <v>366</v>
      </c>
      <c r="M798" s="2">
        <f t="shared" si="36"/>
        <v>34.466666666666669</v>
      </c>
      <c r="N798" s="2" t="str">
        <f t="shared" si="37"/>
        <v/>
      </c>
      <c r="O798" s="2" t="str">
        <f t="shared" si="38"/>
        <v/>
      </c>
    </row>
    <row r="799" spans="1:15" x14ac:dyDescent="0.25">
      <c r="A799">
        <v>798</v>
      </c>
      <c r="B799">
        <v>2</v>
      </c>
      <c r="C799" s="1">
        <v>13744</v>
      </c>
      <c r="D799">
        <v>3168</v>
      </c>
      <c r="E799">
        <v>2</v>
      </c>
      <c r="F799" t="s">
        <v>14</v>
      </c>
      <c r="G799" s="1">
        <v>29798</v>
      </c>
      <c r="H799">
        <v>2</v>
      </c>
      <c r="J799">
        <v>10</v>
      </c>
      <c r="K799">
        <v>17807</v>
      </c>
      <c r="L799" s="1">
        <v>366</v>
      </c>
      <c r="M799" s="2">
        <f t="shared" si="36"/>
        <v>43.952777777777776</v>
      </c>
      <c r="N799" s="2" t="str">
        <f t="shared" si="37"/>
        <v/>
      </c>
      <c r="O799" s="2" t="str">
        <f t="shared" si="38"/>
        <v/>
      </c>
    </row>
    <row r="800" spans="1:15" x14ac:dyDescent="0.25">
      <c r="A800">
        <v>799</v>
      </c>
      <c r="B800">
        <v>2</v>
      </c>
      <c r="C800" s="1">
        <v>19428</v>
      </c>
      <c r="D800">
        <v>2128</v>
      </c>
      <c r="E800">
        <v>1</v>
      </c>
      <c r="F800" t="s">
        <v>14</v>
      </c>
      <c r="G800" s="1">
        <v>29812</v>
      </c>
      <c r="H800">
        <v>2</v>
      </c>
      <c r="J800">
        <v>10</v>
      </c>
      <c r="K800">
        <v>17807</v>
      </c>
      <c r="L800" s="1">
        <v>366</v>
      </c>
      <c r="M800" s="2">
        <f t="shared" si="36"/>
        <v>28.427777777777777</v>
      </c>
      <c r="N800" s="2" t="str">
        <f t="shared" si="37"/>
        <v/>
      </c>
      <c r="O800" s="2" t="str">
        <f t="shared" si="38"/>
        <v/>
      </c>
    </row>
    <row r="801" spans="1:15" x14ac:dyDescent="0.25">
      <c r="A801">
        <v>800</v>
      </c>
      <c r="B801">
        <v>3</v>
      </c>
      <c r="C801" s="1">
        <v>11479</v>
      </c>
      <c r="D801">
        <v>0</v>
      </c>
      <c r="E801">
        <v>0</v>
      </c>
      <c r="F801" t="s">
        <v>13</v>
      </c>
      <c r="G801" s="1">
        <v>29837</v>
      </c>
      <c r="H801">
        <v>0</v>
      </c>
      <c r="J801">
        <v>10</v>
      </c>
      <c r="K801">
        <v>17807</v>
      </c>
      <c r="L801" s="1">
        <v>366</v>
      </c>
      <c r="M801" s="2">
        <f t="shared" si="36"/>
        <v>50.258333333333333</v>
      </c>
      <c r="N801" s="2" t="str">
        <f t="shared" si="37"/>
        <v/>
      </c>
      <c r="O801" s="2" t="str">
        <f t="shared" si="38"/>
        <v/>
      </c>
    </row>
    <row r="802" spans="1:15" x14ac:dyDescent="0.25">
      <c r="A802">
        <v>801</v>
      </c>
      <c r="B802">
        <v>2</v>
      </c>
      <c r="C802" s="1">
        <v>22580</v>
      </c>
      <c r="D802">
        <v>0</v>
      </c>
      <c r="E802">
        <v>0</v>
      </c>
      <c r="F802" t="s">
        <v>13</v>
      </c>
      <c r="G802" s="1">
        <v>29888</v>
      </c>
      <c r="H802">
        <v>0</v>
      </c>
      <c r="J802">
        <v>10</v>
      </c>
      <c r="K802">
        <v>17807</v>
      </c>
      <c r="L802" s="1">
        <v>366</v>
      </c>
      <c r="M802" s="2">
        <f t="shared" si="36"/>
        <v>20.008333333333333</v>
      </c>
      <c r="N802" s="2" t="str">
        <f t="shared" si="37"/>
        <v/>
      </c>
      <c r="O802" s="2" t="str">
        <f t="shared" si="38"/>
        <v/>
      </c>
    </row>
    <row r="803" spans="1:15" x14ac:dyDescent="0.25">
      <c r="A803">
        <v>802</v>
      </c>
      <c r="B803">
        <v>2</v>
      </c>
      <c r="C803" s="1">
        <v>13126</v>
      </c>
      <c r="D803">
        <v>0</v>
      </c>
      <c r="E803">
        <v>0</v>
      </c>
      <c r="F803" t="s">
        <v>13</v>
      </c>
      <c r="G803" s="1">
        <v>29896</v>
      </c>
      <c r="H803">
        <v>0</v>
      </c>
      <c r="J803">
        <v>10</v>
      </c>
      <c r="K803">
        <v>17807</v>
      </c>
      <c r="L803" s="1">
        <v>366</v>
      </c>
      <c r="M803" s="2">
        <f t="shared" si="36"/>
        <v>45.911111111111111</v>
      </c>
      <c r="N803" s="2" t="str">
        <f t="shared" si="37"/>
        <v/>
      </c>
      <c r="O803" s="2" t="str">
        <f t="shared" si="38"/>
        <v/>
      </c>
    </row>
    <row r="804" spans="1:15" x14ac:dyDescent="0.25">
      <c r="A804">
        <v>803</v>
      </c>
      <c r="B804">
        <v>2</v>
      </c>
      <c r="C804" s="1">
        <v>16456</v>
      </c>
      <c r="D804">
        <v>0</v>
      </c>
      <c r="E804">
        <v>0</v>
      </c>
      <c r="F804" t="s">
        <v>20</v>
      </c>
      <c r="G804" s="1">
        <v>29903</v>
      </c>
      <c r="H804">
        <v>2</v>
      </c>
      <c r="J804">
        <v>10</v>
      </c>
      <c r="K804">
        <v>17807</v>
      </c>
      <c r="L804" s="1">
        <v>366</v>
      </c>
      <c r="M804" s="2">
        <f t="shared" si="36"/>
        <v>36.81666666666667</v>
      </c>
      <c r="N804" s="2" t="str">
        <f t="shared" si="37"/>
        <v/>
      </c>
      <c r="O804" s="2" t="str">
        <f t="shared" si="38"/>
        <v/>
      </c>
    </row>
    <row r="805" spans="1:15" x14ac:dyDescent="0.25">
      <c r="A805">
        <v>804</v>
      </c>
      <c r="B805">
        <v>2</v>
      </c>
      <c r="C805" s="1">
        <v>10303</v>
      </c>
      <c r="D805">
        <v>0</v>
      </c>
      <c r="E805">
        <v>0</v>
      </c>
      <c r="F805" t="s">
        <v>13</v>
      </c>
      <c r="G805" s="1">
        <v>29907</v>
      </c>
      <c r="H805">
        <v>0</v>
      </c>
      <c r="I805" t="s">
        <v>19</v>
      </c>
      <c r="J805">
        <v>21</v>
      </c>
      <c r="K805">
        <v>17807</v>
      </c>
      <c r="L805" s="1">
        <v>35975</v>
      </c>
      <c r="M805" s="2">
        <f t="shared" si="36"/>
        <v>53.669444444444444</v>
      </c>
      <c r="N805" s="2">
        <f t="shared" si="37"/>
        <v>70.286111111111111</v>
      </c>
      <c r="O805" s="2">
        <f t="shared" si="38"/>
        <v>16.616666666666667</v>
      </c>
    </row>
    <row r="806" spans="1:15" x14ac:dyDescent="0.25">
      <c r="A806">
        <v>805</v>
      </c>
      <c r="B806">
        <v>3</v>
      </c>
      <c r="C806" s="1">
        <v>13755</v>
      </c>
      <c r="D806">
        <v>950</v>
      </c>
      <c r="E806">
        <v>0</v>
      </c>
      <c r="F806" t="s">
        <v>17</v>
      </c>
      <c r="G806" s="1">
        <v>29930</v>
      </c>
      <c r="H806">
        <v>2</v>
      </c>
      <c r="J806">
        <v>10</v>
      </c>
      <c r="K806">
        <v>17807</v>
      </c>
      <c r="L806" s="1">
        <v>366</v>
      </c>
      <c r="M806" s="2">
        <f t="shared" si="36"/>
        <v>44.283333333333331</v>
      </c>
      <c r="N806" s="2" t="str">
        <f t="shared" si="37"/>
        <v/>
      </c>
      <c r="O806" s="2" t="str">
        <f t="shared" si="38"/>
        <v/>
      </c>
    </row>
    <row r="807" spans="1:15" x14ac:dyDescent="0.25">
      <c r="A807">
        <v>806</v>
      </c>
      <c r="B807">
        <v>4</v>
      </c>
      <c r="C807" s="1">
        <v>11518</v>
      </c>
      <c r="D807">
        <v>0</v>
      </c>
      <c r="E807">
        <v>0</v>
      </c>
      <c r="F807" t="s">
        <v>20</v>
      </c>
      <c r="G807" s="1">
        <v>29985</v>
      </c>
      <c r="H807">
        <v>0</v>
      </c>
      <c r="J807">
        <v>10</v>
      </c>
      <c r="K807">
        <v>17807</v>
      </c>
      <c r="L807" s="1">
        <v>366</v>
      </c>
      <c r="M807" s="2">
        <f t="shared" si="36"/>
        <v>50.552777777777777</v>
      </c>
      <c r="N807" s="2" t="str">
        <f t="shared" si="37"/>
        <v/>
      </c>
      <c r="O807" s="2" t="str">
        <f t="shared" si="38"/>
        <v/>
      </c>
    </row>
    <row r="808" spans="1:15" x14ac:dyDescent="0.25">
      <c r="A808">
        <v>807</v>
      </c>
      <c r="B808">
        <v>3</v>
      </c>
      <c r="C808" s="1">
        <v>15258</v>
      </c>
      <c r="D808">
        <v>0</v>
      </c>
      <c r="E808">
        <v>0</v>
      </c>
      <c r="F808" t="s">
        <v>13</v>
      </c>
      <c r="G808" s="1">
        <v>30014</v>
      </c>
      <c r="H808">
        <v>0</v>
      </c>
      <c r="J808">
        <v>10</v>
      </c>
      <c r="K808">
        <v>17807</v>
      </c>
      <c r="L808" s="1">
        <v>366</v>
      </c>
      <c r="M808" s="2">
        <f t="shared" si="36"/>
        <v>40.402777777777779</v>
      </c>
      <c r="N808" s="2" t="str">
        <f t="shared" si="37"/>
        <v/>
      </c>
      <c r="O808" s="2" t="str">
        <f t="shared" si="38"/>
        <v/>
      </c>
    </row>
    <row r="809" spans="1:15" x14ac:dyDescent="0.25">
      <c r="A809">
        <v>808</v>
      </c>
      <c r="B809">
        <v>3</v>
      </c>
      <c r="C809" s="1">
        <v>15612</v>
      </c>
      <c r="D809">
        <v>0</v>
      </c>
      <c r="E809">
        <v>0</v>
      </c>
      <c r="F809" t="s">
        <v>13</v>
      </c>
      <c r="G809" s="1">
        <v>30014</v>
      </c>
      <c r="H809">
        <v>2</v>
      </c>
      <c r="I809" t="s">
        <v>15</v>
      </c>
      <c r="J809">
        <v>10</v>
      </c>
      <c r="K809">
        <v>0</v>
      </c>
      <c r="L809" s="1">
        <v>366</v>
      </c>
      <c r="M809" s="2">
        <f t="shared" si="36"/>
        <v>39.43333333333333</v>
      </c>
      <c r="N809" s="2" t="str">
        <f t="shared" si="37"/>
        <v/>
      </c>
      <c r="O809" s="2" t="str">
        <f t="shared" si="38"/>
        <v/>
      </c>
    </row>
    <row r="810" spans="1:15" x14ac:dyDescent="0.25">
      <c r="A810">
        <v>809</v>
      </c>
      <c r="B810">
        <v>2</v>
      </c>
      <c r="C810" s="1">
        <v>14083</v>
      </c>
      <c r="D810">
        <v>2441</v>
      </c>
      <c r="E810">
        <v>0</v>
      </c>
      <c r="F810" t="s">
        <v>16</v>
      </c>
      <c r="G810" s="1">
        <v>30027</v>
      </c>
      <c r="H810">
        <v>2</v>
      </c>
      <c r="J810">
        <v>10</v>
      </c>
      <c r="K810">
        <v>17807</v>
      </c>
      <c r="L810" s="1">
        <v>366</v>
      </c>
      <c r="M810" s="2">
        <f t="shared" si="36"/>
        <v>43.652777777777779</v>
      </c>
      <c r="N810" s="2" t="str">
        <f t="shared" si="37"/>
        <v/>
      </c>
      <c r="O810" s="2" t="str">
        <f t="shared" si="38"/>
        <v/>
      </c>
    </row>
    <row r="811" spans="1:15" x14ac:dyDescent="0.25">
      <c r="A811">
        <v>810</v>
      </c>
      <c r="B811">
        <v>2</v>
      </c>
      <c r="C811" s="1">
        <v>15951</v>
      </c>
      <c r="D811">
        <v>0</v>
      </c>
      <c r="E811">
        <v>0</v>
      </c>
      <c r="F811" t="s">
        <v>17</v>
      </c>
      <c r="G811" s="1">
        <v>30034</v>
      </c>
      <c r="H811">
        <v>2</v>
      </c>
      <c r="J811">
        <v>10</v>
      </c>
      <c r="K811">
        <v>17807</v>
      </c>
      <c r="L811" s="1">
        <v>366</v>
      </c>
      <c r="M811" s="2">
        <f t="shared" si="36"/>
        <v>38.56111111111111</v>
      </c>
      <c r="N811" s="2" t="str">
        <f t="shared" si="37"/>
        <v/>
      </c>
      <c r="O811" s="2" t="str">
        <f t="shared" si="38"/>
        <v/>
      </c>
    </row>
    <row r="812" spans="1:15" x14ac:dyDescent="0.25">
      <c r="A812">
        <v>811</v>
      </c>
      <c r="B812">
        <v>3</v>
      </c>
      <c r="C812" s="1">
        <v>5223</v>
      </c>
      <c r="D812">
        <v>0</v>
      </c>
      <c r="E812">
        <v>0</v>
      </c>
      <c r="F812" t="s">
        <v>13</v>
      </c>
      <c r="G812" s="1">
        <v>30062</v>
      </c>
      <c r="H812">
        <v>0</v>
      </c>
      <c r="J812">
        <v>10</v>
      </c>
      <c r="K812">
        <v>17807</v>
      </c>
      <c r="L812" s="1">
        <v>366</v>
      </c>
      <c r="M812" s="2">
        <f t="shared" si="36"/>
        <v>68.00555555555556</v>
      </c>
      <c r="N812" s="2" t="str">
        <f t="shared" si="37"/>
        <v/>
      </c>
      <c r="O812" s="2" t="str">
        <f t="shared" si="38"/>
        <v/>
      </c>
    </row>
    <row r="813" spans="1:15" x14ac:dyDescent="0.25">
      <c r="A813">
        <v>812</v>
      </c>
      <c r="B813">
        <v>2</v>
      </c>
      <c r="C813" s="1">
        <v>11342</v>
      </c>
      <c r="D813">
        <v>0</v>
      </c>
      <c r="E813">
        <v>0</v>
      </c>
      <c r="F813" t="s">
        <v>14</v>
      </c>
      <c r="G813" s="1">
        <v>30134</v>
      </c>
      <c r="H813">
        <v>2</v>
      </c>
      <c r="J813">
        <v>10</v>
      </c>
      <c r="K813">
        <v>17807</v>
      </c>
      <c r="L813" s="1">
        <v>366</v>
      </c>
      <c r="M813" s="2">
        <f t="shared" si="36"/>
        <v>51.452777777777776</v>
      </c>
      <c r="N813" s="2" t="str">
        <f t="shared" si="37"/>
        <v/>
      </c>
      <c r="O813" s="2" t="str">
        <f t="shared" si="38"/>
        <v/>
      </c>
    </row>
    <row r="814" spans="1:15" x14ac:dyDescent="0.25">
      <c r="A814">
        <v>813</v>
      </c>
      <c r="B814">
        <v>2</v>
      </c>
      <c r="C814" s="1">
        <v>18639</v>
      </c>
      <c r="D814">
        <v>0</v>
      </c>
      <c r="E814">
        <v>0</v>
      </c>
      <c r="F814" t="s">
        <v>13</v>
      </c>
      <c r="G814" s="1">
        <v>30174</v>
      </c>
      <c r="H814">
        <v>0</v>
      </c>
      <c r="J814">
        <v>10</v>
      </c>
      <c r="K814">
        <v>17807</v>
      </c>
      <c r="L814" s="1">
        <v>366</v>
      </c>
      <c r="M814" s="2">
        <f t="shared" si="36"/>
        <v>31.583333333333332</v>
      </c>
      <c r="N814" s="2" t="str">
        <f t="shared" si="37"/>
        <v/>
      </c>
      <c r="O814" s="2" t="str">
        <f t="shared" si="38"/>
        <v/>
      </c>
    </row>
    <row r="815" spans="1:15" x14ac:dyDescent="0.25">
      <c r="A815">
        <v>814</v>
      </c>
      <c r="B815">
        <v>3</v>
      </c>
      <c r="C815" s="1">
        <v>10979</v>
      </c>
      <c r="D815">
        <v>0</v>
      </c>
      <c r="E815">
        <v>0</v>
      </c>
      <c r="F815" t="s">
        <v>14</v>
      </c>
      <c r="G815" s="1">
        <v>30189</v>
      </c>
      <c r="H815">
        <v>2</v>
      </c>
      <c r="J815">
        <v>10</v>
      </c>
      <c r="K815">
        <v>17807</v>
      </c>
      <c r="L815" s="1">
        <v>366</v>
      </c>
      <c r="M815" s="2">
        <f t="shared" si="36"/>
        <v>52.597222222222221</v>
      </c>
      <c r="N815" s="2" t="str">
        <f t="shared" si="37"/>
        <v/>
      </c>
      <c r="O815" s="2" t="str">
        <f t="shared" si="38"/>
        <v/>
      </c>
    </row>
    <row r="816" spans="1:15" x14ac:dyDescent="0.25">
      <c r="A816">
        <v>815</v>
      </c>
      <c r="B816">
        <v>2</v>
      </c>
      <c r="C816" s="1">
        <v>14224</v>
      </c>
      <c r="D816">
        <v>0</v>
      </c>
      <c r="E816">
        <v>0</v>
      </c>
      <c r="F816" t="s">
        <v>14</v>
      </c>
      <c r="G816" s="1">
        <v>24625</v>
      </c>
      <c r="H816">
        <v>2</v>
      </c>
      <c r="J816">
        <v>10</v>
      </c>
      <c r="K816">
        <v>17807</v>
      </c>
      <c r="L816" s="1">
        <v>366</v>
      </c>
      <c r="M816" s="2">
        <f t="shared" si="36"/>
        <v>28.477777777777778</v>
      </c>
      <c r="N816" s="2" t="str">
        <f t="shared" si="37"/>
        <v/>
      </c>
      <c r="O816" s="2" t="str">
        <f t="shared" si="38"/>
        <v/>
      </c>
    </row>
    <row r="817" spans="1:15" x14ac:dyDescent="0.25">
      <c r="A817">
        <v>816</v>
      </c>
      <c r="B817">
        <v>2</v>
      </c>
      <c r="C817" s="1">
        <v>7785</v>
      </c>
      <c r="D817">
        <v>0</v>
      </c>
      <c r="E817">
        <v>0</v>
      </c>
      <c r="F817" t="s">
        <v>14</v>
      </c>
      <c r="G817" s="1">
        <v>26602</v>
      </c>
      <c r="H817">
        <v>0</v>
      </c>
      <c r="I817" t="s">
        <v>15</v>
      </c>
      <c r="J817">
        <v>21</v>
      </c>
      <c r="K817">
        <v>17807</v>
      </c>
      <c r="L817" s="1">
        <v>366</v>
      </c>
      <c r="M817" s="2">
        <f t="shared" si="36"/>
        <v>51.516666666666666</v>
      </c>
      <c r="N817" s="2" t="str">
        <f t="shared" si="37"/>
        <v/>
      </c>
      <c r="O817" s="2" t="str">
        <f t="shared" si="38"/>
        <v/>
      </c>
    </row>
    <row r="818" spans="1:15" x14ac:dyDescent="0.25">
      <c r="A818">
        <v>817</v>
      </c>
      <c r="B818">
        <v>2</v>
      </c>
      <c r="C818" s="1">
        <v>11500</v>
      </c>
      <c r="D818">
        <v>0</v>
      </c>
      <c r="E818">
        <v>0</v>
      </c>
      <c r="F818" t="s">
        <v>13</v>
      </c>
      <c r="G818" s="1">
        <v>28562</v>
      </c>
      <c r="H818">
        <v>2</v>
      </c>
      <c r="I818" t="s">
        <v>19</v>
      </c>
      <c r="J818">
        <v>10</v>
      </c>
      <c r="K818">
        <v>0</v>
      </c>
      <c r="L818" s="1">
        <v>34388</v>
      </c>
      <c r="M818" s="2">
        <f t="shared" si="36"/>
        <v>46.713888888888889</v>
      </c>
      <c r="N818" s="2">
        <f t="shared" si="37"/>
        <v>62.658333333333331</v>
      </c>
      <c r="O818" s="2">
        <f t="shared" si="38"/>
        <v>15.944444444444443</v>
      </c>
    </row>
    <row r="819" spans="1:15" x14ac:dyDescent="0.25">
      <c r="A819">
        <v>818</v>
      </c>
      <c r="B819">
        <v>4</v>
      </c>
      <c r="C819" s="1">
        <v>12303</v>
      </c>
      <c r="D819">
        <v>0</v>
      </c>
      <c r="E819">
        <v>0</v>
      </c>
      <c r="F819" t="s">
        <v>20</v>
      </c>
      <c r="G819" s="1">
        <v>28783</v>
      </c>
      <c r="H819">
        <v>2</v>
      </c>
      <c r="J819">
        <v>10</v>
      </c>
      <c r="K819">
        <v>17807</v>
      </c>
      <c r="L819" s="1">
        <v>366</v>
      </c>
      <c r="M819" s="2">
        <f t="shared" si="36"/>
        <v>45.12222222222222</v>
      </c>
      <c r="N819" s="2" t="str">
        <f t="shared" si="37"/>
        <v/>
      </c>
      <c r="O819" s="2" t="str">
        <f t="shared" si="38"/>
        <v/>
      </c>
    </row>
    <row r="820" spans="1:15" x14ac:dyDescent="0.25">
      <c r="A820">
        <v>819</v>
      </c>
      <c r="B820">
        <v>2</v>
      </c>
      <c r="C820" s="1">
        <v>11542</v>
      </c>
      <c r="D820">
        <v>2574</v>
      </c>
      <c r="E820">
        <v>0</v>
      </c>
      <c r="F820" t="s">
        <v>14</v>
      </c>
      <c r="G820" s="1">
        <v>28818</v>
      </c>
      <c r="H820">
        <v>2</v>
      </c>
      <c r="J820">
        <v>10</v>
      </c>
      <c r="K820">
        <v>17807</v>
      </c>
      <c r="L820" s="1">
        <v>366</v>
      </c>
      <c r="M820" s="2">
        <f t="shared" si="36"/>
        <v>47.297222222222224</v>
      </c>
      <c r="N820" s="2" t="str">
        <f t="shared" si="37"/>
        <v/>
      </c>
      <c r="O820" s="2" t="str">
        <f t="shared" si="38"/>
        <v/>
      </c>
    </row>
    <row r="821" spans="1:15" x14ac:dyDescent="0.25">
      <c r="A821">
        <v>820</v>
      </c>
      <c r="B821">
        <v>2</v>
      </c>
      <c r="C821" s="1">
        <v>20394</v>
      </c>
      <c r="D821">
        <v>0</v>
      </c>
      <c r="E821">
        <v>0</v>
      </c>
      <c r="F821" t="s">
        <v>13</v>
      </c>
      <c r="G821" s="1">
        <v>28954</v>
      </c>
      <c r="H821">
        <v>0</v>
      </c>
      <c r="J821">
        <v>10</v>
      </c>
      <c r="K821">
        <v>17807</v>
      </c>
      <c r="L821" s="1">
        <v>366</v>
      </c>
      <c r="M821" s="2">
        <f t="shared" si="36"/>
        <v>23.43888888888889</v>
      </c>
      <c r="N821" s="2" t="str">
        <f t="shared" si="37"/>
        <v/>
      </c>
      <c r="O821" s="2" t="str">
        <f t="shared" si="38"/>
        <v/>
      </c>
    </row>
    <row r="822" spans="1:15" x14ac:dyDescent="0.25">
      <c r="A822">
        <v>821</v>
      </c>
      <c r="B822">
        <v>2</v>
      </c>
      <c r="C822" s="1">
        <v>13135</v>
      </c>
      <c r="D822">
        <v>1743</v>
      </c>
      <c r="E822">
        <v>0</v>
      </c>
      <c r="F822" t="s">
        <v>14</v>
      </c>
      <c r="G822" s="1">
        <v>28971</v>
      </c>
      <c r="H822">
        <v>2</v>
      </c>
      <c r="J822">
        <v>10</v>
      </c>
      <c r="K822">
        <v>17807</v>
      </c>
      <c r="L822" s="1">
        <v>366</v>
      </c>
      <c r="M822" s="2">
        <f t="shared" si="36"/>
        <v>43.358333333333334</v>
      </c>
      <c r="N822" s="2" t="str">
        <f t="shared" si="37"/>
        <v/>
      </c>
      <c r="O822" s="2" t="str">
        <f t="shared" si="38"/>
        <v/>
      </c>
    </row>
    <row r="823" spans="1:15" x14ac:dyDescent="0.25">
      <c r="A823">
        <v>822</v>
      </c>
      <c r="B823">
        <v>2</v>
      </c>
      <c r="C823" s="1">
        <v>15606</v>
      </c>
      <c r="D823">
        <v>0</v>
      </c>
      <c r="E823">
        <v>0</v>
      </c>
      <c r="F823" t="s">
        <v>13</v>
      </c>
      <c r="G823" s="1">
        <v>29292</v>
      </c>
      <c r="H823">
        <v>2</v>
      </c>
      <c r="I823" t="s">
        <v>15</v>
      </c>
      <c r="J823">
        <v>10</v>
      </c>
      <c r="K823">
        <v>0</v>
      </c>
      <c r="L823" s="1">
        <v>33555</v>
      </c>
      <c r="M823" s="2">
        <f t="shared" si="36"/>
        <v>37.472222222222221</v>
      </c>
      <c r="N823" s="2">
        <f t="shared" si="37"/>
        <v>49.141666666666666</v>
      </c>
      <c r="O823" s="2">
        <f t="shared" si="38"/>
        <v>11.669444444444444</v>
      </c>
    </row>
    <row r="824" spans="1:15" x14ac:dyDescent="0.25">
      <c r="A824">
        <v>823</v>
      </c>
      <c r="B824">
        <v>4</v>
      </c>
      <c r="C824" s="1">
        <v>21695</v>
      </c>
      <c r="D824">
        <v>0</v>
      </c>
      <c r="E824">
        <v>0</v>
      </c>
      <c r="F824" t="s">
        <v>20</v>
      </c>
      <c r="G824" s="1">
        <v>29472</v>
      </c>
      <c r="H824">
        <v>2</v>
      </c>
      <c r="J824">
        <v>10</v>
      </c>
      <c r="K824">
        <v>17807</v>
      </c>
      <c r="L824" s="1">
        <v>366</v>
      </c>
      <c r="M824" s="2">
        <f t="shared" si="36"/>
        <v>21.286111111111111</v>
      </c>
      <c r="N824" s="2" t="str">
        <f t="shared" si="37"/>
        <v/>
      </c>
      <c r="O824" s="2" t="str">
        <f t="shared" si="38"/>
        <v/>
      </c>
    </row>
    <row r="825" spans="1:15" x14ac:dyDescent="0.25">
      <c r="A825">
        <v>824</v>
      </c>
      <c r="B825">
        <v>2</v>
      </c>
      <c r="C825" s="1">
        <v>13484</v>
      </c>
      <c r="D825">
        <v>2838</v>
      </c>
      <c r="E825">
        <v>0</v>
      </c>
      <c r="F825" t="s">
        <v>18</v>
      </c>
      <c r="G825" s="1">
        <v>29489</v>
      </c>
      <c r="H825">
        <v>2</v>
      </c>
      <c r="I825" t="s">
        <v>15</v>
      </c>
      <c r="J825">
        <v>10</v>
      </c>
      <c r="K825">
        <v>17807</v>
      </c>
      <c r="L825" s="1">
        <v>366</v>
      </c>
      <c r="M825" s="2">
        <f t="shared" si="36"/>
        <v>43.819444444444443</v>
      </c>
      <c r="N825" s="2" t="str">
        <f t="shared" si="37"/>
        <v/>
      </c>
      <c r="O825" s="2" t="str">
        <f t="shared" si="38"/>
        <v/>
      </c>
    </row>
    <row r="826" spans="1:15" x14ac:dyDescent="0.25">
      <c r="A826">
        <v>825</v>
      </c>
      <c r="B826">
        <v>2</v>
      </c>
      <c r="C826" s="1">
        <v>18672</v>
      </c>
      <c r="D826">
        <v>1700</v>
      </c>
      <c r="E826">
        <v>0</v>
      </c>
      <c r="F826" t="s">
        <v>16</v>
      </c>
      <c r="G826" s="1">
        <v>29530</v>
      </c>
      <c r="H826">
        <v>2</v>
      </c>
      <c r="J826">
        <v>10</v>
      </c>
      <c r="K826">
        <v>17807</v>
      </c>
      <c r="L826" s="1">
        <v>366</v>
      </c>
      <c r="M826" s="2">
        <f t="shared" si="36"/>
        <v>29.727777777777778</v>
      </c>
      <c r="N826" s="2" t="str">
        <f t="shared" si="37"/>
        <v/>
      </c>
      <c r="O826" s="2" t="str">
        <f t="shared" si="38"/>
        <v/>
      </c>
    </row>
    <row r="827" spans="1:15" x14ac:dyDescent="0.25">
      <c r="A827">
        <v>826</v>
      </c>
      <c r="B827">
        <v>2</v>
      </c>
      <c r="C827" s="1">
        <v>15474</v>
      </c>
      <c r="D827">
        <v>0</v>
      </c>
      <c r="E827">
        <v>0</v>
      </c>
      <c r="F827" t="s">
        <v>14</v>
      </c>
      <c r="G827" s="1">
        <v>29550</v>
      </c>
      <c r="H827">
        <v>2</v>
      </c>
      <c r="J827">
        <v>10</v>
      </c>
      <c r="K827">
        <v>17807</v>
      </c>
      <c r="L827" s="1">
        <v>366</v>
      </c>
      <c r="M827" s="2">
        <f t="shared" si="36"/>
        <v>38.533333333333331</v>
      </c>
      <c r="N827" s="2" t="str">
        <f t="shared" si="37"/>
        <v/>
      </c>
      <c r="O827" s="2" t="str">
        <f t="shared" si="38"/>
        <v/>
      </c>
    </row>
    <row r="828" spans="1:15" x14ac:dyDescent="0.25">
      <c r="A828">
        <v>827</v>
      </c>
      <c r="B828">
        <v>3</v>
      </c>
      <c r="C828" s="1">
        <v>15827</v>
      </c>
      <c r="D828">
        <v>2173</v>
      </c>
      <c r="E828">
        <v>0</v>
      </c>
      <c r="F828" t="s">
        <v>17</v>
      </c>
      <c r="G828" s="1">
        <v>29572</v>
      </c>
      <c r="H828">
        <v>2</v>
      </c>
      <c r="J828">
        <v>10</v>
      </c>
      <c r="K828">
        <v>17807</v>
      </c>
      <c r="L828" s="1">
        <v>366</v>
      </c>
      <c r="M828" s="2">
        <f t="shared" si="36"/>
        <v>37.62777777777778</v>
      </c>
      <c r="N828" s="2" t="str">
        <f t="shared" si="37"/>
        <v/>
      </c>
      <c r="O828" s="2" t="str">
        <f t="shared" si="38"/>
        <v/>
      </c>
    </row>
    <row r="829" spans="1:15" x14ac:dyDescent="0.25">
      <c r="A829">
        <v>828</v>
      </c>
      <c r="B829">
        <v>3</v>
      </c>
      <c r="C829" s="1">
        <v>19577</v>
      </c>
      <c r="D829">
        <v>1737</v>
      </c>
      <c r="E829">
        <v>1</v>
      </c>
      <c r="F829" t="s">
        <v>17</v>
      </c>
      <c r="G829" s="1">
        <v>29634</v>
      </c>
      <c r="H829">
        <v>2</v>
      </c>
      <c r="J829">
        <v>10</v>
      </c>
      <c r="K829">
        <v>17807</v>
      </c>
      <c r="L829" s="1">
        <v>366</v>
      </c>
      <c r="M829" s="2">
        <f t="shared" si="36"/>
        <v>27.530555555555555</v>
      </c>
      <c r="N829" s="2" t="str">
        <f t="shared" si="37"/>
        <v/>
      </c>
      <c r="O829" s="2" t="str">
        <f t="shared" si="38"/>
        <v/>
      </c>
    </row>
    <row r="830" spans="1:15" x14ac:dyDescent="0.25">
      <c r="A830">
        <v>829</v>
      </c>
      <c r="B830">
        <v>3</v>
      </c>
      <c r="C830" s="1">
        <v>7360</v>
      </c>
      <c r="D830">
        <v>0</v>
      </c>
      <c r="E830">
        <v>0</v>
      </c>
      <c r="F830" t="s">
        <v>22</v>
      </c>
      <c r="G830" s="1">
        <v>29738</v>
      </c>
      <c r="H830">
        <v>2</v>
      </c>
      <c r="J830">
        <v>10</v>
      </c>
      <c r="K830">
        <v>17807</v>
      </c>
      <c r="L830" s="1">
        <v>366</v>
      </c>
      <c r="M830" s="2">
        <f t="shared" si="36"/>
        <v>61.269444444444446</v>
      </c>
      <c r="N830" s="2" t="str">
        <f t="shared" si="37"/>
        <v/>
      </c>
      <c r="O830" s="2" t="str">
        <f t="shared" si="38"/>
        <v/>
      </c>
    </row>
    <row r="831" spans="1:15" x14ac:dyDescent="0.25">
      <c r="A831">
        <v>830</v>
      </c>
      <c r="B831">
        <v>2</v>
      </c>
      <c r="C831" s="1">
        <v>5303</v>
      </c>
      <c r="D831">
        <v>0</v>
      </c>
      <c r="E831">
        <v>0</v>
      </c>
      <c r="F831" t="s">
        <v>14</v>
      </c>
      <c r="G831" s="1">
        <v>29738</v>
      </c>
      <c r="H831">
        <v>2</v>
      </c>
      <c r="J831">
        <v>10</v>
      </c>
      <c r="K831">
        <v>17807</v>
      </c>
      <c r="L831" s="1">
        <v>366</v>
      </c>
      <c r="M831" s="2">
        <f t="shared" si="36"/>
        <v>66.897222222222226</v>
      </c>
      <c r="N831" s="2" t="str">
        <f t="shared" si="37"/>
        <v/>
      </c>
      <c r="O831" s="2" t="str">
        <f t="shared" si="38"/>
        <v/>
      </c>
    </row>
    <row r="832" spans="1:15" x14ac:dyDescent="0.25">
      <c r="A832">
        <v>831</v>
      </c>
      <c r="B832">
        <v>3</v>
      </c>
      <c r="C832" s="1">
        <v>19506</v>
      </c>
      <c r="D832">
        <v>0</v>
      </c>
      <c r="E832">
        <v>0</v>
      </c>
      <c r="F832" t="s">
        <v>13</v>
      </c>
      <c r="G832" s="1">
        <v>29795</v>
      </c>
      <c r="H832">
        <v>0</v>
      </c>
      <c r="J832">
        <v>10</v>
      </c>
      <c r="K832">
        <v>11307</v>
      </c>
      <c r="L832" s="1">
        <v>366</v>
      </c>
      <c r="M832" s="2">
        <f t="shared" si="36"/>
        <v>28.169444444444444</v>
      </c>
      <c r="N832" s="2" t="str">
        <f t="shared" si="37"/>
        <v/>
      </c>
      <c r="O832" s="2" t="str">
        <f t="shared" si="38"/>
        <v/>
      </c>
    </row>
    <row r="833" spans="1:15" x14ac:dyDescent="0.25">
      <c r="A833">
        <v>832</v>
      </c>
      <c r="B833">
        <v>2</v>
      </c>
      <c r="C833" s="1">
        <v>9904</v>
      </c>
      <c r="D833">
        <v>0</v>
      </c>
      <c r="E833">
        <v>1</v>
      </c>
      <c r="F833" t="s">
        <v>13</v>
      </c>
      <c r="G833" s="1">
        <v>29970</v>
      </c>
      <c r="H833">
        <v>0</v>
      </c>
      <c r="J833">
        <v>10</v>
      </c>
      <c r="K833">
        <v>0</v>
      </c>
      <c r="L833" s="1">
        <v>366</v>
      </c>
      <c r="M833" s="2">
        <f t="shared" si="36"/>
        <v>54.93888888888889</v>
      </c>
      <c r="N833" s="2" t="str">
        <f t="shared" si="37"/>
        <v/>
      </c>
      <c r="O833" s="2" t="str">
        <f t="shared" si="38"/>
        <v/>
      </c>
    </row>
    <row r="834" spans="1:15" x14ac:dyDescent="0.25">
      <c r="A834">
        <v>833</v>
      </c>
      <c r="B834">
        <v>2</v>
      </c>
      <c r="C834" s="1">
        <v>9532</v>
      </c>
      <c r="D834">
        <v>0</v>
      </c>
      <c r="E834">
        <v>0</v>
      </c>
      <c r="F834" t="s">
        <v>13</v>
      </c>
      <c r="G834" s="1">
        <v>30138</v>
      </c>
      <c r="H834">
        <v>2</v>
      </c>
      <c r="I834" t="s">
        <v>15</v>
      </c>
      <c r="J834">
        <v>10</v>
      </c>
      <c r="K834">
        <v>0</v>
      </c>
      <c r="L834" s="1">
        <v>34052</v>
      </c>
      <c r="M834" s="2">
        <f t="shared" si="36"/>
        <v>56.422222222222224</v>
      </c>
      <c r="N834" s="2">
        <f t="shared" si="37"/>
        <v>67.138888888888886</v>
      </c>
      <c r="O834" s="2">
        <f t="shared" si="38"/>
        <v>10.716666666666661</v>
      </c>
    </row>
    <row r="835" spans="1:15" x14ac:dyDescent="0.25">
      <c r="A835">
        <v>834</v>
      </c>
      <c r="B835">
        <v>2</v>
      </c>
      <c r="C835" s="1">
        <v>18795</v>
      </c>
      <c r="D835">
        <v>2800</v>
      </c>
      <c r="E835">
        <v>1</v>
      </c>
      <c r="F835" t="s">
        <v>17</v>
      </c>
      <c r="G835" s="1">
        <v>30389</v>
      </c>
      <c r="H835">
        <v>2</v>
      </c>
      <c r="J835">
        <v>10</v>
      </c>
      <c r="K835">
        <v>17807</v>
      </c>
      <c r="L835" s="1">
        <v>366</v>
      </c>
      <c r="M835" s="2">
        <f t="shared" si="36"/>
        <v>31.744444444444444</v>
      </c>
      <c r="N835" s="2" t="str">
        <f t="shared" si="37"/>
        <v/>
      </c>
      <c r="O835" s="2" t="str">
        <f t="shared" si="38"/>
        <v/>
      </c>
    </row>
    <row r="836" spans="1:15" x14ac:dyDescent="0.25">
      <c r="A836">
        <v>835</v>
      </c>
      <c r="B836">
        <v>2</v>
      </c>
      <c r="C836" s="1">
        <v>14048</v>
      </c>
      <c r="D836">
        <v>0</v>
      </c>
      <c r="E836">
        <v>0</v>
      </c>
      <c r="F836" t="s">
        <v>13</v>
      </c>
      <c r="G836" s="1">
        <v>23505</v>
      </c>
      <c r="H836">
        <v>0</v>
      </c>
      <c r="J836">
        <v>10</v>
      </c>
      <c r="K836">
        <v>11307</v>
      </c>
      <c r="L836" s="1">
        <v>366</v>
      </c>
      <c r="M836" s="2">
        <f t="shared" si="36"/>
        <v>25.891666666666666</v>
      </c>
      <c r="N836" s="2" t="str">
        <f t="shared" si="37"/>
        <v/>
      </c>
      <c r="O836" s="2" t="str">
        <f t="shared" si="38"/>
        <v/>
      </c>
    </row>
    <row r="837" spans="1:15" x14ac:dyDescent="0.25">
      <c r="A837">
        <v>836</v>
      </c>
      <c r="B837">
        <v>2</v>
      </c>
      <c r="C837" s="1">
        <v>13626</v>
      </c>
      <c r="D837">
        <v>1531</v>
      </c>
      <c r="E837">
        <v>0</v>
      </c>
      <c r="F837" t="s">
        <v>14</v>
      </c>
      <c r="G837" s="1">
        <v>25916</v>
      </c>
      <c r="H837">
        <v>2</v>
      </c>
      <c r="J837">
        <v>10</v>
      </c>
      <c r="K837">
        <v>11307</v>
      </c>
      <c r="L837" s="1">
        <v>366</v>
      </c>
      <c r="M837" s="2">
        <f t="shared" ref="M837:M900" si="39">DAYS360(C837,G837,TRUE)/360</f>
        <v>33.647222222222226</v>
      </c>
      <c r="N837" s="2" t="str">
        <f t="shared" ref="N837:N900" si="40">IF(DAYS360(C837,L837)/360&gt;0,DAYS360(C837,L837)/360,"")</f>
        <v/>
      </c>
      <c r="O837" s="2" t="str">
        <f t="shared" ref="O837:O900" si="41">IF(N837="","",N837-M837)</f>
        <v/>
      </c>
    </row>
    <row r="838" spans="1:15" x14ac:dyDescent="0.25">
      <c r="A838">
        <v>837</v>
      </c>
      <c r="B838">
        <v>2</v>
      </c>
      <c r="C838" s="1">
        <v>12254</v>
      </c>
      <c r="D838">
        <v>0</v>
      </c>
      <c r="E838">
        <v>0</v>
      </c>
      <c r="F838" t="s">
        <v>13</v>
      </c>
      <c r="G838" s="1">
        <v>26059</v>
      </c>
      <c r="H838">
        <v>0</v>
      </c>
      <c r="J838">
        <v>10</v>
      </c>
      <c r="K838">
        <v>11307</v>
      </c>
      <c r="L838" s="1">
        <v>366</v>
      </c>
      <c r="M838" s="2">
        <f t="shared" si="39"/>
        <v>37.797222222222224</v>
      </c>
      <c r="N838" s="2" t="str">
        <f t="shared" si="40"/>
        <v/>
      </c>
      <c r="O838" s="2" t="str">
        <f t="shared" si="41"/>
        <v/>
      </c>
    </row>
    <row r="839" spans="1:15" x14ac:dyDescent="0.25">
      <c r="A839">
        <v>838</v>
      </c>
      <c r="B839">
        <v>3</v>
      </c>
      <c r="C839" s="1">
        <v>16943</v>
      </c>
      <c r="D839">
        <v>0</v>
      </c>
      <c r="E839">
        <v>0</v>
      </c>
      <c r="F839" t="s">
        <v>13</v>
      </c>
      <c r="G839" s="1">
        <v>26588</v>
      </c>
      <c r="H839">
        <v>0</v>
      </c>
      <c r="J839">
        <v>10</v>
      </c>
      <c r="K839">
        <v>11307</v>
      </c>
      <c r="L839" s="1">
        <v>366</v>
      </c>
      <c r="M839" s="2">
        <f t="shared" si="39"/>
        <v>26.402777777777779</v>
      </c>
      <c r="N839" s="2" t="str">
        <f t="shared" si="40"/>
        <v/>
      </c>
      <c r="O839" s="2" t="str">
        <f t="shared" si="41"/>
        <v/>
      </c>
    </row>
    <row r="840" spans="1:15" x14ac:dyDescent="0.25">
      <c r="A840">
        <v>839</v>
      </c>
      <c r="B840">
        <v>3</v>
      </c>
      <c r="C840" s="1">
        <v>13020</v>
      </c>
      <c r="D840">
        <v>0</v>
      </c>
      <c r="E840">
        <v>0</v>
      </c>
      <c r="F840" t="s">
        <v>13</v>
      </c>
      <c r="G840" s="1">
        <v>27107</v>
      </c>
      <c r="H840">
        <v>0</v>
      </c>
      <c r="J840">
        <v>10</v>
      </c>
      <c r="K840">
        <v>11307</v>
      </c>
      <c r="L840" s="1">
        <v>366</v>
      </c>
      <c r="M840" s="2">
        <f t="shared" si="39"/>
        <v>38.569444444444443</v>
      </c>
      <c r="N840" s="2" t="str">
        <f t="shared" si="40"/>
        <v/>
      </c>
      <c r="O840" s="2" t="str">
        <f t="shared" si="41"/>
        <v/>
      </c>
    </row>
    <row r="841" spans="1:15" x14ac:dyDescent="0.25">
      <c r="A841">
        <v>840</v>
      </c>
      <c r="B841">
        <v>4</v>
      </c>
      <c r="C841" s="1">
        <v>8402</v>
      </c>
      <c r="D841">
        <v>0</v>
      </c>
      <c r="E841">
        <v>0</v>
      </c>
      <c r="F841" t="s">
        <v>20</v>
      </c>
      <c r="G841" s="1">
        <v>27645</v>
      </c>
      <c r="H841">
        <v>2</v>
      </c>
      <c r="J841">
        <v>10</v>
      </c>
      <c r="K841">
        <v>10907</v>
      </c>
      <c r="L841" s="1">
        <v>366</v>
      </c>
      <c r="M841" s="2">
        <f t="shared" si="39"/>
        <v>52.68611111111111</v>
      </c>
      <c r="N841" s="2" t="str">
        <f t="shared" si="40"/>
        <v/>
      </c>
      <c r="O841" s="2" t="str">
        <f t="shared" si="41"/>
        <v/>
      </c>
    </row>
    <row r="842" spans="1:15" x14ac:dyDescent="0.25">
      <c r="A842">
        <v>841</v>
      </c>
      <c r="B842">
        <v>3</v>
      </c>
      <c r="C842" s="1">
        <v>14545</v>
      </c>
      <c r="D842">
        <v>0</v>
      </c>
      <c r="E842">
        <v>0</v>
      </c>
      <c r="F842" t="s">
        <v>14</v>
      </c>
      <c r="G842" s="1">
        <v>27757</v>
      </c>
      <c r="H842">
        <v>2</v>
      </c>
      <c r="J842">
        <v>10</v>
      </c>
      <c r="K842">
        <v>11307</v>
      </c>
      <c r="L842" s="1">
        <v>366</v>
      </c>
      <c r="M842" s="2">
        <f t="shared" si="39"/>
        <v>36.172222222222224</v>
      </c>
      <c r="N842" s="2" t="str">
        <f t="shared" si="40"/>
        <v/>
      </c>
      <c r="O842" s="2" t="str">
        <f t="shared" si="41"/>
        <v/>
      </c>
    </row>
    <row r="843" spans="1:15" x14ac:dyDescent="0.25">
      <c r="A843">
        <v>842</v>
      </c>
      <c r="B843">
        <v>3</v>
      </c>
      <c r="C843" s="1">
        <v>12513</v>
      </c>
      <c r="D843">
        <v>0</v>
      </c>
      <c r="E843">
        <v>0</v>
      </c>
      <c r="F843" t="s">
        <v>13</v>
      </c>
      <c r="G843" s="1">
        <v>27865</v>
      </c>
      <c r="H843">
        <v>0</v>
      </c>
      <c r="J843">
        <v>10</v>
      </c>
      <c r="K843">
        <v>10907</v>
      </c>
      <c r="L843" s="1">
        <v>366</v>
      </c>
      <c r="M843" s="2">
        <f t="shared" si="39"/>
        <v>42.030555555555559</v>
      </c>
      <c r="N843" s="2" t="str">
        <f t="shared" si="40"/>
        <v/>
      </c>
      <c r="O843" s="2" t="str">
        <f t="shared" si="41"/>
        <v/>
      </c>
    </row>
    <row r="844" spans="1:15" x14ac:dyDescent="0.25">
      <c r="A844">
        <v>843</v>
      </c>
      <c r="B844">
        <v>3</v>
      </c>
      <c r="C844" s="1">
        <v>18143</v>
      </c>
      <c r="D844">
        <v>0</v>
      </c>
      <c r="E844">
        <v>0</v>
      </c>
      <c r="F844" t="s">
        <v>13</v>
      </c>
      <c r="G844" s="1">
        <v>27897</v>
      </c>
      <c r="H844">
        <v>0</v>
      </c>
      <c r="J844">
        <v>10</v>
      </c>
      <c r="K844">
        <v>11307</v>
      </c>
      <c r="L844" s="1">
        <v>366</v>
      </c>
      <c r="M844" s="2">
        <f t="shared" si="39"/>
        <v>26.708333333333332</v>
      </c>
      <c r="N844" s="2" t="str">
        <f t="shared" si="40"/>
        <v/>
      </c>
      <c r="O844" s="2" t="str">
        <f t="shared" si="41"/>
        <v/>
      </c>
    </row>
    <row r="845" spans="1:15" x14ac:dyDescent="0.25">
      <c r="A845">
        <v>844</v>
      </c>
      <c r="B845">
        <v>3</v>
      </c>
      <c r="C845" s="1">
        <v>17985</v>
      </c>
      <c r="D845">
        <v>0</v>
      </c>
      <c r="E845">
        <v>0</v>
      </c>
      <c r="F845" t="s">
        <v>14</v>
      </c>
      <c r="G845" s="1">
        <v>28510</v>
      </c>
      <c r="H845">
        <v>0</v>
      </c>
      <c r="J845">
        <v>10</v>
      </c>
      <c r="K845">
        <v>10907</v>
      </c>
      <c r="L845" s="1">
        <v>366</v>
      </c>
      <c r="M845" s="2">
        <f t="shared" si="39"/>
        <v>28.81111111111111</v>
      </c>
      <c r="N845" s="2" t="str">
        <f t="shared" si="40"/>
        <v/>
      </c>
      <c r="O845" s="2" t="str">
        <f t="shared" si="41"/>
        <v/>
      </c>
    </row>
    <row r="846" spans="1:15" x14ac:dyDescent="0.25">
      <c r="A846">
        <v>845</v>
      </c>
      <c r="B846">
        <v>3</v>
      </c>
      <c r="C846" s="1">
        <v>17668</v>
      </c>
      <c r="D846">
        <v>2260</v>
      </c>
      <c r="E846">
        <v>1</v>
      </c>
      <c r="F846" t="s">
        <v>14</v>
      </c>
      <c r="G846" s="1">
        <v>28587</v>
      </c>
      <c r="H846">
        <v>2</v>
      </c>
      <c r="J846">
        <v>10</v>
      </c>
      <c r="K846">
        <v>10907</v>
      </c>
      <c r="L846" s="1">
        <v>366</v>
      </c>
      <c r="M846" s="2">
        <f t="shared" si="39"/>
        <v>29.894444444444446</v>
      </c>
      <c r="N846" s="2" t="str">
        <f t="shared" si="40"/>
        <v/>
      </c>
      <c r="O846" s="2" t="str">
        <f t="shared" si="41"/>
        <v/>
      </c>
    </row>
    <row r="847" spans="1:15" x14ac:dyDescent="0.25">
      <c r="A847">
        <v>846</v>
      </c>
      <c r="B847">
        <v>2</v>
      </c>
      <c r="C847" s="1">
        <v>17112</v>
      </c>
      <c r="D847">
        <v>0</v>
      </c>
      <c r="E847">
        <v>0</v>
      </c>
      <c r="F847" t="s">
        <v>13</v>
      </c>
      <c r="G847" s="1">
        <v>28657</v>
      </c>
      <c r="H847">
        <v>0</v>
      </c>
      <c r="J847">
        <v>10</v>
      </c>
      <c r="K847">
        <v>11307</v>
      </c>
      <c r="L847" s="1">
        <v>366</v>
      </c>
      <c r="M847" s="2">
        <f t="shared" si="39"/>
        <v>31.611111111111111</v>
      </c>
      <c r="N847" s="2" t="str">
        <f t="shared" si="40"/>
        <v/>
      </c>
      <c r="O847" s="2" t="str">
        <f t="shared" si="41"/>
        <v/>
      </c>
    </row>
    <row r="848" spans="1:15" x14ac:dyDescent="0.25">
      <c r="A848">
        <v>847</v>
      </c>
      <c r="B848">
        <v>2</v>
      </c>
      <c r="C848" s="1">
        <v>17657</v>
      </c>
      <c r="D848">
        <v>0</v>
      </c>
      <c r="E848">
        <v>0</v>
      </c>
      <c r="F848" t="s">
        <v>17</v>
      </c>
      <c r="G848" s="1">
        <v>28667</v>
      </c>
      <c r="H848">
        <v>2</v>
      </c>
      <c r="J848">
        <v>10</v>
      </c>
      <c r="K848">
        <v>10907</v>
      </c>
      <c r="L848" s="1">
        <v>366</v>
      </c>
      <c r="M848" s="2">
        <f t="shared" si="39"/>
        <v>30.144444444444446</v>
      </c>
      <c r="N848" s="2" t="str">
        <f t="shared" si="40"/>
        <v/>
      </c>
      <c r="O848" s="2" t="str">
        <f t="shared" si="41"/>
        <v/>
      </c>
    </row>
    <row r="849" spans="1:15" x14ac:dyDescent="0.25">
      <c r="A849">
        <v>848</v>
      </c>
      <c r="B849">
        <v>3</v>
      </c>
      <c r="C849" s="1">
        <v>21123</v>
      </c>
      <c r="D849">
        <v>0</v>
      </c>
      <c r="E849">
        <v>0</v>
      </c>
      <c r="F849" t="s">
        <v>13</v>
      </c>
      <c r="G849" s="1">
        <v>28667</v>
      </c>
      <c r="H849">
        <v>0</v>
      </c>
      <c r="J849">
        <v>10</v>
      </c>
      <c r="K849">
        <v>10907</v>
      </c>
      <c r="L849" s="1">
        <v>366</v>
      </c>
      <c r="M849" s="2">
        <f t="shared" si="39"/>
        <v>20.655555555555555</v>
      </c>
      <c r="N849" s="2" t="str">
        <f t="shared" si="40"/>
        <v/>
      </c>
      <c r="O849" s="2" t="str">
        <f t="shared" si="41"/>
        <v/>
      </c>
    </row>
    <row r="850" spans="1:15" x14ac:dyDescent="0.25">
      <c r="A850">
        <v>849</v>
      </c>
      <c r="B850">
        <v>3</v>
      </c>
      <c r="C850" s="1">
        <v>7003</v>
      </c>
      <c r="D850">
        <v>0</v>
      </c>
      <c r="E850">
        <v>0</v>
      </c>
      <c r="F850" t="s">
        <v>13</v>
      </c>
      <c r="G850" s="1">
        <v>28754</v>
      </c>
      <c r="H850">
        <v>0</v>
      </c>
      <c r="I850" t="s">
        <v>19</v>
      </c>
      <c r="J850">
        <v>21</v>
      </c>
      <c r="K850">
        <v>10907</v>
      </c>
      <c r="L850" s="1">
        <v>36846</v>
      </c>
      <c r="M850" s="2">
        <f t="shared" si="39"/>
        <v>59.547222222222224</v>
      </c>
      <c r="N850" s="2">
        <f t="shared" si="40"/>
        <v>81.7</v>
      </c>
      <c r="O850" s="2">
        <f t="shared" si="41"/>
        <v>22.152777777777779</v>
      </c>
    </row>
    <row r="851" spans="1:15" x14ac:dyDescent="0.25">
      <c r="A851">
        <v>850</v>
      </c>
      <c r="B851">
        <v>4</v>
      </c>
      <c r="C851" s="1">
        <v>16882</v>
      </c>
      <c r="D851">
        <v>0</v>
      </c>
      <c r="E851">
        <v>0</v>
      </c>
      <c r="F851" t="s">
        <v>20</v>
      </c>
      <c r="G851" s="1">
        <v>28758</v>
      </c>
      <c r="H851">
        <v>0</v>
      </c>
      <c r="I851" t="s">
        <v>15</v>
      </c>
      <c r="J851">
        <v>10</v>
      </c>
      <c r="K851">
        <v>10907</v>
      </c>
      <c r="L851" s="1">
        <v>366</v>
      </c>
      <c r="M851" s="2">
        <f t="shared" si="39"/>
        <v>32.511111111111113</v>
      </c>
      <c r="N851" s="2" t="str">
        <f t="shared" si="40"/>
        <v/>
      </c>
      <c r="O851" s="2" t="str">
        <f t="shared" si="41"/>
        <v/>
      </c>
    </row>
    <row r="852" spans="1:15" x14ac:dyDescent="0.25">
      <c r="A852">
        <v>851</v>
      </c>
      <c r="B852">
        <v>2</v>
      </c>
      <c r="C852" s="1">
        <v>21392</v>
      </c>
      <c r="D852">
        <v>4588</v>
      </c>
      <c r="E852">
        <v>3</v>
      </c>
      <c r="F852" t="s">
        <v>17</v>
      </c>
      <c r="G852" s="1">
        <v>28796</v>
      </c>
      <c r="H852">
        <v>2</v>
      </c>
      <c r="J852">
        <v>10</v>
      </c>
      <c r="K852">
        <v>10907</v>
      </c>
      <c r="L852" s="1">
        <v>366</v>
      </c>
      <c r="M852" s="2">
        <f t="shared" si="39"/>
        <v>20.266666666666666</v>
      </c>
      <c r="N852" s="2" t="str">
        <f t="shared" si="40"/>
        <v/>
      </c>
      <c r="O852" s="2" t="str">
        <f t="shared" si="41"/>
        <v/>
      </c>
    </row>
    <row r="853" spans="1:15" x14ac:dyDescent="0.25">
      <c r="A853">
        <v>852</v>
      </c>
      <c r="B853">
        <v>2</v>
      </c>
      <c r="C853" s="1">
        <v>21046</v>
      </c>
      <c r="D853">
        <v>0</v>
      </c>
      <c r="E853">
        <v>0</v>
      </c>
      <c r="F853" t="s">
        <v>14</v>
      </c>
      <c r="G853" s="1">
        <v>28838</v>
      </c>
      <c r="H853">
        <v>2</v>
      </c>
      <c r="J853">
        <v>10</v>
      </c>
      <c r="K853">
        <v>11307</v>
      </c>
      <c r="L853" s="1">
        <v>366</v>
      </c>
      <c r="M853" s="2">
        <f t="shared" si="39"/>
        <v>21.333333333333332</v>
      </c>
      <c r="N853" s="2" t="str">
        <f t="shared" si="40"/>
        <v/>
      </c>
      <c r="O853" s="2" t="str">
        <f t="shared" si="41"/>
        <v/>
      </c>
    </row>
    <row r="854" spans="1:15" x14ac:dyDescent="0.25">
      <c r="A854">
        <v>853</v>
      </c>
      <c r="B854">
        <v>2</v>
      </c>
      <c r="C854" s="1">
        <v>21679</v>
      </c>
      <c r="D854">
        <v>1800</v>
      </c>
      <c r="E854">
        <v>2</v>
      </c>
      <c r="F854" t="s">
        <v>14</v>
      </c>
      <c r="G854" s="1">
        <v>28863</v>
      </c>
      <c r="H854">
        <v>2</v>
      </c>
      <c r="J854">
        <v>10</v>
      </c>
      <c r="K854">
        <v>10907</v>
      </c>
      <c r="L854" s="1">
        <v>366</v>
      </c>
      <c r="M854" s="2">
        <f t="shared" si="39"/>
        <v>19.663888888888888</v>
      </c>
      <c r="N854" s="2" t="str">
        <f t="shared" si="40"/>
        <v/>
      </c>
      <c r="O854" s="2" t="str">
        <f t="shared" si="41"/>
        <v/>
      </c>
    </row>
    <row r="855" spans="1:15" x14ac:dyDescent="0.25">
      <c r="A855">
        <v>854</v>
      </c>
      <c r="B855">
        <v>3</v>
      </c>
      <c r="C855" s="1">
        <v>13643</v>
      </c>
      <c r="D855">
        <v>1591</v>
      </c>
      <c r="E855">
        <v>0</v>
      </c>
      <c r="F855" t="s">
        <v>14</v>
      </c>
      <c r="G855" s="1">
        <v>28947</v>
      </c>
      <c r="H855">
        <v>2</v>
      </c>
      <c r="J855">
        <v>10</v>
      </c>
      <c r="K855">
        <v>10907</v>
      </c>
      <c r="L855" s="1">
        <v>366</v>
      </c>
      <c r="M855" s="2">
        <f t="shared" si="39"/>
        <v>41.9</v>
      </c>
      <c r="N855" s="2" t="str">
        <f t="shared" si="40"/>
        <v/>
      </c>
      <c r="O855" s="2" t="str">
        <f t="shared" si="41"/>
        <v/>
      </c>
    </row>
    <row r="856" spans="1:15" x14ac:dyDescent="0.25">
      <c r="A856">
        <v>855</v>
      </c>
      <c r="B856">
        <v>2</v>
      </c>
      <c r="C856" s="1">
        <v>17484</v>
      </c>
      <c r="D856">
        <v>2000</v>
      </c>
      <c r="E856">
        <v>0</v>
      </c>
      <c r="F856" t="s">
        <v>20</v>
      </c>
      <c r="G856" s="1">
        <v>28984</v>
      </c>
      <c r="H856">
        <v>2</v>
      </c>
      <c r="J856">
        <v>10</v>
      </c>
      <c r="K856">
        <v>13607</v>
      </c>
      <c r="L856" s="1">
        <v>366</v>
      </c>
      <c r="M856" s="2">
        <f t="shared" si="39"/>
        <v>31.488888888888887</v>
      </c>
      <c r="N856" s="2" t="str">
        <f t="shared" si="40"/>
        <v/>
      </c>
      <c r="O856" s="2" t="str">
        <f t="shared" si="41"/>
        <v/>
      </c>
    </row>
    <row r="857" spans="1:15" x14ac:dyDescent="0.25">
      <c r="A857">
        <v>856</v>
      </c>
      <c r="B857">
        <v>3</v>
      </c>
      <c r="C857" s="1">
        <v>13052</v>
      </c>
      <c r="D857">
        <v>0</v>
      </c>
      <c r="E857">
        <v>0</v>
      </c>
      <c r="F857" t="s">
        <v>14</v>
      </c>
      <c r="G857" s="1">
        <v>28996</v>
      </c>
      <c r="H857">
        <v>2</v>
      </c>
      <c r="J857">
        <v>10</v>
      </c>
      <c r="K857">
        <v>10907</v>
      </c>
      <c r="L857" s="1">
        <v>366</v>
      </c>
      <c r="M857" s="2">
        <f t="shared" si="39"/>
        <v>43.655555555555559</v>
      </c>
      <c r="N857" s="2" t="str">
        <f t="shared" si="40"/>
        <v/>
      </c>
      <c r="O857" s="2" t="str">
        <f t="shared" si="41"/>
        <v/>
      </c>
    </row>
    <row r="858" spans="1:15" x14ac:dyDescent="0.25">
      <c r="A858">
        <v>857</v>
      </c>
      <c r="B858">
        <v>2</v>
      </c>
      <c r="C858" s="1">
        <v>20529</v>
      </c>
      <c r="D858">
        <v>0</v>
      </c>
      <c r="E858">
        <v>0</v>
      </c>
      <c r="F858" t="s">
        <v>14</v>
      </c>
      <c r="G858" s="1">
        <v>29013</v>
      </c>
      <c r="H858">
        <v>2</v>
      </c>
      <c r="J858">
        <v>10</v>
      </c>
      <c r="K858">
        <v>10907</v>
      </c>
      <c r="L858" s="1">
        <v>366</v>
      </c>
      <c r="M858" s="2">
        <f t="shared" si="39"/>
        <v>23.227777777777778</v>
      </c>
      <c r="N858" s="2" t="str">
        <f t="shared" si="40"/>
        <v/>
      </c>
      <c r="O858" s="2" t="str">
        <f t="shared" si="41"/>
        <v/>
      </c>
    </row>
    <row r="859" spans="1:15" x14ac:dyDescent="0.25">
      <c r="A859">
        <v>858</v>
      </c>
      <c r="B859">
        <v>3</v>
      </c>
      <c r="C859" s="1">
        <v>20384</v>
      </c>
      <c r="D859">
        <v>1911</v>
      </c>
      <c r="E859">
        <v>3</v>
      </c>
      <c r="F859" t="s">
        <v>14</v>
      </c>
      <c r="G859" s="1">
        <v>29020</v>
      </c>
      <c r="H859">
        <v>2</v>
      </c>
      <c r="J859">
        <v>10</v>
      </c>
      <c r="K859">
        <v>10907</v>
      </c>
      <c r="L859" s="1">
        <v>366</v>
      </c>
      <c r="M859" s="2">
        <f t="shared" si="39"/>
        <v>23.644444444444446</v>
      </c>
      <c r="N859" s="2" t="str">
        <f t="shared" si="40"/>
        <v/>
      </c>
      <c r="O859" s="2" t="str">
        <f t="shared" si="41"/>
        <v/>
      </c>
    </row>
    <row r="860" spans="1:15" x14ac:dyDescent="0.25">
      <c r="A860">
        <v>859</v>
      </c>
      <c r="B860">
        <v>2</v>
      </c>
      <c r="C860" s="1">
        <v>18234</v>
      </c>
      <c r="D860">
        <v>0</v>
      </c>
      <c r="E860">
        <v>0</v>
      </c>
      <c r="F860" t="s">
        <v>13</v>
      </c>
      <c r="G860" s="1">
        <v>29045</v>
      </c>
      <c r="H860">
        <v>0</v>
      </c>
      <c r="J860">
        <v>10</v>
      </c>
      <c r="K860">
        <v>11307</v>
      </c>
      <c r="L860" s="1">
        <v>366</v>
      </c>
      <c r="M860" s="2">
        <f t="shared" si="39"/>
        <v>29.602777777777778</v>
      </c>
      <c r="N860" s="2" t="str">
        <f t="shared" si="40"/>
        <v/>
      </c>
      <c r="O860" s="2" t="str">
        <f t="shared" si="41"/>
        <v/>
      </c>
    </row>
    <row r="861" spans="1:15" x14ac:dyDescent="0.25">
      <c r="A861">
        <v>860</v>
      </c>
      <c r="B861">
        <v>2</v>
      </c>
      <c r="C861" s="1">
        <v>16793</v>
      </c>
      <c r="D861">
        <v>2041</v>
      </c>
      <c r="E861">
        <v>0</v>
      </c>
      <c r="F861" t="s">
        <v>14</v>
      </c>
      <c r="G861" s="1">
        <v>29090</v>
      </c>
      <c r="H861">
        <v>2</v>
      </c>
      <c r="J861">
        <v>10</v>
      </c>
      <c r="K861">
        <v>11307</v>
      </c>
      <c r="L861" s="1">
        <v>366</v>
      </c>
      <c r="M861" s="2">
        <f t="shared" si="39"/>
        <v>33.669444444444444</v>
      </c>
      <c r="N861" s="2" t="str">
        <f t="shared" si="40"/>
        <v/>
      </c>
      <c r="O861" s="2" t="str">
        <f t="shared" si="41"/>
        <v/>
      </c>
    </row>
    <row r="862" spans="1:15" x14ac:dyDescent="0.25">
      <c r="A862">
        <v>861</v>
      </c>
      <c r="B862">
        <v>3</v>
      </c>
      <c r="C862" s="1">
        <v>16346</v>
      </c>
      <c r="D862">
        <v>1350</v>
      </c>
      <c r="E862">
        <v>0</v>
      </c>
      <c r="F862" t="s">
        <v>14</v>
      </c>
      <c r="G862" s="1">
        <v>29115</v>
      </c>
      <c r="H862">
        <v>0</v>
      </c>
      <c r="I862" t="s">
        <v>15</v>
      </c>
      <c r="J862">
        <v>21</v>
      </c>
      <c r="K862">
        <v>10907</v>
      </c>
      <c r="L862" s="1">
        <v>366</v>
      </c>
      <c r="M862" s="2">
        <f t="shared" si="39"/>
        <v>34.961111111111109</v>
      </c>
      <c r="N862" s="2" t="str">
        <f t="shared" si="40"/>
        <v/>
      </c>
      <c r="O862" s="2" t="str">
        <f t="shared" si="41"/>
        <v/>
      </c>
    </row>
    <row r="863" spans="1:15" x14ac:dyDescent="0.25">
      <c r="A863">
        <v>862</v>
      </c>
      <c r="B863">
        <v>3</v>
      </c>
      <c r="C863" s="1">
        <v>20973</v>
      </c>
      <c r="D863">
        <v>0</v>
      </c>
      <c r="E863">
        <v>0</v>
      </c>
      <c r="F863" t="s">
        <v>13</v>
      </c>
      <c r="G863" s="1">
        <v>29180</v>
      </c>
      <c r="H863">
        <v>0</v>
      </c>
      <c r="J863">
        <v>10</v>
      </c>
      <c r="K863">
        <v>0</v>
      </c>
      <c r="L863" s="1">
        <v>366</v>
      </c>
      <c r="M863" s="2">
        <f t="shared" si="39"/>
        <v>22.469444444444445</v>
      </c>
      <c r="N863" s="2" t="str">
        <f t="shared" si="40"/>
        <v/>
      </c>
      <c r="O863" s="2" t="str">
        <f t="shared" si="41"/>
        <v/>
      </c>
    </row>
    <row r="864" spans="1:15" x14ac:dyDescent="0.25">
      <c r="A864">
        <v>863</v>
      </c>
      <c r="B864">
        <v>2</v>
      </c>
      <c r="C864" s="1">
        <v>17299</v>
      </c>
      <c r="D864">
        <v>1542</v>
      </c>
      <c r="E864">
        <v>2</v>
      </c>
      <c r="F864" t="s">
        <v>14</v>
      </c>
      <c r="G864" s="1">
        <v>29276</v>
      </c>
      <c r="H864">
        <v>2</v>
      </c>
      <c r="J864">
        <v>10</v>
      </c>
      <c r="K864">
        <v>10907</v>
      </c>
      <c r="L864" s="1">
        <v>366</v>
      </c>
      <c r="M864" s="2">
        <f t="shared" si="39"/>
        <v>32.786111111111111</v>
      </c>
      <c r="N864" s="2" t="str">
        <f t="shared" si="40"/>
        <v/>
      </c>
      <c r="O864" s="2" t="str">
        <f t="shared" si="41"/>
        <v/>
      </c>
    </row>
    <row r="865" spans="1:15" x14ac:dyDescent="0.25">
      <c r="A865">
        <v>864</v>
      </c>
      <c r="B865">
        <v>3</v>
      </c>
      <c r="C865" s="1">
        <v>16030</v>
      </c>
      <c r="D865">
        <v>0</v>
      </c>
      <c r="E865">
        <v>0</v>
      </c>
      <c r="F865" t="s">
        <v>14</v>
      </c>
      <c r="G865" s="1">
        <v>29290</v>
      </c>
      <c r="H865">
        <v>2</v>
      </c>
      <c r="J865">
        <v>10</v>
      </c>
      <c r="K865">
        <v>10907</v>
      </c>
      <c r="L865" s="1">
        <v>366</v>
      </c>
      <c r="M865" s="2">
        <f t="shared" si="39"/>
        <v>36.305555555555557</v>
      </c>
      <c r="N865" s="2" t="str">
        <f t="shared" si="40"/>
        <v/>
      </c>
      <c r="O865" s="2" t="str">
        <f t="shared" si="41"/>
        <v/>
      </c>
    </row>
    <row r="866" spans="1:15" x14ac:dyDescent="0.25">
      <c r="A866">
        <v>865</v>
      </c>
      <c r="B866">
        <v>3</v>
      </c>
      <c r="C866" s="1">
        <v>10369</v>
      </c>
      <c r="D866">
        <v>0</v>
      </c>
      <c r="E866">
        <v>0</v>
      </c>
      <c r="F866" t="s">
        <v>13</v>
      </c>
      <c r="G866" s="1">
        <v>29313</v>
      </c>
      <c r="H866">
        <v>0</v>
      </c>
      <c r="J866">
        <v>10</v>
      </c>
      <c r="K866">
        <v>11307</v>
      </c>
      <c r="L866" s="1">
        <v>366</v>
      </c>
      <c r="M866" s="2">
        <f t="shared" si="39"/>
        <v>51.863888888888887</v>
      </c>
      <c r="N866" s="2" t="str">
        <f t="shared" si="40"/>
        <v/>
      </c>
      <c r="O866" s="2" t="str">
        <f t="shared" si="41"/>
        <v/>
      </c>
    </row>
    <row r="867" spans="1:15" x14ac:dyDescent="0.25">
      <c r="A867">
        <v>866</v>
      </c>
      <c r="B867">
        <v>2</v>
      </c>
      <c r="C867" s="1">
        <v>15826</v>
      </c>
      <c r="D867">
        <v>0</v>
      </c>
      <c r="E867">
        <v>0</v>
      </c>
      <c r="F867" t="s">
        <v>14</v>
      </c>
      <c r="G867" s="1">
        <v>29328</v>
      </c>
      <c r="H867">
        <v>2</v>
      </c>
      <c r="J867">
        <v>10</v>
      </c>
      <c r="K867">
        <v>10907</v>
      </c>
      <c r="L867" s="1">
        <v>366</v>
      </c>
      <c r="M867" s="2">
        <f t="shared" si="39"/>
        <v>36.963888888888889</v>
      </c>
      <c r="N867" s="2" t="str">
        <f t="shared" si="40"/>
        <v/>
      </c>
      <c r="O867" s="2" t="str">
        <f t="shared" si="41"/>
        <v/>
      </c>
    </row>
    <row r="868" spans="1:15" x14ac:dyDescent="0.25">
      <c r="A868">
        <v>867</v>
      </c>
      <c r="B868">
        <v>2</v>
      </c>
      <c r="C868" s="1">
        <v>10590</v>
      </c>
      <c r="D868">
        <v>0</v>
      </c>
      <c r="E868">
        <v>0</v>
      </c>
      <c r="F868" t="s">
        <v>14</v>
      </c>
      <c r="G868" s="1">
        <v>29374</v>
      </c>
      <c r="H868">
        <v>2</v>
      </c>
      <c r="J868">
        <v>10</v>
      </c>
      <c r="K868">
        <v>10907</v>
      </c>
      <c r="L868" s="1">
        <v>366</v>
      </c>
      <c r="M868" s="2">
        <f t="shared" si="39"/>
        <v>51.427777777777777</v>
      </c>
      <c r="N868" s="2" t="str">
        <f t="shared" si="40"/>
        <v/>
      </c>
      <c r="O868" s="2" t="str">
        <f t="shared" si="41"/>
        <v/>
      </c>
    </row>
    <row r="869" spans="1:15" x14ac:dyDescent="0.25">
      <c r="A869">
        <v>868</v>
      </c>
      <c r="B869">
        <v>2</v>
      </c>
      <c r="C869" s="1">
        <v>18489</v>
      </c>
      <c r="D869">
        <v>0</v>
      </c>
      <c r="E869">
        <v>0</v>
      </c>
      <c r="F869" t="s">
        <v>13</v>
      </c>
      <c r="G869" s="1">
        <v>29375</v>
      </c>
      <c r="H869">
        <v>0</v>
      </c>
      <c r="J869">
        <v>10</v>
      </c>
      <c r="K869">
        <v>11307</v>
      </c>
      <c r="L869" s="1">
        <v>366</v>
      </c>
      <c r="M869" s="2">
        <f t="shared" si="39"/>
        <v>29.802777777777777</v>
      </c>
      <c r="N869" s="2" t="str">
        <f t="shared" si="40"/>
        <v/>
      </c>
      <c r="O869" s="2" t="str">
        <f t="shared" si="41"/>
        <v/>
      </c>
    </row>
    <row r="870" spans="1:15" x14ac:dyDescent="0.25">
      <c r="A870">
        <v>869</v>
      </c>
      <c r="B870">
        <v>2</v>
      </c>
      <c r="C870" s="1">
        <v>18893</v>
      </c>
      <c r="D870">
        <v>0</v>
      </c>
      <c r="E870">
        <v>0</v>
      </c>
      <c r="F870" t="s">
        <v>13</v>
      </c>
      <c r="G870" s="1">
        <v>29432</v>
      </c>
      <c r="H870">
        <v>0</v>
      </c>
      <c r="J870">
        <v>10</v>
      </c>
      <c r="K870">
        <v>11307</v>
      </c>
      <c r="L870" s="1">
        <v>366</v>
      </c>
      <c r="M870" s="2">
        <f t="shared" si="39"/>
        <v>28.855555555555554</v>
      </c>
      <c r="N870" s="2" t="str">
        <f t="shared" si="40"/>
        <v/>
      </c>
      <c r="O870" s="2" t="str">
        <f t="shared" si="41"/>
        <v/>
      </c>
    </row>
    <row r="871" spans="1:15" x14ac:dyDescent="0.25">
      <c r="A871">
        <v>870</v>
      </c>
      <c r="B871">
        <v>2</v>
      </c>
      <c r="C871" s="1">
        <v>20015</v>
      </c>
      <c r="D871">
        <v>0</v>
      </c>
      <c r="E871">
        <v>0</v>
      </c>
      <c r="F871" t="s">
        <v>13</v>
      </c>
      <c r="G871" s="1">
        <v>29432</v>
      </c>
      <c r="H871">
        <v>0</v>
      </c>
      <c r="J871">
        <v>10</v>
      </c>
      <c r="K871">
        <v>11307</v>
      </c>
      <c r="L871" s="1">
        <v>366</v>
      </c>
      <c r="M871" s="2">
        <f t="shared" si="39"/>
        <v>25.783333333333335</v>
      </c>
      <c r="N871" s="2" t="str">
        <f t="shared" si="40"/>
        <v/>
      </c>
      <c r="O871" s="2" t="str">
        <f t="shared" si="41"/>
        <v/>
      </c>
    </row>
    <row r="872" spans="1:15" x14ac:dyDescent="0.25">
      <c r="A872">
        <v>871</v>
      </c>
      <c r="B872">
        <v>4</v>
      </c>
      <c r="C872" s="1">
        <v>21635</v>
      </c>
      <c r="D872">
        <v>0</v>
      </c>
      <c r="E872">
        <v>0</v>
      </c>
      <c r="F872" t="s">
        <v>20</v>
      </c>
      <c r="G872" s="1">
        <v>29475</v>
      </c>
      <c r="H872">
        <v>0</v>
      </c>
      <c r="J872">
        <v>10</v>
      </c>
      <c r="K872">
        <v>10907</v>
      </c>
      <c r="L872" s="1">
        <v>366</v>
      </c>
      <c r="M872" s="2">
        <f t="shared" si="39"/>
        <v>21.458333333333332</v>
      </c>
      <c r="N872" s="2" t="str">
        <f t="shared" si="40"/>
        <v/>
      </c>
      <c r="O872" s="2" t="str">
        <f t="shared" si="41"/>
        <v/>
      </c>
    </row>
    <row r="873" spans="1:15" x14ac:dyDescent="0.25">
      <c r="A873">
        <v>872</v>
      </c>
      <c r="B873">
        <v>3</v>
      </c>
      <c r="C873" s="1">
        <v>16907</v>
      </c>
      <c r="D873">
        <v>0</v>
      </c>
      <c r="E873">
        <v>0</v>
      </c>
      <c r="F873" t="s">
        <v>13</v>
      </c>
      <c r="G873" s="1">
        <v>29487</v>
      </c>
      <c r="H873">
        <v>0</v>
      </c>
      <c r="J873">
        <v>10</v>
      </c>
      <c r="K873">
        <v>11307</v>
      </c>
      <c r="L873" s="1">
        <v>366</v>
      </c>
      <c r="M873" s="2">
        <f t="shared" si="39"/>
        <v>34.43888888888889</v>
      </c>
      <c r="N873" s="2" t="str">
        <f t="shared" si="40"/>
        <v/>
      </c>
      <c r="O873" s="2" t="str">
        <f t="shared" si="41"/>
        <v/>
      </c>
    </row>
    <row r="874" spans="1:15" x14ac:dyDescent="0.25">
      <c r="A874">
        <v>873</v>
      </c>
      <c r="B874">
        <v>3</v>
      </c>
      <c r="C874" s="1">
        <v>19293</v>
      </c>
      <c r="D874">
        <v>0</v>
      </c>
      <c r="E874">
        <v>2</v>
      </c>
      <c r="F874" t="s">
        <v>14</v>
      </c>
      <c r="G874" s="1">
        <v>29508</v>
      </c>
      <c r="H874">
        <v>2</v>
      </c>
      <c r="J874">
        <v>10</v>
      </c>
      <c r="K874">
        <v>13607</v>
      </c>
      <c r="L874" s="1">
        <v>366</v>
      </c>
      <c r="M874" s="2">
        <f t="shared" si="39"/>
        <v>27.966666666666665</v>
      </c>
      <c r="N874" s="2" t="str">
        <f t="shared" si="40"/>
        <v/>
      </c>
      <c r="O874" s="2" t="str">
        <f t="shared" si="41"/>
        <v/>
      </c>
    </row>
    <row r="875" spans="1:15" x14ac:dyDescent="0.25">
      <c r="A875">
        <v>874</v>
      </c>
      <c r="B875">
        <v>3</v>
      </c>
      <c r="C875" s="1">
        <v>16270</v>
      </c>
      <c r="D875">
        <v>0</v>
      </c>
      <c r="E875">
        <v>0</v>
      </c>
      <c r="F875" t="s">
        <v>13</v>
      </c>
      <c r="G875" s="1">
        <v>29543</v>
      </c>
      <c r="H875">
        <v>0</v>
      </c>
      <c r="I875" t="s">
        <v>19</v>
      </c>
      <c r="J875">
        <v>21</v>
      </c>
      <c r="K875">
        <v>10907</v>
      </c>
      <c r="L875" s="1">
        <v>37917</v>
      </c>
      <c r="M875" s="2">
        <f t="shared" si="39"/>
        <v>36.336111111111109</v>
      </c>
      <c r="N875" s="2">
        <f t="shared" si="40"/>
        <v>59.266666666666666</v>
      </c>
      <c r="O875" s="2">
        <f t="shared" si="41"/>
        <v>22.930555555555557</v>
      </c>
    </row>
    <row r="876" spans="1:15" x14ac:dyDescent="0.25">
      <c r="A876">
        <v>875</v>
      </c>
      <c r="B876">
        <v>2</v>
      </c>
      <c r="C876" s="1">
        <v>19106</v>
      </c>
      <c r="D876">
        <v>0</v>
      </c>
      <c r="E876">
        <v>0</v>
      </c>
      <c r="F876" t="s">
        <v>13</v>
      </c>
      <c r="G876" s="1">
        <v>29543</v>
      </c>
      <c r="H876">
        <v>0</v>
      </c>
      <c r="J876">
        <v>10</v>
      </c>
      <c r="K876">
        <v>11307</v>
      </c>
      <c r="L876" s="1">
        <v>366</v>
      </c>
      <c r="M876" s="2">
        <f t="shared" si="39"/>
        <v>28.572222222222223</v>
      </c>
      <c r="N876" s="2" t="str">
        <f t="shared" si="40"/>
        <v/>
      </c>
      <c r="O876" s="2" t="str">
        <f t="shared" si="41"/>
        <v/>
      </c>
    </row>
    <row r="877" spans="1:15" x14ac:dyDescent="0.25">
      <c r="A877">
        <v>876</v>
      </c>
      <c r="B877">
        <v>3</v>
      </c>
      <c r="C877" s="1">
        <v>22191</v>
      </c>
      <c r="D877">
        <v>2164</v>
      </c>
      <c r="E877">
        <v>1</v>
      </c>
      <c r="F877" t="s">
        <v>17</v>
      </c>
      <c r="G877" s="1">
        <v>29564</v>
      </c>
      <c r="H877">
        <v>2</v>
      </c>
      <c r="J877">
        <v>10</v>
      </c>
      <c r="K877">
        <v>10907</v>
      </c>
      <c r="L877" s="1">
        <v>366</v>
      </c>
      <c r="M877" s="2">
        <f t="shared" si="39"/>
        <v>20.18611111111111</v>
      </c>
      <c r="N877" s="2" t="str">
        <f t="shared" si="40"/>
        <v/>
      </c>
      <c r="O877" s="2" t="str">
        <f t="shared" si="41"/>
        <v/>
      </c>
    </row>
    <row r="878" spans="1:15" x14ac:dyDescent="0.25">
      <c r="A878">
        <v>877</v>
      </c>
      <c r="B878">
        <v>3</v>
      </c>
      <c r="C878" s="1">
        <v>18886</v>
      </c>
      <c r="D878">
        <v>0</v>
      </c>
      <c r="E878">
        <v>0</v>
      </c>
      <c r="F878" t="s">
        <v>14</v>
      </c>
      <c r="G878" s="1">
        <v>29566</v>
      </c>
      <c r="H878">
        <v>2</v>
      </c>
      <c r="J878">
        <v>10</v>
      </c>
      <c r="K878">
        <v>10907</v>
      </c>
      <c r="L878" s="1">
        <v>366</v>
      </c>
      <c r="M878" s="2">
        <f t="shared" si="39"/>
        <v>29.238888888888887</v>
      </c>
      <c r="N878" s="2" t="str">
        <f t="shared" si="40"/>
        <v/>
      </c>
      <c r="O878" s="2" t="str">
        <f t="shared" si="41"/>
        <v/>
      </c>
    </row>
    <row r="879" spans="1:15" x14ac:dyDescent="0.25">
      <c r="A879">
        <v>878</v>
      </c>
      <c r="B879">
        <v>3</v>
      </c>
      <c r="C879" s="1">
        <v>19860</v>
      </c>
      <c r="D879">
        <v>0</v>
      </c>
      <c r="E879">
        <v>0</v>
      </c>
      <c r="F879" t="s">
        <v>14</v>
      </c>
      <c r="G879" s="1">
        <v>29579</v>
      </c>
      <c r="H879">
        <v>2</v>
      </c>
      <c r="J879">
        <v>10</v>
      </c>
      <c r="K879">
        <v>10907</v>
      </c>
      <c r="L879" s="1">
        <v>366</v>
      </c>
      <c r="M879" s="2">
        <f t="shared" si="39"/>
        <v>26.605555555555554</v>
      </c>
      <c r="N879" s="2" t="str">
        <f t="shared" si="40"/>
        <v/>
      </c>
      <c r="O879" s="2" t="str">
        <f t="shared" si="41"/>
        <v/>
      </c>
    </row>
    <row r="880" spans="1:15" x14ac:dyDescent="0.25">
      <c r="A880">
        <v>879</v>
      </c>
      <c r="B880">
        <v>2</v>
      </c>
      <c r="C880" s="1">
        <v>21406</v>
      </c>
      <c r="D880">
        <v>1962</v>
      </c>
      <c r="E880">
        <v>3</v>
      </c>
      <c r="F880" t="s">
        <v>14</v>
      </c>
      <c r="G880" s="1">
        <v>29608</v>
      </c>
      <c r="H880">
        <v>2</v>
      </c>
      <c r="J880">
        <v>10</v>
      </c>
      <c r="K880">
        <v>10907</v>
      </c>
      <c r="L880" s="1">
        <v>366</v>
      </c>
      <c r="M880" s="2">
        <f t="shared" si="39"/>
        <v>22.452777777777779</v>
      </c>
      <c r="N880" s="2" t="str">
        <f t="shared" si="40"/>
        <v/>
      </c>
      <c r="O880" s="2" t="str">
        <f t="shared" si="41"/>
        <v/>
      </c>
    </row>
    <row r="881" spans="1:15" x14ac:dyDescent="0.25">
      <c r="A881">
        <v>880</v>
      </c>
      <c r="B881">
        <v>3</v>
      </c>
      <c r="C881" s="1">
        <v>17067</v>
      </c>
      <c r="D881">
        <v>0</v>
      </c>
      <c r="E881">
        <v>0</v>
      </c>
      <c r="F881" t="s">
        <v>13</v>
      </c>
      <c r="G881" s="1">
        <v>29619</v>
      </c>
      <c r="H881">
        <v>0</v>
      </c>
      <c r="J881">
        <v>10</v>
      </c>
      <c r="K881">
        <v>0</v>
      </c>
      <c r="L881" s="1">
        <v>366</v>
      </c>
      <c r="M881" s="2">
        <f t="shared" si="39"/>
        <v>34.361111111111114</v>
      </c>
      <c r="N881" s="2" t="str">
        <f t="shared" si="40"/>
        <v/>
      </c>
      <c r="O881" s="2" t="str">
        <f t="shared" si="41"/>
        <v/>
      </c>
    </row>
    <row r="882" spans="1:15" x14ac:dyDescent="0.25">
      <c r="A882">
        <v>881</v>
      </c>
      <c r="B882">
        <v>3</v>
      </c>
      <c r="C882" s="1">
        <v>20274</v>
      </c>
      <c r="D882">
        <v>1341</v>
      </c>
      <c r="E882">
        <v>1</v>
      </c>
      <c r="F882" t="s">
        <v>14</v>
      </c>
      <c r="G882" s="1">
        <v>29654</v>
      </c>
      <c r="H882">
        <v>2</v>
      </c>
      <c r="J882">
        <v>10</v>
      </c>
      <c r="K882">
        <v>10907</v>
      </c>
      <c r="L882" s="1">
        <v>366</v>
      </c>
      <c r="M882" s="2">
        <f t="shared" si="39"/>
        <v>25.680555555555557</v>
      </c>
      <c r="N882" s="2" t="str">
        <f t="shared" si="40"/>
        <v/>
      </c>
      <c r="O882" s="2" t="str">
        <f t="shared" si="41"/>
        <v/>
      </c>
    </row>
    <row r="883" spans="1:15" x14ac:dyDescent="0.25">
      <c r="A883">
        <v>882</v>
      </c>
      <c r="B883">
        <v>3</v>
      </c>
      <c r="C883" s="1">
        <v>17714</v>
      </c>
      <c r="D883">
        <v>0</v>
      </c>
      <c r="E883">
        <v>0</v>
      </c>
      <c r="F883" t="s">
        <v>13</v>
      </c>
      <c r="G883" s="1">
        <v>29691</v>
      </c>
      <c r="H883">
        <v>0</v>
      </c>
      <c r="J883">
        <v>10</v>
      </c>
      <c r="K883">
        <v>11307</v>
      </c>
      <c r="L883" s="1">
        <v>366</v>
      </c>
      <c r="M883" s="2">
        <f t="shared" si="39"/>
        <v>32.791666666666664</v>
      </c>
      <c r="N883" s="2" t="str">
        <f t="shared" si="40"/>
        <v/>
      </c>
      <c r="O883" s="2" t="str">
        <f t="shared" si="41"/>
        <v/>
      </c>
    </row>
    <row r="884" spans="1:15" x14ac:dyDescent="0.25">
      <c r="A884">
        <v>883</v>
      </c>
      <c r="B884">
        <v>4</v>
      </c>
      <c r="C884" s="1">
        <v>13503</v>
      </c>
      <c r="D884">
        <v>0</v>
      </c>
      <c r="E884">
        <v>0</v>
      </c>
      <c r="F884" t="s">
        <v>20</v>
      </c>
      <c r="G884" s="1">
        <v>29865</v>
      </c>
      <c r="H884">
        <v>2</v>
      </c>
      <c r="J884">
        <v>10</v>
      </c>
      <c r="K884">
        <v>10907</v>
      </c>
      <c r="L884" s="1">
        <v>366</v>
      </c>
      <c r="M884" s="2">
        <f t="shared" si="39"/>
        <v>44.797222222222224</v>
      </c>
      <c r="N884" s="2" t="str">
        <f t="shared" si="40"/>
        <v/>
      </c>
      <c r="O884" s="2" t="str">
        <f t="shared" si="41"/>
        <v/>
      </c>
    </row>
    <row r="885" spans="1:15" x14ac:dyDescent="0.25">
      <c r="A885">
        <v>884</v>
      </c>
      <c r="B885">
        <v>2</v>
      </c>
      <c r="C885" s="1">
        <v>12347</v>
      </c>
      <c r="D885">
        <v>0</v>
      </c>
      <c r="E885">
        <v>3</v>
      </c>
      <c r="F885" t="s">
        <v>14</v>
      </c>
      <c r="G885" s="1">
        <v>29907</v>
      </c>
      <c r="H885">
        <v>0</v>
      </c>
      <c r="J885">
        <v>10</v>
      </c>
      <c r="K885">
        <v>10907</v>
      </c>
      <c r="L885" s="1">
        <v>366</v>
      </c>
      <c r="M885" s="2">
        <f t="shared" si="39"/>
        <v>48.075000000000003</v>
      </c>
      <c r="N885" s="2" t="str">
        <f t="shared" si="40"/>
        <v/>
      </c>
      <c r="O885" s="2" t="str">
        <f t="shared" si="41"/>
        <v/>
      </c>
    </row>
    <row r="886" spans="1:15" x14ac:dyDescent="0.25">
      <c r="A886">
        <v>885</v>
      </c>
      <c r="B886">
        <v>3</v>
      </c>
      <c r="C886" s="1">
        <v>20360</v>
      </c>
      <c r="D886">
        <v>1500</v>
      </c>
      <c r="E886">
        <v>1</v>
      </c>
      <c r="F886" t="s">
        <v>16</v>
      </c>
      <c r="G886" s="1">
        <v>29928</v>
      </c>
      <c r="H886">
        <v>2</v>
      </c>
      <c r="J886">
        <v>10</v>
      </c>
      <c r="K886">
        <v>10907</v>
      </c>
      <c r="L886" s="1">
        <v>366</v>
      </c>
      <c r="M886" s="2">
        <f t="shared" si="39"/>
        <v>26.194444444444443</v>
      </c>
      <c r="N886" s="2" t="str">
        <f t="shared" si="40"/>
        <v/>
      </c>
      <c r="O886" s="2" t="str">
        <f t="shared" si="41"/>
        <v/>
      </c>
    </row>
    <row r="887" spans="1:15" x14ac:dyDescent="0.25">
      <c r="A887">
        <v>886</v>
      </c>
      <c r="B887">
        <v>3</v>
      </c>
      <c r="C887" s="1">
        <v>20169</v>
      </c>
      <c r="D887">
        <v>2271</v>
      </c>
      <c r="E887">
        <v>1</v>
      </c>
      <c r="F887" t="s">
        <v>17</v>
      </c>
      <c r="G887" s="1">
        <v>29941</v>
      </c>
      <c r="H887">
        <v>2</v>
      </c>
      <c r="J887">
        <v>10</v>
      </c>
      <c r="K887">
        <v>10907</v>
      </c>
      <c r="L887" s="1">
        <v>366</v>
      </c>
      <c r="M887" s="2">
        <f t="shared" si="39"/>
        <v>26.75</v>
      </c>
      <c r="N887" s="2" t="str">
        <f t="shared" si="40"/>
        <v/>
      </c>
      <c r="O887" s="2" t="str">
        <f t="shared" si="41"/>
        <v/>
      </c>
    </row>
    <row r="888" spans="1:15" x14ac:dyDescent="0.25">
      <c r="A888">
        <v>887</v>
      </c>
      <c r="B888">
        <v>3</v>
      </c>
      <c r="C888" s="1">
        <v>12458</v>
      </c>
      <c r="D888">
        <v>0</v>
      </c>
      <c r="E888">
        <v>0</v>
      </c>
      <c r="F888" t="s">
        <v>22</v>
      </c>
      <c r="G888" s="1">
        <v>29987</v>
      </c>
      <c r="H888">
        <v>2</v>
      </c>
      <c r="J888">
        <v>10</v>
      </c>
      <c r="K888">
        <v>10907</v>
      </c>
      <c r="L888" s="1">
        <v>366</v>
      </c>
      <c r="M888" s="2">
        <f t="shared" si="39"/>
        <v>47.991666666666667</v>
      </c>
      <c r="N888" s="2" t="str">
        <f t="shared" si="40"/>
        <v/>
      </c>
      <c r="O888" s="2" t="str">
        <f t="shared" si="41"/>
        <v/>
      </c>
    </row>
    <row r="889" spans="1:15" x14ac:dyDescent="0.25">
      <c r="A889">
        <v>888</v>
      </c>
      <c r="B889">
        <v>2</v>
      </c>
      <c r="C889" s="1">
        <v>19594</v>
      </c>
      <c r="D889">
        <v>0</v>
      </c>
      <c r="E889">
        <v>0</v>
      </c>
      <c r="F889" t="s">
        <v>13</v>
      </c>
      <c r="G889" s="1">
        <v>29987</v>
      </c>
      <c r="H889">
        <v>0</v>
      </c>
      <c r="J889">
        <v>10</v>
      </c>
      <c r="K889">
        <v>10907</v>
      </c>
      <c r="L889" s="1">
        <v>366</v>
      </c>
      <c r="M889" s="2">
        <f t="shared" si="39"/>
        <v>28.45</v>
      </c>
      <c r="N889" s="2" t="str">
        <f t="shared" si="40"/>
        <v/>
      </c>
      <c r="O889" s="2" t="str">
        <f t="shared" si="41"/>
        <v/>
      </c>
    </row>
    <row r="890" spans="1:15" x14ac:dyDescent="0.25">
      <c r="A890">
        <v>889</v>
      </c>
      <c r="B890">
        <v>2</v>
      </c>
      <c r="C890" s="1">
        <v>20066</v>
      </c>
      <c r="D890">
        <v>2288</v>
      </c>
      <c r="E890">
        <v>2</v>
      </c>
      <c r="F890" t="s">
        <v>14</v>
      </c>
      <c r="G890" s="1">
        <v>30077</v>
      </c>
      <c r="H890">
        <v>0</v>
      </c>
      <c r="J890">
        <v>10</v>
      </c>
      <c r="K890">
        <v>11307</v>
      </c>
      <c r="L890" s="1">
        <v>366</v>
      </c>
      <c r="M890" s="2">
        <f t="shared" si="39"/>
        <v>27.411111111111111</v>
      </c>
      <c r="N890" s="2" t="str">
        <f t="shared" si="40"/>
        <v/>
      </c>
      <c r="O890" s="2" t="str">
        <f t="shared" si="41"/>
        <v/>
      </c>
    </row>
    <row r="891" spans="1:15" x14ac:dyDescent="0.25">
      <c r="A891">
        <v>890</v>
      </c>
      <c r="B891">
        <v>2</v>
      </c>
      <c r="C891" s="1">
        <v>16978</v>
      </c>
      <c r="D891">
        <v>0</v>
      </c>
      <c r="E891">
        <v>0</v>
      </c>
      <c r="F891" t="s">
        <v>20</v>
      </c>
      <c r="G891" s="1">
        <v>30090</v>
      </c>
      <c r="H891">
        <v>2</v>
      </c>
      <c r="J891">
        <v>10</v>
      </c>
      <c r="K891">
        <v>10907</v>
      </c>
      <c r="L891" s="1">
        <v>366</v>
      </c>
      <c r="M891" s="2">
        <f t="shared" si="39"/>
        <v>35.9</v>
      </c>
      <c r="N891" s="2" t="str">
        <f t="shared" si="40"/>
        <v/>
      </c>
      <c r="O891" s="2" t="str">
        <f t="shared" si="41"/>
        <v/>
      </c>
    </row>
    <row r="892" spans="1:15" x14ac:dyDescent="0.25">
      <c r="A892">
        <v>891</v>
      </c>
      <c r="B892">
        <v>2</v>
      </c>
      <c r="C892" s="1">
        <v>9007</v>
      </c>
      <c r="D892">
        <v>0</v>
      </c>
      <c r="E892">
        <v>0</v>
      </c>
      <c r="F892" t="s">
        <v>14</v>
      </c>
      <c r="G892" s="1">
        <v>30109</v>
      </c>
      <c r="H892">
        <v>2</v>
      </c>
      <c r="J892">
        <v>10</v>
      </c>
      <c r="K892">
        <v>10907</v>
      </c>
      <c r="L892" s="1">
        <v>366</v>
      </c>
      <c r="M892" s="2">
        <f t="shared" si="39"/>
        <v>57.774999999999999</v>
      </c>
      <c r="N892" s="2" t="str">
        <f t="shared" si="40"/>
        <v/>
      </c>
      <c r="O892" s="2" t="str">
        <f t="shared" si="41"/>
        <v/>
      </c>
    </row>
    <row r="893" spans="1:15" x14ac:dyDescent="0.25">
      <c r="A893">
        <v>892</v>
      </c>
      <c r="B893">
        <v>2</v>
      </c>
      <c r="C893" s="1">
        <v>18023</v>
      </c>
      <c r="D893">
        <v>0</v>
      </c>
      <c r="E893">
        <v>0</v>
      </c>
      <c r="F893" t="s">
        <v>13</v>
      </c>
      <c r="G893" s="1">
        <v>30140</v>
      </c>
      <c r="H893">
        <v>0</v>
      </c>
      <c r="J893">
        <v>10</v>
      </c>
      <c r="K893">
        <v>11307</v>
      </c>
      <c r="L893" s="1">
        <v>366</v>
      </c>
      <c r="M893" s="2">
        <f t="shared" si="39"/>
        <v>33.174999999999997</v>
      </c>
      <c r="N893" s="2" t="str">
        <f t="shared" si="40"/>
        <v/>
      </c>
      <c r="O893" s="2" t="str">
        <f t="shared" si="41"/>
        <v/>
      </c>
    </row>
    <row r="894" spans="1:15" x14ac:dyDescent="0.25">
      <c r="A894">
        <v>893</v>
      </c>
      <c r="B894">
        <v>3</v>
      </c>
      <c r="C894" s="1">
        <v>18417</v>
      </c>
      <c r="D894">
        <v>1771</v>
      </c>
      <c r="E894">
        <v>1</v>
      </c>
      <c r="F894" t="s">
        <v>17</v>
      </c>
      <c r="G894" s="1">
        <v>30140</v>
      </c>
      <c r="H894">
        <v>2</v>
      </c>
      <c r="J894">
        <v>10</v>
      </c>
      <c r="K894">
        <v>10907</v>
      </c>
      <c r="L894" s="1">
        <v>366</v>
      </c>
      <c r="M894" s="2">
        <f t="shared" si="39"/>
        <v>32.097222222222221</v>
      </c>
      <c r="N894" s="2" t="str">
        <f t="shared" si="40"/>
        <v/>
      </c>
      <c r="O894" s="2" t="str">
        <f t="shared" si="41"/>
        <v/>
      </c>
    </row>
    <row r="895" spans="1:15" x14ac:dyDescent="0.25">
      <c r="A895">
        <v>894</v>
      </c>
      <c r="B895">
        <v>2</v>
      </c>
      <c r="C895" s="1">
        <v>20360</v>
      </c>
      <c r="D895">
        <v>0</v>
      </c>
      <c r="E895">
        <v>0</v>
      </c>
      <c r="F895" t="s">
        <v>20</v>
      </c>
      <c r="G895" s="1">
        <v>30169</v>
      </c>
      <c r="H895">
        <v>2</v>
      </c>
      <c r="J895">
        <v>10</v>
      </c>
      <c r="K895">
        <v>10907</v>
      </c>
      <c r="L895" s="1">
        <v>366</v>
      </c>
      <c r="M895" s="2">
        <f t="shared" si="39"/>
        <v>26.855555555555554</v>
      </c>
      <c r="N895" s="2" t="str">
        <f t="shared" si="40"/>
        <v/>
      </c>
      <c r="O895" s="2" t="str">
        <f t="shared" si="41"/>
        <v/>
      </c>
    </row>
    <row r="896" spans="1:15" x14ac:dyDescent="0.25">
      <c r="A896">
        <v>895</v>
      </c>
      <c r="B896">
        <v>3</v>
      </c>
      <c r="C896" s="1">
        <v>14904</v>
      </c>
      <c r="D896">
        <v>1348</v>
      </c>
      <c r="E896">
        <v>0</v>
      </c>
      <c r="F896" t="s">
        <v>14</v>
      </c>
      <c r="G896" s="1">
        <v>30203</v>
      </c>
      <c r="H896">
        <v>2</v>
      </c>
      <c r="J896">
        <v>10</v>
      </c>
      <c r="K896">
        <v>10907</v>
      </c>
      <c r="L896" s="1">
        <v>366</v>
      </c>
      <c r="M896" s="2">
        <f t="shared" si="39"/>
        <v>41.886111111111113</v>
      </c>
      <c r="N896" s="2" t="str">
        <f t="shared" si="40"/>
        <v/>
      </c>
      <c r="O896" s="2" t="str">
        <f t="shared" si="41"/>
        <v/>
      </c>
    </row>
    <row r="897" spans="1:15" x14ac:dyDescent="0.25">
      <c r="A897">
        <v>896</v>
      </c>
      <c r="B897">
        <v>3</v>
      </c>
      <c r="C897" s="1">
        <v>21653</v>
      </c>
      <c r="D897">
        <v>0</v>
      </c>
      <c r="E897">
        <v>0</v>
      </c>
      <c r="F897" t="s">
        <v>17</v>
      </c>
      <c r="G897" s="1">
        <v>30215</v>
      </c>
      <c r="H897">
        <v>2</v>
      </c>
      <c r="J897">
        <v>10</v>
      </c>
      <c r="K897">
        <v>11907</v>
      </c>
      <c r="L897" s="1">
        <v>366</v>
      </c>
      <c r="M897" s="2">
        <f t="shared" si="39"/>
        <v>23.43888888888889</v>
      </c>
      <c r="N897" s="2" t="str">
        <f t="shared" si="40"/>
        <v/>
      </c>
      <c r="O897" s="2" t="str">
        <f t="shared" si="41"/>
        <v/>
      </c>
    </row>
    <row r="898" spans="1:15" x14ac:dyDescent="0.25">
      <c r="A898">
        <v>897</v>
      </c>
      <c r="B898">
        <v>3</v>
      </c>
      <c r="C898" s="1">
        <v>12676</v>
      </c>
      <c r="D898">
        <v>0</v>
      </c>
      <c r="E898">
        <v>0</v>
      </c>
      <c r="F898" t="s">
        <v>13</v>
      </c>
      <c r="G898" s="1">
        <v>30341</v>
      </c>
      <c r="H898">
        <v>0</v>
      </c>
      <c r="I898" t="s">
        <v>19</v>
      </c>
      <c r="J898">
        <v>21</v>
      </c>
      <c r="K898">
        <v>11307</v>
      </c>
      <c r="L898" s="1">
        <v>36164</v>
      </c>
      <c r="M898" s="2">
        <f t="shared" si="39"/>
        <v>48.363888888888887</v>
      </c>
      <c r="N898" s="2">
        <f t="shared" si="40"/>
        <v>64.305555555555557</v>
      </c>
      <c r="O898" s="2">
        <f t="shared" si="41"/>
        <v>15.94166666666667</v>
      </c>
    </row>
    <row r="899" spans="1:15" x14ac:dyDescent="0.25">
      <c r="A899">
        <v>898</v>
      </c>
      <c r="B899">
        <v>4</v>
      </c>
      <c r="C899" s="1">
        <v>19447</v>
      </c>
      <c r="D899">
        <v>0</v>
      </c>
      <c r="E899">
        <v>0</v>
      </c>
      <c r="F899" t="s">
        <v>20</v>
      </c>
      <c r="G899" s="1">
        <v>30420</v>
      </c>
      <c r="H899">
        <v>2</v>
      </c>
      <c r="J899">
        <v>10</v>
      </c>
      <c r="K899">
        <v>10907</v>
      </c>
      <c r="L899" s="1">
        <v>366</v>
      </c>
      <c r="M899" s="2">
        <f t="shared" si="39"/>
        <v>30.041666666666668</v>
      </c>
      <c r="N899" s="2" t="str">
        <f t="shared" si="40"/>
        <v/>
      </c>
      <c r="O899" s="2" t="str">
        <f t="shared" si="41"/>
        <v/>
      </c>
    </row>
    <row r="900" spans="1:15" x14ac:dyDescent="0.25">
      <c r="A900">
        <v>899</v>
      </c>
      <c r="B900">
        <v>2</v>
      </c>
      <c r="C900" s="1">
        <v>17123</v>
      </c>
      <c r="D900">
        <v>2877</v>
      </c>
      <c r="E900">
        <v>2</v>
      </c>
      <c r="F900" t="s">
        <v>18</v>
      </c>
      <c r="G900" s="1">
        <v>30463</v>
      </c>
      <c r="H900">
        <v>0</v>
      </c>
      <c r="J900">
        <v>10</v>
      </c>
      <c r="K900">
        <v>10907</v>
      </c>
      <c r="L900" s="1">
        <v>366</v>
      </c>
      <c r="M900" s="2">
        <f t="shared" si="39"/>
        <v>36.527777777777779</v>
      </c>
      <c r="N900" s="2" t="str">
        <f t="shared" si="40"/>
        <v/>
      </c>
      <c r="O900" s="2" t="str">
        <f t="shared" si="41"/>
        <v/>
      </c>
    </row>
    <row r="901" spans="1:15" x14ac:dyDescent="0.25">
      <c r="A901">
        <v>900</v>
      </c>
      <c r="B901">
        <v>4</v>
      </c>
      <c r="C901" s="1">
        <v>20377</v>
      </c>
      <c r="D901">
        <v>0</v>
      </c>
      <c r="E901">
        <v>1</v>
      </c>
      <c r="F901" t="s">
        <v>18</v>
      </c>
      <c r="G901" s="1">
        <v>30698</v>
      </c>
      <c r="H901">
        <v>0</v>
      </c>
      <c r="J901">
        <v>10</v>
      </c>
      <c r="K901">
        <v>10907</v>
      </c>
      <c r="L901" s="1">
        <v>366</v>
      </c>
      <c r="M901" s="2">
        <f t="shared" ref="M901:M964" si="42">DAYS360(C901,G901,TRUE)/360</f>
        <v>28.255555555555556</v>
      </c>
      <c r="N901" s="2" t="str">
        <f t="shared" ref="N901:N964" si="43">IF(DAYS360(C901,L901)/360&gt;0,DAYS360(C901,L901)/360,"")</f>
        <v/>
      </c>
      <c r="O901" s="2" t="str">
        <f t="shared" ref="O901:O964" si="44">IF(N901="","",N901-M901)</f>
        <v/>
      </c>
    </row>
    <row r="902" spans="1:15" x14ac:dyDescent="0.25">
      <c r="A902">
        <v>901</v>
      </c>
      <c r="B902">
        <v>2</v>
      </c>
      <c r="C902" s="1">
        <v>13213</v>
      </c>
      <c r="D902">
        <v>0</v>
      </c>
      <c r="E902">
        <v>0</v>
      </c>
      <c r="F902" t="s">
        <v>14</v>
      </c>
      <c r="G902" s="1">
        <v>24796</v>
      </c>
      <c r="H902">
        <v>2</v>
      </c>
      <c r="J902">
        <v>10</v>
      </c>
      <c r="K902">
        <v>15707</v>
      </c>
      <c r="L902" s="1">
        <v>366</v>
      </c>
      <c r="M902" s="2">
        <f t="shared" si="42"/>
        <v>31.711111111111112</v>
      </c>
      <c r="N902" s="2" t="str">
        <f t="shared" si="43"/>
        <v/>
      </c>
      <c r="O902" s="2" t="str">
        <f t="shared" si="44"/>
        <v/>
      </c>
    </row>
    <row r="903" spans="1:15" x14ac:dyDescent="0.25">
      <c r="A903">
        <v>902</v>
      </c>
      <c r="B903">
        <v>3</v>
      </c>
      <c r="C903" s="1">
        <v>4348</v>
      </c>
      <c r="D903">
        <v>0</v>
      </c>
      <c r="E903">
        <v>0</v>
      </c>
      <c r="F903" t="s">
        <v>22</v>
      </c>
      <c r="G903" s="1">
        <v>25902</v>
      </c>
      <c r="H903">
        <v>2</v>
      </c>
      <c r="J903">
        <v>10</v>
      </c>
      <c r="K903">
        <v>15707</v>
      </c>
      <c r="L903" s="1">
        <v>366</v>
      </c>
      <c r="M903" s="2">
        <f t="shared" si="42"/>
        <v>59.011111111111113</v>
      </c>
      <c r="N903" s="2" t="str">
        <f t="shared" si="43"/>
        <v/>
      </c>
      <c r="O903" s="2" t="str">
        <f t="shared" si="44"/>
        <v/>
      </c>
    </row>
    <row r="904" spans="1:15" x14ac:dyDescent="0.25">
      <c r="A904">
        <v>903</v>
      </c>
      <c r="B904">
        <v>2</v>
      </c>
      <c r="C904" s="1">
        <v>15273</v>
      </c>
      <c r="D904">
        <v>3304</v>
      </c>
      <c r="E904">
        <v>1</v>
      </c>
      <c r="F904" t="s">
        <v>17</v>
      </c>
      <c r="G904" s="1">
        <v>25916</v>
      </c>
      <c r="H904">
        <v>0</v>
      </c>
      <c r="J904">
        <v>10</v>
      </c>
      <c r="K904">
        <v>11307</v>
      </c>
      <c r="L904" s="1">
        <v>366</v>
      </c>
      <c r="M904" s="2">
        <f t="shared" si="42"/>
        <v>29.138888888888889</v>
      </c>
      <c r="N904" s="2" t="str">
        <f t="shared" si="43"/>
        <v/>
      </c>
      <c r="O904" s="2" t="str">
        <f t="shared" si="44"/>
        <v/>
      </c>
    </row>
    <row r="905" spans="1:15" x14ac:dyDescent="0.25">
      <c r="A905">
        <v>904</v>
      </c>
      <c r="B905">
        <v>2</v>
      </c>
      <c r="C905" s="1">
        <v>17245</v>
      </c>
      <c r="D905">
        <v>0</v>
      </c>
      <c r="E905">
        <v>0</v>
      </c>
      <c r="F905" t="s">
        <v>13</v>
      </c>
      <c r="G905" s="1">
        <v>26093</v>
      </c>
      <c r="H905">
        <v>0</v>
      </c>
      <c r="J905">
        <v>10</v>
      </c>
      <c r="K905">
        <v>11307</v>
      </c>
      <c r="L905" s="1">
        <v>366</v>
      </c>
      <c r="M905" s="2">
        <f t="shared" si="42"/>
        <v>24.222222222222221</v>
      </c>
      <c r="N905" s="2" t="str">
        <f t="shared" si="43"/>
        <v/>
      </c>
      <c r="O905" s="2" t="str">
        <f t="shared" si="44"/>
        <v/>
      </c>
    </row>
    <row r="906" spans="1:15" x14ac:dyDescent="0.25">
      <c r="A906">
        <v>905</v>
      </c>
      <c r="B906">
        <v>2</v>
      </c>
      <c r="C906" s="1">
        <v>15793</v>
      </c>
      <c r="D906">
        <v>0</v>
      </c>
      <c r="E906">
        <v>0</v>
      </c>
      <c r="F906" t="s">
        <v>13</v>
      </c>
      <c r="G906" s="1">
        <v>26121</v>
      </c>
      <c r="H906">
        <v>0</v>
      </c>
      <c r="J906">
        <v>10</v>
      </c>
      <c r="K906">
        <v>11307</v>
      </c>
      <c r="L906" s="1">
        <v>366</v>
      </c>
      <c r="M906" s="2">
        <f t="shared" si="42"/>
        <v>28.274999999999999</v>
      </c>
      <c r="N906" s="2" t="str">
        <f t="shared" si="43"/>
        <v/>
      </c>
      <c r="O906" s="2" t="str">
        <f t="shared" si="44"/>
        <v/>
      </c>
    </row>
    <row r="907" spans="1:15" x14ac:dyDescent="0.25">
      <c r="A907">
        <v>906</v>
      </c>
      <c r="B907">
        <v>3</v>
      </c>
      <c r="C907" s="1">
        <v>10800</v>
      </c>
      <c r="D907">
        <v>0</v>
      </c>
      <c r="E907">
        <v>0</v>
      </c>
      <c r="F907" t="s">
        <v>13</v>
      </c>
      <c r="G907" s="1">
        <v>26149</v>
      </c>
      <c r="H907">
        <v>0</v>
      </c>
      <c r="I907" t="s">
        <v>15</v>
      </c>
      <c r="J907">
        <v>10</v>
      </c>
      <c r="K907">
        <v>15707</v>
      </c>
      <c r="L907" s="1">
        <v>366</v>
      </c>
      <c r="M907" s="2">
        <f t="shared" si="42"/>
        <v>42.022222222222226</v>
      </c>
      <c r="N907" s="2" t="str">
        <f t="shared" si="43"/>
        <v/>
      </c>
      <c r="O907" s="2" t="str">
        <f t="shared" si="44"/>
        <v/>
      </c>
    </row>
    <row r="908" spans="1:15" x14ac:dyDescent="0.25">
      <c r="A908">
        <v>907</v>
      </c>
      <c r="B908">
        <v>3</v>
      </c>
      <c r="C908" s="1">
        <v>8273</v>
      </c>
      <c r="D908">
        <v>0</v>
      </c>
      <c r="E908">
        <v>0</v>
      </c>
      <c r="F908" t="s">
        <v>22</v>
      </c>
      <c r="G908" s="1">
        <v>26294</v>
      </c>
      <c r="H908">
        <v>2</v>
      </c>
      <c r="J908">
        <v>10</v>
      </c>
      <c r="K908">
        <v>15707</v>
      </c>
      <c r="L908" s="1">
        <v>366</v>
      </c>
      <c r="M908" s="2">
        <f t="shared" si="42"/>
        <v>49.338888888888889</v>
      </c>
      <c r="N908" s="2" t="str">
        <f t="shared" si="43"/>
        <v/>
      </c>
      <c r="O908" s="2" t="str">
        <f t="shared" si="44"/>
        <v/>
      </c>
    </row>
    <row r="909" spans="1:15" x14ac:dyDescent="0.25">
      <c r="A909">
        <v>908</v>
      </c>
      <c r="B909">
        <v>4</v>
      </c>
      <c r="C909" s="1">
        <v>6211</v>
      </c>
      <c r="D909">
        <v>0</v>
      </c>
      <c r="E909">
        <v>0</v>
      </c>
      <c r="F909" t="s">
        <v>20</v>
      </c>
      <c r="G909" s="1">
        <v>26315</v>
      </c>
      <c r="H909">
        <v>0</v>
      </c>
      <c r="I909" t="s">
        <v>15</v>
      </c>
      <c r="J909">
        <v>21</v>
      </c>
      <c r="K909">
        <v>15707</v>
      </c>
      <c r="L909" s="1">
        <v>366</v>
      </c>
      <c r="M909" s="2">
        <f t="shared" si="42"/>
        <v>55.044444444444444</v>
      </c>
      <c r="N909" s="2" t="str">
        <f t="shared" si="43"/>
        <v/>
      </c>
      <c r="O909" s="2" t="str">
        <f t="shared" si="44"/>
        <v/>
      </c>
    </row>
    <row r="910" spans="1:15" x14ac:dyDescent="0.25">
      <c r="A910">
        <v>909</v>
      </c>
      <c r="B910">
        <v>3</v>
      </c>
      <c r="C910" s="1">
        <v>10358</v>
      </c>
      <c r="D910">
        <v>0</v>
      </c>
      <c r="E910">
        <v>0</v>
      </c>
      <c r="F910" t="s">
        <v>13</v>
      </c>
      <c r="G910" s="1">
        <v>26365</v>
      </c>
      <c r="H910">
        <v>0</v>
      </c>
      <c r="J910">
        <v>10</v>
      </c>
      <c r="K910">
        <v>0</v>
      </c>
      <c r="L910" s="1">
        <v>366</v>
      </c>
      <c r="M910" s="2">
        <f t="shared" si="42"/>
        <v>43.825000000000003</v>
      </c>
      <c r="N910" s="2" t="str">
        <f t="shared" si="43"/>
        <v/>
      </c>
      <c r="O910" s="2" t="str">
        <f t="shared" si="44"/>
        <v/>
      </c>
    </row>
    <row r="911" spans="1:15" x14ac:dyDescent="0.25">
      <c r="A911">
        <v>910</v>
      </c>
      <c r="B911">
        <v>3</v>
      </c>
      <c r="C911" s="1">
        <v>12104</v>
      </c>
      <c r="D911">
        <v>0</v>
      </c>
      <c r="E911">
        <v>0</v>
      </c>
      <c r="F911" t="s">
        <v>13</v>
      </c>
      <c r="G911" s="1">
        <v>26476</v>
      </c>
      <c r="H911">
        <v>0</v>
      </c>
      <c r="J911">
        <v>10</v>
      </c>
      <c r="K911">
        <v>11307</v>
      </c>
      <c r="L911" s="1">
        <v>366</v>
      </c>
      <c r="M911" s="2">
        <f t="shared" si="42"/>
        <v>39.352777777777774</v>
      </c>
      <c r="N911" s="2" t="str">
        <f t="shared" si="43"/>
        <v/>
      </c>
      <c r="O911" s="2" t="str">
        <f t="shared" si="44"/>
        <v/>
      </c>
    </row>
    <row r="912" spans="1:15" x14ac:dyDescent="0.25">
      <c r="A912">
        <v>911</v>
      </c>
      <c r="B912">
        <v>3</v>
      </c>
      <c r="C912" s="1">
        <v>22599</v>
      </c>
      <c r="D912">
        <v>0</v>
      </c>
      <c r="E912">
        <v>0</v>
      </c>
      <c r="F912" t="s">
        <v>14</v>
      </c>
      <c r="G912" s="1">
        <v>26835</v>
      </c>
      <c r="H912">
        <v>2</v>
      </c>
      <c r="J912">
        <v>10</v>
      </c>
      <c r="K912">
        <v>17807</v>
      </c>
      <c r="L912" s="1">
        <v>366</v>
      </c>
      <c r="M912" s="2">
        <f t="shared" si="42"/>
        <v>11.6</v>
      </c>
      <c r="N912" s="2" t="str">
        <f t="shared" si="43"/>
        <v/>
      </c>
      <c r="O912" s="2" t="str">
        <f t="shared" si="44"/>
        <v/>
      </c>
    </row>
    <row r="913" spans="1:15" x14ac:dyDescent="0.25">
      <c r="A913">
        <v>912</v>
      </c>
      <c r="B913">
        <v>3</v>
      </c>
      <c r="C913" s="1">
        <v>7665</v>
      </c>
      <c r="D913">
        <v>0</v>
      </c>
      <c r="E913">
        <v>0</v>
      </c>
      <c r="F913" t="s">
        <v>13</v>
      </c>
      <c r="G913" s="1">
        <v>26959</v>
      </c>
      <c r="H913">
        <v>0</v>
      </c>
      <c r="I913" t="s">
        <v>15</v>
      </c>
      <c r="J913">
        <v>21</v>
      </c>
      <c r="K913">
        <v>11307</v>
      </c>
      <c r="L913" s="1">
        <v>366</v>
      </c>
      <c r="M913" s="2">
        <f t="shared" si="42"/>
        <v>52.825000000000003</v>
      </c>
      <c r="N913" s="2" t="str">
        <f t="shared" si="43"/>
        <v/>
      </c>
      <c r="O913" s="2" t="str">
        <f t="shared" si="44"/>
        <v/>
      </c>
    </row>
    <row r="914" spans="1:15" x14ac:dyDescent="0.25">
      <c r="A914">
        <v>913</v>
      </c>
      <c r="B914">
        <v>3</v>
      </c>
      <c r="C914" s="1">
        <v>15282</v>
      </c>
      <c r="D914">
        <v>0</v>
      </c>
      <c r="E914">
        <v>0</v>
      </c>
      <c r="F914" t="s">
        <v>13</v>
      </c>
      <c r="G914" s="1">
        <v>27015</v>
      </c>
      <c r="H914">
        <v>0</v>
      </c>
      <c r="I914" t="s">
        <v>19</v>
      </c>
      <c r="J914">
        <v>21</v>
      </c>
      <c r="K914">
        <v>11307</v>
      </c>
      <c r="L914" s="1">
        <v>37540</v>
      </c>
      <c r="M914" s="2">
        <f t="shared" si="42"/>
        <v>32.125</v>
      </c>
      <c r="N914" s="2">
        <f t="shared" si="43"/>
        <v>60.94166666666667</v>
      </c>
      <c r="O914" s="2">
        <f t="shared" si="44"/>
        <v>28.81666666666667</v>
      </c>
    </row>
    <row r="915" spans="1:15" x14ac:dyDescent="0.25">
      <c r="A915">
        <v>914</v>
      </c>
      <c r="B915">
        <v>4</v>
      </c>
      <c r="C915" s="1">
        <v>23212</v>
      </c>
      <c r="D915">
        <v>0</v>
      </c>
      <c r="E915">
        <v>0</v>
      </c>
      <c r="F915" t="s">
        <v>20</v>
      </c>
      <c r="G915" s="1">
        <v>27108</v>
      </c>
      <c r="H915">
        <v>0</v>
      </c>
      <c r="J915">
        <v>21</v>
      </c>
      <c r="K915">
        <v>0</v>
      </c>
      <c r="L915" s="1">
        <v>366</v>
      </c>
      <c r="M915" s="2">
        <f t="shared" si="42"/>
        <v>10.666666666666666</v>
      </c>
      <c r="N915" s="2" t="str">
        <f t="shared" si="43"/>
        <v/>
      </c>
      <c r="O915" s="2" t="str">
        <f t="shared" si="44"/>
        <v/>
      </c>
    </row>
    <row r="916" spans="1:15" x14ac:dyDescent="0.25">
      <c r="A916">
        <v>915</v>
      </c>
      <c r="B916">
        <v>3</v>
      </c>
      <c r="C916" s="1">
        <v>16399</v>
      </c>
      <c r="D916">
        <v>0</v>
      </c>
      <c r="E916">
        <v>0</v>
      </c>
      <c r="F916" t="s">
        <v>13</v>
      </c>
      <c r="G916" s="1">
        <v>27424</v>
      </c>
      <c r="H916">
        <v>0</v>
      </c>
      <c r="J916">
        <v>10</v>
      </c>
      <c r="K916">
        <v>11307</v>
      </c>
      <c r="L916" s="1">
        <v>366</v>
      </c>
      <c r="M916" s="2">
        <f t="shared" si="42"/>
        <v>30.18611111111111</v>
      </c>
      <c r="N916" s="2" t="str">
        <f t="shared" si="43"/>
        <v/>
      </c>
      <c r="O916" s="2" t="str">
        <f t="shared" si="44"/>
        <v/>
      </c>
    </row>
    <row r="917" spans="1:15" x14ac:dyDescent="0.25">
      <c r="A917">
        <v>916</v>
      </c>
      <c r="B917">
        <v>3</v>
      </c>
      <c r="C917" s="1">
        <v>11411</v>
      </c>
      <c r="D917">
        <v>0</v>
      </c>
      <c r="E917">
        <v>0</v>
      </c>
      <c r="F917" t="s">
        <v>22</v>
      </c>
      <c r="G917" s="1">
        <v>27676</v>
      </c>
      <c r="H917">
        <v>2</v>
      </c>
      <c r="J917">
        <v>10</v>
      </c>
      <c r="K917">
        <v>15707</v>
      </c>
      <c r="L917" s="1">
        <v>366</v>
      </c>
      <c r="M917" s="2">
        <f t="shared" si="42"/>
        <v>44.527777777777779</v>
      </c>
      <c r="N917" s="2" t="str">
        <f t="shared" si="43"/>
        <v/>
      </c>
      <c r="O917" s="2" t="str">
        <f t="shared" si="44"/>
        <v/>
      </c>
    </row>
    <row r="918" spans="1:15" x14ac:dyDescent="0.25">
      <c r="A918">
        <v>917</v>
      </c>
      <c r="B918">
        <v>2</v>
      </c>
      <c r="C918" s="1">
        <v>11792</v>
      </c>
      <c r="D918">
        <v>0</v>
      </c>
      <c r="E918">
        <v>0</v>
      </c>
      <c r="F918" t="s">
        <v>13</v>
      </c>
      <c r="G918" s="1">
        <v>27695</v>
      </c>
      <c r="H918">
        <v>0</v>
      </c>
      <c r="I918" t="s">
        <v>15</v>
      </c>
      <c r="J918">
        <v>21</v>
      </c>
      <c r="K918">
        <v>15707</v>
      </c>
      <c r="L918" s="1">
        <v>366</v>
      </c>
      <c r="M918" s="2">
        <f t="shared" si="42"/>
        <v>43.541666666666664</v>
      </c>
      <c r="N918" s="2" t="str">
        <f t="shared" si="43"/>
        <v/>
      </c>
      <c r="O918" s="2" t="str">
        <f t="shared" si="44"/>
        <v/>
      </c>
    </row>
    <row r="919" spans="1:15" x14ac:dyDescent="0.25">
      <c r="A919">
        <v>918</v>
      </c>
      <c r="B919">
        <v>3</v>
      </c>
      <c r="C919" s="1">
        <v>13734</v>
      </c>
      <c r="D919">
        <v>0</v>
      </c>
      <c r="E919">
        <v>0</v>
      </c>
      <c r="F919" t="s">
        <v>18</v>
      </c>
      <c r="G919" s="1">
        <v>27725</v>
      </c>
      <c r="H919">
        <v>0</v>
      </c>
      <c r="J919">
        <v>10</v>
      </c>
      <c r="K919">
        <v>16707</v>
      </c>
      <c r="L919" s="1">
        <v>366</v>
      </c>
      <c r="M919" s="2">
        <f t="shared" si="42"/>
        <v>38.305555555555557</v>
      </c>
      <c r="N919" s="2" t="str">
        <f t="shared" si="43"/>
        <v/>
      </c>
      <c r="O919" s="2" t="str">
        <f t="shared" si="44"/>
        <v/>
      </c>
    </row>
    <row r="920" spans="1:15" x14ac:dyDescent="0.25">
      <c r="A920">
        <v>919</v>
      </c>
      <c r="B920">
        <v>2</v>
      </c>
      <c r="C920" s="1">
        <v>15879</v>
      </c>
      <c r="D920">
        <v>3281</v>
      </c>
      <c r="E920">
        <v>2</v>
      </c>
      <c r="F920" t="s">
        <v>17</v>
      </c>
      <c r="G920" s="1">
        <v>27757</v>
      </c>
      <c r="H920">
        <v>2</v>
      </c>
      <c r="J920">
        <v>10</v>
      </c>
      <c r="K920">
        <v>15707</v>
      </c>
      <c r="L920" s="1">
        <v>366</v>
      </c>
      <c r="M920" s="2">
        <f t="shared" si="42"/>
        <v>32.519444444444446</v>
      </c>
      <c r="N920" s="2" t="str">
        <f t="shared" si="43"/>
        <v/>
      </c>
      <c r="O920" s="2" t="str">
        <f t="shared" si="44"/>
        <v/>
      </c>
    </row>
    <row r="921" spans="1:15" x14ac:dyDescent="0.25">
      <c r="A921">
        <v>920</v>
      </c>
      <c r="B921">
        <v>2</v>
      </c>
      <c r="C921" s="1">
        <v>6608</v>
      </c>
      <c r="D921">
        <v>0</v>
      </c>
      <c r="E921">
        <v>0</v>
      </c>
      <c r="F921" t="s">
        <v>13</v>
      </c>
      <c r="G921" s="1">
        <v>27786</v>
      </c>
      <c r="H921">
        <v>0</v>
      </c>
      <c r="I921" t="s">
        <v>15</v>
      </c>
      <c r="J921">
        <v>21</v>
      </c>
      <c r="K921">
        <v>11307</v>
      </c>
      <c r="L921" s="1">
        <v>366</v>
      </c>
      <c r="M921" s="2">
        <f t="shared" si="42"/>
        <v>57.986111111111114</v>
      </c>
      <c r="N921" s="2" t="str">
        <f t="shared" si="43"/>
        <v/>
      </c>
      <c r="O921" s="2" t="str">
        <f t="shared" si="44"/>
        <v/>
      </c>
    </row>
    <row r="922" spans="1:15" x14ac:dyDescent="0.25">
      <c r="A922">
        <v>921</v>
      </c>
      <c r="B922">
        <v>2</v>
      </c>
      <c r="C922" s="1">
        <v>14542</v>
      </c>
      <c r="D922">
        <v>0</v>
      </c>
      <c r="E922">
        <v>0</v>
      </c>
      <c r="F922" t="s">
        <v>13</v>
      </c>
      <c r="G922" s="1">
        <v>27820</v>
      </c>
      <c r="H922">
        <v>0</v>
      </c>
      <c r="J922">
        <v>10</v>
      </c>
      <c r="K922">
        <v>11307</v>
      </c>
      <c r="L922" s="1">
        <v>366</v>
      </c>
      <c r="M922" s="2">
        <f t="shared" si="42"/>
        <v>36.352777777777774</v>
      </c>
      <c r="N922" s="2" t="str">
        <f t="shared" si="43"/>
        <v/>
      </c>
      <c r="O922" s="2" t="str">
        <f t="shared" si="44"/>
        <v/>
      </c>
    </row>
    <row r="923" spans="1:15" x14ac:dyDescent="0.25">
      <c r="A923">
        <v>922</v>
      </c>
      <c r="B923">
        <v>3</v>
      </c>
      <c r="C923" s="1">
        <v>17278</v>
      </c>
      <c r="D923">
        <v>0</v>
      </c>
      <c r="E923">
        <v>0</v>
      </c>
      <c r="F923" t="s">
        <v>13</v>
      </c>
      <c r="G923" s="1">
        <v>27878</v>
      </c>
      <c r="H923">
        <v>0</v>
      </c>
      <c r="J923">
        <v>10</v>
      </c>
      <c r="K923">
        <v>11307</v>
      </c>
      <c r="L923" s="1">
        <v>366</v>
      </c>
      <c r="M923" s="2">
        <f t="shared" si="42"/>
        <v>29.019444444444446</v>
      </c>
      <c r="N923" s="2" t="str">
        <f t="shared" si="43"/>
        <v/>
      </c>
      <c r="O923" s="2" t="str">
        <f t="shared" si="44"/>
        <v/>
      </c>
    </row>
    <row r="924" spans="1:15" x14ac:dyDescent="0.25">
      <c r="A924">
        <v>923</v>
      </c>
      <c r="B924">
        <v>2</v>
      </c>
      <c r="C924" s="1">
        <v>3965</v>
      </c>
      <c r="D924">
        <v>0</v>
      </c>
      <c r="E924">
        <v>0</v>
      </c>
      <c r="F924" t="s">
        <v>13</v>
      </c>
      <c r="G924" s="1">
        <v>28051</v>
      </c>
      <c r="H924">
        <v>0</v>
      </c>
      <c r="I924" t="s">
        <v>15</v>
      </c>
      <c r="J924">
        <v>21</v>
      </c>
      <c r="K924">
        <v>11307</v>
      </c>
      <c r="L924" s="1">
        <v>366</v>
      </c>
      <c r="M924" s="2">
        <f t="shared" si="42"/>
        <v>65.944444444444443</v>
      </c>
      <c r="N924" s="2" t="str">
        <f t="shared" si="43"/>
        <v/>
      </c>
      <c r="O924" s="2" t="str">
        <f t="shared" si="44"/>
        <v/>
      </c>
    </row>
    <row r="925" spans="1:15" x14ac:dyDescent="0.25">
      <c r="A925">
        <v>924</v>
      </c>
      <c r="B925">
        <v>3</v>
      </c>
      <c r="C925" s="1">
        <v>11107</v>
      </c>
      <c r="D925">
        <v>2700</v>
      </c>
      <c r="E925">
        <v>0</v>
      </c>
      <c r="F925" t="s">
        <v>14</v>
      </c>
      <c r="G925" s="1">
        <v>28646</v>
      </c>
      <c r="H925">
        <v>2</v>
      </c>
      <c r="J925">
        <v>10</v>
      </c>
      <c r="K925">
        <v>15707</v>
      </c>
      <c r="L925" s="1">
        <v>366</v>
      </c>
      <c r="M925" s="2">
        <f t="shared" si="42"/>
        <v>48.016666666666666</v>
      </c>
      <c r="N925" s="2" t="str">
        <f t="shared" si="43"/>
        <v/>
      </c>
      <c r="O925" s="2" t="str">
        <f t="shared" si="44"/>
        <v/>
      </c>
    </row>
    <row r="926" spans="1:15" x14ac:dyDescent="0.25">
      <c r="A926">
        <v>925</v>
      </c>
      <c r="B926">
        <v>2</v>
      </c>
      <c r="C926" s="1">
        <v>13482</v>
      </c>
      <c r="D926">
        <v>0</v>
      </c>
      <c r="E926">
        <v>0</v>
      </c>
      <c r="F926" t="s">
        <v>14</v>
      </c>
      <c r="G926" s="1">
        <v>28677</v>
      </c>
      <c r="H926">
        <v>2</v>
      </c>
      <c r="J926">
        <v>10</v>
      </c>
      <c r="K926">
        <v>15707</v>
      </c>
      <c r="L926" s="1">
        <v>366</v>
      </c>
      <c r="M926" s="2">
        <f t="shared" si="42"/>
        <v>41.605555555555554</v>
      </c>
      <c r="N926" s="2" t="str">
        <f t="shared" si="43"/>
        <v/>
      </c>
      <c r="O926" s="2" t="str">
        <f t="shared" si="44"/>
        <v/>
      </c>
    </row>
    <row r="927" spans="1:15" x14ac:dyDescent="0.25">
      <c r="A927">
        <v>926</v>
      </c>
      <c r="B927">
        <v>2</v>
      </c>
      <c r="C927" s="1">
        <v>11667</v>
      </c>
      <c r="D927">
        <v>0</v>
      </c>
      <c r="E927">
        <v>0</v>
      </c>
      <c r="F927" t="s">
        <v>13</v>
      </c>
      <c r="G927" s="1">
        <v>28692</v>
      </c>
      <c r="H927">
        <v>0</v>
      </c>
      <c r="J927">
        <v>21</v>
      </c>
      <c r="K927">
        <v>0</v>
      </c>
      <c r="L927" s="1">
        <v>366</v>
      </c>
      <c r="M927" s="2">
        <f t="shared" si="42"/>
        <v>46.613888888888887</v>
      </c>
      <c r="N927" s="2" t="str">
        <f t="shared" si="43"/>
        <v/>
      </c>
      <c r="O927" s="2" t="str">
        <f t="shared" si="44"/>
        <v/>
      </c>
    </row>
    <row r="928" spans="1:15" x14ac:dyDescent="0.25">
      <c r="A928">
        <v>927</v>
      </c>
      <c r="B928">
        <v>2</v>
      </c>
      <c r="C928" s="1">
        <v>9685</v>
      </c>
      <c r="D928">
        <v>0</v>
      </c>
      <c r="E928">
        <v>0</v>
      </c>
      <c r="F928" t="s">
        <v>13</v>
      </c>
      <c r="G928" s="1">
        <v>28842</v>
      </c>
      <c r="H928">
        <v>0</v>
      </c>
      <c r="I928" t="s">
        <v>15</v>
      </c>
      <c r="J928">
        <v>10</v>
      </c>
      <c r="K928">
        <v>15707</v>
      </c>
      <c r="L928" s="1">
        <v>366</v>
      </c>
      <c r="M928" s="2">
        <f t="shared" si="42"/>
        <v>52.447222222222223</v>
      </c>
      <c r="N928" s="2" t="str">
        <f t="shared" si="43"/>
        <v/>
      </c>
      <c r="O928" s="2" t="str">
        <f t="shared" si="44"/>
        <v/>
      </c>
    </row>
    <row r="929" spans="1:15" x14ac:dyDescent="0.25">
      <c r="A929">
        <v>928</v>
      </c>
      <c r="B929">
        <v>4</v>
      </c>
      <c r="C929" s="1">
        <v>16481</v>
      </c>
      <c r="D929">
        <v>0</v>
      </c>
      <c r="E929">
        <v>0</v>
      </c>
      <c r="F929" t="s">
        <v>20</v>
      </c>
      <c r="G929" s="1">
        <v>29244</v>
      </c>
      <c r="H929">
        <v>2</v>
      </c>
      <c r="J929">
        <v>10</v>
      </c>
      <c r="K929">
        <v>15707</v>
      </c>
      <c r="L929" s="1">
        <v>366</v>
      </c>
      <c r="M929" s="2">
        <f t="shared" si="42"/>
        <v>34.947222222222223</v>
      </c>
      <c r="N929" s="2" t="str">
        <f t="shared" si="43"/>
        <v/>
      </c>
      <c r="O929" s="2" t="str">
        <f t="shared" si="44"/>
        <v/>
      </c>
    </row>
    <row r="930" spans="1:15" x14ac:dyDescent="0.25">
      <c r="A930">
        <v>929</v>
      </c>
      <c r="B930">
        <v>3</v>
      </c>
      <c r="C930" s="1">
        <v>17880</v>
      </c>
      <c r="D930">
        <v>0</v>
      </c>
      <c r="E930">
        <v>0</v>
      </c>
      <c r="F930" t="s">
        <v>14</v>
      </c>
      <c r="G930" s="1">
        <v>29301</v>
      </c>
      <c r="H930">
        <v>0</v>
      </c>
      <c r="J930">
        <v>10</v>
      </c>
      <c r="K930">
        <v>15707</v>
      </c>
      <c r="L930" s="1">
        <v>366</v>
      </c>
      <c r="M930" s="2">
        <f t="shared" si="42"/>
        <v>31.272222222222222</v>
      </c>
      <c r="N930" s="2" t="str">
        <f t="shared" si="43"/>
        <v/>
      </c>
      <c r="O930" s="2" t="str">
        <f t="shared" si="44"/>
        <v/>
      </c>
    </row>
    <row r="931" spans="1:15" x14ac:dyDescent="0.25">
      <c r="A931">
        <v>930</v>
      </c>
      <c r="B931">
        <v>3</v>
      </c>
      <c r="C931" s="1">
        <v>7483</v>
      </c>
      <c r="D931">
        <v>0</v>
      </c>
      <c r="E931">
        <v>0</v>
      </c>
      <c r="F931" t="s">
        <v>13</v>
      </c>
      <c r="G931" s="1">
        <v>29313</v>
      </c>
      <c r="H931">
        <v>0</v>
      </c>
      <c r="I931" t="s">
        <v>15</v>
      </c>
      <c r="J931">
        <v>10</v>
      </c>
      <c r="K931">
        <v>15707</v>
      </c>
      <c r="L931" s="1">
        <v>366</v>
      </c>
      <c r="M931" s="2">
        <f t="shared" si="42"/>
        <v>59.766666666666666</v>
      </c>
      <c r="N931" s="2" t="str">
        <f t="shared" si="43"/>
        <v/>
      </c>
      <c r="O931" s="2" t="str">
        <f t="shared" si="44"/>
        <v/>
      </c>
    </row>
    <row r="932" spans="1:15" x14ac:dyDescent="0.25">
      <c r="A932">
        <v>931</v>
      </c>
      <c r="B932">
        <v>2</v>
      </c>
      <c r="C932" s="1">
        <v>9401</v>
      </c>
      <c r="D932">
        <v>0</v>
      </c>
      <c r="E932">
        <v>0</v>
      </c>
      <c r="F932" t="s">
        <v>13</v>
      </c>
      <c r="G932" s="1">
        <v>29357</v>
      </c>
      <c r="H932">
        <v>0</v>
      </c>
      <c r="J932">
        <v>10</v>
      </c>
      <c r="K932">
        <v>11307</v>
      </c>
      <c r="L932" s="1">
        <v>366</v>
      </c>
      <c r="M932" s="2">
        <f t="shared" si="42"/>
        <v>54.638888888888886</v>
      </c>
      <c r="N932" s="2" t="str">
        <f t="shared" si="43"/>
        <v/>
      </c>
      <c r="O932" s="2" t="str">
        <f t="shared" si="44"/>
        <v/>
      </c>
    </row>
    <row r="933" spans="1:15" x14ac:dyDescent="0.25">
      <c r="A933">
        <v>932</v>
      </c>
      <c r="B933">
        <v>3</v>
      </c>
      <c r="C933" s="1">
        <v>13714</v>
      </c>
      <c r="D933">
        <v>0</v>
      </c>
      <c r="E933">
        <v>0</v>
      </c>
      <c r="F933" t="s">
        <v>14</v>
      </c>
      <c r="G933" s="1">
        <v>29391</v>
      </c>
      <c r="H933">
        <v>2</v>
      </c>
      <c r="J933">
        <v>10</v>
      </c>
      <c r="K933">
        <v>16607</v>
      </c>
      <c r="L933" s="1">
        <v>366</v>
      </c>
      <c r="M933" s="2">
        <f t="shared" si="42"/>
        <v>42.919444444444444</v>
      </c>
      <c r="N933" s="2" t="str">
        <f t="shared" si="43"/>
        <v/>
      </c>
      <c r="O933" s="2" t="str">
        <f t="shared" si="44"/>
        <v/>
      </c>
    </row>
    <row r="934" spans="1:15" x14ac:dyDescent="0.25">
      <c r="A934">
        <v>933</v>
      </c>
      <c r="B934">
        <v>3</v>
      </c>
      <c r="C934" s="1">
        <v>15782</v>
      </c>
      <c r="D934">
        <v>0</v>
      </c>
      <c r="E934">
        <v>0</v>
      </c>
      <c r="F934" t="s">
        <v>14</v>
      </c>
      <c r="G934" s="1">
        <v>29586</v>
      </c>
      <c r="H934">
        <v>2</v>
      </c>
      <c r="J934">
        <v>10</v>
      </c>
      <c r="K934">
        <v>15707</v>
      </c>
      <c r="L934" s="1">
        <v>366</v>
      </c>
      <c r="M934" s="2">
        <f t="shared" si="42"/>
        <v>37.786111111111111</v>
      </c>
      <c r="N934" s="2" t="str">
        <f t="shared" si="43"/>
        <v/>
      </c>
      <c r="O934" s="2" t="str">
        <f t="shared" si="44"/>
        <v/>
      </c>
    </row>
    <row r="935" spans="1:15" x14ac:dyDescent="0.25">
      <c r="A935">
        <v>934</v>
      </c>
      <c r="B935">
        <v>3</v>
      </c>
      <c r="C935" s="1">
        <v>16669</v>
      </c>
      <c r="D935">
        <v>2135</v>
      </c>
      <c r="E935">
        <v>0</v>
      </c>
      <c r="F935" t="s">
        <v>14</v>
      </c>
      <c r="G935" s="1">
        <v>29657</v>
      </c>
      <c r="H935">
        <v>0</v>
      </c>
      <c r="J935">
        <v>10</v>
      </c>
      <c r="K935">
        <v>11307</v>
      </c>
      <c r="L935" s="1">
        <v>366</v>
      </c>
      <c r="M935" s="2">
        <f t="shared" si="42"/>
        <v>35.56111111111111</v>
      </c>
      <c r="N935" s="2" t="str">
        <f t="shared" si="43"/>
        <v/>
      </c>
      <c r="O935" s="2" t="str">
        <f t="shared" si="44"/>
        <v/>
      </c>
    </row>
    <row r="936" spans="1:15" x14ac:dyDescent="0.25">
      <c r="A936">
        <v>935</v>
      </c>
      <c r="B936">
        <v>2</v>
      </c>
      <c r="C936" s="1">
        <v>18169</v>
      </c>
      <c r="D936">
        <v>2750</v>
      </c>
      <c r="E936">
        <v>2</v>
      </c>
      <c r="F936" t="s">
        <v>14</v>
      </c>
      <c r="G936" s="1">
        <v>29690</v>
      </c>
      <c r="H936">
        <v>2</v>
      </c>
      <c r="J936">
        <v>10</v>
      </c>
      <c r="K936">
        <v>15707</v>
      </c>
      <c r="L936" s="1">
        <v>366</v>
      </c>
      <c r="M936" s="2">
        <f t="shared" si="42"/>
        <v>31.544444444444444</v>
      </c>
      <c r="N936" s="2" t="str">
        <f t="shared" si="43"/>
        <v/>
      </c>
      <c r="O936" s="2" t="str">
        <f t="shared" si="44"/>
        <v/>
      </c>
    </row>
    <row r="937" spans="1:15" x14ac:dyDescent="0.25">
      <c r="A937">
        <v>936</v>
      </c>
      <c r="B937">
        <v>2</v>
      </c>
      <c r="C937" s="1">
        <v>6003</v>
      </c>
      <c r="D937">
        <v>0</v>
      </c>
      <c r="E937">
        <v>0</v>
      </c>
      <c r="F937" t="s">
        <v>13</v>
      </c>
      <c r="G937" s="1">
        <v>29873</v>
      </c>
      <c r="H937">
        <v>0</v>
      </c>
      <c r="J937">
        <v>10</v>
      </c>
      <c r="K937">
        <v>11307</v>
      </c>
      <c r="L937" s="1">
        <v>366</v>
      </c>
      <c r="M937" s="2">
        <f t="shared" si="42"/>
        <v>65.352777777777774</v>
      </c>
      <c r="N937" s="2" t="str">
        <f t="shared" si="43"/>
        <v/>
      </c>
      <c r="O937" s="2" t="str">
        <f t="shared" si="44"/>
        <v/>
      </c>
    </row>
    <row r="938" spans="1:15" x14ac:dyDescent="0.25">
      <c r="A938">
        <v>937</v>
      </c>
      <c r="B938">
        <v>2</v>
      </c>
      <c r="C938" s="1">
        <v>17443</v>
      </c>
      <c r="D938">
        <v>0</v>
      </c>
      <c r="E938">
        <v>0</v>
      </c>
      <c r="F938" t="s">
        <v>14</v>
      </c>
      <c r="G938" s="1">
        <v>29889</v>
      </c>
      <c r="H938">
        <v>2</v>
      </c>
      <c r="J938">
        <v>10</v>
      </c>
      <c r="K938">
        <v>15707</v>
      </c>
      <c r="L938" s="1">
        <v>366</v>
      </c>
      <c r="M938" s="2">
        <f t="shared" si="42"/>
        <v>34.075000000000003</v>
      </c>
      <c r="N938" s="2" t="str">
        <f t="shared" si="43"/>
        <v/>
      </c>
      <c r="O938" s="2" t="str">
        <f t="shared" si="44"/>
        <v/>
      </c>
    </row>
    <row r="939" spans="1:15" x14ac:dyDescent="0.25">
      <c r="A939">
        <v>938</v>
      </c>
      <c r="B939">
        <v>2</v>
      </c>
      <c r="C939" s="1">
        <v>15210</v>
      </c>
      <c r="D939">
        <v>0</v>
      </c>
      <c r="E939">
        <v>0</v>
      </c>
      <c r="F939" t="s">
        <v>14</v>
      </c>
      <c r="G939" s="1">
        <v>29917</v>
      </c>
      <c r="H939">
        <v>2</v>
      </c>
      <c r="J939">
        <v>10</v>
      </c>
      <c r="K939">
        <v>15707</v>
      </c>
      <c r="L939" s="1">
        <v>366</v>
      </c>
      <c r="M939" s="2">
        <f t="shared" si="42"/>
        <v>40.263888888888886</v>
      </c>
      <c r="N939" s="2" t="str">
        <f t="shared" si="43"/>
        <v/>
      </c>
      <c r="O939" s="2" t="str">
        <f t="shared" si="44"/>
        <v/>
      </c>
    </row>
    <row r="940" spans="1:15" x14ac:dyDescent="0.25">
      <c r="A940">
        <v>939</v>
      </c>
      <c r="B940">
        <v>3</v>
      </c>
      <c r="C940" s="1">
        <v>13951</v>
      </c>
      <c r="D940">
        <v>0</v>
      </c>
      <c r="E940">
        <v>0</v>
      </c>
      <c r="F940" t="s">
        <v>22</v>
      </c>
      <c r="G940" s="1">
        <v>29943</v>
      </c>
      <c r="H940">
        <v>0</v>
      </c>
      <c r="J940">
        <v>10</v>
      </c>
      <c r="K940">
        <v>15707</v>
      </c>
      <c r="L940" s="1">
        <v>366</v>
      </c>
      <c r="M940" s="2">
        <f t="shared" si="42"/>
        <v>43.780555555555559</v>
      </c>
      <c r="N940" s="2" t="str">
        <f t="shared" si="43"/>
        <v/>
      </c>
      <c r="O940" s="2" t="str">
        <f t="shared" si="44"/>
        <v/>
      </c>
    </row>
    <row r="941" spans="1:15" x14ac:dyDescent="0.25">
      <c r="A941">
        <v>940</v>
      </c>
      <c r="B941">
        <v>2</v>
      </c>
      <c r="C941" s="1">
        <v>18236</v>
      </c>
      <c r="D941">
        <v>0</v>
      </c>
      <c r="E941">
        <v>0</v>
      </c>
      <c r="F941" t="s">
        <v>20</v>
      </c>
      <c r="G941" s="1">
        <v>29979</v>
      </c>
      <c r="H941">
        <v>2</v>
      </c>
      <c r="J941">
        <v>10</v>
      </c>
      <c r="K941">
        <v>15707</v>
      </c>
      <c r="L941" s="1">
        <v>366</v>
      </c>
      <c r="M941" s="2">
        <f t="shared" si="42"/>
        <v>32.15</v>
      </c>
      <c r="N941" s="2" t="str">
        <f t="shared" si="43"/>
        <v/>
      </c>
      <c r="O941" s="2" t="str">
        <f t="shared" si="44"/>
        <v/>
      </c>
    </row>
    <row r="942" spans="1:15" x14ac:dyDescent="0.25">
      <c r="A942">
        <v>941</v>
      </c>
      <c r="B942">
        <v>2</v>
      </c>
      <c r="C942" s="1">
        <v>18149</v>
      </c>
      <c r="D942">
        <v>2865</v>
      </c>
      <c r="E942">
        <v>2</v>
      </c>
      <c r="F942" t="s">
        <v>22</v>
      </c>
      <c r="G942" s="1">
        <v>29983</v>
      </c>
      <c r="H942">
        <v>2</v>
      </c>
      <c r="J942">
        <v>10</v>
      </c>
      <c r="K942">
        <v>15707</v>
      </c>
      <c r="L942" s="1">
        <v>366</v>
      </c>
      <c r="M942" s="2">
        <f t="shared" si="42"/>
        <v>32.397222222222226</v>
      </c>
      <c r="N942" s="2" t="str">
        <f t="shared" si="43"/>
        <v/>
      </c>
      <c r="O942" s="2" t="str">
        <f t="shared" si="44"/>
        <v/>
      </c>
    </row>
    <row r="943" spans="1:15" x14ac:dyDescent="0.25">
      <c r="A943">
        <v>942</v>
      </c>
      <c r="B943">
        <v>3</v>
      </c>
      <c r="C943" s="1">
        <v>10761</v>
      </c>
      <c r="D943">
        <v>0</v>
      </c>
      <c r="E943">
        <v>0</v>
      </c>
      <c r="F943" t="s">
        <v>14</v>
      </c>
      <c r="G943" s="1">
        <v>29985</v>
      </c>
      <c r="H943">
        <v>2</v>
      </c>
      <c r="J943">
        <v>10</v>
      </c>
      <c r="K943">
        <v>15707</v>
      </c>
      <c r="L943" s="1">
        <v>366</v>
      </c>
      <c r="M943" s="2">
        <f t="shared" si="42"/>
        <v>52.62777777777778</v>
      </c>
      <c r="N943" s="2" t="str">
        <f t="shared" si="43"/>
        <v/>
      </c>
      <c r="O943" s="2" t="str">
        <f t="shared" si="44"/>
        <v/>
      </c>
    </row>
    <row r="944" spans="1:15" x14ac:dyDescent="0.25">
      <c r="A944">
        <v>943</v>
      </c>
      <c r="B944">
        <v>2</v>
      </c>
      <c r="C944" s="1">
        <v>16225</v>
      </c>
      <c r="D944">
        <v>0</v>
      </c>
      <c r="E944">
        <v>1</v>
      </c>
      <c r="F944" t="s">
        <v>14</v>
      </c>
      <c r="G944" s="1">
        <v>29992</v>
      </c>
      <c r="H944">
        <v>2</v>
      </c>
      <c r="J944">
        <v>10</v>
      </c>
      <c r="K944">
        <v>15707</v>
      </c>
      <c r="L944" s="1">
        <v>366</v>
      </c>
      <c r="M944" s="2">
        <f t="shared" si="42"/>
        <v>37.68888888888889</v>
      </c>
      <c r="N944" s="2" t="str">
        <f t="shared" si="43"/>
        <v/>
      </c>
      <c r="O944" s="2" t="str">
        <f t="shared" si="44"/>
        <v/>
      </c>
    </row>
    <row r="945" spans="1:15" x14ac:dyDescent="0.25">
      <c r="A945">
        <v>944</v>
      </c>
      <c r="B945">
        <v>2</v>
      </c>
      <c r="C945" s="1">
        <v>11709</v>
      </c>
      <c r="D945">
        <v>0</v>
      </c>
      <c r="E945">
        <v>0</v>
      </c>
      <c r="F945" t="s">
        <v>14</v>
      </c>
      <c r="G945" s="1">
        <v>30197</v>
      </c>
      <c r="H945">
        <v>2</v>
      </c>
      <c r="I945" t="s">
        <v>15</v>
      </c>
      <c r="J945">
        <v>21</v>
      </c>
      <c r="K945">
        <v>15707</v>
      </c>
      <c r="L945" s="1">
        <v>366</v>
      </c>
      <c r="M945" s="2">
        <f t="shared" si="42"/>
        <v>50.616666666666667</v>
      </c>
      <c r="N945" s="2" t="str">
        <f t="shared" si="43"/>
        <v/>
      </c>
      <c r="O945" s="2" t="str">
        <f t="shared" si="44"/>
        <v/>
      </c>
    </row>
    <row r="946" spans="1:15" x14ac:dyDescent="0.25">
      <c r="A946">
        <v>945</v>
      </c>
      <c r="B946">
        <v>3</v>
      </c>
      <c r="C946" s="1">
        <v>15598</v>
      </c>
      <c r="D946">
        <v>1407</v>
      </c>
      <c r="E946">
        <v>0</v>
      </c>
      <c r="F946" t="s">
        <v>17</v>
      </c>
      <c r="G946" s="1">
        <v>30307</v>
      </c>
      <c r="H946">
        <v>2</v>
      </c>
      <c r="J946">
        <v>10</v>
      </c>
      <c r="K946">
        <v>15707</v>
      </c>
      <c r="L946" s="1">
        <v>366</v>
      </c>
      <c r="M946" s="2">
        <f t="shared" si="42"/>
        <v>40.272222222222226</v>
      </c>
      <c r="N946" s="2" t="str">
        <f t="shared" si="43"/>
        <v/>
      </c>
      <c r="O946" s="2" t="str">
        <f t="shared" si="44"/>
        <v/>
      </c>
    </row>
    <row r="947" spans="1:15" x14ac:dyDescent="0.25">
      <c r="A947">
        <v>946</v>
      </c>
      <c r="B947">
        <v>4</v>
      </c>
      <c r="C947" s="1">
        <v>22611</v>
      </c>
      <c r="D947">
        <v>0</v>
      </c>
      <c r="E947">
        <v>0</v>
      </c>
      <c r="F947" t="s">
        <v>20</v>
      </c>
      <c r="G947" s="1">
        <v>30446</v>
      </c>
      <c r="H947">
        <v>2</v>
      </c>
      <c r="J947">
        <v>10</v>
      </c>
      <c r="K947">
        <v>15707</v>
      </c>
      <c r="L947" s="1">
        <v>366</v>
      </c>
      <c r="M947" s="2">
        <f t="shared" si="42"/>
        <v>21.455555555555556</v>
      </c>
      <c r="N947" s="2" t="str">
        <f t="shared" si="43"/>
        <v/>
      </c>
      <c r="O947" s="2" t="str">
        <f t="shared" si="44"/>
        <v/>
      </c>
    </row>
    <row r="948" spans="1:15" x14ac:dyDescent="0.25">
      <c r="A948">
        <v>947</v>
      </c>
      <c r="B948">
        <v>3</v>
      </c>
      <c r="C948" s="1">
        <v>14119</v>
      </c>
      <c r="D948">
        <v>0</v>
      </c>
      <c r="E948">
        <v>0</v>
      </c>
      <c r="F948" t="s">
        <v>14</v>
      </c>
      <c r="G948" s="1">
        <v>30453</v>
      </c>
      <c r="H948">
        <v>2</v>
      </c>
      <c r="J948">
        <v>10</v>
      </c>
      <c r="K948">
        <v>15707</v>
      </c>
      <c r="L948" s="1">
        <v>366</v>
      </c>
      <c r="M948" s="2">
        <f t="shared" si="42"/>
        <v>44.722222222222221</v>
      </c>
      <c r="N948" s="2" t="str">
        <f t="shared" si="43"/>
        <v/>
      </c>
      <c r="O948" s="2" t="str">
        <f t="shared" si="44"/>
        <v/>
      </c>
    </row>
    <row r="949" spans="1:15" x14ac:dyDescent="0.25">
      <c r="A949">
        <v>948</v>
      </c>
      <c r="B949">
        <v>3</v>
      </c>
      <c r="C949" s="1">
        <v>19863</v>
      </c>
      <c r="D949">
        <v>1304</v>
      </c>
      <c r="E949">
        <v>1</v>
      </c>
      <c r="F949" t="s">
        <v>13</v>
      </c>
      <c r="G949" s="1">
        <v>30707</v>
      </c>
      <c r="H949">
        <v>2</v>
      </c>
      <c r="J949">
        <v>10</v>
      </c>
      <c r="K949">
        <v>10807</v>
      </c>
      <c r="L949" s="1">
        <v>366</v>
      </c>
      <c r="M949" s="2">
        <f t="shared" si="42"/>
        <v>29.68611111111111</v>
      </c>
      <c r="N949" s="2" t="str">
        <f t="shared" si="43"/>
        <v/>
      </c>
      <c r="O949" s="2" t="str">
        <f t="shared" si="44"/>
        <v/>
      </c>
    </row>
    <row r="950" spans="1:15" x14ac:dyDescent="0.25">
      <c r="A950">
        <v>949</v>
      </c>
      <c r="B950">
        <v>3</v>
      </c>
      <c r="C950" s="1">
        <v>12658</v>
      </c>
      <c r="D950">
        <v>0</v>
      </c>
      <c r="E950">
        <v>0</v>
      </c>
      <c r="F950" t="s">
        <v>14</v>
      </c>
      <c r="G950" s="1">
        <v>24824</v>
      </c>
      <c r="H950">
        <v>0</v>
      </c>
      <c r="I950" t="s">
        <v>15</v>
      </c>
      <c r="J950">
        <v>21</v>
      </c>
      <c r="K950">
        <v>11307</v>
      </c>
      <c r="L950" s="1">
        <v>366</v>
      </c>
      <c r="M950" s="2">
        <f t="shared" si="42"/>
        <v>33.30833333333333</v>
      </c>
      <c r="N950" s="2" t="str">
        <f t="shared" si="43"/>
        <v/>
      </c>
      <c r="O950" s="2" t="str">
        <f t="shared" si="44"/>
        <v/>
      </c>
    </row>
    <row r="951" spans="1:15" x14ac:dyDescent="0.25">
      <c r="A951">
        <v>950</v>
      </c>
      <c r="B951">
        <v>2</v>
      </c>
      <c r="C951" s="1">
        <v>8794</v>
      </c>
      <c r="D951">
        <v>0</v>
      </c>
      <c r="E951">
        <v>0</v>
      </c>
      <c r="F951" t="s">
        <v>14</v>
      </c>
      <c r="G951" s="1">
        <v>24875</v>
      </c>
      <c r="H951">
        <v>2</v>
      </c>
      <c r="J951">
        <v>10</v>
      </c>
      <c r="K951">
        <v>16707</v>
      </c>
      <c r="L951" s="1">
        <v>366</v>
      </c>
      <c r="M951" s="2">
        <f t="shared" si="42"/>
        <v>44.024999999999999</v>
      </c>
      <c r="N951" s="2" t="str">
        <f t="shared" si="43"/>
        <v/>
      </c>
      <c r="O951" s="2" t="str">
        <f t="shared" si="44"/>
        <v/>
      </c>
    </row>
    <row r="952" spans="1:15" x14ac:dyDescent="0.25">
      <c r="A952">
        <v>951</v>
      </c>
      <c r="B952">
        <v>2</v>
      </c>
      <c r="C952" s="1">
        <v>12550</v>
      </c>
      <c r="D952">
        <v>0</v>
      </c>
      <c r="E952">
        <v>0</v>
      </c>
      <c r="F952" t="s">
        <v>13</v>
      </c>
      <c r="G952" s="1">
        <v>25542</v>
      </c>
      <c r="H952">
        <v>0</v>
      </c>
      <c r="J952">
        <v>10</v>
      </c>
      <c r="K952">
        <v>16707</v>
      </c>
      <c r="L952" s="1">
        <v>366</v>
      </c>
      <c r="M952" s="2">
        <f t="shared" si="42"/>
        <v>35.56666666666667</v>
      </c>
      <c r="N952" s="2" t="str">
        <f t="shared" si="43"/>
        <v/>
      </c>
      <c r="O952" s="2" t="str">
        <f t="shared" si="44"/>
        <v/>
      </c>
    </row>
    <row r="953" spans="1:15" x14ac:dyDescent="0.25">
      <c r="A953">
        <v>952</v>
      </c>
      <c r="B953">
        <v>2</v>
      </c>
      <c r="C953" s="1">
        <v>15134</v>
      </c>
      <c r="D953">
        <v>0</v>
      </c>
      <c r="E953">
        <v>0</v>
      </c>
      <c r="F953" t="s">
        <v>13</v>
      </c>
      <c r="G953" s="1">
        <v>25639</v>
      </c>
      <c r="H953">
        <v>0</v>
      </c>
      <c r="I953" t="s">
        <v>15</v>
      </c>
      <c r="J953">
        <v>10</v>
      </c>
      <c r="K953">
        <v>0</v>
      </c>
      <c r="L953" s="1">
        <v>34787</v>
      </c>
      <c r="M953" s="2">
        <f t="shared" si="42"/>
        <v>28.763888888888889</v>
      </c>
      <c r="N953" s="2">
        <f t="shared" si="43"/>
        <v>53.81111111111111</v>
      </c>
      <c r="O953" s="2">
        <f t="shared" si="44"/>
        <v>25.047222222222221</v>
      </c>
    </row>
    <row r="954" spans="1:15" x14ac:dyDescent="0.25">
      <c r="A954">
        <v>953</v>
      </c>
      <c r="B954">
        <v>3</v>
      </c>
      <c r="C954" s="1">
        <v>14998</v>
      </c>
      <c r="D954">
        <v>0</v>
      </c>
      <c r="E954">
        <v>0</v>
      </c>
      <c r="F954" t="s">
        <v>17</v>
      </c>
      <c r="G954" s="1">
        <v>25846</v>
      </c>
      <c r="H954">
        <v>2</v>
      </c>
      <c r="J954">
        <v>10</v>
      </c>
      <c r="K954">
        <v>10107</v>
      </c>
      <c r="L954" s="1">
        <v>366</v>
      </c>
      <c r="M954" s="2">
        <f t="shared" si="42"/>
        <v>29.702777777777779</v>
      </c>
      <c r="N954" s="2" t="str">
        <f t="shared" si="43"/>
        <v/>
      </c>
      <c r="O954" s="2" t="str">
        <f t="shared" si="44"/>
        <v/>
      </c>
    </row>
    <row r="955" spans="1:15" x14ac:dyDescent="0.25">
      <c r="A955">
        <v>954</v>
      </c>
      <c r="B955">
        <v>3</v>
      </c>
      <c r="C955" s="1">
        <v>15523</v>
      </c>
      <c r="D955">
        <v>1581</v>
      </c>
      <c r="E955">
        <v>3</v>
      </c>
      <c r="F955" t="s">
        <v>14</v>
      </c>
      <c r="G955" s="1">
        <v>25965</v>
      </c>
      <c r="H955">
        <v>2</v>
      </c>
      <c r="J955">
        <v>10</v>
      </c>
      <c r="K955">
        <v>16707</v>
      </c>
      <c r="L955" s="1">
        <v>366</v>
      </c>
      <c r="M955" s="2">
        <f t="shared" si="42"/>
        <v>28.583333333333332</v>
      </c>
      <c r="N955" s="2" t="str">
        <f t="shared" si="43"/>
        <v/>
      </c>
      <c r="O955" s="2" t="str">
        <f t="shared" si="44"/>
        <v/>
      </c>
    </row>
    <row r="956" spans="1:15" x14ac:dyDescent="0.25">
      <c r="A956">
        <v>955</v>
      </c>
      <c r="B956">
        <v>2</v>
      </c>
      <c r="C956" s="1">
        <v>11880</v>
      </c>
      <c r="D956">
        <v>0</v>
      </c>
      <c r="E956">
        <v>0</v>
      </c>
      <c r="F956" t="s">
        <v>13</v>
      </c>
      <c r="G956" s="1">
        <v>26381</v>
      </c>
      <c r="H956">
        <v>0</v>
      </c>
      <c r="J956">
        <v>10</v>
      </c>
      <c r="K956">
        <v>11307</v>
      </c>
      <c r="L956" s="1">
        <v>366</v>
      </c>
      <c r="M956" s="2">
        <f t="shared" si="42"/>
        <v>39.702777777777776</v>
      </c>
      <c r="N956" s="2" t="str">
        <f t="shared" si="43"/>
        <v/>
      </c>
      <c r="O956" s="2" t="str">
        <f t="shared" si="44"/>
        <v/>
      </c>
    </row>
    <row r="957" spans="1:15" x14ac:dyDescent="0.25">
      <c r="A957">
        <v>956</v>
      </c>
      <c r="B957">
        <v>2</v>
      </c>
      <c r="C957" s="1">
        <v>14453</v>
      </c>
      <c r="D957">
        <v>0</v>
      </c>
      <c r="E957">
        <v>0</v>
      </c>
      <c r="F957" t="s">
        <v>13</v>
      </c>
      <c r="G957" s="1">
        <v>27816</v>
      </c>
      <c r="H957">
        <v>0</v>
      </c>
      <c r="I957" t="s">
        <v>19</v>
      </c>
      <c r="J957">
        <v>21</v>
      </c>
      <c r="K957">
        <v>13807</v>
      </c>
      <c r="L957" s="1">
        <v>35961</v>
      </c>
      <c r="M957" s="2">
        <f t="shared" si="42"/>
        <v>36.580555555555556</v>
      </c>
      <c r="N957" s="2">
        <f t="shared" si="43"/>
        <v>58.883333333333333</v>
      </c>
      <c r="O957" s="2">
        <f t="shared" si="44"/>
        <v>22.302777777777777</v>
      </c>
    </row>
    <row r="958" spans="1:15" x14ac:dyDescent="0.25">
      <c r="A958">
        <v>957</v>
      </c>
      <c r="B958">
        <v>2</v>
      </c>
      <c r="C958" s="1">
        <v>16618</v>
      </c>
      <c r="D958">
        <v>0</v>
      </c>
      <c r="E958">
        <v>0</v>
      </c>
      <c r="F958" t="s">
        <v>13</v>
      </c>
      <c r="G958" s="1">
        <v>28326</v>
      </c>
      <c r="H958">
        <v>0</v>
      </c>
      <c r="J958">
        <v>10</v>
      </c>
      <c r="K958">
        <v>11307</v>
      </c>
      <c r="L958" s="1">
        <v>366</v>
      </c>
      <c r="M958" s="2">
        <f t="shared" si="42"/>
        <v>32.055555555555557</v>
      </c>
      <c r="N958" s="2" t="str">
        <f t="shared" si="43"/>
        <v/>
      </c>
      <c r="O958" s="2" t="str">
        <f t="shared" si="44"/>
        <v/>
      </c>
    </row>
    <row r="959" spans="1:15" x14ac:dyDescent="0.25">
      <c r="A959">
        <v>958</v>
      </c>
      <c r="B959">
        <v>2</v>
      </c>
      <c r="C959" s="1">
        <v>19403</v>
      </c>
      <c r="D959">
        <v>0</v>
      </c>
      <c r="E959">
        <v>0</v>
      </c>
      <c r="F959" t="s">
        <v>14</v>
      </c>
      <c r="G959" s="1">
        <v>28653</v>
      </c>
      <c r="H959">
        <v>2</v>
      </c>
      <c r="J959">
        <v>10</v>
      </c>
      <c r="K959">
        <v>13807</v>
      </c>
      <c r="L959" s="1">
        <v>366</v>
      </c>
      <c r="M959" s="2">
        <f t="shared" si="42"/>
        <v>25.330555555555556</v>
      </c>
      <c r="N959" s="2" t="str">
        <f t="shared" si="43"/>
        <v/>
      </c>
      <c r="O959" s="2" t="str">
        <f t="shared" si="44"/>
        <v/>
      </c>
    </row>
    <row r="960" spans="1:15" x14ac:dyDescent="0.25">
      <c r="A960">
        <v>959</v>
      </c>
      <c r="B960">
        <v>3</v>
      </c>
      <c r="C960" s="1">
        <v>15158</v>
      </c>
      <c r="D960">
        <v>0</v>
      </c>
      <c r="E960">
        <v>0</v>
      </c>
      <c r="F960" t="s">
        <v>13</v>
      </c>
      <c r="G960" s="1">
        <v>28670</v>
      </c>
      <c r="H960">
        <v>0</v>
      </c>
      <c r="J960">
        <v>10</v>
      </c>
      <c r="K960">
        <v>11307</v>
      </c>
      <c r="L960" s="1">
        <v>366</v>
      </c>
      <c r="M960" s="2">
        <f t="shared" si="42"/>
        <v>36.994444444444447</v>
      </c>
      <c r="N960" s="2" t="str">
        <f t="shared" si="43"/>
        <v/>
      </c>
      <c r="O960" s="2" t="str">
        <f t="shared" si="44"/>
        <v/>
      </c>
    </row>
    <row r="961" spans="1:15" x14ac:dyDescent="0.25">
      <c r="A961">
        <v>960</v>
      </c>
      <c r="B961">
        <v>2</v>
      </c>
      <c r="C961" s="1">
        <v>15489</v>
      </c>
      <c r="D961">
        <v>2100</v>
      </c>
      <c r="E961">
        <v>0</v>
      </c>
      <c r="F961" t="s">
        <v>14</v>
      </c>
      <c r="G961" s="1">
        <v>28817</v>
      </c>
      <c r="H961">
        <v>2</v>
      </c>
      <c r="J961">
        <v>10</v>
      </c>
      <c r="K961">
        <v>16707</v>
      </c>
      <c r="L961" s="1">
        <v>366</v>
      </c>
      <c r="M961" s="2">
        <f t="shared" si="42"/>
        <v>36.486111111111114</v>
      </c>
      <c r="N961" s="2" t="str">
        <f t="shared" si="43"/>
        <v/>
      </c>
      <c r="O961" s="2" t="str">
        <f t="shared" si="44"/>
        <v/>
      </c>
    </row>
    <row r="962" spans="1:15" x14ac:dyDescent="0.25">
      <c r="A962">
        <v>961</v>
      </c>
      <c r="B962">
        <v>3</v>
      </c>
      <c r="C962" s="1">
        <v>19734</v>
      </c>
      <c r="D962">
        <v>0</v>
      </c>
      <c r="E962">
        <v>0</v>
      </c>
      <c r="F962" t="s">
        <v>23</v>
      </c>
      <c r="G962" s="1">
        <v>28817</v>
      </c>
      <c r="H962">
        <v>2</v>
      </c>
      <c r="J962">
        <v>10</v>
      </c>
      <c r="K962">
        <v>16707</v>
      </c>
      <c r="L962" s="1">
        <v>366</v>
      </c>
      <c r="M962" s="2">
        <f t="shared" si="42"/>
        <v>24.869444444444444</v>
      </c>
      <c r="N962" s="2" t="str">
        <f t="shared" si="43"/>
        <v/>
      </c>
      <c r="O962" s="2" t="str">
        <f t="shared" si="44"/>
        <v/>
      </c>
    </row>
    <row r="963" spans="1:15" x14ac:dyDescent="0.25">
      <c r="A963">
        <v>962</v>
      </c>
      <c r="B963">
        <v>2</v>
      </c>
      <c r="C963" s="1">
        <v>17430</v>
      </c>
      <c r="D963">
        <v>0</v>
      </c>
      <c r="E963">
        <v>0</v>
      </c>
      <c r="F963" t="s">
        <v>13</v>
      </c>
      <c r="G963" s="1">
        <v>29024</v>
      </c>
      <c r="H963">
        <v>0</v>
      </c>
      <c r="J963">
        <v>10</v>
      </c>
      <c r="K963">
        <v>11307</v>
      </c>
      <c r="L963" s="1">
        <v>366</v>
      </c>
      <c r="M963" s="2">
        <f t="shared" si="42"/>
        <v>31.744444444444444</v>
      </c>
      <c r="N963" s="2" t="str">
        <f t="shared" si="43"/>
        <v/>
      </c>
      <c r="O963" s="2" t="str">
        <f t="shared" si="44"/>
        <v/>
      </c>
    </row>
    <row r="964" spans="1:15" x14ac:dyDescent="0.25">
      <c r="A964">
        <v>963</v>
      </c>
      <c r="B964">
        <v>3</v>
      </c>
      <c r="C964" s="1">
        <v>16527</v>
      </c>
      <c r="D964">
        <v>0</v>
      </c>
      <c r="E964">
        <v>0</v>
      </c>
      <c r="F964" t="s">
        <v>14</v>
      </c>
      <c r="G964" s="1">
        <v>29025</v>
      </c>
      <c r="H964">
        <v>0</v>
      </c>
      <c r="I964" t="s">
        <v>19</v>
      </c>
      <c r="J964">
        <v>21</v>
      </c>
      <c r="K964">
        <v>16707</v>
      </c>
      <c r="L964" s="1">
        <v>37663</v>
      </c>
      <c r="M964" s="2">
        <f t="shared" si="42"/>
        <v>34.219444444444441</v>
      </c>
      <c r="N964" s="2">
        <f t="shared" si="43"/>
        <v>57.863888888888887</v>
      </c>
      <c r="O964" s="2">
        <f t="shared" si="44"/>
        <v>23.644444444444446</v>
      </c>
    </row>
    <row r="965" spans="1:15" x14ac:dyDescent="0.25">
      <c r="A965">
        <v>964</v>
      </c>
      <c r="B965">
        <v>3</v>
      </c>
      <c r="C965" s="1">
        <v>13122</v>
      </c>
      <c r="D965">
        <v>0</v>
      </c>
      <c r="E965">
        <v>0</v>
      </c>
      <c r="F965" t="s">
        <v>14</v>
      </c>
      <c r="G965" s="1">
        <v>29167</v>
      </c>
      <c r="H965">
        <v>2</v>
      </c>
      <c r="J965">
        <v>10</v>
      </c>
      <c r="K965">
        <v>16707</v>
      </c>
      <c r="L965" s="1">
        <v>366</v>
      </c>
      <c r="M965" s="2">
        <f t="shared" ref="M965:M1028" si="45">DAYS360(C965,G965,TRUE)/360</f>
        <v>43.927777777777777</v>
      </c>
      <c r="N965" s="2" t="str">
        <f t="shared" ref="N965:N1028" si="46">IF(DAYS360(C965,L965)/360&gt;0,DAYS360(C965,L965)/360,"")</f>
        <v/>
      </c>
      <c r="O965" s="2" t="str">
        <f t="shared" ref="O965:O1028" si="47">IF(N965="","",N965-M965)</f>
        <v/>
      </c>
    </row>
    <row r="966" spans="1:15" x14ac:dyDescent="0.25">
      <c r="A966">
        <v>965</v>
      </c>
      <c r="B966">
        <v>2</v>
      </c>
      <c r="C966" s="1">
        <v>14511</v>
      </c>
      <c r="D966">
        <v>3035</v>
      </c>
      <c r="E966">
        <v>0</v>
      </c>
      <c r="F966" t="s">
        <v>14</v>
      </c>
      <c r="G966" s="1">
        <v>29185</v>
      </c>
      <c r="H966">
        <v>2</v>
      </c>
      <c r="J966">
        <v>10</v>
      </c>
      <c r="K966">
        <v>16707</v>
      </c>
      <c r="L966" s="1">
        <v>366</v>
      </c>
      <c r="M966" s="2">
        <f t="shared" si="45"/>
        <v>40.174999999999997</v>
      </c>
      <c r="N966" s="2" t="str">
        <f t="shared" si="46"/>
        <v/>
      </c>
      <c r="O966" s="2" t="str">
        <f t="shared" si="47"/>
        <v/>
      </c>
    </row>
    <row r="967" spans="1:15" x14ac:dyDescent="0.25">
      <c r="A967">
        <v>966</v>
      </c>
      <c r="B967">
        <v>2</v>
      </c>
      <c r="C967" s="1">
        <v>15556</v>
      </c>
      <c r="D967">
        <v>2735</v>
      </c>
      <c r="E967">
        <v>0</v>
      </c>
      <c r="F967" t="s">
        <v>18</v>
      </c>
      <c r="G967" s="1">
        <v>29243</v>
      </c>
      <c r="H967">
        <v>2</v>
      </c>
      <c r="J967">
        <v>10</v>
      </c>
      <c r="K967">
        <v>16707</v>
      </c>
      <c r="L967" s="1">
        <v>366</v>
      </c>
      <c r="M967" s="2">
        <f t="shared" si="45"/>
        <v>37.472222222222221</v>
      </c>
      <c r="N967" s="2" t="str">
        <f t="shared" si="46"/>
        <v/>
      </c>
      <c r="O967" s="2" t="str">
        <f t="shared" si="47"/>
        <v/>
      </c>
    </row>
    <row r="968" spans="1:15" x14ac:dyDescent="0.25">
      <c r="A968">
        <v>967</v>
      </c>
      <c r="B968">
        <v>2</v>
      </c>
      <c r="C968" s="1">
        <v>18187</v>
      </c>
      <c r="D968">
        <v>1970</v>
      </c>
      <c r="E968">
        <v>2</v>
      </c>
      <c r="F968" t="s">
        <v>14</v>
      </c>
      <c r="G968" s="1">
        <v>29539</v>
      </c>
      <c r="H968">
        <v>2</v>
      </c>
      <c r="J968">
        <v>10</v>
      </c>
      <c r="K968">
        <v>16707</v>
      </c>
      <c r="L968" s="1">
        <v>366</v>
      </c>
      <c r="M968" s="2">
        <f t="shared" si="45"/>
        <v>31.077777777777779</v>
      </c>
      <c r="N968" s="2" t="str">
        <f t="shared" si="46"/>
        <v/>
      </c>
      <c r="O968" s="2" t="str">
        <f t="shared" si="47"/>
        <v/>
      </c>
    </row>
    <row r="969" spans="1:15" x14ac:dyDescent="0.25">
      <c r="A969">
        <v>968</v>
      </c>
      <c r="B969">
        <v>2</v>
      </c>
      <c r="C969" s="1">
        <v>19316</v>
      </c>
      <c r="D969">
        <v>3075</v>
      </c>
      <c r="E969">
        <v>1</v>
      </c>
      <c r="F969" t="s">
        <v>26</v>
      </c>
      <c r="G969" s="1">
        <v>29697</v>
      </c>
      <c r="H969">
        <v>2</v>
      </c>
      <c r="J969">
        <v>10</v>
      </c>
      <c r="K969">
        <v>16707</v>
      </c>
      <c r="L969" s="1">
        <v>366</v>
      </c>
      <c r="M969" s="2">
        <f t="shared" si="45"/>
        <v>28.425000000000001</v>
      </c>
      <c r="N969" s="2" t="str">
        <f t="shared" si="46"/>
        <v/>
      </c>
      <c r="O969" s="2" t="str">
        <f t="shared" si="47"/>
        <v/>
      </c>
    </row>
    <row r="970" spans="1:15" x14ac:dyDescent="0.25">
      <c r="A970">
        <v>969</v>
      </c>
      <c r="B970">
        <v>2</v>
      </c>
      <c r="C970" s="1">
        <v>18656</v>
      </c>
      <c r="D970">
        <v>0</v>
      </c>
      <c r="E970">
        <v>2</v>
      </c>
      <c r="F970" t="s">
        <v>14</v>
      </c>
      <c r="G970" s="1">
        <v>29714</v>
      </c>
      <c r="H970">
        <v>2</v>
      </c>
      <c r="J970">
        <v>10</v>
      </c>
      <c r="K970">
        <v>16707</v>
      </c>
      <c r="L970" s="1">
        <v>366</v>
      </c>
      <c r="M970" s="2">
        <f t="shared" si="45"/>
        <v>30.277777777777779</v>
      </c>
      <c r="N970" s="2" t="str">
        <f t="shared" si="46"/>
        <v/>
      </c>
      <c r="O970" s="2" t="str">
        <f t="shared" si="47"/>
        <v/>
      </c>
    </row>
    <row r="971" spans="1:15" x14ac:dyDescent="0.25">
      <c r="A971">
        <v>970</v>
      </c>
      <c r="B971">
        <v>3</v>
      </c>
      <c r="C971" s="1">
        <v>20402</v>
      </c>
      <c r="D971">
        <v>1537</v>
      </c>
      <c r="E971">
        <v>0</v>
      </c>
      <c r="F971" t="s">
        <v>16</v>
      </c>
      <c r="G971" s="1">
        <v>29714</v>
      </c>
      <c r="H971">
        <v>2</v>
      </c>
      <c r="J971">
        <v>10</v>
      </c>
      <c r="K971">
        <v>16707</v>
      </c>
      <c r="L971" s="1">
        <v>366</v>
      </c>
      <c r="M971" s="2">
        <f t="shared" si="45"/>
        <v>25.497222222222224</v>
      </c>
      <c r="N971" s="2" t="str">
        <f t="shared" si="46"/>
        <v/>
      </c>
      <c r="O971" s="2" t="str">
        <f t="shared" si="47"/>
        <v/>
      </c>
    </row>
    <row r="972" spans="1:15" x14ac:dyDescent="0.25">
      <c r="A972">
        <v>971</v>
      </c>
      <c r="B972">
        <v>2</v>
      </c>
      <c r="C972" s="1">
        <v>14390</v>
      </c>
      <c r="D972">
        <v>0</v>
      </c>
      <c r="E972">
        <v>0</v>
      </c>
      <c r="F972" t="s">
        <v>14</v>
      </c>
      <c r="G972" s="1">
        <v>29962</v>
      </c>
      <c r="H972">
        <v>2</v>
      </c>
      <c r="J972">
        <v>10</v>
      </c>
      <c r="K972">
        <v>16707</v>
      </c>
      <c r="L972" s="1">
        <v>366</v>
      </c>
      <c r="M972" s="2">
        <f t="shared" si="45"/>
        <v>42.62777777777778</v>
      </c>
      <c r="N972" s="2" t="str">
        <f t="shared" si="46"/>
        <v/>
      </c>
      <c r="O972" s="2" t="str">
        <f t="shared" si="47"/>
        <v/>
      </c>
    </row>
    <row r="973" spans="1:15" x14ac:dyDescent="0.25">
      <c r="A973">
        <v>972</v>
      </c>
      <c r="B973">
        <v>3</v>
      </c>
      <c r="C973" s="1">
        <v>11960</v>
      </c>
      <c r="D973">
        <v>0</v>
      </c>
      <c r="E973">
        <v>0</v>
      </c>
      <c r="F973" t="s">
        <v>13</v>
      </c>
      <c r="G973" s="1">
        <v>29962</v>
      </c>
      <c r="H973">
        <v>0</v>
      </c>
      <c r="J973">
        <v>10</v>
      </c>
      <c r="K973">
        <v>11307</v>
      </c>
      <c r="L973" s="1">
        <v>366</v>
      </c>
      <c r="M973" s="2">
        <f t="shared" si="45"/>
        <v>49.286111111111111</v>
      </c>
      <c r="N973" s="2" t="str">
        <f t="shared" si="46"/>
        <v/>
      </c>
      <c r="O973" s="2" t="str">
        <f t="shared" si="47"/>
        <v/>
      </c>
    </row>
    <row r="974" spans="1:15" x14ac:dyDescent="0.25">
      <c r="A974">
        <v>973</v>
      </c>
      <c r="B974">
        <v>2</v>
      </c>
      <c r="C974" s="1">
        <v>14070</v>
      </c>
      <c r="D974">
        <v>2840</v>
      </c>
      <c r="E974">
        <v>0</v>
      </c>
      <c r="F974" t="s">
        <v>14</v>
      </c>
      <c r="G974" s="1">
        <v>30020</v>
      </c>
      <c r="H974">
        <v>2</v>
      </c>
      <c r="J974">
        <v>10</v>
      </c>
      <c r="K974">
        <v>16707</v>
      </c>
      <c r="L974" s="1">
        <v>366</v>
      </c>
      <c r="M974" s="2">
        <f t="shared" si="45"/>
        <v>43.669444444444444</v>
      </c>
      <c r="N974" s="2" t="str">
        <f t="shared" si="46"/>
        <v/>
      </c>
      <c r="O974" s="2" t="str">
        <f t="shared" si="47"/>
        <v/>
      </c>
    </row>
    <row r="975" spans="1:15" x14ac:dyDescent="0.25">
      <c r="A975">
        <v>974</v>
      </c>
      <c r="B975">
        <v>2</v>
      </c>
      <c r="C975" s="1">
        <v>15149</v>
      </c>
      <c r="D975">
        <v>0</v>
      </c>
      <c r="E975">
        <v>0</v>
      </c>
      <c r="F975" t="s">
        <v>13</v>
      </c>
      <c r="G975" s="1">
        <v>30222</v>
      </c>
      <c r="H975">
        <v>0</v>
      </c>
      <c r="J975">
        <v>10</v>
      </c>
      <c r="K975">
        <v>16707</v>
      </c>
      <c r="L975" s="1">
        <v>366</v>
      </c>
      <c r="M975" s="2">
        <f t="shared" si="45"/>
        <v>41.266666666666666</v>
      </c>
      <c r="N975" s="2" t="str">
        <f t="shared" si="46"/>
        <v/>
      </c>
      <c r="O975" s="2" t="str">
        <f t="shared" si="47"/>
        <v/>
      </c>
    </row>
    <row r="976" spans="1:15" x14ac:dyDescent="0.25">
      <c r="A976">
        <v>975</v>
      </c>
      <c r="B976">
        <v>3</v>
      </c>
      <c r="C976" s="1">
        <v>18633</v>
      </c>
      <c r="D976">
        <v>0</v>
      </c>
      <c r="E976">
        <v>0</v>
      </c>
      <c r="F976" t="s">
        <v>14</v>
      </c>
      <c r="G976" s="1">
        <v>30222</v>
      </c>
      <c r="H976">
        <v>2</v>
      </c>
      <c r="J976">
        <v>10</v>
      </c>
      <c r="K976">
        <v>16707</v>
      </c>
      <c r="L976" s="1">
        <v>366</v>
      </c>
      <c r="M976" s="2">
        <f t="shared" si="45"/>
        <v>31.730555555555554</v>
      </c>
      <c r="N976" s="2" t="str">
        <f t="shared" si="46"/>
        <v/>
      </c>
      <c r="O976" s="2" t="str">
        <f t="shared" si="47"/>
        <v/>
      </c>
    </row>
    <row r="977" spans="1:15" x14ac:dyDescent="0.25">
      <c r="A977">
        <v>976</v>
      </c>
      <c r="B977">
        <v>2</v>
      </c>
      <c r="C977" s="1">
        <v>18842</v>
      </c>
      <c r="D977">
        <v>0</v>
      </c>
      <c r="E977">
        <v>0</v>
      </c>
      <c r="F977" t="s">
        <v>14</v>
      </c>
      <c r="G977" s="1">
        <v>30277</v>
      </c>
      <c r="H977">
        <v>0</v>
      </c>
      <c r="J977">
        <v>10</v>
      </c>
      <c r="K977">
        <v>16707</v>
      </c>
      <c r="L977" s="1">
        <v>366</v>
      </c>
      <c r="M977" s="2">
        <f t="shared" si="45"/>
        <v>31.305555555555557</v>
      </c>
      <c r="N977" s="2" t="str">
        <f t="shared" si="46"/>
        <v/>
      </c>
      <c r="O977" s="2" t="str">
        <f t="shared" si="47"/>
        <v/>
      </c>
    </row>
    <row r="978" spans="1:15" x14ac:dyDescent="0.25">
      <c r="A978">
        <v>977</v>
      </c>
      <c r="B978">
        <v>3</v>
      </c>
      <c r="C978" s="1">
        <v>18205</v>
      </c>
      <c r="D978">
        <v>0</v>
      </c>
      <c r="E978">
        <v>0</v>
      </c>
      <c r="F978" t="s">
        <v>14</v>
      </c>
      <c r="G978" s="1">
        <v>30349</v>
      </c>
      <c r="H978">
        <v>2</v>
      </c>
      <c r="J978">
        <v>10</v>
      </c>
      <c r="K978">
        <v>16707</v>
      </c>
      <c r="L978" s="1">
        <v>366</v>
      </c>
      <c r="M978" s="2">
        <f t="shared" si="45"/>
        <v>33.24722222222222</v>
      </c>
      <c r="N978" s="2" t="str">
        <f t="shared" si="46"/>
        <v/>
      </c>
      <c r="O978" s="2" t="str">
        <f t="shared" si="47"/>
        <v/>
      </c>
    </row>
    <row r="979" spans="1:15" x14ac:dyDescent="0.25">
      <c r="A979">
        <v>978</v>
      </c>
      <c r="B979">
        <v>2</v>
      </c>
      <c r="C979" s="1">
        <v>17293</v>
      </c>
      <c r="D979">
        <v>3615</v>
      </c>
      <c r="E979">
        <v>2</v>
      </c>
      <c r="F979" t="s">
        <v>14</v>
      </c>
      <c r="G979" s="1">
        <v>30571</v>
      </c>
      <c r="H979">
        <v>2</v>
      </c>
      <c r="J979">
        <v>10</v>
      </c>
      <c r="K979">
        <v>16707</v>
      </c>
      <c r="L979" s="1">
        <v>366</v>
      </c>
      <c r="M979" s="2">
        <f t="shared" si="45"/>
        <v>36.35</v>
      </c>
      <c r="N979" s="2" t="str">
        <f t="shared" si="46"/>
        <v/>
      </c>
      <c r="O979" s="2" t="str">
        <f t="shared" si="47"/>
        <v/>
      </c>
    </row>
    <row r="980" spans="1:15" x14ac:dyDescent="0.25">
      <c r="A980">
        <v>979</v>
      </c>
      <c r="B980">
        <v>3</v>
      </c>
      <c r="C980" s="1">
        <v>19134</v>
      </c>
      <c r="D980">
        <v>4276</v>
      </c>
      <c r="E980">
        <v>1</v>
      </c>
      <c r="F980" t="s">
        <v>17</v>
      </c>
      <c r="G980" s="1">
        <v>30662</v>
      </c>
      <c r="H980">
        <v>2</v>
      </c>
      <c r="J980">
        <v>10</v>
      </c>
      <c r="K980">
        <v>16707</v>
      </c>
      <c r="L980" s="1">
        <v>366</v>
      </c>
      <c r="M980" s="2">
        <f t="shared" si="45"/>
        <v>31.56111111111111</v>
      </c>
      <c r="N980" s="2" t="str">
        <f t="shared" si="46"/>
        <v/>
      </c>
      <c r="O980" s="2" t="str">
        <f t="shared" si="47"/>
        <v/>
      </c>
    </row>
    <row r="981" spans="1:15" x14ac:dyDescent="0.25">
      <c r="A981">
        <v>980</v>
      </c>
      <c r="B981">
        <v>3</v>
      </c>
      <c r="C981" s="1">
        <v>5523</v>
      </c>
      <c r="D981">
        <v>0</v>
      </c>
      <c r="E981">
        <v>0</v>
      </c>
      <c r="F981" t="s">
        <v>13</v>
      </c>
      <c r="G981" s="1">
        <v>21201</v>
      </c>
      <c r="H981">
        <v>0</v>
      </c>
      <c r="J981">
        <v>10</v>
      </c>
      <c r="K981">
        <v>11307</v>
      </c>
      <c r="L981" s="1">
        <v>366</v>
      </c>
      <c r="M981" s="2">
        <f t="shared" si="45"/>
        <v>42.924999999999997</v>
      </c>
      <c r="N981" s="2" t="str">
        <f t="shared" si="46"/>
        <v/>
      </c>
      <c r="O981" s="2" t="str">
        <f t="shared" si="47"/>
        <v/>
      </c>
    </row>
    <row r="982" spans="1:15" x14ac:dyDescent="0.25">
      <c r="A982">
        <v>981</v>
      </c>
      <c r="B982">
        <v>2</v>
      </c>
      <c r="C982" s="1">
        <v>5216</v>
      </c>
      <c r="D982">
        <v>0</v>
      </c>
      <c r="E982">
        <v>0</v>
      </c>
      <c r="F982" t="s">
        <v>13</v>
      </c>
      <c r="G982" s="1">
        <v>23061</v>
      </c>
      <c r="H982">
        <v>0</v>
      </c>
      <c r="I982" t="s">
        <v>15</v>
      </c>
      <c r="J982">
        <v>10</v>
      </c>
      <c r="K982">
        <v>11307</v>
      </c>
      <c r="L982" s="1">
        <v>366</v>
      </c>
      <c r="M982" s="2">
        <f t="shared" si="45"/>
        <v>48.852777777777774</v>
      </c>
      <c r="N982" s="2" t="str">
        <f t="shared" si="46"/>
        <v/>
      </c>
      <c r="O982" s="2" t="str">
        <f t="shared" si="47"/>
        <v/>
      </c>
    </row>
    <row r="983" spans="1:15" x14ac:dyDescent="0.25">
      <c r="A983">
        <v>982</v>
      </c>
      <c r="B983">
        <v>2</v>
      </c>
      <c r="C983" s="1">
        <v>13494</v>
      </c>
      <c r="D983">
        <v>0</v>
      </c>
      <c r="E983">
        <v>0</v>
      </c>
      <c r="F983" t="s">
        <v>14</v>
      </c>
      <c r="G983" s="1">
        <v>23880</v>
      </c>
      <c r="H983">
        <v>2</v>
      </c>
      <c r="J983">
        <v>10</v>
      </c>
      <c r="K983">
        <v>17907</v>
      </c>
      <c r="L983" s="1">
        <v>366</v>
      </c>
      <c r="M983" s="2">
        <f t="shared" si="45"/>
        <v>28.43888888888889</v>
      </c>
      <c r="N983" s="2" t="str">
        <f t="shared" si="46"/>
        <v/>
      </c>
      <c r="O983" s="2" t="str">
        <f t="shared" si="47"/>
        <v/>
      </c>
    </row>
    <row r="984" spans="1:15" x14ac:dyDescent="0.25">
      <c r="A984">
        <v>983</v>
      </c>
      <c r="B984">
        <v>2</v>
      </c>
      <c r="C984" s="1">
        <v>8753</v>
      </c>
      <c r="D984">
        <v>0</v>
      </c>
      <c r="E984">
        <v>0</v>
      </c>
      <c r="F984" t="s">
        <v>13</v>
      </c>
      <c r="G984" s="1">
        <v>26298</v>
      </c>
      <c r="H984">
        <v>0</v>
      </c>
      <c r="J984">
        <v>10</v>
      </c>
      <c r="K984">
        <v>11307</v>
      </c>
      <c r="L984" s="1">
        <v>366</v>
      </c>
      <c r="M984" s="2">
        <f t="shared" si="45"/>
        <v>48.033333333333331</v>
      </c>
      <c r="N984" s="2" t="str">
        <f t="shared" si="46"/>
        <v/>
      </c>
      <c r="O984" s="2" t="str">
        <f t="shared" si="47"/>
        <v/>
      </c>
    </row>
    <row r="985" spans="1:15" x14ac:dyDescent="0.25">
      <c r="A985">
        <v>984</v>
      </c>
      <c r="B985">
        <v>3</v>
      </c>
      <c r="C985" s="1">
        <v>7230</v>
      </c>
      <c r="D985">
        <v>0</v>
      </c>
      <c r="E985">
        <v>0</v>
      </c>
      <c r="F985" t="s">
        <v>22</v>
      </c>
      <c r="G985" s="1">
        <v>26044</v>
      </c>
      <c r="H985">
        <v>2</v>
      </c>
      <c r="J985">
        <v>10</v>
      </c>
      <c r="K985">
        <v>11307</v>
      </c>
      <c r="L985" s="1">
        <v>366</v>
      </c>
      <c r="M985" s="2">
        <f t="shared" si="45"/>
        <v>51.511111111111113</v>
      </c>
      <c r="N985" s="2" t="str">
        <f t="shared" si="46"/>
        <v/>
      </c>
      <c r="O985" s="2" t="str">
        <f t="shared" si="47"/>
        <v/>
      </c>
    </row>
    <row r="986" spans="1:15" x14ac:dyDescent="0.25">
      <c r="A986">
        <v>985</v>
      </c>
      <c r="B986">
        <v>2</v>
      </c>
      <c r="C986" s="1">
        <v>7751</v>
      </c>
      <c r="D986">
        <v>0</v>
      </c>
      <c r="E986">
        <v>0</v>
      </c>
      <c r="F986" t="s">
        <v>13</v>
      </c>
      <c r="G986" s="1">
        <v>26354</v>
      </c>
      <c r="H986">
        <v>0</v>
      </c>
      <c r="J986">
        <v>10</v>
      </c>
      <c r="K986">
        <v>11307</v>
      </c>
      <c r="L986" s="1">
        <v>366</v>
      </c>
      <c r="M986" s="2">
        <f t="shared" si="45"/>
        <v>50.927777777777777</v>
      </c>
      <c r="N986" s="2" t="str">
        <f t="shared" si="46"/>
        <v/>
      </c>
      <c r="O986" s="2" t="str">
        <f t="shared" si="47"/>
        <v/>
      </c>
    </row>
    <row r="987" spans="1:15" x14ac:dyDescent="0.25">
      <c r="A987">
        <v>986</v>
      </c>
      <c r="B987">
        <v>2</v>
      </c>
      <c r="C987" s="1">
        <v>8815</v>
      </c>
      <c r="D987">
        <v>0</v>
      </c>
      <c r="E987">
        <v>0</v>
      </c>
      <c r="F987" t="s">
        <v>22</v>
      </c>
      <c r="G987" s="1">
        <v>26722</v>
      </c>
      <c r="H987">
        <v>2</v>
      </c>
      <c r="J987">
        <v>10</v>
      </c>
      <c r="K987">
        <v>17907</v>
      </c>
      <c r="L987" s="1">
        <v>366</v>
      </c>
      <c r="M987" s="2">
        <f t="shared" si="45"/>
        <v>49.024999999999999</v>
      </c>
      <c r="N987" s="2" t="str">
        <f t="shared" si="46"/>
        <v/>
      </c>
      <c r="O987" s="2" t="str">
        <f t="shared" si="47"/>
        <v/>
      </c>
    </row>
    <row r="988" spans="1:15" x14ac:dyDescent="0.25">
      <c r="A988">
        <v>987</v>
      </c>
      <c r="B988">
        <v>2</v>
      </c>
      <c r="C988" s="1">
        <v>13684</v>
      </c>
      <c r="D988">
        <v>0</v>
      </c>
      <c r="E988">
        <v>0</v>
      </c>
      <c r="F988" t="s">
        <v>13</v>
      </c>
      <c r="G988" s="1">
        <v>26750</v>
      </c>
      <c r="H988">
        <v>0</v>
      </c>
      <c r="J988">
        <v>10</v>
      </c>
      <c r="K988">
        <v>11307</v>
      </c>
      <c r="L988" s="1">
        <v>366</v>
      </c>
      <c r="M988" s="2">
        <f t="shared" si="45"/>
        <v>35.774999999999999</v>
      </c>
      <c r="N988" s="2" t="str">
        <f t="shared" si="46"/>
        <v/>
      </c>
      <c r="O988" s="2" t="str">
        <f t="shared" si="47"/>
        <v/>
      </c>
    </row>
    <row r="989" spans="1:15" x14ac:dyDescent="0.25">
      <c r="A989">
        <v>988</v>
      </c>
      <c r="B989">
        <v>2</v>
      </c>
      <c r="C989" s="1">
        <v>17340</v>
      </c>
      <c r="D989">
        <v>0</v>
      </c>
      <c r="E989">
        <v>0</v>
      </c>
      <c r="F989" t="s">
        <v>20</v>
      </c>
      <c r="G989" s="1">
        <v>27754</v>
      </c>
      <c r="H989">
        <v>2</v>
      </c>
      <c r="J989">
        <v>10</v>
      </c>
      <c r="K989">
        <v>17907</v>
      </c>
      <c r="L989" s="1">
        <v>366</v>
      </c>
      <c r="M989" s="2">
        <f t="shared" si="45"/>
        <v>28.511111111111113</v>
      </c>
      <c r="N989" s="2" t="str">
        <f t="shared" si="46"/>
        <v/>
      </c>
      <c r="O989" s="2" t="str">
        <f t="shared" si="47"/>
        <v/>
      </c>
    </row>
    <row r="990" spans="1:15" x14ac:dyDescent="0.25">
      <c r="A990">
        <v>989</v>
      </c>
      <c r="B990">
        <v>4</v>
      </c>
      <c r="C990" s="1">
        <v>11202</v>
      </c>
      <c r="D990">
        <v>0</v>
      </c>
      <c r="E990">
        <v>0</v>
      </c>
      <c r="F990" t="s">
        <v>20</v>
      </c>
      <c r="G990" s="1">
        <v>28318</v>
      </c>
      <c r="H990">
        <v>0</v>
      </c>
      <c r="J990">
        <v>10</v>
      </c>
      <c r="K990">
        <v>17907</v>
      </c>
      <c r="L990" s="1">
        <v>366</v>
      </c>
      <c r="M990" s="2">
        <f t="shared" si="45"/>
        <v>46.863888888888887</v>
      </c>
      <c r="N990" s="2" t="str">
        <f t="shared" si="46"/>
        <v/>
      </c>
      <c r="O990" s="2" t="str">
        <f t="shared" si="47"/>
        <v/>
      </c>
    </row>
    <row r="991" spans="1:15" x14ac:dyDescent="0.25">
      <c r="A991">
        <v>990</v>
      </c>
      <c r="B991">
        <v>2</v>
      </c>
      <c r="C991" s="1">
        <v>19864</v>
      </c>
      <c r="D991">
        <v>0</v>
      </c>
      <c r="E991">
        <v>0</v>
      </c>
      <c r="F991" t="s">
        <v>13</v>
      </c>
      <c r="G991" s="1">
        <v>29276</v>
      </c>
      <c r="H991">
        <v>0</v>
      </c>
      <c r="J991">
        <v>10</v>
      </c>
      <c r="K991">
        <v>17907</v>
      </c>
      <c r="L991" s="1">
        <v>366</v>
      </c>
      <c r="M991" s="2">
        <f t="shared" si="45"/>
        <v>25.763888888888889</v>
      </c>
      <c r="N991" s="2" t="str">
        <f t="shared" si="46"/>
        <v/>
      </c>
      <c r="O991" s="2" t="str">
        <f t="shared" si="47"/>
        <v/>
      </c>
    </row>
    <row r="992" spans="1:15" x14ac:dyDescent="0.25">
      <c r="A992">
        <v>991</v>
      </c>
      <c r="B992">
        <v>2</v>
      </c>
      <c r="C992" s="1">
        <v>19747</v>
      </c>
      <c r="D992">
        <v>1867</v>
      </c>
      <c r="E992">
        <v>1</v>
      </c>
      <c r="F992" t="s">
        <v>14</v>
      </c>
      <c r="G992" s="1">
        <v>29853</v>
      </c>
      <c r="H992">
        <v>0</v>
      </c>
      <c r="J992">
        <v>10</v>
      </c>
      <c r="K992">
        <v>17907</v>
      </c>
      <c r="L992" s="1">
        <v>366</v>
      </c>
      <c r="M992" s="2">
        <f t="shared" si="45"/>
        <v>27.669444444444444</v>
      </c>
      <c r="N992" s="2" t="str">
        <f t="shared" si="46"/>
        <v/>
      </c>
      <c r="O992" s="2" t="str">
        <f t="shared" si="47"/>
        <v/>
      </c>
    </row>
    <row r="993" spans="1:15" x14ac:dyDescent="0.25">
      <c r="A993">
        <v>992</v>
      </c>
      <c r="B993">
        <v>3</v>
      </c>
      <c r="C993" s="1">
        <v>20760</v>
      </c>
      <c r="D993">
        <v>0</v>
      </c>
      <c r="E993">
        <v>0</v>
      </c>
      <c r="F993" t="s">
        <v>13</v>
      </c>
      <c r="G993" s="1">
        <v>29888</v>
      </c>
      <c r="H993">
        <v>0</v>
      </c>
      <c r="I993" t="s">
        <v>15</v>
      </c>
      <c r="J993">
        <v>21</v>
      </c>
      <c r="K993">
        <v>17907</v>
      </c>
      <c r="L993" s="1">
        <v>366</v>
      </c>
      <c r="M993" s="2">
        <f t="shared" si="45"/>
        <v>24.994444444444444</v>
      </c>
      <c r="N993" s="2" t="str">
        <f t="shared" si="46"/>
        <v/>
      </c>
      <c r="O993" s="2" t="str">
        <f t="shared" si="47"/>
        <v/>
      </c>
    </row>
    <row r="994" spans="1:15" x14ac:dyDescent="0.25">
      <c r="A994">
        <v>993</v>
      </c>
      <c r="B994">
        <v>3</v>
      </c>
      <c r="C994" s="1">
        <v>18265</v>
      </c>
      <c r="D994">
        <v>0</v>
      </c>
      <c r="E994">
        <v>0</v>
      </c>
      <c r="F994" t="s">
        <v>14</v>
      </c>
      <c r="G994" s="1">
        <v>29894</v>
      </c>
      <c r="H994">
        <v>2</v>
      </c>
      <c r="J994">
        <v>10</v>
      </c>
      <c r="K994">
        <v>17907</v>
      </c>
      <c r="L994" s="1">
        <v>366</v>
      </c>
      <c r="M994" s="2">
        <f t="shared" si="45"/>
        <v>31.838888888888889</v>
      </c>
      <c r="N994" s="2" t="str">
        <f t="shared" si="46"/>
        <v/>
      </c>
      <c r="O994" s="2" t="str">
        <f t="shared" si="47"/>
        <v/>
      </c>
    </row>
    <row r="995" spans="1:15" x14ac:dyDescent="0.25">
      <c r="A995">
        <v>994</v>
      </c>
      <c r="B995">
        <v>2</v>
      </c>
      <c r="C995" s="1">
        <v>22692</v>
      </c>
      <c r="D995">
        <v>0</v>
      </c>
      <c r="E995">
        <v>2</v>
      </c>
      <c r="F995" t="s">
        <v>20</v>
      </c>
      <c r="G995" s="1">
        <v>30158</v>
      </c>
      <c r="H995">
        <v>2</v>
      </c>
      <c r="J995">
        <v>10</v>
      </c>
      <c r="K995">
        <v>17907</v>
      </c>
      <c r="L995" s="1">
        <v>366</v>
      </c>
      <c r="M995" s="2">
        <f t="shared" si="45"/>
        <v>20.447222222222223</v>
      </c>
      <c r="N995" s="2" t="str">
        <f t="shared" si="46"/>
        <v/>
      </c>
      <c r="O995" s="2" t="str">
        <f t="shared" si="47"/>
        <v/>
      </c>
    </row>
    <row r="996" spans="1:15" x14ac:dyDescent="0.25">
      <c r="A996">
        <v>995</v>
      </c>
      <c r="B996">
        <v>3</v>
      </c>
      <c r="C996" s="1">
        <v>18102</v>
      </c>
      <c r="D996">
        <v>0</v>
      </c>
      <c r="E996">
        <v>0</v>
      </c>
      <c r="F996" t="s">
        <v>13</v>
      </c>
      <c r="G996" s="1">
        <v>30524</v>
      </c>
      <c r="H996">
        <v>0</v>
      </c>
      <c r="J996">
        <v>10</v>
      </c>
      <c r="K996">
        <v>17907</v>
      </c>
      <c r="L996" s="1">
        <v>366</v>
      </c>
      <c r="M996" s="2">
        <f t="shared" si="45"/>
        <v>34.011111111111113</v>
      </c>
      <c r="N996" s="2" t="str">
        <f t="shared" si="46"/>
        <v/>
      </c>
      <c r="O996" s="2" t="str">
        <f t="shared" si="47"/>
        <v/>
      </c>
    </row>
    <row r="997" spans="1:15" x14ac:dyDescent="0.25">
      <c r="A997">
        <v>996</v>
      </c>
      <c r="B997">
        <v>2</v>
      </c>
      <c r="C997" s="1">
        <v>5542</v>
      </c>
      <c r="D997">
        <v>0</v>
      </c>
      <c r="E997">
        <v>0</v>
      </c>
      <c r="F997" t="s">
        <v>13</v>
      </c>
      <c r="G997" s="1">
        <v>22784</v>
      </c>
      <c r="H997">
        <v>0</v>
      </c>
      <c r="J997">
        <v>10</v>
      </c>
      <c r="K997">
        <v>17907</v>
      </c>
      <c r="L997" s="1">
        <v>366</v>
      </c>
      <c r="M997" s="2">
        <f t="shared" si="45"/>
        <v>47.205555555555556</v>
      </c>
      <c r="N997" s="2" t="str">
        <f t="shared" si="46"/>
        <v/>
      </c>
      <c r="O997" s="2" t="str">
        <f t="shared" si="47"/>
        <v/>
      </c>
    </row>
    <row r="998" spans="1:15" x14ac:dyDescent="0.25">
      <c r="A998">
        <v>997</v>
      </c>
      <c r="B998">
        <v>2</v>
      </c>
      <c r="C998" s="1">
        <v>8344</v>
      </c>
      <c r="D998">
        <v>0</v>
      </c>
      <c r="E998">
        <v>0</v>
      </c>
      <c r="F998" t="s">
        <v>13</v>
      </c>
      <c r="G998" s="1">
        <v>23050</v>
      </c>
      <c r="H998">
        <v>0</v>
      </c>
      <c r="I998" t="s">
        <v>19</v>
      </c>
      <c r="J998">
        <v>10</v>
      </c>
      <c r="K998">
        <v>0</v>
      </c>
      <c r="L998" s="1">
        <v>34059</v>
      </c>
      <c r="M998" s="2">
        <f t="shared" si="45"/>
        <v>40.261111111111113</v>
      </c>
      <c r="N998" s="2">
        <f t="shared" si="46"/>
        <v>70.408333333333331</v>
      </c>
      <c r="O998" s="2">
        <f t="shared" si="47"/>
        <v>30.147222222222219</v>
      </c>
    </row>
    <row r="999" spans="1:15" x14ac:dyDescent="0.25">
      <c r="A999">
        <v>998</v>
      </c>
      <c r="B999">
        <v>2</v>
      </c>
      <c r="C999" s="1">
        <v>6656</v>
      </c>
      <c r="D999">
        <v>0</v>
      </c>
      <c r="E999">
        <v>0</v>
      </c>
      <c r="F999" t="s">
        <v>13</v>
      </c>
      <c r="G999" s="1">
        <v>24218</v>
      </c>
      <c r="H999">
        <v>0</v>
      </c>
      <c r="I999" t="s">
        <v>19</v>
      </c>
      <c r="J999">
        <v>21</v>
      </c>
      <c r="K999">
        <v>17907</v>
      </c>
      <c r="L999" s="1">
        <v>35382</v>
      </c>
      <c r="M999" s="2">
        <f t="shared" si="45"/>
        <v>48.080555555555556</v>
      </c>
      <c r="N999" s="2">
        <f t="shared" si="46"/>
        <v>78.641666666666666</v>
      </c>
      <c r="O999" s="2">
        <f t="shared" si="47"/>
        <v>30.56111111111111</v>
      </c>
    </row>
    <row r="1000" spans="1:15" x14ac:dyDescent="0.25">
      <c r="A1000">
        <v>999</v>
      </c>
      <c r="B1000">
        <v>2</v>
      </c>
      <c r="C1000" s="1">
        <v>12151</v>
      </c>
      <c r="D1000">
        <v>0</v>
      </c>
      <c r="E1000">
        <v>0</v>
      </c>
      <c r="F1000" t="s">
        <v>13</v>
      </c>
      <c r="G1000" s="1">
        <v>25853</v>
      </c>
      <c r="H1000">
        <v>0</v>
      </c>
      <c r="I1000" t="s">
        <v>15</v>
      </c>
      <c r="J1000">
        <v>10</v>
      </c>
      <c r="K1000">
        <v>0</v>
      </c>
      <c r="L1000" s="1">
        <v>34129</v>
      </c>
      <c r="M1000" s="2">
        <f t="shared" si="45"/>
        <v>37.513888888888886</v>
      </c>
      <c r="N1000" s="2">
        <f t="shared" si="46"/>
        <v>60.172222222222224</v>
      </c>
      <c r="O1000" s="2">
        <f t="shared" si="47"/>
        <v>22.658333333333339</v>
      </c>
    </row>
    <row r="1001" spans="1:15" x14ac:dyDescent="0.25">
      <c r="A1001">
        <v>1000</v>
      </c>
      <c r="B1001">
        <v>2</v>
      </c>
      <c r="C1001" s="1">
        <v>17624</v>
      </c>
      <c r="D1001">
        <v>0</v>
      </c>
      <c r="E1001">
        <v>2</v>
      </c>
      <c r="F1001" t="s">
        <v>14</v>
      </c>
      <c r="G1001" s="1">
        <v>26703</v>
      </c>
      <c r="H1001">
        <v>0</v>
      </c>
      <c r="J1001">
        <v>10</v>
      </c>
      <c r="K1001">
        <v>11307</v>
      </c>
      <c r="L1001" s="1">
        <v>366</v>
      </c>
      <c r="M1001" s="2">
        <f t="shared" si="45"/>
        <v>24.852777777777778</v>
      </c>
      <c r="N1001" s="2" t="str">
        <f t="shared" si="46"/>
        <v/>
      </c>
      <c r="O1001" s="2" t="str">
        <f t="shared" si="47"/>
        <v/>
      </c>
    </row>
    <row r="1002" spans="1:15" x14ac:dyDescent="0.25">
      <c r="A1002">
        <v>1001</v>
      </c>
      <c r="B1002">
        <v>3</v>
      </c>
      <c r="C1002" s="1">
        <v>8804</v>
      </c>
      <c r="D1002">
        <v>0</v>
      </c>
      <c r="E1002">
        <v>0</v>
      </c>
      <c r="F1002" t="s">
        <v>13</v>
      </c>
      <c r="G1002" s="1">
        <v>27053</v>
      </c>
      <c r="H1002">
        <v>0</v>
      </c>
      <c r="J1002">
        <v>10</v>
      </c>
      <c r="K1002">
        <v>17907</v>
      </c>
      <c r="L1002" s="1">
        <v>366</v>
      </c>
      <c r="M1002" s="2">
        <f t="shared" si="45"/>
        <v>49.963888888888889</v>
      </c>
      <c r="N1002" s="2" t="str">
        <f t="shared" si="46"/>
        <v/>
      </c>
      <c r="O1002" s="2" t="str">
        <f t="shared" si="47"/>
        <v/>
      </c>
    </row>
    <row r="1003" spans="1:15" x14ac:dyDescent="0.25">
      <c r="A1003">
        <v>1002</v>
      </c>
      <c r="B1003">
        <v>2</v>
      </c>
      <c r="C1003" s="1">
        <v>14755</v>
      </c>
      <c r="D1003">
        <v>0</v>
      </c>
      <c r="E1003">
        <v>0</v>
      </c>
      <c r="F1003" t="s">
        <v>17</v>
      </c>
      <c r="G1003" s="1">
        <v>27891</v>
      </c>
      <c r="H1003">
        <v>2</v>
      </c>
      <c r="J1003">
        <v>10</v>
      </c>
      <c r="K1003">
        <v>17907</v>
      </c>
      <c r="L1003" s="1">
        <v>366</v>
      </c>
      <c r="M1003" s="2">
        <f t="shared" si="45"/>
        <v>35.963888888888889</v>
      </c>
      <c r="N1003" s="2" t="str">
        <f t="shared" si="46"/>
        <v/>
      </c>
      <c r="O1003" s="2" t="str">
        <f t="shared" si="47"/>
        <v/>
      </c>
    </row>
    <row r="1004" spans="1:15" x14ac:dyDescent="0.25">
      <c r="A1004">
        <v>1003</v>
      </c>
      <c r="B1004">
        <v>3</v>
      </c>
      <c r="C1004" s="1">
        <v>18022</v>
      </c>
      <c r="D1004">
        <v>1820</v>
      </c>
      <c r="E1004">
        <v>0</v>
      </c>
      <c r="F1004" t="s">
        <v>17</v>
      </c>
      <c r="G1004" s="1">
        <v>27960</v>
      </c>
      <c r="H1004">
        <v>2</v>
      </c>
      <c r="J1004">
        <v>10</v>
      </c>
      <c r="K1004">
        <v>17907</v>
      </c>
      <c r="L1004" s="1">
        <v>366</v>
      </c>
      <c r="M1004" s="2">
        <f t="shared" si="45"/>
        <v>27.208333333333332</v>
      </c>
      <c r="N1004" s="2" t="str">
        <f t="shared" si="46"/>
        <v/>
      </c>
      <c r="O1004" s="2" t="str">
        <f t="shared" si="47"/>
        <v/>
      </c>
    </row>
    <row r="1005" spans="1:15" x14ac:dyDescent="0.25">
      <c r="A1005">
        <v>1004</v>
      </c>
      <c r="B1005">
        <v>2</v>
      </c>
      <c r="C1005" s="1">
        <v>18304</v>
      </c>
      <c r="D1005">
        <v>2775</v>
      </c>
      <c r="E1005">
        <v>0</v>
      </c>
      <c r="F1005" t="s">
        <v>14</v>
      </c>
      <c r="G1005" s="1">
        <v>28436</v>
      </c>
      <c r="H1005">
        <v>2</v>
      </c>
      <c r="J1005">
        <v>10</v>
      </c>
      <c r="K1005">
        <v>17907</v>
      </c>
      <c r="L1005" s="1">
        <v>366</v>
      </c>
      <c r="M1005" s="2">
        <f t="shared" si="45"/>
        <v>27.741666666666667</v>
      </c>
      <c r="N1005" s="2" t="str">
        <f t="shared" si="46"/>
        <v/>
      </c>
      <c r="O1005" s="2" t="str">
        <f t="shared" si="47"/>
        <v/>
      </c>
    </row>
    <row r="1006" spans="1:15" x14ac:dyDescent="0.25">
      <c r="A1006">
        <v>1005</v>
      </c>
      <c r="B1006">
        <v>3</v>
      </c>
      <c r="C1006" s="1">
        <v>16531</v>
      </c>
      <c r="D1006">
        <v>0</v>
      </c>
      <c r="E1006">
        <v>0</v>
      </c>
      <c r="F1006" t="s">
        <v>13</v>
      </c>
      <c r="G1006" s="1">
        <v>28814</v>
      </c>
      <c r="H1006">
        <v>0</v>
      </c>
      <c r="J1006">
        <v>10</v>
      </c>
      <c r="K1006">
        <v>11307</v>
      </c>
      <c r="L1006" s="1">
        <v>366</v>
      </c>
      <c r="M1006" s="2">
        <f t="shared" si="45"/>
        <v>33.62777777777778</v>
      </c>
      <c r="N1006" s="2" t="str">
        <f t="shared" si="46"/>
        <v/>
      </c>
      <c r="O1006" s="2" t="str">
        <f t="shared" si="47"/>
        <v/>
      </c>
    </row>
    <row r="1007" spans="1:15" x14ac:dyDescent="0.25">
      <c r="A1007">
        <v>1006</v>
      </c>
      <c r="B1007">
        <v>2</v>
      </c>
      <c r="C1007" s="1">
        <v>17845</v>
      </c>
      <c r="D1007">
        <v>3275</v>
      </c>
      <c r="E1007">
        <v>2</v>
      </c>
      <c r="F1007" t="s">
        <v>14</v>
      </c>
      <c r="G1007" s="1">
        <v>28982</v>
      </c>
      <c r="H1007">
        <v>2</v>
      </c>
      <c r="J1007">
        <v>10</v>
      </c>
      <c r="K1007">
        <v>17907</v>
      </c>
      <c r="L1007" s="1">
        <v>366</v>
      </c>
      <c r="M1007" s="2">
        <f t="shared" si="45"/>
        <v>30.497222222222224</v>
      </c>
      <c r="N1007" s="2" t="str">
        <f t="shared" si="46"/>
        <v/>
      </c>
      <c r="O1007" s="2" t="str">
        <f t="shared" si="47"/>
        <v/>
      </c>
    </row>
    <row r="1008" spans="1:15" x14ac:dyDescent="0.25">
      <c r="A1008">
        <v>1007</v>
      </c>
      <c r="B1008">
        <v>3</v>
      </c>
      <c r="C1008" s="1">
        <v>16636</v>
      </c>
      <c r="D1008">
        <v>0</v>
      </c>
      <c r="E1008">
        <v>0</v>
      </c>
      <c r="F1008" t="s">
        <v>13</v>
      </c>
      <c r="G1008" s="1">
        <v>29319</v>
      </c>
      <c r="H1008">
        <v>0</v>
      </c>
      <c r="J1008">
        <v>10</v>
      </c>
      <c r="K1008">
        <v>11307</v>
      </c>
      <c r="L1008" s="1">
        <v>366</v>
      </c>
      <c r="M1008" s="2">
        <f t="shared" si="45"/>
        <v>34.722222222222221</v>
      </c>
      <c r="N1008" s="2" t="str">
        <f t="shared" si="46"/>
        <v/>
      </c>
      <c r="O1008" s="2" t="str">
        <f t="shared" si="47"/>
        <v/>
      </c>
    </row>
    <row r="1009" spans="1:15" x14ac:dyDescent="0.25">
      <c r="A1009">
        <v>1008</v>
      </c>
      <c r="B1009">
        <v>2</v>
      </c>
      <c r="C1009" s="1">
        <v>20762</v>
      </c>
      <c r="D1009">
        <v>0</v>
      </c>
      <c r="E1009">
        <v>0</v>
      </c>
      <c r="F1009" t="s">
        <v>20</v>
      </c>
      <c r="G1009" s="1">
        <v>29349</v>
      </c>
      <c r="H1009">
        <v>2</v>
      </c>
      <c r="J1009">
        <v>10</v>
      </c>
      <c r="K1009">
        <v>17907</v>
      </c>
      <c r="L1009" s="1">
        <v>366</v>
      </c>
      <c r="M1009" s="2">
        <f t="shared" si="45"/>
        <v>23.513888888888889</v>
      </c>
      <c r="N1009" s="2" t="str">
        <f t="shared" si="46"/>
        <v/>
      </c>
      <c r="O1009" s="2" t="str">
        <f t="shared" si="47"/>
        <v/>
      </c>
    </row>
    <row r="1010" spans="1:15" x14ac:dyDescent="0.25">
      <c r="A1010">
        <v>1009</v>
      </c>
      <c r="B1010">
        <v>3</v>
      </c>
      <c r="C1010" s="1">
        <v>13088</v>
      </c>
      <c r="D1010">
        <v>0</v>
      </c>
      <c r="E1010">
        <v>0</v>
      </c>
      <c r="F1010" t="s">
        <v>13</v>
      </c>
      <c r="G1010" s="1">
        <v>29482</v>
      </c>
      <c r="H1010">
        <v>2</v>
      </c>
      <c r="I1010" t="s">
        <v>15</v>
      </c>
      <c r="J1010">
        <v>10</v>
      </c>
      <c r="K1010">
        <v>17907</v>
      </c>
      <c r="L1010" s="1">
        <v>366</v>
      </c>
      <c r="M1010" s="2">
        <f t="shared" si="45"/>
        <v>44.883333333333333</v>
      </c>
      <c r="N1010" s="2" t="str">
        <f t="shared" si="46"/>
        <v/>
      </c>
      <c r="O1010" s="2" t="str">
        <f t="shared" si="47"/>
        <v/>
      </c>
    </row>
    <row r="1011" spans="1:15" x14ac:dyDescent="0.25">
      <c r="A1011">
        <v>1010</v>
      </c>
      <c r="B1011">
        <v>3</v>
      </c>
      <c r="C1011" s="1">
        <v>16559</v>
      </c>
      <c r="D1011">
        <v>0</v>
      </c>
      <c r="E1011">
        <v>0</v>
      </c>
      <c r="F1011" t="s">
        <v>23</v>
      </c>
      <c r="G1011" s="1">
        <v>29482</v>
      </c>
      <c r="H1011">
        <v>2</v>
      </c>
      <c r="J1011">
        <v>10</v>
      </c>
      <c r="K1011">
        <v>17907</v>
      </c>
      <c r="L1011" s="1">
        <v>366</v>
      </c>
      <c r="M1011" s="2">
        <f t="shared" si="45"/>
        <v>35.37777777777778</v>
      </c>
      <c r="N1011" s="2" t="str">
        <f t="shared" si="46"/>
        <v/>
      </c>
      <c r="O1011" s="2" t="str">
        <f t="shared" si="47"/>
        <v/>
      </c>
    </row>
    <row r="1012" spans="1:15" x14ac:dyDescent="0.25">
      <c r="A1012">
        <v>1011</v>
      </c>
      <c r="B1012">
        <v>3</v>
      </c>
      <c r="C1012" s="1">
        <v>12679</v>
      </c>
      <c r="D1012">
        <v>0</v>
      </c>
      <c r="E1012">
        <v>0</v>
      </c>
      <c r="F1012" t="s">
        <v>14</v>
      </c>
      <c r="G1012" s="1">
        <v>29563</v>
      </c>
      <c r="H1012">
        <v>2</v>
      </c>
      <c r="J1012">
        <v>21</v>
      </c>
      <c r="K1012">
        <v>17907</v>
      </c>
      <c r="L1012" s="1">
        <v>366</v>
      </c>
      <c r="M1012" s="2">
        <f t="shared" si="45"/>
        <v>46.225000000000001</v>
      </c>
      <c r="N1012" s="2" t="str">
        <f t="shared" si="46"/>
        <v/>
      </c>
      <c r="O1012" s="2" t="str">
        <f t="shared" si="47"/>
        <v/>
      </c>
    </row>
    <row r="1013" spans="1:15" x14ac:dyDescent="0.25">
      <c r="A1013">
        <v>1012</v>
      </c>
      <c r="B1013">
        <v>4</v>
      </c>
      <c r="C1013" s="1">
        <v>16294</v>
      </c>
      <c r="D1013">
        <v>0</v>
      </c>
      <c r="E1013">
        <v>0</v>
      </c>
      <c r="F1013" t="s">
        <v>20</v>
      </c>
      <c r="G1013" s="1">
        <v>29655</v>
      </c>
      <c r="H1013">
        <v>2</v>
      </c>
      <c r="J1013">
        <v>10</v>
      </c>
      <c r="K1013">
        <v>10107</v>
      </c>
      <c r="L1013" s="1">
        <v>366</v>
      </c>
      <c r="M1013" s="2">
        <f t="shared" si="45"/>
        <v>36.583333333333336</v>
      </c>
      <c r="N1013" s="2" t="str">
        <f t="shared" si="46"/>
        <v/>
      </c>
      <c r="O1013" s="2" t="str">
        <f t="shared" si="47"/>
        <v/>
      </c>
    </row>
    <row r="1014" spans="1:15" x14ac:dyDescent="0.25">
      <c r="A1014">
        <v>1013</v>
      </c>
      <c r="B1014">
        <v>2</v>
      </c>
      <c r="C1014" s="1">
        <v>18360</v>
      </c>
      <c r="D1014">
        <v>0</v>
      </c>
      <c r="E1014">
        <v>0</v>
      </c>
      <c r="F1014" t="s">
        <v>14</v>
      </c>
      <c r="G1014" s="1">
        <v>29753</v>
      </c>
      <c r="H1014">
        <v>2</v>
      </c>
      <c r="J1014">
        <v>10</v>
      </c>
      <c r="K1014">
        <v>17907</v>
      </c>
      <c r="L1014" s="1">
        <v>366</v>
      </c>
      <c r="M1014" s="2">
        <f t="shared" si="45"/>
        <v>31.191666666666666</v>
      </c>
      <c r="N1014" s="2" t="str">
        <f t="shared" si="46"/>
        <v/>
      </c>
      <c r="O1014" s="2" t="str">
        <f t="shared" si="47"/>
        <v/>
      </c>
    </row>
    <row r="1015" spans="1:15" x14ac:dyDescent="0.25">
      <c r="A1015">
        <v>1014</v>
      </c>
      <c r="B1015">
        <v>3</v>
      </c>
      <c r="C1015" s="1">
        <v>21709</v>
      </c>
      <c r="D1015">
        <v>2300</v>
      </c>
      <c r="E1015">
        <v>2</v>
      </c>
      <c r="F1015" t="s">
        <v>14</v>
      </c>
      <c r="G1015" s="1">
        <v>30013</v>
      </c>
      <c r="H1015">
        <v>2</v>
      </c>
      <c r="J1015">
        <v>10</v>
      </c>
      <c r="K1015">
        <v>17907</v>
      </c>
      <c r="L1015" s="1">
        <v>366</v>
      </c>
      <c r="M1015" s="2">
        <f t="shared" si="45"/>
        <v>22.736111111111111</v>
      </c>
      <c r="N1015" s="2" t="str">
        <f t="shared" si="46"/>
        <v/>
      </c>
      <c r="O1015" s="2" t="str">
        <f t="shared" si="47"/>
        <v/>
      </c>
    </row>
    <row r="1016" spans="1:15" x14ac:dyDescent="0.25">
      <c r="A1016">
        <v>1015</v>
      </c>
      <c r="B1016">
        <v>3</v>
      </c>
      <c r="C1016" s="1">
        <v>19185</v>
      </c>
      <c r="D1016">
        <v>2187</v>
      </c>
      <c r="E1016">
        <v>0</v>
      </c>
      <c r="F1016" t="s">
        <v>14</v>
      </c>
      <c r="G1016" s="1">
        <v>30140</v>
      </c>
      <c r="H1016">
        <v>2</v>
      </c>
      <c r="J1016">
        <v>10</v>
      </c>
      <c r="K1016">
        <v>17907</v>
      </c>
      <c r="L1016" s="1">
        <v>366</v>
      </c>
      <c r="M1016" s="2">
        <f t="shared" si="45"/>
        <v>29.994444444444444</v>
      </c>
      <c r="N1016" s="2" t="str">
        <f t="shared" si="46"/>
        <v/>
      </c>
      <c r="O1016" s="2" t="str">
        <f t="shared" si="47"/>
        <v/>
      </c>
    </row>
    <row r="1017" spans="1:15" x14ac:dyDescent="0.25">
      <c r="A1017">
        <v>1016</v>
      </c>
      <c r="B1017">
        <v>3</v>
      </c>
      <c r="C1017" s="1">
        <v>22568</v>
      </c>
      <c r="D1017">
        <v>0</v>
      </c>
      <c r="E1017">
        <v>0</v>
      </c>
      <c r="F1017" t="s">
        <v>14</v>
      </c>
      <c r="G1017" s="1">
        <v>30334</v>
      </c>
      <c r="H1017">
        <v>2</v>
      </c>
      <c r="J1017">
        <v>10</v>
      </c>
      <c r="K1017">
        <v>17907</v>
      </c>
      <c r="L1017" s="1">
        <v>366</v>
      </c>
      <c r="M1017" s="2">
        <f t="shared" si="45"/>
        <v>21.261111111111113</v>
      </c>
      <c r="N1017" s="2" t="str">
        <f t="shared" si="46"/>
        <v/>
      </c>
      <c r="O1017" s="2" t="str">
        <f t="shared" si="47"/>
        <v/>
      </c>
    </row>
    <row r="1018" spans="1:15" x14ac:dyDescent="0.25">
      <c r="A1018">
        <v>1017</v>
      </c>
      <c r="B1018">
        <v>3</v>
      </c>
      <c r="C1018" s="1">
        <v>13490</v>
      </c>
      <c r="D1018">
        <v>1804</v>
      </c>
      <c r="E1018">
        <v>0</v>
      </c>
      <c r="F1018" t="s">
        <v>14</v>
      </c>
      <c r="G1018" s="1">
        <v>30404</v>
      </c>
      <c r="H1018">
        <v>2</v>
      </c>
      <c r="J1018">
        <v>10</v>
      </c>
      <c r="K1018">
        <v>17907</v>
      </c>
      <c r="L1018" s="1">
        <v>366</v>
      </c>
      <c r="M1018" s="2">
        <f t="shared" si="45"/>
        <v>46.31388888888889</v>
      </c>
      <c r="N1018" s="2" t="str">
        <f t="shared" si="46"/>
        <v/>
      </c>
      <c r="O1018" s="2" t="str">
        <f t="shared" si="47"/>
        <v/>
      </c>
    </row>
    <row r="1019" spans="1:15" x14ac:dyDescent="0.25">
      <c r="A1019">
        <v>1018</v>
      </c>
      <c r="B1019">
        <v>2</v>
      </c>
      <c r="C1019" s="1">
        <v>19153</v>
      </c>
      <c r="D1019">
        <v>2340</v>
      </c>
      <c r="E1019">
        <v>0</v>
      </c>
      <c r="F1019" t="s">
        <v>17</v>
      </c>
      <c r="G1019" s="1">
        <v>30599</v>
      </c>
      <c r="H1019">
        <v>2</v>
      </c>
      <c r="J1019">
        <v>10</v>
      </c>
      <c r="K1019">
        <v>16607</v>
      </c>
      <c r="L1019" s="1">
        <v>366</v>
      </c>
      <c r="M1019" s="2">
        <f t="shared" si="45"/>
        <v>31.338888888888889</v>
      </c>
      <c r="N1019" s="2" t="str">
        <f t="shared" si="46"/>
        <v/>
      </c>
      <c r="O1019" s="2" t="str">
        <f t="shared" si="47"/>
        <v/>
      </c>
    </row>
    <row r="1020" spans="1:15" x14ac:dyDescent="0.25">
      <c r="A1020">
        <v>1019</v>
      </c>
      <c r="B1020">
        <v>3</v>
      </c>
      <c r="C1020" s="1">
        <v>17466</v>
      </c>
      <c r="D1020">
        <v>0</v>
      </c>
      <c r="E1020">
        <v>0</v>
      </c>
      <c r="F1020" t="s">
        <v>22</v>
      </c>
      <c r="G1020" s="1">
        <v>30692</v>
      </c>
      <c r="H1020">
        <v>2</v>
      </c>
      <c r="J1020">
        <v>10</v>
      </c>
      <c r="K1020">
        <v>17907</v>
      </c>
      <c r="L1020" s="1">
        <v>366</v>
      </c>
      <c r="M1020" s="2">
        <f t="shared" si="45"/>
        <v>36.208333333333336</v>
      </c>
      <c r="N1020" s="2" t="str">
        <f t="shared" si="46"/>
        <v/>
      </c>
      <c r="O1020" s="2" t="str">
        <f t="shared" si="47"/>
        <v/>
      </c>
    </row>
    <row r="1021" spans="1:15" x14ac:dyDescent="0.25">
      <c r="A1021">
        <v>1020</v>
      </c>
      <c r="B1021">
        <v>3</v>
      </c>
      <c r="C1021" s="1">
        <v>11679</v>
      </c>
      <c r="D1021">
        <v>0</v>
      </c>
      <c r="E1021">
        <v>0</v>
      </c>
      <c r="F1021" t="s">
        <v>14</v>
      </c>
      <c r="G1021" s="1">
        <v>26002</v>
      </c>
      <c r="H1021">
        <v>2</v>
      </c>
      <c r="I1021" t="s">
        <v>15</v>
      </c>
      <c r="J1021">
        <v>10</v>
      </c>
      <c r="K1021">
        <v>12807</v>
      </c>
      <c r="L1021" s="1">
        <v>366</v>
      </c>
      <c r="M1021" s="2">
        <f t="shared" si="45"/>
        <v>39.216666666666669</v>
      </c>
      <c r="N1021" s="2" t="str">
        <f t="shared" si="46"/>
        <v/>
      </c>
      <c r="O1021" s="2" t="str">
        <f t="shared" si="47"/>
        <v/>
      </c>
    </row>
    <row r="1022" spans="1:15" x14ac:dyDescent="0.25">
      <c r="A1022">
        <v>1021</v>
      </c>
      <c r="B1022">
        <v>3</v>
      </c>
      <c r="C1022" s="1">
        <v>13576</v>
      </c>
      <c r="D1022">
        <v>1981</v>
      </c>
      <c r="E1022">
        <v>0</v>
      </c>
      <c r="F1022" t="s">
        <v>14</v>
      </c>
      <c r="G1022" s="1">
        <v>26259</v>
      </c>
      <c r="H1022">
        <v>2</v>
      </c>
      <c r="J1022">
        <v>10</v>
      </c>
      <c r="K1022">
        <v>12807</v>
      </c>
      <c r="L1022" s="1">
        <v>366</v>
      </c>
      <c r="M1022" s="2">
        <f t="shared" si="45"/>
        <v>34.722222222222221</v>
      </c>
      <c r="N1022" s="2" t="str">
        <f t="shared" si="46"/>
        <v/>
      </c>
      <c r="O1022" s="2" t="str">
        <f t="shared" si="47"/>
        <v/>
      </c>
    </row>
    <row r="1023" spans="1:15" x14ac:dyDescent="0.25">
      <c r="A1023">
        <v>1022</v>
      </c>
      <c r="B1023">
        <v>2</v>
      </c>
      <c r="C1023" s="1">
        <v>15048</v>
      </c>
      <c r="D1023">
        <v>0</v>
      </c>
      <c r="E1023">
        <v>0</v>
      </c>
      <c r="F1023" t="s">
        <v>13</v>
      </c>
      <c r="G1023" s="1">
        <v>26752</v>
      </c>
      <c r="H1023">
        <v>0</v>
      </c>
      <c r="J1023">
        <v>10</v>
      </c>
      <c r="K1023">
        <v>11307</v>
      </c>
      <c r="L1023" s="1">
        <v>366</v>
      </c>
      <c r="M1023" s="2">
        <f t="shared" si="45"/>
        <v>32.044444444444444</v>
      </c>
      <c r="N1023" s="2" t="str">
        <f t="shared" si="46"/>
        <v/>
      </c>
      <c r="O1023" s="2" t="str">
        <f t="shared" si="47"/>
        <v/>
      </c>
    </row>
    <row r="1024" spans="1:15" x14ac:dyDescent="0.25">
      <c r="A1024">
        <v>1023</v>
      </c>
      <c r="B1024">
        <v>3</v>
      </c>
      <c r="C1024" s="1">
        <v>15584</v>
      </c>
      <c r="D1024">
        <v>0</v>
      </c>
      <c r="E1024">
        <v>0</v>
      </c>
      <c r="F1024" t="s">
        <v>14</v>
      </c>
      <c r="G1024" s="1">
        <v>27038</v>
      </c>
      <c r="H1024">
        <v>2</v>
      </c>
      <c r="J1024">
        <v>10</v>
      </c>
      <c r="K1024">
        <v>12807</v>
      </c>
      <c r="L1024" s="1">
        <v>366</v>
      </c>
      <c r="M1024" s="2">
        <f t="shared" si="45"/>
        <v>31.358333333333334</v>
      </c>
      <c r="N1024" s="2" t="str">
        <f t="shared" si="46"/>
        <v/>
      </c>
      <c r="O1024" s="2" t="str">
        <f t="shared" si="47"/>
        <v/>
      </c>
    </row>
    <row r="1025" spans="1:15" x14ac:dyDescent="0.25">
      <c r="A1025">
        <v>1024</v>
      </c>
      <c r="B1025">
        <v>2</v>
      </c>
      <c r="C1025" s="1">
        <v>5812</v>
      </c>
      <c r="D1025">
        <v>0</v>
      </c>
      <c r="E1025">
        <v>0</v>
      </c>
      <c r="F1025" t="s">
        <v>13</v>
      </c>
      <c r="G1025" s="1">
        <v>27044</v>
      </c>
      <c r="H1025">
        <v>0</v>
      </c>
      <c r="J1025">
        <v>10</v>
      </c>
      <c r="K1025">
        <v>11307</v>
      </c>
      <c r="L1025" s="1">
        <v>366</v>
      </c>
      <c r="M1025" s="2">
        <f t="shared" si="45"/>
        <v>58.12777777777778</v>
      </c>
      <c r="N1025" s="2" t="str">
        <f t="shared" si="46"/>
        <v/>
      </c>
      <c r="O1025" s="2" t="str">
        <f t="shared" si="47"/>
        <v/>
      </c>
    </row>
    <row r="1026" spans="1:15" x14ac:dyDescent="0.25">
      <c r="A1026">
        <v>1025</v>
      </c>
      <c r="B1026">
        <v>3</v>
      </c>
      <c r="C1026" s="1">
        <v>17798</v>
      </c>
      <c r="D1026">
        <v>2000</v>
      </c>
      <c r="E1026">
        <v>2</v>
      </c>
      <c r="F1026" t="s">
        <v>14</v>
      </c>
      <c r="G1026" s="1">
        <v>27145</v>
      </c>
      <c r="H1026">
        <v>2</v>
      </c>
      <c r="J1026">
        <v>10</v>
      </c>
      <c r="K1026">
        <v>14607</v>
      </c>
      <c r="L1026" s="1">
        <v>366</v>
      </c>
      <c r="M1026" s="2">
        <f t="shared" si="45"/>
        <v>25.594444444444445</v>
      </c>
      <c r="N1026" s="2" t="str">
        <f t="shared" si="46"/>
        <v/>
      </c>
      <c r="O1026" s="2" t="str">
        <f t="shared" si="47"/>
        <v/>
      </c>
    </row>
    <row r="1027" spans="1:15" x14ac:dyDescent="0.25">
      <c r="A1027">
        <v>1026</v>
      </c>
      <c r="B1027">
        <v>3</v>
      </c>
      <c r="C1027" s="1">
        <v>16987</v>
      </c>
      <c r="D1027">
        <v>0</v>
      </c>
      <c r="E1027">
        <v>0</v>
      </c>
      <c r="F1027" t="s">
        <v>14</v>
      </c>
      <c r="G1027" s="1">
        <v>27549</v>
      </c>
      <c r="H1027">
        <v>2</v>
      </c>
      <c r="J1027">
        <v>10</v>
      </c>
      <c r="K1027">
        <v>13907</v>
      </c>
      <c r="L1027" s="1">
        <v>366</v>
      </c>
      <c r="M1027" s="2">
        <f t="shared" si="45"/>
        <v>28.916666666666668</v>
      </c>
      <c r="N1027" s="2" t="str">
        <f t="shared" si="46"/>
        <v/>
      </c>
      <c r="O1027" s="2" t="str">
        <f t="shared" si="47"/>
        <v/>
      </c>
    </row>
    <row r="1028" spans="1:15" x14ac:dyDescent="0.25">
      <c r="A1028">
        <v>1027</v>
      </c>
      <c r="B1028">
        <v>2</v>
      </c>
      <c r="C1028" s="1">
        <v>16930</v>
      </c>
      <c r="D1028">
        <v>3028</v>
      </c>
      <c r="E1028">
        <v>0</v>
      </c>
      <c r="F1028" t="s">
        <v>14</v>
      </c>
      <c r="G1028" s="1">
        <v>27603</v>
      </c>
      <c r="H1028">
        <v>2</v>
      </c>
      <c r="J1028">
        <v>10</v>
      </c>
      <c r="K1028">
        <v>13907</v>
      </c>
      <c r="L1028" s="1">
        <v>366</v>
      </c>
      <c r="M1028" s="2">
        <f t="shared" si="45"/>
        <v>29.222222222222221</v>
      </c>
      <c r="N1028" s="2" t="str">
        <f t="shared" si="46"/>
        <v/>
      </c>
      <c r="O1028" s="2" t="str">
        <f t="shared" si="47"/>
        <v/>
      </c>
    </row>
    <row r="1029" spans="1:15" x14ac:dyDescent="0.25">
      <c r="A1029">
        <v>1028</v>
      </c>
      <c r="B1029">
        <v>3</v>
      </c>
      <c r="C1029" s="1">
        <v>15024</v>
      </c>
      <c r="D1029">
        <v>2000</v>
      </c>
      <c r="E1029">
        <v>0</v>
      </c>
      <c r="F1029" t="s">
        <v>16</v>
      </c>
      <c r="G1029" s="1">
        <v>27785</v>
      </c>
      <c r="H1029">
        <v>2</v>
      </c>
      <c r="J1029">
        <v>10</v>
      </c>
      <c r="K1029">
        <v>12807</v>
      </c>
      <c r="L1029" s="1">
        <v>366</v>
      </c>
      <c r="M1029" s="2">
        <f t="shared" ref="M1029:M1092" si="48">DAYS360(C1029,G1029,TRUE)/360</f>
        <v>34.94166666666667</v>
      </c>
      <c r="N1029" s="2" t="str">
        <f t="shared" ref="N1029:N1092" si="49">IF(DAYS360(C1029,L1029)/360&gt;0,DAYS360(C1029,L1029)/360,"")</f>
        <v/>
      </c>
      <c r="O1029" s="2" t="str">
        <f t="shared" ref="O1029:O1092" si="50">IF(N1029="","",N1029-M1029)</f>
        <v/>
      </c>
    </row>
    <row r="1030" spans="1:15" x14ac:dyDescent="0.25">
      <c r="A1030">
        <v>1029</v>
      </c>
      <c r="B1030">
        <v>3</v>
      </c>
      <c r="C1030" s="1">
        <v>15971</v>
      </c>
      <c r="D1030">
        <v>0</v>
      </c>
      <c r="E1030">
        <v>0</v>
      </c>
      <c r="F1030" t="s">
        <v>13</v>
      </c>
      <c r="G1030" s="1">
        <v>27932</v>
      </c>
      <c r="H1030">
        <v>0</v>
      </c>
      <c r="J1030">
        <v>10</v>
      </c>
      <c r="K1030">
        <v>11307</v>
      </c>
      <c r="L1030" s="1">
        <v>366</v>
      </c>
      <c r="M1030" s="2">
        <f t="shared" si="48"/>
        <v>32.74722222222222</v>
      </c>
      <c r="N1030" s="2" t="str">
        <f t="shared" si="49"/>
        <v/>
      </c>
      <c r="O1030" s="2" t="str">
        <f t="shared" si="50"/>
        <v/>
      </c>
    </row>
    <row r="1031" spans="1:15" x14ac:dyDescent="0.25">
      <c r="A1031">
        <v>1030</v>
      </c>
      <c r="B1031">
        <v>2</v>
      </c>
      <c r="C1031" s="1">
        <v>12773</v>
      </c>
      <c r="D1031">
        <v>0</v>
      </c>
      <c r="E1031">
        <v>0</v>
      </c>
      <c r="F1031" t="s">
        <v>14</v>
      </c>
      <c r="G1031" s="1">
        <v>28086</v>
      </c>
      <c r="H1031">
        <v>2</v>
      </c>
      <c r="J1031">
        <v>10</v>
      </c>
      <c r="K1031">
        <v>12807</v>
      </c>
      <c r="L1031" s="1">
        <v>366</v>
      </c>
      <c r="M1031" s="2">
        <f t="shared" si="48"/>
        <v>41.922222222222224</v>
      </c>
      <c r="N1031" s="2" t="str">
        <f t="shared" si="49"/>
        <v/>
      </c>
      <c r="O1031" s="2" t="str">
        <f t="shared" si="50"/>
        <v/>
      </c>
    </row>
    <row r="1032" spans="1:15" x14ac:dyDescent="0.25">
      <c r="A1032">
        <v>1031</v>
      </c>
      <c r="B1032">
        <v>3</v>
      </c>
      <c r="C1032" s="1">
        <v>12413</v>
      </c>
      <c r="D1032">
        <v>0</v>
      </c>
      <c r="E1032">
        <v>0</v>
      </c>
      <c r="F1032" t="s">
        <v>14</v>
      </c>
      <c r="G1032" s="1">
        <v>28282</v>
      </c>
      <c r="H1032">
        <v>2</v>
      </c>
      <c r="J1032">
        <v>10</v>
      </c>
      <c r="K1032">
        <v>12807</v>
      </c>
      <c r="L1032" s="1">
        <v>366</v>
      </c>
      <c r="M1032" s="2">
        <f t="shared" si="48"/>
        <v>43.447222222222223</v>
      </c>
      <c r="N1032" s="2" t="str">
        <f t="shared" si="49"/>
        <v/>
      </c>
      <c r="O1032" s="2" t="str">
        <f t="shared" si="50"/>
        <v/>
      </c>
    </row>
    <row r="1033" spans="1:15" x14ac:dyDescent="0.25">
      <c r="A1033">
        <v>1032</v>
      </c>
      <c r="B1033">
        <v>2</v>
      </c>
      <c r="C1033" s="1">
        <v>17366</v>
      </c>
      <c r="D1033">
        <v>3964</v>
      </c>
      <c r="E1033">
        <v>1</v>
      </c>
      <c r="F1033" t="s">
        <v>14</v>
      </c>
      <c r="G1033" s="1">
        <v>28312</v>
      </c>
      <c r="H1033">
        <v>2</v>
      </c>
      <c r="J1033">
        <v>10</v>
      </c>
      <c r="K1033">
        <v>12807</v>
      </c>
      <c r="L1033" s="1">
        <v>366</v>
      </c>
      <c r="M1033" s="2">
        <f t="shared" si="48"/>
        <v>29.966666666666665</v>
      </c>
      <c r="N1033" s="2" t="str">
        <f t="shared" si="49"/>
        <v/>
      </c>
      <c r="O1033" s="2" t="str">
        <f t="shared" si="50"/>
        <v/>
      </c>
    </row>
    <row r="1034" spans="1:15" x14ac:dyDescent="0.25">
      <c r="A1034">
        <v>1033</v>
      </c>
      <c r="B1034">
        <v>2</v>
      </c>
      <c r="C1034" s="1">
        <v>15718</v>
      </c>
      <c r="D1034">
        <v>0</v>
      </c>
      <c r="E1034">
        <v>0</v>
      </c>
      <c r="F1034" t="s">
        <v>13</v>
      </c>
      <c r="G1034" s="1">
        <v>28398</v>
      </c>
      <c r="H1034">
        <v>0</v>
      </c>
      <c r="I1034" t="s">
        <v>19</v>
      </c>
      <c r="J1034">
        <v>10</v>
      </c>
      <c r="K1034">
        <v>12807</v>
      </c>
      <c r="L1034" s="1">
        <v>34640</v>
      </c>
      <c r="M1034" s="2">
        <f t="shared" si="48"/>
        <v>34.716666666666669</v>
      </c>
      <c r="N1034" s="2">
        <f t="shared" si="49"/>
        <v>51.805555555555557</v>
      </c>
      <c r="O1034" s="2">
        <f t="shared" si="50"/>
        <v>17.088888888888889</v>
      </c>
    </row>
    <row r="1035" spans="1:15" x14ac:dyDescent="0.25">
      <c r="A1035">
        <v>1034</v>
      </c>
      <c r="B1035">
        <v>3</v>
      </c>
      <c r="C1035" s="1">
        <v>18398</v>
      </c>
      <c r="D1035">
        <v>2009</v>
      </c>
      <c r="E1035">
        <v>1</v>
      </c>
      <c r="F1035" t="s">
        <v>18</v>
      </c>
      <c r="G1035" s="1">
        <v>28423</v>
      </c>
      <c r="H1035">
        <v>2</v>
      </c>
      <c r="J1035">
        <v>10</v>
      </c>
      <c r="K1035">
        <v>12807</v>
      </c>
      <c r="L1035" s="1">
        <v>366</v>
      </c>
      <c r="M1035" s="2">
        <f t="shared" si="48"/>
        <v>27.444444444444443</v>
      </c>
      <c r="N1035" s="2" t="str">
        <f t="shared" si="49"/>
        <v/>
      </c>
      <c r="O1035" s="2" t="str">
        <f t="shared" si="50"/>
        <v/>
      </c>
    </row>
    <row r="1036" spans="1:15" x14ac:dyDescent="0.25">
      <c r="A1036">
        <v>1035</v>
      </c>
      <c r="B1036">
        <v>2</v>
      </c>
      <c r="C1036" s="1">
        <v>17033</v>
      </c>
      <c r="D1036">
        <v>0</v>
      </c>
      <c r="E1036">
        <v>0</v>
      </c>
      <c r="F1036" t="s">
        <v>13</v>
      </c>
      <c r="G1036" s="1">
        <v>28423</v>
      </c>
      <c r="H1036">
        <v>0</v>
      </c>
      <c r="J1036">
        <v>10</v>
      </c>
      <c r="K1036">
        <v>11307</v>
      </c>
      <c r="L1036" s="1">
        <v>366</v>
      </c>
      <c r="M1036" s="2">
        <f t="shared" si="48"/>
        <v>31.183333333333334</v>
      </c>
      <c r="N1036" s="2" t="str">
        <f t="shared" si="49"/>
        <v/>
      </c>
      <c r="O1036" s="2" t="str">
        <f t="shared" si="50"/>
        <v/>
      </c>
    </row>
    <row r="1037" spans="1:15" x14ac:dyDescent="0.25">
      <c r="A1037">
        <v>1036</v>
      </c>
      <c r="B1037">
        <v>3</v>
      </c>
      <c r="C1037" s="1">
        <v>19612</v>
      </c>
      <c r="D1037">
        <v>0</v>
      </c>
      <c r="E1037">
        <v>0</v>
      </c>
      <c r="F1037" t="s">
        <v>13</v>
      </c>
      <c r="G1037" s="1">
        <v>28423</v>
      </c>
      <c r="H1037">
        <v>0</v>
      </c>
      <c r="J1037">
        <v>10</v>
      </c>
      <c r="K1037">
        <v>11307</v>
      </c>
      <c r="L1037" s="1">
        <v>366</v>
      </c>
      <c r="M1037" s="2">
        <f t="shared" si="48"/>
        <v>24.125</v>
      </c>
      <c r="N1037" s="2" t="str">
        <f t="shared" si="49"/>
        <v/>
      </c>
      <c r="O1037" s="2" t="str">
        <f t="shared" si="50"/>
        <v/>
      </c>
    </row>
    <row r="1038" spans="1:15" x14ac:dyDescent="0.25">
      <c r="A1038">
        <v>1037</v>
      </c>
      <c r="B1038">
        <v>2</v>
      </c>
      <c r="C1038" s="1">
        <v>16168</v>
      </c>
      <c r="D1038">
        <v>0</v>
      </c>
      <c r="E1038">
        <v>0</v>
      </c>
      <c r="F1038" t="s">
        <v>13</v>
      </c>
      <c r="G1038" s="1">
        <v>28549</v>
      </c>
      <c r="H1038">
        <v>0</v>
      </c>
      <c r="J1038">
        <v>10</v>
      </c>
      <c r="K1038">
        <v>11307</v>
      </c>
      <c r="L1038" s="1">
        <v>366</v>
      </c>
      <c r="M1038" s="2">
        <f t="shared" si="48"/>
        <v>33.894444444444446</v>
      </c>
      <c r="N1038" s="2" t="str">
        <f t="shared" si="49"/>
        <v/>
      </c>
      <c r="O1038" s="2" t="str">
        <f t="shared" si="50"/>
        <v/>
      </c>
    </row>
    <row r="1039" spans="1:15" x14ac:dyDescent="0.25">
      <c r="A1039">
        <v>1038</v>
      </c>
      <c r="B1039">
        <v>2</v>
      </c>
      <c r="C1039" s="1">
        <v>15134</v>
      </c>
      <c r="D1039">
        <v>2400</v>
      </c>
      <c r="E1039">
        <v>2</v>
      </c>
      <c r="F1039" t="s">
        <v>14</v>
      </c>
      <c r="G1039" s="1">
        <v>28590</v>
      </c>
      <c r="H1039">
        <v>2</v>
      </c>
      <c r="J1039">
        <v>10</v>
      </c>
      <c r="K1039">
        <v>13907</v>
      </c>
      <c r="L1039" s="1">
        <v>366</v>
      </c>
      <c r="M1039" s="2">
        <f t="shared" si="48"/>
        <v>36.841666666666669</v>
      </c>
      <c r="N1039" s="2" t="str">
        <f t="shared" si="49"/>
        <v/>
      </c>
      <c r="O1039" s="2" t="str">
        <f t="shared" si="50"/>
        <v/>
      </c>
    </row>
    <row r="1040" spans="1:15" x14ac:dyDescent="0.25">
      <c r="A1040">
        <v>1039</v>
      </c>
      <c r="B1040">
        <v>2</v>
      </c>
      <c r="C1040" s="1">
        <v>16042</v>
      </c>
      <c r="D1040">
        <v>0</v>
      </c>
      <c r="E1040">
        <v>0</v>
      </c>
      <c r="F1040" t="s">
        <v>13</v>
      </c>
      <c r="G1040" s="1">
        <v>28597</v>
      </c>
      <c r="H1040">
        <v>0</v>
      </c>
      <c r="J1040">
        <v>10</v>
      </c>
      <c r="K1040">
        <v>11307</v>
      </c>
      <c r="L1040" s="1">
        <v>366</v>
      </c>
      <c r="M1040" s="2">
        <f t="shared" si="48"/>
        <v>34.375</v>
      </c>
      <c r="N1040" s="2" t="str">
        <f t="shared" si="49"/>
        <v/>
      </c>
      <c r="O1040" s="2" t="str">
        <f t="shared" si="50"/>
        <v/>
      </c>
    </row>
    <row r="1041" spans="1:15" x14ac:dyDescent="0.25">
      <c r="A1041">
        <v>1040</v>
      </c>
      <c r="B1041">
        <v>2</v>
      </c>
      <c r="C1041" s="1">
        <v>15610</v>
      </c>
      <c r="D1041">
        <v>0</v>
      </c>
      <c r="E1041">
        <v>0</v>
      </c>
      <c r="F1041" t="s">
        <v>20</v>
      </c>
      <c r="G1041" s="1">
        <v>28629</v>
      </c>
      <c r="H1041">
        <v>0</v>
      </c>
      <c r="I1041" t="s">
        <v>19</v>
      </c>
      <c r="J1041">
        <v>21</v>
      </c>
      <c r="K1041">
        <v>12807</v>
      </c>
      <c r="L1041" s="1">
        <v>38776</v>
      </c>
      <c r="M1041" s="2">
        <f t="shared" si="48"/>
        <v>35.647222222222226</v>
      </c>
      <c r="N1041" s="2">
        <f t="shared" si="49"/>
        <v>63.422222222222224</v>
      </c>
      <c r="O1041" s="2">
        <f t="shared" si="50"/>
        <v>27.774999999999999</v>
      </c>
    </row>
    <row r="1042" spans="1:15" x14ac:dyDescent="0.25">
      <c r="A1042">
        <v>1041</v>
      </c>
      <c r="B1042">
        <v>2</v>
      </c>
      <c r="C1042" s="1">
        <v>17243</v>
      </c>
      <c r="D1042">
        <v>0</v>
      </c>
      <c r="E1042">
        <v>2</v>
      </c>
      <c r="F1042" t="s">
        <v>14</v>
      </c>
      <c r="G1042" s="1">
        <v>28676</v>
      </c>
      <c r="H1042">
        <v>2</v>
      </c>
      <c r="J1042">
        <v>10</v>
      </c>
      <c r="K1042">
        <v>12807</v>
      </c>
      <c r="L1042" s="1">
        <v>366</v>
      </c>
      <c r="M1042" s="2">
        <f t="shared" si="48"/>
        <v>31.3</v>
      </c>
      <c r="N1042" s="2" t="str">
        <f t="shared" si="49"/>
        <v/>
      </c>
      <c r="O1042" s="2" t="str">
        <f t="shared" si="50"/>
        <v/>
      </c>
    </row>
    <row r="1043" spans="1:15" x14ac:dyDescent="0.25">
      <c r="A1043">
        <v>1042</v>
      </c>
      <c r="B1043">
        <v>2</v>
      </c>
      <c r="C1043" s="1">
        <v>15864</v>
      </c>
      <c r="D1043">
        <v>0</v>
      </c>
      <c r="E1043">
        <v>0</v>
      </c>
      <c r="F1043" t="s">
        <v>13</v>
      </c>
      <c r="G1043" s="1">
        <v>28788</v>
      </c>
      <c r="H1043">
        <v>0</v>
      </c>
      <c r="I1043" t="s">
        <v>19</v>
      </c>
      <c r="J1043">
        <v>21</v>
      </c>
      <c r="K1043">
        <v>11307</v>
      </c>
      <c r="L1043" s="1">
        <v>36682</v>
      </c>
      <c r="M1043" s="2">
        <f t="shared" si="48"/>
        <v>35.383333333333333</v>
      </c>
      <c r="N1043" s="2">
        <f t="shared" si="49"/>
        <v>56.994444444444447</v>
      </c>
      <c r="O1043" s="2">
        <f t="shared" si="50"/>
        <v>21.611111111111114</v>
      </c>
    </row>
    <row r="1044" spans="1:15" x14ac:dyDescent="0.25">
      <c r="A1044">
        <v>1043</v>
      </c>
      <c r="B1044">
        <v>3</v>
      </c>
      <c r="C1044" s="1">
        <v>13864</v>
      </c>
      <c r="D1044">
        <v>0</v>
      </c>
      <c r="E1044">
        <v>0</v>
      </c>
      <c r="F1044" t="s">
        <v>13</v>
      </c>
      <c r="G1044" s="1">
        <v>28800</v>
      </c>
      <c r="H1044">
        <v>0</v>
      </c>
      <c r="I1044" t="s">
        <v>19</v>
      </c>
      <c r="J1044">
        <v>21</v>
      </c>
      <c r="K1044">
        <v>11307</v>
      </c>
      <c r="L1044" s="1">
        <v>36515</v>
      </c>
      <c r="M1044" s="2">
        <f t="shared" si="48"/>
        <v>40.891666666666666</v>
      </c>
      <c r="N1044" s="2">
        <f t="shared" si="49"/>
        <v>62.016666666666666</v>
      </c>
      <c r="O1044" s="2">
        <f t="shared" si="50"/>
        <v>21.125</v>
      </c>
    </row>
    <row r="1045" spans="1:15" x14ac:dyDescent="0.25">
      <c r="A1045">
        <v>1044</v>
      </c>
      <c r="B1045">
        <v>4</v>
      </c>
      <c r="C1045" s="1">
        <v>14488</v>
      </c>
      <c r="D1045">
        <v>0</v>
      </c>
      <c r="E1045">
        <v>1</v>
      </c>
      <c r="F1045" t="s">
        <v>20</v>
      </c>
      <c r="G1045" s="1">
        <v>28934</v>
      </c>
      <c r="H1045">
        <v>2</v>
      </c>
      <c r="J1045">
        <v>10</v>
      </c>
      <c r="K1045">
        <v>11307</v>
      </c>
      <c r="L1045" s="1">
        <v>366</v>
      </c>
      <c r="M1045" s="2">
        <f t="shared" si="48"/>
        <v>39.555555555555557</v>
      </c>
      <c r="N1045" s="2" t="str">
        <f t="shared" si="49"/>
        <v/>
      </c>
      <c r="O1045" s="2" t="str">
        <f t="shared" si="50"/>
        <v/>
      </c>
    </row>
    <row r="1046" spans="1:15" x14ac:dyDescent="0.25">
      <c r="A1046">
        <v>1045</v>
      </c>
      <c r="B1046">
        <v>3</v>
      </c>
      <c r="C1046" s="1">
        <v>11742</v>
      </c>
      <c r="D1046">
        <v>0</v>
      </c>
      <c r="E1046">
        <v>0</v>
      </c>
      <c r="F1046" t="s">
        <v>13</v>
      </c>
      <c r="G1046" s="1">
        <v>28978</v>
      </c>
      <c r="H1046">
        <v>0</v>
      </c>
      <c r="J1046">
        <v>10</v>
      </c>
      <c r="K1046">
        <v>11307</v>
      </c>
      <c r="L1046" s="1">
        <v>366</v>
      </c>
      <c r="M1046" s="2">
        <f t="shared" si="48"/>
        <v>47.194444444444443</v>
      </c>
      <c r="N1046" s="2" t="str">
        <f t="shared" si="49"/>
        <v/>
      </c>
      <c r="O1046" s="2" t="str">
        <f t="shared" si="50"/>
        <v/>
      </c>
    </row>
    <row r="1047" spans="1:15" x14ac:dyDescent="0.25">
      <c r="A1047">
        <v>1046</v>
      </c>
      <c r="B1047">
        <v>2</v>
      </c>
      <c r="C1047" s="1">
        <v>17083</v>
      </c>
      <c r="D1047">
        <v>0</v>
      </c>
      <c r="E1047">
        <v>0</v>
      </c>
      <c r="F1047" t="s">
        <v>14</v>
      </c>
      <c r="G1047" s="1">
        <v>29060</v>
      </c>
      <c r="H1047">
        <v>2</v>
      </c>
      <c r="I1047" t="s">
        <v>15</v>
      </c>
      <c r="J1047">
        <v>21</v>
      </c>
      <c r="K1047">
        <v>12807</v>
      </c>
      <c r="L1047" s="1">
        <v>366</v>
      </c>
      <c r="M1047" s="2">
        <f t="shared" si="48"/>
        <v>32.794444444444444</v>
      </c>
      <c r="N1047" s="2" t="str">
        <f t="shared" si="49"/>
        <v/>
      </c>
      <c r="O1047" s="2" t="str">
        <f t="shared" si="50"/>
        <v/>
      </c>
    </row>
    <row r="1048" spans="1:15" x14ac:dyDescent="0.25">
      <c r="A1048">
        <v>1047</v>
      </c>
      <c r="B1048">
        <v>3</v>
      </c>
      <c r="C1048" s="1">
        <v>16864</v>
      </c>
      <c r="D1048">
        <v>0</v>
      </c>
      <c r="E1048">
        <v>0</v>
      </c>
      <c r="F1048" t="s">
        <v>14</v>
      </c>
      <c r="G1048" s="1">
        <v>29095</v>
      </c>
      <c r="H1048">
        <v>2</v>
      </c>
      <c r="J1048">
        <v>10</v>
      </c>
      <c r="K1048">
        <v>12807</v>
      </c>
      <c r="L1048" s="1">
        <v>366</v>
      </c>
      <c r="M1048" s="2">
        <f t="shared" si="48"/>
        <v>33.486111111111114</v>
      </c>
      <c r="N1048" s="2" t="str">
        <f t="shared" si="49"/>
        <v/>
      </c>
      <c r="O1048" s="2" t="str">
        <f t="shared" si="50"/>
        <v/>
      </c>
    </row>
    <row r="1049" spans="1:15" x14ac:dyDescent="0.25">
      <c r="A1049">
        <v>1048</v>
      </c>
      <c r="B1049">
        <v>3</v>
      </c>
      <c r="C1049" s="1">
        <v>19242</v>
      </c>
      <c r="D1049">
        <v>0</v>
      </c>
      <c r="E1049">
        <v>0</v>
      </c>
      <c r="F1049" t="s">
        <v>13</v>
      </c>
      <c r="G1049" s="1">
        <v>29122</v>
      </c>
      <c r="H1049">
        <v>0</v>
      </c>
      <c r="I1049" t="s">
        <v>19</v>
      </c>
      <c r="J1049">
        <v>21</v>
      </c>
      <c r="K1049">
        <v>11307</v>
      </c>
      <c r="L1049" s="1">
        <v>37452</v>
      </c>
      <c r="M1049" s="2">
        <f t="shared" si="48"/>
        <v>27.052777777777777</v>
      </c>
      <c r="N1049" s="2">
        <f t="shared" si="49"/>
        <v>49.861111111111114</v>
      </c>
      <c r="O1049" s="2">
        <f t="shared" si="50"/>
        <v>22.808333333333337</v>
      </c>
    </row>
    <row r="1050" spans="1:15" x14ac:dyDescent="0.25">
      <c r="A1050">
        <v>1049</v>
      </c>
      <c r="B1050">
        <v>3</v>
      </c>
      <c r="C1050" s="1">
        <v>5070</v>
      </c>
      <c r="D1050">
        <v>0</v>
      </c>
      <c r="E1050">
        <v>0</v>
      </c>
      <c r="F1050" t="s">
        <v>13</v>
      </c>
      <c r="G1050" s="1">
        <v>29137</v>
      </c>
      <c r="H1050">
        <v>0</v>
      </c>
      <c r="J1050">
        <v>10</v>
      </c>
      <c r="K1050">
        <v>11307</v>
      </c>
      <c r="L1050" s="1">
        <v>366</v>
      </c>
      <c r="M1050" s="2">
        <f t="shared" si="48"/>
        <v>65.894444444444446</v>
      </c>
      <c r="N1050" s="2" t="str">
        <f t="shared" si="49"/>
        <v/>
      </c>
      <c r="O1050" s="2" t="str">
        <f t="shared" si="50"/>
        <v/>
      </c>
    </row>
    <row r="1051" spans="1:15" x14ac:dyDescent="0.25">
      <c r="A1051">
        <v>1050</v>
      </c>
      <c r="B1051">
        <v>3</v>
      </c>
      <c r="C1051" s="1">
        <v>12955</v>
      </c>
      <c r="D1051">
        <v>0</v>
      </c>
      <c r="E1051">
        <v>0</v>
      </c>
      <c r="F1051" t="s">
        <v>13</v>
      </c>
      <c r="G1051" s="1">
        <v>29158</v>
      </c>
      <c r="H1051">
        <v>0</v>
      </c>
      <c r="J1051">
        <v>10</v>
      </c>
      <c r="K1051">
        <v>0</v>
      </c>
      <c r="L1051" s="1">
        <v>366</v>
      </c>
      <c r="M1051" s="2">
        <f t="shared" si="48"/>
        <v>44.361111111111114</v>
      </c>
      <c r="N1051" s="2" t="str">
        <f t="shared" si="49"/>
        <v/>
      </c>
      <c r="O1051" s="2" t="str">
        <f t="shared" si="50"/>
        <v/>
      </c>
    </row>
    <row r="1052" spans="1:15" x14ac:dyDescent="0.25">
      <c r="A1052">
        <v>1051</v>
      </c>
      <c r="B1052">
        <v>2</v>
      </c>
      <c r="C1052" s="1">
        <v>8758</v>
      </c>
      <c r="D1052">
        <v>0</v>
      </c>
      <c r="E1052">
        <v>0</v>
      </c>
      <c r="F1052" t="s">
        <v>14</v>
      </c>
      <c r="G1052" s="1">
        <v>29164</v>
      </c>
      <c r="H1052">
        <v>2</v>
      </c>
      <c r="J1052">
        <v>10</v>
      </c>
      <c r="K1052">
        <v>12807</v>
      </c>
      <c r="L1052" s="1">
        <v>366</v>
      </c>
      <c r="M1052" s="2">
        <f t="shared" si="48"/>
        <v>55.866666666666667</v>
      </c>
      <c r="N1052" s="2" t="str">
        <f t="shared" si="49"/>
        <v/>
      </c>
      <c r="O1052" s="2" t="str">
        <f t="shared" si="50"/>
        <v/>
      </c>
    </row>
    <row r="1053" spans="1:15" x14ac:dyDescent="0.25">
      <c r="A1053">
        <v>1052</v>
      </c>
      <c r="B1053">
        <v>4</v>
      </c>
      <c r="C1053" s="1">
        <v>20232</v>
      </c>
      <c r="D1053">
        <v>0</v>
      </c>
      <c r="E1053">
        <v>0</v>
      </c>
      <c r="F1053" t="s">
        <v>20</v>
      </c>
      <c r="G1053" s="1">
        <v>29187</v>
      </c>
      <c r="H1053">
        <v>0</v>
      </c>
      <c r="J1053">
        <v>10</v>
      </c>
      <c r="K1053">
        <v>11307</v>
      </c>
      <c r="L1053" s="1">
        <v>366</v>
      </c>
      <c r="M1053" s="2">
        <f t="shared" si="48"/>
        <v>24.513888888888889</v>
      </c>
      <c r="N1053" s="2" t="str">
        <f t="shared" si="49"/>
        <v/>
      </c>
      <c r="O1053" s="2" t="str">
        <f t="shared" si="50"/>
        <v/>
      </c>
    </row>
    <row r="1054" spans="1:15" x14ac:dyDescent="0.25">
      <c r="A1054">
        <v>1053</v>
      </c>
      <c r="B1054">
        <v>3</v>
      </c>
      <c r="C1054" s="1">
        <v>19276</v>
      </c>
      <c r="D1054">
        <v>0</v>
      </c>
      <c r="E1054">
        <v>0</v>
      </c>
      <c r="F1054" t="s">
        <v>14</v>
      </c>
      <c r="G1054" s="1">
        <v>29263</v>
      </c>
      <c r="H1054">
        <v>2</v>
      </c>
      <c r="J1054">
        <v>10</v>
      </c>
      <c r="K1054">
        <v>12807</v>
      </c>
      <c r="L1054" s="1">
        <v>366</v>
      </c>
      <c r="M1054" s="2">
        <f t="shared" si="48"/>
        <v>27.341666666666665</v>
      </c>
      <c r="N1054" s="2" t="str">
        <f t="shared" si="49"/>
        <v/>
      </c>
      <c r="O1054" s="2" t="str">
        <f t="shared" si="50"/>
        <v/>
      </c>
    </row>
    <row r="1055" spans="1:15" x14ac:dyDescent="0.25">
      <c r="A1055">
        <v>1054</v>
      </c>
      <c r="B1055">
        <v>3</v>
      </c>
      <c r="C1055" s="1">
        <v>19647</v>
      </c>
      <c r="D1055">
        <v>1140</v>
      </c>
      <c r="E1055">
        <v>2</v>
      </c>
      <c r="F1055" t="s">
        <v>14</v>
      </c>
      <c r="G1055" s="1">
        <v>29392</v>
      </c>
      <c r="H1055">
        <v>2</v>
      </c>
      <c r="J1055">
        <v>10</v>
      </c>
      <c r="K1055">
        <v>12807</v>
      </c>
      <c r="L1055" s="1">
        <v>366</v>
      </c>
      <c r="M1055" s="2">
        <f t="shared" si="48"/>
        <v>26.680555555555557</v>
      </c>
      <c r="N1055" s="2" t="str">
        <f t="shared" si="49"/>
        <v/>
      </c>
      <c r="O1055" s="2" t="str">
        <f t="shared" si="50"/>
        <v/>
      </c>
    </row>
    <row r="1056" spans="1:15" x14ac:dyDescent="0.25">
      <c r="A1056">
        <v>1055</v>
      </c>
      <c r="B1056">
        <v>3</v>
      </c>
      <c r="C1056" s="1">
        <v>17579</v>
      </c>
      <c r="D1056">
        <v>0</v>
      </c>
      <c r="E1056">
        <v>0</v>
      </c>
      <c r="F1056" t="s">
        <v>14</v>
      </c>
      <c r="G1056" s="1">
        <v>29410</v>
      </c>
      <c r="H1056">
        <v>2</v>
      </c>
      <c r="J1056">
        <v>10</v>
      </c>
      <c r="K1056">
        <v>12807</v>
      </c>
      <c r="L1056" s="1">
        <v>366</v>
      </c>
      <c r="M1056" s="2">
        <f t="shared" si="48"/>
        <v>32.394444444444446</v>
      </c>
      <c r="N1056" s="2" t="str">
        <f t="shared" si="49"/>
        <v/>
      </c>
      <c r="O1056" s="2" t="str">
        <f t="shared" si="50"/>
        <v/>
      </c>
    </row>
    <row r="1057" spans="1:15" x14ac:dyDescent="0.25">
      <c r="A1057">
        <v>1056</v>
      </c>
      <c r="B1057">
        <v>2</v>
      </c>
      <c r="C1057" s="1">
        <v>17679</v>
      </c>
      <c r="D1057">
        <v>0</v>
      </c>
      <c r="E1057">
        <v>0</v>
      </c>
      <c r="F1057" t="s">
        <v>13</v>
      </c>
      <c r="G1057" s="1">
        <v>29472</v>
      </c>
      <c r="H1057">
        <v>2</v>
      </c>
      <c r="I1057" t="s">
        <v>15</v>
      </c>
      <c r="J1057">
        <v>10</v>
      </c>
      <c r="K1057">
        <v>13907</v>
      </c>
      <c r="L1057" s="1">
        <v>366</v>
      </c>
      <c r="M1057" s="2">
        <f t="shared" si="48"/>
        <v>32.283333333333331</v>
      </c>
      <c r="N1057" s="2" t="str">
        <f t="shared" si="49"/>
        <v/>
      </c>
      <c r="O1057" s="2" t="str">
        <f t="shared" si="50"/>
        <v/>
      </c>
    </row>
    <row r="1058" spans="1:15" x14ac:dyDescent="0.25">
      <c r="A1058">
        <v>1057</v>
      </c>
      <c r="B1058">
        <v>3</v>
      </c>
      <c r="C1058" s="1">
        <v>13246</v>
      </c>
      <c r="D1058">
        <v>0</v>
      </c>
      <c r="E1058">
        <v>0</v>
      </c>
      <c r="F1058" t="s">
        <v>13</v>
      </c>
      <c r="G1058" s="1">
        <v>29490</v>
      </c>
      <c r="H1058">
        <v>0</v>
      </c>
      <c r="J1058">
        <v>10</v>
      </c>
      <c r="K1058">
        <v>11307</v>
      </c>
      <c r="L1058" s="1">
        <v>366</v>
      </c>
      <c r="M1058" s="2">
        <f t="shared" si="48"/>
        <v>44.472222222222221</v>
      </c>
      <c r="N1058" s="2" t="str">
        <f t="shared" si="49"/>
        <v/>
      </c>
      <c r="O1058" s="2" t="str">
        <f t="shared" si="50"/>
        <v/>
      </c>
    </row>
    <row r="1059" spans="1:15" x14ac:dyDescent="0.25">
      <c r="A1059">
        <v>1058</v>
      </c>
      <c r="B1059">
        <v>2</v>
      </c>
      <c r="C1059" s="1">
        <v>17838</v>
      </c>
      <c r="D1059">
        <v>2866</v>
      </c>
      <c r="E1059">
        <v>0</v>
      </c>
      <c r="F1059" t="s">
        <v>20</v>
      </c>
      <c r="G1059" s="1">
        <v>29614</v>
      </c>
      <c r="H1059">
        <v>2</v>
      </c>
      <c r="J1059">
        <v>10</v>
      </c>
      <c r="K1059">
        <v>13907</v>
      </c>
      <c r="L1059" s="1">
        <v>366</v>
      </c>
      <c r="M1059" s="2">
        <f t="shared" si="48"/>
        <v>32.241666666666667</v>
      </c>
      <c r="N1059" s="2" t="str">
        <f t="shared" si="49"/>
        <v/>
      </c>
      <c r="O1059" s="2" t="str">
        <f t="shared" si="50"/>
        <v/>
      </c>
    </row>
    <row r="1060" spans="1:15" x14ac:dyDescent="0.25">
      <c r="A1060">
        <v>1059</v>
      </c>
      <c r="B1060">
        <v>3</v>
      </c>
      <c r="C1060" s="1">
        <v>15886</v>
      </c>
      <c r="D1060">
        <v>2426</v>
      </c>
      <c r="E1060">
        <v>0</v>
      </c>
      <c r="F1060" t="s">
        <v>14</v>
      </c>
      <c r="G1060" s="1">
        <v>29634</v>
      </c>
      <c r="H1060">
        <v>2</v>
      </c>
      <c r="J1060">
        <v>10</v>
      </c>
      <c r="K1060">
        <v>11307</v>
      </c>
      <c r="L1060" s="1">
        <v>366</v>
      </c>
      <c r="M1060" s="2">
        <f t="shared" si="48"/>
        <v>37.633333333333333</v>
      </c>
      <c r="N1060" s="2" t="str">
        <f t="shared" si="49"/>
        <v/>
      </c>
      <c r="O1060" s="2" t="str">
        <f t="shared" si="50"/>
        <v/>
      </c>
    </row>
    <row r="1061" spans="1:15" x14ac:dyDescent="0.25">
      <c r="A1061">
        <v>1060</v>
      </c>
      <c r="B1061">
        <v>3</v>
      </c>
      <c r="C1061" s="1">
        <v>18189</v>
      </c>
      <c r="D1061">
        <v>0</v>
      </c>
      <c r="E1061">
        <v>0</v>
      </c>
      <c r="F1061" t="s">
        <v>13</v>
      </c>
      <c r="G1061" s="1">
        <v>29654</v>
      </c>
      <c r="H1061">
        <v>0</v>
      </c>
      <c r="J1061">
        <v>10</v>
      </c>
      <c r="K1061">
        <v>12807</v>
      </c>
      <c r="L1061" s="1">
        <v>366</v>
      </c>
      <c r="M1061" s="2">
        <f t="shared" si="48"/>
        <v>31.391666666666666</v>
      </c>
      <c r="N1061" s="2" t="str">
        <f t="shared" si="49"/>
        <v/>
      </c>
      <c r="O1061" s="2" t="str">
        <f t="shared" si="50"/>
        <v/>
      </c>
    </row>
    <row r="1062" spans="1:15" x14ac:dyDescent="0.25">
      <c r="A1062">
        <v>1061</v>
      </c>
      <c r="B1062">
        <v>2</v>
      </c>
      <c r="C1062" s="1">
        <v>13538</v>
      </c>
      <c r="D1062">
        <v>2190</v>
      </c>
      <c r="E1062">
        <v>0</v>
      </c>
      <c r="F1062" t="s">
        <v>14</v>
      </c>
      <c r="G1062" s="1">
        <v>29693</v>
      </c>
      <c r="H1062">
        <v>2</v>
      </c>
      <c r="J1062">
        <v>10</v>
      </c>
      <c r="K1062">
        <v>12807</v>
      </c>
      <c r="L1062" s="1">
        <v>366</v>
      </c>
      <c r="M1062" s="2">
        <f t="shared" si="48"/>
        <v>44.233333333333334</v>
      </c>
      <c r="N1062" s="2" t="str">
        <f t="shared" si="49"/>
        <v/>
      </c>
      <c r="O1062" s="2" t="str">
        <f t="shared" si="50"/>
        <v/>
      </c>
    </row>
    <row r="1063" spans="1:15" x14ac:dyDescent="0.25">
      <c r="A1063">
        <v>1062</v>
      </c>
      <c r="B1063">
        <v>4</v>
      </c>
      <c r="C1063" s="1">
        <v>19443</v>
      </c>
      <c r="D1063">
        <v>2176</v>
      </c>
      <c r="E1063">
        <v>0</v>
      </c>
      <c r="F1063" t="s">
        <v>26</v>
      </c>
      <c r="G1063" s="1">
        <v>29693</v>
      </c>
      <c r="H1063">
        <v>2</v>
      </c>
      <c r="J1063">
        <v>10</v>
      </c>
      <c r="K1063">
        <v>12807</v>
      </c>
      <c r="L1063" s="1">
        <v>366</v>
      </c>
      <c r="M1063" s="2">
        <f t="shared" si="48"/>
        <v>28.06111111111111</v>
      </c>
      <c r="N1063" s="2" t="str">
        <f t="shared" si="49"/>
        <v/>
      </c>
      <c r="O1063" s="2" t="str">
        <f t="shared" si="50"/>
        <v/>
      </c>
    </row>
    <row r="1064" spans="1:15" x14ac:dyDescent="0.25">
      <c r="A1064">
        <v>1063</v>
      </c>
      <c r="B1064">
        <v>3</v>
      </c>
      <c r="C1064" s="1">
        <v>20186</v>
      </c>
      <c r="D1064">
        <v>0</v>
      </c>
      <c r="E1064">
        <v>1</v>
      </c>
      <c r="F1064" t="s">
        <v>14</v>
      </c>
      <c r="G1064" s="1">
        <v>29801</v>
      </c>
      <c r="H1064">
        <v>2</v>
      </c>
      <c r="J1064">
        <v>10</v>
      </c>
      <c r="K1064">
        <v>12807</v>
      </c>
      <c r="L1064" s="1">
        <v>366</v>
      </c>
      <c r="M1064" s="2">
        <f t="shared" si="48"/>
        <v>26.322222222222223</v>
      </c>
      <c r="N1064" s="2" t="str">
        <f t="shared" si="49"/>
        <v/>
      </c>
      <c r="O1064" s="2" t="str">
        <f t="shared" si="50"/>
        <v/>
      </c>
    </row>
    <row r="1065" spans="1:15" x14ac:dyDescent="0.25">
      <c r="A1065">
        <v>1064</v>
      </c>
      <c r="B1065">
        <v>3</v>
      </c>
      <c r="C1065" s="1">
        <v>17169</v>
      </c>
      <c r="D1065">
        <v>0</v>
      </c>
      <c r="E1065">
        <v>0</v>
      </c>
      <c r="F1065" t="s">
        <v>22</v>
      </c>
      <c r="G1065" s="1">
        <v>29872</v>
      </c>
      <c r="H1065">
        <v>2</v>
      </c>
      <c r="J1065">
        <v>10</v>
      </c>
      <c r="K1065">
        <v>12807</v>
      </c>
      <c r="L1065" s="1">
        <v>366</v>
      </c>
      <c r="M1065" s="2">
        <f t="shared" si="48"/>
        <v>34.780555555555559</v>
      </c>
      <c r="N1065" s="2" t="str">
        <f t="shared" si="49"/>
        <v/>
      </c>
      <c r="O1065" s="2" t="str">
        <f t="shared" si="50"/>
        <v/>
      </c>
    </row>
    <row r="1066" spans="1:15" x14ac:dyDescent="0.25">
      <c r="A1066">
        <v>1065</v>
      </c>
      <c r="B1066">
        <v>3</v>
      </c>
      <c r="C1066" s="1">
        <v>17363</v>
      </c>
      <c r="D1066">
        <v>2715</v>
      </c>
      <c r="E1066">
        <v>0</v>
      </c>
      <c r="F1066" t="s">
        <v>17</v>
      </c>
      <c r="G1066" s="1">
        <v>29978</v>
      </c>
      <c r="H1066">
        <v>2</v>
      </c>
      <c r="J1066">
        <v>10</v>
      </c>
      <c r="K1066">
        <v>12807</v>
      </c>
      <c r="L1066" s="1">
        <v>366</v>
      </c>
      <c r="M1066" s="2">
        <f t="shared" si="48"/>
        <v>34.533333333333331</v>
      </c>
      <c r="N1066" s="2" t="str">
        <f t="shared" si="49"/>
        <v/>
      </c>
      <c r="O1066" s="2" t="str">
        <f t="shared" si="50"/>
        <v/>
      </c>
    </row>
    <row r="1067" spans="1:15" x14ac:dyDescent="0.25">
      <c r="A1067">
        <v>1066</v>
      </c>
      <c r="B1067">
        <v>3</v>
      </c>
      <c r="C1067" s="1">
        <v>17005</v>
      </c>
      <c r="D1067">
        <v>0</v>
      </c>
      <c r="E1067">
        <v>1</v>
      </c>
      <c r="F1067" t="s">
        <v>14</v>
      </c>
      <c r="G1067" s="1">
        <v>29993</v>
      </c>
      <c r="H1067">
        <v>0</v>
      </c>
      <c r="J1067">
        <v>10</v>
      </c>
      <c r="K1067">
        <v>11307</v>
      </c>
      <c r="L1067" s="1">
        <v>366</v>
      </c>
      <c r="M1067" s="2">
        <f t="shared" si="48"/>
        <v>35.552777777777777</v>
      </c>
      <c r="N1067" s="2" t="str">
        <f t="shared" si="49"/>
        <v/>
      </c>
      <c r="O1067" s="2" t="str">
        <f t="shared" si="50"/>
        <v/>
      </c>
    </row>
    <row r="1068" spans="1:15" x14ac:dyDescent="0.25">
      <c r="A1068">
        <v>1067</v>
      </c>
      <c r="B1068">
        <v>3</v>
      </c>
      <c r="C1068" s="1">
        <v>15291</v>
      </c>
      <c r="D1068">
        <v>7000</v>
      </c>
      <c r="E1068">
        <v>0</v>
      </c>
      <c r="F1068" t="s">
        <v>17</v>
      </c>
      <c r="G1068" s="1">
        <v>30036</v>
      </c>
      <c r="H1068">
        <v>2</v>
      </c>
      <c r="J1068">
        <v>10</v>
      </c>
      <c r="K1068">
        <v>12807</v>
      </c>
      <c r="L1068" s="1">
        <v>366</v>
      </c>
      <c r="M1068" s="2">
        <f t="shared" si="48"/>
        <v>40.375</v>
      </c>
      <c r="N1068" s="2" t="str">
        <f t="shared" si="49"/>
        <v/>
      </c>
      <c r="O1068" s="2" t="str">
        <f t="shared" si="50"/>
        <v/>
      </c>
    </row>
    <row r="1069" spans="1:15" x14ac:dyDescent="0.25">
      <c r="A1069">
        <v>1068</v>
      </c>
      <c r="B1069">
        <v>3</v>
      </c>
      <c r="C1069" s="1">
        <v>20129</v>
      </c>
      <c r="D1069">
        <v>1905</v>
      </c>
      <c r="E1069">
        <v>2</v>
      </c>
      <c r="F1069" t="s">
        <v>14</v>
      </c>
      <c r="G1069" s="1">
        <v>30144</v>
      </c>
      <c r="H1069">
        <v>2</v>
      </c>
      <c r="J1069">
        <v>10</v>
      </c>
      <c r="K1069">
        <v>13907</v>
      </c>
      <c r="L1069" s="1">
        <v>366</v>
      </c>
      <c r="M1069" s="2">
        <f t="shared" si="48"/>
        <v>27.425000000000001</v>
      </c>
      <c r="N1069" s="2" t="str">
        <f t="shared" si="49"/>
        <v/>
      </c>
      <c r="O1069" s="2" t="str">
        <f t="shared" si="50"/>
        <v/>
      </c>
    </row>
    <row r="1070" spans="1:15" x14ac:dyDescent="0.25">
      <c r="A1070">
        <v>1069</v>
      </c>
      <c r="B1070">
        <v>2</v>
      </c>
      <c r="C1070" s="1">
        <v>20828</v>
      </c>
      <c r="D1070">
        <v>0</v>
      </c>
      <c r="E1070">
        <v>0</v>
      </c>
      <c r="F1070" t="s">
        <v>13</v>
      </c>
      <c r="G1070" s="1">
        <v>30307</v>
      </c>
      <c r="H1070">
        <v>2</v>
      </c>
      <c r="I1070" t="s">
        <v>19</v>
      </c>
      <c r="J1070">
        <v>10</v>
      </c>
      <c r="K1070">
        <v>0</v>
      </c>
      <c r="L1070" s="1">
        <v>34003</v>
      </c>
      <c r="M1070" s="2">
        <f t="shared" si="48"/>
        <v>25.955555555555556</v>
      </c>
      <c r="N1070" s="2">
        <f t="shared" si="49"/>
        <v>36.069444444444443</v>
      </c>
      <c r="O1070" s="2">
        <f t="shared" si="50"/>
        <v>10.113888888888887</v>
      </c>
    </row>
    <row r="1071" spans="1:15" x14ac:dyDescent="0.25">
      <c r="A1071">
        <v>1070</v>
      </c>
      <c r="B1071">
        <v>4</v>
      </c>
      <c r="C1071" s="1">
        <v>21826</v>
      </c>
      <c r="D1071">
        <v>0</v>
      </c>
      <c r="E1071">
        <v>0</v>
      </c>
      <c r="F1071" t="s">
        <v>20</v>
      </c>
      <c r="G1071" s="1">
        <v>30406</v>
      </c>
      <c r="H1071">
        <v>0</v>
      </c>
      <c r="J1071">
        <v>10</v>
      </c>
      <c r="K1071">
        <v>11307</v>
      </c>
      <c r="L1071" s="1">
        <v>366</v>
      </c>
      <c r="M1071" s="2">
        <f t="shared" si="48"/>
        <v>23.491666666666667</v>
      </c>
      <c r="N1071" s="2" t="str">
        <f t="shared" si="49"/>
        <v/>
      </c>
      <c r="O1071" s="2" t="str">
        <f t="shared" si="50"/>
        <v/>
      </c>
    </row>
    <row r="1072" spans="1:15" x14ac:dyDescent="0.25">
      <c r="A1072">
        <v>1071</v>
      </c>
      <c r="B1072">
        <v>3</v>
      </c>
      <c r="C1072" s="1">
        <v>23224</v>
      </c>
      <c r="D1072">
        <v>0</v>
      </c>
      <c r="E1072">
        <v>0</v>
      </c>
      <c r="F1072" t="s">
        <v>20</v>
      </c>
      <c r="G1072" s="1">
        <v>30454</v>
      </c>
      <c r="H1072">
        <v>2</v>
      </c>
      <c r="J1072">
        <v>10</v>
      </c>
      <c r="K1072">
        <v>12807</v>
      </c>
      <c r="L1072" s="1">
        <v>366</v>
      </c>
      <c r="M1072" s="2">
        <f t="shared" si="48"/>
        <v>19.797222222222221</v>
      </c>
      <c r="N1072" s="2" t="str">
        <f t="shared" si="49"/>
        <v/>
      </c>
      <c r="O1072" s="2" t="str">
        <f t="shared" si="50"/>
        <v/>
      </c>
    </row>
    <row r="1073" spans="1:15" x14ac:dyDescent="0.25">
      <c r="A1073">
        <v>1072</v>
      </c>
      <c r="B1073">
        <v>3</v>
      </c>
      <c r="C1073" s="1">
        <v>11259</v>
      </c>
      <c r="D1073">
        <v>1800</v>
      </c>
      <c r="E1073">
        <v>0</v>
      </c>
      <c r="F1073" t="s">
        <v>17</v>
      </c>
      <c r="G1073" s="1">
        <v>30491</v>
      </c>
      <c r="H1073">
        <v>2</v>
      </c>
      <c r="J1073">
        <v>10</v>
      </c>
      <c r="K1073">
        <v>12807</v>
      </c>
      <c r="L1073" s="1">
        <v>366</v>
      </c>
      <c r="M1073" s="2">
        <f t="shared" si="48"/>
        <v>52.655555555555559</v>
      </c>
      <c r="N1073" s="2" t="str">
        <f t="shared" si="49"/>
        <v/>
      </c>
      <c r="O1073" s="2" t="str">
        <f t="shared" si="50"/>
        <v/>
      </c>
    </row>
    <row r="1074" spans="1:15" x14ac:dyDescent="0.25">
      <c r="A1074">
        <v>1073</v>
      </c>
      <c r="B1074">
        <v>2</v>
      </c>
      <c r="C1074" s="1">
        <v>21967</v>
      </c>
      <c r="D1074">
        <v>0</v>
      </c>
      <c r="E1074">
        <v>0</v>
      </c>
      <c r="F1074" t="s">
        <v>14</v>
      </c>
      <c r="G1074" s="1">
        <v>30623</v>
      </c>
      <c r="H1074">
        <v>2</v>
      </c>
      <c r="J1074">
        <v>10</v>
      </c>
      <c r="K1074">
        <v>12807</v>
      </c>
      <c r="L1074" s="1">
        <v>366</v>
      </c>
      <c r="M1074" s="2">
        <f t="shared" si="48"/>
        <v>23.7</v>
      </c>
      <c r="N1074" s="2" t="str">
        <f t="shared" si="49"/>
        <v/>
      </c>
      <c r="O1074" s="2" t="str">
        <f t="shared" si="50"/>
        <v/>
      </c>
    </row>
    <row r="1075" spans="1:15" x14ac:dyDescent="0.25">
      <c r="A1075">
        <v>1074</v>
      </c>
      <c r="B1075">
        <v>3</v>
      </c>
      <c r="C1075" s="1">
        <v>11286</v>
      </c>
      <c r="D1075">
        <v>1524</v>
      </c>
      <c r="E1075">
        <v>0</v>
      </c>
      <c r="F1075" t="s">
        <v>20</v>
      </c>
      <c r="G1075" s="1">
        <v>30655</v>
      </c>
      <c r="H1075">
        <v>0</v>
      </c>
      <c r="I1075" t="s">
        <v>19</v>
      </c>
      <c r="J1075">
        <v>21</v>
      </c>
      <c r="K1075">
        <v>12807</v>
      </c>
      <c r="L1075" s="1">
        <v>36340</v>
      </c>
      <c r="M1075" s="2">
        <f t="shared" si="48"/>
        <v>53.030555555555559</v>
      </c>
      <c r="N1075" s="2">
        <f t="shared" si="49"/>
        <v>68.597222222222229</v>
      </c>
      <c r="O1075" s="2">
        <f t="shared" si="50"/>
        <v>15.56666666666667</v>
      </c>
    </row>
    <row r="1076" spans="1:15" x14ac:dyDescent="0.25">
      <c r="A1076">
        <v>1075</v>
      </c>
      <c r="B1076">
        <v>3</v>
      </c>
      <c r="C1076" s="1">
        <v>19360</v>
      </c>
      <c r="D1076">
        <v>0</v>
      </c>
      <c r="E1076">
        <v>1</v>
      </c>
      <c r="F1076" t="s">
        <v>14</v>
      </c>
      <c r="G1076" s="1">
        <v>30652</v>
      </c>
      <c r="H1076">
        <v>2</v>
      </c>
      <c r="J1076">
        <v>10</v>
      </c>
      <c r="K1076">
        <v>12807</v>
      </c>
      <c r="L1076" s="1">
        <v>366</v>
      </c>
      <c r="M1076" s="2">
        <f t="shared" si="48"/>
        <v>30.919444444444444</v>
      </c>
      <c r="N1076" s="2" t="str">
        <f t="shared" si="49"/>
        <v/>
      </c>
      <c r="O1076" s="2" t="str">
        <f t="shared" si="50"/>
        <v/>
      </c>
    </row>
    <row r="1077" spans="1:15" x14ac:dyDescent="0.25">
      <c r="A1077">
        <v>1076</v>
      </c>
      <c r="B1077">
        <v>2</v>
      </c>
      <c r="C1077" s="1">
        <v>17361</v>
      </c>
      <c r="D1077">
        <v>2720</v>
      </c>
      <c r="E1077">
        <v>1</v>
      </c>
      <c r="F1077" t="s">
        <v>14</v>
      </c>
      <c r="G1077" s="1">
        <v>29138</v>
      </c>
      <c r="H1077">
        <v>2</v>
      </c>
      <c r="J1077">
        <v>10</v>
      </c>
      <c r="K1077">
        <v>10807</v>
      </c>
      <c r="L1077" s="1">
        <v>366</v>
      </c>
      <c r="M1077" s="2">
        <f t="shared" si="48"/>
        <v>32.241666666666667</v>
      </c>
      <c r="N1077" s="2" t="str">
        <f t="shared" si="49"/>
        <v/>
      </c>
      <c r="O1077" s="2" t="str">
        <f t="shared" si="50"/>
        <v/>
      </c>
    </row>
    <row r="1078" spans="1:15" x14ac:dyDescent="0.25">
      <c r="A1078">
        <v>1077</v>
      </c>
      <c r="B1078">
        <v>3</v>
      </c>
      <c r="C1078" s="1">
        <v>14981</v>
      </c>
      <c r="D1078">
        <v>1100</v>
      </c>
      <c r="E1078">
        <v>0</v>
      </c>
      <c r="F1078" t="s">
        <v>14</v>
      </c>
      <c r="G1078" s="1">
        <v>29196</v>
      </c>
      <c r="H1078">
        <v>2</v>
      </c>
      <c r="J1078">
        <v>10</v>
      </c>
      <c r="K1078">
        <v>10807</v>
      </c>
      <c r="L1078" s="1">
        <v>366</v>
      </c>
      <c r="M1078" s="2">
        <f t="shared" si="48"/>
        <v>38.922222222222224</v>
      </c>
      <c r="N1078" s="2" t="str">
        <f t="shared" si="49"/>
        <v/>
      </c>
      <c r="O1078" s="2" t="str">
        <f t="shared" si="50"/>
        <v/>
      </c>
    </row>
    <row r="1079" spans="1:15" x14ac:dyDescent="0.25">
      <c r="A1079">
        <v>1078</v>
      </c>
      <c r="B1079">
        <v>3</v>
      </c>
      <c r="C1079" s="1">
        <v>15968</v>
      </c>
      <c r="D1079">
        <v>0</v>
      </c>
      <c r="E1079">
        <v>0</v>
      </c>
      <c r="F1079" t="s">
        <v>14</v>
      </c>
      <c r="G1079" s="1">
        <v>29206</v>
      </c>
      <c r="H1079">
        <v>2</v>
      </c>
      <c r="J1079">
        <v>10</v>
      </c>
      <c r="K1079">
        <v>10807</v>
      </c>
      <c r="L1079" s="1">
        <v>366</v>
      </c>
      <c r="M1079" s="2">
        <f t="shared" si="48"/>
        <v>36.244444444444447</v>
      </c>
      <c r="N1079" s="2" t="str">
        <f t="shared" si="49"/>
        <v/>
      </c>
      <c r="O1079" s="2" t="str">
        <f t="shared" si="50"/>
        <v/>
      </c>
    </row>
    <row r="1080" spans="1:15" x14ac:dyDescent="0.25">
      <c r="A1080">
        <v>1079</v>
      </c>
      <c r="B1080">
        <v>3</v>
      </c>
      <c r="C1080" s="1">
        <v>12068</v>
      </c>
      <c r="D1080">
        <v>0</v>
      </c>
      <c r="E1080">
        <v>0</v>
      </c>
      <c r="F1080" t="s">
        <v>14</v>
      </c>
      <c r="G1080" s="1">
        <v>29216</v>
      </c>
      <c r="H1080">
        <v>2</v>
      </c>
      <c r="J1080">
        <v>10</v>
      </c>
      <c r="K1080">
        <v>10807</v>
      </c>
      <c r="L1080" s="1">
        <v>366</v>
      </c>
      <c r="M1080" s="2">
        <f t="shared" si="48"/>
        <v>46.952777777777776</v>
      </c>
      <c r="N1080" s="2" t="str">
        <f t="shared" si="49"/>
        <v/>
      </c>
      <c r="O1080" s="2" t="str">
        <f t="shared" si="50"/>
        <v/>
      </c>
    </row>
    <row r="1081" spans="1:15" x14ac:dyDescent="0.25">
      <c r="A1081">
        <v>1080</v>
      </c>
      <c r="B1081">
        <v>2</v>
      </c>
      <c r="C1081" s="1">
        <v>16973</v>
      </c>
      <c r="D1081">
        <v>0</v>
      </c>
      <c r="E1081">
        <v>0</v>
      </c>
      <c r="F1081" t="s">
        <v>14</v>
      </c>
      <c r="G1081" s="1">
        <v>29234</v>
      </c>
      <c r="H1081">
        <v>2</v>
      </c>
      <c r="J1081">
        <v>10</v>
      </c>
      <c r="K1081">
        <v>10807</v>
      </c>
      <c r="L1081" s="1">
        <v>366</v>
      </c>
      <c r="M1081" s="2">
        <f t="shared" si="48"/>
        <v>33.56666666666667</v>
      </c>
      <c r="N1081" s="2" t="str">
        <f t="shared" si="49"/>
        <v/>
      </c>
      <c r="O1081" s="2" t="str">
        <f t="shared" si="50"/>
        <v/>
      </c>
    </row>
    <row r="1082" spans="1:15" x14ac:dyDescent="0.25">
      <c r="A1082">
        <v>1081</v>
      </c>
      <c r="B1082">
        <v>2</v>
      </c>
      <c r="C1082" s="1">
        <v>13579</v>
      </c>
      <c r="D1082">
        <v>0</v>
      </c>
      <c r="E1082">
        <v>0</v>
      </c>
      <c r="F1082" t="s">
        <v>13</v>
      </c>
      <c r="G1082" s="1">
        <v>29242</v>
      </c>
      <c r="H1082">
        <v>0</v>
      </c>
      <c r="J1082">
        <v>10</v>
      </c>
      <c r="K1082">
        <v>10807</v>
      </c>
      <c r="L1082" s="1">
        <v>366</v>
      </c>
      <c r="M1082" s="2">
        <f t="shared" si="48"/>
        <v>42.880555555555553</v>
      </c>
      <c r="N1082" s="2" t="str">
        <f t="shared" si="49"/>
        <v/>
      </c>
      <c r="O1082" s="2" t="str">
        <f t="shared" si="50"/>
        <v/>
      </c>
    </row>
    <row r="1083" spans="1:15" x14ac:dyDescent="0.25">
      <c r="A1083">
        <v>1082</v>
      </c>
      <c r="B1083">
        <v>3</v>
      </c>
      <c r="C1083" s="1">
        <v>16531</v>
      </c>
      <c r="D1083">
        <v>0</v>
      </c>
      <c r="E1083">
        <v>0</v>
      </c>
      <c r="F1083" t="s">
        <v>13</v>
      </c>
      <c r="G1083" s="1">
        <v>29251</v>
      </c>
      <c r="H1083">
        <v>0</v>
      </c>
      <c r="J1083">
        <v>10</v>
      </c>
      <c r="K1083">
        <v>0</v>
      </c>
      <c r="L1083" s="1">
        <v>366</v>
      </c>
      <c r="M1083" s="2">
        <f t="shared" si="48"/>
        <v>34.822222222222223</v>
      </c>
      <c r="N1083" s="2" t="str">
        <f t="shared" si="49"/>
        <v/>
      </c>
      <c r="O1083" s="2" t="str">
        <f t="shared" si="50"/>
        <v/>
      </c>
    </row>
    <row r="1084" spans="1:15" x14ac:dyDescent="0.25">
      <c r="A1084">
        <v>1083</v>
      </c>
      <c r="B1084">
        <v>2</v>
      </c>
      <c r="C1084" s="1">
        <v>14007</v>
      </c>
      <c r="D1084">
        <v>0</v>
      </c>
      <c r="E1084">
        <v>0</v>
      </c>
      <c r="F1084" t="s">
        <v>14</v>
      </c>
      <c r="G1084" s="1">
        <v>29272</v>
      </c>
      <c r="H1084">
        <v>2</v>
      </c>
      <c r="J1084">
        <v>10</v>
      </c>
      <c r="K1084">
        <v>10807</v>
      </c>
      <c r="L1084" s="1">
        <v>366</v>
      </c>
      <c r="M1084" s="2">
        <f t="shared" si="48"/>
        <v>41.788888888888891</v>
      </c>
      <c r="N1084" s="2" t="str">
        <f t="shared" si="49"/>
        <v/>
      </c>
      <c r="O1084" s="2" t="str">
        <f t="shared" si="50"/>
        <v/>
      </c>
    </row>
    <row r="1085" spans="1:15" x14ac:dyDescent="0.25">
      <c r="A1085">
        <v>1084</v>
      </c>
      <c r="B1085">
        <v>2</v>
      </c>
      <c r="C1085" s="1">
        <v>6717</v>
      </c>
      <c r="D1085">
        <v>0</v>
      </c>
      <c r="E1085">
        <v>0</v>
      </c>
      <c r="F1085" t="s">
        <v>14</v>
      </c>
      <c r="G1085" s="1">
        <v>29278</v>
      </c>
      <c r="H1085">
        <v>6</v>
      </c>
      <c r="J1085">
        <v>10</v>
      </c>
      <c r="K1085">
        <v>10807</v>
      </c>
      <c r="L1085" s="1">
        <v>366</v>
      </c>
      <c r="M1085" s="2">
        <f t="shared" si="48"/>
        <v>61.763888888888886</v>
      </c>
      <c r="N1085" s="2" t="str">
        <f t="shared" si="49"/>
        <v/>
      </c>
      <c r="O1085" s="2" t="str">
        <f t="shared" si="50"/>
        <v/>
      </c>
    </row>
    <row r="1086" spans="1:15" x14ac:dyDescent="0.25">
      <c r="A1086">
        <v>1085</v>
      </c>
      <c r="B1086">
        <v>2</v>
      </c>
      <c r="C1086" s="1">
        <v>17224</v>
      </c>
      <c r="D1086">
        <v>2094</v>
      </c>
      <c r="E1086">
        <v>1</v>
      </c>
      <c r="F1086" t="s">
        <v>14</v>
      </c>
      <c r="G1086" s="1">
        <v>29311</v>
      </c>
      <c r="H1086">
        <v>2</v>
      </c>
      <c r="J1086">
        <v>10</v>
      </c>
      <c r="K1086">
        <v>10807</v>
      </c>
      <c r="L1086" s="1">
        <v>366</v>
      </c>
      <c r="M1086" s="2">
        <f t="shared" si="48"/>
        <v>33.094444444444441</v>
      </c>
      <c r="N1086" s="2" t="str">
        <f t="shared" si="49"/>
        <v/>
      </c>
      <c r="O1086" s="2" t="str">
        <f t="shared" si="50"/>
        <v/>
      </c>
    </row>
    <row r="1087" spans="1:15" x14ac:dyDescent="0.25">
      <c r="A1087">
        <v>1086</v>
      </c>
      <c r="B1087">
        <v>3</v>
      </c>
      <c r="C1087" s="1">
        <v>12573</v>
      </c>
      <c r="D1087">
        <v>0</v>
      </c>
      <c r="E1087">
        <v>0</v>
      </c>
      <c r="F1087" t="s">
        <v>13</v>
      </c>
      <c r="G1087" s="1">
        <v>29413</v>
      </c>
      <c r="H1087">
        <v>0</v>
      </c>
      <c r="J1087">
        <v>10</v>
      </c>
      <c r="K1087">
        <v>10807</v>
      </c>
      <c r="L1087" s="1">
        <v>366</v>
      </c>
      <c r="M1087" s="2">
        <f t="shared" si="48"/>
        <v>46.105555555555554</v>
      </c>
      <c r="N1087" s="2" t="str">
        <f t="shared" si="49"/>
        <v/>
      </c>
      <c r="O1087" s="2" t="str">
        <f t="shared" si="50"/>
        <v/>
      </c>
    </row>
    <row r="1088" spans="1:15" x14ac:dyDescent="0.25">
      <c r="A1088">
        <v>1087</v>
      </c>
      <c r="B1088">
        <v>2</v>
      </c>
      <c r="C1088" s="1">
        <v>7580</v>
      </c>
      <c r="D1088">
        <v>0</v>
      </c>
      <c r="E1088">
        <v>0</v>
      </c>
      <c r="F1088" t="s">
        <v>14</v>
      </c>
      <c r="G1088" s="1">
        <v>29479</v>
      </c>
      <c r="H1088">
        <v>2</v>
      </c>
      <c r="J1088">
        <v>10</v>
      </c>
      <c r="K1088">
        <v>10807</v>
      </c>
      <c r="L1088" s="1">
        <v>366</v>
      </c>
      <c r="M1088" s="2">
        <f t="shared" si="48"/>
        <v>59.955555555555556</v>
      </c>
      <c r="N1088" s="2" t="str">
        <f t="shared" si="49"/>
        <v/>
      </c>
      <c r="O1088" s="2" t="str">
        <f t="shared" si="50"/>
        <v/>
      </c>
    </row>
    <row r="1089" spans="1:15" x14ac:dyDescent="0.25">
      <c r="A1089">
        <v>1088</v>
      </c>
      <c r="B1089">
        <v>3</v>
      </c>
      <c r="C1089" s="1">
        <v>19308</v>
      </c>
      <c r="D1089">
        <v>0</v>
      </c>
      <c r="E1089">
        <v>0</v>
      </c>
      <c r="F1089" t="s">
        <v>14</v>
      </c>
      <c r="G1089" s="1">
        <v>29488</v>
      </c>
      <c r="H1089">
        <v>2</v>
      </c>
      <c r="J1089">
        <v>10</v>
      </c>
      <c r="K1089">
        <v>10807</v>
      </c>
      <c r="L1089" s="1">
        <v>366</v>
      </c>
      <c r="M1089" s="2">
        <f t="shared" si="48"/>
        <v>27.872222222222224</v>
      </c>
      <c r="N1089" s="2" t="str">
        <f t="shared" si="49"/>
        <v/>
      </c>
      <c r="O1089" s="2" t="str">
        <f t="shared" si="50"/>
        <v/>
      </c>
    </row>
    <row r="1090" spans="1:15" x14ac:dyDescent="0.25">
      <c r="A1090">
        <v>1089</v>
      </c>
      <c r="B1090">
        <v>3</v>
      </c>
      <c r="C1090" s="1">
        <v>15702</v>
      </c>
      <c r="D1090">
        <v>600</v>
      </c>
      <c r="E1090">
        <v>0</v>
      </c>
      <c r="F1090" t="s">
        <v>14</v>
      </c>
      <c r="G1090" s="1">
        <v>29497</v>
      </c>
      <c r="H1090">
        <v>2</v>
      </c>
      <c r="J1090">
        <v>10</v>
      </c>
      <c r="K1090">
        <v>10807</v>
      </c>
      <c r="L1090" s="1">
        <v>366</v>
      </c>
      <c r="M1090" s="2">
        <f t="shared" si="48"/>
        <v>37.766666666666666</v>
      </c>
      <c r="N1090" s="2" t="str">
        <f t="shared" si="49"/>
        <v/>
      </c>
      <c r="O1090" s="2" t="str">
        <f t="shared" si="50"/>
        <v/>
      </c>
    </row>
    <row r="1091" spans="1:15" x14ac:dyDescent="0.25">
      <c r="A1091">
        <v>1090</v>
      </c>
      <c r="B1091">
        <v>3</v>
      </c>
      <c r="C1091" s="1">
        <v>12568</v>
      </c>
      <c r="D1091">
        <v>0</v>
      </c>
      <c r="E1091">
        <v>0</v>
      </c>
      <c r="F1091" t="s">
        <v>13</v>
      </c>
      <c r="G1091" s="1">
        <v>29514</v>
      </c>
      <c r="H1091">
        <v>0</v>
      </c>
      <c r="J1091">
        <v>10</v>
      </c>
      <c r="K1091">
        <v>10807</v>
      </c>
      <c r="L1091" s="1">
        <v>366</v>
      </c>
      <c r="M1091" s="2">
        <f t="shared" si="48"/>
        <v>46.391666666666666</v>
      </c>
      <c r="N1091" s="2" t="str">
        <f t="shared" si="49"/>
        <v/>
      </c>
      <c r="O1091" s="2" t="str">
        <f t="shared" si="50"/>
        <v/>
      </c>
    </row>
    <row r="1092" spans="1:15" x14ac:dyDescent="0.25">
      <c r="A1092">
        <v>1091</v>
      </c>
      <c r="B1092">
        <v>2</v>
      </c>
      <c r="C1092" s="1">
        <v>20089</v>
      </c>
      <c r="D1092">
        <v>0</v>
      </c>
      <c r="E1092">
        <v>1</v>
      </c>
      <c r="F1092" t="s">
        <v>14</v>
      </c>
      <c r="G1092" s="1">
        <v>29517</v>
      </c>
      <c r="H1092">
        <v>2</v>
      </c>
      <c r="J1092">
        <v>10</v>
      </c>
      <c r="K1092">
        <v>10807</v>
      </c>
      <c r="L1092" s="1">
        <v>366</v>
      </c>
      <c r="M1092" s="2">
        <f t="shared" si="48"/>
        <v>25.81388888888889</v>
      </c>
      <c r="N1092" s="2" t="str">
        <f t="shared" si="49"/>
        <v/>
      </c>
      <c r="O1092" s="2" t="str">
        <f t="shared" si="50"/>
        <v/>
      </c>
    </row>
    <row r="1093" spans="1:15" x14ac:dyDescent="0.25">
      <c r="A1093">
        <v>1092</v>
      </c>
      <c r="B1093">
        <v>3</v>
      </c>
      <c r="C1093" s="1">
        <v>16389</v>
      </c>
      <c r="D1093">
        <v>0</v>
      </c>
      <c r="E1093">
        <v>0</v>
      </c>
      <c r="F1093" t="s">
        <v>14</v>
      </c>
      <c r="G1093" s="1">
        <v>29557</v>
      </c>
      <c r="H1093">
        <v>2</v>
      </c>
      <c r="J1093">
        <v>10</v>
      </c>
      <c r="K1093">
        <v>10807</v>
      </c>
      <c r="L1093" s="1">
        <v>366</v>
      </c>
      <c r="M1093" s="2">
        <f t="shared" ref="M1093:M1156" si="51">DAYS360(C1093,G1093,TRUE)/360</f>
        <v>36.052777777777777</v>
      </c>
      <c r="N1093" s="2" t="str">
        <f t="shared" ref="N1093:N1156" si="52">IF(DAYS360(C1093,L1093)/360&gt;0,DAYS360(C1093,L1093)/360,"")</f>
        <v/>
      </c>
      <c r="O1093" s="2" t="str">
        <f t="shared" ref="O1093:O1156" si="53">IF(N1093="","",N1093-M1093)</f>
        <v/>
      </c>
    </row>
    <row r="1094" spans="1:15" x14ac:dyDescent="0.25">
      <c r="A1094">
        <v>1093</v>
      </c>
      <c r="B1094">
        <v>2</v>
      </c>
      <c r="C1094" s="1">
        <v>13213</v>
      </c>
      <c r="D1094">
        <v>0</v>
      </c>
      <c r="E1094">
        <v>0</v>
      </c>
      <c r="F1094" t="s">
        <v>17</v>
      </c>
      <c r="G1094" s="1">
        <v>29670</v>
      </c>
      <c r="H1094">
        <v>2</v>
      </c>
      <c r="J1094">
        <v>10</v>
      </c>
      <c r="K1094">
        <v>10807</v>
      </c>
      <c r="L1094" s="1">
        <v>366</v>
      </c>
      <c r="M1094" s="2">
        <f t="shared" si="51"/>
        <v>45.05833333333333</v>
      </c>
      <c r="N1094" s="2" t="str">
        <f t="shared" si="52"/>
        <v/>
      </c>
      <c r="O1094" s="2" t="str">
        <f t="shared" si="53"/>
        <v/>
      </c>
    </row>
    <row r="1095" spans="1:15" x14ac:dyDescent="0.25">
      <c r="A1095">
        <v>1094</v>
      </c>
      <c r="B1095">
        <v>2</v>
      </c>
      <c r="C1095" s="1">
        <v>9934</v>
      </c>
      <c r="D1095">
        <v>0</v>
      </c>
      <c r="E1095">
        <v>0</v>
      </c>
      <c r="F1095" t="s">
        <v>14</v>
      </c>
      <c r="G1095" s="1">
        <v>29691</v>
      </c>
      <c r="H1095">
        <v>0</v>
      </c>
      <c r="I1095" t="s">
        <v>15</v>
      </c>
      <c r="J1095">
        <v>21</v>
      </c>
      <c r="K1095">
        <v>10807</v>
      </c>
      <c r="L1095" s="1">
        <v>366</v>
      </c>
      <c r="M1095" s="2">
        <f t="shared" si="51"/>
        <v>54.088888888888889</v>
      </c>
      <c r="N1095" s="2" t="str">
        <f t="shared" si="52"/>
        <v/>
      </c>
      <c r="O1095" s="2" t="str">
        <f t="shared" si="53"/>
        <v/>
      </c>
    </row>
    <row r="1096" spans="1:15" x14ac:dyDescent="0.25">
      <c r="A1096">
        <v>1095</v>
      </c>
      <c r="B1096">
        <v>2</v>
      </c>
      <c r="C1096" s="1">
        <v>13134</v>
      </c>
      <c r="D1096">
        <v>0</v>
      </c>
      <c r="E1096">
        <v>0</v>
      </c>
      <c r="F1096" t="s">
        <v>14</v>
      </c>
      <c r="G1096" s="1">
        <v>29742</v>
      </c>
      <c r="H1096">
        <v>2</v>
      </c>
      <c r="J1096">
        <v>10</v>
      </c>
      <c r="K1096">
        <v>10807</v>
      </c>
      <c r="L1096" s="1">
        <v>366</v>
      </c>
      <c r="M1096" s="2">
        <f t="shared" si="51"/>
        <v>45.469444444444441</v>
      </c>
      <c r="N1096" s="2" t="str">
        <f t="shared" si="52"/>
        <v/>
      </c>
      <c r="O1096" s="2" t="str">
        <f t="shared" si="53"/>
        <v/>
      </c>
    </row>
    <row r="1097" spans="1:15" x14ac:dyDescent="0.25">
      <c r="A1097">
        <v>1096</v>
      </c>
      <c r="B1097">
        <v>3</v>
      </c>
      <c r="C1097" s="1">
        <v>21653</v>
      </c>
      <c r="D1097">
        <v>2380</v>
      </c>
      <c r="E1097">
        <v>2</v>
      </c>
      <c r="F1097" t="s">
        <v>17</v>
      </c>
      <c r="G1097" s="1">
        <v>30223</v>
      </c>
      <c r="H1097">
        <v>2</v>
      </c>
      <c r="J1097">
        <v>10</v>
      </c>
      <c r="K1097">
        <v>10807</v>
      </c>
      <c r="L1097" s="1">
        <v>366</v>
      </c>
      <c r="M1097" s="2">
        <f t="shared" si="51"/>
        <v>23.461111111111112</v>
      </c>
      <c r="N1097" s="2" t="str">
        <f t="shared" si="52"/>
        <v/>
      </c>
      <c r="O1097" s="2" t="str">
        <f t="shared" si="53"/>
        <v/>
      </c>
    </row>
    <row r="1098" spans="1:15" x14ac:dyDescent="0.25">
      <c r="A1098">
        <v>1097</v>
      </c>
      <c r="B1098">
        <v>2</v>
      </c>
      <c r="C1098" s="1">
        <v>13289</v>
      </c>
      <c r="D1098">
        <v>0</v>
      </c>
      <c r="E1098">
        <v>0</v>
      </c>
      <c r="F1098" t="s">
        <v>20</v>
      </c>
      <c r="G1098" s="1">
        <v>26605</v>
      </c>
      <c r="H1098">
        <v>2</v>
      </c>
      <c r="J1098">
        <v>10</v>
      </c>
      <c r="K1098">
        <v>10907</v>
      </c>
      <c r="L1098" s="1">
        <v>366</v>
      </c>
      <c r="M1098" s="2">
        <f t="shared" si="51"/>
        <v>36.452777777777776</v>
      </c>
      <c r="N1098" s="2" t="str">
        <f t="shared" si="52"/>
        <v/>
      </c>
      <c r="O1098" s="2" t="str">
        <f t="shared" si="53"/>
        <v/>
      </c>
    </row>
    <row r="1099" spans="1:15" x14ac:dyDescent="0.25">
      <c r="A1099">
        <v>1098</v>
      </c>
      <c r="B1099">
        <v>2</v>
      </c>
      <c r="C1099" s="1">
        <v>13898</v>
      </c>
      <c r="D1099">
        <v>2200</v>
      </c>
      <c r="E1099">
        <v>0</v>
      </c>
      <c r="F1099" t="s">
        <v>14</v>
      </c>
      <c r="G1099" s="1">
        <v>27772</v>
      </c>
      <c r="H1099">
        <v>2</v>
      </c>
      <c r="J1099">
        <v>10</v>
      </c>
      <c r="K1099">
        <v>10907</v>
      </c>
      <c r="L1099" s="1">
        <v>366</v>
      </c>
      <c r="M1099" s="2">
        <f t="shared" si="51"/>
        <v>37.986111111111114</v>
      </c>
      <c r="N1099" s="2" t="str">
        <f t="shared" si="52"/>
        <v/>
      </c>
      <c r="O1099" s="2" t="str">
        <f t="shared" si="53"/>
        <v/>
      </c>
    </row>
    <row r="1100" spans="1:15" x14ac:dyDescent="0.25">
      <c r="A1100">
        <v>1099</v>
      </c>
      <c r="B1100">
        <v>2</v>
      </c>
      <c r="C1100" s="1">
        <v>17585</v>
      </c>
      <c r="D1100">
        <v>0</v>
      </c>
      <c r="E1100">
        <v>0</v>
      </c>
      <c r="F1100" t="s">
        <v>13</v>
      </c>
      <c r="G1100" s="1">
        <v>28086</v>
      </c>
      <c r="H1100">
        <v>0</v>
      </c>
      <c r="I1100" t="s">
        <v>15</v>
      </c>
      <c r="J1100">
        <v>10</v>
      </c>
      <c r="K1100">
        <v>10907</v>
      </c>
      <c r="L1100" s="1">
        <v>366</v>
      </c>
      <c r="M1100" s="2">
        <f t="shared" si="51"/>
        <v>28.75</v>
      </c>
      <c r="N1100" s="2" t="str">
        <f t="shared" si="52"/>
        <v/>
      </c>
      <c r="O1100" s="2" t="str">
        <f t="shared" si="53"/>
        <v/>
      </c>
    </row>
    <row r="1101" spans="1:15" x14ac:dyDescent="0.25">
      <c r="A1101">
        <v>1100</v>
      </c>
      <c r="B1101">
        <v>3</v>
      </c>
      <c r="C1101" s="1">
        <v>17722</v>
      </c>
      <c r="D1101">
        <v>0</v>
      </c>
      <c r="E1101">
        <v>0</v>
      </c>
      <c r="F1101" t="s">
        <v>13</v>
      </c>
      <c r="G1101" s="1">
        <v>28300</v>
      </c>
      <c r="H1101">
        <v>0</v>
      </c>
      <c r="J1101">
        <v>10</v>
      </c>
      <c r="K1101">
        <v>11307</v>
      </c>
      <c r="L1101" s="1">
        <v>366</v>
      </c>
      <c r="M1101" s="2">
        <f t="shared" si="51"/>
        <v>28.961111111111112</v>
      </c>
      <c r="N1101" s="2" t="str">
        <f t="shared" si="52"/>
        <v/>
      </c>
      <c r="O1101" s="2" t="str">
        <f t="shared" si="53"/>
        <v/>
      </c>
    </row>
    <row r="1102" spans="1:15" x14ac:dyDescent="0.25">
      <c r="A1102">
        <v>1101</v>
      </c>
      <c r="B1102">
        <v>3</v>
      </c>
      <c r="C1102" s="1">
        <v>15695</v>
      </c>
      <c r="D1102">
        <v>2153</v>
      </c>
      <c r="E1102">
        <v>0</v>
      </c>
      <c r="F1102" t="s">
        <v>16</v>
      </c>
      <c r="G1102" s="1">
        <v>28667</v>
      </c>
      <c r="H1102">
        <v>2</v>
      </c>
      <c r="J1102">
        <v>10</v>
      </c>
      <c r="K1102">
        <v>10907</v>
      </c>
      <c r="L1102" s="1">
        <v>366</v>
      </c>
      <c r="M1102" s="2">
        <f t="shared" si="51"/>
        <v>35.516666666666666</v>
      </c>
      <c r="N1102" s="2" t="str">
        <f t="shared" si="52"/>
        <v/>
      </c>
      <c r="O1102" s="2" t="str">
        <f t="shared" si="53"/>
        <v/>
      </c>
    </row>
    <row r="1103" spans="1:15" x14ac:dyDescent="0.25">
      <c r="A1103">
        <v>1102</v>
      </c>
      <c r="B1103">
        <v>4</v>
      </c>
      <c r="C1103" s="1">
        <v>21072</v>
      </c>
      <c r="D1103">
        <v>0</v>
      </c>
      <c r="E1103">
        <v>0</v>
      </c>
      <c r="F1103" t="s">
        <v>20</v>
      </c>
      <c r="G1103" s="1">
        <v>28842</v>
      </c>
      <c r="H1103">
        <v>0</v>
      </c>
      <c r="J1103">
        <v>10</v>
      </c>
      <c r="K1103">
        <v>11307</v>
      </c>
      <c r="L1103" s="1">
        <v>366</v>
      </c>
      <c r="M1103" s="2">
        <f t="shared" si="51"/>
        <v>21.274999999999999</v>
      </c>
      <c r="N1103" s="2" t="str">
        <f t="shared" si="52"/>
        <v/>
      </c>
      <c r="O1103" s="2" t="str">
        <f t="shared" si="53"/>
        <v/>
      </c>
    </row>
    <row r="1104" spans="1:15" x14ac:dyDescent="0.25">
      <c r="A1104">
        <v>1103</v>
      </c>
      <c r="B1104">
        <v>3</v>
      </c>
      <c r="C1104" s="1">
        <v>21436</v>
      </c>
      <c r="D1104">
        <v>0</v>
      </c>
      <c r="E1104">
        <v>0</v>
      </c>
      <c r="F1104" t="s">
        <v>14</v>
      </c>
      <c r="G1104" s="1">
        <v>29329</v>
      </c>
      <c r="H1104">
        <v>2</v>
      </c>
      <c r="J1104">
        <v>10</v>
      </c>
      <c r="K1104">
        <v>10907</v>
      </c>
      <c r="L1104" s="1">
        <v>366</v>
      </c>
      <c r="M1104" s="2">
        <f t="shared" si="51"/>
        <v>21.611111111111111</v>
      </c>
      <c r="N1104" s="2" t="str">
        <f t="shared" si="52"/>
        <v/>
      </c>
      <c r="O1104" s="2" t="str">
        <f t="shared" si="53"/>
        <v/>
      </c>
    </row>
    <row r="1105" spans="1:15" x14ac:dyDescent="0.25">
      <c r="A1105">
        <v>1104</v>
      </c>
      <c r="B1105">
        <v>3</v>
      </c>
      <c r="C1105" s="1">
        <v>17966</v>
      </c>
      <c r="D1105">
        <v>0</v>
      </c>
      <c r="E1105">
        <v>0</v>
      </c>
      <c r="F1105" t="s">
        <v>13</v>
      </c>
      <c r="G1105" s="1">
        <v>29346</v>
      </c>
      <c r="H1105">
        <v>0</v>
      </c>
      <c r="J1105">
        <v>10</v>
      </c>
      <c r="K1105">
        <v>11307</v>
      </c>
      <c r="L1105" s="1">
        <v>366</v>
      </c>
      <c r="M1105" s="2">
        <f t="shared" si="51"/>
        <v>31.155555555555555</v>
      </c>
      <c r="N1105" s="2" t="str">
        <f t="shared" si="52"/>
        <v/>
      </c>
      <c r="O1105" s="2" t="str">
        <f t="shared" si="53"/>
        <v/>
      </c>
    </row>
    <row r="1106" spans="1:15" x14ac:dyDescent="0.25">
      <c r="A1106">
        <v>1105</v>
      </c>
      <c r="B1106">
        <v>2</v>
      </c>
      <c r="C1106" s="1">
        <v>15355</v>
      </c>
      <c r="D1106">
        <v>0</v>
      </c>
      <c r="E1106">
        <v>0</v>
      </c>
      <c r="F1106" t="s">
        <v>13</v>
      </c>
      <c r="G1106" s="1">
        <v>29385</v>
      </c>
      <c r="H1106">
        <v>0</v>
      </c>
      <c r="J1106">
        <v>10</v>
      </c>
      <c r="K1106">
        <v>0</v>
      </c>
      <c r="L1106" s="1">
        <v>366</v>
      </c>
      <c r="M1106" s="2">
        <f t="shared" si="51"/>
        <v>38.413888888888891</v>
      </c>
      <c r="N1106" s="2" t="str">
        <f t="shared" si="52"/>
        <v/>
      </c>
      <c r="O1106" s="2" t="str">
        <f t="shared" si="53"/>
        <v/>
      </c>
    </row>
    <row r="1107" spans="1:15" x14ac:dyDescent="0.25">
      <c r="A1107">
        <v>1106</v>
      </c>
      <c r="B1107">
        <v>3</v>
      </c>
      <c r="C1107" s="1">
        <v>20612</v>
      </c>
      <c r="D1107">
        <v>0</v>
      </c>
      <c r="E1107">
        <v>0</v>
      </c>
      <c r="F1107" t="s">
        <v>14</v>
      </c>
      <c r="G1107" s="1">
        <v>29549</v>
      </c>
      <c r="H1107">
        <v>2</v>
      </c>
      <c r="J1107">
        <v>10</v>
      </c>
      <c r="K1107">
        <v>10907</v>
      </c>
      <c r="L1107" s="1">
        <v>366</v>
      </c>
      <c r="M1107" s="2">
        <f t="shared" si="51"/>
        <v>24.466666666666665</v>
      </c>
      <c r="N1107" s="2" t="str">
        <f t="shared" si="52"/>
        <v/>
      </c>
      <c r="O1107" s="2" t="str">
        <f t="shared" si="53"/>
        <v/>
      </c>
    </row>
    <row r="1108" spans="1:15" x14ac:dyDescent="0.25">
      <c r="A1108">
        <v>1107</v>
      </c>
      <c r="B1108">
        <v>2</v>
      </c>
      <c r="C1108" s="1">
        <v>19634</v>
      </c>
      <c r="D1108">
        <v>0</v>
      </c>
      <c r="E1108">
        <v>0</v>
      </c>
      <c r="F1108" t="s">
        <v>14</v>
      </c>
      <c r="G1108" s="1">
        <v>29564</v>
      </c>
      <c r="H1108">
        <v>2</v>
      </c>
      <c r="J1108">
        <v>10</v>
      </c>
      <c r="K1108">
        <v>10907</v>
      </c>
      <c r="L1108" s="1">
        <v>366</v>
      </c>
      <c r="M1108" s="2">
        <f t="shared" si="51"/>
        <v>27.18611111111111</v>
      </c>
      <c r="N1108" s="2" t="str">
        <f t="shared" si="52"/>
        <v/>
      </c>
      <c r="O1108" s="2" t="str">
        <f t="shared" si="53"/>
        <v/>
      </c>
    </row>
    <row r="1109" spans="1:15" x14ac:dyDescent="0.25">
      <c r="A1109">
        <v>1108</v>
      </c>
      <c r="B1109">
        <v>3</v>
      </c>
      <c r="C1109" s="1">
        <v>14038</v>
      </c>
      <c r="D1109">
        <v>1472</v>
      </c>
      <c r="E1109">
        <v>0</v>
      </c>
      <c r="F1109" t="s">
        <v>16</v>
      </c>
      <c r="G1109" s="1">
        <v>29682</v>
      </c>
      <c r="H1109">
        <v>2</v>
      </c>
      <c r="J1109">
        <v>10</v>
      </c>
      <c r="K1109">
        <v>10907</v>
      </c>
      <c r="L1109" s="1">
        <v>366</v>
      </c>
      <c r="M1109" s="2">
        <f t="shared" si="51"/>
        <v>42.830555555555556</v>
      </c>
      <c r="N1109" s="2" t="str">
        <f t="shared" si="52"/>
        <v/>
      </c>
      <c r="O1109" s="2" t="str">
        <f t="shared" si="53"/>
        <v/>
      </c>
    </row>
    <row r="1110" spans="1:15" x14ac:dyDescent="0.25">
      <c r="A1110">
        <v>1109</v>
      </c>
      <c r="B1110">
        <v>2</v>
      </c>
      <c r="C1110" s="1">
        <v>18205</v>
      </c>
      <c r="D1110">
        <v>0</v>
      </c>
      <c r="E1110">
        <v>0</v>
      </c>
      <c r="F1110" t="s">
        <v>13</v>
      </c>
      <c r="G1110" s="1">
        <v>29691</v>
      </c>
      <c r="H1110">
        <v>0</v>
      </c>
      <c r="J1110">
        <v>10</v>
      </c>
      <c r="K1110">
        <v>11307</v>
      </c>
      <c r="L1110" s="1">
        <v>366</v>
      </c>
      <c r="M1110" s="2">
        <f t="shared" si="51"/>
        <v>31.45</v>
      </c>
      <c r="N1110" s="2" t="str">
        <f t="shared" si="52"/>
        <v/>
      </c>
      <c r="O1110" s="2" t="str">
        <f t="shared" si="53"/>
        <v/>
      </c>
    </row>
    <row r="1111" spans="1:15" x14ac:dyDescent="0.25">
      <c r="A1111">
        <v>1110</v>
      </c>
      <c r="B1111">
        <v>3</v>
      </c>
      <c r="C1111" s="1">
        <v>14605</v>
      </c>
      <c r="D1111">
        <v>0</v>
      </c>
      <c r="E1111">
        <v>0</v>
      </c>
      <c r="F1111" t="s">
        <v>14</v>
      </c>
      <c r="G1111" s="1">
        <v>29921</v>
      </c>
      <c r="H1111">
        <v>2</v>
      </c>
      <c r="J1111">
        <v>10</v>
      </c>
      <c r="K1111">
        <v>10907</v>
      </c>
      <c r="L1111" s="1">
        <v>366</v>
      </c>
      <c r="M1111" s="2">
        <f t="shared" si="51"/>
        <v>41.930555555555557</v>
      </c>
      <c r="N1111" s="2" t="str">
        <f t="shared" si="52"/>
        <v/>
      </c>
      <c r="O1111" s="2" t="str">
        <f t="shared" si="53"/>
        <v/>
      </c>
    </row>
    <row r="1112" spans="1:15" x14ac:dyDescent="0.25">
      <c r="A1112">
        <v>1111</v>
      </c>
      <c r="B1112">
        <v>2</v>
      </c>
      <c r="C1112" s="1">
        <v>21305</v>
      </c>
      <c r="D1112">
        <v>0</v>
      </c>
      <c r="E1112">
        <v>1</v>
      </c>
      <c r="F1112" t="s">
        <v>20</v>
      </c>
      <c r="G1112" s="1">
        <v>28437</v>
      </c>
      <c r="H1112">
        <v>2</v>
      </c>
      <c r="J1112">
        <v>10</v>
      </c>
      <c r="K1112">
        <v>11307</v>
      </c>
      <c r="L1112" s="1">
        <v>366</v>
      </c>
      <c r="M1112" s="2">
        <f t="shared" si="51"/>
        <v>19.522222222222222</v>
      </c>
      <c r="N1112" s="2" t="str">
        <f t="shared" si="52"/>
        <v/>
      </c>
      <c r="O1112" s="2" t="str">
        <f t="shared" si="53"/>
        <v/>
      </c>
    </row>
    <row r="1113" spans="1:15" x14ac:dyDescent="0.25">
      <c r="A1113">
        <v>1112</v>
      </c>
      <c r="B1113">
        <v>3</v>
      </c>
      <c r="C1113" s="1">
        <v>19160</v>
      </c>
      <c r="D1113">
        <v>0</v>
      </c>
      <c r="E1113">
        <v>0</v>
      </c>
      <c r="F1113" t="s">
        <v>13</v>
      </c>
      <c r="G1113" s="1">
        <v>28594</v>
      </c>
      <c r="H1113">
        <v>0</v>
      </c>
      <c r="J1113">
        <v>10</v>
      </c>
      <c r="K1113">
        <v>17807</v>
      </c>
      <c r="L1113" s="1">
        <v>366</v>
      </c>
      <c r="M1113" s="2">
        <f t="shared" si="51"/>
        <v>25.830555555555556</v>
      </c>
      <c r="N1113" s="2" t="str">
        <f t="shared" si="52"/>
        <v/>
      </c>
      <c r="O1113" s="2" t="str">
        <f t="shared" si="53"/>
        <v/>
      </c>
    </row>
    <row r="1114" spans="1:15" x14ac:dyDescent="0.25">
      <c r="A1114">
        <v>1113</v>
      </c>
      <c r="B1114">
        <v>3</v>
      </c>
      <c r="C1114" s="1">
        <v>15181</v>
      </c>
      <c r="D1114">
        <v>0</v>
      </c>
      <c r="E1114">
        <v>0</v>
      </c>
      <c r="F1114" t="s">
        <v>14</v>
      </c>
      <c r="G1114" s="1">
        <v>28607</v>
      </c>
      <c r="H1114">
        <v>2</v>
      </c>
      <c r="J1114">
        <v>10</v>
      </c>
      <c r="K1114">
        <v>17907</v>
      </c>
      <c r="L1114" s="1">
        <v>366</v>
      </c>
      <c r="M1114" s="2">
        <f t="shared" si="51"/>
        <v>36.758333333333333</v>
      </c>
      <c r="N1114" s="2" t="str">
        <f t="shared" si="52"/>
        <v/>
      </c>
      <c r="O1114" s="2" t="str">
        <f t="shared" si="53"/>
        <v/>
      </c>
    </row>
    <row r="1115" spans="1:15" x14ac:dyDescent="0.25">
      <c r="A1115">
        <v>1114</v>
      </c>
      <c r="B1115">
        <v>2</v>
      </c>
      <c r="C1115" s="1">
        <v>13446</v>
      </c>
      <c r="D1115">
        <v>0</v>
      </c>
      <c r="E1115">
        <v>0</v>
      </c>
      <c r="F1115" t="s">
        <v>13</v>
      </c>
      <c r="G1115" s="1">
        <v>28765</v>
      </c>
      <c r="H1115">
        <v>0</v>
      </c>
      <c r="J1115">
        <v>10</v>
      </c>
      <c r="K1115">
        <v>17907</v>
      </c>
      <c r="L1115" s="1">
        <v>366</v>
      </c>
      <c r="M1115" s="2">
        <f t="shared" si="51"/>
        <v>41.94166666666667</v>
      </c>
      <c r="N1115" s="2" t="str">
        <f t="shared" si="52"/>
        <v/>
      </c>
      <c r="O1115" s="2" t="str">
        <f t="shared" si="53"/>
        <v/>
      </c>
    </row>
    <row r="1116" spans="1:15" x14ac:dyDescent="0.25">
      <c r="A1116">
        <v>1115</v>
      </c>
      <c r="B1116">
        <v>3</v>
      </c>
      <c r="C1116" s="1">
        <v>11089</v>
      </c>
      <c r="D1116">
        <v>0</v>
      </c>
      <c r="E1116">
        <v>0</v>
      </c>
      <c r="F1116" t="s">
        <v>13</v>
      </c>
      <c r="G1116" s="1">
        <v>29206</v>
      </c>
      <c r="H1116">
        <v>0</v>
      </c>
      <c r="J1116">
        <v>10</v>
      </c>
      <c r="K1116">
        <v>17907</v>
      </c>
      <c r="L1116" s="1">
        <v>366</v>
      </c>
      <c r="M1116" s="2">
        <f t="shared" si="51"/>
        <v>49.6</v>
      </c>
      <c r="N1116" s="2" t="str">
        <f t="shared" si="52"/>
        <v/>
      </c>
      <c r="O1116" s="2" t="str">
        <f t="shared" si="53"/>
        <v/>
      </c>
    </row>
    <row r="1117" spans="1:15" x14ac:dyDescent="0.25">
      <c r="A1117">
        <v>1116</v>
      </c>
      <c r="B1117">
        <v>2</v>
      </c>
      <c r="C1117" s="1">
        <v>9762</v>
      </c>
      <c r="D1117">
        <v>0</v>
      </c>
      <c r="E1117">
        <v>0</v>
      </c>
      <c r="F1117" t="s">
        <v>13</v>
      </c>
      <c r="G1117" s="1">
        <v>29223</v>
      </c>
      <c r="H1117">
        <v>0</v>
      </c>
      <c r="I1117" t="s">
        <v>15</v>
      </c>
      <c r="J1117">
        <v>21</v>
      </c>
      <c r="K1117">
        <v>17907</v>
      </c>
      <c r="L1117" s="1">
        <v>366</v>
      </c>
      <c r="M1117" s="2">
        <f t="shared" si="51"/>
        <v>53.280555555555559</v>
      </c>
      <c r="N1117" s="2" t="str">
        <f t="shared" si="52"/>
        <v/>
      </c>
      <c r="O1117" s="2" t="str">
        <f t="shared" si="53"/>
        <v/>
      </c>
    </row>
    <row r="1118" spans="1:15" x14ac:dyDescent="0.25">
      <c r="A1118">
        <v>1117</v>
      </c>
      <c r="B1118">
        <v>3</v>
      </c>
      <c r="C1118" s="1">
        <v>16701</v>
      </c>
      <c r="D1118">
        <v>1700</v>
      </c>
      <c r="E1118">
        <v>0</v>
      </c>
      <c r="F1118" t="s">
        <v>14</v>
      </c>
      <c r="G1118" s="1">
        <v>29298</v>
      </c>
      <c r="H1118">
        <v>2</v>
      </c>
      <c r="J1118">
        <v>10</v>
      </c>
      <c r="K1118">
        <v>17907</v>
      </c>
      <c r="L1118" s="1">
        <v>366</v>
      </c>
      <c r="M1118" s="2">
        <f t="shared" si="51"/>
        <v>34.491666666666667</v>
      </c>
      <c r="N1118" s="2" t="str">
        <f t="shared" si="52"/>
        <v/>
      </c>
      <c r="O1118" s="2" t="str">
        <f t="shared" si="53"/>
        <v/>
      </c>
    </row>
    <row r="1119" spans="1:15" x14ac:dyDescent="0.25">
      <c r="A1119">
        <v>1118</v>
      </c>
      <c r="B1119">
        <v>2</v>
      </c>
      <c r="C1119" s="1">
        <v>17682</v>
      </c>
      <c r="D1119">
        <v>0</v>
      </c>
      <c r="E1119">
        <v>0</v>
      </c>
      <c r="F1119" t="s">
        <v>13</v>
      </c>
      <c r="G1119" s="1">
        <v>29319</v>
      </c>
      <c r="H1119">
        <v>0</v>
      </c>
      <c r="J1119">
        <v>10</v>
      </c>
      <c r="K1119">
        <v>17907</v>
      </c>
      <c r="L1119" s="1">
        <v>366</v>
      </c>
      <c r="M1119" s="2">
        <f t="shared" si="51"/>
        <v>31.858333333333334</v>
      </c>
      <c r="N1119" s="2" t="str">
        <f t="shared" si="52"/>
        <v/>
      </c>
      <c r="O1119" s="2" t="str">
        <f t="shared" si="53"/>
        <v/>
      </c>
    </row>
    <row r="1120" spans="1:15" x14ac:dyDescent="0.25">
      <c r="A1120">
        <v>1119</v>
      </c>
      <c r="B1120">
        <v>3</v>
      </c>
      <c r="C1120" s="1">
        <v>20940</v>
      </c>
      <c r="D1120">
        <v>2232</v>
      </c>
      <c r="E1120">
        <v>2</v>
      </c>
      <c r="F1120" t="s">
        <v>14</v>
      </c>
      <c r="G1120" s="1">
        <v>29381</v>
      </c>
      <c r="H1120">
        <v>2</v>
      </c>
      <c r="J1120">
        <v>10</v>
      </c>
      <c r="K1120">
        <v>17907</v>
      </c>
      <c r="L1120" s="1">
        <v>366</v>
      </c>
      <c r="M1120" s="2">
        <f t="shared" si="51"/>
        <v>23.108333333333334</v>
      </c>
      <c r="N1120" s="2" t="str">
        <f t="shared" si="52"/>
        <v/>
      </c>
      <c r="O1120" s="2" t="str">
        <f t="shared" si="53"/>
        <v/>
      </c>
    </row>
    <row r="1121" spans="1:15" x14ac:dyDescent="0.25">
      <c r="A1121">
        <v>1120</v>
      </c>
      <c r="B1121">
        <v>2</v>
      </c>
      <c r="C1121" s="1">
        <v>19655</v>
      </c>
      <c r="D1121">
        <v>0</v>
      </c>
      <c r="E1121">
        <v>0</v>
      </c>
      <c r="F1121" t="s">
        <v>14</v>
      </c>
      <c r="G1121" s="1">
        <v>29728</v>
      </c>
      <c r="H1121">
        <v>2</v>
      </c>
      <c r="J1121">
        <v>10</v>
      </c>
      <c r="K1121">
        <v>17907</v>
      </c>
      <c r="L1121" s="1">
        <v>366</v>
      </c>
      <c r="M1121" s="2">
        <f t="shared" si="51"/>
        <v>27.580555555555556</v>
      </c>
      <c r="N1121" s="2" t="str">
        <f t="shared" si="52"/>
        <v/>
      </c>
      <c r="O1121" s="2" t="str">
        <f t="shared" si="53"/>
        <v/>
      </c>
    </row>
    <row r="1122" spans="1:15" x14ac:dyDescent="0.25">
      <c r="A1122">
        <v>1121</v>
      </c>
      <c r="B1122">
        <v>3</v>
      </c>
      <c r="C1122" s="1">
        <v>20027</v>
      </c>
      <c r="D1122">
        <v>0</v>
      </c>
      <c r="E1122">
        <v>0</v>
      </c>
      <c r="F1122" t="s">
        <v>17</v>
      </c>
      <c r="G1122" s="1">
        <v>29746</v>
      </c>
      <c r="H1122">
        <v>2</v>
      </c>
      <c r="J1122">
        <v>10</v>
      </c>
      <c r="K1122">
        <v>17907</v>
      </c>
      <c r="L1122" s="1">
        <v>366</v>
      </c>
      <c r="M1122" s="2">
        <f t="shared" si="51"/>
        <v>26.608333333333334</v>
      </c>
      <c r="N1122" s="2" t="str">
        <f t="shared" si="52"/>
        <v/>
      </c>
      <c r="O1122" s="2" t="str">
        <f t="shared" si="53"/>
        <v/>
      </c>
    </row>
    <row r="1123" spans="1:15" x14ac:dyDescent="0.25">
      <c r="A1123">
        <v>1122</v>
      </c>
      <c r="B1123">
        <v>2</v>
      </c>
      <c r="C1123" s="1">
        <v>21982</v>
      </c>
      <c r="D1123">
        <v>0</v>
      </c>
      <c r="E1123">
        <v>0</v>
      </c>
      <c r="F1123" t="s">
        <v>13</v>
      </c>
      <c r="G1123" s="1">
        <v>30099</v>
      </c>
      <c r="H1123">
        <v>0</v>
      </c>
      <c r="J1123">
        <v>10</v>
      </c>
      <c r="K1123">
        <v>17907</v>
      </c>
      <c r="L1123" s="1">
        <v>366</v>
      </c>
      <c r="M1123" s="2">
        <f t="shared" si="51"/>
        <v>22.225000000000001</v>
      </c>
      <c r="N1123" s="2" t="str">
        <f t="shared" si="52"/>
        <v/>
      </c>
      <c r="O1123" s="2" t="str">
        <f t="shared" si="53"/>
        <v/>
      </c>
    </row>
    <row r="1124" spans="1:15" x14ac:dyDescent="0.25">
      <c r="A1124">
        <v>1123</v>
      </c>
      <c r="B1124">
        <v>3</v>
      </c>
      <c r="C1124" s="1">
        <v>20703</v>
      </c>
      <c r="D1124">
        <v>2220</v>
      </c>
      <c r="E1124">
        <v>1</v>
      </c>
      <c r="F1124" t="s">
        <v>17</v>
      </c>
      <c r="G1124" s="1">
        <v>30335</v>
      </c>
      <c r="H1124">
        <v>2</v>
      </c>
      <c r="J1124">
        <v>10</v>
      </c>
      <c r="K1124">
        <v>17907</v>
      </c>
      <c r="L1124" s="1">
        <v>366</v>
      </c>
      <c r="M1124" s="2">
        <f t="shared" si="51"/>
        <v>26.372222222222224</v>
      </c>
      <c r="N1124" s="2" t="str">
        <f t="shared" si="52"/>
        <v/>
      </c>
      <c r="O1124" s="2" t="str">
        <f t="shared" si="53"/>
        <v/>
      </c>
    </row>
    <row r="1125" spans="1:15" x14ac:dyDescent="0.25">
      <c r="A1125">
        <v>1124</v>
      </c>
      <c r="B1125">
        <v>4</v>
      </c>
      <c r="C1125" s="1">
        <v>21439</v>
      </c>
      <c r="D1125">
        <v>0</v>
      </c>
      <c r="E1125">
        <v>0</v>
      </c>
      <c r="F1125" t="s">
        <v>20</v>
      </c>
      <c r="G1125" s="1">
        <v>30384</v>
      </c>
      <c r="H1125">
        <v>0</v>
      </c>
      <c r="J1125">
        <v>10</v>
      </c>
      <c r="K1125">
        <v>17907</v>
      </c>
      <c r="L1125" s="1">
        <v>366</v>
      </c>
      <c r="M1125" s="2">
        <f t="shared" si="51"/>
        <v>24.494444444444444</v>
      </c>
      <c r="N1125" s="2" t="str">
        <f t="shared" si="52"/>
        <v/>
      </c>
      <c r="O1125" s="2" t="str">
        <f t="shared" si="53"/>
        <v/>
      </c>
    </row>
    <row r="1126" spans="1:15" x14ac:dyDescent="0.25">
      <c r="A1126">
        <v>1125</v>
      </c>
      <c r="B1126">
        <v>2</v>
      </c>
      <c r="C1126" s="1">
        <v>11606</v>
      </c>
      <c r="D1126">
        <v>0</v>
      </c>
      <c r="E1126">
        <v>0</v>
      </c>
      <c r="F1126" t="s">
        <v>14</v>
      </c>
      <c r="G1126" s="1">
        <v>24635</v>
      </c>
      <c r="H1126">
        <v>2</v>
      </c>
      <c r="J1126">
        <v>10</v>
      </c>
      <c r="K1126">
        <v>13907</v>
      </c>
      <c r="L1126" s="1">
        <v>366</v>
      </c>
      <c r="M1126" s="2">
        <f t="shared" si="51"/>
        <v>35.672222222222224</v>
      </c>
      <c r="N1126" s="2" t="str">
        <f t="shared" si="52"/>
        <v/>
      </c>
      <c r="O1126" s="2" t="str">
        <f t="shared" si="53"/>
        <v/>
      </c>
    </row>
    <row r="1127" spans="1:15" x14ac:dyDescent="0.25">
      <c r="A1127">
        <v>1126</v>
      </c>
      <c r="B1127">
        <v>3</v>
      </c>
      <c r="C1127" s="1">
        <v>13362</v>
      </c>
      <c r="D1127">
        <v>0</v>
      </c>
      <c r="E1127">
        <v>0</v>
      </c>
      <c r="F1127" t="s">
        <v>13</v>
      </c>
      <c r="G1127" s="1">
        <v>24761</v>
      </c>
      <c r="H1127">
        <v>0</v>
      </c>
      <c r="J1127">
        <v>10</v>
      </c>
      <c r="K1127">
        <v>11307</v>
      </c>
      <c r="L1127" s="1">
        <v>366</v>
      </c>
      <c r="M1127" s="2">
        <f t="shared" si="51"/>
        <v>31.211111111111112</v>
      </c>
      <c r="N1127" s="2" t="str">
        <f t="shared" si="52"/>
        <v/>
      </c>
      <c r="O1127" s="2" t="str">
        <f t="shared" si="53"/>
        <v/>
      </c>
    </row>
    <row r="1128" spans="1:15" x14ac:dyDescent="0.25">
      <c r="A1128">
        <v>1127</v>
      </c>
      <c r="B1128">
        <v>2</v>
      </c>
      <c r="C1128" s="1">
        <v>7676</v>
      </c>
      <c r="D1128">
        <v>0</v>
      </c>
      <c r="E1128">
        <v>0</v>
      </c>
      <c r="F1128" t="s">
        <v>14</v>
      </c>
      <c r="G1128" s="1">
        <v>25640</v>
      </c>
      <c r="H1128">
        <v>2</v>
      </c>
      <c r="J1128">
        <v>10</v>
      </c>
      <c r="K1128">
        <v>17507</v>
      </c>
      <c r="L1128" s="1">
        <v>366</v>
      </c>
      <c r="M1128" s="2">
        <f t="shared" si="51"/>
        <v>49.18888888888889</v>
      </c>
      <c r="N1128" s="2" t="str">
        <f t="shared" si="52"/>
        <v/>
      </c>
      <c r="O1128" s="2" t="str">
        <f t="shared" si="53"/>
        <v/>
      </c>
    </row>
    <row r="1129" spans="1:15" x14ac:dyDescent="0.25">
      <c r="A1129">
        <v>1128</v>
      </c>
      <c r="B1129">
        <v>2</v>
      </c>
      <c r="C1129" s="1">
        <v>12361</v>
      </c>
      <c r="D1129">
        <v>0</v>
      </c>
      <c r="E1129">
        <v>0</v>
      </c>
      <c r="F1129" t="s">
        <v>14</v>
      </c>
      <c r="G1129" s="1">
        <v>25983</v>
      </c>
      <c r="H1129">
        <v>0</v>
      </c>
      <c r="I1129" t="s">
        <v>19</v>
      </c>
      <c r="J1129">
        <v>21</v>
      </c>
      <c r="K1129">
        <v>17507</v>
      </c>
      <c r="L1129" s="1">
        <v>37050</v>
      </c>
      <c r="M1129" s="2">
        <f t="shared" si="51"/>
        <v>37.294444444444444</v>
      </c>
      <c r="N1129" s="2">
        <f t="shared" si="52"/>
        <v>67.597222222222229</v>
      </c>
      <c r="O1129" s="2">
        <f t="shared" si="53"/>
        <v>30.302777777777784</v>
      </c>
    </row>
    <row r="1130" spans="1:15" x14ac:dyDescent="0.25">
      <c r="A1130">
        <v>1129</v>
      </c>
      <c r="B1130">
        <v>2</v>
      </c>
      <c r="C1130" s="1">
        <v>14583</v>
      </c>
      <c r="D1130">
        <v>2267</v>
      </c>
      <c r="E1130">
        <v>0</v>
      </c>
      <c r="F1130" t="s">
        <v>14</v>
      </c>
      <c r="G1130" s="1">
        <v>29373</v>
      </c>
      <c r="H1130">
        <v>2</v>
      </c>
      <c r="J1130">
        <v>10</v>
      </c>
      <c r="K1130">
        <v>17507</v>
      </c>
      <c r="L1130" s="1">
        <v>366</v>
      </c>
      <c r="M1130" s="2">
        <f t="shared" si="51"/>
        <v>40.491666666666667</v>
      </c>
      <c r="N1130" s="2" t="str">
        <f t="shared" si="52"/>
        <v/>
      </c>
      <c r="O1130" s="2" t="str">
        <f t="shared" si="53"/>
        <v/>
      </c>
    </row>
    <row r="1131" spans="1:15" x14ac:dyDescent="0.25">
      <c r="A1131">
        <v>1130</v>
      </c>
      <c r="B1131">
        <v>2</v>
      </c>
      <c r="C1131" s="1">
        <v>12734</v>
      </c>
      <c r="D1131">
        <v>0</v>
      </c>
      <c r="E1131">
        <v>0</v>
      </c>
      <c r="F1131" t="s">
        <v>13</v>
      </c>
      <c r="G1131" s="1">
        <v>26827</v>
      </c>
      <c r="H1131">
        <v>0</v>
      </c>
      <c r="J1131">
        <v>10</v>
      </c>
      <c r="K1131">
        <v>11307</v>
      </c>
      <c r="L1131" s="1">
        <v>366</v>
      </c>
      <c r="M1131" s="2">
        <f t="shared" si="51"/>
        <v>38.586111111111109</v>
      </c>
      <c r="N1131" s="2" t="str">
        <f t="shared" si="52"/>
        <v/>
      </c>
      <c r="O1131" s="2" t="str">
        <f t="shared" si="53"/>
        <v/>
      </c>
    </row>
    <row r="1132" spans="1:15" x14ac:dyDescent="0.25">
      <c r="A1132">
        <v>1131</v>
      </c>
      <c r="B1132">
        <v>3</v>
      </c>
      <c r="C1132" s="1">
        <v>18912</v>
      </c>
      <c r="D1132">
        <v>2574</v>
      </c>
      <c r="E1132">
        <v>0</v>
      </c>
      <c r="F1132" t="s">
        <v>22</v>
      </c>
      <c r="G1132" s="1">
        <v>27529</v>
      </c>
      <c r="H1132">
        <v>2</v>
      </c>
      <c r="J1132">
        <v>10</v>
      </c>
      <c r="K1132">
        <v>17507</v>
      </c>
      <c r="L1132" s="1">
        <v>366</v>
      </c>
      <c r="M1132" s="2">
        <f t="shared" si="51"/>
        <v>23.594444444444445</v>
      </c>
      <c r="N1132" s="2" t="str">
        <f t="shared" si="52"/>
        <v/>
      </c>
      <c r="O1132" s="2" t="str">
        <f t="shared" si="53"/>
        <v/>
      </c>
    </row>
    <row r="1133" spans="1:15" x14ac:dyDescent="0.25">
      <c r="A1133">
        <v>1132</v>
      </c>
      <c r="B1133">
        <v>2</v>
      </c>
      <c r="C1133" s="1">
        <v>14750</v>
      </c>
      <c r="D1133">
        <v>0</v>
      </c>
      <c r="E1133">
        <v>0</v>
      </c>
      <c r="F1133" t="s">
        <v>14</v>
      </c>
      <c r="G1133" s="1">
        <v>27834</v>
      </c>
      <c r="H1133">
        <v>2</v>
      </c>
      <c r="J1133">
        <v>10</v>
      </c>
      <c r="K1133">
        <v>17507</v>
      </c>
      <c r="L1133" s="1">
        <v>366</v>
      </c>
      <c r="M1133" s="2">
        <f t="shared" si="51"/>
        <v>35.822222222222223</v>
      </c>
      <c r="N1133" s="2" t="str">
        <f t="shared" si="52"/>
        <v/>
      </c>
      <c r="O1133" s="2" t="str">
        <f t="shared" si="53"/>
        <v/>
      </c>
    </row>
    <row r="1134" spans="1:15" x14ac:dyDescent="0.25">
      <c r="A1134">
        <v>1133</v>
      </c>
      <c r="B1134">
        <v>4</v>
      </c>
      <c r="C1134" s="1">
        <v>18636</v>
      </c>
      <c r="D1134">
        <v>0</v>
      </c>
      <c r="E1134">
        <v>0</v>
      </c>
      <c r="F1134" t="s">
        <v>20</v>
      </c>
      <c r="G1134" s="1">
        <v>28097</v>
      </c>
      <c r="H1134">
        <v>0</v>
      </c>
      <c r="J1134">
        <v>10</v>
      </c>
      <c r="K1134">
        <v>11307</v>
      </c>
      <c r="L1134" s="1">
        <v>366</v>
      </c>
      <c r="M1134" s="2">
        <f t="shared" si="51"/>
        <v>25.902777777777779</v>
      </c>
      <c r="N1134" s="2" t="str">
        <f t="shared" si="52"/>
        <v/>
      </c>
      <c r="O1134" s="2" t="str">
        <f t="shared" si="53"/>
        <v/>
      </c>
    </row>
    <row r="1135" spans="1:15" x14ac:dyDescent="0.25">
      <c r="A1135">
        <v>1134</v>
      </c>
      <c r="B1135">
        <v>2</v>
      </c>
      <c r="C1135" s="1">
        <v>19308</v>
      </c>
      <c r="D1135">
        <v>0</v>
      </c>
      <c r="E1135">
        <v>0</v>
      </c>
      <c r="F1135" t="s">
        <v>14</v>
      </c>
      <c r="G1135" s="1">
        <v>28174</v>
      </c>
      <c r="H1135">
        <v>2</v>
      </c>
      <c r="J1135">
        <v>10</v>
      </c>
      <c r="K1135">
        <v>17507</v>
      </c>
      <c r="L1135" s="1">
        <v>366</v>
      </c>
      <c r="M1135" s="2">
        <f t="shared" si="51"/>
        <v>24.272222222222222</v>
      </c>
      <c r="N1135" s="2" t="str">
        <f t="shared" si="52"/>
        <v/>
      </c>
      <c r="O1135" s="2" t="str">
        <f t="shared" si="53"/>
        <v/>
      </c>
    </row>
    <row r="1136" spans="1:15" x14ac:dyDescent="0.25">
      <c r="A1136">
        <v>1135</v>
      </c>
      <c r="B1136">
        <v>2</v>
      </c>
      <c r="C1136" s="1">
        <v>14930</v>
      </c>
      <c r="D1136">
        <v>0</v>
      </c>
      <c r="E1136">
        <v>0</v>
      </c>
      <c r="F1136" t="s">
        <v>14</v>
      </c>
      <c r="G1136" s="1">
        <v>28538</v>
      </c>
      <c r="H1136">
        <v>2</v>
      </c>
      <c r="J1136">
        <v>10</v>
      </c>
      <c r="K1136">
        <v>17507</v>
      </c>
      <c r="L1136" s="1">
        <v>366</v>
      </c>
      <c r="M1136" s="2">
        <f t="shared" si="51"/>
        <v>37.255555555555553</v>
      </c>
      <c r="N1136" s="2" t="str">
        <f t="shared" si="52"/>
        <v/>
      </c>
      <c r="O1136" s="2" t="str">
        <f t="shared" si="53"/>
        <v/>
      </c>
    </row>
    <row r="1137" spans="1:15" x14ac:dyDescent="0.25">
      <c r="A1137">
        <v>1136</v>
      </c>
      <c r="B1137">
        <v>2</v>
      </c>
      <c r="C1137" s="1">
        <v>16938</v>
      </c>
      <c r="D1137">
        <v>0</v>
      </c>
      <c r="E1137">
        <v>0</v>
      </c>
      <c r="F1137" t="s">
        <v>22</v>
      </c>
      <c r="G1137" s="1">
        <v>28594</v>
      </c>
      <c r="H1137">
        <v>2</v>
      </c>
      <c r="J1137">
        <v>10</v>
      </c>
      <c r="K1137">
        <v>17507</v>
      </c>
      <c r="L1137" s="1">
        <v>366</v>
      </c>
      <c r="M1137" s="2">
        <f t="shared" si="51"/>
        <v>31.911111111111111</v>
      </c>
      <c r="N1137" s="2" t="str">
        <f t="shared" si="52"/>
        <v/>
      </c>
      <c r="O1137" s="2" t="str">
        <f t="shared" si="53"/>
        <v/>
      </c>
    </row>
    <row r="1138" spans="1:15" x14ac:dyDescent="0.25">
      <c r="A1138">
        <v>1137</v>
      </c>
      <c r="B1138">
        <v>3</v>
      </c>
      <c r="C1138" s="1">
        <v>18571</v>
      </c>
      <c r="D1138">
        <v>0</v>
      </c>
      <c r="E1138">
        <v>0</v>
      </c>
      <c r="F1138" t="s">
        <v>13</v>
      </c>
      <c r="G1138" s="1">
        <v>28657</v>
      </c>
      <c r="H1138">
        <v>0</v>
      </c>
      <c r="J1138">
        <v>21</v>
      </c>
      <c r="K1138">
        <v>0</v>
      </c>
      <c r="L1138" s="1">
        <v>366</v>
      </c>
      <c r="M1138" s="2">
        <f t="shared" si="51"/>
        <v>27.616666666666667</v>
      </c>
      <c r="N1138" s="2" t="str">
        <f t="shared" si="52"/>
        <v/>
      </c>
      <c r="O1138" s="2" t="str">
        <f t="shared" si="53"/>
        <v/>
      </c>
    </row>
    <row r="1139" spans="1:15" x14ac:dyDescent="0.25">
      <c r="A1139">
        <v>1138</v>
      </c>
      <c r="B1139">
        <v>2</v>
      </c>
      <c r="C1139" s="1">
        <v>19822</v>
      </c>
      <c r="D1139">
        <v>0</v>
      </c>
      <c r="E1139">
        <v>0</v>
      </c>
      <c r="F1139" t="s">
        <v>14</v>
      </c>
      <c r="G1139" s="1">
        <v>28752</v>
      </c>
      <c r="H1139">
        <v>2</v>
      </c>
      <c r="J1139">
        <v>10</v>
      </c>
      <c r="K1139">
        <v>17507</v>
      </c>
      <c r="L1139" s="1">
        <v>366</v>
      </c>
      <c r="M1139" s="2">
        <f t="shared" si="51"/>
        <v>24.447222222222223</v>
      </c>
      <c r="N1139" s="2" t="str">
        <f t="shared" si="52"/>
        <v/>
      </c>
      <c r="O1139" s="2" t="str">
        <f t="shared" si="53"/>
        <v/>
      </c>
    </row>
    <row r="1140" spans="1:15" x14ac:dyDescent="0.25">
      <c r="A1140">
        <v>1139</v>
      </c>
      <c r="B1140">
        <v>3</v>
      </c>
      <c r="C1140" s="1">
        <v>16998</v>
      </c>
      <c r="D1140">
        <v>0</v>
      </c>
      <c r="E1140">
        <v>0</v>
      </c>
      <c r="F1140" t="s">
        <v>14</v>
      </c>
      <c r="G1140" s="1">
        <v>28760</v>
      </c>
      <c r="H1140">
        <v>2</v>
      </c>
      <c r="J1140">
        <v>10</v>
      </c>
      <c r="K1140">
        <v>11307</v>
      </c>
      <c r="L1140" s="1">
        <v>366</v>
      </c>
      <c r="M1140" s="2">
        <f t="shared" si="51"/>
        <v>32.200000000000003</v>
      </c>
      <c r="N1140" s="2" t="str">
        <f t="shared" si="52"/>
        <v/>
      </c>
      <c r="O1140" s="2" t="str">
        <f t="shared" si="53"/>
        <v/>
      </c>
    </row>
    <row r="1141" spans="1:15" x14ac:dyDescent="0.25">
      <c r="A1141">
        <v>1140</v>
      </c>
      <c r="B1141">
        <v>2</v>
      </c>
      <c r="C1141" s="1">
        <v>20823</v>
      </c>
      <c r="D1141">
        <v>0</v>
      </c>
      <c r="E1141">
        <v>0</v>
      </c>
      <c r="F1141" t="s">
        <v>13</v>
      </c>
      <c r="G1141" s="1">
        <v>28887</v>
      </c>
      <c r="H1141">
        <v>0</v>
      </c>
      <c r="J1141">
        <v>10</v>
      </c>
      <c r="K1141">
        <v>11307</v>
      </c>
      <c r="L1141" s="1">
        <v>366</v>
      </c>
      <c r="M1141" s="2">
        <f t="shared" si="51"/>
        <v>22.077777777777779</v>
      </c>
      <c r="N1141" s="2" t="str">
        <f t="shared" si="52"/>
        <v/>
      </c>
      <c r="O1141" s="2" t="str">
        <f t="shared" si="53"/>
        <v/>
      </c>
    </row>
    <row r="1142" spans="1:15" x14ac:dyDescent="0.25">
      <c r="A1142">
        <v>1141</v>
      </c>
      <c r="B1142">
        <v>2</v>
      </c>
      <c r="C1142" s="1">
        <v>14522</v>
      </c>
      <c r="D1142">
        <v>1930</v>
      </c>
      <c r="E1142">
        <v>0</v>
      </c>
      <c r="F1142" t="s">
        <v>14</v>
      </c>
      <c r="G1142" s="1">
        <v>28970</v>
      </c>
      <c r="H1142">
        <v>0</v>
      </c>
      <c r="J1142">
        <v>10</v>
      </c>
      <c r="K1142">
        <v>17507</v>
      </c>
      <c r="L1142" s="1">
        <v>366</v>
      </c>
      <c r="M1142" s="2">
        <f t="shared" si="51"/>
        <v>39.55833333333333</v>
      </c>
      <c r="N1142" s="2" t="str">
        <f t="shared" si="52"/>
        <v/>
      </c>
      <c r="O1142" s="2" t="str">
        <f t="shared" si="53"/>
        <v/>
      </c>
    </row>
    <row r="1143" spans="1:15" x14ac:dyDescent="0.25">
      <c r="A1143">
        <v>1142</v>
      </c>
      <c r="B1143">
        <v>3</v>
      </c>
      <c r="C1143" s="1">
        <v>14357</v>
      </c>
      <c r="D1143">
        <v>0</v>
      </c>
      <c r="E1143">
        <v>0</v>
      </c>
      <c r="F1143" t="s">
        <v>13</v>
      </c>
      <c r="G1143" s="1">
        <v>29011</v>
      </c>
      <c r="H1143">
        <v>0</v>
      </c>
      <c r="J1143">
        <v>10</v>
      </c>
      <c r="K1143">
        <v>17507</v>
      </c>
      <c r="L1143" s="1">
        <v>366</v>
      </c>
      <c r="M1143" s="2">
        <f t="shared" si="51"/>
        <v>40.119444444444447</v>
      </c>
      <c r="N1143" s="2" t="str">
        <f t="shared" si="52"/>
        <v/>
      </c>
      <c r="O1143" s="2" t="str">
        <f t="shared" si="53"/>
        <v/>
      </c>
    </row>
    <row r="1144" spans="1:15" x14ac:dyDescent="0.25">
      <c r="A1144">
        <v>1143</v>
      </c>
      <c r="B1144">
        <v>2</v>
      </c>
      <c r="C1144" s="1">
        <v>19119</v>
      </c>
      <c r="D1144">
        <v>0</v>
      </c>
      <c r="E1144">
        <v>0</v>
      </c>
      <c r="F1144" t="s">
        <v>14</v>
      </c>
      <c r="G1144" s="1">
        <v>29105</v>
      </c>
      <c r="H1144">
        <v>2</v>
      </c>
      <c r="J1144">
        <v>10</v>
      </c>
      <c r="K1144">
        <v>17507</v>
      </c>
      <c r="L1144" s="1">
        <v>366</v>
      </c>
      <c r="M1144" s="2">
        <f t="shared" si="51"/>
        <v>27.338888888888889</v>
      </c>
      <c r="N1144" s="2" t="str">
        <f t="shared" si="52"/>
        <v/>
      </c>
      <c r="O1144" s="2" t="str">
        <f t="shared" si="53"/>
        <v/>
      </c>
    </row>
    <row r="1145" spans="1:15" x14ac:dyDescent="0.25">
      <c r="A1145">
        <v>1144</v>
      </c>
      <c r="B1145">
        <v>3</v>
      </c>
      <c r="C1145" s="1">
        <v>18000</v>
      </c>
      <c r="D1145">
        <v>0</v>
      </c>
      <c r="E1145">
        <v>0</v>
      </c>
      <c r="F1145" t="s">
        <v>13</v>
      </c>
      <c r="G1145" s="1">
        <v>29194</v>
      </c>
      <c r="H1145">
        <v>0</v>
      </c>
      <c r="J1145">
        <v>10</v>
      </c>
      <c r="K1145">
        <v>17507</v>
      </c>
      <c r="L1145" s="1">
        <v>366</v>
      </c>
      <c r="M1145" s="2">
        <f t="shared" si="51"/>
        <v>30.647222222222222</v>
      </c>
      <c r="N1145" s="2" t="str">
        <f t="shared" si="52"/>
        <v/>
      </c>
      <c r="O1145" s="2" t="str">
        <f t="shared" si="53"/>
        <v/>
      </c>
    </row>
    <row r="1146" spans="1:15" x14ac:dyDescent="0.25">
      <c r="A1146">
        <v>1145</v>
      </c>
      <c r="B1146">
        <v>3</v>
      </c>
      <c r="C1146" s="1">
        <v>14833</v>
      </c>
      <c r="D1146">
        <v>2028</v>
      </c>
      <c r="E1146">
        <v>0</v>
      </c>
      <c r="F1146" t="s">
        <v>14</v>
      </c>
      <c r="G1146" s="1">
        <v>29215</v>
      </c>
      <c r="H1146">
        <v>2</v>
      </c>
      <c r="J1146">
        <v>10</v>
      </c>
      <c r="K1146">
        <v>17507</v>
      </c>
      <c r="L1146" s="1">
        <v>366</v>
      </c>
      <c r="M1146" s="2">
        <f t="shared" si="51"/>
        <v>39.37777777777778</v>
      </c>
      <c r="N1146" s="2" t="str">
        <f t="shared" si="52"/>
        <v/>
      </c>
      <c r="O1146" s="2" t="str">
        <f t="shared" si="53"/>
        <v/>
      </c>
    </row>
    <row r="1147" spans="1:15" x14ac:dyDescent="0.25">
      <c r="A1147">
        <v>1146</v>
      </c>
      <c r="B1147">
        <v>2</v>
      </c>
      <c r="C1147" s="1">
        <v>16279</v>
      </c>
      <c r="D1147">
        <v>0</v>
      </c>
      <c r="E1147">
        <v>0</v>
      </c>
      <c r="F1147" t="s">
        <v>14</v>
      </c>
      <c r="G1147" s="1">
        <v>29369</v>
      </c>
      <c r="H1147">
        <v>2</v>
      </c>
      <c r="J1147">
        <v>10</v>
      </c>
      <c r="K1147">
        <v>17507</v>
      </c>
      <c r="L1147" s="1">
        <v>366</v>
      </c>
      <c r="M1147" s="2">
        <f t="shared" si="51"/>
        <v>35.838888888888889</v>
      </c>
      <c r="N1147" s="2" t="str">
        <f t="shared" si="52"/>
        <v/>
      </c>
      <c r="O1147" s="2" t="str">
        <f t="shared" si="53"/>
        <v/>
      </c>
    </row>
    <row r="1148" spans="1:15" x14ac:dyDescent="0.25">
      <c r="A1148">
        <v>1147</v>
      </c>
      <c r="B1148">
        <v>3</v>
      </c>
      <c r="C1148" s="1">
        <v>19436</v>
      </c>
      <c r="D1148">
        <v>3334</v>
      </c>
      <c r="E1148">
        <v>1</v>
      </c>
      <c r="F1148" t="s">
        <v>14</v>
      </c>
      <c r="G1148" s="1">
        <v>29509</v>
      </c>
      <c r="H1148">
        <v>2</v>
      </c>
      <c r="J1148">
        <v>10</v>
      </c>
      <c r="K1148">
        <v>17507</v>
      </c>
      <c r="L1148" s="1">
        <v>366</v>
      </c>
      <c r="M1148" s="2">
        <f t="shared" si="51"/>
        <v>27.574999999999999</v>
      </c>
      <c r="N1148" s="2" t="str">
        <f t="shared" si="52"/>
        <v/>
      </c>
      <c r="O1148" s="2" t="str">
        <f t="shared" si="53"/>
        <v/>
      </c>
    </row>
    <row r="1149" spans="1:15" x14ac:dyDescent="0.25">
      <c r="A1149">
        <v>1148</v>
      </c>
      <c r="B1149">
        <v>3</v>
      </c>
      <c r="C1149" s="1">
        <v>21504</v>
      </c>
      <c r="D1149">
        <v>0</v>
      </c>
      <c r="E1149">
        <v>0</v>
      </c>
      <c r="F1149" t="s">
        <v>14</v>
      </c>
      <c r="G1149" s="1">
        <v>29507</v>
      </c>
      <c r="H1149">
        <v>2</v>
      </c>
      <c r="J1149">
        <v>10</v>
      </c>
      <c r="K1149">
        <v>17507</v>
      </c>
      <c r="L1149" s="1">
        <v>366</v>
      </c>
      <c r="M1149" s="2">
        <f t="shared" si="51"/>
        <v>21.911111111111111</v>
      </c>
      <c r="N1149" s="2" t="str">
        <f t="shared" si="52"/>
        <v/>
      </c>
      <c r="O1149" s="2" t="str">
        <f t="shared" si="53"/>
        <v/>
      </c>
    </row>
    <row r="1150" spans="1:15" x14ac:dyDescent="0.25">
      <c r="A1150">
        <v>1149</v>
      </c>
      <c r="B1150">
        <v>2</v>
      </c>
      <c r="C1150" s="1">
        <v>17341</v>
      </c>
      <c r="D1150">
        <v>0</v>
      </c>
      <c r="E1150">
        <v>0</v>
      </c>
      <c r="F1150" t="s">
        <v>20</v>
      </c>
      <c r="G1150" s="1">
        <v>29535</v>
      </c>
      <c r="H1150">
        <v>2</v>
      </c>
      <c r="J1150">
        <v>10</v>
      </c>
      <c r="K1150">
        <v>17507</v>
      </c>
      <c r="L1150" s="1">
        <v>366</v>
      </c>
      <c r="M1150" s="2">
        <f t="shared" si="51"/>
        <v>33.380555555555553</v>
      </c>
      <c r="N1150" s="2" t="str">
        <f t="shared" si="52"/>
        <v/>
      </c>
      <c r="O1150" s="2" t="str">
        <f t="shared" si="53"/>
        <v/>
      </c>
    </row>
    <row r="1151" spans="1:15" x14ac:dyDescent="0.25">
      <c r="A1151">
        <v>1150</v>
      </c>
      <c r="B1151">
        <v>3</v>
      </c>
      <c r="C1151" s="1">
        <v>16173</v>
      </c>
      <c r="D1151">
        <v>0</v>
      </c>
      <c r="E1151">
        <v>0</v>
      </c>
      <c r="F1151" t="s">
        <v>14</v>
      </c>
      <c r="G1151" s="1">
        <v>29543</v>
      </c>
      <c r="H1151">
        <v>2</v>
      </c>
      <c r="J1151">
        <v>10</v>
      </c>
      <c r="K1151">
        <v>17507</v>
      </c>
      <c r="L1151" s="1">
        <v>366</v>
      </c>
      <c r="M1151" s="2">
        <f t="shared" si="51"/>
        <v>36.602777777777774</v>
      </c>
      <c r="N1151" s="2" t="str">
        <f t="shared" si="52"/>
        <v/>
      </c>
      <c r="O1151" s="2" t="str">
        <f t="shared" si="53"/>
        <v/>
      </c>
    </row>
    <row r="1152" spans="1:15" x14ac:dyDescent="0.25">
      <c r="A1152">
        <v>1151</v>
      </c>
      <c r="B1152">
        <v>2</v>
      </c>
      <c r="C1152" s="1">
        <v>18106</v>
      </c>
      <c r="D1152">
        <v>0</v>
      </c>
      <c r="E1152">
        <v>0</v>
      </c>
      <c r="F1152" t="s">
        <v>13</v>
      </c>
      <c r="G1152" s="1">
        <v>29591</v>
      </c>
      <c r="H1152">
        <v>0</v>
      </c>
      <c r="J1152">
        <v>10</v>
      </c>
      <c r="K1152">
        <v>11907</v>
      </c>
      <c r="L1152" s="1">
        <v>366</v>
      </c>
      <c r="M1152" s="2">
        <f t="shared" si="51"/>
        <v>31.43888888888889</v>
      </c>
      <c r="N1152" s="2" t="str">
        <f t="shared" si="52"/>
        <v/>
      </c>
      <c r="O1152" s="2" t="str">
        <f t="shared" si="53"/>
        <v/>
      </c>
    </row>
    <row r="1153" spans="1:15" x14ac:dyDescent="0.25">
      <c r="A1153">
        <v>1152</v>
      </c>
      <c r="B1153">
        <v>2</v>
      </c>
      <c r="C1153" s="1">
        <v>22119</v>
      </c>
      <c r="D1153">
        <v>1475</v>
      </c>
      <c r="E1153">
        <v>2</v>
      </c>
      <c r="F1153" t="s">
        <v>14</v>
      </c>
      <c r="G1153" s="1">
        <v>29654</v>
      </c>
      <c r="H1153">
        <v>2</v>
      </c>
      <c r="J1153">
        <v>10</v>
      </c>
      <c r="K1153">
        <v>17507</v>
      </c>
      <c r="L1153" s="1">
        <v>366</v>
      </c>
      <c r="M1153" s="2">
        <f t="shared" si="51"/>
        <v>20.630555555555556</v>
      </c>
      <c r="N1153" s="2" t="str">
        <f t="shared" si="52"/>
        <v/>
      </c>
      <c r="O1153" s="2" t="str">
        <f t="shared" si="53"/>
        <v/>
      </c>
    </row>
    <row r="1154" spans="1:15" x14ac:dyDescent="0.25">
      <c r="A1154">
        <v>1153</v>
      </c>
      <c r="B1154">
        <v>3</v>
      </c>
      <c r="C1154" s="1">
        <v>12530</v>
      </c>
      <c r="D1154">
        <v>0</v>
      </c>
      <c r="E1154">
        <v>0</v>
      </c>
      <c r="F1154" t="s">
        <v>13</v>
      </c>
      <c r="G1154" s="1">
        <v>29663</v>
      </c>
      <c r="H1154">
        <v>0</v>
      </c>
      <c r="J1154">
        <v>10</v>
      </c>
      <c r="K1154">
        <v>0</v>
      </c>
      <c r="L1154" s="1">
        <v>366</v>
      </c>
      <c r="M1154" s="2">
        <f t="shared" si="51"/>
        <v>46.908333333333331</v>
      </c>
      <c r="N1154" s="2" t="str">
        <f t="shared" si="52"/>
        <v/>
      </c>
      <c r="O1154" s="2" t="str">
        <f t="shared" si="53"/>
        <v/>
      </c>
    </row>
    <row r="1155" spans="1:15" x14ac:dyDescent="0.25">
      <c r="A1155">
        <v>1154</v>
      </c>
      <c r="B1155">
        <v>4</v>
      </c>
      <c r="C1155" s="1">
        <v>14415</v>
      </c>
      <c r="D1155">
        <v>0</v>
      </c>
      <c r="E1155">
        <v>0</v>
      </c>
      <c r="F1155" t="s">
        <v>20</v>
      </c>
      <c r="G1155" s="1">
        <v>29675</v>
      </c>
      <c r="H1155">
        <v>2</v>
      </c>
      <c r="J1155">
        <v>10</v>
      </c>
      <c r="K1155">
        <v>17507</v>
      </c>
      <c r="L1155" s="1">
        <v>366</v>
      </c>
      <c r="M1155" s="2">
        <f t="shared" si="51"/>
        <v>41.780555555555559</v>
      </c>
      <c r="N1155" s="2" t="str">
        <f t="shared" si="52"/>
        <v/>
      </c>
      <c r="O1155" s="2" t="str">
        <f t="shared" si="53"/>
        <v/>
      </c>
    </row>
    <row r="1156" spans="1:15" x14ac:dyDescent="0.25">
      <c r="A1156">
        <v>1155</v>
      </c>
      <c r="B1156">
        <v>2</v>
      </c>
      <c r="C1156" s="1">
        <v>9276</v>
      </c>
      <c r="D1156">
        <v>0</v>
      </c>
      <c r="E1156">
        <v>0</v>
      </c>
      <c r="F1156" t="s">
        <v>13</v>
      </c>
      <c r="G1156" s="1">
        <v>29675</v>
      </c>
      <c r="H1156">
        <v>0</v>
      </c>
      <c r="J1156">
        <v>10</v>
      </c>
      <c r="K1156">
        <v>17507</v>
      </c>
      <c r="L1156" s="1">
        <v>366</v>
      </c>
      <c r="M1156" s="2">
        <f t="shared" si="51"/>
        <v>55.85</v>
      </c>
      <c r="N1156" s="2" t="str">
        <f t="shared" si="52"/>
        <v/>
      </c>
      <c r="O1156" s="2" t="str">
        <f t="shared" si="53"/>
        <v/>
      </c>
    </row>
    <row r="1157" spans="1:15" x14ac:dyDescent="0.25">
      <c r="A1157">
        <v>1156</v>
      </c>
      <c r="B1157">
        <v>3</v>
      </c>
      <c r="C1157" s="1">
        <v>15471</v>
      </c>
      <c r="D1157">
        <v>0</v>
      </c>
      <c r="E1157">
        <v>0</v>
      </c>
      <c r="F1157" t="s">
        <v>14</v>
      </c>
      <c r="G1157" s="1">
        <v>29739</v>
      </c>
      <c r="H1157">
        <v>2</v>
      </c>
      <c r="J1157">
        <v>10</v>
      </c>
      <c r="K1157">
        <v>17507</v>
      </c>
      <c r="L1157" s="1">
        <v>366</v>
      </c>
      <c r="M1157" s="2">
        <f t="shared" ref="M1157:M1220" si="54">DAYS360(C1157,G1157,TRUE)/360</f>
        <v>39.06111111111111</v>
      </c>
      <c r="N1157" s="2" t="str">
        <f t="shared" ref="N1157:N1220" si="55">IF(DAYS360(C1157,L1157)/360&gt;0,DAYS360(C1157,L1157)/360,"")</f>
        <v/>
      </c>
      <c r="O1157" s="2" t="str">
        <f t="shared" ref="O1157:O1220" si="56">IF(N1157="","",N1157-M1157)</f>
        <v/>
      </c>
    </row>
    <row r="1158" spans="1:15" x14ac:dyDescent="0.25">
      <c r="A1158">
        <v>1157</v>
      </c>
      <c r="B1158">
        <v>2</v>
      </c>
      <c r="C1158" s="1">
        <v>22538</v>
      </c>
      <c r="D1158">
        <v>2228</v>
      </c>
      <c r="E1158">
        <v>1</v>
      </c>
      <c r="F1158" t="s">
        <v>17</v>
      </c>
      <c r="G1158" s="1">
        <v>30099</v>
      </c>
      <c r="H1158">
        <v>2</v>
      </c>
      <c r="J1158">
        <v>10</v>
      </c>
      <c r="K1158">
        <v>17507</v>
      </c>
      <c r="L1158" s="1">
        <v>366</v>
      </c>
      <c r="M1158" s="2">
        <f t="shared" si="54"/>
        <v>20.705555555555556</v>
      </c>
      <c r="N1158" s="2" t="str">
        <f t="shared" si="55"/>
        <v/>
      </c>
      <c r="O1158" s="2" t="str">
        <f t="shared" si="56"/>
        <v/>
      </c>
    </row>
    <row r="1159" spans="1:15" x14ac:dyDescent="0.25">
      <c r="A1159">
        <v>1158</v>
      </c>
      <c r="B1159">
        <v>2</v>
      </c>
      <c r="C1159" s="1">
        <v>17232</v>
      </c>
      <c r="D1159">
        <v>1700</v>
      </c>
      <c r="E1159">
        <v>0</v>
      </c>
      <c r="F1159" t="s">
        <v>16</v>
      </c>
      <c r="G1159" s="1">
        <v>30565</v>
      </c>
      <c r="H1159">
        <v>2</v>
      </c>
      <c r="J1159">
        <v>10</v>
      </c>
      <c r="K1159">
        <v>17507</v>
      </c>
      <c r="L1159" s="1">
        <v>366</v>
      </c>
      <c r="M1159" s="2">
        <f t="shared" si="54"/>
        <v>36.5</v>
      </c>
      <c r="N1159" s="2" t="str">
        <f t="shared" si="55"/>
        <v/>
      </c>
      <c r="O1159" s="2" t="str">
        <f t="shared" si="56"/>
        <v/>
      </c>
    </row>
    <row r="1160" spans="1:15" x14ac:dyDescent="0.25">
      <c r="A1160">
        <v>1159</v>
      </c>
      <c r="B1160">
        <v>2</v>
      </c>
      <c r="C1160" s="1">
        <v>11462</v>
      </c>
      <c r="D1160">
        <v>0</v>
      </c>
      <c r="E1160">
        <v>0</v>
      </c>
      <c r="F1160" t="s">
        <v>20</v>
      </c>
      <c r="G1160" s="1">
        <v>25637</v>
      </c>
      <c r="H1160">
        <v>2</v>
      </c>
      <c r="J1160">
        <v>10</v>
      </c>
      <c r="K1160">
        <v>15707</v>
      </c>
      <c r="L1160" s="1">
        <v>366</v>
      </c>
      <c r="M1160" s="2">
        <f t="shared" si="54"/>
        <v>38.80833333333333</v>
      </c>
      <c r="N1160" s="2" t="str">
        <f t="shared" si="55"/>
        <v/>
      </c>
      <c r="O1160" s="2" t="str">
        <f t="shared" si="56"/>
        <v/>
      </c>
    </row>
    <row r="1161" spans="1:15" x14ac:dyDescent="0.25">
      <c r="A1161">
        <v>1160</v>
      </c>
      <c r="B1161">
        <v>2</v>
      </c>
      <c r="C1161" s="1">
        <v>17580</v>
      </c>
      <c r="D1161">
        <v>2310</v>
      </c>
      <c r="E1161">
        <v>0</v>
      </c>
      <c r="F1161" t="s">
        <v>14</v>
      </c>
      <c r="G1161" s="1">
        <v>28110</v>
      </c>
      <c r="H1161">
        <v>2</v>
      </c>
      <c r="J1161">
        <v>10</v>
      </c>
      <c r="K1161">
        <v>11907</v>
      </c>
      <c r="L1161" s="1">
        <v>366</v>
      </c>
      <c r="M1161" s="2">
        <f t="shared" si="54"/>
        <v>28.830555555555556</v>
      </c>
      <c r="N1161" s="2" t="str">
        <f t="shared" si="55"/>
        <v/>
      </c>
      <c r="O1161" s="2" t="str">
        <f t="shared" si="56"/>
        <v/>
      </c>
    </row>
    <row r="1162" spans="1:15" x14ac:dyDescent="0.25">
      <c r="A1162">
        <v>1161</v>
      </c>
      <c r="B1162">
        <v>2</v>
      </c>
      <c r="C1162" s="1">
        <v>20735</v>
      </c>
      <c r="D1162">
        <v>0</v>
      </c>
      <c r="E1162">
        <v>0</v>
      </c>
      <c r="F1162" t="s">
        <v>13</v>
      </c>
      <c r="G1162" s="1">
        <v>28216</v>
      </c>
      <c r="H1162">
        <v>0</v>
      </c>
      <c r="J1162">
        <v>10</v>
      </c>
      <c r="K1162">
        <v>11307</v>
      </c>
      <c r="L1162" s="1">
        <v>366</v>
      </c>
      <c r="M1162" s="2">
        <f t="shared" si="54"/>
        <v>20.483333333333334</v>
      </c>
      <c r="N1162" s="2" t="str">
        <f t="shared" si="55"/>
        <v/>
      </c>
      <c r="O1162" s="2" t="str">
        <f t="shared" si="56"/>
        <v/>
      </c>
    </row>
    <row r="1163" spans="1:15" x14ac:dyDescent="0.25">
      <c r="A1163">
        <v>1162</v>
      </c>
      <c r="B1163">
        <v>1</v>
      </c>
      <c r="C1163" t="s">
        <v>27</v>
      </c>
      <c r="D1163">
        <v>0</v>
      </c>
      <c r="E1163">
        <v>0</v>
      </c>
      <c r="F1163" t="s">
        <v>13</v>
      </c>
      <c r="G1163" s="1">
        <v>29298</v>
      </c>
      <c r="H1163">
        <v>0</v>
      </c>
      <c r="J1163">
        <v>50</v>
      </c>
      <c r="K1163">
        <v>11307</v>
      </c>
      <c r="L1163" s="1">
        <v>366</v>
      </c>
      <c r="O1163" s="2" t="str">
        <f t="shared" si="56"/>
        <v/>
      </c>
    </row>
    <row r="1164" spans="1:15" x14ac:dyDescent="0.25">
      <c r="A1164">
        <v>1163</v>
      </c>
      <c r="B1164">
        <v>3</v>
      </c>
      <c r="C1164" s="1">
        <v>21226</v>
      </c>
      <c r="D1164">
        <v>0</v>
      </c>
      <c r="E1164">
        <v>0</v>
      </c>
      <c r="F1164" t="s">
        <v>14</v>
      </c>
      <c r="G1164" s="1">
        <v>29553</v>
      </c>
      <c r="H1164">
        <v>2</v>
      </c>
      <c r="J1164">
        <v>10</v>
      </c>
      <c r="K1164">
        <v>11907</v>
      </c>
      <c r="L1164" s="1">
        <v>366</v>
      </c>
      <c r="M1164" s="2">
        <f t="shared" si="54"/>
        <v>22.8</v>
      </c>
      <c r="N1164" s="2" t="str">
        <f t="shared" si="55"/>
        <v/>
      </c>
      <c r="O1164" s="2" t="str">
        <f t="shared" si="56"/>
        <v/>
      </c>
    </row>
    <row r="1165" spans="1:15" x14ac:dyDescent="0.25">
      <c r="A1165">
        <v>1164</v>
      </c>
      <c r="B1165">
        <v>2</v>
      </c>
      <c r="C1165" s="1">
        <v>20539</v>
      </c>
      <c r="D1165">
        <v>0</v>
      </c>
      <c r="E1165">
        <v>0</v>
      </c>
      <c r="F1165" t="s">
        <v>20</v>
      </c>
      <c r="G1165" s="1">
        <v>29698</v>
      </c>
      <c r="H1165">
        <v>0</v>
      </c>
      <c r="J1165">
        <v>10</v>
      </c>
      <c r="K1165">
        <v>11907</v>
      </c>
      <c r="L1165" s="1">
        <v>366</v>
      </c>
      <c r="M1165" s="2">
        <f t="shared" si="54"/>
        <v>25.074999999999999</v>
      </c>
      <c r="N1165" s="2" t="str">
        <f t="shared" si="55"/>
        <v/>
      </c>
      <c r="O1165" s="2" t="str">
        <f t="shared" si="56"/>
        <v/>
      </c>
    </row>
    <row r="1166" spans="1:15" x14ac:dyDescent="0.25">
      <c r="A1166">
        <v>1165</v>
      </c>
      <c r="B1166">
        <v>3</v>
      </c>
      <c r="C1166" s="1">
        <v>10076</v>
      </c>
      <c r="D1166">
        <v>0</v>
      </c>
      <c r="E1166">
        <v>0</v>
      </c>
      <c r="F1166" t="s">
        <v>13</v>
      </c>
      <c r="G1166" s="1">
        <v>23543</v>
      </c>
      <c r="H1166">
        <v>0</v>
      </c>
      <c r="I1166" t="s">
        <v>15</v>
      </c>
      <c r="J1166">
        <v>10</v>
      </c>
      <c r="K1166">
        <v>13807</v>
      </c>
      <c r="L1166" s="1">
        <v>366</v>
      </c>
      <c r="M1166" s="2">
        <f t="shared" si="54"/>
        <v>36.869444444444447</v>
      </c>
      <c r="N1166" s="2" t="str">
        <f t="shared" si="55"/>
        <v/>
      </c>
      <c r="O1166" s="2" t="str">
        <f t="shared" si="56"/>
        <v/>
      </c>
    </row>
    <row r="1167" spans="1:15" x14ac:dyDescent="0.25">
      <c r="A1167">
        <v>1166</v>
      </c>
      <c r="B1167">
        <v>2</v>
      </c>
      <c r="C1167" s="1">
        <v>9825</v>
      </c>
      <c r="D1167">
        <v>0</v>
      </c>
      <c r="E1167">
        <v>0</v>
      </c>
      <c r="F1167" t="s">
        <v>13</v>
      </c>
      <c r="G1167" s="1">
        <v>24055</v>
      </c>
      <c r="H1167">
        <v>0</v>
      </c>
      <c r="J1167">
        <v>10</v>
      </c>
      <c r="K1167">
        <v>15607</v>
      </c>
      <c r="L1167" s="1">
        <v>366</v>
      </c>
      <c r="M1167" s="2">
        <f t="shared" si="54"/>
        <v>38.958333333333336</v>
      </c>
      <c r="N1167" s="2" t="str">
        <f t="shared" si="55"/>
        <v/>
      </c>
      <c r="O1167" s="2" t="str">
        <f t="shared" si="56"/>
        <v/>
      </c>
    </row>
    <row r="1168" spans="1:15" x14ac:dyDescent="0.25">
      <c r="A1168">
        <v>1167</v>
      </c>
      <c r="B1168">
        <v>2</v>
      </c>
      <c r="C1168" s="1">
        <v>10920</v>
      </c>
      <c r="D1168">
        <v>0</v>
      </c>
      <c r="E1168">
        <v>0</v>
      </c>
      <c r="F1168" t="s">
        <v>13</v>
      </c>
      <c r="G1168" s="1">
        <v>25485</v>
      </c>
      <c r="H1168">
        <v>0</v>
      </c>
      <c r="I1168" t="s">
        <v>15</v>
      </c>
      <c r="J1168">
        <v>10</v>
      </c>
      <c r="K1168">
        <v>11307</v>
      </c>
      <c r="L1168" s="1">
        <v>366</v>
      </c>
      <c r="M1168" s="2">
        <f t="shared" si="54"/>
        <v>39.87777777777778</v>
      </c>
      <c r="N1168" s="2" t="str">
        <f t="shared" si="55"/>
        <v/>
      </c>
      <c r="O1168" s="2" t="str">
        <f t="shared" si="56"/>
        <v/>
      </c>
    </row>
    <row r="1169" spans="1:15" x14ac:dyDescent="0.25">
      <c r="A1169">
        <v>1168</v>
      </c>
      <c r="B1169">
        <v>2</v>
      </c>
      <c r="C1169" s="1">
        <v>10649</v>
      </c>
      <c r="D1169">
        <v>0</v>
      </c>
      <c r="E1169">
        <v>0</v>
      </c>
      <c r="F1169" t="s">
        <v>13</v>
      </c>
      <c r="G1169" s="1">
        <v>25839</v>
      </c>
      <c r="H1169">
        <v>0</v>
      </c>
      <c r="J1169">
        <v>10</v>
      </c>
      <c r="K1169">
        <v>11307</v>
      </c>
      <c r="L1169" s="1">
        <v>366</v>
      </c>
      <c r="M1169" s="2">
        <f t="shared" si="54"/>
        <v>41.591666666666669</v>
      </c>
      <c r="N1169" s="2" t="str">
        <f t="shared" si="55"/>
        <v/>
      </c>
      <c r="O1169" s="2" t="str">
        <f t="shared" si="56"/>
        <v/>
      </c>
    </row>
    <row r="1170" spans="1:15" x14ac:dyDescent="0.25">
      <c r="A1170">
        <v>1169</v>
      </c>
      <c r="B1170">
        <v>3</v>
      </c>
      <c r="C1170" s="1">
        <v>17083</v>
      </c>
      <c r="D1170">
        <v>3568</v>
      </c>
      <c r="E1170">
        <v>0</v>
      </c>
      <c r="F1170" t="s">
        <v>17</v>
      </c>
      <c r="G1170" s="1">
        <v>29891</v>
      </c>
      <c r="H1170">
        <v>2</v>
      </c>
      <c r="J1170">
        <v>10</v>
      </c>
      <c r="K1170">
        <v>13807</v>
      </c>
      <c r="L1170" s="1">
        <v>366</v>
      </c>
      <c r="M1170" s="2">
        <f t="shared" si="54"/>
        <v>35.06388888888889</v>
      </c>
      <c r="N1170" s="2" t="str">
        <f t="shared" si="55"/>
        <v/>
      </c>
      <c r="O1170" s="2" t="str">
        <f t="shared" si="56"/>
        <v/>
      </c>
    </row>
    <row r="1171" spans="1:15" x14ac:dyDescent="0.25">
      <c r="A1171">
        <v>1170</v>
      </c>
      <c r="B1171">
        <v>3</v>
      </c>
      <c r="C1171" s="1">
        <v>16563</v>
      </c>
      <c r="D1171">
        <v>2000</v>
      </c>
      <c r="E1171">
        <v>0</v>
      </c>
      <c r="F1171" t="s">
        <v>14</v>
      </c>
      <c r="G1171" s="1">
        <v>26329</v>
      </c>
      <c r="H1171">
        <v>2</v>
      </c>
      <c r="J1171">
        <v>10</v>
      </c>
      <c r="K1171">
        <v>11307</v>
      </c>
      <c r="L1171" s="1">
        <v>366</v>
      </c>
      <c r="M1171" s="2">
        <f t="shared" si="54"/>
        <v>26.733333333333334</v>
      </c>
      <c r="N1171" s="2" t="str">
        <f t="shared" si="55"/>
        <v/>
      </c>
      <c r="O1171" s="2" t="str">
        <f t="shared" si="56"/>
        <v/>
      </c>
    </row>
    <row r="1172" spans="1:15" x14ac:dyDescent="0.25">
      <c r="A1172">
        <v>1171</v>
      </c>
      <c r="B1172">
        <v>2</v>
      </c>
      <c r="C1172" s="1">
        <v>13581</v>
      </c>
      <c r="D1172">
        <v>0</v>
      </c>
      <c r="E1172">
        <v>0</v>
      </c>
      <c r="F1172" t="s">
        <v>14</v>
      </c>
      <c r="G1172" s="1">
        <v>26358</v>
      </c>
      <c r="H1172">
        <v>0</v>
      </c>
      <c r="I1172" t="s">
        <v>19</v>
      </c>
      <c r="J1172">
        <v>21</v>
      </c>
      <c r="K1172">
        <v>13807</v>
      </c>
      <c r="L1172" s="1">
        <v>38644</v>
      </c>
      <c r="M1172" s="2">
        <f t="shared" si="54"/>
        <v>34.977777777777774</v>
      </c>
      <c r="N1172" s="2">
        <f t="shared" si="55"/>
        <v>68.61666666666666</v>
      </c>
      <c r="O1172" s="2">
        <f t="shared" si="56"/>
        <v>33.638888888888886</v>
      </c>
    </row>
    <row r="1173" spans="1:15" x14ac:dyDescent="0.25">
      <c r="A1173">
        <v>1172</v>
      </c>
      <c r="B1173">
        <v>2</v>
      </c>
      <c r="C1173" s="1">
        <v>6482</v>
      </c>
      <c r="D1173">
        <v>0</v>
      </c>
      <c r="E1173">
        <v>0</v>
      </c>
      <c r="F1173" t="s">
        <v>13</v>
      </c>
      <c r="G1173" s="1">
        <v>26434</v>
      </c>
      <c r="H1173">
        <v>0</v>
      </c>
      <c r="I1173" t="s">
        <v>15</v>
      </c>
      <c r="J1173">
        <v>21</v>
      </c>
      <c r="K1173">
        <v>11307</v>
      </c>
      <c r="L1173" s="1">
        <v>366</v>
      </c>
      <c r="M1173" s="2">
        <f t="shared" si="54"/>
        <v>54.62777777777778</v>
      </c>
      <c r="N1173" s="2" t="str">
        <f t="shared" si="55"/>
        <v/>
      </c>
      <c r="O1173" s="2" t="str">
        <f t="shared" si="56"/>
        <v/>
      </c>
    </row>
    <row r="1174" spans="1:15" x14ac:dyDescent="0.25">
      <c r="A1174">
        <v>1173</v>
      </c>
      <c r="B1174">
        <v>3</v>
      </c>
      <c r="C1174" s="1">
        <v>17167</v>
      </c>
      <c r="D1174">
        <v>3521</v>
      </c>
      <c r="E1174">
        <v>2</v>
      </c>
      <c r="F1174" t="s">
        <v>22</v>
      </c>
      <c r="G1174" s="1">
        <v>26920</v>
      </c>
      <c r="H1174">
        <v>2</v>
      </c>
      <c r="J1174">
        <v>10</v>
      </c>
      <c r="K1174">
        <v>11307</v>
      </c>
      <c r="L1174" s="1">
        <v>366</v>
      </c>
      <c r="M1174" s="2">
        <f t="shared" si="54"/>
        <v>26.702777777777779</v>
      </c>
      <c r="N1174" s="2" t="str">
        <f t="shared" si="55"/>
        <v/>
      </c>
      <c r="O1174" s="2" t="str">
        <f t="shared" si="56"/>
        <v/>
      </c>
    </row>
    <row r="1175" spans="1:15" x14ac:dyDescent="0.25">
      <c r="A1175">
        <v>1174</v>
      </c>
      <c r="B1175">
        <v>3</v>
      </c>
      <c r="C1175" s="1">
        <v>9735</v>
      </c>
      <c r="D1175">
        <v>0</v>
      </c>
      <c r="E1175">
        <v>0</v>
      </c>
      <c r="F1175" t="s">
        <v>13</v>
      </c>
      <c r="G1175" s="1">
        <v>27075</v>
      </c>
      <c r="H1175">
        <v>0</v>
      </c>
      <c r="I1175" t="s">
        <v>19</v>
      </c>
      <c r="J1175">
        <v>21</v>
      </c>
      <c r="K1175">
        <v>11307</v>
      </c>
      <c r="L1175" s="1">
        <v>36472</v>
      </c>
      <c r="M1175" s="2">
        <f t="shared" si="54"/>
        <v>47.469444444444441</v>
      </c>
      <c r="N1175" s="2">
        <f t="shared" si="55"/>
        <v>73.2</v>
      </c>
      <c r="O1175" s="2">
        <f t="shared" si="56"/>
        <v>25.730555555555561</v>
      </c>
    </row>
    <row r="1176" spans="1:15" x14ac:dyDescent="0.25">
      <c r="A1176">
        <v>1175</v>
      </c>
      <c r="B1176">
        <v>2</v>
      </c>
      <c r="C1176" s="1">
        <v>17012</v>
      </c>
      <c r="D1176">
        <v>0</v>
      </c>
      <c r="E1176">
        <v>0</v>
      </c>
      <c r="F1176" t="s">
        <v>13</v>
      </c>
      <c r="G1176" s="1">
        <v>27095</v>
      </c>
      <c r="H1176">
        <v>0</v>
      </c>
      <c r="J1176">
        <v>10</v>
      </c>
      <c r="K1176">
        <v>11307</v>
      </c>
      <c r="L1176" s="1">
        <v>366</v>
      </c>
      <c r="M1176" s="2">
        <f t="shared" si="54"/>
        <v>27.605555555555554</v>
      </c>
      <c r="N1176" s="2" t="str">
        <f t="shared" si="55"/>
        <v/>
      </c>
      <c r="O1176" s="2" t="str">
        <f t="shared" si="56"/>
        <v/>
      </c>
    </row>
    <row r="1177" spans="1:15" x14ac:dyDescent="0.25">
      <c r="A1177">
        <v>1176</v>
      </c>
      <c r="B1177">
        <v>3</v>
      </c>
      <c r="C1177" s="1">
        <v>14354</v>
      </c>
      <c r="D1177">
        <v>0</v>
      </c>
      <c r="E1177">
        <v>0</v>
      </c>
      <c r="F1177" t="s">
        <v>14</v>
      </c>
      <c r="G1177" s="1">
        <v>27564</v>
      </c>
      <c r="H1177">
        <v>2</v>
      </c>
      <c r="J1177">
        <v>10</v>
      </c>
      <c r="K1177">
        <v>13807</v>
      </c>
      <c r="L1177" s="1">
        <v>366</v>
      </c>
      <c r="M1177" s="2">
        <f t="shared" si="54"/>
        <v>36.166666666666664</v>
      </c>
      <c r="N1177" s="2" t="str">
        <f t="shared" si="55"/>
        <v/>
      </c>
      <c r="O1177" s="2" t="str">
        <f t="shared" si="56"/>
        <v/>
      </c>
    </row>
    <row r="1178" spans="1:15" x14ac:dyDescent="0.25">
      <c r="A1178">
        <v>1177</v>
      </c>
      <c r="B1178">
        <v>2</v>
      </c>
      <c r="C1178" s="1">
        <v>17119</v>
      </c>
      <c r="D1178">
        <v>1350</v>
      </c>
      <c r="E1178">
        <v>0</v>
      </c>
      <c r="F1178" t="s">
        <v>14</v>
      </c>
      <c r="G1178" s="1">
        <v>27726</v>
      </c>
      <c r="H1178">
        <v>2</v>
      </c>
      <c r="J1178">
        <v>10</v>
      </c>
      <c r="K1178">
        <v>11307</v>
      </c>
      <c r="L1178" s="1">
        <v>366</v>
      </c>
      <c r="M1178" s="2">
        <f t="shared" si="54"/>
        <v>29.041666666666668</v>
      </c>
      <c r="N1178" s="2" t="str">
        <f t="shared" si="55"/>
        <v/>
      </c>
      <c r="O1178" s="2" t="str">
        <f t="shared" si="56"/>
        <v/>
      </c>
    </row>
    <row r="1179" spans="1:15" x14ac:dyDescent="0.25">
      <c r="A1179">
        <v>1178</v>
      </c>
      <c r="B1179">
        <v>3</v>
      </c>
      <c r="C1179" s="1">
        <v>7345</v>
      </c>
      <c r="D1179">
        <v>0</v>
      </c>
      <c r="E1179">
        <v>0</v>
      </c>
      <c r="F1179" t="s">
        <v>13</v>
      </c>
      <c r="G1179" s="1">
        <v>27736</v>
      </c>
      <c r="H1179">
        <v>0</v>
      </c>
      <c r="J1179">
        <v>10</v>
      </c>
      <c r="K1179">
        <v>11307</v>
      </c>
      <c r="L1179" s="1">
        <v>366</v>
      </c>
      <c r="M1179" s="2">
        <f t="shared" si="54"/>
        <v>55.830555555555556</v>
      </c>
      <c r="N1179" s="2" t="str">
        <f t="shared" si="55"/>
        <v/>
      </c>
      <c r="O1179" s="2" t="str">
        <f t="shared" si="56"/>
        <v/>
      </c>
    </row>
    <row r="1180" spans="1:15" x14ac:dyDescent="0.25">
      <c r="A1180">
        <v>1179</v>
      </c>
      <c r="B1180">
        <v>4</v>
      </c>
      <c r="C1180" s="1">
        <v>17316</v>
      </c>
      <c r="D1180">
        <v>0</v>
      </c>
      <c r="E1180">
        <v>0</v>
      </c>
      <c r="F1180" t="s">
        <v>20</v>
      </c>
      <c r="G1180" s="1">
        <v>27793</v>
      </c>
      <c r="H1180">
        <v>0</v>
      </c>
      <c r="J1180">
        <v>10</v>
      </c>
      <c r="K1180">
        <v>0</v>
      </c>
      <c r="L1180" s="1">
        <v>366</v>
      </c>
      <c r="M1180" s="2">
        <f t="shared" si="54"/>
        <v>28.677777777777777</v>
      </c>
      <c r="N1180" s="2" t="str">
        <f t="shared" si="55"/>
        <v/>
      </c>
      <c r="O1180" s="2" t="str">
        <f t="shared" si="56"/>
        <v/>
      </c>
    </row>
    <row r="1181" spans="1:15" x14ac:dyDescent="0.25">
      <c r="A1181">
        <v>1180</v>
      </c>
      <c r="B1181">
        <v>2</v>
      </c>
      <c r="C1181" s="1">
        <v>17312</v>
      </c>
      <c r="D1181">
        <v>3107</v>
      </c>
      <c r="E1181">
        <v>0</v>
      </c>
      <c r="F1181" t="s">
        <v>14</v>
      </c>
      <c r="G1181" s="1">
        <v>27815</v>
      </c>
      <c r="H1181">
        <v>2</v>
      </c>
      <c r="J1181">
        <v>10</v>
      </c>
      <c r="K1181">
        <v>13807</v>
      </c>
      <c r="L1181" s="1">
        <v>366</v>
      </c>
      <c r="M1181" s="2">
        <f t="shared" si="54"/>
        <v>28.75</v>
      </c>
      <c r="N1181" s="2" t="str">
        <f t="shared" si="55"/>
        <v/>
      </c>
      <c r="O1181" s="2" t="str">
        <f t="shared" si="56"/>
        <v/>
      </c>
    </row>
    <row r="1182" spans="1:15" x14ac:dyDescent="0.25">
      <c r="A1182">
        <v>1181</v>
      </c>
      <c r="B1182">
        <v>2</v>
      </c>
      <c r="C1182" s="1">
        <v>19141</v>
      </c>
      <c r="D1182">
        <v>0</v>
      </c>
      <c r="E1182">
        <v>2</v>
      </c>
      <c r="F1182" t="s">
        <v>14</v>
      </c>
      <c r="G1182" s="1">
        <v>27913</v>
      </c>
      <c r="H1182">
        <v>2</v>
      </c>
      <c r="J1182">
        <v>10</v>
      </c>
      <c r="K1182">
        <v>13807</v>
      </c>
      <c r="L1182" s="1">
        <v>366</v>
      </c>
      <c r="M1182" s="2">
        <f t="shared" si="54"/>
        <v>24.013888888888889</v>
      </c>
      <c r="N1182" s="2" t="str">
        <f t="shared" si="55"/>
        <v/>
      </c>
      <c r="O1182" s="2" t="str">
        <f t="shared" si="56"/>
        <v/>
      </c>
    </row>
    <row r="1183" spans="1:15" x14ac:dyDescent="0.25">
      <c r="A1183">
        <v>1182</v>
      </c>
      <c r="B1183">
        <v>3</v>
      </c>
      <c r="C1183" s="1">
        <v>20339</v>
      </c>
      <c r="D1183">
        <v>0</v>
      </c>
      <c r="E1183">
        <v>0</v>
      </c>
      <c r="F1183" t="s">
        <v>17</v>
      </c>
      <c r="G1183" s="1">
        <v>27943</v>
      </c>
      <c r="H1183">
        <v>0</v>
      </c>
      <c r="J1183">
        <v>10</v>
      </c>
      <c r="K1183">
        <v>13807</v>
      </c>
      <c r="L1183" s="1">
        <v>366</v>
      </c>
      <c r="M1183" s="2">
        <f t="shared" si="54"/>
        <v>20.819444444444443</v>
      </c>
      <c r="N1183" s="2" t="str">
        <f t="shared" si="55"/>
        <v/>
      </c>
      <c r="O1183" s="2" t="str">
        <f t="shared" si="56"/>
        <v/>
      </c>
    </row>
    <row r="1184" spans="1:15" x14ac:dyDescent="0.25">
      <c r="A1184">
        <v>1183</v>
      </c>
      <c r="B1184">
        <v>3</v>
      </c>
      <c r="C1184" s="1">
        <v>14324</v>
      </c>
      <c r="D1184">
        <v>1954</v>
      </c>
      <c r="E1184">
        <v>0</v>
      </c>
      <c r="F1184" t="s">
        <v>14</v>
      </c>
      <c r="G1184" s="1">
        <v>28213</v>
      </c>
      <c r="H1184">
        <v>2</v>
      </c>
      <c r="J1184">
        <v>10</v>
      </c>
      <c r="K1184">
        <v>11307</v>
      </c>
      <c r="L1184" s="1">
        <v>366</v>
      </c>
      <c r="M1184" s="2">
        <f t="shared" si="54"/>
        <v>38.024999999999999</v>
      </c>
      <c r="N1184" s="2" t="str">
        <f t="shared" si="55"/>
        <v/>
      </c>
      <c r="O1184" s="2" t="str">
        <f t="shared" si="56"/>
        <v/>
      </c>
    </row>
    <row r="1185" spans="1:15" x14ac:dyDescent="0.25">
      <c r="A1185">
        <v>1184</v>
      </c>
      <c r="B1185">
        <v>2</v>
      </c>
      <c r="C1185" s="1">
        <v>11807</v>
      </c>
      <c r="D1185">
        <v>0</v>
      </c>
      <c r="E1185">
        <v>0</v>
      </c>
      <c r="F1185" t="s">
        <v>14</v>
      </c>
      <c r="G1185" s="1">
        <v>28422</v>
      </c>
      <c r="H1185">
        <v>2</v>
      </c>
      <c r="J1185">
        <v>10</v>
      </c>
      <c r="K1185">
        <v>13807</v>
      </c>
      <c r="L1185" s="1">
        <v>366</v>
      </c>
      <c r="M1185" s="2">
        <f t="shared" si="54"/>
        <v>45.488888888888887</v>
      </c>
      <c r="N1185" s="2" t="str">
        <f t="shared" si="55"/>
        <v/>
      </c>
      <c r="O1185" s="2" t="str">
        <f t="shared" si="56"/>
        <v/>
      </c>
    </row>
    <row r="1186" spans="1:15" x14ac:dyDescent="0.25">
      <c r="A1186">
        <v>1185</v>
      </c>
      <c r="B1186">
        <v>3</v>
      </c>
      <c r="C1186" s="1">
        <v>13845</v>
      </c>
      <c r="D1186">
        <v>0</v>
      </c>
      <c r="E1186">
        <v>0</v>
      </c>
      <c r="F1186" t="s">
        <v>17</v>
      </c>
      <c r="G1186" s="1">
        <v>28466</v>
      </c>
      <c r="H1186">
        <v>2</v>
      </c>
      <c r="J1186">
        <v>10</v>
      </c>
      <c r="K1186">
        <v>14607</v>
      </c>
      <c r="L1186" s="1">
        <v>366</v>
      </c>
      <c r="M1186" s="2">
        <f t="shared" si="54"/>
        <v>40.030555555555559</v>
      </c>
      <c r="N1186" s="2" t="str">
        <f t="shared" si="55"/>
        <v/>
      </c>
      <c r="O1186" s="2" t="str">
        <f t="shared" si="56"/>
        <v/>
      </c>
    </row>
    <row r="1187" spans="1:15" x14ac:dyDescent="0.25">
      <c r="A1187">
        <v>1186</v>
      </c>
      <c r="B1187">
        <v>2</v>
      </c>
      <c r="C1187" s="1">
        <v>14579</v>
      </c>
      <c r="D1187">
        <v>0</v>
      </c>
      <c r="E1187">
        <v>0</v>
      </c>
      <c r="F1187" t="s">
        <v>13</v>
      </c>
      <c r="G1187" s="1">
        <v>28529</v>
      </c>
      <c r="H1187">
        <v>0</v>
      </c>
      <c r="J1187">
        <v>10</v>
      </c>
      <c r="K1187">
        <v>11307</v>
      </c>
      <c r="L1187" s="1">
        <v>366</v>
      </c>
      <c r="M1187" s="2">
        <f t="shared" si="54"/>
        <v>38.18888888888889</v>
      </c>
      <c r="N1187" s="2" t="str">
        <f t="shared" si="55"/>
        <v/>
      </c>
      <c r="O1187" s="2" t="str">
        <f t="shared" si="56"/>
        <v/>
      </c>
    </row>
    <row r="1188" spans="1:15" x14ac:dyDescent="0.25">
      <c r="A1188">
        <v>1187</v>
      </c>
      <c r="B1188">
        <v>2</v>
      </c>
      <c r="C1188" s="1">
        <v>12851</v>
      </c>
      <c r="D1188">
        <v>0</v>
      </c>
      <c r="E1188">
        <v>0</v>
      </c>
      <c r="F1188" t="s">
        <v>13</v>
      </c>
      <c r="G1188" s="1">
        <v>28612</v>
      </c>
      <c r="H1188">
        <v>0</v>
      </c>
      <c r="J1188">
        <v>10</v>
      </c>
      <c r="K1188">
        <v>11307</v>
      </c>
      <c r="L1188" s="1">
        <v>366</v>
      </c>
      <c r="M1188" s="2">
        <f t="shared" si="54"/>
        <v>43.15</v>
      </c>
      <c r="N1188" s="2" t="str">
        <f t="shared" si="55"/>
        <v/>
      </c>
      <c r="O1188" s="2" t="str">
        <f t="shared" si="56"/>
        <v/>
      </c>
    </row>
    <row r="1189" spans="1:15" x14ac:dyDescent="0.25">
      <c r="A1189">
        <v>1188</v>
      </c>
      <c r="B1189">
        <v>3</v>
      </c>
      <c r="C1189" s="1">
        <v>13819</v>
      </c>
      <c r="D1189">
        <v>0</v>
      </c>
      <c r="E1189">
        <v>0</v>
      </c>
      <c r="F1189" t="s">
        <v>13</v>
      </c>
      <c r="G1189" s="1">
        <v>28657</v>
      </c>
      <c r="H1189">
        <v>0</v>
      </c>
      <c r="J1189">
        <v>10</v>
      </c>
      <c r="K1189">
        <v>13807</v>
      </c>
      <c r="L1189" s="1">
        <v>366</v>
      </c>
      <c r="M1189" s="2">
        <f t="shared" si="54"/>
        <v>40.62777777777778</v>
      </c>
      <c r="N1189" s="2" t="str">
        <f t="shared" si="55"/>
        <v/>
      </c>
      <c r="O1189" s="2" t="str">
        <f t="shared" si="56"/>
        <v/>
      </c>
    </row>
    <row r="1190" spans="1:15" x14ac:dyDescent="0.25">
      <c r="A1190">
        <v>1189</v>
      </c>
      <c r="B1190">
        <v>2</v>
      </c>
      <c r="C1190" s="1">
        <v>18148</v>
      </c>
      <c r="D1190">
        <v>0</v>
      </c>
      <c r="E1190">
        <v>0</v>
      </c>
      <c r="F1190" t="s">
        <v>14</v>
      </c>
      <c r="G1190" s="1">
        <v>28710</v>
      </c>
      <c r="H1190">
        <v>2</v>
      </c>
      <c r="J1190">
        <v>10</v>
      </c>
      <c r="K1190">
        <v>13807</v>
      </c>
      <c r="L1190" s="1">
        <v>366</v>
      </c>
      <c r="M1190" s="2">
        <f t="shared" si="54"/>
        <v>28.919444444444444</v>
      </c>
      <c r="N1190" s="2" t="str">
        <f t="shared" si="55"/>
        <v/>
      </c>
      <c r="O1190" s="2" t="str">
        <f t="shared" si="56"/>
        <v/>
      </c>
    </row>
    <row r="1191" spans="1:15" x14ac:dyDescent="0.25">
      <c r="A1191">
        <v>1190</v>
      </c>
      <c r="B1191">
        <v>3</v>
      </c>
      <c r="C1191" s="1">
        <v>16490</v>
      </c>
      <c r="D1191">
        <v>0</v>
      </c>
      <c r="E1191">
        <v>0</v>
      </c>
      <c r="F1191" t="s">
        <v>13</v>
      </c>
      <c r="G1191" s="1">
        <v>28739</v>
      </c>
      <c r="H1191">
        <v>0</v>
      </c>
      <c r="I1191" t="s">
        <v>19</v>
      </c>
      <c r="J1191">
        <v>21</v>
      </c>
      <c r="K1191">
        <v>13507</v>
      </c>
      <c r="L1191" s="1">
        <v>36810</v>
      </c>
      <c r="M1191" s="2">
        <f t="shared" si="54"/>
        <v>33.538888888888891</v>
      </c>
      <c r="N1191" s="2">
        <f t="shared" si="55"/>
        <v>55.636111111111113</v>
      </c>
      <c r="O1191" s="2">
        <f t="shared" si="56"/>
        <v>22.097222222222221</v>
      </c>
    </row>
    <row r="1192" spans="1:15" x14ac:dyDescent="0.25">
      <c r="A1192">
        <v>1191</v>
      </c>
      <c r="B1192">
        <v>3</v>
      </c>
      <c r="C1192" s="1">
        <v>17350</v>
      </c>
      <c r="D1192">
        <v>0</v>
      </c>
      <c r="E1192">
        <v>0</v>
      </c>
      <c r="F1192" t="s">
        <v>13</v>
      </c>
      <c r="G1192" s="1">
        <v>28888</v>
      </c>
      <c r="H1192">
        <v>0</v>
      </c>
      <c r="J1192">
        <v>10</v>
      </c>
      <c r="K1192">
        <v>11307</v>
      </c>
      <c r="L1192" s="1">
        <v>366</v>
      </c>
      <c r="M1192" s="2">
        <f t="shared" si="54"/>
        <v>31.583333333333332</v>
      </c>
      <c r="N1192" s="2" t="str">
        <f t="shared" si="55"/>
        <v/>
      </c>
      <c r="O1192" s="2" t="str">
        <f t="shared" si="56"/>
        <v/>
      </c>
    </row>
    <row r="1193" spans="1:15" x14ac:dyDescent="0.25">
      <c r="A1193">
        <v>1192</v>
      </c>
      <c r="B1193">
        <v>2</v>
      </c>
      <c r="C1193" s="1">
        <v>17476</v>
      </c>
      <c r="D1193">
        <v>3015</v>
      </c>
      <c r="E1193">
        <v>1</v>
      </c>
      <c r="F1193" t="s">
        <v>14</v>
      </c>
      <c r="G1193" s="1">
        <v>29354</v>
      </c>
      <c r="H1193">
        <v>2</v>
      </c>
      <c r="J1193">
        <v>10</v>
      </c>
      <c r="K1193">
        <v>13807</v>
      </c>
      <c r="L1193" s="1">
        <v>366</v>
      </c>
      <c r="M1193" s="2">
        <f t="shared" si="54"/>
        <v>32.522222222222226</v>
      </c>
      <c r="N1193" s="2" t="str">
        <f t="shared" si="55"/>
        <v/>
      </c>
      <c r="O1193" s="2" t="str">
        <f t="shared" si="56"/>
        <v/>
      </c>
    </row>
    <row r="1194" spans="1:15" x14ac:dyDescent="0.25">
      <c r="A1194">
        <v>1193</v>
      </c>
      <c r="B1194">
        <v>2</v>
      </c>
      <c r="C1194" s="1">
        <v>14314</v>
      </c>
      <c r="D1194">
        <v>0</v>
      </c>
      <c r="E1194">
        <v>0</v>
      </c>
      <c r="F1194" t="s">
        <v>17</v>
      </c>
      <c r="G1194" s="1">
        <v>29489</v>
      </c>
      <c r="H1194">
        <v>2</v>
      </c>
      <c r="J1194">
        <v>10</v>
      </c>
      <c r="K1194">
        <v>13807</v>
      </c>
      <c r="L1194" s="1">
        <v>366</v>
      </c>
      <c r="M1194" s="2">
        <f t="shared" si="54"/>
        <v>41.541666666666664</v>
      </c>
      <c r="N1194" s="2" t="str">
        <f t="shared" si="55"/>
        <v/>
      </c>
      <c r="O1194" s="2" t="str">
        <f t="shared" si="56"/>
        <v/>
      </c>
    </row>
    <row r="1195" spans="1:15" x14ac:dyDescent="0.25">
      <c r="A1195">
        <v>1194</v>
      </c>
      <c r="B1195">
        <v>3</v>
      </c>
      <c r="C1195" s="1">
        <v>17606</v>
      </c>
      <c r="D1195">
        <v>1320</v>
      </c>
      <c r="E1195">
        <v>0</v>
      </c>
      <c r="F1195" t="s">
        <v>14</v>
      </c>
      <c r="G1195" s="1">
        <v>29522</v>
      </c>
      <c r="H1195">
        <v>2</v>
      </c>
      <c r="J1195">
        <v>10</v>
      </c>
      <c r="K1195">
        <v>13807</v>
      </c>
      <c r="L1195" s="1">
        <v>366</v>
      </c>
      <c r="M1195" s="2">
        <f t="shared" si="54"/>
        <v>32.62222222222222</v>
      </c>
      <c r="N1195" s="2" t="str">
        <f t="shared" si="55"/>
        <v/>
      </c>
      <c r="O1195" s="2" t="str">
        <f t="shared" si="56"/>
        <v/>
      </c>
    </row>
    <row r="1196" spans="1:15" x14ac:dyDescent="0.25">
      <c r="A1196">
        <v>1195</v>
      </c>
      <c r="B1196">
        <v>2</v>
      </c>
      <c r="C1196" s="1">
        <v>14064</v>
      </c>
      <c r="D1196">
        <v>0</v>
      </c>
      <c r="E1196">
        <v>0</v>
      </c>
      <c r="F1196" t="s">
        <v>14</v>
      </c>
      <c r="G1196" s="1">
        <v>29535</v>
      </c>
      <c r="H1196">
        <v>2</v>
      </c>
      <c r="J1196">
        <v>10</v>
      </c>
      <c r="K1196">
        <v>13807</v>
      </c>
      <c r="L1196" s="1">
        <v>366</v>
      </c>
      <c r="M1196" s="2">
        <f t="shared" si="54"/>
        <v>42.352777777777774</v>
      </c>
      <c r="N1196" s="2" t="str">
        <f t="shared" si="55"/>
        <v/>
      </c>
      <c r="O1196" s="2" t="str">
        <f t="shared" si="56"/>
        <v/>
      </c>
    </row>
    <row r="1197" spans="1:15" x14ac:dyDescent="0.25">
      <c r="A1197">
        <v>1196</v>
      </c>
      <c r="B1197">
        <v>2</v>
      </c>
      <c r="C1197" s="1">
        <v>15548</v>
      </c>
      <c r="D1197">
        <v>0</v>
      </c>
      <c r="E1197">
        <v>0</v>
      </c>
      <c r="F1197" t="s">
        <v>13</v>
      </c>
      <c r="G1197" s="1">
        <v>29542</v>
      </c>
      <c r="H1197">
        <v>0</v>
      </c>
      <c r="I1197" t="s">
        <v>15</v>
      </c>
      <c r="J1197">
        <v>10</v>
      </c>
      <c r="K1197">
        <v>15807</v>
      </c>
      <c r="L1197" s="1">
        <v>366</v>
      </c>
      <c r="M1197" s="2">
        <f t="shared" si="54"/>
        <v>38.30833333333333</v>
      </c>
      <c r="N1197" s="2" t="str">
        <f t="shared" si="55"/>
        <v/>
      </c>
      <c r="O1197" s="2" t="str">
        <f t="shared" si="56"/>
        <v/>
      </c>
    </row>
    <row r="1198" spans="1:15" x14ac:dyDescent="0.25">
      <c r="A1198">
        <v>1197</v>
      </c>
      <c r="B1198">
        <v>2</v>
      </c>
      <c r="C1198" s="1">
        <v>16370</v>
      </c>
      <c r="D1198">
        <v>1920</v>
      </c>
      <c r="E1198">
        <v>1</v>
      </c>
      <c r="F1198" t="s">
        <v>21</v>
      </c>
      <c r="G1198" s="1">
        <v>29661</v>
      </c>
      <c r="H1198">
        <v>2</v>
      </c>
      <c r="J1198">
        <v>10</v>
      </c>
      <c r="K1198">
        <v>10907</v>
      </c>
      <c r="L1198" s="1">
        <v>366</v>
      </c>
      <c r="M1198" s="2">
        <f t="shared" si="54"/>
        <v>36.391666666666666</v>
      </c>
      <c r="N1198" s="2" t="str">
        <f t="shared" si="55"/>
        <v/>
      </c>
      <c r="O1198" s="2" t="str">
        <f t="shared" si="56"/>
        <v/>
      </c>
    </row>
    <row r="1199" spans="1:15" x14ac:dyDescent="0.25">
      <c r="A1199">
        <v>1198</v>
      </c>
      <c r="B1199">
        <v>2</v>
      </c>
      <c r="C1199" s="1">
        <v>21811</v>
      </c>
      <c r="D1199">
        <v>0</v>
      </c>
      <c r="E1199">
        <v>2</v>
      </c>
      <c r="F1199" t="s">
        <v>14</v>
      </c>
      <c r="G1199" s="1">
        <v>30014</v>
      </c>
      <c r="H1199">
        <v>2</v>
      </c>
      <c r="J1199">
        <v>10</v>
      </c>
      <c r="K1199">
        <v>13807</v>
      </c>
      <c r="L1199" s="1">
        <v>366</v>
      </c>
      <c r="M1199" s="2">
        <f t="shared" si="54"/>
        <v>22.461111111111112</v>
      </c>
      <c r="N1199" s="2" t="str">
        <f t="shared" si="55"/>
        <v/>
      </c>
      <c r="O1199" s="2" t="str">
        <f t="shared" si="56"/>
        <v/>
      </c>
    </row>
    <row r="1200" spans="1:15" x14ac:dyDescent="0.25">
      <c r="A1200">
        <v>1199</v>
      </c>
      <c r="B1200">
        <v>3</v>
      </c>
      <c r="C1200" s="1">
        <v>18905</v>
      </c>
      <c r="D1200">
        <v>0</v>
      </c>
      <c r="E1200">
        <v>0</v>
      </c>
      <c r="F1200" t="s">
        <v>14</v>
      </c>
      <c r="G1200" s="1">
        <v>30042</v>
      </c>
      <c r="H1200">
        <v>2</v>
      </c>
      <c r="J1200">
        <v>10</v>
      </c>
      <c r="K1200">
        <v>13807</v>
      </c>
      <c r="L1200" s="1">
        <v>366</v>
      </c>
      <c r="M1200" s="2">
        <f t="shared" si="54"/>
        <v>30.491666666666667</v>
      </c>
      <c r="N1200" s="2" t="str">
        <f t="shared" si="55"/>
        <v/>
      </c>
      <c r="O1200" s="2" t="str">
        <f t="shared" si="56"/>
        <v/>
      </c>
    </row>
    <row r="1201" spans="1:15" x14ac:dyDescent="0.25">
      <c r="A1201">
        <v>1200</v>
      </c>
      <c r="B1201">
        <v>2</v>
      </c>
      <c r="C1201" s="1">
        <v>16876</v>
      </c>
      <c r="D1201">
        <v>2890</v>
      </c>
      <c r="E1201">
        <v>1</v>
      </c>
      <c r="F1201" t="s">
        <v>14</v>
      </c>
      <c r="G1201" s="1">
        <v>30140</v>
      </c>
      <c r="H1201">
        <v>2</v>
      </c>
      <c r="J1201">
        <v>10</v>
      </c>
      <c r="K1201">
        <v>11307</v>
      </c>
      <c r="L1201" s="1">
        <v>366</v>
      </c>
      <c r="M1201" s="2">
        <f t="shared" si="54"/>
        <v>36.31388888888889</v>
      </c>
      <c r="N1201" s="2" t="str">
        <f t="shared" si="55"/>
        <v/>
      </c>
      <c r="O1201" s="2" t="str">
        <f t="shared" si="56"/>
        <v/>
      </c>
    </row>
    <row r="1202" spans="1:15" x14ac:dyDescent="0.25">
      <c r="A1202">
        <v>1201</v>
      </c>
      <c r="B1202">
        <v>3</v>
      </c>
      <c r="C1202" s="1">
        <v>17908</v>
      </c>
      <c r="D1202">
        <v>600</v>
      </c>
      <c r="E1202">
        <v>2</v>
      </c>
      <c r="F1202" t="s">
        <v>14</v>
      </c>
      <c r="G1202" s="1">
        <v>30125</v>
      </c>
      <c r="H1202">
        <v>2</v>
      </c>
      <c r="J1202">
        <v>10</v>
      </c>
      <c r="K1202">
        <v>13807</v>
      </c>
      <c r="L1202" s="1">
        <v>366</v>
      </c>
      <c r="M1202" s="2">
        <f t="shared" si="54"/>
        <v>33.452777777777776</v>
      </c>
      <c r="N1202" s="2" t="str">
        <f t="shared" si="55"/>
        <v/>
      </c>
      <c r="O1202" s="2" t="str">
        <f t="shared" si="56"/>
        <v/>
      </c>
    </row>
    <row r="1203" spans="1:15" x14ac:dyDescent="0.25">
      <c r="A1203">
        <v>1202</v>
      </c>
      <c r="B1203">
        <v>2</v>
      </c>
      <c r="C1203" s="1">
        <v>19442</v>
      </c>
      <c r="D1203">
        <v>2952</v>
      </c>
      <c r="E1203">
        <v>1</v>
      </c>
      <c r="F1203" t="s">
        <v>21</v>
      </c>
      <c r="G1203" s="1">
        <v>30307</v>
      </c>
      <c r="H1203">
        <v>2</v>
      </c>
      <c r="J1203">
        <v>10</v>
      </c>
      <c r="K1203">
        <v>13807</v>
      </c>
      <c r="L1203" s="1">
        <v>366</v>
      </c>
      <c r="M1203" s="2">
        <f t="shared" si="54"/>
        <v>29.744444444444444</v>
      </c>
      <c r="N1203" s="2" t="str">
        <f t="shared" si="55"/>
        <v/>
      </c>
      <c r="O1203" s="2" t="str">
        <f t="shared" si="56"/>
        <v/>
      </c>
    </row>
    <row r="1204" spans="1:15" x14ac:dyDescent="0.25">
      <c r="A1204">
        <v>1203</v>
      </c>
      <c r="B1204">
        <v>2</v>
      </c>
      <c r="C1204" s="1">
        <v>11566</v>
      </c>
      <c r="D1204">
        <v>0</v>
      </c>
      <c r="E1204">
        <v>0</v>
      </c>
      <c r="F1204" t="s">
        <v>17</v>
      </c>
      <c r="G1204" s="1">
        <v>30417</v>
      </c>
      <c r="H1204">
        <v>2</v>
      </c>
      <c r="J1204">
        <v>10</v>
      </c>
      <c r="K1204">
        <v>13807</v>
      </c>
      <c r="L1204" s="1">
        <v>366</v>
      </c>
      <c r="M1204" s="2">
        <f t="shared" si="54"/>
        <v>51.613888888888887</v>
      </c>
      <c r="N1204" s="2" t="str">
        <f t="shared" si="55"/>
        <v/>
      </c>
      <c r="O1204" s="2" t="str">
        <f t="shared" si="56"/>
        <v/>
      </c>
    </row>
    <row r="1205" spans="1:15" x14ac:dyDescent="0.25">
      <c r="A1205">
        <v>1204</v>
      </c>
      <c r="B1205">
        <v>2</v>
      </c>
      <c r="C1205" s="1">
        <v>21098</v>
      </c>
      <c r="D1205">
        <v>2725</v>
      </c>
      <c r="E1205">
        <v>3</v>
      </c>
      <c r="F1205" t="s">
        <v>16</v>
      </c>
      <c r="G1205" s="1">
        <v>30505</v>
      </c>
      <c r="H1205">
        <v>2</v>
      </c>
      <c r="J1205">
        <v>10</v>
      </c>
      <c r="K1205">
        <v>13807</v>
      </c>
      <c r="L1205" s="1">
        <v>366</v>
      </c>
      <c r="M1205" s="2">
        <f t="shared" si="54"/>
        <v>25.758333333333333</v>
      </c>
      <c r="N1205" s="2" t="str">
        <f t="shared" si="55"/>
        <v/>
      </c>
      <c r="O1205" s="2" t="str">
        <f t="shared" si="56"/>
        <v/>
      </c>
    </row>
    <row r="1206" spans="1:15" x14ac:dyDescent="0.25">
      <c r="A1206">
        <v>1205</v>
      </c>
      <c r="B1206">
        <v>4</v>
      </c>
      <c r="C1206" s="1">
        <v>23804</v>
      </c>
      <c r="D1206">
        <v>0</v>
      </c>
      <c r="E1206">
        <v>0</v>
      </c>
      <c r="F1206" t="s">
        <v>20</v>
      </c>
      <c r="G1206" s="1">
        <v>30615</v>
      </c>
      <c r="H1206">
        <v>2</v>
      </c>
      <c r="J1206">
        <v>10</v>
      </c>
      <c r="K1206">
        <v>13807</v>
      </c>
      <c r="L1206" s="1">
        <v>366</v>
      </c>
      <c r="M1206" s="2">
        <f t="shared" si="54"/>
        <v>18.647222222222222</v>
      </c>
      <c r="N1206" s="2" t="str">
        <f t="shared" si="55"/>
        <v/>
      </c>
      <c r="O1206" s="2" t="str">
        <f t="shared" si="56"/>
        <v/>
      </c>
    </row>
    <row r="1207" spans="1:15" x14ac:dyDescent="0.25">
      <c r="A1207">
        <v>1206</v>
      </c>
      <c r="B1207">
        <v>2</v>
      </c>
      <c r="C1207" s="1">
        <v>15226</v>
      </c>
      <c r="D1207">
        <v>0</v>
      </c>
      <c r="E1207">
        <v>0</v>
      </c>
      <c r="F1207" t="s">
        <v>14</v>
      </c>
      <c r="G1207" s="1">
        <v>26508</v>
      </c>
      <c r="H1207">
        <v>2</v>
      </c>
      <c r="J1207">
        <v>10</v>
      </c>
      <c r="K1207">
        <v>17907</v>
      </c>
      <c r="L1207" s="1">
        <v>366</v>
      </c>
      <c r="M1207" s="2">
        <f t="shared" si="54"/>
        <v>30.891666666666666</v>
      </c>
      <c r="N1207" s="2" t="str">
        <f t="shared" si="55"/>
        <v/>
      </c>
      <c r="O1207" s="2" t="str">
        <f t="shared" si="56"/>
        <v/>
      </c>
    </row>
    <row r="1208" spans="1:15" x14ac:dyDescent="0.25">
      <c r="A1208">
        <v>1207</v>
      </c>
      <c r="B1208">
        <v>3</v>
      </c>
      <c r="C1208" s="1">
        <v>14938</v>
      </c>
      <c r="D1208">
        <v>0</v>
      </c>
      <c r="E1208">
        <v>0</v>
      </c>
      <c r="F1208" t="s">
        <v>13</v>
      </c>
      <c r="G1208" s="1">
        <v>26924</v>
      </c>
      <c r="H1208">
        <v>0</v>
      </c>
      <c r="J1208">
        <v>10</v>
      </c>
      <c r="K1208">
        <v>11307</v>
      </c>
      <c r="L1208" s="1">
        <v>366</v>
      </c>
      <c r="M1208" s="2">
        <f t="shared" si="54"/>
        <v>32.81666666666667</v>
      </c>
      <c r="N1208" s="2" t="str">
        <f t="shared" si="55"/>
        <v/>
      </c>
      <c r="O1208" s="2" t="str">
        <f t="shared" si="56"/>
        <v/>
      </c>
    </row>
    <row r="1209" spans="1:15" x14ac:dyDescent="0.25">
      <c r="A1209">
        <v>1208</v>
      </c>
      <c r="B1209">
        <v>2</v>
      </c>
      <c r="C1209" s="1">
        <v>19345</v>
      </c>
      <c r="D1209">
        <v>1492</v>
      </c>
      <c r="E1209">
        <v>2</v>
      </c>
      <c r="F1209" t="s">
        <v>21</v>
      </c>
      <c r="G1209" s="1">
        <v>28831</v>
      </c>
      <c r="H1209">
        <v>2</v>
      </c>
      <c r="J1209">
        <v>10</v>
      </c>
      <c r="K1209">
        <v>11307</v>
      </c>
      <c r="L1209" s="1">
        <v>366</v>
      </c>
      <c r="M1209" s="2">
        <f t="shared" si="54"/>
        <v>25.972222222222221</v>
      </c>
      <c r="N1209" s="2" t="str">
        <f t="shared" si="55"/>
        <v/>
      </c>
      <c r="O1209" s="2" t="str">
        <f t="shared" si="56"/>
        <v/>
      </c>
    </row>
    <row r="1210" spans="1:15" x14ac:dyDescent="0.25">
      <c r="A1210">
        <v>1209</v>
      </c>
      <c r="B1210">
        <v>3</v>
      </c>
      <c r="C1210" s="1">
        <v>15199</v>
      </c>
      <c r="D1210">
        <v>0</v>
      </c>
      <c r="E1210">
        <v>0</v>
      </c>
      <c r="F1210" t="s">
        <v>13</v>
      </c>
      <c r="G1210" s="1">
        <v>28996</v>
      </c>
      <c r="H1210">
        <v>0</v>
      </c>
      <c r="J1210">
        <v>10</v>
      </c>
      <c r="K1210">
        <v>17907</v>
      </c>
      <c r="L1210" s="1">
        <v>366</v>
      </c>
      <c r="M1210" s="2">
        <f t="shared" si="54"/>
        <v>37.777777777777779</v>
      </c>
      <c r="N1210" s="2" t="str">
        <f t="shared" si="55"/>
        <v/>
      </c>
      <c r="O1210" s="2" t="str">
        <f t="shared" si="56"/>
        <v/>
      </c>
    </row>
    <row r="1211" spans="1:15" x14ac:dyDescent="0.25">
      <c r="A1211">
        <v>1210</v>
      </c>
      <c r="B1211">
        <v>2</v>
      </c>
      <c r="C1211" s="1">
        <v>14373</v>
      </c>
      <c r="D1211">
        <v>2161</v>
      </c>
      <c r="E1211">
        <v>0</v>
      </c>
      <c r="F1211" t="s">
        <v>20</v>
      </c>
      <c r="G1211" s="1">
        <v>29174</v>
      </c>
      <c r="H1211">
        <v>2</v>
      </c>
      <c r="J1211">
        <v>10</v>
      </c>
      <c r="K1211">
        <v>17907</v>
      </c>
      <c r="L1211" s="1">
        <v>366</v>
      </c>
      <c r="M1211" s="2">
        <f t="shared" si="54"/>
        <v>40.519444444444446</v>
      </c>
      <c r="N1211" s="2" t="str">
        <f t="shared" si="55"/>
        <v/>
      </c>
      <c r="O1211" s="2" t="str">
        <f t="shared" si="56"/>
        <v/>
      </c>
    </row>
    <row r="1212" spans="1:15" x14ac:dyDescent="0.25">
      <c r="A1212">
        <v>1211</v>
      </c>
      <c r="B1212">
        <v>3</v>
      </c>
      <c r="C1212" s="1">
        <v>17971</v>
      </c>
      <c r="D1212">
        <v>1750</v>
      </c>
      <c r="E1212">
        <v>0</v>
      </c>
      <c r="F1212" t="s">
        <v>14</v>
      </c>
      <c r="G1212" s="1">
        <v>29657</v>
      </c>
      <c r="H1212">
        <v>2</v>
      </c>
      <c r="J1212">
        <v>10</v>
      </c>
      <c r="K1212">
        <v>17907</v>
      </c>
      <c r="L1212" s="1">
        <v>366</v>
      </c>
      <c r="M1212" s="2">
        <f t="shared" si="54"/>
        <v>31.994444444444444</v>
      </c>
      <c r="N1212" s="2" t="str">
        <f t="shared" si="55"/>
        <v/>
      </c>
      <c r="O1212" s="2" t="str">
        <f t="shared" si="56"/>
        <v/>
      </c>
    </row>
    <row r="1213" spans="1:15" x14ac:dyDescent="0.25">
      <c r="A1213">
        <v>1212</v>
      </c>
      <c r="B1213">
        <v>2</v>
      </c>
      <c r="C1213" s="1">
        <v>17674</v>
      </c>
      <c r="D1213">
        <v>0</v>
      </c>
      <c r="E1213">
        <v>0</v>
      </c>
      <c r="F1213" t="s">
        <v>13</v>
      </c>
      <c r="G1213" s="1">
        <v>29686</v>
      </c>
      <c r="H1213">
        <v>0</v>
      </c>
      <c r="J1213">
        <v>10</v>
      </c>
      <c r="K1213">
        <v>17907</v>
      </c>
      <c r="L1213" s="1">
        <v>366</v>
      </c>
      <c r="M1213" s="2">
        <f t="shared" si="54"/>
        <v>32.886111111111113</v>
      </c>
      <c r="N1213" s="2" t="str">
        <f t="shared" si="55"/>
        <v/>
      </c>
      <c r="O1213" s="2" t="str">
        <f t="shared" si="56"/>
        <v/>
      </c>
    </row>
    <row r="1214" spans="1:15" x14ac:dyDescent="0.25">
      <c r="A1214">
        <v>1213</v>
      </c>
      <c r="B1214">
        <v>3</v>
      </c>
      <c r="C1214" s="1">
        <v>20216</v>
      </c>
      <c r="D1214">
        <v>2000</v>
      </c>
      <c r="E1214">
        <v>2</v>
      </c>
      <c r="F1214" t="s">
        <v>14</v>
      </c>
      <c r="G1214" s="1">
        <v>29727</v>
      </c>
      <c r="H1214">
        <v>2</v>
      </c>
      <c r="J1214">
        <v>10</v>
      </c>
      <c r="K1214">
        <v>17907</v>
      </c>
      <c r="L1214" s="1">
        <v>366</v>
      </c>
      <c r="M1214" s="2">
        <f t="shared" si="54"/>
        <v>26.038888888888888</v>
      </c>
      <c r="N1214" s="2" t="str">
        <f t="shared" si="55"/>
        <v/>
      </c>
      <c r="O1214" s="2" t="str">
        <f t="shared" si="56"/>
        <v/>
      </c>
    </row>
    <row r="1215" spans="1:15" x14ac:dyDescent="0.25">
      <c r="A1215">
        <v>1214</v>
      </c>
      <c r="B1215">
        <v>2</v>
      </c>
      <c r="C1215" s="1">
        <v>11695</v>
      </c>
      <c r="D1215">
        <v>0</v>
      </c>
      <c r="E1215">
        <v>0</v>
      </c>
      <c r="F1215" t="s">
        <v>14</v>
      </c>
      <c r="G1215" s="1">
        <v>29755</v>
      </c>
      <c r="H1215">
        <v>2</v>
      </c>
      <c r="J1215">
        <v>10</v>
      </c>
      <c r="K1215">
        <v>10107</v>
      </c>
      <c r="L1215" s="1">
        <v>366</v>
      </c>
      <c r="M1215" s="2">
        <f t="shared" si="54"/>
        <v>49.447222222222223</v>
      </c>
      <c r="N1215" s="2" t="str">
        <f t="shared" si="55"/>
        <v/>
      </c>
      <c r="O1215" s="2" t="str">
        <f t="shared" si="56"/>
        <v/>
      </c>
    </row>
    <row r="1216" spans="1:15" x14ac:dyDescent="0.25">
      <c r="A1216">
        <v>1215</v>
      </c>
      <c r="B1216">
        <v>3</v>
      </c>
      <c r="C1216" s="1">
        <v>16438</v>
      </c>
      <c r="D1216">
        <v>0</v>
      </c>
      <c r="E1216">
        <v>0</v>
      </c>
      <c r="F1216" t="s">
        <v>13</v>
      </c>
      <c r="G1216" s="1">
        <v>29871</v>
      </c>
      <c r="H1216">
        <v>0</v>
      </c>
      <c r="J1216">
        <v>10</v>
      </c>
      <c r="K1216">
        <v>11307</v>
      </c>
      <c r="L1216" s="1">
        <v>366</v>
      </c>
      <c r="M1216" s="2">
        <f t="shared" si="54"/>
        <v>36.780555555555559</v>
      </c>
      <c r="N1216" s="2" t="str">
        <f t="shared" si="55"/>
        <v/>
      </c>
      <c r="O1216" s="2" t="str">
        <f t="shared" si="56"/>
        <v/>
      </c>
    </row>
    <row r="1217" spans="1:15" x14ac:dyDescent="0.25">
      <c r="A1217">
        <v>1216</v>
      </c>
      <c r="B1217">
        <v>3</v>
      </c>
      <c r="C1217" s="1">
        <v>5312</v>
      </c>
      <c r="D1217">
        <v>0</v>
      </c>
      <c r="E1217">
        <v>0</v>
      </c>
      <c r="F1217" t="s">
        <v>17</v>
      </c>
      <c r="G1217" s="1">
        <v>29909</v>
      </c>
      <c r="H1217">
        <v>2</v>
      </c>
      <c r="J1217">
        <v>10</v>
      </c>
      <c r="K1217">
        <v>17907</v>
      </c>
      <c r="L1217" s="1">
        <v>366</v>
      </c>
      <c r="M1217" s="2">
        <f t="shared" si="54"/>
        <v>67.338888888888889</v>
      </c>
      <c r="N1217" s="2" t="str">
        <f t="shared" si="55"/>
        <v/>
      </c>
      <c r="O1217" s="2" t="str">
        <f t="shared" si="56"/>
        <v/>
      </c>
    </row>
    <row r="1218" spans="1:15" x14ac:dyDescent="0.25">
      <c r="A1218">
        <v>1217</v>
      </c>
      <c r="B1218">
        <v>3</v>
      </c>
      <c r="C1218" s="1">
        <v>16909</v>
      </c>
      <c r="D1218">
        <v>0</v>
      </c>
      <c r="E1218">
        <v>0</v>
      </c>
      <c r="F1218" t="s">
        <v>13</v>
      </c>
      <c r="G1218" s="1">
        <v>30334</v>
      </c>
      <c r="H1218">
        <v>0</v>
      </c>
      <c r="I1218" t="s">
        <v>15</v>
      </c>
      <c r="J1218">
        <v>21</v>
      </c>
      <c r="K1218">
        <v>17907</v>
      </c>
      <c r="L1218" s="1">
        <v>366</v>
      </c>
      <c r="M1218" s="2">
        <f t="shared" si="54"/>
        <v>36.75277777777778</v>
      </c>
      <c r="N1218" s="2" t="str">
        <f t="shared" si="55"/>
        <v/>
      </c>
      <c r="O1218" s="2" t="str">
        <f t="shared" si="56"/>
        <v/>
      </c>
    </row>
    <row r="1219" spans="1:15" x14ac:dyDescent="0.25">
      <c r="A1219">
        <v>1218</v>
      </c>
      <c r="B1219">
        <v>2</v>
      </c>
      <c r="C1219" s="1">
        <v>13600</v>
      </c>
      <c r="D1219">
        <v>0</v>
      </c>
      <c r="E1219">
        <v>0</v>
      </c>
      <c r="F1219" t="s">
        <v>14</v>
      </c>
      <c r="G1219" s="1">
        <v>26966</v>
      </c>
      <c r="H1219">
        <v>2</v>
      </c>
      <c r="J1219">
        <v>10</v>
      </c>
      <c r="K1219">
        <v>11607</v>
      </c>
      <c r="L1219" s="1">
        <v>366</v>
      </c>
      <c r="M1219" s="2">
        <f t="shared" si="54"/>
        <v>36.591666666666669</v>
      </c>
      <c r="N1219" s="2" t="str">
        <f t="shared" si="55"/>
        <v/>
      </c>
      <c r="O1219" s="2" t="str">
        <f t="shared" si="56"/>
        <v/>
      </c>
    </row>
    <row r="1220" spans="1:15" x14ac:dyDescent="0.25">
      <c r="A1220">
        <v>1219</v>
      </c>
      <c r="B1220">
        <v>3</v>
      </c>
      <c r="C1220" s="1">
        <v>17408</v>
      </c>
      <c r="D1220">
        <v>0</v>
      </c>
      <c r="E1220">
        <v>0</v>
      </c>
      <c r="F1220" t="s">
        <v>14</v>
      </c>
      <c r="G1220" s="1">
        <v>27740</v>
      </c>
      <c r="H1220">
        <v>2</v>
      </c>
      <c r="J1220">
        <v>10</v>
      </c>
      <c r="K1220">
        <v>11607</v>
      </c>
      <c r="L1220" s="1">
        <v>366</v>
      </c>
      <c r="M1220" s="2">
        <f t="shared" si="54"/>
        <v>28.286111111111111</v>
      </c>
      <c r="N1220" s="2" t="str">
        <f t="shared" si="55"/>
        <v/>
      </c>
      <c r="O1220" s="2" t="str">
        <f t="shared" si="56"/>
        <v/>
      </c>
    </row>
    <row r="1221" spans="1:15" x14ac:dyDescent="0.25">
      <c r="A1221">
        <v>1220</v>
      </c>
      <c r="B1221">
        <v>2</v>
      </c>
      <c r="C1221" s="1">
        <v>12970</v>
      </c>
      <c r="D1221">
        <v>0</v>
      </c>
      <c r="E1221">
        <v>0</v>
      </c>
      <c r="F1221" t="s">
        <v>14</v>
      </c>
      <c r="G1221" s="1">
        <v>28209</v>
      </c>
      <c r="H1221">
        <v>0</v>
      </c>
      <c r="J1221">
        <v>10</v>
      </c>
      <c r="K1221">
        <v>11607</v>
      </c>
      <c r="L1221" s="1">
        <v>366</v>
      </c>
      <c r="M1221" s="2">
        <f t="shared" ref="M1221:M1284" si="57">DAYS360(C1221,G1221,TRUE)/360</f>
        <v>41.722222222222221</v>
      </c>
      <c r="N1221" s="2" t="str">
        <f t="shared" ref="N1221:N1284" si="58">IF(DAYS360(C1221,L1221)/360&gt;0,DAYS360(C1221,L1221)/360,"")</f>
        <v/>
      </c>
      <c r="O1221" s="2" t="str">
        <f t="shared" ref="O1221:O1284" si="59">IF(N1221="","",N1221-M1221)</f>
        <v/>
      </c>
    </row>
    <row r="1222" spans="1:15" x14ac:dyDescent="0.25">
      <c r="A1222">
        <v>1221</v>
      </c>
      <c r="B1222">
        <v>3</v>
      </c>
      <c r="C1222" s="1">
        <v>14286</v>
      </c>
      <c r="D1222">
        <v>2300</v>
      </c>
      <c r="E1222">
        <v>0</v>
      </c>
      <c r="F1222" t="s">
        <v>17</v>
      </c>
      <c r="G1222" s="1">
        <v>28447</v>
      </c>
      <c r="H1222">
        <v>2</v>
      </c>
      <c r="J1222">
        <v>10</v>
      </c>
      <c r="K1222">
        <v>11607</v>
      </c>
      <c r="L1222" s="1">
        <v>366</v>
      </c>
      <c r="M1222" s="2">
        <f t="shared" si="57"/>
        <v>38.772222222222226</v>
      </c>
      <c r="N1222" s="2" t="str">
        <f t="shared" si="58"/>
        <v/>
      </c>
      <c r="O1222" s="2" t="str">
        <f t="shared" si="59"/>
        <v/>
      </c>
    </row>
    <row r="1223" spans="1:15" x14ac:dyDescent="0.25">
      <c r="A1223">
        <v>1222</v>
      </c>
      <c r="B1223">
        <v>3</v>
      </c>
      <c r="C1223" s="1">
        <v>17650</v>
      </c>
      <c r="D1223">
        <v>0</v>
      </c>
      <c r="E1223">
        <v>0</v>
      </c>
      <c r="F1223" t="s">
        <v>14</v>
      </c>
      <c r="G1223" s="1">
        <v>29654</v>
      </c>
      <c r="H1223">
        <v>2</v>
      </c>
      <c r="J1223">
        <v>10</v>
      </c>
      <c r="K1223">
        <v>11307</v>
      </c>
      <c r="L1223" s="1">
        <v>366</v>
      </c>
      <c r="M1223" s="2">
        <f t="shared" si="57"/>
        <v>32.866666666666667</v>
      </c>
      <c r="N1223" s="2" t="str">
        <f t="shared" si="58"/>
        <v/>
      </c>
      <c r="O1223" s="2" t="str">
        <f t="shared" si="59"/>
        <v/>
      </c>
    </row>
    <row r="1224" spans="1:15" x14ac:dyDescent="0.25">
      <c r="A1224">
        <v>1223</v>
      </c>
      <c r="B1224">
        <v>3</v>
      </c>
      <c r="C1224" s="1">
        <v>18196</v>
      </c>
      <c r="D1224">
        <v>0</v>
      </c>
      <c r="E1224">
        <v>0</v>
      </c>
      <c r="F1224" t="s">
        <v>13</v>
      </c>
      <c r="G1224" s="1">
        <v>29679</v>
      </c>
      <c r="H1224">
        <v>0</v>
      </c>
      <c r="J1224">
        <v>10</v>
      </c>
      <c r="K1224">
        <v>11607</v>
      </c>
      <c r="L1224" s="1">
        <v>366</v>
      </c>
      <c r="M1224" s="2">
        <f t="shared" si="57"/>
        <v>31.43888888888889</v>
      </c>
      <c r="N1224" s="2" t="str">
        <f t="shared" si="58"/>
        <v/>
      </c>
      <c r="O1224" s="2" t="str">
        <f t="shared" si="59"/>
        <v/>
      </c>
    </row>
    <row r="1225" spans="1:15" x14ac:dyDescent="0.25">
      <c r="A1225">
        <v>1224</v>
      </c>
      <c r="B1225">
        <v>2</v>
      </c>
      <c r="C1225" s="1">
        <v>22122</v>
      </c>
      <c r="D1225">
        <v>0</v>
      </c>
      <c r="E1225">
        <v>0</v>
      </c>
      <c r="F1225" t="s">
        <v>14</v>
      </c>
      <c r="G1225" s="1">
        <v>30060</v>
      </c>
      <c r="H1225">
        <v>2</v>
      </c>
      <c r="J1225">
        <v>10</v>
      </c>
      <c r="K1225">
        <v>11607</v>
      </c>
      <c r="L1225" s="1">
        <v>366</v>
      </c>
      <c r="M1225" s="2">
        <f t="shared" si="57"/>
        <v>21.733333333333334</v>
      </c>
      <c r="N1225" s="2" t="str">
        <f t="shared" si="58"/>
        <v/>
      </c>
      <c r="O1225" s="2" t="str">
        <f t="shared" si="59"/>
        <v/>
      </c>
    </row>
    <row r="1226" spans="1:15" x14ac:dyDescent="0.25">
      <c r="A1226">
        <v>1225</v>
      </c>
      <c r="B1226">
        <v>2</v>
      </c>
      <c r="C1226" s="1">
        <v>10699</v>
      </c>
      <c r="D1226">
        <v>0</v>
      </c>
      <c r="E1226">
        <v>0</v>
      </c>
      <c r="F1226" t="s">
        <v>14</v>
      </c>
      <c r="G1226" s="1">
        <v>26611</v>
      </c>
      <c r="H1226">
        <v>2</v>
      </c>
      <c r="J1226">
        <v>10</v>
      </c>
      <c r="K1226">
        <v>11607</v>
      </c>
      <c r="L1226" s="1">
        <v>366</v>
      </c>
      <c r="M1226" s="2">
        <f t="shared" si="57"/>
        <v>43.56111111111111</v>
      </c>
      <c r="N1226" s="2" t="str">
        <f t="shared" si="58"/>
        <v/>
      </c>
      <c r="O1226" s="2" t="str">
        <f t="shared" si="59"/>
        <v/>
      </c>
    </row>
    <row r="1227" spans="1:15" x14ac:dyDescent="0.25">
      <c r="A1227">
        <v>1226</v>
      </c>
      <c r="B1227">
        <v>2</v>
      </c>
      <c r="C1227" s="1">
        <v>19742</v>
      </c>
      <c r="D1227">
        <v>0</v>
      </c>
      <c r="E1227">
        <v>0</v>
      </c>
      <c r="F1227" t="s">
        <v>14</v>
      </c>
      <c r="G1227" s="1">
        <v>27470</v>
      </c>
      <c r="H1227">
        <v>2</v>
      </c>
      <c r="J1227">
        <v>10</v>
      </c>
      <c r="K1227">
        <v>11607</v>
      </c>
      <c r="L1227" s="1">
        <v>366</v>
      </c>
      <c r="M1227" s="2">
        <f t="shared" si="57"/>
        <v>21.163888888888888</v>
      </c>
      <c r="N1227" s="2" t="str">
        <f t="shared" si="58"/>
        <v/>
      </c>
      <c r="O1227" s="2" t="str">
        <f t="shared" si="59"/>
        <v/>
      </c>
    </row>
    <row r="1228" spans="1:15" x14ac:dyDescent="0.25">
      <c r="A1228">
        <v>1227</v>
      </c>
      <c r="B1228">
        <v>3</v>
      </c>
      <c r="C1228" s="1">
        <v>19308</v>
      </c>
      <c r="D1228">
        <v>1299</v>
      </c>
      <c r="E1228">
        <v>0</v>
      </c>
      <c r="F1228" t="s">
        <v>14</v>
      </c>
      <c r="G1228" s="1">
        <v>28016</v>
      </c>
      <c r="H1228">
        <v>2</v>
      </c>
      <c r="J1228">
        <v>10</v>
      </c>
      <c r="K1228">
        <v>11607</v>
      </c>
      <c r="L1228" s="1">
        <v>366</v>
      </c>
      <c r="M1228" s="2">
        <f t="shared" si="57"/>
        <v>23.841666666666665</v>
      </c>
      <c r="N1228" s="2" t="str">
        <f t="shared" si="58"/>
        <v/>
      </c>
      <c r="O1228" s="2" t="str">
        <f t="shared" si="59"/>
        <v/>
      </c>
    </row>
    <row r="1229" spans="1:15" x14ac:dyDescent="0.25">
      <c r="A1229">
        <v>1228</v>
      </c>
      <c r="B1229">
        <v>2</v>
      </c>
      <c r="C1229" s="1">
        <v>17640</v>
      </c>
      <c r="D1229">
        <v>4100</v>
      </c>
      <c r="E1229">
        <v>1</v>
      </c>
      <c r="F1229" t="s">
        <v>14</v>
      </c>
      <c r="G1229" s="1">
        <v>28122</v>
      </c>
      <c r="H1229">
        <v>0</v>
      </c>
      <c r="J1229">
        <v>10</v>
      </c>
      <c r="K1229">
        <v>11307</v>
      </c>
      <c r="L1229" s="1">
        <v>366</v>
      </c>
      <c r="M1229" s="2">
        <f t="shared" si="57"/>
        <v>28.697222222222223</v>
      </c>
      <c r="N1229" s="2" t="str">
        <f t="shared" si="58"/>
        <v/>
      </c>
      <c r="O1229" s="2" t="str">
        <f t="shared" si="59"/>
        <v/>
      </c>
    </row>
    <row r="1230" spans="1:15" x14ac:dyDescent="0.25">
      <c r="A1230">
        <v>1229</v>
      </c>
      <c r="B1230">
        <v>3</v>
      </c>
      <c r="C1230" s="1">
        <v>17576</v>
      </c>
      <c r="D1230">
        <v>0</v>
      </c>
      <c r="E1230">
        <v>0</v>
      </c>
      <c r="F1230" t="s">
        <v>13</v>
      </c>
      <c r="G1230" s="1">
        <v>28187</v>
      </c>
      <c r="H1230">
        <v>0</v>
      </c>
      <c r="J1230">
        <v>10</v>
      </c>
      <c r="K1230">
        <v>11607</v>
      </c>
      <c r="L1230" s="1">
        <v>366</v>
      </c>
      <c r="M1230" s="2">
        <f t="shared" si="57"/>
        <v>29.055555555555557</v>
      </c>
      <c r="N1230" s="2" t="str">
        <f t="shared" si="58"/>
        <v/>
      </c>
      <c r="O1230" s="2" t="str">
        <f t="shared" si="59"/>
        <v/>
      </c>
    </row>
    <row r="1231" spans="1:15" x14ac:dyDescent="0.25">
      <c r="A1231">
        <v>1230</v>
      </c>
      <c r="B1231">
        <v>3</v>
      </c>
      <c r="C1231" s="1">
        <v>12095</v>
      </c>
      <c r="D1231">
        <v>0</v>
      </c>
      <c r="E1231">
        <v>0</v>
      </c>
      <c r="F1231" t="s">
        <v>13</v>
      </c>
      <c r="G1231" s="1">
        <v>28206</v>
      </c>
      <c r="H1231">
        <v>0</v>
      </c>
      <c r="I1231" t="s">
        <v>15</v>
      </c>
      <c r="J1231">
        <v>21</v>
      </c>
      <c r="K1231">
        <v>11607</v>
      </c>
      <c r="L1231" s="1">
        <v>366</v>
      </c>
      <c r="M1231" s="2">
        <f t="shared" si="57"/>
        <v>44.116666666666667</v>
      </c>
      <c r="N1231" s="2" t="str">
        <f t="shared" si="58"/>
        <v/>
      </c>
      <c r="O1231" s="2" t="str">
        <f t="shared" si="59"/>
        <v/>
      </c>
    </row>
    <row r="1232" spans="1:15" x14ac:dyDescent="0.25">
      <c r="A1232">
        <v>1231</v>
      </c>
      <c r="B1232">
        <v>3</v>
      </c>
      <c r="C1232" s="1">
        <v>14325</v>
      </c>
      <c r="D1232">
        <v>1026</v>
      </c>
      <c r="E1232">
        <v>0</v>
      </c>
      <c r="F1232" t="s">
        <v>22</v>
      </c>
      <c r="G1232" s="1">
        <v>28282</v>
      </c>
      <c r="H1232">
        <v>2</v>
      </c>
      <c r="J1232">
        <v>10</v>
      </c>
      <c r="K1232">
        <v>11607</v>
      </c>
      <c r="L1232" s="1">
        <v>366</v>
      </c>
      <c r="M1232" s="2">
        <f t="shared" si="57"/>
        <v>38.208333333333336</v>
      </c>
      <c r="N1232" s="2" t="str">
        <f t="shared" si="58"/>
        <v/>
      </c>
      <c r="O1232" s="2" t="str">
        <f t="shared" si="59"/>
        <v/>
      </c>
    </row>
    <row r="1233" spans="1:15" x14ac:dyDescent="0.25">
      <c r="A1233">
        <v>1232</v>
      </c>
      <c r="B1233">
        <v>4</v>
      </c>
      <c r="C1233" s="1">
        <v>19225</v>
      </c>
      <c r="D1233">
        <v>0</v>
      </c>
      <c r="E1233">
        <v>0</v>
      </c>
      <c r="F1233" t="s">
        <v>20</v>
      </c>
      <c r="G1233" s="1">
        <v>28503</v>
      </c>
      <c r="H1233">
        <v>0</v>
      </c>
      <c r="J1233">
        <v>10</v>
      </c>
      <c r="K1233">
        <v>11307</v>
      </c>
      <c r="L1233" s="1">
        <v>366</v>
      </c>
      <c r="M1233" s="2">
        <f t="shared" si="57"/>
        <v>25.4</v>
      </c>
      <c r="N1233" s="2" t="str">
        <f t="shared" si="58"/>
        <v/>
      </c>
      <c r="O1233" s="2" t="str">
        <f t="shared" si="59"/>
        <v/>
      </c>
    </row>
    <row r="1234" spans="1:15" x14ac:dyDescent="0.25">
      <c r="A1234">
        <v>1233</v>
      </c>
      <c r="B1234">
        <v>2</v>
      </c>
      <c r="C1234" s="1">
        <v>17194</v>
      </c>
      <c r="D1234">
        <v>0</v>
      </c>
      <c r="E1234">
        <v>0</v>
      </c>
      <c r="F1234" t="s">
        <v>14</v>
      </c>
      <c r="G1234" s="1">
        <v>28517</v>
      </c>
      <c r="H1234">
        <v>2</v>
      </c>
      <c r="J1234">
        <v>10</v>
      </c>
      <c r="K1234">
        <v>11307</v>
      </c>
      <c r="L1234" s="1">
        <v>366</v>
      </c>
      <c r="M1234" s="2">
        <f t="shared" si="57"/>
        <v>31</v>
      </c>
      <c r="N1234" s="2" t="str">
        <f t="shared" si="58"/>
        <v/>
      </c>
      <c r="O1234" s="2" t="str">
        <f t="shared" si="59"/>
        <v/>
      </c>
    </row>
    <row r="1235" spans="1:15" x14ac:dyDescent="0.25">
      <c r="A1235">
        <v>1234</v>
      </c>
      <c r="B1235">
        <v>3</v>
      </c>
      <c r="C1235" s="1">
        <v>13244</v>
      </c>
      <c r="D1235">
        <v>2000</v>
      </c>
      <c r="E1235">
        <v>0</v>
      </c>
      <c r="F1235" t="s">
        <v>22</v>
      </c>
      <c r="G1235" s="1">
        <v>28794</v>
      </c>
      <c r="H1235">
        <v>2</v>
      </c>
      <c r="J1235">
        <v>10</v>
      </c>
      <c r="K1235">
        <v>11607</v>
      </c>
      <c r="L1235" s="1">
        <v>366</v>
      </c>
      <c r="M1235" s="2">
        <f t="shared" si="57"/>
        <v>42.572222222222223</v>
      </c>
      <c r="N1235" s="2" t="str">
        <f t="shared" si="58"/>
        <v/>
      </c>
      <c r="O1235" s="2" t="str">
        <f t="shared" si="59"/>
        <v/>
      </c>
    </row>
    <row r="1236" spans="1:15" x14ac:dyDescent="0.25">
      <c r="A1236">
        <v>1235</v>
      </c>
      <c r="B1236">
        <v>2</v>
      </c>
      <c r="C1236" s="1">
        <v>18829</v>
      </c>
      <c r="D1236">
        <v>0</v>
      </c>
      <c r="E1236">
        <v>0</v>
      </c>
      <c r="F1236" t="s">
        <v>13</v>
      </c>
      <c r="G1236" s="1">
        <v>28814</v>
      </c>
      <c r="H1236">
        <v>0</v>
      </c>
      <c r="J1236">
        <v>10</v>
      </c>
      <c r="K1236">
        <v>11607</v>
      </c>
      <c r="L1236" s="1">
        <v>366</v>
      </c>
      <c r="M1236" s="2">
        <f t="shared" si="57"/>
        <v>27.333333333333332</v>
      </c>
      <c r="N1236" s="2" t="str">
        <f t="shared" si="58"/>
        <v/>
      </c>
      <c r="O1236" s="2" t="str">
        <f t="shared" si="59"/>
        <v/>
      </c>
    </row>
    <row r="1237" spans="1:15" x14ac:dyDescent="0.25">
      <c r="A1237">
        <v>1236</v>
      </c>
      <c r="B1237">
        <v>3</v>
      </c>
      <c r="C1237" s="1">
        <v>17840</v>
      </c>
      <c r="D1237">
        <v>2500</v>
      </c>
      <c r="E1237">
        <v>0</v>
      </c>
      <c r="F1237" t="s">
        <v>14</v>
      </c>
      <c r="G1237" s="1">
        <v>29040</v>
      </c>
      <c r="H1237">
        <v>2</v>
      </c>
      <c r="J1237">
        <v>10</v>
      </c>
      <c r="K1237">
        <v>11607</v>
      </c>
      <c r="L1237" s="1">
        <v>366</v>
      </c>
      <c r="M1237" s="2">
        <f t="shared" si="57"/>
        <v>30.669444444444444</v>
      </c>
      <c r="N1237" s="2" t="str">
        <f t="shared" si="58"/>
        <v/>
      </c>
      <c r="O1237" s="2" t="str">
        <f t="shared" si="59"/>
        <v/>
      </c>
    </row>
    <row r="1238" spans="1:15" x14ac:dyDescent="0.25">
      <c r="A1238">
        <v>1237</v>
      </c>
      <c r="B1238">
        <v>3</v>
      </c>
      <c r="C1238" s="1">
        <v>19277</v>
      </c>
      <c r="D1238">
        <v>0</v>
      </c>
      <c r="E1238">
        <v>0</v>
      </c>
      <c r="F1238" t="s">
        <v>22</v>
      </c>
      <c r="G1238" s="1">
        <v>29075</v>
      </c>
      <c r="H1238">
        <v>0</v>
      </c>
      <c r="J1238">
        <v>10</v>
      </c>
      <c r="K1238">
        <v>11607</v>
      </c>
      <c r="L1238" s="1">
        <v>366</v>
      </c>
      <c r="M1238" s="2">
        <f t="shared" si="57"/>
        <v>26.827777777777779</v>
      </c>
      <c r="N1238" s="2" t="str">
        <f t="shared" si="58"/>
        <v/>
      </c>
      <c r="O1238" s="2" t="str">
        <f t="shared" si="59"/>
        <v/>
      </c>
    </row>
    <row r="1239" spans="1:15" x14ac:dyDescent="0.25">
      <c r="A1239">
        <v>1238</v>
      </c>
      <c r="B1239">
        <v>2</v>
      </c>
      <c r="C1239" s="1">
        <v>15300</v>
      </c>
      <c r="D1239">
        <v>2576</v>
      </c>
      <c r="E1239">
        <v>0</v>
      </c>
      <c r="F1239" t="s">
        <v>14</v>
      </c>
      <c r="G1239" s="1">
        <v>29231</v>
      </c>
      <c r="H1239">
        <v>2</v>
      </c>
      <c r="J1239">
        <v>10</v>
      </c>
      <c r="K1239">
        <v>11607</v>
      </c>
      <c r="L1239" s="1">
        <v>366</v>
      </c>
      <c r="M1239" s="2">
        <f t="shared" si="57"/>
        <v>38.141666666666666</v>
      </c>
      <c r="N1239" s="2" t="str">
        <f t="shared" si="58"/>
        <v/>
      </c>
      <c r="O1239" s="2" t="str">
        <f t="shared" si="59"/>
        <v/>
      </c>
    </row>
    <row r="1240" spans="1:15" x14ac:dyDescent="0.25">
      <c r="A1240">
        <v>1239</v>
      </c>
      <c r="B1240">
        <v>4</v>
      </c>
      <c r="C1240" s="1">
        <v>18810</v>
      </c>
      <c r="D1240">
        <v>0</v>
      </c>
      <c r="E1240">
        <v>0</v>
      </c>
      <c r="F1240" t="s">
        <v>20</v>
      </c>
      <c r="G1240" s="1">
        <v>29265</v>
      </c>
      <c r="H1240">
        <v>0</v>
      </c>
      <c r="J1240">
        <v>10</v>
      </c>
      <c r="K1240">
        <v>11607</v>
      </c>
      <c r="L1240" s="1">
        <v>366</v>
      </c>
      <c r="M1240" s="2">
        <f t="shared" si="57"/>
        <v>28.619444444444444</v>
      </c>
      <c r="N1240" s="2" t="str">
        <f t="shared" si="58"/>
        <v/>
      </c>
      <c r="O1240" s="2" t="str">
        <f t="shared" si="59"/>
        <v/>
      </c>
    </row>
    <row r="1241" spans="1:15" x14ac:dyDescent="0.25">
      <c r="A1241">
        <v>1240</v>
      </c>
      <c r="B1241">
        <v>3</v>
      </c>
      <c r="C1241" s="1">
        <v>9285</v>
      </c>
      <c r="D1241">
        <v>0</v>
      </c>
      <c r="E1241">
        <v>0</v>
      </c>
      <c r="F1241" t="s">
        <v>14</v>
      </c>
      <c r="G1241" s="1">
        <v>29609</v>
      </c>
      <c r="H1241">
        <v>2</v>
      </c>
      <c r="J1241">
        <v>10</v>
      </c>
      <c r="K1241">
        <v>11607</v>
      </c>
      <c r="L1241" s="1">
        <v>366</v>
      </c>
      <c r="M1241" s="2">
        <f t="shared" si="57"/>
        <v>55.641666666666666</v>
      </c>
      <c r="N1241" s="2" t="str">
        <f t="shared" si="58"/>
        <v/>
      </c>
      <c r="O1241" s="2" t="str">
        <f t="shared" si="59"/>
        <v/>
      </c>
    </row>
    <row r="1242" spans="1:15" x14ac:dyDescent="0.25">
      <c r="A1242">
        <v>1241</v>
      </c>
      <c r="B1242">
        <v>3</v>
      </c>
      <c r="C1242" s="1">
        <v>19076</v>
      </c>
      <c r="D1242">
        <v>0</v>
      </c>
      <c r="E1242">
        <v>0</v>
      </c>
      <c r="F1242" t="s">
        <v>22</v>
      </c>
      <c r="G1242" s="1">
        <v>29676</v>
      </c>
      <c r="H1242">
        <v>2</v>
      </c>
      <c r="J1242">
        <v>10</v>
      </c>
      <c r="K1242">
        <v>11607</v>
      </c>
      <c r="L1242" s="1">
        <v>366</v>
      </c>
      <c r="M1242" s="2">
        <f t="shared" si="57"/>
        <v>29.019444444444446</v>
      </c>
      <c r="N1242" s="2" t="str">
        <f t="shared" si="58"/>
        <v/>
      </c>
      <c r="O1242" s="2" t="str">
        <f t="shared" si="59"/>
        <v/>
      </c>
    </row>
    <row r="1243" spans="1:15" x14ac:dyDescent="0.25">
      <c r="A1243">
        <v>1242</v>
      </c>
      <c r="B1243">
        <v>2</v>
      </c>
      <c r="C1243" s="1">
        <v>15068</v>
      </c>
      <c r="D1243">
        <v>5036</v>
      </c>
      <c r="E1243">
        <v>0</v>
      </c>
      <c r="F1243" t="s">
        <v>14</v>
      </c>
      <c r="G1243" s="1">
        <v>29794</v>
      </c>
      <c r="H1243">
        <v>2</v>
      </c>
      <c r="J1243">
        <v>10</v>
      </c>
      <c r="K1243">
        <v>11307</v>
      </c>
      <c r="L1243" s="1">
        <v>366</v>
      </c>
      <c r="M1243" s="2">
        <f t="shared" si="57"/>
        <v>40.319444444444443</v>
      </c>
      <c r="N1243" s="2" t="str">
        <f t="shared" si="58"/>
        <v/>
      </c>
      <c r="O1243" s="2" t="str">
        <f t="shared" si="59"/>
        <v/>
      </c>
    </row>
    <row r="1244" spans="1:15" x14ac:dyDescent="0.25">
      <c r="A1244">
        <v>1243</v>
      </c>
      <c r="B1244">
        <v>3</v>
      </c>
      <c r="C1244" s="1">
        <v>17277</v>
      </c>
      <c r="D1244">
        <v>0</v>
      </c>
      <c r="E1244">
        <v>0</v>
      </c>
      <c r="F1244" t="s">
        <v>14</v>
      </c>
      <c r="G1244" s="1">
        <v>29899</v>
      </c>
      <c r="H1244">
        <v>2</v>
      </c>
      <c r="J1244">
        <v>10</v>
      </c>
      <c r="K1244">
        <v>11607</v>
      </c>
      <c r="L1244" s="1">
        <v>366</v>
      </c>
      <c r="M1244" s="2">
        <f t="shared" si="57"/>
        <v>34.552777777777777</v>
      </c>
      <c r="N1244" s="2" t="str">
        <f t="shared" si="58"/>
        <v/>
      </c>
      <c r="O1244" s="2" t="str">
        <f t="shared" si="59"/>
        <v/>
      </c>
    </row>
    <row r="1245" spans="1:15" x14ac:dyDescent="0.25">
      <c r="A1245">
        <v>1244</v>
      </c>
      <c r="B1245">
        <v>3</v>
      </c>
      <c r="C1245" s="1">
        <v>15717</v>
      </c>
      <c r="D1245">
        <v>1870</v>
      </c>
      <c r="E1245">
        <v>1</v>
      </c>
      <c r="F1245" t="s">
        <v>14</v>
      </c>
      <c r="G1245" s="1">
        <v>30004</v>
      </c>
      <c r="H1245">
        <v>2</v>
      </c>
      <c r="J1245">
        <v>10</v>
      </c>
      <c r="K1245">
        <v>11607</v>
      </c>
      <c r="L1245" s="1">
        <v>366</v>
      </c>
      <c r="M1245" s="2">
        <f t="shared" si="57"/>
        <v>39.113888888888887</v>
      </c>
      <c r="N1245" s="2" t="str">
        <f t="shared" si="58"/>
        <v/>
      </c>
      <c r="O1245" s="2" t="str">
        <f t="shared" si="59"/>
        <v/>
      </c>
    </row>
    <row r="1246" spans="1:15" x14ac:dyDescent="0.25">
      <c r="A1246">
        <v>1245</v>
      </c>
      <c r="B1246">
        <v>3</v>
      </c>
      <c r="C1246" s="1">
        <v>13585</v>
      </c>
      <c r="D1246">
        <v>0</v>
      </c>
      <c r="E1246">
        <v>0</v>
      </c>
      <c r="F1246" t="s">
        <v>13</v>
      </c>
      <c r="G1246" s="1">
        <v>30223</v>
      </c>
      <c r="H1246">
        <v>2</v>
      </c>
      <c r="I1246" t="s">
        <v>19</v>
      </c>
      <c r="J1246">
        <v>10</v>
      </c>
      <c r="K1246">
        <v>0</v>
      </c>
      <c r="L1246" s="1">
        <v>33730</v>
      </c>
      <c r="M1246" s="2">
        <f t="shared" si="57"/>
        <v>45.55</v>
      </c>
      <c r="N1246" s="2">
        <f t="shared" si="58"/>
        <v>55.152777777777779</v>
      </c>
      <c r="O1246" s="2">
        <f t="shared" si="59"/>
        <v>9.6027777777777814</v>
      </c>
    </row>
    <row r="1247" spans="1:15" x14ac:dyDescent="0.25">
      <c r="A1247">
        <v>1246</v>
      </c>
      <c r="B1247">
        <v>3</v>
      </c>
      <c r="C1247" s="1">
        <v>17969</v>
      </c>
      <c r="D1247">
        <v>1786</v>
      </c>
      <c r="E1247">
        <v>0</v>
      </c>
      <c r="F1247" t="s">
        <v>20</v>
      </c>
      <c r="G1247" s="1">
        <v>30666</v>
      </c>
      <c r="H1247">
        <v>2</v>
      </c>
      <c r="J1247">
        <v>10</v>
      </c>
      <c r="K1247">
        <v>11607</v>
      </c>
      <c r="L1247" s="1">
        <v>366</v>
      </c>
      <c r="M1247" s="2">
        <f t="shared" si="57"/>
        <v>34.761111111111113</v>
      </c>
      <c r="N1247" s="2" t="str">
        <f t="shared" si="58"/>
        <v/>
      </c>
      <c r="O1247" s="2" t="str">
        <f t="shared" si="59"/>
        <v/>
      </c>
    </row>
    <row r="1248" spans="1:15" x14ac:dyDescent="0.25">
      <c r="A1248">
        <v>1247</v>
      </c>
      <c r="B1248">
        <v>2</v>
      </c>
      <c r="C1248" s="1">
        <v>14239</v>
      </c>
      <c r="D1248">
        <v>0</v>
      </c>
      <c r="E1248">
        <v>0</v>
      </c>
      <c r="F1248" t="s">
        <v>13</v>
      </c>
      <c r="G1248" s="1">
        <v>26571</v>
      </c>
      <c r="H1248">
        <v>0</v>
      </c>
      <c r="J1248">
        <v>10</v>
      </c>
      <c r="K1248">
        <v>11307</v>
      </c>
      <c r="L1248" s="1">
        <v>366</v>
      </c>
      <c r="M1248" s="2">
        <f t="shared" si="57"/>
        <v>33.761111111111113</v>
      </c>
      <c r="N1248" s="2" t="str">
        <f t="shared" si="58"/>
        <v/>
      </c>
      <c r="O1248" s="2" t="str">
        <f t="shared" si="59"/>
        <v/>
      </c>
    </row>
    <row r="1249" spans="1:15" x14ac:dyDescent="0.25">
      <c r="A1249">
        <v>1248</v>
      </c>
      <c r="B1249">
        <v>4</v>
      </c>
      <c r="C1249" s="1">
        <v>16521</v>
      </c>
      <c r="D1249">
        <v>0</v>
      </c>
      <c r="E1249">
        <v>0</v>
      </c>
      <c r="F1249" t="s">
        <v>20</v>
      </c>
      <c r="G1249" s="1">
        <v>28025</v>
      </c>
      <c r="H1249">
        <v>0</v>
      </c>
      <c r="J1249">
        <v>10</v>
      </c>
      <c r="K1249">
        <v>11307</v>
      </c>
      <c r="L1249" s="1">
        <v>366</v>
      </c>
      <c r="M1249" s="2">
        <f t="shared" si="57"/>
        <v>31.491666666666667</v>
      </c>
      <c r="N1249" s="2" t="str">
        <f t="shared" si="58"/>
        <v/>
      </c>
      <c r="O1249" s="2" t="str">
        <f t="shared" si="59"/>
        <v/>
      </c>
    </row>
    <row r="1250" spans="1:15" x14ac:dyDescent="0.25">
      <c r="A1250">
        <v>1249</v>
      </c>
      <c r="B1250">
        <v>3</v>
      </c>
      <c r="C1250" s="1">
        <v>16415</v>
      </c>
      <c r="D1250">
        <v>0</v>
      </c>
      <c r="E1250">
        <v>0</v>
      </c>
      <c r="F1250" t="s">
        <v>14</v>
      </c>
      <c r="G1250" s="1">
        <v>28212</v>
      </c>
      <c r="H1250">
        <v>2</v>
      </c>
      <c r="J1250">
        <v>10</v>
      </c>
      <c r="K1250">
        <v>15707</v>
      </c>
      <c r="L1250" s="1">
        <v>366</v>
      </c>
      <c r="M1250" s="2">
        <f t="shared" si="57"/>
        <v>32.302777777777777</v>
      </c>
      <c r="N1250" s="2" t="str">
        <f t="shared" si="58"/>
        <v/>
      </c>
      <c r="O1250" s="2" t="str">
        <f t="shared" si="59"/>
        <v/>
      </c>
    </row>
    <row r="1251" spans="1:15" x14ac:dyDescent="0.25">
      <c r="A1251">
        <v>1250</v>
      </c>
      <c r="B1251">
        <v>2</v>
      </c>
      <c r="C1251" s="1">
        <v>18041</v>
      </c>
      <c r="D1251">
        <v>0</v>
      </c>
      <c r="E1251">
        <v>0</v>
      </c>
      <c r="F1251" t="s">
        <v>13</v>
      </c>
      <c r="G1251" s="1">
        <v>28913</v>
      </c>
      <c r="H1251">
        <v>0</v>
      </c>
      <c r="J1251">
        <v>10</v>
      </c>
      <c r="K1251">
        <v>11307</v>
      </c>
      <c r="L1251" s="1">
        <v>366</v>
      </c>
      <c r="M1251" s="2">
        <f t="shared" si="57"/>
        <v>29.761111111111113</v>
      </c>
      <c r="N1251" s="2" t="str">
        <f t="shared" si="58"/>
        <v/>
      </c>
      <c r="O1251" s="2" t="str">
        <f t="shared" si="59"/>
        <v/>
      </c>
    </row>
    <row r="1252" spans="1:15" x14ac:dyDescent="0.25">
      <c r="A1252">
        <v>1251</v>
      </c>
      <c r="B1252">
        <v>3</v>
      </c>
      <c r="C1252" s="1">
        <v>21689</v>
      </c>
      <c r="D1252">
        <v>0</v>
      </c>
      <c r="E1252">
        <v>0</v>
      </c>
      <c r="F1252" t="s">
        <v>14</v>
      </c>
      <c r="G1252" s="1">
        <v>30273</v>
      </c>
      <c r="H1252">
        <v>2</v>
      </c>
      <c r="J1252">
        <v>10</v>
      </c>
      <c r="K1252">
        <v>15707</v>
      </c>
      <c r="L1252" s="1">
        <v>366</v>
      </c>
      <c r="M1252" s="2">
        <f t="shared" si="57"/>
        <v>23.497222222222224</v>
      </c>
      <c r="N1252" s="2" t="str">
        <f t="shared" si="58"/>
        <v/>
      </c>
      <c r="O1252" s="2" t="str">
        <f t="shared" si="59"/>
        <v/>
      </c>
    </row>
    <row r="1253" spans="1:15" x14ac:dyDescent="0.25">
      <c r="A1253">
        <v>1252</v>
      </c>
      <c r="B1253">
        <v>2</v>
      </c>
      <c r="C1253" s="1">
        <v>20161</v>
      </c>
      <c r="D1253">
        <v>0</v>
      </c>
      <c r="E1253">
        <v>2</v>
      </c>
      <c r="F1253" t="s">
        <v>14</v>
      </c>
      <c r="G1253" s="1">
        <v>30531</v>
      </c>
      <c r="H1253">
        <v>2</v>
      </c>
      <c r="J1253">
        <v>10</v>
      </c>
      <c r="K1253">
        <v>15707</v>
      </c>
      <c r="L1253" s="1">
        <v>366</v>
      </c>
      <c r="M1253" s="2">
        <f t="shared" si="57"/>
        <v>28.388888888888889</v>
      </c>
      <c r="N1253" s="2" t="str">
        <f t="shared" si="58"/>
        <v/>
      </c>
      <c r="O1253" s="2" t="str">
        <f t="shared" si="59"/>
        <v/>
      </c>
    </row>
    <row r="1254" spans="1:15" x14ac:dyDescent="0.25">
      <c r="A1254">
        <v>1253</v>
      </c>
      <c r="B1254">
        <v>4</v>
      </c>
      <c r="C1254" s="1">
        <v>13382</v>
      </c>
      <c r="D1254">
        <v>0</v>
      </c>
      <c r="E1254">
        <v>0</v>
      </c>
      <c r="F1254" t="s">
        <v>20</v>
      </c>
      <c r="G1254" s="1">
        <v>23986</v>
      </c>
      <c r="H1254">
        <v>0</v>
      </c>
      <c r="I1254" t="s">
        <v>15</v>
      </c>
      <c r="J1254">
        <v>10</v>
      </c>
      <c r="K1254">
        <v>10607</v>
      </c>
      <c r="L1254" s="1">
        <v>366</v>
      </c>
      <c r="M1254" s="2">
        <f t="shared" si="57"/>
        <v>29.030555555555555</v>
      </c>
      <c r="N1254" s="2" t="str">
        <f t="shared" si="58"/>
        <v/>
      </c>
      <c r="O1254" s="2" t="str">
        <f t="shared" si="59"/>
        <v/>
      </c>
    </row>
    <row r="1255" spans="1:15" x14ac:dyDescent="0.25">
      <c r="A1255">
        <v>1254</v>
      </c>
      <c r="B1255">
        <v>2</v>
      </c>
      <c r="C1255" s="1">
        <v>14635</v>
      </c>
      <c r="D1255">
        <v>1966</v>
      </c>
      <c r="E1255">
        <v>0</v>
      </c>
      <c r="F1255" t="s">
        <v>14</v>
      </c>
      <c r="G1255" s="1">
        <v>24527</v>
      </c>
      <c r="H1255">
        <v>2</v>
      </c>
      <c r="J1255">
        <v>10</v>
      </c>
      <c r="K1255">
        <v>13507</v>
      </c>
      <c r="L1255" s="1">
        <v>366</v>
      </c>
      <c r="M1255" s="2">
        <f t="shared" si="57"/>
        <v>27.080555555555556</v>
      </c>
      <c r="N1255" s="2" t="str">
        <f t="shared" si="58"/>
        <v/>
      </c>
      <c r="O1255" s="2" t="str">
        <f t="shared" si="59"/>
        <v/>
      </c>
    </row>
    <row r="1256" spans="1:15" x14ac:dyDescent="0.25">
      <c r="A1256">
        <v>1255</v>
      </c>
      <c r="B1256">
        <v>2</v>
      </c>
      <c r="C1256" s="1">
        <v>14299</v>
      </c>
      <c r="D1256">
        <v>0</v>
      </c>
      <c r="E1256">
        <v>0</v>
      </c>
      <c r="F1256" t="s">
        <v>13</v>
      </c>
      <c r="G1256" s="1">
        <v>27379</v>
      </c>
      <c r="H1256">
        <v>0</v>
      </c>
      <c r="J1256">
        <v>10</v>
      </c>
      <c r="K1256">
        <v>11307</v>
      </c>
      <c r="L1256" s="1">
        <v>366</v>
      </c>
      <c r="M1256" s="2">
        <f t="shared" si="57"/>
        <v>35.81388888888889</v>
      </c>
      <c r="N1256" s="2" t="str">
        <f t="shared" si="58"/>
        <v/>
      </c>
      <c r="O1256" s="2" t="str">
        <f t="shared" si="59"/>
        <v/>
      </c>
    </row>
    <row r="1257" spans="1:15" x14ac:dyDescent="0.25">
      <c r="A1257">
        <v>1256</v>
      </c>
      <c r="B1257">
        <v>3</v>
      </c>
      <c r="C1257" s="1">
        <v>16072</v>
      </c>
      <c r="D1257">
        <v>0</v>
      </c>
      <c r="E1257">
        <v>0</v>
      </c>
      <c r="F1257" t="s">
        <v>14</v>
      </c>
      <c r="G1257" s="1">
        <v>27677</v>
      </c>
      <c r="H1257">
        <v>2</v>
      </c>
      <c r="J1257">
        <v>10</v>
      </c>
      <c r="K1257">
        <v>10607</v>
      </c>
      <c r="L1257" s="1">
        <v>366</v>
      </c>
      <c r="M1257" s="2">
        <f t="shared" si="57"/>
        <v>31.774999999999999</v>
      </c>
      <c r="N1257" s="2" t="str">
        <f t="shared" si="58"/>
        <v/>
      </c>
      <c r="O1257" s="2" t="str">
        <f t="shared" si="59"/>
        <v/>
      </c>
    </row>
    <row r="1258" spans="1:15" x14ac:dyDescent="0.25">
      <c r="A1258">
        <v>1257</v>
      </c>
      <c r="B1258">
        <v>2</v>
      </c>
      <c r="C1258" s="1">
        <v>11028</v>
      </c>
      <c r="D1258">
        <v>0</v>
      </c>
      <c r="E1258">
        <v>0</v>
      </c>
      <c r="F1258" t="s">
        <v>13</v>
      </c>
      <c r="G1258" s="1">
        <v>27724</v>
      </c>
      <c r="H1258">
        <v>0</v>
      </c>
      <c r="I1258" t="s">
        <v>15</v>
      </c>
      <c r="J1258">
        <v>10</v>
      </c>
      <c r="K1258">
        <v>10607</v>
      </c>
      <c r="L1258" s="1">
        <v>366</v>
      </c>
      <c r="M1258" s="2">
        <f t="shared" si="57"/>
        <v>45.708333333333336</v>
      </c>
      <c r="N1258" s="2" t="str">
        <f t="shared" si="58"/>
        <v/>
      </c>
      <c r="O1258" s="2" t="str">
        <f t="shared" si="59"/>
        <v/>
      </c>
    </row>
    <row r="1259" spans="1:15" x14ac:dyDescent="0.25">
      <c r="A1259">
        <v>1258</v>
      </c>
      <c r="B1259">
        <v>2</v>
      </c>
      <c r="C1259" s="1">
        <v>16229</v>
      </c>
      <c r="D1259">
        <v>0</v>
      </c>
      <c r="E1259">
        <v>2</v>
      </c>
      <c r="F1259" t="s">
        <v>14</v>
      </c>
      <c r="G1259" s="1">
        <v>27873</v>
      </c>
      <c r="H1259">
        <v>2</v>
      </c>
      <c r="J1259">
        <v>10</v>
      </c>
      <c r="K1259">
        <v>10607</v>
      </c>
      <c r="L1259" s="1">
        <v>366</v>
      </c>
      <c r="M1259" s="2">
        <f t="shared" si="57"/>
        <v>31.880555555555556</v>
      </c>
      <c r="N1259" s="2" t="str">
        <f t="shared" si="58"/>
        <v/>
      </c>
      <c r="O1259" s="2" t="str">
        <f t="shared" si="59"/>
        <v/>
      </c>
    </row>
    <row r="1260" spans="1:15" x14ac:dyDescent="0.25">
      <c r="A1260">
        <v>1259</v>
      </c>
      <c r="B1260">
        <v>2</v>
      </c>
      <c r="C1260" s="1">
        <v>11704</v>
      </c>
      <c r="D1260">
        <v>1800</v>
      </c>
      <c r="E1260">
        <v>0</v>
      </c>
      <c r="F1260" t="s">
        <v>14</v>
      </c>
      <c r="G1260" s="1">
        <v>28137</v>
      </c>
      <c r="H1260">
        <v>2</v>
      </c>
      <c r="J1260">
        <v>10</v>
      </c>
      <c r="K1260">
        <v>10607</v>
      </c>
      <c r="L1260" s="1">
        <v>366</v>
      </c>
      <c r="M1260" s="2">
        <f t="shared" si="57"/>
        <v>44.988888888888887</v>
      </c>
      <c r="N1260" s="2" t="str">
        <f t="shared" si="58"/>
        <v/>
      </c>
      <c r="O1260" s="2" t="str">
        <f t="shared" si="59"/>
        <v/>
      </c>
    </row>
    <row r="1261" spans="1:15" x14ac:dyDescent="0.25">
      <c r="A1261">
        <v>1260</v>
      </c>
      <c r="B1261">
        <v>2</v>
      </c>
      <c r="C1261" s="1">
        <v>14947</v>
      </c>
      <c r="D1261">
        <v>0</v>
      </c>
      <c r="E1261">
        <v>0</v>
      </c>
      <c r="F1261" t="s">
        <v>14</v>
      </c>
      <c r="G1261" s="1">
        <v>28478</v>
      </c>
      <c r="H1261">
        <v>2</v>
      </c>
      <c r="J1261">
        <v>10</v>
      </c>
      <c r="K1261">
        <v>15807</v>
      </c>
      <c r="L1261" s="1">
        <v>366</v>
      </c>
      <c r="M1261" s="2">
        <f t="shared" si="57"/>
        <v>37.047222222222224</v>
      </c>
      <c r="N1261" s="2" t="str">
        <f t="shared" si="58"/>
        <v/>
      </c>
      <c r="O1261" s="2" t="str">
        <f t="shared" si="59"/>
        <v/>
      </c>
    </row>
    <row r="1262" spans="1:15" x14ac:dyDescent="0.25">
      <c r="A1262">
        <v>1261</v>
      </c>
      <c r="B1262">
        <v>3</v>
      </c>
      <c r="C1262" s="1">
        <v>12380</v>
      </c>
      <c r="D1262">
        <v>0</v>
      </c>
      <c r="E1262">
        <v>0</v>
      </c>
      <c r="F1262" t="s">
        <v>13</v>
      </c>
      <c r="G1262" s="1">
        <v>28562</v>
      </c>
      <c r="H1262">
        <v>0</v>
      </c>
      <c r="J1262">
        <v>10</v>
      </c>
      <c r="K1262">
        <v>11307</v>
      </c>
      <c r="L1262" s="1">
        <v>366</v>
      </c>
      <c r="M1262" s="2">
        <f t="shared" si="57"/>
        <v>44.30833333333333</v>
      </c>
      <c r="N1262" s="2" t="str">
        <f t="shared" si="58"/>
        <v/>
      </c>
      <c r="O1262" s="2" t="str">
        <f t="shared" si="59"/>
        <v/>
      </c>
    </row>
    <row r="1263" spans="1:15" x14ac:dyDescent="0.25">
      <c r="A1263">
        <v>1262</v>
      </c>
      <c r="B1263">
        <v>2</v>
      </c>
      <c r="C1263" s="1">
        <v>18036</v>
      </c>
      <c r="D1263">
        <v>0</v>
      </c>
      <c r="E1263">
        <v>0</v>
      </c>
      <c r="F1263" t="s">
        <v>13</v>
      </c>
      <c r="G1263" s="1">
        <v>28608</v>
      </c>
      <c r="H1263">
        <v>0</v>
      </c>
      <c r="I1263" t="s">
        <v>15</v>
      </c>
      <c r="J1263">
        <v>21</v>
      </c>
      <c r="K1263">
        <v>0</v>
      </c>
      <c r="L1263" s="1">
        <v>366</v>
      </c>
      <c r="M1263" s="2">
        <f t="shared" si="57"/>
        <v>28.944444444444443</v>
      </c>
      <c r="N1263" s="2" t="str">
        <f t="shared" si="58"/>
        <v/>
      </c>
      <c r="O1263" s="2" t="str">
        <f t="shared" si="59"/>
        <v/>
      </c>
    </row>
    <row r="1264" spans="1:15" x14ac:dyDescent="0.25">
      <c r="A1264">
        <v>1263</v>
      </c>
      <c r="B1264">
        <v>3</v>
      </c>
      <c r="C1264" s="1">
        <v>13960</v>
      </c>
      <c r="D1264">
        <v>2039</v>
      </c>
      <c r="E1264">
        <v>0</v>
      </c>
      <c r="F1264" t="s">
        <v>16</v>
      </c>
      <c r="G1264" s="1">
        <v>28814</v>
      </c>
      <c r="H1264">
        <v>2</v>
      </c>
      <c r="J1264">
        <v>10</v>
      </c>
      <c r="K1264">
        <v>10607</v>
      </c>
      <c r="L1264" s="1">
        <v>366</v>
      </c>
      <c r="M1264" s="2">
        <f t="shared" si="57"/>
        <v>40.663888888888891</v>
      </c>
      <c r="N1264" s="2" t="str">
        <f t="shared" si="58"/>
        <v/>
      </c>
      <c r="O1264" s="2" t="str">
        <f t="shared" si="59"/>
        <v/>
      </c>
    </row>
    <row r="1265" spans="1:15" x14ac:dyDescent="0.25">
      <c r="A1265">
        <v>1264</v>
      </c>
      <c r="B1265">
        <v>3</v>
      </c>
      <c r="C1265" s="1">
        <v>19630</v>
      </c>
      <c r="D1265">
        <v>0</v>
      </c>
      <c r="E1265">
        <v>0</v>
      </c>
      <c r="F1265" t="s">
        <v>13</v>
      </c>
      <c r="G1265" s="1">
        <v>28989</v>
      </c>
      <c r="H1265">
        <v>0</v>
      </c>
      <c r="J1265">
        <v>10</v>
      </c>
      <c r="K1265">
        <v>11307</v>
      </c>
      <c r="L1265" s="1">
        <v>366</v>
      </c>
      <c r="M1265" s="2">
        <f t="shared" si="57"/>
        <v>25.627777777777776</v>
      </c>
      <c r="N1265" s="2" t="str">
        <f t="shared" si="58"/>
        <v/>
      </c>
      <c r="O1265" s="2" t="str">
        <f t="shared" si="59"/>
        <v/>
      </c>
    </row>
    <row r="1266" spans="1:15" x14ac:dyDescent="0.25">
      <c r="A1266">
        <v>1265</v>
      </c>
      <c r="B1266">
        <v>2</v>
      </c>
      <c r="C1266" s="1">
        <v>12452</v>
      </c>
      <c r="D1266">
        <v>0</v>
      </c>
      <c r="E1266">
        <v>0</v>
      </c>
      <c r="F1266" t="s">
        <v>14</v>
      </c>
      <c r="G1266" s="1">
        <v>29020</v>
      </c>
      <c r="H1266">
        <v>2</v>
      </c>
      <c r="J1266">
        <v>10</v>
      </c>
      <c r="K1266">
        <v>10607</v>
      </c>
      <c r="L1266" s="1">
        <v>366</v>
      </c>
      <c r="M1266" s="2">
        <f t="shared" si="57"/>
        <v>45.366666666666667</v>
      </c>
      <c r="N1266" s="2" t="str">
        <f t="shared" si="58"/>
        <v/>
      </c>
      <c r="O1266" s="2" t="str">
        <f t="shared" si="59"/>
        <v/>
      </c>
    </row>
    <row r="1267" spans="1:15" x14ac:dyDescent="0.25">
      <c r="A1267">
        <v>1266</v>
      </c>
      <c r="B1267">
        <v>3</v>
      </c>
      <c r="C1267" s="1">
        <v>19531</v>
      </c>
      <c r="D1267">
        <v>0</v>
      </c>
      <c r="E1267">
        <v>0</v>
      </c>
      <c r="F1267" t="s">
        <v>14</v>
      </c>
      <c r="G1267" s="1">
        <v>29109</v>
      </c>
      <c r="H1267">
        <v>2</v>
      </c>
      <c r="J1267">
        <v>10</v>
      </c>
      <c r="K1267">
        <v>10607</v>
      </c>
      <c r="L1267" s="1">
        <v>366</v>
      </c>
      <c r="M1267" s="2">
        <f t="shared" si="57"/>
        <v>26.222222222222221</v>
      </c>
      <c r="N1267" s="2" t="str">
        <f t="shared" si="58"/>
        <v/>
      </c>
      <c r="O1267" s="2" t="str">
        <f t="shared" si="59"/>
        <v/>
      </c>
    </row>
    <row r="1268" spans="1:15" x14ac:dyDescent="0.25">
      <c r="A1268">
        <v>1267</v>
      </c>
      <c r="B1268">
        <v>2</v>
      </c>
      <c r="C1268" s="1">
        <v>21100</v>
      </c>
      <c r="D1268">
        <v>0</v>
      </c>
      <c r="E1268">
        <v>0</v>
      </c>
      <c r="F1268" t="s">
        <v>13</v>
      </c>
      <c r="G1268" s="1">
        <v>29137</v>
      </c>
      <c r="H1268">
        <v>0</v>
      </c>
      <c r="J1268">
        <v>10</v>
      </c>
      <c r="K1268">
        <v>11307</v>
      </c>
      <c r="L1268" s="1">
        <v>366</v>
      </c>
      <c r="M1268" s="2">
        <f t="shared" si="57"/>
        <v>22.005555555555556</v>
      </c>
      <c r="N1268" s="2" t="str">
        <f t="shared" si="58"/>
        <v/>
      </c>
      <c r="O1268" s="2" t="str">
        <f t="shared" si="59"/>
        <v/>
      </c>
    </row>
    <row r="1269" spans="1:15" x14ac:dyDescent="0.25">
      <c r="A1269">
        <v>1268</v>
      </c>
      <c r="B1269">
        <v>3</v>
      </c>
      <c r="C1269" s="1">
        <v>7821</v>
      </c>
      <c r="D1269">
        <v>0</v>
      </c>
      <c r="E1269">
        <v>0</v>
      </c>
      <c r="F1269" t="s">
        <v>13</v>
      </c>
      <c r="G1269" s="1">
        <v>29287</v>
      </c>
      <c r="H1269">
        <v>0</v>
      </c>
      <c r="I1269" t="s">
        <v>15</v>
      </c>
      <c r="J1269">
        <v>10</v>
      </c>
      <c r="K1269">
        <v>0</v>
      </c>
      <c r="L1269" s="1">
        <v>366</v>
      </c>
      <c r="M1269" s="2">
        <f t="shared" si="57"/>
        <v>58.769444444444446</v>
      </c>
      <c r="N1269" s="2" t="str">
        <f t="shared" si="58"/>
        <v/>
      </c>
      <c r="O1269" s="2" t="str">
        <f t="shared" si="59"/>
        <v/>
      </c>
    </row>
    <row r="1270" spans="1:15" x14ac:dyDescent="0.25">
      <c r="A1270">
        <v>1269</v>
      </c>
      <c r="B1270">
        <v>4</v>
      </c>
      <c r="C1270" s="1">
        <v>17970</v>
      </c>
      <c r="D1270">
        <v>2968</v>
      </c>
      <c r="E1270">
        <v>1</v>
      </c>
      <c r="F1270" t="s">
        <v>20</v>
      </c>
      <c r="G1270" s="1">
        <v>29297</v>
      </c>
      <c r="H1270">
        <v>2</v>
      </c>
      <c r="J1270">
        <v>10</v>
      </c>
      <c r="K1270">
        <v>10607</v>
      </c>
      <c r="L1270" s="1">
        <v>366</v>
      </c>
      <c r="M1270" s="2">
        <f t="shared" si="57"/>
        <v>31.011111111111113</v>
      </c>
      <c r="N1270" s="2" t="str">
        <f t="shared" si="58"/>
        <v/>
      </c>
      <c r="O1270" s="2" t="str">
        <f t="shared" si="59"/>
        <v/>
      </c>
    </row>
    <row r="1271" spans="1:15" x14ac:dyDescent="0.25">
      <c r="A1271">
        <v>1270</v>
      </c>
      <c r="B1271">
        <v>2</v>
      </c>
      <c r="C1271" s="1">
        <v>17203</v>
      </c>
      <c r="D1271">
        <v>0</v>
      </c>
      <c r="E1271">
        <v>0</v>
      </c>
      <c r="F1271" t="s">
        <v>14</v>
      </c>
      <c r="G1271" s="1">
        <v>29299</v>
      </c>
      <c r="H1271">
        <v>2</v>
      </c>
      <c r="J1271">
        <v>10</v>
      </c>
      <c r="K1271">
        <v>10607</v>
      </c>
      <c r="L1271" s="1">
        <v>366</v>
      </c>
      <c r="M1271" s="2">
        <f t="shared" si="57"/>
        <v>33.12222222222222</v>
      </c>
      <c r="N1271" s="2" t="str">
        <f t="shared" si="58"/>
        <v/>
      </c>
      <c r="O1271" s="2" t="str">
        <f t="shared" si="59"/>
        <v/>
      </c>
    </row>
    <row r="1272" spans="1:15" x14ac:dyDescent="0.25">
      <c r="A1272">
        <v>1271</v>
      </c>
      <c r="B1272">
        <v>3</v>
      </c>
      <c r="C1272" s="1">
        <v>18641</v>
      </c>
      <c r="D1272">
        <v>2360</v>
      </c>
      <c r="E1272">
        <v>0</v>
      </c>
      <c r="F1272" t="s">
        <v>17</v>
      </c>
      <c r="G1272" s="1">
        <v>29360</v>
      </c>
      <c r="H1272">
        <v>2</v>
      </c>
      <c r="J1272">
        <v>10</v>
      </c>
      <c r="K1272">
        <v>10607</v>
      </c>
      <c r="L1272" s="1">
        <v>366</v>
      </c>
      <c r="M1272" s="2">
        <f t="shared" si="57"/>
        <v>29.35</v>
      </c>
      <c r="N1272" s="2" t="str">
        <f t="shared" si="58"/>
        <v/>
      </c>
      <c r="O1272" s="2" t="str">
        <f t="shared" si="59"/>
        <v/>
      </c>
    </row>
    <row r="1273" spans="1:15" x14ac:dyDescent="0.25">
      <c r="A1273">
        <v>1272</v>
      </c>
      <c r="B1273">
        <v>2</v>
      </c>
      <c r="C1273" s="1">
        <v>15370</v>
      </c>
      <c r="D1273">
        <v>0</v>
      </c>
      <c r="E1273">
        <v>0</v>
      </c>
      <c r="F1273" t="s">
        <v>13</v>
      </c>
      <c r="G1273" s="1">
        <v>29481</v>
      </c>
      <c r="H1273">
        <v>0</v>
      </c>
      <c r="J1273">
        <v>10</v>
      </c>
      <c r="K1273">
        <v>11307</v>
      </c>
      <c r="L1273" s="1">
        <v>366</v>
      </c>
      <c r="M1273" s="2">
        <f t="shared" si="57"/>
        <v>38.633333333333333</v>
      </c>
      <c r="N1273" s="2" t="str">
        <f t="shared" si="58"/>
        <v/>
      </c>
      <c r="O1273" s="2" t="str">
        <f t="shared" si="59"/>
        <v/>
      </c>
    </row>
    <row r="1274" spans="1:15" x14ac:dyDescent="0.25">
      <c r="A1274">
        <v>1273</v>
      </c>
      <c r="B1274">
        <v>2</v>
      </c>
      <c r="C1274" s="1">
        <v>20880</v>
      </c>
      <c r="D1274">
        <v>0</v>
      </c>
      <c r="E1274">
        <v>0</v>
      </c>
      <c r="F1274" t="s">
        <v>20</v>
      </c>
      <c r="G1274" s="1">
        <v>29691</v>
      </c>
      <c r="H1274">
        <v>2</v>
      </c>
      <c r="J1274">
        <v>10</v>
      </c>
      <c r="K1274">
        <v>10607</v>
      </c>
      <c r="L1274" s="1">
        <v>366</v>
      </c>
      <c r="M1274" s="2">
        <f t="shared" si="57"/>
        <v>24.122222222222224</v>
      </c>
      <c r="N1274" s="2" t="str">
        <f t="shared" si="58"/>
        <v/>
      </c>
      <c r="O1274" s="2" t="str">
        <f t="shared" si="59"/>
        <v/>
      </c>
    </row>
    <row r="1275" spans="1:15" x14ac:dyDescent="0.25">
      <c r="A1275">
        <v>1274</v>
      </c>
      <c r="B1275">
        <v>3</v>
      </c>
      <c r="C1275" s="1">
        <v>20565</v>
      </c>
      <c r="D1275">
        <v>0</v>
      </c>
      <c r="E1275">
        <v>3</v>
      </c>
      <c r="F1275" t="s">
        <v>17</v>
      </c>
      <c r="G1275" s="1">
        <v>29740</v>
      </c>
      <c r="H1275">
        <v>2</v>
      </c>
      <c r="J1275">
        <v>10</v>
      </c>
      <c r="K1275">
        <v>10607</v>
      </c>
      <c r="L1275" s="1">
        <v>366</v>
      </c>
      <c r="M1275" s="2">
        <f t="shared" si="57"/>
        <v>25.119444444444444</v>
      </c>
      <c r="N1275" s="2" t="str">
        <f t="shared" si="58"/>
        <v/>
      </c>
      <c r="O1275" s="2" t="str">
        <f t="shared" si="59"/>
        <v/>
      </c>
    </row>
    <row r="1276" spans="1:15" x14ac:dyDescent="0.25">
      <c r="A1276">
        <v>1275</v>
      </c>
      <c r="B1276">
        <v>3</v>
      </c>
      <c r="C1276" s="1">
        <v>18572</v>
      </c>
      <c r="D1276">
        <v>0</v>
      </c>
      <c r="E1276">
        <v>0</v>
      </c>
      <c r="F1276" t="s">
        <v>13</v>
      </c>
      <c r="G1276" s="1">
        <v>29756</v>
      </c>
      <c r="H1276">
        <v>0</v>
      </c>
      <c r="J1276">
        <v>10</v>
      </c>
      <c r="K1276">
        <v>11307</v>
      </c>
      <c r="L1276" s="1">
        <v>366</v>
      </c>
      <c r="M1276" s="2">
        <f t="shared" si="57"/>
        <v>30.622222222222224</v>
      </c>
      <c r="N1276" s="2" t="str">
        <f t="shared" si="58"/>
        <v/>
      </c>
      <c r="O1276" s="2" t="str">
        <f t="shared" si="59"/>
        <v/>
      </c>
    </row>
    <row r="1277" spans="1:15" x14ac:dyDescent="0.25">
      <c r="A1277">
        <v>1276</v>
      </c>
      <c r="B1277">
        <v>2</v>
      </c>
      <c r="C1277" s="1">
        <v>8308</v>
      </c>
      <c r="D1277">
        <v>0</v>
      </c>
      <c r="E1277">
        <v>0</v>
      </c>
      <c r="F1277" t="s">
        <v>14</v>
      </c>
      <c r="G1277" s="1">
        <v>29812</v>
      </c>
      <c r="H1277">
        <v>2</v>
      </c>
      <c r="J1277">
        <v>10</v>
      </c>
      <c r="K1277">
        <v>10607</v>
      </c>
      <c r="L1277" s="1">
        <v>366</v>
      </c>
      <c r="M1277" s="2">
        <f t="shared" si="57"/>
        <v>58.875</v>
      </c>
      <c r="N1277" s="2" t="str">
        <f t="shared" si="58"/>
        <v/>
      </c>
      <c r="O1277" s="2" t="str">
        <f t="shared" si="59"/>
        <v/>
      </c>
    </row>
    <row r="1278" spans="1:15" x14ac:dyDescent="0.25">
      <c r="A1278">
        <v>1277</v>
      </c>
      <c r="B1278">
        <v>3</v>
      </c>
      <c r="C1278" s="1">
        <v>14109</v>
      </c>
      <c r="D1278">
        <v>2854</v>
      </c>
      <c r="E1278">
        <v>0</v>
      </c>
      <c r="F1278" t="s">
        <v>17</v>
      </c>
      <c r="G1278" s="1">
        <v>29846</v>
      </c>
      <c r="H1278">
        <v>2</v>
      </c>
      <c r="J1278">
        <v>10</v>
      </c>
      <c r="K1278">
        <v>10607</v>
      </c>
      <c r="L1278" s="1">
        <v>366</v>
      </c>
      <c r="M1278" s="2">
        <f t="shared" si="57"/>
        <v>43.083333333333336</v>
      </c>
      <c r="N1278" s="2" t="str">
        <f t="shared" si="58"/>
        <v/>
      </c>
      <c r="O1278" s="2" t="str">
        <f t="shared" si="59"/>
        <v/>
      </c>
    </row>
    <row r="1279" spans="1:15" x14ac:dyDescent="0.25">
      <c r="A1279">
        <v>1278</v>
      </c>
      <c r="B1279">
        <v>3</v>
      </c>
      <c r="C1279" s="1">
        <v>18100</v>
      </c>
      <c r="D1279">
        <v>2123</v>
      </c>
      <c r="E1279">
        <v>0</v>
      </c>
      <c r="F1279" t="s">
        <v>16</v>
      </c>
      <c r="G1279" s="1">
        <v>29910</v>
      </c>
      <c r="H1279">
        <v>2</v>
      </c>
      <c r="J1279">
        <v>10</v>
      </c>
      <c r="K1279">
        <v>10607</v>
      </c>
      <c r="L1279" s="1">
        <v>366</v>
      </c>
      <c r="M1279" s="2">
        <f t="shared" si="57"/>
        <v>32.330555555555556</v>
      </c>
      <c r="N1279" s="2" t="str">
        <f t="shared" si="58"/>
        <v/>
      </c>
      <c r="O1279" s="2" t="str">
        <f t="shared" si="59"/>
        <v/>
      </c>
    </row>
    <row r="1280" spans="1:15" x14ac:dyDescent="0.25">
      <c r="A1280">
        <v>1279</v>
      </c>
      <c r="B1280">
        <v>3</v>
      </c>
      <c r="C1280" s="1">
        <v>22193</v>
      </c>
      <c r="D1280">
        <v>0</v>
      </c>
      <c r="E1280">
        <v>0</v>
      </c>
      <c r="F1280" t="s">
        <v>20</v>
      </c>
      <c r="G1280" s="1">
        <v>30056</v>
      </c>
      <c r="H1280">
        <v>2</v>
      </c>
      <c r="J1280">
        <v>10</v>
      </c>
      <c r="K1280">
        <v>10607</v>
      </c>
      <c r="L1280" s="1">
        <v>366</v>
      </c>
      <c r="M1280" s="2">
        <f t="shared" si="57"/>
        <v>21.530555555555555</v>
      </c>
      <c r="N1280" s="2" t="str">
        <f t="shared" si="58"/>
        <v/>
      </c>
      <c r="O1280" s="2" t="str">
        <f t="shared" si="59"/>
        <v/>
      </c>
    </row>
    <row r="1281" spans="1:15" x14ac:dyDescent="0.25">
      <c r="A1281">
        <v>1280</v>
      </c>
      <c r="B1281">
        <v>3</v>
      </c>
      <c r="C1281" s="1">
        <v>18557</v>
      </c>
      <c r="D1281">
        <v>0</v>
      </c>
      <c r="E1281">
        <v>0</v>
      </c>
      <c r="F1281" t="s">
        <v>14</v>
      </c>
      <c r="G1281" s="1">
        <v>30061</v>
      </c>
      <c r="H1281">
        <v>2</v>
      </c>
      <c r="J1281">
        <v>10</v>
      </c>
      <c r="K1281">
        <v>10607</v>
      </c>
      <c r="L1281" s="1">
        <v>366</v>
      </c>
      <c r="M1281" s="2">
        <f t="shared" si="57"/>
        <v>31.497222222222224</v>
      </c>
      <c r="N1281" s="2" t="str">
        <f t="shared" si="58"/>
        <v/>
      </c>
      <c r="O1281" s="2" t="str">
        <f t="shared" si="59"/>
        <v/>
      </c>
    </row>
    <row r="1282" spans="1:15" x14ac:dyDescent="0.25">
      <c r="A1282">
        <v>1281</v>
      </c>
      <c r="B1282">
        <v>3</v>
      </c>
      <c r="C1282" s="1">
        <v>17997</v>
      </c>
      <c r="D1282">
        <v>1578</v>
      </c>
      <c r="E1282">
        <v>0</v>
      </c>
      <c r="F1282" t="s">
        <v>14</v>
      </c>
      <c r="G1282" s="1">
        <v>30077</v>
      </c>
      <c r="H1282">
        <v>2</v>
      </c>
      <c r="J1282">
        <v>10</v>
      </c>
      <c r="K1282">
        <v>10607</v>
      </c>
      <c r="L1282" s="1">
        <v>366</v>
      </c>
      <c r="M1282" s="2">
        <f t="shared" si="57"/>
        <v>33.075000000000003</v>
      </c>
      <c r="N1282" s="2" t="str">
        <f t="shared" si="58"/>
        <v/>
      </c>
      <c r="O1282" s="2" t="str">
        <f t="shared" si="59"/>
        <v/>
      </c>
    </row>
    <row r="1283" spans="1:15" x14ac:dyDescent="0.25">
      <c r="A1283">
        <v>1282</v>
      </c>
      <c r="B1283">
        <v>4</v>
      </c>
      <c r="C1283" s="1">
        <v>22862</v>
      </c>
      <c r="D1283">
        <v>0</v>
      </c>
      <c r="E1283">
        <v>0</v>
      </c>
      <c r="F1283" t="s">
        <v>20</v>
      </c>
      <c r="G1283" s="1">
        <v>30139</v>
      </c>
      <c r="H1283">
        <v>0</v>
      </c>
      <c r="J1283">
        <v>10</v>
      </c>
      <c r="K1283">
        <v>11307</v>
      </c>
      <c r="L1283" s="1">
        <v>366</v>
      </c>
      <c r="M1283" s="2">
        <f t="shared" si="57"/>
        <v>19.925000000000001</v>
      </c>
      <c r="N1283" s="2" t="str">
        <f t="shared" si="58"/>
        <v/>
      </c>
      <c r="O1283" s="2" t="str">
        <f t="shared" si="59"/>
        <v/>
      </c>
    </row>
    <row r="1284" spans="1:15" x14ac:dyDescent="0.25">
      <c r="A1284">
        <v>1283</v>
      </c>
      <c r="B1284">
        <v>3</v>
      </c>
      <c r="C1284" s="1">
        <v>21477</v>
      </c>
      <c r="D1284">
        <v>1526</v>
      </c>
      <c r="E1284">
        <v>1</v>
      </c>
      <c r="F1284" t="s">
        <v>14</v>
      </c>
      <c r="G1284" s="1">
        <v>30449</v>
      </c>
      <c r="H1284">
        <v>2</v>
      </c>
      <c r="J1284">
        <v>10</v>
      </c>
      <c r="K1284">
        <v>10607</v>
      </c>
      <c r="L1284" s="1">
        <v>366</v>
      </c>
      <c r="M1284" s="2">
        <f t="shared" si="57"/>
        <v>24.566666666666666</v>
      </c>
      <c r="N1284" s="2" t="str">
        <f t="shared" si="58"/>
        <v/>
      </c>
      <c r="O1284" s="2" t="str">
        <f t="shared" si="59"/>
        <v/>
      </c>
    </row>
    <row r="1285" spans="1:15" x14ac:dyDescent="0.25">
      <c r="A1285">
        <v>1284</v>
      </c>
      <c r="B1285">
        <v>2</v>
      </c>
      <c r="C1285" s="1">
        <v>22161</v>
      </c>
      <c r="D1285">
        <v>1758</v>
      </c>
      <c r="E1285">
        <v>0</v>
      </c>
      <c r="F1285" t="s">
        <v>20</v>
      </c>
      <c r="G1285" s="1">
        <v>30512</v>
      </c>
      <c r="H1285">
        <v>0</v>
      </c>
      <c r="J1285">
        <v>10</v>
      </c>
      <c r="K1285">
        <v>10607</v>
      </c>
      <c r="L1285" s="1">
        <v>366</v>
      </c>
      <c r="M1285" s="2">
        <f t="shared" ref="M1285:M1348" si="60">DAYS360(C1285,G1285,TRUE)/360</f>
        <v>22.869444444444444</v>
      </c>
      <c r="N1285" s="2" t="str">
        <f t="shared" ref="N1285:N1348" si="61">IF(DAYS360(C1285,L1285)/360&gt;0,DAYS360(C1285,L1285)/360,"")</f>
        <v/>
      </c>
      <c r="O1285" s="2" t="str">
        <f t="shared" ref="O1285:O1348" si="62">IF(N1285="","",N1285-M1285)</f>
        <v/>
      </c>
    </row>
    <row r="1286" spans="1:15" x14ac:dyDescent="0.25">
      <c r="A1286">
        <v>1285</v>
      </c>
      <c r="B1286">
        <v>4</v>
      </c>
      <c r="C1286" s="1">
        <v>22043</v>
      </c>
      <c r="D1286">
        <v>0</v>
      </c>
      <c r="E1286">
        <v>0</v>
      </c>
      <c r="F1286" t="s">
        <v>20</v>
      </c>
      <c r="G1286" s="1">
        <v>30644</v>
      </c>
      <c r="H1286">
        <v>0</v>
      </c>
      <c r="J1286">
        <v>10</v>
      </c>
      <c r="K1286">
        <v>11307</v>
      </c>
      <c r="L1286" s="1">
        <v>366</v>
      </c>
      <c r="M1286" s="2">
        <f t="shared" si="60"/>
        <v>23.547222222222221</v>
      </c>
      <c r="N1286" s="2" t="str">
        <f t="shared" si="61"/>
        <v/>
      </c>
      <c r="O1286" s="2" t="str">
        <f t="shared" si="62"/>
        <v/>
      </c>
    </row>
    <row r="1287" spans="1:15" x14ac:dyDescent="0.25">
      <c r="A1287">
        <v>1286</v>
      </c>
      <c r="B1287">
        <v>3</v>
      </c>
      <c r="C1287" s="1">
        <v>12864</v>
      </c>
      <c r="D1287">
        <v>0</v>
      </c>
      <c r="E1287">
        <v>0</v>
      </c>
      <c r="F1287" t="s">
        <v>18</v>
      </c>
      <c r="G1287" s="1">
        <v>24348</v>
      </c>
      <c r="H1287">
        <v>2</v>
      </c>
      <c r="J1287">
        <v>10</v>
      </c>
      <c r="K1287">
        <v>15707</v>
      </c>
      <c r="L1287" s="1">
        <v>366</v>
      </c>
      <c r="M1287" s="2">
        <f t="shared" si="60"/>
        <v>31.43888888888889</v>
      </c>
      <c r="N1287" s="2" t="str">
        <f t="shared" si="61"/>
        <v/>
      </c>
      <c r="O1287" s="2" t="str">
        <f t="shared" si="62"/>
        <v/>
      </c>
    </row>
    <row r="1288" spans="1:15" x14ac:dyDescent="0.25">
      <c r="A1288">
        <v>1287</v>
      </c>
      <c r="B1288">
        <v>2</v>
      </c>
      <c r="C1288" s="1">
        <v>14881</v>
      </c>
      <c r="D1288">
        <v>0</v>
      </c>
      <c r="E1288">
        <v>0</v>
      </c>
      <c r="F1288" t="s">
        <v>13</v>
      </c>
      <c r="G1288" s="1">
        <v>26347</v>
      </c>
      <c r="H1288">
        <v>0</v>
      </c>
      <c r="I1288" t="s">
        <v>15</v>
      </c>
      <c r="J1288">
        <v>10</v>
      </c>
      <c r="K1288">
        <v>0</v>
      </c>
      <c r="L1288" s="1">
        <v>366</v>
      </c>
      <c r="M1288" s="2">
        <f t="shared" si="60"/>
        <v>31.391666666666666</v>
      </c>
      <c r="N1288" s="2" t="str">
        <f t="shared" si="61"/>
        <v/>
      </c>
      <c r="O1288" s="2" t="str">
        <f t="shared" si="62"/>
        <v/>
      </c>
    </row>
    <row r="1289" spans="1:15" x14ac:dyDescent="0.25">
      <c r="A1289">
        <v>1288</v>
      </c>
      <c r="B1289">
        <v>3</v>
      </c>
      <c r="C1289" s="1">
        <v>9076</v>
      </c>
      <c r="D1289">
        <v>0</v>
      </c>
      <c r="E1289">
        <v>0</v>
      </c>
      <c r="F1289" t="s">
        <v>13</v>
      </c>
      <c r="G1289" s="1">
        <v>26421</v>
      </c>
      <c r="H1289">
        <v>0</v>
      </c>
      <c r="J1289">
        <v>10</v>
      </c>
      <c r="K1289">
        <v>11307</v>
      </c>
      <c r="L1289" s="1">
        <v>366</v>
      </c>
      <c r="M1289" s="2">
        <f t="shared" si="60"/>
        <v>47.491666666666667</v>
      </c>
      <c r="N1289" s="2" t="str">
        <f t="shared" si="61"/>
        <v/>
      </c>
      <c r="O1289" s="2" t="str">
        <f t="shared" si="62"/>
        <v/>
      </c>
    </row>
    <row r="1290" spans="1:15" x14ac:dyDescent="0.25">
      <c r="A1290">
        <v>1289</v>
      </c>
      <c r="B1290">
        <v>2</v>
      </c>
      <c r="C1290" s="1">
        <v>11538</v>
      </c>
      <c r="D1290">
        <v>1820</v>
      </c>
      <c r="E1290">
        <v>0</v>
      </c>
      <c r="F1290" t="s">
        <v>14</v>
      </c>
      <c r="G1290" s="1">
        <v>26709</v>
      </c>
      <c r="H1290">
        <v>2</v>
      </c>
      <c r="J1290">
        <v>10</v>
      </c>
      <c r="K1290">
        <v>16707</v>
      </c>
      <c r="L1290" s="1">
        <v>366</v>
      </c>
      <c r="M1290" s="2">
        <f t="shared" si="60"/>
        <v>41.530555555555559</v>
      </c>
      <c r="N1290" s="2" t="str">
        <f t="shared" si="61"/>
        <v/>
      </c>
      <c r="O1290" s="2" t="str">
        <f t="shared" si="62"/>
        <v/>
      </c>
    </row>
    <row r="1291" spans="1:15" x14ac:dyDescent="0.25">
      <c r="A1291">
        <v>1290</v>
      </c>
      <c r="B1291">
        <v>2</v>
      </c>
      <c r="C1291" s="1">
        <v>14881</v>
      </c>
      <c r="D1291">
        <v>0</v>
      </c>
      <c r="E1291">
        <v>0</v>
      </c>
      <c r="F1291" t="s">
        <v>14</v>
      </c>
      <c r="G1291" s="1">
        <v>27662</v>
      </c>
      <c r="H1291">
        <v>0</v>
      </c>
      <c r="J1291">
        <v>10</v>
      </c>
      <c r="K1291">
        <v>11307</v>
      </c>
      <c r="L1291" s="1">
        <v>366</v>
      </c>
      <c r="M1291" s="2">
        <f t="shared" si="60"/>
        <v>34.994444444444447</v>
      </c>
      <c r="N1291" s="2" t="str">
        <f t="shared" si="61"/>
        <v/>
      </c>
      <c r="O1291" s="2" t="str">
        <f t="shared" si="62"/>
        <v/>
      </c>
    </row>
    <row r="1292" spans="1:15" x14ac:dyDescent="0.25">
      <c r="A1292">
        <v>1291</v>
      </c>
      <c r="B1292">
        <v>2</v>
      </c>
      <c r="C1292" s="1">
        <v>13521</v>
      </c>
      <c r="D1292">
        <v>0</v>
      </c>
      <c r="E1292">
        <v>0</v>
      </c>
      <c r="F1292" t="s">
        <v>14</v>
      </c>
      <c r="G1292" s="1">
        <v>28821</v>
      </c>
      <c r="H1292">
        <v>0</v>
      </c>
      <c r="J1292">
        <v>10</v>
      </c>
      <c r="K1292">
        <v>16707</v>
      </c>
      <c r="L1292" s="1">
        <v>366</v>
      </c>
      <c r="M1292" s="2">
        <f t="shared" si="60"/>
        <v>41.891666666666666</v>
      </c>
      <c r="N1292" s="2" t="str">
        <f t="shared" si="61"/>
        <v/>
      </c>
      <c r="O1292" s="2" t="str">
        <f t="shared" si="62"/>
        <v/>
      </c>
    </row>
    <row r="1293" spans="1:15" x14ac:dyDescent="0.25">
      <c r="A1293">
        <v>1292</v>
      </c>
      <c r="B1293">
        <v>2</v>
      </c>
      <c r="C1293" s="1">
        <v>8111</v>
      </c>
      <c r="D1293">
        <v>0</v>
      </c>
      <c r="E1293">
        <v>0</v>
      </c>
      <c r="F1293" t="s">
        <v>13</v>
      </c>
      <c r="G1293" s="1">
        <v>28853</v>
      </c>
      <c r="H1293">
        <v>0</v>
      </c>
      <c r="J1293">
        <v>10</v>
      </c>
      <c r="K1293">
        <v>11307</v>
      </c>
      <c r="L1293" s="1">
        <v>366</v>
      </c>
      <c r="M1293" s="2">
        <f t="shared" si="60"/>
        <v>56.786111111111111</v>
      </c>
      <c r="N1293" s="2" t="str">
        <f t="shared" si="61"/>
        <v/>
      </c>
      <c r="O1293" s="2" t="str">
        <f t="shared" si="62"/>
        <v/>
      </c>
    </row>
    <row r="1294" spans="1:15" x14ac:dyDescent="0.25">
      <c r="A1294">
        <v>1293</v>
      </c>
      <c r="B1294">
        <v>3</v>
      </c>
      <c r="C1294" s="1">
        <v>15490</v>
      </c>
      <c r="D1294">
        <v>2400</v>
      </c>
      <c r="E1294">
        <v>1</v>
      </c>
      <c r="F1294" t="s">
        <v>14</v>
      </c>
      <c r="G1294" s="1">
        <v>29054</v>
      </c>
      <c r="H1294">
        <v>2</v>
      </c>
      <c r="J1294">
        <v>10</v>
      </c>
      <c r="K1294">
        <v>16707</v>
      </c>
      <c r="L1294" s="1">
        <v>366</v>
      </c>
      <c r="M1294" s="2">
        <f t="shared" si="60"/>
        <v>37.136111111111113</v>
      </c>
      <c r="N1294" s="2" t="str">
        <f t="shared" si="61"/>
        <v/>
      </c>
      <c r="O1294" s="2" t="str">
        <f t="shared" si="62"/>
        <v/>
      </c>
    </row>
    <row r="1295" spans="1:15" x14ac:dyDescent="0.25">
      <c r="A1295">
        <v>1294</v>
      </c>
      <c r="B1295">
        <v>3</v>
      </c>
      <c r="C1295" s="1">
        <v>13106</v>
      </c>
      <c r="D1295">
        <v>0</v>
      </c>
      <c r="E1295">
        <v>0</v>
      </c>
      <c r="F1295" t="s">
        <v>14</v>
      </c>
      <c r="G1295" s="1">
        <v>29101</v>
      </c>
      <c r="H1295">
        <v>2</v>
      </c>
      <c r="J1295">
        <v>10</v>
      </c>
      <c r="K1295">
        <v>16707</v>
      </c>
      <c r="L1295" s="1">
        <v>366</v>
      </c>
      <c r="M1295" s="2">
        <f t="shared" si="60"/>
        <v>43.791666666666664</v>
      </c>
      <c r="N1295" s="2" t="str">
        <f t="shared" si="61"/>
        <v/>
      </c>
      <c r="O1295" s="2" t="str">
        <f t="shared" si="62"/>
        <v/>
      </c>
    </row>
    <row r="1296" spans="1:15" x14ac:dyDescent="0.25">
      <c r="A1296">
        <v>1295</v>
      </c>
      <c r="B1296">
        <v>2</v>
      </c>
      <c r="C1296" s="1">
        <v>16497</v>
      </c>
      <c r="D1296">
        <v>2164</v>
      </c>
      <c r="E1296">
        <v>0</v>
      </c>
      <c r="F1296" t="s">
        <v>20</v>
      </c>
      <c r="G1296" s="1">
        <v>29126</v>
      </c>
      <c r="H1296">
        <v>2</v>
      </c>
      <c r="J1296">
        <v>10</v>
      </c>
      <c r="K1296">
        <v>16707</v>
      </c>
      <c r="L1296" s="1">
        <v>366</v>
      </c>
      <c r="M1296" s="2">
        <f t="shared" si="60"/>
        <v>34.575000000000003</v>
      </c>
      <c r="N1296" s="2" t="str">
        <f t="shared" si="61"/>
        <v/>
      </c>
      <c r="O1296" s="2" t="str">
        <f t="shared" si="62"/>
        <v/>
      </c>
    </row>
    <row r="1297" spans="1:15" x14ac:dyDescent="0.25">
      <c r="A1297">
        <v>1296</v>
      </c>
      <c r="B1297">
        <v>3</v>
      </c>
      <c r="C1297" s="1">
        <v>10414</v>
      </c>
      <c r="D1297">
        <v>0</v>
      </c>
      <c r="E1297">
        <v>0</v>
      </c>
      <c r="F1297" t="s">
        <v>14</v>
      </c>
      <c r="G1297" s="1">
        <v>29599</v>
      </c>
      <c r="H1297">
        <v>2</v>
      </c>
      <c r="J1297">
        <v>10</v>
      </c>
      <c r="K1297">
        <v>16707</v>
      </c>
      <c r="L1297" s="1">
        <v>366</v>
      </c>
      <c r="M1297" s="2">
        <f t="shared" si="60"/>
        <v>52.522222222222226</v>
      </c>
      <c r="N1297" s="2" t="str">
        <f t="shared" si="61"/>
        <v/>
      </c>
      <c r="O1297" s="2" t="str">
        <f t="shared" si="62"/>
        <v/>
      </c>
    </row>
    <row r="1298" spans="1:15" x14ac:dyDescent="0.25">
      <c r="A1298">
        <v>1297</v>
      </c>
      <c r="B1298">
        <v>3</v>
      </c>
      <c r="C1298" s="1">
        <v>17274</v>
      </c>
      <c r="D1298">
        <v>3200</v>
      </c>
      <c r="E1298">
        <v>0</v>
      </c>
      <c r="F1298" t="s">
        <v>14</v>
      </c>
      <c r="G1298" s="1">
        <v>29706</v>
      </c>
      <c r="H1298">
        <v>2</v>
      </c>
      <c r="J1298">
        <v>10</v>
      </c>
      <c r="K1298">
        <v>16707</v>
      </c>
      <c r="L1298" s="1">
        <v>366</v>
      </c>
      <c r="M1298" s="2">
        <f t="shared" si="60"/>
        <v>34.036111111111111</v>
      </c>
      <c r="N1298" s="2" t="str">
        <f t="shared" si="61"/>
        <v/>
      </c>
      <c r="O1298" s="2" t="str">
        <f t="shared" si="62"/>
        <v/>
      </c>
    </row>
    <row r="1299" spans="1:15" x14ac:dyDescent="0.25">
      <c r="A1299">
        <v>1298</v>
      </c>
      <c r="B1299">
        <v>2</v>
      </c>
      <c r="C1299" s="1">
        <v>16661</v>
      </c>
      <c r="D1299">
        <v>2284</v>
      </c>
      <c r="E1299">
        <v>0</v>
      </c>
      <c r="F1299" t="s">
        <v>21</v>
      </c>
      <c r="G1299" s="1">
        <v>29900</v>
      </c>
      <c r="H1299">
        <v>2</v>
      </c>
      <c r="J1299">
        <v>10</v>
      </c>
      <c r="K1299">
        <v>16707</v>
      </c>
      <c r="L1299" s="1">
        <v>366</v>
      </c>
      <c r="M1299" s="2">
        <f t="shared" si="60"/>
        <v>36.244444444444447</v>
      </c>
      <c r="N1299" s="2" t="str">
        <f t="shared" si="61"/>
        <v/>
      </c>
      <c r="O1299" s="2" t="str">
        <f t="shared" si="62"/>
        <v/>
      </c>
    </row>
    <row r="1300" spans="1:15" x14ac:dyDescent="0.25">
      <c r="A1300">
        <v>1299</v>
      </c>
      <c r="B1300">
        <v>3</v>
      </c>
      <c r="C1300" s="1">
        <v>19736</v>
      </c>
      <c r="D1300">
        <v>0</v>
      </c>
      <c r="E1300">
        <v>0</v>
      </c>
      <c r="F1300" t="s">
        <v>26</v>
      </c>
      <c r="G1300" s="1">
        <v>30404</v>
      </c>
      <c r="H1300">
        <v>2</v>
      </c>
      <c r="J1300">
        <v>10</v>
      </c>
      <c r="K1300">
        <v>16707</v>
      </c>
      <c r="L1300" s="1">
        <v>366</v>
      </c>
      <c r="M1300" s="2">
        <f t="shared" si="60"/>
        <v>29.213888888888889</v>
      </c>
      <c r="N1300" s="2" t="str">
        <f t="shared" si="61"/>
        <v/>
      </c>
      <c r="O1300" s="2" t="str">
        <f t="shared" si="62"/>
        <v/>
      </c>
    </row>
    <row r="1301" spans="1:15" x14ac:dyDescent="0.25">
      <c r="A1301">
        <v>1300</v>
      </c>
      <c r="B1301">
        <v>2</v>
      </c>
      <c r="C1301" s="1">
        <v>19481</v>
      </c>
      <c r="D1301">
        <v>0</v>
      </c>
      <c r="E1301">
        <v>0</v>
      </c>
      <c r="F1301" t="s">
        <v>13</v>
      </c>
      <c r="G1301" s="1">
        <v>30446</v>
      </c>
      <c r="H1301">
        <v>0</v>
      </c>
      <c r="J1301">
        <v>10</v>
      </c>
      <c r="K1301">
        <v>11307</v>
      </c>
      <c r="L1301" s="1">
        <v>366</v>
      </c>
      <c r="M1301" s="2">
        <f t="shared" si="60"/>
        <v>30.022222222222222</v>
      </c>
      <c r="N1301" s="2" t="str">
        <f t="shared" si="61"/>
        <v/>
      </c>
      <c r="O1301" s="2" t="str">
        <f t="shared" si="62"/>
        <v/>
      </c>
    </row>
    <row r="1302" spans="1:15" x14ac:dyDescent="0.25">
      <c r="A1302">
        <v>1301</v>
      </c>
      <c r="B1302">
        <v>3</v>
      </c>
      <c r="C1302" s="1">
        <v>13467</v>
      </c>
      <c r="D1302">
        <v>0</v>
      </c>
      <c r="E1302">
        <v>0</v>
      </c>
      <c r="F1302" t="s">
        <v>14</v>
      </c>
      <c r="G1302" s="1">
        <v>30547</v>
      </c>
      <c r="H1302">
        <v>0</v>
      </c>
      <c r="I1302" t="s">
        <v>19</v>
      </c>
      <c r="J1302">
        <v>21</v>
      </c>
      <c r="K1302">
        <v>16707</v>
      </c>
      <c r="L1302" s="1">
        <v>39136</v>
      </c>
      <c r="M1302" s="2">
        <f t="shared" si="60"/>
        <v>46.766666666666666</v>
      </c>
      <c r="N1302" s="2">
        <f t="shared" si="61"/>
        <v>70.277777777777771</v>
      </c>
      <c r="O1302" s="2">
        <f t="shared" si="62"/>
        <v>23.511111111111106</v>
      </c>
    </row>
    <row r="1303" spans="1:15" x14ac:dyDescent="0.25">
      <c r="A1303">
        <v>1302</v>
      </c>
      <c r="B1303">
        <v>2</v>
      </c>
      <c r="C1303" s="1">
        <v>17198</v>
      </c>
      <c r="D1303">
        <v>2350</v>
      </c>
      <c r="E1303">
        <v>0</v>
      </c>
      <c r="F1303" t="s">
        <v>14</v>
      </c>
      <c r="G1303" s="1">
        <v>30648</v>
      </c>
      <c r="H1303">
        <v>2</v>
      </c>
      <c r="J1303">
        <v>10</v>
      </c>
      <c r="K1303">
        <v>16707</v>
      </c>
      <c r="L1303" s="1">
        <v>366</v>
      </c>
      <c r="M1303" s="2">
        <f t="shared" si="60"/>
        <v>36.827777777777776</v>
      </c>
      <c r="N1303" s="2" t="str">
        <f t="shared" si="61"/>
        <v/>
      </c>
      <c r="O1303" s="2" t="str">
        <f t="shared" si="62"/>
        <v/>
      </c>
    </row>
    <row r="1304" spans="1:15" x14ac:dyDescent="0.25">
      <c r="A1304">
        <v>1303</v>
      </c>
      <c r="B1304">
        <v>3</v>
      </c>
      <c r="C1304" s="1">
        <v>10141</v>
      </c>
      <c r="D1304">
        <v>0</v>
      </c>
      <c r="E1304">
        <v>0</v>
      </c>
      <c r="F1304" t="s">
        <v>14</v>
      </c>
      <c r="G1304" s="1">
        <v>24817</v>
      </c>
      <c r="H1304">
        <v>2</v>
      </c>
      <c r="J1304">
        <v>10</v>
      </c>
      <c r="K1304">
        <v>18507</v>
      </c>
      <c r="L1304" s="1">
        <v>366</v>
      </c>
      <c r="M1304" s="2">
        <f t="shared" si="60"/>
        <v>40.180555555555557</v>
      </c>
      <c r="N1304" s="2" t="str">
        <f t="shared" si="61"/>
        <v/>
      </c>
      <c r="O1304" s="2" t="str">
        <f t="shared" si="62"/>
        <v/>
      </c>
    </row>
    <row r="1305" spans="1:15" x14ac:dyDescent="0.25">
      <c r="A1305">
        <v>1304</v>
      </c>
      <c r="B1305">
        <v>3</v>
      </c>
      <c r="C1305" s="1">
        <v>12204</v>
      </c>
      <c r="D1305">
        <v>0</v>
      </c>
      <c r="E1305">
        <v>0</v>
      </c>
      <c r="F1305" t="s">
        <v>13</v>
      </c>
      <c r="G1305" s="1">
        <v>25723</v>
      </c>
      <c r="H1305">
        <v>0</v>
      </c>
      <c r="J1305">
        <v>10</v>
      </c>
      <c r="K1305">
        <v>11307</v>
      </c>
      <c r="L1305" s="1">
        <v>366</v>
      </c>
      <c r="M1305" s="2">
        <f t="shared" si="60"/>
        <v>37.011111111111113</v>
      </c>
      <c r="N1305" s="2" t="str">
        <f t="shared" si="61"/>
        <v/>
      </c>
      <c r="O1305" s="2" t="str">
        <f t="shared" si="62"/>
        <v/>
      </c>
    </row>
    <row r="1306" spans="1:15" x14ac:dyDescent="0.25">
      <c r="A1306">
        <v>1305</v>
      </c>
      <c r="B1306">
        <v>3</v>
      </c>
      <c r="C1306" s="1">
        <v>15186</v>
      </c>
      <c r="D1306">
        <v>1750</v>
      </c>
      <c r="E1306">
        <v>0</v>
      </c>
      <c r="F1306" t="s">
        <v>14</v>
      </c>
      <c r="G1306" s="1">
        <v>26395</v>
      </c>
      <c r="H1306">
        <v>0</v>
      </c>
      <c r="J1306">
        <v>10</v>
      </c>
      <c r="K1306">
        <v>11307</v>
      </c>
      <c r="L1306" s="1">
        <v>366</v>
      </c>
      <c r="M1306" s="2">
        <f t="shared" si="60"/>
        <v>30.68611111111111</v>
      </c>
      <c r="N1306" s="2" t="str">
        <f t="shared" si="61"/>
        <v/>
      </c>
      <c r="O1306" s="2" t="str">
        <f t="shared" si="62"/>
        <v/>
      </c>
    </row>
    <row r="1307" spans="1:15" x14ac:dyDescent="0.25">
      <c r="A1307">
        <v>1306</v>
      </c>
      <c r="B1307">
        <v>3</v>
      </c>
      <c r="C1307" s="1">
        <v>18538</v>
      </c>
      <c r="D1307">
        <v>0</v>
      </c>
      <c r="E1307">
        <v>0</v>
      </c>
      <c r="F1307" t="s">
        <v>14</v>
      </c>
      <c r="G1307" s="1">
        <v>27494</v>
      </c>
      <c r="H1307">
        <v>0</v>
      </c>
      <c r="J1307">
        <v>10</v>
      </c>
      <c r="K1307">
        <v>11307</v>
      </c>
      <c r="L1307" s="1">
        <v>366</v>
      </c>
      <c r="M1307" s="2">
        <f t="shared" si="60"/>
        <v>24.522222222222222</v>
      </c>
      <c r="N1307" s="2" t="str">
        <f t="shared" si="61"/>
        <v/>
      </c>
      <c r="O1307" s="2" t="str">
        <f t="shared" si="62"/>
        <v/>
      </c>
    </row>
    <row r="1308" spans="1:15" x14ac:dyDescent="0.25">
      <c r="A1308">
        <v>1307</v>
      </c>
      <c r="B1308">
        <v>2</v>
      </c>
      <c r="C1308" s="1">
        <v>19080</v>
      </c>
      <c r="D1308">
        <v>2050</v>
      </c>
      <c r="E1308">
        <v>1</v>
      </c>
      <c r="F1308" t="s">
        <v>14</v>
      </c>
      <c r="G1308" s="1">
        <v>27866</v>
      </c>
      <c r="H1308">
        <v>2</v>
      </c>
      <c r="J1308">
        <v>10</v>
      </c>
      <c r="K1308">
        <v>18507</v>
      </c>
      <c r="L1308" s="1">
        <v>366</v>
      </c>
      <c r="M1308" s="2">
        <f t="shared" si="60"/>
        <v>24.052777777777777</v>
      </c>
      <c r="N1308" s="2" t="str">
        <f t="shared" si="61"/>
        <v/>
      </c>
      <c r="O1308" s="2" t="str">
        <f t="shared" si="62"/>
        <v/>
      </c>
    </row>
    <row r="1309" spans="1:15" x14ac:dyDescent="0.25">
      <c r="A1309">
        <v>1308</v>
      </c>
      <c r="B1309">
        <v>3</v>
      </c>
      <c r="C1309" s="1">
        <v>5529</v>
      </c>
      <c r="D1309">
        <v>0</v>
      </c>
      <c r="E1309">
        <v>0</v>
      </c>
      <c r="F1309" t="s">
        <v>13</v>
      </c>
      <c r="G1309" s="1">
        <v>28058</v>
      </c>
      <c r="H1309">
        <v>0</v>
      </c>
      <c r="J1309">
        <v>10</v>
      </c>
      <c r="K1309">
        <v>18507</v>
      </c>
      <c r="L1309" s="1">
        <v>366</v>
      </c>
      <c r="M1309" s="2">
        <f t="shared" si="60"/>
        <v>61.68333333333333</v>
      </c>
      <c r="N1309" s="2" t="str">
        <f t="shared" si="61"/>
        <v/>
      </c>
      <c r="O1309" s="2" t="str">
        <f t="shared" si="62"/>
        <v/>
      </c>
    </row>
    <row r="1310" spans="1:15" x14ac:dyDescent="0.25">
      <c r="A1310">
        <v>1309</v>
      </c>
      <c r="B1310">
        <v>2</v>
      </c>
      <c r="C1310" s="1">
        <v>16816</v>
      </c>
      <c r="D1310">
        <v>0</v>
      </c>
      <c r="E1310">
        <v>0</v>
      </c>
      <c r="F1310" t="s">
        <v>14</v>
      </c>
      <c r="G1310" s="1">
        <v>28073</v>
      </c>
      <c r="H1310">
        <v>2</v>
      </c>
      <c r="J1310">
        <v>10</v>
      </c>
      <c r="K1310">
        <v>11307</v>
      </c>
      <c r="L1310" s="1">
        <v>366</v>
      </c>
      <c r="M1310" s="2">
        <f t="shared" si="60"/>
        <v>30.819444444444443</v>
      </c>
      <c r="N1310" s="2" t="str">
        <f t="shared" si="61"/>
        <v/>
      </c>
      <c r="O1310" s="2" t="str">
        <f t="shared" si="62"/>
        <v/>
      </c>
    </row>
    <row r="1311" spans="1:15" x14ac:dyDescent="0.25">
      <c r="A1311">
        <v>1310</v>
      </c>
      <c r="B1311">
        <v>2</v>
      </c>
      <c r="C1311" s="1">
        <v>17140</v>
      </c>
      <c r="D1311">
        <v>2000</v>
      </c>
      <c r="E1311">
        <v>1</v>
      </c>
      <c r="F1311" t="s">
        <v>14</v>
      </c>
      <c r="G1311" s="1">
        <v>28143</v>
      </c>
      <c r="H1311">
        <v>2</v>
      </c>
      <c r="J1311">
        <v>10</v>
      </c>
      <c r="K1311">
        <v>12807</v>
      </c>
      <c r="L1311" s="1">
        <v>366</v>
      </c>
      <c r="M1311" s="2">
        <f t="shared" si="60"/>
        <v>30.122222222222224</v>
      </c>
      <c r="N1311" s="2" t="str">
        <f t="shared" si="61"/>
        <v/>
      </c>
      <c r="O1311" s="2" t="str">
        <f t="shared" si="62"/>
        <v/>
      </c>
    </row>
    <row r="1312" spans="1:15" x14ac:dyDescent="0.25">
      <c r="A1312">
        <v>1311</v>
      </c>
      <c r="B1312">
        <v>3</v>
      </c>
      <c r="C1312" s="1">
        <v>17543</v>
      </c>
      <c r="D1312">
        <v>0</v>
      </c>
      <c r="E1312">
        <v>0</v>
      </c>
      <c r="F1312" t="s">
        <v>14</v>
      </c>
      <c r="G1312" s="1">
        <v>28349</v>
      </c>
      <c r="H1312">
        <v>2</v>
      </c>
      <c r="J1312">
        <v>10</v>
      </c>
      <c r="K1312">
        <v>12807</v>
      </c>
      <c r="L1312" s="1">
        <v>366</v>
      </c>
      <c r="M1312" s="2">
        <f t="shared" si="60"/>
        <v>29.586111111111112</v>
      </c>
      <c r="N1312" s="2" t="str">
        <f t="shared" si="61"/>
        <v/>
      </c>
      <c r="O1312" s="2" t="str">
        <f t="shared" si="62"/>
        <v/>
      </c>
    </row>
    <row r="1313" spans="1:15" x14ac:dyDescent="0.25">
      <c r="A1313">
        <v>1312</v>
      </c>
      <c r="B1313">
        <v>3</v>
      </c>
      <c r="C1313" s="1">
        <v>19356</v>
      </c>
      <c r="D1313">
        <v>0</v>
      </c>
      <c r="E1313">
        <v>0</v>
      </c>
      <c r="F1313" t="s">
        <v>13</v>
      </c>
      <c r="G1313" s="1">
        <v>28703</v>
      </c>
      <c r="H1313">
        <v>0</v>
      </c>
      <c r="J1313">
        <v>10</v>
      </c>
      <c r="K1313">
        <v>18507</v>
      </c>
      <c r="L1313" s="1">
        <v>366</v>
      </c>
      <c r="M1313" s="2">
        <f t="shared" si="60"/>
        <v>25.591666666666665</v>
      </c>
      <c r="N1313" s="2" t="str">
        <f t="shared" si="61"/>
        <v/>
      </c>
      <c r="O1313" s="2" t="str">
        <f t="shared" si="62"/>
        <v/>
      </c>
    </row>
    <row r="1314" spans="1:15" x14ac:dyDescent="0.25">
      <c r="A1314">
        <v>1313</v>
      </c>
      <c r="B1314">
        <v>2</v>
      </c>
      <c r="C1314" s="1">
        <v>14514</v>
      </c>
      <c r="D1314">
        <v>0</v>
      </c>
      <c r="E1314">
        <v>0</v>
      </c>
      <c r="F1314" t="s">
        <v>20</v>
      </c>
      <c r="G1314" s="1">
        <v>28874</v>
      </c>
      <c r="H1314">
        <v>2</v>
      </c>
      <c r="J1314">
        <v>10</v>
      </c>
      <c r="K1314">
        <v>18507</v>
      </c>
      <c r="L1314" s="1">
        <v>366</v>
      </c>
      <c r="M1314" s="2">
        <f t="shared" si="60"/>
        <v>39.31388888888889</v>
      </c>
      <c r="N1314" s="2" t="str">
        <f t="shared" si="61"/>
        <v/>
      </c>
      <c r="O1314" s="2" t="str">
        <f t="shared" si="62"/>
        <v/>
      </c>
    </row>
    <row r="1315" spans="1:15" x14ac:dyDescent="0.25">
      <c r="A1315">
        <v>1314</v>
      </c>
      <c r="B1315">
        <v>3</v>
      </c>
      <c r="C1315" s="1">
        <v>19784</v>
      </c>
      <c r="D1315">
        <v>0</v>
      </c>
      <c r="E1315">
        <v>0</v>
      </c>
      <c r="F1315" t="s">
        <v>13</v>
      </c>
      <c r="G1315" s="1">
        <v>28877</v>
      </c>
      <c r="H1315">
        <v>0</v>
      </c>
      <c r="J1315">
        <v>10</v>
      </c>
      <c r="K1315">
        <v>11307</v>
      </c>
      <c r="L1315" s="1">
        <v>366</v>
      </c>
      <c r="M1315" s="2">
        <f t="shared" si="60"/>
        <v>24.891666666666666</v>
      </c>
      <c r="N1315" s="2" t="str">
        <f t="shared" si="61"/>
        <v/>
      </c>
      <c r="O1315" s="2" t="str">
        <f t="shared" si="62"/>
        <v/>
      </c>
    </row>
    <row r="1316" spans="1:15" x14ac:dyDescent="0.25">
      <c r="A1316">
        <v>1315</v>
      </c>
      <c r="B1316">
        <v>3</v>
      </c>
      <c r="C1316" s="1">
        <v>11604</v>
      </c>
      <c r="D1316">
        <v>0</v>
      </c>
      <c r="E1316">
        <v>0</v>
      </c>
      <c r="F1316" t="s">
        <v>22</v>
      </c>
      <c r="G1316" s="1">
        <v>28912</v>
      </c>
      <c r="H1316">
        <v>2</v>
      </c>
      <c r="J1316">
        <v>10</v>
      </c>
      <c r="K1316">
        <v>18507</v>
      </c>
      <c r="L1316" s="1">
        <v>366</v>
      </c>
      <c r="M1316" s="2">
        <f t="shared" si="60"/>
        <v>47.383333333333333</v>
      </c>
      <c r="N1316" s="2" t="str">
        <f t="shared" si="61"/>
        <v/>
      </c>
      <c r="O1316" s="2" t="str">
        <f t="shared" si="62"/>
        <v/>
      </c>
    </row>
    <row r="1317" spans="1:15" x14ac:dyDescent="0.25">
      <c r="A1317">
        <v>1316</v>
      </c>
      <c r="B1317">
        <v>2</v>
      </c>
      <c r="C1317" s="1">
        <v>16913</v>
      </c>
      <c r="D1317">
        <v>0</v>
      </c>
      <c r="E1317">
        <v>1</v>
      </c>
      <c r="F1317" t="s">
        <v>14</v>
      </c>
      <c r="G1317" s="1">
        <v>29020</v>
      </c>
      <c r="H1317">
        <v>2</v>
      </c>
      <c r="J1317">
        <v>10</v>
      </c>
      <c r="K1317">
        <v>18507</v>
      </c>
      <c r="L1317" s="1">
        <v>366</v>
      </c>
      <c r="M1317" s="2">
        <f t="shared" si="60"/>
        <v>33.147222222222226</v>
      </c>
      <c r="N1317" s="2" t="str">
        <f t="shared" si="61"/>
        <v/>
      </c>
      <c r="O1317" s="2" t="str">
        <f t="shared" si="62"/>
        <v/>
      </c>
    </row>
    <row r="1318" spans="1:15" x14ac:dyDescent="0.25">
      <c r="A1318">
        <v>1317</v>
      </c>
      <c r="B1318">
        <v>3</v>
      </c>
      <c r="C1318" s="1">
        <v>19876</v>
      </c>
      <c r="D1318">
        <v>1676</v>
      </c>
      <c r="E1318">
        <v>2</v>
      </c>
      <c r="F1318" t="s">
        <v>17</v>
      </c>
      <c r="G1318" s="1">
        <v>29070</v>
      </c>
      <c r="H1318">
        <v>2</v>
      </c>
      <c r="J1318">
        <v>10</v>
      </c>
      <c r="K1318">
        <v>18507</v>
      </c>
      <c r="L1318" s="1">
        <v>366</v>
      </c>
      <c r="M1318" s="2">
        <f t="shared" si="60"/>
        <v>25.172222222222221</v>
      </c>
      <c r="N1318" s="2" t="str">
        <f t="shared" si="61"/>
        <v/>
      </c>
      <c r="O1318" s="2" t="str">
        <f t="shared" si="62"/>
        <v/>
      </c>
    </row>
    <row r="1319" spans="1:15" x14ac:dyDescent="0.25">
      <c r="A1319">
        <v>1318</v>
      </c>
      <c r="B1319">
        <v>2</v>
      </c>
      <c r="C1319" s="1">
        <v>18272</v>
      </c>
      <c r="D1319">
        <v>0</v>
      </c>
      <c r="E1319">
        <v>0</v>
      </c>
      <c r="F1319" t="s">
        <v>13</v>
      </c>
      <c r="G1319" s="1">
        <v>29111</v>
      </c>
      <c r="H1319">
        <v>0</v>
      </c>
      <c r="J1319">
        <v>10</v>
      </c>
      <c r="K1319">
        <v>18507</v>
      </c>
      <c r="L1319" s="1">
        <v>366</v>
      </c>
      <c r="M1319" s="2">
        <f t="shared" si="60"/>
        <v>29.677777777777777</v>
      </c>
      <c r="N1319" s="2" t="str">
        <f t="shared" si="61"/>
        <v/>
      </c>
      <c r="O1319" s="2" t="str">
        <f t="shared" si="62"/>
        <v/>
      </c>
    </row>
    <row r="1320" spans="1:15" x14ac:dyDescent="0.25">
      <c r="A1320">
        <v>1319</v>
      </c>
      <c r="B1320">
        <v>3</v>
      </c>
      <c r="C1320" s="1">
        <v>13314</v>
      </c>
      <c r="D1320">
        <v>0</v>
      </c>
      <c r="E1320">
        <v>0</v>
      </c>
      <c r="F1320" t="s">
        <v>13</v>
      </c>
      <c r="G1320" s="1">
        <v>29123</v>
      </c>
      <c r="H1320">
        <v>0</v>
      </c>
      <c r="J1320">
        <v>10</v>
      </c>
      <c r="K1320">
        <v>0</v>
      </c>
      <c r="L1320" s="1">
        <v>366</v>
      </c>
      <c r="M1320" s="2">
        <f t="shared" si="60"/>
        <v>43.283333333333331</v>
      </c>
      <c r="N1320" s="2" t="str">
        <f t="shared" si="61"/>
        <v/>
      </c>
      <c r="O1320" s="2" t="str">
        <f t="shared" si="62"/>
        <v/>
      </c>
    </row>
    <row r="1321" spans="1:15" x14ac:dyDescent="0.25">
      <c r="A1321">
        <v>1320</v>
      </c>
      <c r="B1321">
        <v>3</v>
      </c>
      <c r="C1321" s="1">
        <v>18962</v>
      </c>
      <c r="D1321">
        <v>0</v>
      </c>
      <c r="E1321">
        <v>0</v>
      </c>
      <c r="F1321" t="s">
        <v>13</v>
      </c>
      <c r="G1321" s="1">
        <v>29123</v>
      </c>
      <c r="H1321">
        <v>0</v>
      </c>
      <c r="J1321">
        <v>10</v>
      </c>
      <c r="K1321">
        <v>0</v>
      </c>
      <c r="L1321" s="1">
        <v>366</v>
      </c>
      <c r="M1321" s="2">
        <f t="shared" si="60"/>
        <v>27.819444444444443</v>
      </c>
      <c r="N1321" s="2" t="str">
        <f t="shared" si="61"/>
        <v/>
      </c>
      <c r="O1321" s="2" t="str">
        <f t="shared" si="62"/>
        <v/>
      </c>
    </row>
    <row r="1322" spans="1:15" x14ac:dyDescent="0.25">
      <c r="A1322">
        <v>1321</v>
      </c>
      <c r="B1322">
        <v>3</v>
      </c>
      <c r="C1322" s="1">
        <v>18782</v>
      </c>
      <c r="D1322">
        <v>0</v>
      </c>
      <c r="E1322">
        <v>0</v>
      </c>
      <c r="F1322" t="s">
        <v>14</v>
      </c>
      <c r="G1322" s="1">
        <v>29144</v>
      </c>
      <c r="H1322">
        <v>2</v>
      </c>
      <c r="J1322">
        <v>10</v>
      </c>
      <c r="K1322">
        <v>18507</v>
      </c>
      <c r="L1322" s="1">
        <v>366</v>
      </c>
      <c r="M1322" s="2">
        <f t="shared" si="60"/>
        <v>28.369444444444444</v>
      </c>
      <c r="N1322" s="2" t="str">
        <f t="shared" si="61"/>
        <v/>
      </c>
      <c r="O1322" s="2" t="str">
        <f t="shared" si="62"/>
        <v/>
      </c>
    </row>
    <row r="1323" spans="1:15" x14ac:dyDescent="0.25">
      <c r="A1323">
        <v>1322</v>
      </c>
      <c r="B1323">
        <v>2</v>
      </c>
      <c r="C1323" s="1">
        <v>15520</v>
      </c>
      <c r="D1323">
        <v>0</v>
      </c>
      <c r="E1323">
        <v>0</v>
      </c>
      <c r="F1323" t="s">
        <v>14</v>
      </c>
      <c r="G1323" s="1">
        <v>29223</v>
      </c>
      <c r="H1323">
        <v>2</v>
      </c>
      <c r="J1323">
        <v>10</v>
      </c>
      <c r="K1323">
        <v>18507</v>
      </c>
      <c r="L1323" s="1">
        <v>366</v>
      </c>
      <c r="M1323" s="2">
        <f t="shared" si="60"/>
        <v>37.513888888888886</v>
      </c>
      <c r="N1323" s="2" t="str">
        <f t="shared" si="61"/>
        <v/>
      </c>
      <c r="O1323" s="2" t="str">
        <f t="shared" si="62"/>
        <v/>
      </c>
    </row>
    <row r="1324" spans="1:15" x14ac:dyDescent="0.25">
      <c r="A1324">
        <v>1323</v>
      </c>
      <c r="B1324">
        <v>3</v>
      </c>
      <c r="C1324" s="1">
        <v>18343</v>
      </c>
      <c r="D1324">
        <v>0</v>
      </c>
      <c r="E1324">
        <v>0</v>
      </c>
      <c r="F1324" t="s">
        <v>13</v>
      </c>
      <c r="G1324" s="1">
        <v>29287</v>
      </c>
      <c r="H1324">
        <v>0</v>
      </c>
      <c r="J1324">
        <v>10</v>
      </c>
      <c r="K1324">
        <v>11307</v>
      </c>
      <c r="L1324" s="1">
        <v>366</v>
      </c>
      <c r="M1324" s="2">
        <f t="shared" si="60"/>
        <v>29.961111111111112</v>
      </c>
      <c r="N1324" s="2" t="str">
        <f t="shared" si="61"/>
        <v/>
      </c>
      <c r="O1324" s="2" t="str">
        <f t="shared" si="62"/>
        <v/>
      </c>
    </row>
    <row r="1325" spans="1:15" x14ac:dyDescent="0.25">
      <c r="A1325">
        <v>1324</v>
      </c>
      <c r="B1325">
        <v>3</v>
      </c>
      <c r="C1325" s="1">
        <v>18145</v>
      </c>
      <c r="D1325">
        <v>0</v>
      </c>
      <c r="E1325">
        <v>0</v>
      </c>
      <c r="F1325" t="s">
        <v>17</v>
      </c>
      <c r="G1325" s="1">
        <v>29341</v>
      </c>
      <c r="H1325">
        <v>2</v>
      </c>
      <c r="J1325">
        <v>10</v>
      </c>
      <c r="K1325">
        <v>18507</v>
      </c>
      <c r="L1325" s="1">
        <v>366</v>
      </c>
      <c r="M1325" s="2">
        <f t="shared" si="60"/>
        <v>30.655555555555555</v>
      </c>
      <c r="N1325" s="2" t="str">
        <f t="shared" si="61"/>
        <v/>
      </c>
      <c r="O1325" s="2" t="str">
        <f t="shared" si="62"/>
        <v/>
      </c>
    </row>
    <row r="1326" spans="1:15" x14ac:dyDescent="0.25">
      <c r="A1326">
        <v>1325</v>
      </c>
      <c r="B1326">
        <v>3</v>
      </c>
      <c r="C1326" s="1">
        <v>18030</v>
      </c>
      <c r="D1326">
        <v>3025</v>
      </c>
      <c r="E1326">
        <v>0</v>
      </c>
      <c r="F1326" t="s">
        <v>13</v>
      </c>
      <c r="G1326" s="1">
        <v>29369</v>
      </c>
      <c r="H1326">
        <v>0</v>
      </c>
      <c r="J1326">
        <v>10</v>
      </c>
      <c r="K1326">
        <v>18507</v>
      </c>
      <c r="L1326" s="1">
        <v>366</v>
      </c>
      <c r="M1326" s="2">
        <f t="shared" si="60"/>
        <v>31.044444444444444</v>
      </c>
      <c r="N1326" s="2" t="str">
        <f t="shared" si="61"/>
        <v/>
      </c>
      <c r="O1326" s="2" t="str">
        <f t="shared" si="62"/>
        <v/>
      </c>
    </row>
    <row r="1327" spans="1:15" x14ac:dyDescent="0.25">
      <c r="A1327">
        <v>1326</v>
      </c>
      <c r="B1327">
        <v>2</v>
      </c>
      <c r="C1327" s="1">
        <v>13054</v>
      </c>
      <c r="D1327">
        <v>0</v>
      </c>
      <c r="E1327">
        <v>0</v>
      </c>
      <c r="F1327" t="s">
        <v>13</v>
      </c>
      <c r="G1327" s="1">
        <v>29424</v>
      </c>
      <c r="H1327">
        <v>0</v>
      </c>
      <c r="J1327">
        <v>10</v>
      </c>
      <c r="K1327">
        <v>18507</v>
      </c>
      <c r="L1327" s="1">
        <v>366</v>
      </c>
      <c r="M1327" s="2">
        <f t="shared" si="60"/>
        <v>44.819444444444443</v>
      </c>
      <c r="N1327" s="2" t="str">
        <f t="shared" si="61"/>
        <v/>
      </c>
      <c r="O1327" s="2" t="str">
        <f t="shared" si="62"/>
        <v/>
      </c>
    </row>
    <row r="1328" spans="1:15" x14ac:dyDescent="0.25">
      <c r="A1328">
        <v>1327</v>
      </c>
      <c r="B1328">
        <v>2</v>
      </c>
      <c r="C1328" s="1">
        <v>19792</v>
      </c>
      <c r="D1328">
        <v>0</v>
      </c>
      <c r="E1328">
        <v>0</v>
      </c>
      <c r="F1328" t="s">
        <v>14</v>
      </c>
      <c r="G1328" s="1">
        <v>29615</v>
      </c>
      <c r="H1328">
        <v>6</v>
      </c>
      <c r="J1328">
        <v>10</v>
      </c>
      <c r="K1328">
        <v>18507</v>
      </c>
      <c r="L1328" s="1">
        <v>366</v>
      </c>
      <c r="M1328" s="2">
        <f t="shared" si="60"/>
        <v>26.888888888888889</v>
      </c>
      <c r="N1328" s="2" t="str">
        <f t="shared" si="61"/>
        <v/>
      </c>
      <c r="O1328" s="2" t="str">
        <f t="shared" si="62"/>
        <v/>
      </c>
    </row>
    <row r="1329" spans="1:15" x14ac:dyDescent="0.25">
      <c r="A1329">
        <v>1328</v>
      </c>
      <c r="B1329">
        <v>3</v>
      </c>
      <c r="C1329" s="1">
        <v>22140</v>
      </c>
      <c r="D1329">
        <v>0</v>
      </c>
      <c r="E1329">
        <v>0</v>
      </c>
      <c r="F1329" t="s">
        <v>14</v>
      </c>
      <c r="G1329" s="1">
        <v>29697</v>
      </c>
      <c r="H1329">
        <v>2</v>
      </c>
      <c r="J1329">
        <v>10</v>
      </c>
      <c r="K1329">
        <v>18507</v>
      </c>
      <c r="L1329" s="1">
        <v>366</v>
      </c>
      <c r="M1329" s="2">
        <f t="shared" si="60"/>
        <v>20.691666666666666</v>
      </c>
      <c r="N1329" s="2" t="str">
        <f t="shared" si="61"/>
        <v/>
      </c>
      <c r="O1329" s="2" t="str">
        <f t="shared" si="62"/>
        <v/>
      </c>
    </row>
    <row r="1330" spans="1:15" x14ac:dyDescent="0.25">
      <c r="A1330">
        <v>1329</v>
      </c>
      <c r="B1330">
        <v>3</v>
      </c>
      <c r="C1330" s="1">
        <v>17637</v>
      </c>
      <c r="D1330">
        <v>0</v>
      </c>
      <c r="E1330">
        <v>0</v>
      </c>
      <c r="F1330" t="s">
        <v>13</v>
      </c>
      <c r="G1330" s="1">
        <v>29829</v>
      </c>
      <c r="H1330">
        <v>0</v>
      </c>
      <c r="J1330">
        <v>10</v>
      </c>
      <c r="K1330">
        <v>11307</v>
      </c>
      <c r="L1330" s="1">
        <v>366</v>
      </c>
      <c r="M1330" s="2">
        <f t="shared" si="60"/>
        <v>33.37777777777778</v>
      </c>
      <c r="N1330" s="2" t="str">
        <f t="shared" si="61"/>
        <v/>
      </c>
      <c r="O1330" s="2" t="str">
        <f t="shared" si="62"/>
        <v/>
      </c>
    </row>
    <row r="1331" spans="1:15" x14ac:dyDescent="0.25">
      <c r="A1331">
        <v>1330</v>
      </c>
      <c r="B1331">
        <v>3</v>
      </c>
      <c r="C1331" s="1">
        <v>20753</v>
      </c>
      <c r="D1331">
        <v>0</v>
      </c>
      <c r="E1331">
        <v>0</v>
      </c>
      <c r="F1331" t="s">
        <v>13</v>
      </c>
      <c r="G1331" s="1">
        <v>29860</v>
      </c>
      <c r="H1331">
        <v>0</v>
      </c>
      <c r="J1331">
        <v>10</v>
      </c>
      <c r="K1331">
        <v>0</v>
      </c>
      <c r="L1331" s="1">
        <v>366</v>
      </c>
      <c r="M1331" s="2">
        <f t="shared" si="60"/>
        <v>24.933333333333334</v>
      </c>
      <c r="N1331" s="2" t="str">
        <f t="shared" si="61"/>
        <v/>
      </c>
      <c r="O1331" s="2" t="str">
        <f t="shared" si="62"/>
        <v/>
      </c>
    </row>
    <row r="1332" spans="1:15" x14ac:dyDescent="0.25">
      <c r="A1332">
        <v>1331</v>
      </c>
      <c r="B1332">
        <v>4</v>
      </c>
      <c r="C1332" s="1">
        <v>20759</v>
      </c>
      <c r="D1332">
        <v>0</v>
      </c>
      <c r="E1332">
        <v>0</v>
      </c>
      <c r="F1332" t="s">
        <v>20</v>
      </c>
      <c r="G1332" s="1">
        <v>29907</v>
      </c>
      <c r="H1332">
        <v>0</v>
      </c>
      <c r="I1332" t="s">
        <v>19</v>
      </c>
      <c r="J1332">
        <v>21</v>
      </c>
      <c r="K1332">
        <v>18507</v>
      </c>
      <c r="L1332" s="1">
        <v>37334</v>
      </c>
      <c r="M1332" s="2">
        <f t="shared" si="60"/>
        <v>25.047222222222221</v>
      </c>
      <c r="N1332" s="2">
        <f t="shared" si="61"/>
        <v>45.386111111111113</v>
      </c>
      <c r="O1332" s="2">
        <f t="shared" si="62"/>
        <v>20.338888888888892</v>
      </c>
    </row>
    <row r="1333" spans="1:15" x14ac:dyDescent="0.25">
      <c r="A1333">
        <v>1332</v>
      </c>
      <c r="B1333">
        <v>2</v>
      </c>
      <c r="C1333" s="1">
        <v>21124</v>
      </c>
      <c r="D1333">
        <v>0</v>
      </c>
      <c r="E1333">
        <v>0</v>
      </c>
      <c r="F1333" t="s">
        <v>13</v>
      </c>
      <c r="G1333" s="1">
        <v>29944</v>
      </c>
      <c r="H1333">
        <v>0</v>
      </c>
      <c r="J1333">
        <v>10</v>
      </c>
      <c r="K1333">
        <v>18507</v>
      </c>
      <c r="L1333" s="1">
        <v>366</v>
      </c>
      <c r="M1333" s="2">
        <f t="shared" si="60"/>
        <v>24.15</v>
      </c>
      <c r="N1333" s="2" t="str">
        <f t="shared" si="61"/>
        <v/>
      </c>
      <c r="O1333" s="2" t="str">
        <f t="shared" si="62"/>
        <v/>
      </c>
    </row>
    <row r="1334" spans="1:15" x14ac:dyDescent="0.25">
      <c r="A1334">
        <v>1333</v>
      </c>
      <c r="B1334">
        <v>2</v>
      </c>
      <c r="C1334" s="1">
        <v>21468</v>
      </c>
      <c r="D1334">
        <v>1950</v>
      </c>
      <c r="E1334">
        <v>2</v>
      </c>
      <c r="F1334" t="s">
        <v>16</v>
      </c>
      <c r="G1334" s="1">
        <v>29965</v>
      </c>
      <c r="H1334">
        <v>2</v>
      </c>
      <c r="J1334">
        <v>10</v>
      </c>
      <c r="K1334">
        <v>18507</v>
      </c>
      <c r="L1334" s="1">
        <v>366</v>
      </c>
      <c r="M1334" s="2">
        <f t="shared" si="60"/>
        <v>23.261111111111113</v>
      </c>
      <c r="N1334" s="2" t="str">
        <f t="shared" si="61"/>
        <v/>
      </c>
      <c r="O1334" s="2" t="str">
        <f t="shared" si="62"/>
        <v/>
      </c>
    </row>
    <row r="1335" spans="1:15" x14ac:dyDescent="0.25">
      <c r="A1335">
        <v>1334</v>
      </c>
      <c r="B1335">
        <v>2</v>
      </c>
      <c r="C1335" s="1">
        <v>17715</v>
      </c>
      <c r="D1335">
        <v>2561</v>
      </c>
      <c r="E1335">
        <v>0</v>
      </c>
      <c r="F1335" t="s">
        <v>14</v>
      </c>
      <c r="G1335" s="1">
        <v>30119</v>
      </c>
      <c r="H1335">
        <v>2</v>
      </c>
      <c r="J1335">
        <v>10</v>
      </c>
      <c r="K1335">
        <v>18507</v>
      </c>
      <c r="L1335" s="1">
        <v>366</v>
      </c>
      <c r="M1335" s="2">
        <f t="shared" si="60"/>
        <v>33.961111111111109</v>
      </c>
      <c r="N1335" s="2" t="str">
        <f t="shared" si="61"/>
        <v/>
      </c>
      <c r="O1335" s="2" t="str">
        <f t="shared" si="62"/>
        <v/>
      </c>
    </row>
    <row r="1336" spans="1:15" x14ac:dyDescent="0.25">
      <c r="A1336">
        <v>1335</v>
      </c>
      <c r="B1336">
        <v>3</v>
      </c>
      <c r="C1336" s="1">
        <v>7407</v>
      </c>
      <c r="D1336">
        <v>0</v>
      </c>
      <c r="E1336">
        <v>0</v>
      </c>
      <c r="F1336" t="s">
        <v>14</v>
      </c>
      <c r="G1336" s="1">
        <v>30131</v>
      </c>
      <c r="H1336">
        <v>2</v>
      </c>
      <c r="J1336">
        <v>10</v>
      </c>
      <c r="K1336">
        <v>18507</v>
      </c>
      <c r="L1336" s="1">
        <v>366</v>
      </c>
      <c r="M1336" s="2">
        <f t="shared" si="60"/>
        <v>62.216666666666669</v>
      </c>
      <c r="N1336" s="2" t="str">
        <f t="shared" si="61"/>
        <v/>
      </c>
      <c r="O1336" s="2" t="str">
        <f t="shared" si="62"/>
        <v/>
      </c>
    </row>
    <row r="1337" spans="1:15" x14ac:dyDescent="0.25">
      <c r="A1337">
        <v>1336</v>
      </c>
      <c r="B1337">
        <v>3</v>
      </c>
      <c r="C1337" s="1">
        <v>16348</v>
      </c>
      <c r="D1337">
        <v>1700</v>
      </c>
      <c r="E1337">
        <v>0</v>
      </c>
      <c r="F1337" t="s">
        <v>17</v>
      </c>
      <c r="G1337" s="1">
        <v>30424</v>
      </c>
      <c r="H1337">
        <v>2</v>
      </c>
      <c r="J1337">
        <v>10</v>
      </c>
      <c r="K1337">
        <v>18507</v>
      </c>
      <c r="L1337" s="1">
        <v>366</v>
      </c>
      <c r="M1337" s="2">
        <f t="shared" si="60"/>
        <v>38.541666666666664</v>
      </c>
      <c r="N1337" s="2" t="str">
        <f t="shared" si="61"/>
        <v/>
      </c>
      <c r="O1337" s="2" t="str">
        <f t="shared" si="62"/>
        <v/>
      </c>
    </row>
    <row r="1338" spans="1:15" x14ac:dyDescent="0.25">
      <c r="A1338">
        <v>1337</v>
      </c>
      <c r="B1338">
        <v>2</v>
      </c>
      <c r="C1338" s="1">
        <v>11369</v>
      </c>
      <c r="D1338">
        <v>0</v>
      </c>
      <c r="E1338">
        <v>0</v>
      </c>
      <c r="F1338" t="s">
        <v>14</v>
      </c>
      <c r="G1338" s="1">
        <v>30432</v>
      </c>
      <c r="H1338">
        <v>2</v>
      </c>
      <c r="J1338">
        <v>10</v>
      </c>
      <c r="K1338">
        <v>18507</v>
      </c>
      <c r="L1338" s="1">
        <v>366</v>
      </c>
      <c r="M1338" s="2">
        <f t="shared" si="60"/>
        <v>52.197222222222223</v>
      </c>
      <c r="N1338" s="2" t="str">
        <f t="shared" si="61"/>
        <v/>
      </c>
      <c r="O1338" s="2" t="str">
        <f t="shared" si="62"/>
        <v/>
      </c>
    </row>
    <row r="1339" spans="1:15" x14ac:dyDescent="0.25">
      <c r="A1339">
        <v>1338</v>
      </c>
      <c r="B1339">
        <v>3</v>
      </c>
      <c r="C1339" s="1">
        <v>16175</v>
      </c>
      <c r="D1339">
        <v>0</v>
      </c>
      <c r="E1339">
        <v>0</v>
      </c>
      <c r="F1339" t="s">
        <v>13</v>
      </c>
      <c r="G1339" s="1">
        <v>30495</v>
      </c>
      <c r="H1339">
        <v>0</v>
      </c>
      <c r="J1339">
        <v>10</v>
      </c>
      <c r="K1339">
        <v>11307</v>
      </c>
      <c r="L1339" s="1">
        <v>366</v>
      </c>
      <c r="M1339" s="2">
        <f t="shared" si="60"/>
        <v>39.208333333333336</v>
      </c>
      <c r="N1339" s="2" t="str">
        <f t="shared" si="61"/>
        <v/>
      </c>
      <c r="O1339" s="2" t="str">
        <f t="shared" si="62"/>
        <v/>
      </c>
    </row>
    <row r="1340" spans="1:15" x14ac:dyDescent="0.25">
      <c r="A1340">
        <v>1339</v>
      </c>
      <c r="B1340">
        <v>3</v>
      </c>
      <c r="C1340" s="1">
        <v>20885</v>
      </c>
      <c r="D1340">
        <v>0</v>
      </c>
      <c r="E1340">
        <v>0</v>
      </c>
      <c r="F1340" t="s">
        <v>23</v>
      </c>
      <c r="G1340" s="1">
        <v>30587</v>
      </c>
      <c r="H1340">
        <v>2</v>
      </c>
      <c r="J1340">
        <v>21</v>
      </c>
      <c r="K1340">
        <v>18507</v>
      </c>
      <c r="L1340" s="1">
        <v>366</v>
      </c>
      <c r="M1340" s="2">
        <f t="shared" si="60"/>
        <v>26.56111111111111</v>
      </c>
      <c r="N1340" s="2" t="str">
        <f t="shared" si="61"/>
        <v/>
      </c>
      <c r="O1340" s="2" t="str">
        <f t="shared" si="62"/>
        <v/>
      </c>
    </row>
    <row r="1341" spans="1:15" x14ac:dyDescent="0.25">
      <c r="A1341">
        <v>1340</v>
      </c>
      <c r="B1341">
        <v>3</v>
      </c>
      <c r="C1341" s="1">
        <v>20533</v>
      </c>
      <c r="D1341">
        <v>0</v>
      </c>
      <c r="E1341">
        <v>2</v>
      </c>
      <c r="F1341" t="s">
        <v>17</v>
      </c>
      <c r="G1341" s="1">
        <v>30607</v>
      </c>
      <c r="H1341">
        <v>2</v>
      </c>
      <c r="J1341">
        <v>10</v>
      </c>
      <c r="K1341">
        <v>18507</v>
      </c>
      <c r="L1341" s="1">
        <v>366</v>
      </c>
      <c r="M1341" s="2">
        <f t="shared" si="60"/>
        <v>27.580555555555556</v>
      </c>
      <c r="N1341" s="2" t="str">
        <f t="shared" si="61"/>
        <v/>
      </c>
      <c r="O1341" s="2" t="str">
        <f t="shared" si="62"/>
        <v/>
      </c>
    </row>
    <row r="1342" spans="1:15" x14ac:dyDescent="0.25">
      <c r="A1342">
        <v>1341</v>
      </c>
      <c r="B1342">
        <v>2</v>
      </c>
      <c r="C1342" s="1">
        <v>17706</v>
      </c>
      <c r="D1342">
        <v>0</v>
      </c>
      <c r="E1342">
        <v>0</v>
      </c>
      <c r="F1342" t="s">
        <v>23</v>
      </c>
      <c r="G1342" s="1">
        <v>30628</v>
      </c>
      <c r="H1342">
        <v>2</v>
      </c>
      <c r="J1342">
        <v>10</v>
      </c>
      <c r="K1342">
        <v>18507</v>
      </c>
      <c r="L1342" s="1">
        <v>366</v>
      </c>
      <c r="M1342" s="2">
        <f t="shared" si="60"/>
        <v>35.37777777777778</v>
      </c>
      <c r="N1342" s="2" t="str">
        <f t="shared" si="61"/>
        <v/>
      </c>
      <c r="O1342" s="2" t="str">
        <f t="shared" si="62"/>
        <v/>
      </c>
    </row>
    <row r="1343" spans="1:15" x14ac:dyDescent="0.25">
      <c r="A1343">
        <v>1342</v>
      </c>
      <c r="B1343">
        <v>2</v>
      </c>
      <c r="C1343" s="1">
        <v>18306</v>
      </c>
      <c r="D1343">
        <v>0</v>
      </c>
      <c r="E1343">
        <v>0</v>
      </c>
      <c r="F1343" t="s">
        <v>14</v>
      </c>
      <c r="G1343" s="1">
        <v>30666</v>
      </c>
      <c r="H1343">
        <v>2</v>
      </c>
      <c r="J1343">
        <v>10</v>
      </c>
      <c r="K1343">
        <v>18507</v>
      </c>
      <c r="L1343" s="1">
        <v>366</v>
      </c>
      <c r="M1343" s="2">
        <f t="shared" si="60"/>
        <v>33.844444444444441</v>
      </c>
      <c r="N1343" s="2" t="str">
        <f t="shared" si="61"/>
        <v/>
      </c>
      <c r="O1343" s="2" t="str">
        <f t="shared" si="62"/>
        <v/>
      </c>
    </row>
    <row r="1344" spans="1:15" x14ac:dyDescent="0.25">
      <c r="A1344">
        <v>1343</v>
      </c>
      <c r="B1344">
        <v>2</v>
      </c>
      <c r="C1344" s="1">
        <v>21930</v>
      </c>
      <c r="D1344">
        <v>1280</v>
      </c>
      <c r="E1344">
        <v>1</v>
      </c>
      <c r="F1344" t="s">
        <v>14</v>
      </c>
      <c r="G1344" s="1">
        <v>30666</v>
      </c>
      <c r="H1344">
        <v>2</v>
      </c>
      <c r="J1344">
        <v>10</v>
      </c>
      <c r="K1344">
        <v>11307</v>
      </c>
      <c r="L1344" s="1">
        <v>366</v>
      </c>
      <c r="M1344" s="2">
        <f t="shared" si="60"/>
        <v>23.919444444444444</v>
      </c>
      <c r="N1344" s="2" t="str">
        <f t="shared" si="61"/>
        <v/>
      </c>
      <c r="O1344" s="2" t="str">
        <f t="shared" si="62"/>
        <v/>
      </c>
    </row>
    <row r="1345" spans="1:15" x14ac:dyDescent="0.25">
      <c r="A1345">
        <v>1344</v>
      </c>
      <c r="B1345">
        <v>2</v>
      </c>
      <c r="C1345" s="1">
        <v>17768</v>
      </c>
      <c r="D1345">
        <v>0</v>
      </c>
      <c r="E1345">
        <v>0</v>
      </c>
      <c r="F1345" t="s">
        <v>13</v>
      </c>
      <c r="G1345" s="1">
        <v>27824</v>
      </c>
      <c r="H1345">
        <v>0</v>
      </c>
      <c r="I1345" t="s">
        <v>15</v>
      </c>
      <c r="J1345">
        <v>21</v>
      </c>
      <c r="K1345">
        <v>11307</v>
      </c>
      <c r="L1345" s="1">
        <v>366</v>
      </c>
      <c r="M1345" s="2">
        <f t="shared" si="60"/>
        <v>27.533333333333335</v>
      </c>
      <c r="N1345" s="2" t="str">
        <f t="shared" si="61"/>
        <v/>
      </c>
      <c r="O1345" s="2" t="str">
        <f t="shared" si="62"/>
        <v/>
      </c>
    </row>
    <row r="1346" spans="1:15" x14ac:dyDescent="0.25">
      <c r="A1346">
        <v>1345</v>
      </c>
      <c r="B1346">
        <v>3</v>
      </c>
      <c r="C1346" s="1">
        <v>18983</v>
      </c>
      <c r="D1346">
        <v>2300</v>
      </c>
      <c r="E1346">
        <v>2</v>
      </c>
      <c r="F1346" t="s">
        <v>18</v>
      </c>
      <c r="G1346" s="1">
        <v>28023</v>
      </c>
      <c r="H1346">
        <v>2</v>
      </c>
      <c r="J1346">
        <v>10</v>
      </c>
      <c r="K1346">
        <v>18507</v>
      </c>
      <c r="L1346" s="1">
        <v>366</v>
      </c>
      <c r="M1346" s="2">
        <f t="shared" si="60"/>
        <v>24.747222222222224</v>
      </c>
      <c r="N1346" s="2" t="str">
        <f t="shared" si="61"/>
        <v/>
      </c>
      <c r="O1346" s="2" t="str">
        <f t="shared" si="62"/>
        <v/>
      </c>
    </row>
    <row r="1347" spans="1:15" x14ac:dyDescent="0.25">
      <c r="A1347">
        <v>1346</v>
      </c>
      <c r="B1347">
        <v>3</v>
      </c>
      <c r="C1347" s="1">
        <v>17412</v>
      </c>
      <c r="D1347">
        <v>1963</v>
      </c>
      <c r="E1347">
        <v>0</v>
      </c>
      <c r="F1347" t="s">
        <v>14</v>
      </c>
      <c r="G1347" s="1">
        <v>28997</v>
      </c>
      <c r="H1347">
        <v>2</v>
      </c>
      <c r="J1347">
        <v>10</v>
      </c>
      <c r="K1347">
        <v>11307</v>
      </c>
      <c r="L1347" s="1">
        <v>366</v>
      </c>
      <c r="M1347" s="2">
        <f t="shared" si="60"/>
        <v>31.722222222222221</v>
      </c>
      <c r="N1347" s="2" t="str">
        <f t="shared" si="61"/>
        <v/>
      </c>
      <c r="O1347" s="2" t="str">
        <f t="shared" si="62"/>
        <v/>
      </c>
    </row>
    <row r="1348" spans="1:15" x14ac:dyDescent="0.25">
      <c r="A1348">
        <v>1347</v>
      </c>
      <c r="B1348">
        <v>3</v>
      </c>
      <c r="C1348" s="1">
        <v>17777</v>
      </c>
      <c r="D1348">
        <v>0</v>
      </c>
      <c r="E1348">
        <v>0</v>
      </c>
      <c r="F1348" t="s">
        <v>13</v>
      </c>
      <c r="G1348" s="1">
        <v>29131</v>
      </c>
      <c r="H1348">
        <v>0</v>
      </c>
      <c r="I1348" t="s">
        <v>19</v>
      </c>
      <c r="J1348">
        <v>21</v>
      </c>
      <c r="K1348">
        <v>11307</v>
      </c>
      <c r="L1348" s="1">
        <v>38761</v>
      </c>
      <c r="M1348" s="2">
        <f t="shared" si="60"/>
        <v>31.088888888888889</v>
      </c>
      <c r="N1348" s="2">
        <f t="shared" si="61"/>
        <v>57.45</v>
      </c>
      <c r="O1348" s="2">
        <f t="shared" si="62"/>
        <v>26.361111111111114</v>
      </c>
    </row>
    <row r="1349" spans="1:15" x14ac:dyDescent="0.25">
      <c r="A1349">
        <v>1348</v>
      </c>
      <c r="B1349">
        <v>2</v>
      </c>
      <c r="C1349" s="1">
        <v>15815</v>
      </c>
      <c r="D1349">
        <v>0</v>
      </c>
      <c r="E1349">
        <v>0</v>
      </c>
      <c r="F1349" t="s">
        <v>13</v>
      </c>
      <c r="G1349" s="1">
        <v>29182</v>
      </c>
      <c r="H1349">
        <v>0</v>
      </c>
      <c r="J1349">
        <v>10</v>
      </c>
      <c r="K1349">
        <v>10807</v>
      </c>
      <c r="L1349" s="1">
        <v>366</v>
      </c>
      <c r="M1349" s="2">
        <f t="shared" ref="M1349:M1412" si="63">DAYS360(C1349,G1349,TRUE)/360</f>
        <v>36.594444444444441</v>
      </c>
      <c r="N1349" s="2" t="str">
        <f t="shared" ref="N1349:N1412" si="64">IF(DAYS360(C1349,L1349)/360&gt;0,DAYS360(C1349,L1349)/360,"")</f>
        <v/>
      </c>
      <c r="O1349" s="2" t="str">
        <f t="shared" ref="O1349:O1412" si="65">IF(N1349="","",N1349-M1349)</f>
        <v/>
      </c>
    </row>
    <row r="1350" spans="1:15" x14ac:dyDescent="0.25">
      <c r="A1350">
        <v>1349</v>
      </c>
      <c r="B1350">
        <v>3</v>
      </c>
      <c r="C1350" s="1">
        <v>15958</v>
      </c>
      <c r="D1350">
        <v>0</v>
      </c>
      <c r="E1350">
        <v>1</v>
      </c>
      <c r="F1350" t="s">
        <v>14</v>
      </c>
      <c r="G1350" s="1">
        <v>29381</v>
      </c>
      <c r="H1350">
        <v>2</v>
      </c>
      <c r="J1350">
        <v>10</v>
      </c>
      <c r="K1350">
        <v>18507</v>
      </c>
      <c r="L1350" s="1">
        <v>366</v>
      </c>
      <c r="M1350" s="2">
        <f t="shared" si="63"/>
        <v>36.75</v>
      </c>
      <c r="N1350" s="2" t="str">
        <f t="shared" si="64"/>
        <v/>
      </c>
      <c r="O1350" s="2" t="str">
        <f t="shared" si="65"/>
        <v/>
      </c>
    </row>
    <row r="1351" spans="1:15" x14ac:dyDescent="0.25">
      <c r="A1351">
        <v>1350</v>
      </c>
      <c r="B1351">
        <v>3</v>
      </c>
      <c r="C1351" s="1">
        <v>17154</v>
      </c>
      <c r="D1351">
        <v>0</v>
      </c>
      <c r="E1351">
        <v>0</v>
      </c>
      <c r="F1351" t="s">
        <v>14</v>
      </c>
      <c r="G1351" s="1">
        <v>29691</v>
      </c>
      <c r="H1351">
        <v>2</v>
      </c>
      <c r="J1351">
        <v>10</v>
      </c>
      <c r="K1351">
        <v>0</v>
      </c>
      <c r="L1351" s="1">
        <v>366</v>
      </c>
      <c r="M1351" s="2">
        <f t="shared" si="63"/>
        <v>34.325000000000003</v>
      </c>
      <c r="N1351" s="2" t="str">
        <f t="shared" si="64"/>
        <v/>
      </c>
      <c r="O1351" s="2" t="str">
        <f t="shared" si="65"/>
        <v/>
      </c>
    </row>
    <row r="1352" spans="1:15" x14ac:dyDescent="0.25">
      <c r="A1352">
        <v>1351</v>
      </c>
      <c r="B1352">
        <v>2</v>
      </c>
      <c r="C1352" s="1">
        <v>22041</v>
      </c>
      <c r="D1352">
        <v>0</v>
      </c>
      <c r="E1352">
        <v>0</v>
      </c>
      <c r="F1352" t="s">
        <v>14</v>
      </c>
      <c r="G1352" s="1">
        <v>29992</v>
      </c>
      <c r="H1352">
        <v>2</v>
      </c>
      <c r="J1352">
        <v>10</v>
      </c>
      <c r="K1352">
        <v>18507</v>
      </c>
      <c r="L1352" s="1">
        <v>366</v>
      </c>
      <c r="M1352" s="2">
        <f t="shared" si="63"/>
        <v>21.763888888888889</v>
      </c>
      <c r="N1352" s="2" t="str">
        <f t="shared" si="64"/>
        <v/>
      </c>
      <c r="O1352" s="2" t="str">
        <f t="shared" si="65"/>
        <v/>
      </c>
    </row>
    <row r="1353" spans="1:15" x14ac:dyDescent="0.25">
      <c r="A1353">
        <v>1352</v>
      </c>
      <c r="B1353">
        <v>2</v>
      </c>
      <c r="C1353" s="1">
        <v>21281</v>
      </c>
      <c r="D1353">
        <v>0</v>
      </c>
      <c r="E1353">
        <v>0</v>
      </c>
      <c r="F1353" t="s">
        <v>13</v>
      </c>
      <c r="G1353" s="1">
        <v>30278</v>
      </c>
      <c r="H1353">
        <v>0</v>
      </c>
      <c r="I1353" t="s">
        <v>19</v>
      </c>
      <c r="J1353">
        <v>21</v>
      </c>
      <c r="K1353">
        <v>14707</v>
      </c>
      <c r="L1353" s="1">
        <v>36670</v>
      </c>
      <c r="M1353" s="2">
        <f t="shared" si="63"/>
        <v>24.630555555555556</v>
      </c>
      <c r="N1353" s="2">
        <f t="shared" si="64"/>
        <v>42.133333333333333</v>
      </c>
      <c r="O1353" s="2">
        <f t="shared" si="65"/>
        <v>17.502777777777776</v>
      </c>
    </row>
    <row r="1354" spans="1:15" x14ac:dyDescent="0.25">
      <c r="A1354">
        <v>1353</v>
      </c>
      <c r="B1354">
        <v>3</v>
      </c>
      <c r="C1354" s="1">
        <v>17413</v>
      </c>
      <c r="D1354">
        <v>1810</v>
      </c>
      <c r="E1354">
        <v>0</v>
      </c>
      <c r="F1354" t="s">
        <v>14</v>
      </c>
      <c r="G1354" s="1">
        <v>30312</v>
      </c>
      <c r="H1354">
        <v>2</v>
      </c>
      <c r="J1354">
        <v>10</v>
      </c>
      <c r="K1354">
        <v>18507</v>
      </c>
      <c r="L1354" s="1">
        <v>366</v>
      </c>
      <c r="M1354" s="2">
        <f t="shared" si="63"/>
        <v>35.31666666666667</v>
      </c>
      <c r="N1354" s="2" t="str">
        <f t="shared" si="64"/>
        <v/>
      </c>
      <c r="O1354" s="2" t="str">
        <f t="shared" si="65"/>
        <v/>
      </c>
    </row>
    <row r="1355" spans="1:15" x14ac:dyDescent="0.25">
      <c r="A1355">
        <v>1354</v>
      </c>
      <c r="B1355">
        <v>3</v>
      </c>
      <c r="C1355" s="1">
        <v>14508</v>
      </c>
      <c r="D1355">
        <v>0</v>
      </c>
      <c r="E1355">
        <v>0</v>
      </c>
      <c r="F1355" t="s">
        <v>13</v>
      </c>
      <c r="G1355" s="1">
        <v>30474</v>
      </c>
      <c r="H1355">
        <v>0</v>
      </c>
      <c r="J1355">
        <v>10</v>
      </c>
      <c r="K1355">
        <v>18507</v>
      </c>
      <c r="L1355" s="1">
        <v>366</v>
      </c>
      <c r="M1355" s="2">
        <f t="shared" si="63"/>
        <v>43.713888888888889</v>
      </c>
      <c r="N1355" s="2" t="str">
        <f t="shared" si="64"/>
        <v/>
      </c>
      <c r="O1355" s="2" t="str">
        <f t="shared" si="65"/>
        <v/>
      </c>
    </row>
    <row r="1356" spans="1:15" x14ac:dyDescent="0.25">
      <c r="A1356">
        <v>1355</v>
      </c>
      <c r="B1356">
        <v>4</v>
      </c>
      <c r="C1356" s="1">
        <v>20614</v>
      </c>
      <c r="D1356">
        <v>0</v>
      </c>
      <c r="E1356">
        <v>0</v>
      </c>
      <c r="F1356" t="s">
        <v>20</v>
      </c>
      <c r="G1356" s="1">
        <v>30707</v>
      </c>
      <c r="H1356">
        <v>0</v>
      </c>
      <c r="J1356">
        <v>10</v>
      </c>
      <c r="K1356">
        <v>14707</v>
      </c>
      <c r="L1356" s="1">
        <v>366</v>
      </c>
      <c r="M1356" s="2">
        <f t="shared" si="63"/>
        <v>27.633333333333333</v>
      </c>
      <c r="N1356" s="2" t="str">
        <f t="shared" si="64"/>
        <v/>
      </c>
      <c r="O1356" s="2" t="str">
        <f t="shared" si="65"/>
        <v/>
      </c>
    </row>
    <row r="1357" spans="1:15" x14ac:dyDescent="0.25">
      <c r="A1357">
        <v>1356</v>
      </c>
      <c r="B1357">
        <v>2</v>
      </c>
      <c r="C1357" s="1">
        <v>12337</v>
      </c>
      <c r="D1357">
        <v>0</v>
      </c>
      <c r="E1357">
        <v>0</v>
      </c>
      <c r="F1357" t="s">
        <v>14</v>
      </c>
      <c r="G1357" s="1">
        <v>26224</v>
      </c>
      <c r="H1357">
        <v>2</v>
      </c>
      <c r="J1357">
        <v>10</v>
      </c>
      <c r="K1357">
        <v>16707</v>
      </c>
      <c r="L1357" s="1">
        <v>366</v>
      </c>
      <c r="M1357" s="2">
        <f t="shared" si="63"/>
        <v>38.022222222222226</v>
      </c>
      <c r="N1357" s="2" t="str">
        <f t="shared" si="64"/>
        <v/>
      </c>
      <c r="O1357" s="2" t="str">
        <f t="shared" si="65"/>
        <v/>
      </c>
    </row>
    <row r="1358" spans="1:15" x14ac:dyDescent="0.25">
      <c r="A1358">
        <v>1357</v>
      </c>
      <c r="B1358">
        <v>2</v>
      </c>
      <c r="C1358" s="1">
        <v>17830</v>
      </c>
      <c r="D1358">
        <v>0</v>
      </c>
      <c r="E1358">
        <v>0</v>
      </c>
      <c r="F1358" t="s">
        <v>13</v>
      </c>
      <c r="G1358" s="1">
        <v>29969</v>
      </c>
      <c r="H1358">
        <v>2</v>
      </c>
      <c r="I1358" t="s">
        <v>15</v>
      </c>
      <c r="J1358">
        <v>21</v>
      </c>
      <c r="K1358">
        <v>16707</v>
      </c>
      <c r="L1358" s="1">
        <v>366</v>
      </c>
      <c r="M1358" s="2">
        <f t="shared" si="63"/>
        <v>33.233333333333334</v>
      </c>
      <c r="N1358" s="2" t="str">
        <f t="shared" si="64"/>
        <v/>
      </c>
      <c r="O1358" s="2" t="str">
        <f t="shared" si="65"/>
        <v/>
      </c>
    </row>
    <row r="1359" spans="1:15" x14ac:dyDescent="0.25">
      <c r="A1359">
        <v>1358</v>
      </c>
      <c r="B1359">
        <v>3</v>
      </c>
      <c r="C1359" s="1">
        <v>19504</v>
      </c>
      <c r="D1359">
        <v>0</v>
      </c>
      <c r="E1359">
        <v>0</v>
      </c>
      <c r="F1359" t="s">
        <v>13</v>
      </c>
      <c r="G1359" s="1">
        <v>30272</v>
      </c>
      <c r="H1359">
        <v>0</v>
      </c>
      <c r="J1359">
        <v>10</v>
      </c>
      <c r="K1359">
        <v>11307</v>
      </c>
      <c r="L1359" s="1">
        <v>366</v>
      </c>
      <c r="M1359" s="2">
        <f t="shared" si="63"/>
        <v>29.477777777777778</v>
      </c>
      <c r="N1359" s="2" t="str">
        <f t="shared" si="64"/>
        <v/>
      </c>
      <c r="O1359" s="2" t="str">
        <f t="shared" si="65"/>
        <v/>
      </c>
    </row>
    <row r="1360" spans="1:15" x14ac:dyDescent="0.25">
      <c r="A1360">
        <v>1359</v>
      </c>
      <c r="B1360">
        <v>3</v>
      </c>
      <c r="C1360" s="1">
        <v>11469</v>
      </c>
      <c r="D1360">
        <v>1733</v>
      </c>
      <c r="E1360">
        <v>0</v>
      </c>
      <c r="F1360" t="s">
        <v>14</v>
      </c>
      <c r="G1360" s="1">
        <v>30427</v>
      </c>
      <c r="H1360">
        <v>2</v>
      </c>
      <c r="J1360">
        <v>10</v>
      </c>
      <c r="K1360">
        <v>16707</v>
      </c>
      <c r="L1360" s="1">
        <v>366</v>
      </c>
      <c r="M1360" s="2">
        <f t="shared" si="63"/>
        <v>51.902777777777779</v>
      </c>
      <c r="N1360" s="2" t="str">
        <f t="shared" si="64"/>
        <v/>
      </c>
      <c r="O1360" s="2" t="str">
        <f t="shared" si="65"/>
        <v/>
      </c>
    </row>
    <row r="1361" spans="1:15" x14ac:dyDescent="0.25">
      <c r="A1361">
        <v>1360</v>
      </c>
      <c r="B1361">
        <v>3</v>
      </c>
      <c r="C1361" s="1">
        <v>21549</v>
      </c>
      <c r="D1361">
        <v>1534</v>
      </c>
      <c r="E1361">
        <v>3</v>
      </c>
      <c r="F1361" t="s">
        <v>14</v>
      </c>
      <c r="G1361" s="1">
        <v>30469</v>
      </c>
      <c r="H1361">
        <v>2</v>
      </c>
      <c r="J1361">
        <v>10</v>
      </c>
      <c r="K1361">
        <v>16707</v>
      </c>
      <c r="L1361" s="1">
        <v>366</v>
      </c>
      <c r="M1361" s="2">
        <f t="shared" si="63"/>
        <v>24.422222222222221</v>
      </c>
      <c r="N1361" s="2" t="str">
        <f t="shared" si="64"/>
        <v/>
      </c>
      <c r="O1361" s="2" t="str">
        <f t="shared" si="65"/>
        <v/>
      </c>
    </row>
    <row r="1362" spans="1:15" x14ac:dyDescent="0.25">
      <c r="A1362">
        <v>1361</v>
      </c>
      <c r="B1362">
        <v>4</v>
      </c>
      <c r="C1362" s="1">
        <v>18112</v>
      </c>
      <c r="D1362">
        <v>0</v>
      </c>
      <c r="E1362">
        <v>0</v>
      </c>
      <c r="F1362" t="s">
        <v>20</v>
      </c>
      <c r="G1362" s="1">
        <v>30686</v>
      </c>
      <c r="H1362">
        <v>2</v>
      </c>
      <c r="J1362">
        <v>10</v>
      </c>
      <c r="K1362">
        <v>16707</v>
      </c>
      <c r="L1362" s="1">
        <v>366</v>
      </c>
      <c r="M1362" s="2">
        <f t="shared" si="63"/>
        <v>34.424999999999997</v>
      </c>
      <c r="N1362" s="2" t="str">
        <f t="shared" si="64"/>
        <v/>
      </c>
      <c r="O1362" s="2" t="str">
        <f t="shared" si="65"/>
        <v/>
      </c>
    </row>
    <row r="1363" spans="1:15" x14ac:dyDescent="0.25">
      <c r="A1363">
        <v>1362</v>
      </c>
      <c r="B1363">
        <v>2</v>
      </c>
      <c r="C1363" s="1">
        <v>7859</v>
      </c>
      <c r="D1363">
        <v>0</v>
      </c>
      <c r="E1363">
        <v>0</v>
      </c>
      <c r="F1363" t="s">
        <v>13</v>
      </c>
      <c r="G1363" s="1">
        <v>26298</v>
      </c>
      <c r="H1363">
        <v>0</v>
      </c>
      <c r="J1363">
        <v>21</v>
      </c>
      <c r="K1363">
        <v>11307</v>
      </c>
      <c r="L1363" s="1">
        <v>366</v>
      </c>
      <c r="M1363" s="2">
        <f t="shared" si="63"/>
        <v>50.480555555555554</v>
      </c>
      <c r="N1363" s="2" t="str">
        <f t="shared" si="64"/>
        <v/>
      </c>
      <c r="O1363" s="2" t="str">
        <f t="shared" si="65"/>
        <v/>
      </c>
    </row>
    <row r="1364" spans="1:15" x14ac:dyDescent="0.25">
      <c r="A1364">
        <v>1363</v>
      </c>
      <c r="B1364">
        <v>3</v>
      </c>
      <c r="C1364" s="1">
        <v>17220</v>
      </c>
      <c r="D1364">
        <v>0</v>
      </c>
      <c r="E1364">
        <v>0</v>
      </c>
      <c r="F1364" t="s">
        <v>14</v>
      </c>
      <c r="G1364" s="1">
        <v>29853</v>
      </c>
      <c r="H1364">
        <v>2</v>
      </c>
      <c r="J1364">
        <v>10</v>
      </c>
      <c r="K1364">
        <v>14707</v>
      </c>
      <c r="L1364" s="1">
        <v>366</v>
      </c>
      <c r="M1364" s="2">
        <f t="shared" si="63"/>
        <v>34.588888888888889</v>
      </c>
      <c r="N1364" s="2" t="str">
        <f t="shared" si="64"/>
        <v/>
      </c>
      <c r="O1364" s="2" t="str">
        <f t="shared" si="65"/>
        <v/>
      </c>
    </row>
    <row r="1365" spans="1:15" x14ac:dyDescent="0.25">
      <c r="A1365">
        <v>1364</v>
      </c>
      <c r="B1365">
        <v>2</v>
      </c>
      <c r="C1365" s="1">
        <v>14625</v>
      </c>
      <c r="D1365">
        <v>0</v>
      </c>
      <c r="E1365">
        <v>0</v>
      </c>
      <c r="F1365" t="s">
        <v>14</v>
      </c>
      <c r="G1365" s="1">
        <v>29896</v>
      </c>
      <c r="H1365">
        <v>2</v>
      </c>
      <c r="J1365">
        <v>10</v>
      </c>
      <c r="K1365">
        <v>14707</v>
      </c>
      <c r="L1365" s="1">
        <v>366</v>
      </c>
      <c r="M1365" s="2">
        <f t="shared" si="63"/>
        <v>41.80833333333333</v>
      </c>
      <c r="N1365" s="2" t="str">
        <f t="shared" si="64"/>
        <v/>
      </c>
      <c r="O1365" s="2" t="str">
        <f t="shared" si="65"/>
        <v/>
      </c>
    </row>
    <row r="1366" spans="1:15" x14ac:dyDescent="0.25">
      <c r="A1366">
        <v>1365</v>
      </c>
      <c r="B1366">
        <v>3</v>
      </c>
      <c r="C1366" s="1">
        <v>20958</v>
      </c>
      <c r="D1366">
        <v>0</v>
      </c>
      <c r="E1366">
        <v>0</v>
      </c>
      <c r="F1366" t="s">
        <v>13</v>
      </c>
      <c r="G1366" s="1">
        <v>29920</v>
      </c>
      <c r="H1366">
        <v>0</v>
      </c>
      <c r="J1366">
        <v>10</v>
      </c>
      <c r="K1366">
        <v>10807</v>
      </c>
      <c r="L1366" s="1">
        <v>366</v>
      </c>
      <c r="M1366" s="2">
        <f t="shared" si="63"/>
        <v>24.533333333333335</v>
      </c>
      <c r="N1366" s="2" t="str">
        <f t="shared" si="64"/>
        <v/>
      </c>
      <c r="O1366" s="2" t="str">
        <f t="shared" si="65"/>
        <v/>
      </c>
    </row>
    <row r="1367" spans="1:15" x14ac:dyDescent="0.25">
      <c r="A1367">
        <v>1366</v>
      </c>
      <c r="B1367">
        <v>2</v>
      </c>
      <c r="C1367" s="1">
        <v>9695</v>
      </c>
      <c r="D1367">
        <v>0</v>
      </c>
      <c r="E1367">
        <v>0</v>
      </c>
      <c r="F1367" t="s">
        <v>13</v>
      </c>
      <c r="G1367" s="1">
        <v>29930</v>
      </c>
      <c r="H1367">
        <v>0</v>
      </c>
      <c r="J1367">
        <v>10</v>
      </c>
      <c r="K1367">
        <v>14707</v>
      </c>
      <c r="L1367" s="1">
        <v>366</v>
      </c>
      <c r="M1367" s="2">
        <f t="shared" si="63"/>
        <v>55.397222222222226</v>
      </c>
      <c r="N1367" s="2" t="str">
        <f t="shared" si="64"/>
        <v/>
      </c>
      <c r="O1367" s="2" t="str">
        <f t="shared" si="65"/>
        <v/>
      </c>
    </row>
    <row r="1368" spans="1:15" x14ac:dyDescent="0.25">
      <c r="A1368">
        <v>1367</v>
      </c>
      <c r="B1368">
        <v>3</v>
      </c>
      <c r="C1368" s="1">
        <v>19709</v>
      </c>
      <c r="D1368">
        <v>0</v>
      </c>
      <c r="E1368">
        <v>0</v>
      </c>
      <c r="F1368" t="s">
        <v>23</v>
      </c>
      <c r="G1368" s="1">
        <v>30026</v>
      </c>
      <c r="H1368">
        <v>2</v>
      </c>
      <c r="J1368">
        <v>10</v>
      </c>
      <c r="K1368">
        <v>14707</v>
      </c>
      <c r="L1368" s="1">
        <v>366</v>
      </c>
      <c r="M1368" s="2">
        <f t="shared" si="63"/>
        <v>28.25</v>
      </c>
      <c r="N1368" s="2" t="str">
        <f t="shared" si="64"/>
        <v/>
      </c>
      <c r="O1368" s="2" t="str">
        <f t="shared" si="65"/>
        <v/>
      </c>
    </row>
    <row r="1369" spans="1:15" x14ac:dyDescent="0.25">
      <c r="A1369">
        <v>1368</v>
      </c>
      <c r="B1369">
        <v>4</v>
      </c>
      <c r="C1369" s="1">
        <v>16857</v>
      </c>
      <c r="D1369">
        <v>0</v>
      </c>
      <c r="E1369">
        <v>0</v>
      </c>
      <c r="F1369" t="s">
        <v>20</v>
      </c>
      <c r="G1369" s="1">
        <v>30194</v>
      </c>
      <c r="H1369">
        <v>2</v>
      </c>
      <c r="J1369">
        <v>10</v>
      </c>
      <c r="K1369">
        <v>14707</v>
      </c>
      <c r="L1369" s="1">
        <v>366</v>
      </c>
      <c r="M1369" s="2">
        <f t="shared" si="63"/>
        <v>36.516666666666666</v>
      </c>
      <c r="N1369" s="2" t="str">
        <f t="shared" si="64"/>
        <v/>
      </c>
      <c r="O1369" s="2" t="str">
        <f t="shared" si="65"/>
        <v/>
      </c>
    </row>
    <row r="1370" spans="1:15" x14ac:dyDescent="0.25">
      <c r="A1370">
        <v>1369</v>
      </c>
      <c r="B1370">
        <v>2</v>
      </c>
      <c r="C1370" s="1">
        <v>16506</v>
      </c>
      <c r="D1370">
        <v>0</v>
      </c>
      <c r="E1370">
        <v>0</v>
      </c>
      <c r="F1370" t="s">
        <v>23</v>
      </c>
      <c r="G1370" s="1">
        <v>30272</v>
      </c>
      <c r="H1370">
        <v>0</v>
      </c>
      <c r="J1370">
        <v>10</v>
      </c>
      <c r="K1370">
        <v>14707</v>
      </c>
      <c r="L1370" s="1">
        <v>366</v>
      </c>
      <c r="M1370" s="2">
        <f t="shared" si="63"/>
        <v>37.68611111111111</v>
      </c>
      <c r="N1370" s="2" t="str">
        <f t="shared" si="64"/>
        <v/>
      </c>
      <c r="O1370" s="2" t="str">
        <f t="shared" si="65"/>
        <v/>
      </c>
    </row>
    <row r="1371" spans="1:15" x14ac:dyDescent="0.25">
      <c r="A1371">
        <v>1370</v>
      </c>
      <c r="B1371">
        <v>3</v>
      </c>
      <c r="C1371" s="1">
        <v>16690</v>
      </c>
      <c r="D1371">
        <v>0</v>
      </c>
      <c r="E1371">
        <v>0</v>
      </c>
      <c r="F1371" t="s">
        <v>14</v>
      </c>
      <c r="G1371" s="1">
        <v>30295</v>
      </c>
      <c r="H1371">
        <v>2</v>
      </c>
      <c r="J1371">
        <v>10</v>
      </c>
      <c r="K1371">
        <v>14707</v>
      </c>
      <c r="L1371" s="1">
        <v>366</v>
      </c>
      <c r="M1371" s="2">
        <f t="shared" si="63"/>
        <v>37.25</v>
      </c>
      <c r="N1371" s="2" t="str">
        <f t="shared" si="64"/>
        <v/>
      </c>
      <c r="O1371" s="2" t="str">
        <f t="shared" si="65"/>
        <v/>
      </c>
    </row>
    <row r="1372" spans="1:15" x14ac:dyDescent="0.25">
      <c r="A1372">
        <v>1371</v>
      </c>
      <c r="B1372">
        <v>2</v>
      </c>
      <c r="C1372" s="1">
        <v>20918</v>
      </c>
      <c r="D1372">
        <v>0</v>
      </c>
      <c r="E1372">
        <v>0</v>
      </c>
      <c r="F1372" t="s">
        <v>14</v>
      </c>
      <c r="G1372" s="1">
        <v>30377</v>
      </c>
      <c r="H1372">
        <v>2</v>
      </c>
      <c r="J1372">
        <v>10</v>
      </c>
      <c r="K1372">
        <v>14707</v>
      </c>
      <c r="L1372" s="1">
        <v>366</v>
      </c>
      <c r="M1372" s="2">
        <f t="shared" si="63"/>
        <v>25.9</v>
      </c>
      <c r="N1372" s="2" t="str">
        <f t="shared" si="64"/>
        <v/>
      </c>
      <c r="O1372" s="2" t="str">
        <f t="shared" si="65"/>
        <v/>
      </c>
    </row>
    <row r="1373" spans="1:15" x14ac:dyDescent="0.25">
      <c r="A1373">
        <v>1372</v>
      </c>
      <c r="B1373">
        <v>2</v>
      </c>
      <c r="C1373" s="1">
        <v>17608</v>
      </c>
      <c r="D1373">
        <v>0</v>
      </c>
      <c r="E1373">
        <v>0</v>
      </c>
      <c r="F1373" t="s">
        <v>13</v>
      </c>
      <c r="G1373" s="1">
        <v>28340</v>
      </c>
      <c r="H1373">
        <v>0</v>
      </c>
      <c r="J1373">
        <v>21</v>
      </c>
      <c r="K1373">
        <v>0</v>
      </c>
      <c r="L1373" s="1">
        <v>366</v>
      </c>
      <c r="M1373" s="2">
        <f t="shared" si="63"/>
        <v>29.380555555555556</v>
      </c>
      <c r="N1373" s="2" t="str">
        <f t="shared" si="64"/>
        <v/>
      </c>
      <c r="O1373" s="2" t="str">
        <f t="shared" si="65"/>
        <v/>
      </c>
    </row>
    <row r="1374" spans="1:15" x14ac:dyDescent="0.25">
      <c r="A1374">
        <v>1373</v>
      </c>
      <c r="B1374">
        <v>2</v>
      </c>
      <c r="C1374" s="1">
        <v>17859</v>
      </c>
      <c r="D1374">
        <v>0</v>
      </c>
      <c r="E1374">
        <v>0</v>
      </c>
      <c r="F1374" t="s">
        <v>13</v>
      </c>
      <c r="G1374" s="1">
        <v>28815</v>
      </c>
      <c r="H1374">
        <v>0</v>
      </c>
      <c r="I1374" t="s">
        <v>19</v>
      </c>
      <c r="J1374">
        <v>21</v>
      </c>
      <c r="K1374">
        <v>14707</v>
      </c>
      <c r="L1374" s="1">
        <v>37320</v>
      </c>
      <c r="M1374" s="2">
        <f t="shared" si="63"/>
        <v>29.997222222222224</v>
      </c>
      <c r="N1374" s="2">
        <f t="shared" si="64"/>
        <v>53.286111111111111</v>
      </c>
      <c r="O1374" s="2">
        <f t="shared" si="65"/>
        <v>23.288888888888888</v>
      </c>
    </row>
    <row r="1375" spans="1:15" x14ac:dyDescent="0.25">
      <c r="A1375">
        <v>1374</v>
      </c>
      <c r="B1375">
        <v>2</v>
      </c>
      <c r="C1375" s="1">
        <v>16736</v>
      </c>
      <c r="D1375">
        <v>1668</v>
      </c>
      <c r="E1375">
        <v>2</v>
      </c>
      <c r="F1375" t="s">
        <v>14</v>
      </c>
      <c r="G1375" s="1">
        <v>28895</v>
      </c>
      <c r="H1375">
        <v>2</v>
      </c>
      <c r="J1375">
        <v>10</v>
      </c>
      <c r="K1375">
        <v>14707</v>
      </c>
      <c r="L1375" s="1">
        <v>366</v>
      </c>
      <c r="M1375" s="2">
        <f t="shared" si="63"/>
        <v>33.286111111111111</v>
      </c>
      <c r="N1375" s="2" t="str">
        <f t="shared" si="64"/>
        <v/>
      </c>
      <c r="O1375" s="2" t="str">
        <f t="shared" si="65"/>
        <v/>
      </c>
    </row>
    <row r="1376" spans="1:15" x14ac:dyDescent="0.25">
      <c r="A1376">
        <v>1375</v>
      </c>
      <c r="B1376">
        <v>2</v>
      </c>
      <c r="C1376" s="1">
        <v>19500</v>
      </c>
      <c r="D1376">
        <v>2173</v>
      </c>
      <c r="E1376">
        <v>1</v>
      </c>
      <c r="F1376" t="s">
        <v>28</v>
      </c>
      <c r="G1376" s="1">
        <v>29049</v>
      </c>
      <c r="H1376">
        <v>2</v>
      </c>
      <c r="J1376">
        <v>10</v>
      </c>
      <c r="K1376">
        <v>14707</v>
      </c>
      <c r="L1376" s="1">
        <v>366</v>
      </c>
      <c r="M1376" s="2">
        <f t="shared" si="63"/>
        <v>26.144444444444446</v>
      </c>
      <c r="N1376" s="2" t="str">
        <f t="shared" si="64"/>
        <v/>
      </c>
      <c r="O1376" s="2" t="str">
        <f t="shared" si="65"/>
        <v/>
      </c>
    </row>
    <row r="1377" spans="1:15" x14ac:dyDescent="0.25">
      <c r="A1377">
        <v>1376</v>
      </c>
      <c r="B1377">
        <v>2</v>
      </c>
      <c r="C1377" s="1">
        <v>21294</v>
      </c>
      <c r="D1377">
        <v>2016</v>
      </c>
      <c r="E1377">
        <v>0</v>
      </c>
      <c r="F1377" t="s">
        <v>17</v>
      </c>
      <c r="G1377" s="1">
        <v>29077</v>
      </c>
      <c r="H1377">
        <v>2</v>
      </c>
      <c r="J1377">
        <v>10</v>
      </c>
      <c r="K1377">
        <v>14707</v>
      </c>
      <c r="L1377" s="1">
        <v>366</v>
      </c>
      <c r="M1377" s="2">
        <f t="shared" si="63"/>
        <v>21.308333333333334</v>
      </c>
      <c r="N1377" s="2" t="str">
        <f t="shared" si="64"/>
        <v/>
      </c>
      <c r="O1377" s="2" t="str">
        <f t="shared" si="65"/>
        <v/>
      </c>
    </row>
    <row r="1378" spans="1:15" x14ac:dyDescent="0.25">
      <c r="A1378">
        <v>1377</v>
      </c>
      <c r="B1378">
        <v>3</v>
      </c>
      <c r="C1378" s="1">
        <v>18399</v>
      </c>
      <c r="D1378">
        <v>0</v>
      </c>
      <c r="E1378">
        <v>0</v>
      </c>
      <c r="F1378" t="s">
        <v>17</v>
      </c>
      <c r="G1378" s="1">
        <v>29126</v>
      </c>
      <c r="H1378">
        <v>2</v>
      </c>
      <c r="J1378">
        <v>10</v>
      </c>
      <c r="K1378">
        <v>14707</v>
      </c>
      <c r="L1378" s="1">
        <v>366</v>
      </c>
      <c r="M1378" s="2">
        <f t="shared" si="63"/>
        <v>29.366666666666667</v>
      </c>
      <c r="N1378" s="2" t="str">
        <f t="shared" si="64"/>
        <v/>
      </c>
      <c r="O1378" s="2" t="str">
        <f t="shared" si="65"/>
        <v/>
      </c>
    </row>
    <row r="1379" spans="1:15" x14ac:dyDescent="0.25">
      <c r="A1379">
        <v>1378</v>
      </c>
      <c r="B1379">
        <v>2</v>
      </c>
      <c r="C1379" s="1">
        <v>16212</v>
      </c>
      <c r="D1379">
        <v>0</v>
      </c>
      <c r="E1379">
        <v>0</v>
      </c>
      <c r="F1379" t="s">
        <v>20</v>
      </c>
      <c r="G1379" s="1">
        <v>29229</v>
      </c>
      <c r="H1379">
        <v>2</v>
      </c>
      <c r="J1379">
        <v>10</v>
      </c>
      <c r="K1379">
        <v>14707</v>
      </c>
      <c r="L1379" s="1">
        <v>366</v>
      </c>
      <c r="M1379" s="2">
        <f t="shared" si="63"/>
        <v>35.636111111111113</v>
      </c>
      <c r="N1379" s="2" t="str">
        <f t="shared" si="64"/>
        <v/>
      </c>
      <c r="O1379" s="2" t="str">
        <f t="shared" si="65"/>
        <v/>
      </c>
    </row>
    <row r="1380" spans="1:15" x14ac:dyDescent="0.25">
      <c r="A1380">
        <v>1379</v>
      </c>
      <c r="B1380">
        <v>2</v>
      </c>
      <c r="C1380" s="1">
        <v>11379</v>
      </c>
      <c r="D1380">
        <v>0</v>
      </c>
      <c r="E1380">
        <v>0</v>
      </c>
      <c r="F1380" t="s">
        <v>13</v>
      </c>
      <c r="G1380" s="1">
        <v>29581</v>
      </c>
      <c r="H1380">
        <v>0</v>
      </c>
      <c r="I1380" t="s">
        <v>19</v>
      </c>
      <c r="J1380">
        <v>21</v>
      </c>
      <c r="K1380">
        <v>14707</v>
      </c>
      <c r="L1380" s="1">
        <v>37337</v>
      </c>
      <c r="M1380" s="2">
        <f t="shared" si="63"/>
        <v>49.836111111111109</v>
      </c>
      <c r="N1380" s="2">
        <f t="shared" si="64"/>
        <v>71.075000000000003</v>
      </c>
      <c r="O1380" s="2">
        <f t="shared" si="65"/>
        <v>21.238888888888894</v>
      </c>
    </row>
    <row r="1381" spans="1:15" x14ac:dyDescent="0.25">
      <c r="A1381">
        <v>1380</v>
      </c>
      <c r="B1381">
        <v>3</v>
      </c>
      <c r="C1381" s="1">
        <v>18897</v>
      </c>
      <c r="D1381">
        <v>0</v>
      </c>
      <c r="E1381">
        <v>0</v>
      </c>
      <c r="F1381" t="s">
        <v>14</v>
      </c>
      <c r="G1381" s="1">
        <v>29948</v>
      </c>
      <c r="H1381">
        <v>2</v>
      </c>
      <c r="J1381">
        <v>10</v>
      </c>
      <c r="K1381">
        <v>14707</v>
      </c>
      <c r="L1381" s="1">
        <v>366</v>
      </c>
      <c r="M1381" s="2">
        <f t="shared" si="63"/>
        <v>30.255555555555556</v>
      </c>
      <c r="N1381" s="2" t="str">
        <f t="shared" si="64"/>
        <v/>
      </c>
      <c r="O1381" s="2" t="str">
        <f t="shared" si="65"/>
        <v/>
      </c>
    </row>
    <row r="1382" spans="1:15" x14ac:dyDescent="0.25">
      <c r="A1382">
        <v>1381</v>
      </c>
      <c r="B1382">
        <v>3</v>
      </c>
      <c r="C1382" s="1">
        <v>18118</v>
      </c>
      <c r="D1382">
        <v>2400</v>
      </c>
      <c r="E1382">
        <v>1</v>
      </c>
      <c r="F1382" t="s">
        <v>14</v>
      </c>
      <c r="G1382" s="1">
        <v>29955</v>
      </c>
      <c r="H1382">
        <v>2</v>
      </c>
      <c r="J1382">
        <v>10</v>
      </c>
      <c r="K1382">
        <v>18507</v>
      </c>
      <c r="L1382" s="1">
        <v>366</v>
      </c>
      <c r="M1382" s="2">
        <f t="shared" si="63"/>
        <v>32.405555555555559</v>
      </c>
      <c r="N1382" s="2" t="str">
        <f t="shared" si="64"/>
        <v/>
      </c>
      <c r="O1382" s="2" t="str">
        <f t="shared" si="65"/>
        <v/>
      </c>
    </row>
    <row r="1383" spans="1:15" x14ac:dyDescent="0.25">
      <c r="A1383">
        <v>1382</v>
      </c>
      <c r="B1383">
        <v>3</v>
      </c>
      <c r="C1383" s="1">
        <v>19293</v>
      </c>
      <c r="D1383">
        <v>0</v>
      </c>
      <c r="E1383">
        <v>0</v>
      </c>
      <c r="F1383" t="s">
        <v>17</v>
      </c>
      <c r="G1383" s="1">
        <v>30231</v>
      </c>
      <c r="H1383">
        <v>2</v>
      </c>
      <c r="J1383">
        <v>10</v>
      </c>
      <c r="K1383">
        <v>14707</v>
      </c>
      <c r="L1383" s="1">
        <v>366</v>
      </c>
      <c r="M1383" s="2">
        <f t="shared" si="63"/>
        <v>29.947222222222223</v>
      </c>
      <c r="N1383" s="2" t="str">
        <f t="shared" si="64"/>
        <v/>
      </c>
      <c r="O1383" s="2" t="str">
        <f t="shared" si="65"/>
        <v/>
      </c>
    </row>
    <row r="1384" spans="1:15" x14ac:dyDescent="0.25">
      <c r="A1384">
        <v>1383</v>
      </c>
      <c r="B1384">
        <v>4</v>
      </c>
      <c r="C1384" s="1">
        <v>12461</v>
      </c>
      <c r="D1384">
        <v>2326</v>
      </c>
      <c r="E1384">
        <v>0</v>
      </c>
      <c r="F1384" t="s">
        <v>20</v>
      </c>
      <c r="G1384" s="1">
        <v>30606</v>
      </c>
      <c r="H1384">
        <v>2</v>
      </c>
      <c r="J1384">
        <v>10</v>
      </c>
      <c r="K1384">
        <v>14707</v>
      </c>
      <c r="L1384" s="1">
        <v>366</v>
      </c>
      <c r="M1384" s="2">
        <f t="shared" si="63"/>
        <v>49.68333333333333</v>
      </c>
      <c r="N1384" s="2" t="str">
        <f t="shared" si="64"/>
        <v/>
      </c>
      <c r="O1384" s="2" t="str">
        <f t="shared" si="65"/>
        <v/>
      </c>
    </row>
    <row r="1385" spans="1:15" x14ac:dyDescent="0.25">
      <c r="A1385">
        <v>1384</v>
      </c>
      <c r="B1385">
        <v>2</v>
      </c>
      <c r="C1385" s="1">
        <v>3593</v>
      </c>
      <c r="D1385">
        <v>0</v>
      </c>
      <c r="E1385">
        <v>0</v>
      </c>
      <c r="F1385" t="s">
        <v>14</v>
      </c>
      <c r="G1385" s="1">
        <v>25272</v>
      </c>
      <c r="H1385">
        <v>2</v>
      </c>
      <c r="J1385">
        <v>10</v>
      </c>
      <c r="K1385">
        <v>13807</v>
      </c>
      <c r="L1385" s="1">
        <v>366</v>
      </c>
      <c r="M1385" s="2">
        <f t="shared" si="63"/>
        <v>59.358333333333334</v>
      </c>
      <c r="N1385" s="2" t="str">
        <f t="shared" si="64"/>
        <v/>
      </c>
      <c r="O1385" s="2" t="str">
        <f t="shared" si="65"/>
        <v/>
      </c>
    </row>
    <row r="1386" spans="1:15" x14ac:dyDescent="0.25">
      <c r="A1386">
        <v>1385</v>
      </c>
      <c r="B1386">
        <v>3</v>
      </c>
      <c r="C1386" s="1">
        <v>15196</v>
      </c>
      <c r="D1386">
        <v>876</v>
      </c>
      <c r="E1386">
        <v>0</v>
      </c>
      <c r="F1386" t="s">
        <v>16</v>
      </c>
      <c r="G1386" s="1">
        <v>26620</v>
      </c>
      <c r="H1386">
        <v>2</v>
      </c>
      <c r="J1386">
        <v>10</v>
      </c>
      <c r="K1386">
        <v>13807</v>
      </c>
      <c r="L1386" s="1">
        <v>366</v>
      </c>
      <c r="M1386" s="2">
        <f t="shared" si="63"/>
        <v>31.274999999999999</v>
      </c>
      <c r="N1386" s="2" t="str">
        <f t="shared" si="64"/>
        <v/>
      </c>
      <c r="O1386" s="2" t="str">
        <f t="shared" si="65"/>
        <v/>
      </c>
    </row>
    <row r="1387" spans="1:15" x14ac:dyDescent="0.25">
      <c r="A1387">
        <v>1386</v>
      </c>
      <c r="B1387">
        <v>3</v>
      </c>
      <c r="C1387" s="1">
        <v>10940</v>
      </c>
      <c r="D1387">
        <v>0</v>
      </c>
      <c r="E1387">
        <v>0</v>
      </c>
      <c r="F1387" t="s">
        <v>13</v>
      </c>
      <c r="G1387" s="1">
        <v>27928</v>
      </c>
      <c r="H1387">
        <v>0</v>
      </c>
      <c r="J1387">
        <v>10</v>
      </c>
      <c r="K1387">
        <v>11307</v>
      </c>
      <c r="L1387" s="1">
        <v>366</v>
      </c>
      <c r="M1387" s="2">
        <f t="shared" si="63"/>
        <v>46.511111111111113</v>
      </c>
      <c r="N1387" s="2" t="str">
        <f t="shared" si="64"/>
        <v/>
      </c>
      <c r="O1387" s="2" t="str">
        <f t="shared" si="65"/>
        <v/>
      </c>
    </row>
    <row r="1388" spans="1:15" x14ac:dyDescent="0.25">
      <c r="A1388">
        <v>1387</v>
      </c>
      <c r="B1388">
        <v>3</v>
      </c>
      <c r="C1388" s="1">
        <v>13718</v>
      </c>
      <c r="D1388">
        <v>2149</v>
      </c>
      <c r="E1388">
        <v>0</v>
      </c>
      <c r="F1388" t="s">
        <v>22</v>
      </c>
      <c r="G1388" s="1">
        <v>28034</v>
      </c>
      <c r="H1388">
        <v>0</v>
      </c>
      <c r="J1388">
        <v>10</v>
      </c>
      <c r="K1388">
        <v>13807</v>
      </c>
      <c r="L1388" s="1">
        <v>366</v>
      </c>
      <c r="M1388" s="2">
        <f t="shared" si="63"/>
        <v>39.19166666666667</v>
      </c>
      <c r="N1388" s="2" t="str">
        <f t="shared" si="64"/>
        <v/>
      </c>
      <c r="O1388" s="2" t="str">
        <f t="shared" si="65"/>
        <v/>
      </c>
    </row>
    <row r="1389" spans="1:15" x14ac:dyDescent="0.25">
      <c r="A1389">
        <v>1388</v>
      </c>
      <c r="B1389">
        <v>2</v>
      </c>
      <c r="C1389" s="1">
        <v>19642</v>
      </c>
      <c r="D1389">
        <v>0</v>
      </c>
      <c r="E1389">
        <v>0</v>
      </c>
      <c r="F1389" t="s">
        <v>13</v>
      </c>
      <c r="G1389" s="1">
        <v>28508</v>
      </c>
      <c r="H1389">
        <v>0</v>
      </c>
      <c r="J1389">
        <v>10</v>
      </c>
      <c r="K1389">
        <v>11307</v>
      </c>
      <c r="L1389" s="1">
        <v>366</v>
      </c>
      <c r="M1389" s="2">
        <f t="shared" si="63"/>
        <v>24.272222222222222</v>
      </c>
      <c r="N1389" s="2" t="str">
        <f t="shared" si="64"/>
        <v/>
      </c>
      <c r="O1389" s="2" t="str">
        <f t="shared" si="65"/>
        <v/>
      </c>
    </row>
    <row r="1390" spans="1:15" x14ac:dyDescent="0.25">
      <c r="A1390">
        <v>1389</v>
      </c>
      <c r="B1390">
        <v>3</v>
      </c>
      <c r="C1390" s="1">
        <v>18201</v>
      </c>
      <c r="D1390">
        <v>0</v>
      </c>
      <c r="E1390">
        <v>0</v>
      </c>
      <c r="F1390" t="s">
        <v>13</v>
      </c>
      <c r="G1390" s="1">
        <v>29076</v>
      </c>
      <c r="H1390">
        <v>0</v>
      </c>
      <c r="J1390">
        <v>10</v>
      </c>
      <c r="K1390">
        <v>11307</v>
      </c>
      <c r="L1390" s="1">
        <v>366</v>
      </c>
      <c r="M1390" s="2">
        <f t="shared" si="63"/>
        <v>29.774999999999999</v>
      </c>
      <c r="N1390" s="2" t="str">
        <f t="shared" si="64"/>
        <v/>
      </c>
      <c r="O1390" s="2" t="str">
        <f t="shared" si="65"/>
        <v/>
      </c>
    </row>
    <row r="1391" spans="1:15" x14ac:dyDescent="0.25">
      <c r="A1391">
        <v>1390</v>
      </c>
      <c r="B1391">
        <v>3</v>
      </c>
      <c r="C1391" s="1">
        <v>18260</v>
      </c>
      <c r="D1391">
        <v>844</v>
      </c>
      <c r="E1391">
        <v>0</v>
      </c>
      <c r="F1391" t="s">
        <v>14</v>
      </c>
      <c r="G1391" s="1">
        <v>29231</v>
      </c>
      <c r="H1391">
        <v>2</v>
      </c>
      <c r="J1391">
        <v>10</v>
      </c>
      <c r="K1391">
        <v>16707</v>
      </c>
      <c r="L1391" s="1">
        <v>366</v>
      </c>
      <c r="M1391" s="2">
        <f t="shared" si="63"/>
        <v>30.036111111111111</v>
      </c>
      <c r="N1391" s="2" t="str">
        <f t="shared" si="64"/>
        <v/>
      </c>
      <c r="O1391" s="2" t="str">
        <f t="shared" si="65"/>
        <v/>
      </c>
    </row>
    <row r="1392" spans="1:15" x14ac:dyDescent="0.25">
      <c r="A1392">
        <v>1391</v>
      </c>
      <c r="B1392">
        <v>3</v>
      </c>
      <c r="C1392" s="1">
        <v>9031</v>
      </c>
      <c r="D1392">
        <v>0</v>
      </c>
      <c r="E1392">
        <v>0</v>
      </c>
      <c r="F1392" t="s">
        <v>14</v>
      </c>
      <c r="G1392" s="1">
        <v>29287</v>
      </c>
      <c r="H1392">
        <v>2</v>
      </c>
      <c r="J1392">
        <v>10</v>
      </c>
      <c r="K1392">
        <v>13807</v>
      </c>
      <c r="L1392" s="1">
        <v>366</v>
      </c>
      <c r="M1392" s="2">
        <f t="shared" si="63"/>
        <v>55.461111111111109</v>
      </c>
      <c r="N1392" s="2" t="str">
        <f t="shared" si="64"/>
        <v/>
      </c>
      <c r="O1392" s="2" t="str">
        <f t="shared" si="65"/>
        <v/>
      </c>
    </row>
    <row r="1393" spans="1:15" x14ac:dyDescent="0.25">
      <c r="A1393">
        <v>1392</v>
      </c>
      <c r="B1393">
        <v>3</v>
      </c>
      <c r="C1393" s="1">
        <v>15402</v>
      </c>
      <c r="D1393">
        <v>0</v>
      </c>
      <c r="E1393">
        <v>0</v>
      </c>
      <c r="F1393" t="s">
        <v>14</v>
      </c>
      <c r="G1393" s="1">
        <v>29553</v>
      </c>
      <c r="H1393">
        <v>2</v>
      </c>
      <c r="J1393">
        <v>10</v>
      </c>
      <c r="K1393">
        <v>13807</v>
      </c>
      <c r="L1393" s="1">
        <v>366</v>
      </c>
      <c r="M1393" s="2">
        <f t="shared" si="63"/>
        <v>38.738888888888887</v>
      </c>
      <c r="N1393" s="2" t="str">
        <f t="shared" si="64"/>
        <v/>
      </c>
      <c r="O1393" s="2" t="str">
        <f t="shared" si="65"/>
        <v/>
      </c>
    </row>
    <row r="1394" spans="1:15" x14ac:dyDescent="0.25">
      <c r="A1394">
        <v>1393</v>
      </c>
      <c r="B1394">
        <v>3</v>
      </c>
      <c r="C1394" s="1">
        <v>17198</v>
      </c>
      <c r="D1394">
        <v>2334</v>
      </c>
      <c r="E1394">
        <v>2</v>
      </c>
      <c r="F1394" t="s">
        <v>14</v>
      </c>
      <c r="G1394" s="1">
        <v>29670</v>
      </c>
      <c r="H1394">
        <v>2</v>
      </c>
      <c r="J1394">
        <v>10</v>
      </c>
      <c r="K1394">
        <v>0</v>
      </c>
      <c r="L1394" s="1">
        <v>366</v>
      </c>
      <c r="M1394" s="2">
        <f t="shared" si="63"/>
        <v>34.152777777777779</v>
      </c>
      <c r="N1394" s="2" t="str">
        <f t="shared" si="64"/>
        <v/>
      </c>
      <c r="O1394" s="2" t="str">
        <f t="shared" si="65"/>
        <v/>
      </c>
    </row>
    <row r="1395" spans="1:15" x14ac:dyDescent="0.25">
      <c r="A1395">
        <v>1394</v>
      </c>
      <c r="B1395">
        <v>3</v>
      </c>
      <c r="C1395" s="1">
        <v>15486</v>
      </c>
      <c r="D1395">
        <v>0</v>
      </c>
      <c r="E1395">
        <v>0</v>
      </c>
      <c r="F1395" t="s">
        <v>13</v>
      </c>
      <c r="G1395" s="1">
        <v>29731</v>
      </c>
      <c r="H1395">
        <v>0</v>
      </c>
      <c r="I1395" t="s">
        <v>19</v>
      </c>
      <c r="J1395">
        <v>21</v>
      </c>
      <c r="K1395">
        <v>11307</v>
      </c>
      <c r="L1395" s="1">
        <v>37986</v>
      </c>
      <c r="M1395" s="2">
        <f t="shared" si="63"/>
        <v>39</v>
      </c>
      <c r="N1395" s="2">
        <f t="shared" si="64"/>
        <v>61.6</v>
      </c>
      <c r="O1395" s="2">
        <f t="shared" si="65"/>
        <v>22.6</v>
      </c>
    </row>
    <row r="1396" spans="1:15" x14ac:dyDescent="0.25">
      <c r="A1396">
        <v>1395</v>
      </c>
      <c r="B1396">
        <v>3</v>
      </c>
      <c r="C1396" s="1">
        <v>18428</v>
      </c>
      <c r="D1396">
        <v>8449</v>
      </c>
      <c r="E1396">
        <v>0</v>
      </c>
      <c r="F1396" t="s">
        <v>14</v>
      </c>
      <c r="G1396" s="1">
        <v>29787</v>
      </c>
      <c r="H1396">
        <v>0</v>
      </c>
      <c r="J1396">
        <v>10</v>
      </c>
      <c r="K1396">
        <v>10907</v>
      </c>
      <c r="L1396" s="1">
        <v>366</v>
      </c>
      <c r="M1396" s="2">
        <f t="shared" si="63"/>
        <v>31.1</v>
      </c>
      <c r="N1396" s="2" t="str">
        <f t="shared" si="64"/>
        <v/>
      </c>
      <c r="O1396" s="2" t="str">
        <f t="shared" si="65"/>
        <v/>
      </c>
    </row>
    <row r="1397" spans="1:15" x14ac:dyDescent="0.25">
      <c r="A1397">
        <v>1396</v>
      </c>
      <c r="B1397">
        <v>2</v>
      </c>
      <c r="C1397" s="1">
        <v>16760</v>
      </c>
      <c r="D1397">
        <v>2282</v>
      </c>
      <c r="E1397">
        <v>3</v>
      </c>
      <c r="F1397" t="s">
        <v>14</v>
      </c>
      <c r="G1397" s="1">
        <v>29927</v>
      </c>
      <c r="H1397">
        <v>2</v>
      </c>
      <c r="J1397">
        <v>10</v>
      </c>
      <c r="K1397">
        <v>10907</v>
      </c>
      <c r="L1397" s="1">
        <v>366</v>
      </c>
      <c r="M1397" s="2">
        <f t="shared" si="63"/>
        <v>36.049999999999997</v>
      </c>
      <c r="N1397" s="2" t="str">
        <f t="shared" si="64"/>
        <v/>
      </c>
      <c r="O1397" s="2" t="str">
        <f t="shared" si="65"/>
        <v/>
      </c>
    </row>
    <row r="1398" spans="1:15" x14ac:dyDescent="0.25">
      <c r="A1398">
        <v>1397</v>
      </c>
      <c r="B1398">
        <v>2</v>
      </c>
      <c r="C1398" s="1">
        <v>12812</v>
      </c>
      <c r="D1398">
        <v>0</v>
      </c>
      <c r="E1398">
        <v>0</v>
      </c>
      <c r="F1398" t="s">
        <v>13</v>
      </c>
      <c r="G1398" s="1">
        <v>30277</v>
      </c>
      <c r="H1398">
        <v>0</v>
      </c>
      <c r="J1398">
        <v>10</v>
      </c>
      <c r="K1398">
        <v>13807</v>
      </c>
      <c r="L1398" s="1">
        <v>366</v>
      </c>
      <c r="M1398" s="2">
        <f t="shared" si="63"/>
        <v>47.81666666666667</v>
      </c>
      <c r="N1398" s="2" t="str">
        <f t="shared" si="64"/>
        <v/>
      </c>
      <c r="O1398" s="2" t="str">
        <f t="shared" si="65"/>
        <v/>
      </c>
    </row>
    <row r="1399" spans="1:15" x14ac:dyDescent="0.25">
      <c r="A1399">
        <v>1398</v>
      </c>
      <c r="B1399">
        <v>2</v>
      </c>
      <c r="C1399" s="1">
        <v>21130</v>
      </c>
      <c r="D1399">
        <v>0</v>
      </c>
      <c r="E1399">
        <v>0</v>
      </c>
      <c r="F1399" t="s">
        <v>20</v>
      </c>
      <c r="G1399" s="1">
        <v>30260</v>
      </c>
      <c r="H1399">
        <v>2</v>
      </c>
      <c r="J1399">
        <v>10</v>
      </c>
      <c r="K1399">
        <v>16707</v>
      </c>
      <c r="L1399" s="1">
        <v>366</v>
      </c>
      <c r="M1399" s="2">
        <f t="shared" si="63"/>
        <v>24.997222222222224</v>
      </c>
      <c r="N1399" s="2" t="str">
        <f t="shared" si="64"/>
        <v/>
      </c>
      <c r="O1399" s="2" t="str">
        <f t="shared" si="65"/>
        <v/>
      </c>
    </row>
    <row r="1400" spans="1:15" x14ac:dyDescent="0.25">
      <c r="A1400">
        <v>1399</v>
      </c>
      <c r="B1400">
        <v>4</v>
      </c>
      <c r="C1400" s="1">
        <v>15108</v>
      </c>
      <c r="D1400">
        <v>0</v>
      </c>
      <c r="E1400">
        <v>0</v>
      </c>
      <c r="F1400" t="s">
        <v>20</v>
      </c>
      <c r="G1400" s="1">
        <v>29809</v>
      </c>
      <c r="H1400">
        <v>0</v>
      </c>
      <c r="J1400">
        <v>10</v>
      </c>
      <c r="K1400">
        <v>14707</v>
      </c>
      <c r="L1400" s="1">
        <v>366</v>
      </c>
      <c r="M1400" s="2">
        <f t="shared" si="63"/>
        <v>40.24722222222222</v>
      </c>
      <c r="N1400" s="2" t="str">
        <f t="shared" si="64"/>
        <v/>
      </c>
      <c r="O1400" s="2" t="str">
        <f t="shared" si="65"/>
        <v/>
      </c>
    </row>
    <row r="1401" spans="1:15" x14ac:dyDescent="0.25">
      <c r="A1401">
        <v>1400</v>
      </c>
      <c r="B1401">
        <v>2</v>
      </c>
      <c r="C1401" s="1">
        <v>11195</v>
      </c>
      <c r="D1401">
        <v>0</v>
      </c>
      <c r="E1401">
        <v>0</v>
      </c>
      <c r="F1401" t="s">
        <v>14</v>
      </c>
      <c r="G1401" s="1">
        <v>29907</v>
      </c>
      <c r="H1401">
        <v>2</v>
      </c>
      <c r="J1401">
        <v>10</v>
      </c>
      <c r="K1401">
        <v>14707</v>
      </c>
      <c r="L1401" s="1">
        <v>366</v>
      </c>
      <c r="M1401" s="2">
        <f t="shared" si="63"/>
        <v>51.227777777777774</v>
      </c>
      <c r="N1401" s="2" t="str">
        <f t="shared" si="64"/>
        <v/>
      </c>
      <c r="O1401" s="2" t="str">
        <f t="shared" si="65"/>
        <v/>
      </c>
    </row>
    <row r="1402" spans="1:15" x14ac:dyDescent="0.25">
      <c r="A1402">
        <v>1401</v>
      </c>
      <c r="B1402">
        <v>2</v>
      </c>
      <c r="C1402" s="1">
        <v>17153</v>
      </c>
      <c r="D1402">
        <v>2500</v>
      </c>
      <c r="E1402">
        <v>0</v>
      </c>
      <c r="F1402" t="s">
        <v>17</v>
      </c>
      <c r="G1402" s="1">
        <v>29951</v>
      </c>
      <c r="H1402">
        <v>2</v>
      </c>
      <c r="J1402">
        <v>10</v>
      </c>
      <c r="K1402">
        <v>14707</v>
      </c>
      <c r="L1402" s="1">
        <v>366</v>
      </c>
      <c r="M1402" s="2">
        <f t="shared" si="63"/>
        <v>35.036111111111111</v>
      </c>
      <c r="N1402" s="2" t="str">
        <f t="shared" si="64"/>
        <v/>
      </c>
      <c r="O1402" s="2" t="str">
        <f t="shared" si="65"/>
        <v/>
      </c>
    </row>
    <row r="1403" spans="1:15" x14ac:dyDescent="0.25">
      <c r="A1403">
        <v>1402</v>
      </c>
      <c r="B1403">
        <v>3</v>
      </c>
      <c r="C1403" s="1">
        <v>17261</v>
      </c>
      <c r="D1403">
        <v>0</v>
      </c>
      <c r="E1403">
        <v>0</v>
      </c>
      <c r="F1403" t="s">
        <v>13</v>
      </c>
      <c r="G1403" s="1">
        <v>30039</v>
      </c>
      <c r="H1403">
        <v>0</v>
      </c>
      <c r="J1403">
        <v>21</v>
      </c>
      <c r="K1403">
        <v>14707</v>
      </c>
      <c r="L1403" s="1">
        <v>366</v>
      </c>
      <c r="M1403" s="2">
        <f t="shared" si="63"/>
        <v>34.986111111111114</v>
      </c>
      <c r="N1403" s="2" t="str">
        <f t="shared" si="64"/>
        <v/>
      </c>
      <c r="O1403" s="2" t="str">
        <f t="shared" si="65"/>
        <v/>
      </c>
    </row>
    <row r="1404" spans="1:15" x14ac:dyDescent="0.25">
      <c r="A1404">
        <v>1403</v>
      </c>
      <c r="B1404">
        <v>2</v>
      </c>
      <c r="C1404" s="1">
        <v>17875</v>
      </c>
      <c r="D1404">
        <v>0</v>
      </c>
      <c r="E1404">
        <v>0</v>
      </c>
      <c r="F1404" t="s">
        <v>14</v>
      </c>
      <c r="G1404" s="1">
        <v>30138</v>
      </c>
      <c r="H1404">
        <v>2</v>
      </c>
      <c r="J1404">
        <v>10</v>
      </c>
      <c r="K1404">
        <v>14707</v>
      </c>
      <c r="L1404" s="1">
        <v>366</v>
      </c>
      <c r="M1404" s="2">
        <f t="shared" si="63"/>
        <v>33.577777777777776</v>
      </c>
      <c r="N1404" s="2" t="str">
        <f t="shared" si="64"/>
        <v/>
      </c>
      <c r="O1404" s="2" t="str">
        <f t="shared" si="65"/>
        <v/>
      </c>
    </row>
    <row r="1405" spans="1:15" x14ac:dyDescent="0.25">
      <c r="A1405">
        <v>1404</v>
      </c>
      <c r="B1405">
        <v>2</v>
      </c>
      <c r="C1405" s="1">
        <v>16275</v>
      </c>
      <c r="D1405">
        <v>2200</v>
      </c>
      <c r="E1405">
        <v>0</v>
      </c>
      <c r="F1405" t="s">
        <v>14</v>
      </c>
      <c r="G1405" s="1">
        <v>30249</v>
      </c>
      <c r="H1405">
        <v>2</v>
      </c>
      <c r="J1405">
        <v>10</v>
      </c>
      <c r="K1405">
        <v>14707</v>
      </c>
      <c r="L1405" s="1">
        <v>366</v>
      </c>
      <c r="M1405" s="2">
        <f t="shared" si="63"/>
        <v>38.258333333333333</v>
      </c>
      <c r="N1405" s="2" t="str">
        <f t="shared" si="64"/>
        <v/>
      </c>
      <c r="O1405" s="2" t="str">
        <f t="shared" si="65"/>
        <v/>
      </c>
    </row>
    <row r="1406" spans="1:15" x14ac:dyDescent="0.25">
      <c r="A1406">
        <v>1405</v>
      </c>
      <c r="B1406">
        <v>2</v>
      </c>
      <c r="C1406" s="1">
        <v>18823</v>
      </c>
      <c r="D1406">
        <v>0</v>
      </c>
      <c r="E1406">
        <v>0</v>
      </c>
      <c r="F1406" t="s">
        <v>14</v>
      </c>
      <c r="G1406" s="1">
        <v>30358</v>
      </c>
      <c r="H1406">
        <v>2</v>
      </c>
      <c r="J1406">
        <v>21</v>
      </c>
      <c r="K1406">
        <v>14707</v>
      </c>
      <c r="L1406" s="1">
        <v>366</v>
      </c>
      <c r="M1406" s="2">
        <f t="shared" si="63"/>
        <v>31.574999999999999</v>
      </c>
      <c r="N1406" s="2" t="str">
        <f t="shared" si="64"/>
        <v/>
      </c>
      <c r="O1406" s="2" t="str">
        <f t="shared" si="65"/>
        <v/>
      </c>
    </row>
    <row r="1407" spans="1:15" x14ac:dyDescent="0.25">
      <c r="A1407">
        <v>1406</v>
      </c>
      <c r="B1407">
        <v>2</v>
      </c>
      <c r="C1407" s="1">
        <v>22712</v>
      </c>
      <c r="D1407">
        <v>0</v>
      </c>
      <c r="E1407">
        <v>0</v>
      </c>
      <c r="F1407" t="s">
        <v>20</v>
      </c>
      <c r="G1407" s="1">
        <v>30390</v>
      </c>
      <c r="H1407">
        <v>2</v>
      </c>
      <c r="J1407">
        <v>21</v>
      </c>
      <c r="K1407">
        <v>14707</v>
      </c>
      <c r="L1407" s="1">
        <v>366</v>
      </c>
      <c r="M1407" s="2">
        <f t="shared" si="63"/>
        <v>21.022222222222222</v>
      </c>
      <c r="N1407" s="2" t="str">
        <f t="shared" si="64"/>
        <v/>
      </c>
      <c r="O1407" s="2" t="str">
        <f t="shared" si="65"/>
        <v/>
      </c>
    </row>
    <row r="1408" spans="1:15" x14ac:dyDescent="0.25">
      <c r="A1408">
        <v>1407</v>
      </c>
      <c r="B1408">
        <v>4</v>
      </c>
      <c r="C1408" s="1">
        <v>19097</v>
      </c>
      <c r="D1408">
        <v>0</v>
      </c>
      <c r="E1408">
        <v>0</v>
      </c>
      <c r="F1408" t="s">
        <v>20</v>
      </c>
      <c r="G1408" s="1">
        <v>30474</v>
      </c>
      <c r="H1408">
        <v>0</v>
      </c>
      <c r="J1408">
        <v>21</v>
      </c>
      <c r="K1408">
        <v>0</v>
      </c>
      <c r="L1408" s="1">
        <v>366</v>
      </c>
      <c r="M1408" s="2">
        <f t="shared" si="63"/>
        <v>31.15</v>
      </c>
      <c r="N1408" s="2" t="str">
        <f t="shared" si="64"/>
        <v/>
      </c>
      <c r="O1408" s="2" t="str">
        <f t="shared" si="65"/>
        <v/>
      </c>
    </row>
    <row r="1409" spans="1:15" x14ac:dyDescent="0.25">
      <c r="A1409">
        <v>1408</v>
      </c>
      <c r="B1409">
        <v>3</v>
      </c>
      <c r="C1409" s="1">
        <v>8698</v>
      </c>
      <c r="D1409">
        <v>0</v>
      </c>
      <c r="E1409">
        <v>0</v>
      </c>
      <c r="F1409" t="s">
        <v>22</v>
      </c>
      <c r="G1409" s="1">
        <v>30671</v>
      </c>
      <c r="H1409">
        <v>2</v>
      </c>
      <c r="J1409">
        <v>21</v>
      </c>
      <c r="K1409">
        <v>14707</v>
      </c>
      <c r="L1409" s="1">
        <v>366</v>
      </c>
      <c r="M1409" s="2">
        <f t="shared" si="63"/>
        <v>60.158333333333331</v>
      </c>
      <c r="N1409" s="2" t="str">
        <f t="shared" si="64"/>
        <v/>
      </c>
      <c r="O1409" s="2" t="str">
        <f t="shared" si="65"/>
        <v/>
      </c>
    </row>
    <row r="1410" spans="1:15" x14ac:dyDescent="0.25">
      <c r="A1410">
        <v>1409</v>
      </c>
      <c r="B1410">
        <v>2</v>
      </c>
      <c r="C1410" s="1">
        <v>16617</v>
      </c>
      <c r="D1410">
        <v>2400</v>
      </c>
      <c r="E1410">
        <v>1</v>
      </c>
      <c r="F1410" t="s">
        <v>16</v>
      </c>
      <c r="G1410" s="1">
        <v>29021</v>
      </c>
      <c r="H1410">
        <v>2</v>
      </c>
      <c r="J1410">
        <v>10</v>
      </c>
      <c r="K1410">
        <v>0</v>
      </c>
      <c r="L1410" s="1">
        <v>366</v>
      </c>
      <c r="M1410" s="2">
        <f t="shared" si="63"/>
        <v>33.961111111111109</v>
      </c>
      <c r="N1410" s="2" t="str">
        <f t="shared" si="64"/>
        <v/>
      </c>
      <c r="O1410" s="2" t="str">
        <f t="shared" si="65"/>
        <v/>
      </c>
    </row>
    <row r="1411" spans="1:15" x14ac:dyDescent="0.25">
      <c r="A1411">
        <v>1410</v>
      </c>
      <c r="B1411">
        <v>2</v>
      </c>
      <c r="C1411" s="1">
        <v>18554</v>
      </c>
      <c r="D1411">
        <v>0</v>
      </c>
      <c r="E1411">
        <v>0</v>
      </c>
      <c r="F1411" t="s">
        <v>13</v>
      </c>
      <c r="G1411" s="1">
        <v>29490</v>
      </c>
      <c r="H1411">
        <v>0</v>
      </c>
      <c r="I1411" t="s">
        <v>15</v>
      </c>
      <c r="J1411">
        <v>10</v>
      </c>
      <c r="K1411">
        <v>17507</v>
      </c>
      <c r="L1411" s="1">
        <v>366</v>
      </c>
      <c r="M1411" s="2">
        <f t="shared" si="63"/>
        <v>29.93888888888889</v>
      </c>
      <c r="N1411" s="2" t="str">
        <f t="shared" si="64"/>
        <v/>
      </c>
      <c r="O1411" s="2" t="str">
        <f t="shared" si="65"/>
        <v/>
      </c>
    </row>
    <row r="1412" spans="1:15" x14ac:dyDescent="0.25">
      <c r="A1412">
        <v>1411</v>
      </c>
      <c r="B1412">
        <v>3</v>
      </c>
      <c r="C1412" s="1">
        <v>16784</v>
      </c>
      <c r="D1412">
        <v>0</v>
      </c>
      <c r="E1412">
        <v>0</v>
      </c>
      <c r="F1412" t="s">
        <v>18</v>
      </c>
      <c r="G1412" s="1">
        <v>29609</v>
      </c>
      <c r="H1412">
        <v>2</v>
      </c>
      <c r="J1412">
        <v>10</v>
      </c>
      <c r="K1412">
        <v>12607</v>
      </c>
      <c r="L1412" s="1">
        <v>366</v>
      </c>
      <c r="M1412" s="2">
        <f t="shared" si="63"/>
        <v>35.111111111111114</v>
      </c>
      <c r="N1412" s="2" t="str">
        <f t="shared" si="64"/>
        <v/>
      </c>
      <c r="O1412" s="2" t="str">
        <f t="shared" si="65"/>
        <v/>
      </c>
    </row>
    <row r="1413" spans="1:15" x14ac:dyDescent="0.25">
      <c r="A1413">
        <v>1412</v>
      </c>
      <c r="B1413">
        <v>3</v>
      </c>
      <c r="C1413" s="1">
        <v>18872</v>
      </c>
      <c r="D1413">
        <v>2218</v>
      </c>
      <c r="E1413">
        <v>2</v>
      </c>
      <c r="F1413" t="s">
        <v>26</v>
      </c>
      <c r="G1413" s="1">
        <v>29783</v>
      </c>
      <c r="H1413">
        <v>2</v>
      </c>
      <c r="J1413">
        <v>10</v>
      </c>
      <c r="K1413">
        <v>12607</v>
      </c>
      <c r="L1413" s="1">
        <v>366</v>
      </c>
      <c r="M1413" s="2">
        <f t="shared" ref="M1413:M1476" si="66">DAYS360(C1413,G1413,TRUE)/360</f>
        <v>29.875</v>
      </c>
      <c r="N1413" s="2" t="str">
        <f t="shared" ref="N1413:N1476" si="67">IF(DAYS360(C1413,L1413)/360&gt;0,DAYS360(C1413,L1413)/360,"")</f>
        <v/>
      </c>
      <c r="O1413" s="2" t="str">
        <f t="shared" ref="O1413:O1476" si="68">IF(N1413="","",N1413-M1413)</f>
        <v/>
      </c>
    </row>
    <row r="1414" spans="1:15" x14ac:dyDescent="0.25">
      <c r="A1414">
        <v>1413</v>
      </c>
      <c r="B1414">
        <v>3</v>
      </c>
      <c r="C1414" s="1">
        <v>12523</v>
      </c>
      <c r="D1414">
        <v>0</v>
      </c>
      <c r="E1414">
        <v>0</v>
      </c>
      <c r="F1414" t="s">
        <v>14</v>
      </c>
      <c r="G1414" s="1">
        <v>29840</v>
      </c>
      <c r="H1414">
        <v>2</v>
      </c>
      <c r="J1414">
        <v>10</v>
      </c>
      <c r="K1414">
        <v>12607</v>
      </c>
      <c r="L1414" s="1">
        <v>366</v>
      </c>
      <c r="M1414" s="2">
        <f t="shared" si="66"/>
        <v>47.408333333333331</v>
      </c>
      <c r="N1414" s="2" t="str">
        <f t="shared" si="67"/>
        <v/>
      </c>
      <c r="O1414" s="2" t="str">
        <f t="shared" si="68"/>
        <v/>
      </c>
    </row>
    <row r="1415" spans="1:15" x14ac:dyDescent="0.25">
      <c r="A1415">
        <v>1414</v>
      </c>
      <c r="B1415">
        <v>3</v>
      </c>
      <c r="C1415" s="1">
        <v>20471</v>
      </c>
      <c r="D1415">
        <v>0</v>
      </c>
      <c r="E1415">
        <v>0</v>
      </c>
      <c r="F1415" t="s">
        <v>13</v>
      </c>
      <c r="G1415" s="1">
        <v>30036</v>
      </c>
      <c r="H1415">
        <v>2</v>
      </c>
      <c r="I1415" t="s">
        <v>19</v>
      </c>
      <c r="J1415">
        <v>10</v>
      </c>
      <c r="K1415">
        <v>12607</v>
      </c>
      <c r="L1415" s="1">
        <v>34185</v>
      </c>
      <c r="M1415" s="2">
        <f t="shared" si="66"/>
        <v>26.191666666666666</v>
      </c>
      <c r="N1415" s="2">
        <f t="shared" si="67"/>
        <v>37.547222222222224</v>
      </c>
      <c r="O1415" s="2">
        <f t="shared" si="68"/>
        <v>11.355555555555558</v>
      </c>
    </row>
    <row r="1416" spans="1:15" x14ac:dyDescent="0.25">
      <c r="A1416">
        <v>1415</v>
      </c>
      <c r="B1416">
        <v>2</v>
      </c>
      <c r="C1416" s="1">
        <v>6428</v>
      </c>
      <c r="D1416">
        <v>0</v>
      </c>
      <c r="E1416">
        <v>0</v>
      </c>
      <c r="F1416" t="s">
        <v>13</v>
      </c>
      <c r="G1416" s="1">
        <v>30389</v>
      </c>
      <c r="H1416">
        <v>0</v>
      </c>
      <c r="I1416" t="s">
        <v>15</v>
      </c>
      <c r="J1416">
        <v>21</v>
      </c>
      <c r="K1416">
        <v>12607</v>
      </c>
      <c r="L1416" s="1">
        <v>366</v>
      </c>
      <c r="M1416" s="2">
        <f t="shared" si="66"/>
        <v>65.605555555555554</v>
      </c>
      <c r="N1416" s="2" t="str">
        <f t="shared" si="67"/>
        <v/>
      </c>
      <c r="O1416" s="2" t="str">
        <f t="shared" si="68"/>
        <v/>
      </c>
    </row>
    <row r="1417" spans="1:15" x14ac:dyDescent="0.25">
      <c r="A1417">
        <v>1416</v>
      </c>
      <c r="B1417">
        <v>4</v>
      </c>
      <c r="C1417" s="1">
        <v>19393</v>
      </c>
      <c r="D1417">
        <v>0</v>
      </c>
      <c r="E1417">
        <v>1</v>
      </c>
      <c r="F1417" t="s">
        <v>20</v>
      </c>
      <c r="G1417" s="1">
        <v>30385</v>
      </c>
      <c r="H1417">
        <v>2</v>
      </c>
      <c r="J1417">
        <v>10</v>
      </c>
      <c r="K1417">
        <v>12607</v>
      </c>
      <c r="L1417" s="1">
        <v>366</v>
      </c>
      <c r="M1417" s="2">
        <f t="shared" si="66"/>
        <v>30.102777777777778</v>
      </c>
      <c r="N1417" s="2" t="str">
        <f t="shared" si="67"/>
        <v/>
      </c>
      <c r="O1417" s="2" t="str">
        <f t="shared" si="68"/>
        <v/>
      </c>
    </row>
    <row r="1418" spans="1:15" x14ac:dyDescent="0.25">
      <c r="A1418">
        <v>1417</v>
      </c>
      <c r="B1418">
        <v>3</v>
      </c>
      <c r="C1418" s="1">
        <v>16408</v>
      </c>
      <c r="D1418">
        <v>0</v>
      </c>
      <c r="E1418">
        <v>0</v>
      </c>
      <c r="F1418" t="s">
        <v>13</v>
      </c>
      <c r="G1418" s="1">
        <v>30501</v>
      </c>
      <c r="H1418">
        <v>0</v>
      </c>
      <c r="J1418">
        <v>10</v>
      </c>
      <c r="K1418">
        <v>12607</v>
      </c>
      <c r="L1418" s="1">
        <v>366</v>
      </c>
      <c r="M1418" s="2">
        <f t="shared" si="66"/>
        <v>38.588888888888889</v>
      </c>
      <c r="N1418" s="2" t="str">
        <f t="shared" si="67"/>
        <v/>
      </c>
      <c r="O1418" s="2" t="str">
        <f t="shared" si="68"/>
        <v/>
      </c>
    </row>
    <row r="1419" spans="1:15" x14ac:dyDescent="0.25">
      <c r="A1419">
        <v>1418</v>
      </c>
      <c r="B1419">
        <v>2</v>
      </c>
      <c r="C1419" s="1">
        <v>7674</v>
      </c>
      <c r="D1419">
        <v>0</v>
      </c>
      <c r="E1419">
        <v>0</v>
      </c>
      <c r="F1419" t="s">
        <v>13</v>
      </c>
      <c r="G1419" s="1">
        <v>23606</v>
      </c>
      <c r="H1419">
        <v>0</v>
      </c>
      <c r="J1419">
        <v>10</v>
      </c>
      <c r="K1419">
        <v>11307</v>
      </c>
      <c r="L1419" s="1">
        <v>366</v>
      </c>
      <c r="M1419" s="2">
        <f t="shared" si="66"/>
        <v>43.62222222222222</v>
      </c>
      <c r="N1419" s="2" t="str">
        <f t="shared" si="67"/>
        <v/>
      </c>
      <c r="O1419" s="2" t="str">
        <f t="shared" si="68"/>
        <v/>
      </c>
    </row>
    <row r="1420" spans="1:15" x14ac:dyDescent="0.25">
      <c r="A1420">
        <v>1419</v>
      </c>
      <c r="B1420">
        <v>3</v>
      </c>
      <c r="C1420" s="1">
        <v>24934</v>
      </c>
      <c r="D1420">
        <v>2300</v>
      </c>
      <c r="E1420">
        <v>1</v>
      </c>
      <c r="F1420" t="s">
        <v>18</v>
      </c>
      <c r="G1420" s="1">
        <v>25766</v>
      </c>
      <c r="H1420">
        <v>0</v>
      </c>
      <c r="J1420">
        <v>10</v>
      </c>
      <c r="K1420">
        <v>11307</v>
      </c>
      <c r="L1420" s="1">
        <v>366</v>
      </c>
      <c r="M1420" s="2">
        <f t="shared" si="66"/>
        <v>2.2805555555555554</v>
      </c>
      <c r="N1420" s="2" t="str">
        <f t="shared" si="67"/>
        <v/>
      </c>
      <c r="O1420" s="2" t="str">
        <f t="shared" si="68"/>
        <v/>
      </c>
    </row>
    <row r="1421" spans="1:15" x14ac:dyDescent="0.25">
      <c r="A1421">
        <v>1420</v>
      </c>
      <c r="B1421">
        <v>3</v>
      </c>
      <c r="C1421" s="1">
        <v>14219</v>
      </c>
      <c r="D1421">
        <v>0</v>
      </c>
      <c r="E1421">
        <v>0</v>
      </c>
      <c r="F1421" t="s">
        <v>13</v>
      </c>
      <c r="G1421" s="1">
        <v>26298</v>
      </c>
      <c r="H1421">
        <v>0</v>
      </c>
      <c r="J1421">
        <v>21</v>
      </c>
      <c r="K1421">
        <v>11307</v>
      </c>
      <c r="L1421" s="1">
        <v>366</v>
      </c>
      <c r="M1421" s="2">
        <f t="shared" si="66"/>
        <v>33.069444444444443</v>
      </c>
      <c r="N1421" s="2" t="str">
        <f t="shared" si="67"/>
        <v/>
      </c>
      <c r="O1421" s="2" t="str">
        <f t="shared" si="68"/>
        <v/>
      </c>
    </row>
    <row r="1422" spans="1:15" x14ac:dyDescent="0.25">
      <c r="A1422">
        <v>1421</v>
      </c>
      <c r="B1422">
        <v>3</v>
      </c>
      <c r="C1422" s="1">
        <v>15242</v>
      </c>
      <c r="D1422">
        <v>895</v>
      </c>
      <c r="E1422">
        <v>0</v>
      </c>
      <c r="F1422" t="s">
        <v>14</v>
      </c>
      <c r="G1422" s="1">
        <v>26319</v>
      </c>
      <c r="H1422">
        <v>2</v>
      </c>
      <c r="J1422">
        <v>10</v>
      </c>
      <c r="K1422">
        <v>13507</v>
      </c>
      <c r="L1422" s="1">
        <v>366</v>
      </c>
      <c r="M1422" s="2">
        <f t="shared" si="66"/>
        <v>30.327777777777779</v>
      </c>
      <c r="N1422" s="2" t="str">
        <f t="shared" si="67"/>
        <v/>
      </c>
      <c r="O1422" s="2" t="str">
        <f t="shared" si="68"/>
        <v/>
      </c>
    </row>
    <row r="1423" spans="1:15" x14ac:dyDescent="0.25">
      <c r="A1423">
        <v>1422</v>
      </c>
      <c r="B1423">
        <v>3</v>
      </c>
      <c r="C1423" s="1">
        <v>16587</v>
      </c>
      <c r="D1423">
        <v>0</v>
      </c>
      <c r="E1423">
        <v>0</v>
      </c>
      <c r="F1423" t="s">
        <v>13</v>
      </c>
      <c r="G1423" s="1">
        <v>26326</v>
      </c>
      <c r="H1423">
        <v>0</v>
      </c>
      <c r="J1423">
        <v>10</v>
      </c>
      <c r="K1423">
        <v>11307</v>
      </c>
      <c r="L1423" s="1">
        <v>366</v>
      </c>
      <c r="M1423" s="2">
        <f t="shared" si="66"/>
        <v>26.661111111111111</v>
      </c>
      <c r="N1423" s="2" t="str">
        <f t="shared" si="67"/>
        <v/>
      </c>
      <c r="O1423" s="2" t="str">
        <f t="shared" si="68"/>
        <v/>
      </c>
    </row>
    <row r="1424" spans="1:15" x14ac:dyDescent="0.25">
      <c r="A1424">
        <v>1423</v>
      </c>
      <c r="B1424">
        <v>2</v>
      </c>
      <c r="C1424" s="1">
        <v>15025</v>
      </c>
      <c r="D1424">
        <v>1793</v>
      </c>
      <c r="E1424">
        <v>0</v>
      </c>
      <c r="F1424" t="s">
        <v>16</v>
      </c>
      <c r="G1424" s="1">
        <v>26396</v>
      </c>
      <c r="H1424">
        <v>2</v>
      </c>
      <c r="J1424">
        <v>10</v>
      </c>
      <c r="K1424">
        <v>11307</v>
      </c>
      <c r="L1424" s="1">
        <v>366</v>
      </c>
      <c r="M1424" s="2">
        <f t="shared" si="66"/>
        <v>31.136111111111113</v>
      </c>
      <c r="N1424" s="2" t="str">
        <f t="shared" si="67"/>
        <v/>
      </c>
      <c r="O1424" s="2" t="str">
        <f t="shared" si="68"/>
        <v/>
      </c>
    </row>
    <row r="1425" spans="1:15" x14ac:dyDescent="0.25">
      <c r="A1425">
        <v>1424</v>
      </c>
      <c r="B1425">
        <v>3</v>
      </c>
      <c r="C1425" s="1">
        <v>14227</v>
      </c>
      <c r="D1425">
        <v>0</v>
      </c>
      <c r="E1425">
        <v>0</v>
      </c>
      <c r="F1425" t="s">
        <v>13</v>
      </c>
      <c r="G1425" s="1">
        <v>26696</v>
      </c>
      <c r="H1425">
        <v>0</v>
      </c>
      <c r="J1425">
        <v>10</v>
      </c>
      <c r="K1425">
        <v>11307</v>
      </c>
      <c r="L1425" s="1">
        <v>366</v>
      </c>
      <c r="M1425" s="2">
        <f t="shared" si="66"/>
        <v>34.133333333333333</v>
      </c>
      <c r="N1425" s="2" t="str">
        <f t="shared" si="67"/>
        <v/>
      </c>
      <c r="O1425" s="2" t="str">
        <f t="shared" si="68"/>
        <v/>
      </c>
    </row>
    <row r="1426" spans="1:15" x14ac:dyDescent="0.25">
      <c r="A1426">
        <v>1425</v>
      </c>
      <c r="B1426">
        <v>3</v>
      </c>
      <c r="C1426" s="1">
        <v>16325</v>
      </c>
      <c r="D1426">
        <v>0</v>
      </c>
      <c r="E1426">
        <v>0</v>
      </c>
      <c r="F1426" t="s">
        <v>17</v>
      </c>
      <c r="G1426" s="1">
        <v>27095</v>
      </c>
      <c r="H1426">
        <v>0</v>
      </c>
      <c r="J1426">
        <v>10</v>
      </c>
      <c r="K1426">
        <v>0</v>
      </c>
      <c r="L1426" s="1">
        <v>366</v>
      </c>
      <c r="M1426" s="2">
        <f t="shared" si="66"/>
        <v>29.491666666666667</v>
      </c>
      <c r="N1426" s="2" t="str">
        <f t="shared" si="67"/>
        <v/>
      </c>
      <c r="O1426" s="2" t="str">
        <f t="shared" si="68"/>
        <v/>
      </c>
    </row>
    <row r="1427" spans="1:15" x14ac:dyDescent="0.25">
      <c r="A1427">
        <v>1426</v>
      </c>
      <c r="B1427">
        <v>2</v>
      </c>
      <c r="C1427" s="1">
        <v>7207</v>
      </c>
      <c r="D1427">
        <v>0</v>
      </c>
      <c r="E1427">
        <v>0</v>
      </c>
      <c r="F1427" t="s">
        <v>13</v>
      </c>
      <c r="G1427" s="1">
        <v>27176</v>
      </c>
      <c r="H1427">
        <v>0</v>
      </c>
      <c r="J1427">
        <v>21</v>
      </c>
      <c r="K1427">
        <v>11307</v>
      </c>
      <c r="L1427" s="1">
        <v>366</v>
      </c>
      <c r="M1427" s="2">
        <f t="shared" si="66"/>
        <v>54.674999999999997</v>
      </c>
      <c r="N1427" s="2" t="str">
        <f t="shared" si="67"/>
        <v/>
      </c>
      <c r="O1427" s="2" t="str">
        <f t="shared" si="68"/>
        <v/>
      </c>
    </row>
    <row r="1428" spans="1:15" x14ac:dyDescent="0.25">
      <c r="A1428">
        <v>1427</v>
      </c>
      <c r="B1428">
        <v>3</v>
      </c>
      <c r="C1428" s="1">
        <v>10397</v>
      </c>
      <c r="D1428">
        <v>0</v>
      </c>
      <c r="E1428">
        <v>0</v>
      </c>
      <c r="F1428" t="s">
        <v>13</v>
      </c>
      <c r="G1428" s="1">
        <v>27180</v>
      </c>
      <c r="H1428">
        <v>0</v>
      </c>
      <c r="J1428">
        <v>10</v>
      </c>
      <c r="K1428">
        <v>11307</v>
      </c>
      <c r="L1428" s="1">
        <v>366</v>
      </c>
      <c r="M1428" s="2">
        <f t="shared" si="66"/>
        <v>45.95</v>
      </c>
      <c r="N1428" s="2" t="str">
        <f t="shared" si="67"/>
        <v/>
      </c>
      <c r="O1428" s="2" t="str">
        <f t="shared" si="68"/>
        <v/>
      </c>
    </row>
    <row r="1429" spans="1:15" x14ac:dyDescent="0.25">
      <c r="A1429">
        <v>1428</v>
      </c>
      <c r="B1429">
        <v>3</v>
      </c>
      <c r="C1429" s="1">
        <v>9148</v>
      </c>
      <c r="D1429">
        <v>0</v>
      </c>
      <c r="E1429">
        <v>0</v>
      </c>
      <c r="F1429" t="s">
        <v>14</v>
      </c>
      <c r="G1429" s="1">
        <v>27540</v>
      </c>
      <c r="H1429">
        <v>0</v>
      </c>
      <c r="I1429" t="s">
        <v>15</v>
      </c>
      <c r="J1429">
        <v>21</v>
      </c>
      <c r="K1429">
        <v>13507</v>
      </c>
      <c r="L1429" s="1">
        <v>366</v>
      </c>
      <c r="M1429" s="2">
        <f t="shared" si="66"/>
        <v>50.361111111111114</v>
      </c>
      <c r="N1429" s="2" t="str">
        <f t="shared" si="67"/>
        <v/>
      </c>
      <c r="O1429" s="2" t="str">
        <f t="shared" si="68"/>
        <v/>
      </c>
    </row>
    <row r="1430" spans="1:15" x14ac:dyDescent="0.25">
      <c r="A1430">
        <v>1429</v>
      </c>
      <c r="B1430">
        <v>3</v>
      </c>
      <c r="C1430" s="1">
        <v>15320</v>
      </c>
      <c r="D1430">
        <v>0</v>
      </c>
      <c r="E1430">
        <v>0</v>
      </c>
      <c r="F1430" t="s">
        <v>14</v>
      </c>
      <c r="G1430" s="1">
        <v>27561</v>
      </c>
      <c r="H1430">
        <v>2</v>
      </c>
      <c r="J1430">
        <v>10</v>
      </c>
      <c r="K1430">
        <v>13507</v>
      </c>
      <c r="L1430" s="1">
        <v>366</v>
      </c>
      <c r="M1430" s="2">
        <f t="shared" si="66"/>
        <v>33.516666666666666</v>
      </c>
      <c r="N1430" s="2" t="str">
        <f t="shared" si="67"/>
        <v/>
      </c>
      <c r="O1430" s="2" t="str">
        <f t="shared" si="68"/>
        <v/>
      </c>
    </row>
    <row r="1431" spans="1:15" x14ac:dyDescent="0.25">
      <c r="A1431">
        <v>1430</v>
      </c>
      <c r="B1431">
        <v>3</v>
      </c>
      <c r="C1431" s="1">
        <v>17159</v>
      </c>
      <c r="D1431">
        <v>0</v>
      </c>
      <c r="E1431">
        <v>0</v>
      </c>
      <c r="F1431" t="s">
        <v>14</v>
      </c>
      <c r="G1431" s="1">
        <v>27576</v>
      </c>
      <c r="H1431">
        <v>2</v>
      </c>
      <c r="J1431">
        <v>10</v>
      </c>
      <c r="K1431">
        <v>13507</v>
      </c>
      <c r="L1431" s="1">
        <v>366</v>
      </c>
      <c r="M1431" s="2">
        <f t="shared" si="66"/>
        <v>28.522222222222222</v>
      </c>
      <c r="N1431" s="2" t="str">
        <f t="shared" si="67"/>
        <v/>
      </c>
      <c r="O1431" s="2" t="str">
        <f t="shared" si="68"/>
        <v/>
      </c>
    </row>
    <row r="1432" spans="1:15" x14ac:dyDescent="0.25">
      <c r="A1432">
        <v>1431</v>
      </c>
      <c r="B1432">
        <v>3</v>
      </c>
      <c r="C1432" s="1">
        <v>8641</v>
      </c>
      <c r="D1432">
        <v>0</v>
      </c>
      <c r="E1432">
        <v>0</v>
      </c>
      <c r="F1432" t="s">
        <v>13</v>
      </c>
      <c r="G1432" s="1">
        <v>27592</v>
      </c>
      <c r="H1432">
        <v>0</v>
      </c>
      <c r="J1432">
        <v>10</v>
      </c>
      <c r="K1432">
        <v>13507</v>
      </c>
      <c r="L1432" s="1">
        <v>366</v>
      </c>
      <c r="M1432" s="2">
        <f t="shared" si="66"/>
        <v>51.886111111111113</v>
      </c>
      <c r="N1432" s="2" t="str">
        <f t="shared" si="67"/>
        <v/>
      </c>
      <c r="O1432" s="2" t="str">
        <f t="shared" si="68"/>
        <v/>
      </c>
    </row>
    <row r="1433" spans="1:15" x14ac:dyDescent="0.25">
      <c r="A1433">
        <v>1432</v>
      </c>
      <c r="B1433">
        <v>3</v>
      </c>
      <c r="C1433" s="1">
        <v>14618</v>
      </c>
      <c r="D1433">
        <v>1496</v>
      </c>
      <c r="E1433">
        <v>0</v>
      </c>
      <c r="F1433" t="s">
        <v>14</v>
      </c>
      <c r="G1433" s="1">
        <v>27641</v>
      </c>
      <c r="H1433">
        <v>2</v>
      </c>
      <c r="J1433">
        <v>10</v>
      </c>
      <c r="K1433">
        <v>13507</v>
      </c>
      <c r="L1433" s="1">
        <v>366</v>
      </c>
      <c r="M1433" s="2">
        <f t="shared" si="66"/>
        <v>35.655555555555559</v>
      </c>
      <c r="N1433" s="2" t="str">
        <f t="shared" si="67"/>
        <v/>
      </c>
      <c r="O1433" s="2" t="str">
        <f t="shared" si="68"/>
        <v/>
      </c>
    </row>
    <row r="1434" spans="1:15" x14ac:dyDescent="0.25">
      <c r="A1434">
        <v>1433</v>
      </c>
      <c r="B1434">
        <v>2</v>
      </c>
      <c r="C1434" s="1">
        <v>21027</v>
      </c>
      <c r="D1434">
        <v>0</v>
      </c>
      <c r="E1434">
        <v>0</v>
      </c>
      <c r="F1434" t="s">
        <v>13</v>
      </c>
      <c r="G1434" s="1">
        <v>27660</v>
      </c>
      <c r="H1434">
        <v>0</v>
      </c>
      <c r="J1434">
        <v>10</v>
      </c>
      <c r="K1434">
        <v>11307</v>
      </c>
      <c r="L1434" s="1">
        <v>366</v>
      </c>
      <c r="M1434" s="2">
        <f t="shared" si="66"/>
        <v>18.158333333333335</v>
      </c>
      <c r="N1434" s="2" t="str">
        <f t="shared" si="67"/>
        <v/>
      </c>
      <c r="O1434" s="2" t="str">
        <f t="shared" si="68"/>
        <v/>
      </c>
    </row>
    <row r="1435" spans="1:15" x14ac:dyDescent="0.25">
      <c r="A1435">
        <v>1434</v>
      </c>
      <c r="B1435">
        <v>3</v>
      </c>
      <c r="C1435" s="1">
        <v>14648</v>
      </c>
      <c r="D1435">
        <v>0</v>
      </c>
      <c r="E1435">
        <v>0</v>
      </c>
      <c r="F1435" t="s">
        <v>13</v>
      </c>
      <c r="G1435" s="1">
        <v>27677</v>
      </c>
      <c r="H1435">
        <v>0</v>
      </c>
      <c r="I1435" t="s">
        <v>19</v>
      </c>
      <c r="J1435">
        <v>21</v>
      </c>
      <c r="K1435">
        <v>11307</v>
      </c>
      <c r="L1435" s="1">
        <v>38350</v>
      </c>
      <c r="M1435" s="2">
        <f t="shared" si="66"/>
        <v>35.674999999999997</v>
      </c>
      <c r="N1435" s="2">
        <f t="shared" si="67"/>
        <v>64.894444444444446</v>
      </c>
      <c r="O1435" s="2">
        <f t="shared" si="68"/>
        <v>29.219444444444449</v>
      </c>
    </row>
    <row r="1436" spans="1:15" x14ac:dyDescent="0.25">
      <c r="A1436">
        <v>1435</v>
      </c>
      <c r="B1436">
        <v>2</v>
      </c>
      <c r="C1436" s="1">
        <v>15515</v>
      </c>
      <c r="D1436">
        <v>0</v>
      </c>
      <c r="E1436">
        <v>0</v>
      </c>
      <c r="F1436" t="s">
        <v>13</v>
      </c>
      <c r="G1436" s="1">
        <v>27695</v>
      </c>
      <c r="H1436">
        <v>0</v>
      </c>
      <c r="J1436">
        <v>10</v>
      </c>
      <c r="K1436">
        <v>11307</v>
      </c>
      <c r="L1436" s="1">
        <v>366</v>
      </c>
      <c r="M1436" s="2">
        <f t="shared" si="66"/>
        <v>33.347222222222221</v>
      </c>
      <c r="N1436" s="2" t="str">
        <f t="shared" si="67"/>
        <v/>
      </c>
      <c r="O1436" s="2" t="str">
        <f t="shared" si="68"/>
        <v/>
      </c>
    </row>
    <row r="1437" spans="1:15" x14ac:dyDescent="0.25">
      <c r="A1437">
        <v>1436</v>
      </c>
      <c r="B1437">
        <v>2</v>
      </c>
      <c r="C1437" s="1">
        <v>17529</v>
      </c>
      <c r="D1437">
        <v>0</v>
      </c>
      <c r="E1437">
        <v>0</v>
      </c>
      <c r="F1437" t="s">
        <v>13</v>
      </c>
      <c r="G1437" s="1">
        <v>27794</v>
      </c>
      <c r="H1437">
        <v>0</v>
      </c>
      <c r="I1437" t="s">
        <v>19</v>
      </c>
      <c r="J1437">
        <v>10</v>
      </c>
      <c r="K1437">
        <v>0</v>
      </c>
      <c r="L1437" s="1">
        <v>34031</v>
      </c>
      <c r="M1437" s="2">
        <f t="shared" si="66"/>
        <v>28.1</v>
      </c>
      <c r="N1437" s="2">
        <f t="shared" si="67"/>
        <v>45.180555555555557</v>
      </c>
      <c r="O1437" s="2">
        <f t="shared" si="68"/>
        <v>17.080555555555556</v>
      </c>
    </row>
    <row r="1438" spans="1:15" x14ac:dyDescent="0.25">
      <c r="A1438">
        <v>1437</v>
      </c>
      <c r="B1438">
        <v>2</v>
      </c>
      <c r="C1438" s="1">
        <v>18049</v>
      </c>
      <c r="D1438">
        <v>0</v>
      </c>
      <c r="E1438">
        <v>0</v>
      </c>
      <c r="F1438" t="s">
        <v>13</v>
      </c>
      <c r="G1438" s="1">
        <v>27813</v>
      </c>
      <c r="H1438">
        <v>0</v>
      </c>
      <c r="J1438">
        <v>10</v>
      </c>
      <c r="K1438">
        <v>11307</v>
      </c>
      <c r="L1438" s="1">
        <v>366</v>
      </c>
      <c r="M1438" s="2">
        <f t="shared" si="66"/>
        <v>26.730555555555554</v>
      </c>
      <c r="N1438" s="2" t="str">
        <f t="shared" si="67"/>
        <v/>
      </c>
      <c r="O1438" s="2" t="str">
        <f t="shared" si="68"/>
        <v/>
      </c>
    </row>
    <row r="1439" spans="1:15" x14ac:dyDescent="0.25">
      <c r="A1439">
        <v>1438</v>
      </c>
      <c r="B1439">
        <v>3</v>
      </c>
      <c r="C1439" s="1">
        <v>14525</v>
      </c>
      <c r="D1439">
        <v>0</v>
      </c>
      <c r="E1439">
        <v>0</v>
      </c>
      <c r="F1439" t="s">
        <v>13</v>
      </c>
      <c r="G1439" s="1">
        <v>27830</v>
      </c>
      <c r="H1439">
        <v>0</v>
      </c>
      <c r="J1439">
        <v>10</v>
      </c>
      <c r="K1439">
        <v>11307</v>
      </c>
      <c r="L1439" s="1">
        <v>366</v>
      </c>
      <c r="M1439" s="2">
        <f t="shared" si="66"/>
        <v>36.427777777777777</v>
      </c>
      <c r="N1439" s="2" t="str">
        <f t="shared" si="67"/>
        <v/>
      </c>
      <c r="O1439" s="2" t="str">
        <f t="shared" si="68"/>
        <v/>
      </c>
    </row>
    <row r="1440" spans="1:15" x14ac:dyDescent="0.25">
      <c r="A1440">
        <v>1439</v>
      </c>
      <c r="B1440">
        <v>2</v>
      </c>
      <c r="C1440" s="1">
        <v>11206</v>
      </c>
      <c r="D1440">
        <v>0</v>
      </c>
      <c r="E1440">
        <v>0</v>
      </c>
      <c r="F1440" t="s">
        <v>14</v>
      </c>
      <c r="G1440" s="1">
        <v>27838</v>
      </c>
      <c r="H1440">
        <v>2</v>
      </c>
      <c r="J1440">
        <v>10</v>
      </c>
      <c r="K1440">
        <v>13507</v>
      </c>
      <c r="L1440" s="1">
        <v>366</v>
      </c>
      <c r="M1440" s="2">
        <f t="shared" si="66"/>
        <v>45.538888888888891</v>
      </c>
      <c r="N1440" s="2" t="str">
        <f t="shared" si="67"/>
        <v/>
      </c>
      <c r="O1440" s="2" t="str">
        <f t="shared" si="68"/>
        <v/>
      </c>
    </row>
    <row r="1441" spans="1:15" x14ac:dyDescent="0.25">
      <c r="A1441">
        <v>1440</v>
      </c>
      <c r="B1441">
        <v>3</v>
      </c>
      <c r="C1441" s="1">
        <v>9270</v>
      </c>
      <c r="D1441">
        <v>0</v>
      </c>
      <c r="E1441">
        <v>0</v>
      </c>
      <c r="F1441" t="s">
        <v>14</v>
      </c>
      <c r="G1441" s="1">
        <v>27865</v>
      </c>
      <c r="H1441">
        <v>2</v>
      </c>
      <c r="J1441">
        <v>10</v>
      </c>
      <c r="K1441">
        <v>13507</v>
      </c>
      <c r="L1441" s="1">
        <v>366</v>
      </c>
      <c r="M1441" s="2">
        <f t="shared" si="66"/>
        <v>50.908333333333331</v>
      </c>
      <c r="N1441" s="2" t="str">
        <f t="shared" si="67"/>
        <v/>
      </c>
      <c r="O1441" s="2" t="str">
        <f t="shared" si="68"/>
        <v/>
      </c>
    </row>
    <row r="1442" spans="1:15" x14ac:dyDescent="0.25">
      <c r="A1442">
        <v>1441</v>
      </c>
      <c r="B1442">
        <v>2</v>
      </c>
      <c r="C1442" s="1">
        <v>14941</v>
      </c>
      <c r="D1442">
        <v>0</v>
      </c>
      <c r="E1442">
        <v>0</v>
      </c>
      <c r="F1442" t="s">
        <v>13</v>
      </c>
      <c r="G1442" s="1">
        <v>27893</v>
      </c>
      <c r="H1442">
        <v>0</v>
      </c>
      <c r="I1442" t="s">
        <v>15</v>
      </c>
      <c r="J1442">
        <v>21</v>
      </c>
      <c r="K1442">
        <v>0</v>
      </c>
      <c r="L1442" s="1">
        <v>366</v>
      </c>
      <c r="M1442" s="2">
        <f t="shared" si="66"/>
        <v>35.463888888888889</v>
      </c>
      <c r="N1442" s="2" t="str">
        <f t="shared" si="67"/>
        <v/>
      </c>
      <c r="O1442" s="2" t="str">
        <f t="shared" si="68"/>
        <v/>
      </c>
    </row>
    <row r="1443" spans="1:15" x14ac:dyDescent="0.25">
      <c r="A1443">
        <v>1442</v>
      </c>
      <c r="B1443">
        <v>3</v>
      </c>
      <c r="C1443" s="1">
        <v>12844</v>
      </c>
      <c r="D1443">
        <v>250</v>
      </c>
      <c r="E1443">
        <v>0</v>
      </c>
      <c r="F1443" t="s">
        <v>14</v>
      </c>
      <c r="G1443" s="1">
        <v>27893</v>
      </c>
      <c r="H1443">
        <v>2</v>
      </c>
      <c r="J1443">
        <v>10</v>
      </c>
      <c r="K1443">
        <v>13507</v>
      </c>
      <c r="L1443" s="1">
        <v>366</v>
      </c>
      <c r="M1443" s="2">
        <f t="shared" si="66"/>
        <v>41.2</v>
      </c>
      <c r="N1443" s="2" t="str">
        <f t="shared" si="67"/>
        <v/>
      </c>
      <c r="O1443" s="2" t="str">
        <f t="shared" si="68"/>
        <v/>
      </c>
    </row>
    <row r="1444" spans="1:15" x14ac:dyDescent="0.25">
      <c r="A1444">
        <v>1443</v>
      </c>
      <c r="B1444">
        <v>3</v>
      </c>
      <c r="C1444" s="1">
        <v>17238</v>
      </c>
      <c r="D1444">
        <v>0</v>
      </c>
      <c r="E1444">
        <v>0</v>
      </c>
      <c r="F1444" t="s">
        <v>14</v>
      </c>
      <c r="G1444" s="1">
        <v>27893</v>
      </c>
      <c r="H1444">
        <v>2</v>
      </c>
      <c r="J1444">
        <v>10</v>
      </c>
      <c r="K1444">
        <v>11307</v>
      </c>
      <c r="L1444" s="1">
        <v>366</v>
      </c>
      <c r="M1444" s="2">
        <f t="shared" si="66"/>
        <v>29.169444444444444</v>
      </c>
      <c r="N1444" s="2" t="str">
        <f t="shared" si="67"/>
        <v/>
      </c>
      <c r="O1444" s="2" t="str">
        <f t="shared" si="68"/>
        <v/>
      </c>
    </row>
    <row r="1445" spans="1:15" x14ac:dyDescent="0.25">
      <c r="A1445">
        <v>1444</v>
      </c>
      <c r="B1445">
        <v>3</v>
      </c>
      <c r="C1445" s="1">
        <v>17780</v>
      </c>
      <c r="D1445">
        <v>0</v>
      </c>
      <c r="E1445">
        <v>0</v>
      </c>
      <c r="F1445" t="s">
        <v>23</v>
      </c>
      <c r="G1445" s="1">
        <v>27893</v>
      </c>
      <c r="H1445">
        <v>2</v>
      </c>
      <c r="J1445">
        <v>10</v>
      </c>
      <c r="K1445">
        <v>10907</v>
      </c>
      <c r="L1445" s="1">
        <v>366</v>
      </c>
      <c r="M1445" s="2">
        <f t="shared" si="66"/>
        <v>27.691666666666666</v>
      </c>
      <c r="N1445" s="2" t="str">
        <f t="shared" si="67"/>
        <v/>
      </c>
      <c r="O1445" s="2" t="str">
        <f t="shared" si="68"/>
        <v/>
      </c>
    </row>
    <row r="1446" spans="1:15" x14ac:dyDescent="0.25">
      <c r="A1446">
        <v>1445</v>
      </c>
      <c r="B1446">
        <v>3</v>
      </c>
      <c r="C1446" s="1">
        <v>13300</v>
      </c>
      <c r="D1446">
        <v>0</v>
      </c>
      <c r="E1446">
        <v>0</v>
      </c>
      <c r="F1446" t="s">
        <v>14</v>
      </c>
      <c r="G1446" s="1">
        <v>27964</v>
      </c>
      <c r="H1446">
        <v>2</v>
      </c>
      <c r="J1446">
        <v>10</v>
      </c>
      <c r="K1446">
        <v>11307</v>
      </c>
      <c r="L1446" s="1">
        <v>366</v>
      </c>
      <c r="M1446" s="2">
        <f t="shared" si="66"/>
        <v>40.147222222222226</v>
      </c>
      <c r="N1446" s="2" t="str">
        <f t="shared" si="67"/>
        <v/>
      </c>
      <c r="O1446" s="2" t="str">
        <f t="shared" si="68"/>
        <v/>
      </c>
    </row>
    <row r="1447" spans="1:15" x14ac:dyDescent="0.25">
      <c r="A1447">
        <v>1446</v>
      </c>
      <c r="B1447">
        <v>3</v>
      </c>
      <c r="C1447" s="1">
        <v>12422</v>
      </c>
      <c r="D1447">
        <v>0</v>
      </c>
      <c r="E1447">
        <v>0</v>
      </c>
      <c r="F1447" t="s">
        <v>13</v>
      </c>
      <c r="G1447" s="1">
        <v>28027</v>
      </c>
      <c r="H1447">
        <v>0</v>
      </c>
      <c r="J1447">
        <v>10</v>
      </c>
      <c r="K1447">
        <v>13507</v>
      </c>
      <c r="L1447" s="1">
        <v>366</v>
      </c>
      <c r="M1447" s="2">
        <f t="shared" si="66"/>
        <v>42.725000000000001</v>
      </c>
      <c r="N1447" s="2" t="str">
        <f t="shared" si="67"/>
        <v/>
      </c>
      <c r="O1447" s="2" t="str">
        <f t="shared" si="68"/>
        <v/>
      </c>
    </row>
    <row r="1448" spans="1:15" x14ac:dyDescent="0.25">
      <c r="A1448">
        <v>1447</v>
      </c>
      <c r="B1448">
        <v>2</v>
      </c>
      <c r="C1448" s="1">
        <v>15479</v>
      </c>
      <c r="D1448">
        <v>0</v>
      </c>
      <c r="E1448">
        <v>0</v>
      </c>
      <c r="F1448" t="s">
        <v>14</v>
      </c>
      <c r="G1448" s="1">
        <v>28027</v>
      </c>
      <c r="H1448">
        <v>2</v>
      </c>
      <c r="J1448">
        <v>10</v>
      </c>
      <c r="K1448">
        <v>13507</v>
      </c>
      <c r="L1448" s="1">
        <v>366</v>
      </c>
      <c r="M1448" s="2">
        <f t="shared" si="66"/>
        <v>34.35</v>
      </c>
      <c r="N1448" s="2" t="str">
        <f t="shared" si="67"/>
        <v/>
      </c>
      <c r="O1448" s="2" t="str">
        <f t="shared" si="68"/>
        <v/>
      </c>
    </row>
    <row r="1449" spans="1:15" x14ac:dyDescent="0.25">
      <c r="A1449">
        <v>1448</v>
      </c>
      <c r="B1449">
        <v>2</v>
      </c>
      <c r="C1449" s="1">
        <v>13113</v>
      </c>
      <c r="D1449">
        <v>0</v>
      </c>
      <c r="E1449">
        <v>0</v>
      </c>
      <c r="F1449" t="s">
        <v>13</v>
      </c>
      <c r="G1449" s="1">
        <v>28046</v>
      </c>
      <c r="H1449">
        <v>0</v>
      </c>
      <c r="J1449">
        <v>10</v>
      </c>
      <c r="K1449">
        <v>13507</v>
      </c>
      <c r="L1449" s="1">
        <v>366</v>
      </c>
      <c r="M1449" s="2">
        <f t="shared" si="66"/>
        <v>40.883333333333333</v>
      </c>
      <c r="N1449" s="2" t="str">
        <f t="shared" si="67"/>
        <v/>
      </c>
      <c r="O1449" s="2" t="str">
        <f t="shared" si="68"/>
        <v/>
      </c>
    </row>
    <row r="1450" spans="1:15" x14ac:dyDescent="0.25">
      <c r="A1450">
        <v>1449</v>
      </c>
      <c r="B1450">
        <v>3</v>
      </c>
      <c r="C1450" s="1">
        <v>12626</v>
      </c>
      <c r="D1450">
        <v>0</v>
      </c>
      <c r="E1450">
        <v>0</v>
      </c>
      <c r="F1450" t="s">
        <v>14</v>
      </c>
      <c r="G1450" s="1">
        <v>28054</v>
      </c>
      <c r="H1450">
        <v>2</v>
      </c>
      <c r="J1450">
        <v>10</v>
      </c>
      <c r="K1450">
        <v>11307</v>
      </c>
      <c r="L1450" s="1">
        <v>366</v>
      </c>
      <c r="M1450" s="2">
        <f t="shared" si="66"/>
        <v>42.236111111111114</v>
      </c>
      <c r="N1450" s="2" t="str">
        <f t="shared" si="67"/>
        <v/>
      </c>
      <c r="O1450" s="2" t="str">
        <f t="shared" si="68"/>
        <v/>
      </c>
    </row>
    <row r="1451" spans="1:15" x14ac:dyDescent="0.25">
      <c r="A1451">
        <v>1450</v>
      </c>
      <c r="B1451">
        <v>3</v>
      </c>
      <c r="C1451" s="1">
        <v>18396</v>
      </c>
      <c r="D1451">
        <v>2800</v>
      </c>
      <c r="E1451">
        <v>1</v>
      </c>
      <c r="F1451" t="s">
        <v>14</v>
      </c>
      <c r="G1451" s="1">
        <v>28164</v>
      </c>
      <c r="H1451">
        <v>2</v>
      </c>
      <c r="J1451">
        <v>10</v>
      </c>
      <c r="K1451">
        <v>13507</v>
      </c>
      <c r="L1451" s="1">
        <v>366</v>
      </c>
      <c r="M1451" s="2">
        <f t="shared" si="66"/>
        <v>26.736111111111111</v>
      </c>
      <c r="N1451" s="2" t="str">
        <f t="shared" si="67"/>
        <v/>
      </c>
      <c r="O1451" s="2" t="str">
        <f t="shared" si="68"/>
        <v/>
      </c>
    </row>
    <row r="1452" spans="1:15" x14ac:dyDescent="0.25">
      <c r="A1452">
        <v>1451</v>
      </c>
      <c r="B1452">
        <v>2</v>
      </c>
      <c r="C1452" s="1">
        <v>19507</v>
      </c>
      <c r="D1452">
        <v>2248</v>
      </c>
      <c r="E1452">
        <v>0</v>
      </c>
      <c r="F1452" t="s">
        <v>14</v>
      </c>
      <c r="G1452" s="1">
        <v>28188</v>
      </c>
      <c r="H1452">
        <v>2</v>
      </c>
      <c r="J1452">
        <v>10</v>
      </c>
      <c r="K1452">
        <v>13507</v>
      </c>
      <c r="L1452" s="1">
        <v>366</v>
      </c>
      <c r="M1452" s="2">
        <f t="shared" si="66"/>
        <v>23.766666666666666</v>
      </c>
      <c r="N1452" s="2" t="str">
        <f t="shared" si="67"/>
        <v/>
      </c>
      <c r="O1452" s="2" t="str">
        <f t="shared" si="68"/>
        <v/>
      </c>
    </row>
    <row r="1453" spans="1:15" x14ac:dyDescent="0.25">
      <c r="A1453">
        <v>1452</v>
      </c>
      <c r="B1453">
        <v>3</v>
      </c>
      <c r="C1453" s="1">
        <v>19089</v>
      </c>
      <c r="D1453">
        <v>0</v>
      </c>
      <c r="E1453">
        <v>2</v>
      </c>
      <c r="F1453" t="s">
        <v>14</v>
      </c>
      <c r="G1453" s="1">
        <v>28193</v>
      </c>
      <c r="H1453">
        <v>2</v>
      </c>
      <c r="J1453">
        <v>10</v>
      </c>
      <c r="K1453">
        <v>10807</v>
      </c>
      <c r="L1453" s="1">
        <v>366</v>
      </c>
      <c r="M1453" s="2">
        <f t="shared" si="66"/>
        <v>24.927777777777777</v>
      </c>
      <c r="N1453" s="2" t="str">
        <f t="shared" si="67"/>
        <v/>
      </c>
      <c r="O1453" s="2" t="str">
        <f t="shared" si="68"/>
        <v/>
      </c>
    </row>
    <row r="1454" spans="1:15" x14ac:dyDescent="0.25">
      <c r="A1454">
        <v>1453</v>
      </c>
      <c r="B1454">
        <v>2</v>
      </c>
      <c r="C1454" s="1">
        <v>15181</v>
      </c>
      <c r="D1454">
        <v>0</v>
      </c>
      <c r="E1454">
        <v>0</v>
      </c>
      <c r="F1454" t="s">
        <v>13</v>
      </c>
      <c r="G1454" s="1">
        <v>28276</v>
      </c>
      <c r="H1454">
        <v>0</v>
      </c>
      <c r="J1454">
        <v>10</v>
      </c>
      <c r="K1454">
        <v>11307</v>
      </c>
      <c r="L1454" s="1">
        <v>366</v>
      </c>
      <c r="M1454" s="2">
        <f t="shared" si="66"/>
        <v>35.85</v>
      </c>
      <c r="N1454" s="2" t="str">
        <f t="shared" si="67"/>
        <v/>
      </c>
      <c r="O1454" s="2" t="str">
        <f t="shared" si="68"/>
        <v/>
      </c>
    </row>
    <row r="1455" spans="1:15" x14ac:dyDescent="0.25">
      <c r="A1455">
        <v>1454</v>
      </c>
      <c r="B1455">
        <v>2</v>
      </c>
      <c r="C1455" s="1">
        <v>16791</v>
      </c>
      <c r="D1455">
        <v>2047</v>
      </c>
      <c r="E1455">
        <v>1</v>
      </c>
      <c r="F1455" t="s">
        <v>14</v>
      </c>
      <c r="G1455" s="1">
        <v>28303</v>
      </c>
      <c r="H1455">
        <v>2</v>
      </c>
      <c r="J1455">
        <v>10</v>
      </c>
      <c r="K1455">
        <v>13507</v>
      </c>
      <c r="L1455" s="1">
        <v>366</v>
      </c>
      <c r="M1455" s="2">
        <f t="shared" si="66"/>
        <v>31.519444444444446</v>
      </c>
      <c r="N1455" s="2" t="str">
        <f t="shared" si="67"/>
        <v/>
      </c>
      <c r="O1455" s="2" t="str">
        <f t="shared" si="68"/>
        <v/>
      </c>
    </row>
    <row r="1456" spans="1:15" x14ac:dyDescent="0.25">
      <c r="A1456">
        <v>1455</v>
      </c>
      <c r="B1456">
        <v>3</v>
      </c>
      <c r="C1456" s="1">
        <v>11963</v>
      </c>
      <c r="D1456">
        <v>0</v>
      </c>
      <c r="E1456">
        <v>0</v>
      </c>
      <c r="F1456" t="s">
        <v>22</v>
      </c>
      <c r="G1456" s="1">
        <v>28312</v>
      </c>
      <c r="H1456">
        <v>2</v>
      </c>
      <c r="J1456">
        <v>10</v>
      </c>
      <c r="K1456">
        <v>13507</v>
      </c>
      <c r="L1456" s="1">
        <v>366</v>
      </c>
      <c r="M1456" s="2">
        <f t="shared" si="66"/>
        <v>44.763888888888886</v>
      </c>
      <c r="N1456" s="2" t="str">
        <f t="shared" si="67"/>
        <v/>
      </c>
      <c r="O1456" s="2" t="str">
        <f t="shared" si="68"/>
        <v/>
      </c>
    </row>
    <row r="1457" spans="1:15" x14ac:dyDescent="0.25">
      <c r="A1457">
        <v>1456</v>
      </c>
      <c r="B1457">
        <v>3</v>
      </c>
      <c r="C1457" s="1">
        <v>15360</v>
      </c>
      <c r="D1457">
        <v>0</v>
      </c>
      <c r="E1457">
        <v>0</v>
      </c>
      <c r="F1457" t="s">
        <v>13</v>
      </c>
      <c r="G1457" s="1">
        <v>28325</v>
      </c>
      <c r="H1457">
        <v>0</v>
      </c>
      <c r="I1457" t="s">
        <v>19</v>
      </c>
      <c r="J1457">
        <v>21</v>
      </c>
      <c r="K1457">
        <v>11307</v>
      </c>
      <c r="L1457" s="1">
        <v>38022</v>
      </c>
      <c r="M1457" s="2">
        <f t="shared" si="66"/>
        <v>35.5</v>
      </c>
      <c r="N1457" s="2">
        <f t="shared" si="67"/>
        <v>62.044444444444444</v>
      </c>
      <c r="O1457" s="2">
        <f t="shared" si="68"/>
        <v>26.544444444444444</v>
      </c>
    </row>
    <row r="1458" spans="1:15" x14ac:dyDescent="0.25">
      <c r="A1458">
        <v>1457</v>
      </c>
      <c r="B1458">
        <v>3</v>
      </c>
      <c r="C1458" s="1">
        <v>17374</v>
      </c>
      <c r="D1458">
        <v>0</v>
      </c>
      <c r="E1458">
        <v>0</v>
      </c>
      <c r="F1458" t="s">
        <v>14</v>
      </c>
      <c r="G1458" s="1">
        <v>28380</v>
      </c>
      <c r="H1458">
        <v>2</v>
      </c>
      <c r="J1458">
        <v>10</v>
      </c>
      <c r="K1458">
        <v>11307</v>
      </c>
      <c r="L1458" s="1">
        <v>366</v>
      </c>
      <c r="M1458" s="2">
        <f t="shared" si="66"/>
        <v>30.127777777777776</v>
      </c>
      <c r="N1458" s="2" t="str">
        <f t="shared" si="67"/>
        <v/>
      </c>
      <c r="O1458" s="2" t="str">
        <f t="shared" si="68"/>
        <v/>
      </c>
    </row>
    <row r="1459" spans="1:15" x14ac:dyDescent="0.25">
      <c r="A1459">
        <v>1458</v>
      </c>
      <c r="B1459">
        <v>2</v>
      </c>
      <c r="C1459" s="1">
        <v>18594</v>
      </c>
      <c r="D1459">
        <v>2445</v>
      </c>
      <c r="E1459">
        <v>1</v>
      </c>
      <c r="F1459" t="s">
        <v>26</v>
      </c>
      <c r="G1459" s="1">
        <v>28415</v>
      </c>
      <c r="H1459">
        <v>2</v>
      </c>
      <c r="J1459">
        <v>10</v>
      </c>
      <c r="K1459">
        <v>13507</v>
      </c>
      <c r="L1459" s="1">
        <v>366</v>
      </c>
      <c r="M1459" s="2">
        <f t="shared" si="66"/>
        <v>26.888888888888889</v>
      </c>
      <c r="N1459" s="2" t="str">
        <f t="shared" si="67"/>
        <v/>
      </c>
      <c r="O1459" s="2" t="str">
        <f t="shared" si="68"/>
        <v/>
      </c>
    </row>
    <row r="1460" spans="1:15" x14ac:dyDescent="0.25">
      <c r="A1460">
        <v>1459</v>
      </c>
      <c r="B1460">
        <v>4</v>
      </c>
      <c r="C1460" s="1">
        <v>18167</v>
      </c>
      <c r="D1460">
        <v>0</v>
      </c>
      <c r="E1460">
        <v>0</v>
      </c>
      <c r="F1460" t="s">
        <v>20</v>
      </c>
      <c r="G1460" s="1">
        <v>28461</v>
      </c>
      <c r="H1460">
        <v>0</v>
      </c>
      <c r="J1460">
        <v>10</v>
      </c>
      <c r="K1460">
        <v>13507</v>
      </c>
      <c r="L1460" s="1">
        <v>366</v>
      </c>
      <c r="M1460" s="2">
        <f t="shared" si="66"/>
        <v>28.183333333333334</v>
      </c>
      <c r="N1460" s="2" t="str">
        <f t="shared" si="67"/>
        <v/>
      </c>
      <c r="O1460" s="2" t="str">
        <f t="shared" si="68"/>
        <v/>
      </c>
    </row>
    <row r="1461" spans="1:15" x14ac:dyDescent="0.25">
      <c r="A1461">
        <v>1460</v>
      </c>
      <c r="B1461">
        <v>3</v>
      </c>
      <c r="C1461" s="1">
        <v>17600</v>
      </c>
      <c r="D1461">
        <v>2962</v>
      </c>
      <c r="E1461">
        <v>0</v>
      </c>
      <c r="F1461" t="s">
        <v>16</v>
      </c>
      <c r="G1461" s="1">
        <v>28529</v>
      </c>
      <c r="H1461">
        <v>2</v>
      </c>
      <c r="J1461">
        <v>10</v>
      </c>
      <c r="K1461">
        <v>13507</v>
      </c>
      <c r="L1461" s="1">
        <v>366</v>
      </c>
      <c r="M1461" s="2">
        <f t="shared" si="66"/>
        <v>29.916666666666668</v>
      </c>
      <c r="N1461" s="2" t="str">
        <f t="shared" si="67"/>
        <v/>
      </c>
      <c r="O1461" s="2" t="str">
        <f t="shared" si="68"/>
        <v/>
      </c>
    </row>
    <row r="1462" spans="1:15" x14ac:dyDescent="0.25">
      <c r="A1462">
        <v>1461</v>
      </c>
      <c r="B1462">
        <v>3</v>
      </c>
      <c r="C1462" s="1">
        <v>18005</v>
      </c>
      <c r="D1462">
        <v>0</v>
      </c>
      <c r="E1462">
        <v>0</v>
      </c>
      <c r="F1462" t="s">
        <v>14</v>
      </c>
      <c r="G1462" s="1">
        <v>28529</v>
      </c>
      <c r="H1462">
        <v>2</v>
      </c>
      <c r="J1462">
        <v>10</v>
      </c>
      <c r="K1462">
        <v>13507</v>
      </c>
      <c r="L1462" s="1">
        <v>366</v>
      </c>
      <c r="M1462" s="2">
        <f t="shared" si="66"/>
        <v>28.808333333333334</v>
      </c>
      <c r="N1462" s="2" t="str">
        <f t="shared" si="67"/>
        <v/>
      </c>
      <c r="O1462" s="2" t="str">
        <f t="shared" si="68"/>
        <v/>
      </c>
    </row>
    <row r="1463" spans="1:15" x14ac:dyDescent="0.25">
      <c r="A1463">
        <v>1462</v>
      </c>
      <c r="B1463">
        <v>2</v>
      </c>
      <c r="C1463" s="1">
        <v>15739</v>
      </c>
      <c r="D1463">
        <v>0</v>
      </c>
      <c r="E1463">
        <v>0</v>
      </c>
      <c r="F1463" t="s">
        <v>13</v>
      </c>
      <c r="G1463" s="1">
        <v>28542</v>
      </c>
      <c r="H1463">
        <v>0</v>
      </c>
      <c r="I1463" t="s">
        <v>15</v>
      </c>
      <c r="J1463">
        <v>10</v>
      </c>
      <c r="K1463">
        <v>13507</v>
      </c>
      <c r="L1463" s="1">
        <v>366</v>
      </c>
      <c r="M1463" s="2">
        <f t="shared" si="66"/>
        <v>35.052777777777777</v>
      </c>
      <c r="N1463" s="2" t="str">
        <f t="shared" si="67"/>
        <v/>
      </c>
      <c r="O1463" s="2" t="str">
        <f t="shared" si="68"/>
        <v/>
      </c>
    </row>
    <row r="1464" spans="1:15" x14ac:dyDescent="0.25">
      <c r="A1464">
        <v>1463</v>
      </c>
      <c r="B1464">
        <v>2</v>
      </c>
      <c r="C1464" s="1">
        <v>18923</v>
      </c>
      <c r="D1464">
        <v>2445</v>
      </c>
      <c r="E1464">
        <v>2</v>
      </c>
      <c r="F1464" t="s">
        <v>22</v>
      </c>
      <c r="G1464" s="1">
        <v>28551</v>
      </c>
      <c r="H1464">
        <v>2</v>
      </c>
      <c r="J1464">
        <v>10</v>
      </c>
      <c r="K1464">
        <v>13507</v>
      </c>
      <c r="L1464" s="1">
        <v>366</v>
      </c>
      <c r="M1464" s="2">
        <f t="shared" si="66"/>
        <v>26.361111111111111</v>
      </c>
      <c r="N1464" s="2" t="str">
        <f t="shared" si="67"/>
        <v/>
      </c>
      <c r="O1464" s="2" t="str">
        <f t="shared" si="68"/>
        <v/>
      </c>
    </row>
    <row r="1465" spans="1:15" x14ac:dyDescent="0.25">
      <c r="A1465">
        <v>1464</v>
      </c>
      <c r="B1465">
        <v>2</v>
      </c>
      <c r="C1465" s="1">
        <v>18403</v>
      </c>
      <c r="D1465">
        <v>3217</v>
      </c>
      <c r="E1465">
        <v>1</v>
      </c>
      <c r="F1465" t="s">
        <v>14</v>
      </c>
      <c r="G1465" s="1">
        <v>28552</v>
      </c>
      <c r="H1465">
        <v>2</v>
      </c>
      <c r="J1465">
        <v>10</v>
      </c>
      <c r="K1465">
        <v>13507</v>
      </c>
      <c r="L1465" s="1">
        <v>366</v>
      </c>
      <c r="M1465" s="2">
        <f t="shared" si="66"/>
        <v>27.786111111111111</v>
      </c>
      <c r="N1465" s="2" t="str">
        <f t="shared" si="67"/>
        <v/>
      </c>
      <c r="O1465" s="2" t="str">
        <f t="shared" si="68"/>
        <v/>
      </c>
    </row>
    <row r="1466" spans="1:15" x14ac:dyDescent="0.25">
      <c r="A1466">
        <v>1465</v>
      </c>
      <c r="B1466">
        <v>2</v>
      </c>
      <c r="C1466" s="1">
        <v>19440</v>
      </c>
      <c r="D1466">
        <v>0</v>
      </c>
      <c r="E1466">
        <v>0</v>
      </c>
      <c r="F1466" t="s">
        <v>13</v>
      </c>
      <c r="G1466" s="1">
        <v>28600</v>
      </c>
      <c r="H1466">
        <v>0</v>
      </c>
      <c r="J1466">
        <v>10</v>
      </c>
      <c r="K1466">
        <v>11307</v>
      </c>
      <c r="L1466" s="1">
        <v>366</v>
      </c>
      <c r="M1466" s="2">
        <f t="shared" si="66"/>
        <v>25.077777777777779</v>
      </c>
      <c r="N1466" s="2" t="str">
        <f t="shared" si="67"/>
        <v/>
      </c>
      <c r="O1466" s="2" t="str">
        <f t="shared" si="68"/>
        <v/>
      </c>
    </row>
    <row r="1467" spans="1:15" x14ac:dyDescent="0.25">
      <c r="A1467">
        <v>1466</v>
      </c>
      <c r="B1467">
        <v>2</v>
      </c>
      <c r="C1467" s="1">
        <v>15745</v>
      </c>
      <c r="D1467">
        <v>3500</v>
      </c>
      <c r="E1467">
        <v>0</v>
      </c>
      <c r="F1467" t="s">
        <v>14</v>
      </c>
      <c r="G1467" s="1">
        <v>28621</v>
      </c>
      <c r="H1467">
        <v>2</v>
      </c>
      <c r="J1467">
        <v>10</v>
      </c>
      <c r="K1467">
        <v>13507</v>
      </c>
      <c r="L1467" s="1">
        <v>366</v>
      </c>
      <c r="M1467" s="2">
        <f t="shared" si="66"/>
        <v>35.258333333333333</v>
      </c>
      <c r="N1467" s="2" t="str">
        <f t="shared" si="67"/>
        <v/>
      </c>
      <c r="O1467" s="2" t="str">
        <f t="shared" si="68"/>
        <v/>
      </c>
    </row>
    <row r="1468" spans="1:15" x14ac:dyDescent="0.25">
      <c r="A1468">
        <v>1467</v>
      </c>
      <c r="B1468">
        <v>2</v>
      </c>
      <c r="C1468" s="1">
        <v>17028</v>
      </c>
      <c r="D1468">
        <v>3000</v>
      </c>
      <c r="E1468">
        <v>0</v>
      </c>
      <c r="F1468" t="s">
        <v>14</v>
      </c>
      <c r="G1468" s="1">
        <v>28649</v>
      </c>
      <c r="H1468">
        <v>2</v>
      </c>
      <c r="J1468">
        <v>10</v>
      </c>
      <c r="K1468">
        <v>11307</v>
      </c>
      <c r="L1468" s="1">
        <v>366</v>
      </c>
      <c r="M1468" s="2">
        <f t="shared" si="66"/>
        <v>31.816666666666666</v>
      </c>
      <c r="N1468" s="2" t="str">
        <f t="shared" si="67"/>
        <v/>
      </c>
      <c r="O1468" s="2" t="str">
        <f t="shared" si="68"/>
        <v/>
      </c>
    </row>
    <row r="1469" spans="1:15" x14ac:dyDescent="0.25">
      <c r="A1469">
        <v>1468</v>
      </c>
      <c r="B1469">
        <v>2</v>
      </c>
      <c r="C1469" s="1">
        <v>15951</v>
      </c>
      <c r="D1469">
        <v>2210</v>
      </c>
      <c r="E1469">
        <v>0</v>
      </c>
      <c r="F1469" t="s">
        <v>17</v>
      </c>
      <c r="G1469" s="1">
        <v>28654</v>
      </c>
      <c r="H1469">
        <v>2</v>
      </c>
      <c r="J1469">
        <v>10</v>
      </c>
      <c r="K1469">
        <v>13507</v>
      </c>
      <c r="L1469" s="1">
        <v>366</v>
      </c>
      <c r="M1469" s="2">
        <f t="shared" si="66"/>
        <v>34.780555555555559</v>
      </c>
      <c r="N1469" s="2" t="str">
        <f t="shared" si="67"/>
        <v/>
      </c>
      <c r="O1469" s="2" t="str">
        <f t="shared" si="68"/>
        <v/>
      </c>
    </row>
    <row r="1470" spans="1:15" x14ac:dyDescent="0.25">
      <c r="A1470">
        <v>1469</v>
      </c>
      <c r="B1470">
        <v>1</v>
      </c>
      <c r="C1470" t="s">
        <v>12</v>
      </c>
      <c r="D1470">
        <v>0</v>
      </c>
      <c r="E1470">
        <v>0</v>
      </c>
      <c r="F1470" t="s">
        <v>13</v>
      </c>
      <c r="G1470" s="1">
        <v>28660</v>
      </c>
      <c r="H1470">
        <v>0</v>
      </c>
      <c r="J1470">
        <v>50</v>
      </c>
      <c r="K1470">
        <v>11307</v>
      </c>
      <c r="L1470" s="1">
        <v>366</v>
      </c>
      <c r="O1470" s="2" t="str">
        <f t="shared" si="68"/>
        <v/>
      </c>
    </row>
    <row r="1471" spans="1:15" x14ac:dyDescent="0.25">
      <c r="A1471">
        <v>1470</v>
      </c>
      <c r="B1471">
        <v>2</v>
      </c>
      <c r="C1471" s="1">
        <v>14401</v>
      </c>
      <c r="D1471">
        <v>0</v>
      </c>
      <c r="E1471">
        <v>0</v>
      </c>
      <c r="F1471" t="s">
        <v>13</v>
      </c>
      <c r="G1471" s="1">
        <v>28677</v>
      </c>
      <c r="H1471">
        <v>0</v>
      </c>
      <c r="J1471">
        <v>10</v>
      </c>
      <c r="K1471">
        <v>11307</v>
      </c>
      <c r="L1471" s="1">
        <v>366</v>
      </c>
      <c r="M1471" s="2">
        <f t="shared" si="66"/>
        <v>39.086111111111109</v>
      </c>
      <c r="N1471" s="2" t="str">
        <f t="shared" si="67"/>
        <v/>
      </c>
      <c r="O1471" s="2" t="str">
        <f t="shared" si="68"/>
        <v/>
      </c>
    </row>
    <row r="1472" spans="1:15" x14ac:dyDescent="0.25">
      <c r="A1472">
        <v>1471</v>
      </c>
      <c r="B1472">
        <v>3</v>
      </c>
      <c r="C1472" s="1">
        <v>12700</v>
      </c>
      <c r="D1472">
        <v>0</v>
      </c>
      <c r="E1472">
        <v>0</v>
      </c>
      <c r="F1472" t="s">
        <v>22</v>
      </c>
      <c r="G1472" s="1">
        <v>28684</v>
      </c>
      <c r="H1472">
        <v>2</v>
      </c>
      <c r="J1472">
        <v>10</v>
      </c>
      <c r="K1472">
        <v>13507</v>
      </c>
      <c r="L1472" s="1">
        <v>366</v>
      </c>
      <c r="M1472" s="2">
        <f t="shared" si="66"/>
        <v>43.763888888888886</v>
      </c>
      <c r="N1472" s="2" t="str">
        <f t="shared" si="67"/>
        <v/>
      </c>
      <c r="O1472" s="2" t="str">
        <f t="shared" si="68"/>
        <v/>
      </c>
    </row>
    <row r="1473" spans="1:15" x14ac:dyDescent="0.25">
      <c r="A1473">
        <v>1472</v>
      </c>
      <c r="B1473">
        <v>2</v>
      </c>
      <c r="C1473" s="1">
        <v>19673</v>
      </c>
      <c r="D1473">
        <v>0</v>
      </c>
      <c r="E1473">
        <v>0</v>
      </c>
      <c r="F1473" t="s">
        <v>22</v>
      </c>
      <c r="G1473" s="1">
        <v>28730</v>
      </c>
      <c r="H1473">
        <v>2</v>
      </c>
      <c r="J1473">
        <v>10</v>
      </c>
      <c r="K1473">
        <v>13507</v>
      </c>
      <c r="L1473" s="1">
        <v>366</v>
      </c>
      <c r="M1473" s="2">
        <f t="shared" si="66"/>
        <v>24.8</v>
      </c>
      <c r="N1473" s="2" t="str">
        <f t="shared" si="67"/>
        <v/>
      </c>
      <c r="O1473" s="2" t="str">
        <f t="shared" si="68"/>
        <v/>
      </c>
    </row>
    <row r="1474" spans="1:15" x14ac:dyDescent="0.25">
      <c r="A1474">
        <v>1473</v>
      </c>
      <c r="B1474">
        <v>2</v>
      </c>
      <c r="C1474" s="1">
        <v>20246</v>
      </c>
      <c r="D1474">
        <v>0</v>
      </c>
      <c r="E1474">
        <v>0</v>
      </c>
      <c r="F1474" t="s">
        <v>13</v>
      </c>
      <c r="G1474" s="1">
        <v>28730</v>
      </c>
      <c r="H1474">
        <v>0</v>
      </c>
      <c r="I1474" t="s">
        <v>19</v>
      </c>
      <c r="J1474">
        <v>21</v>
      </c>
      <c r="K1474">
        <v>11307</v>
      </c>
      <c r="L1474" s="1">
        <v>36349</v>
      </c>
      <c r="M1474" s="2">
        <f t="shared" si="66"/>
        <v>23.227777777777778</v>
      </c>
      <c r="N1474" s="2">
        <f t="shared" si="67"/>
        <v>44.088888888888889</v>
      </c>
      <c r="O1474" s="2">
        <f t="shared" si="68"/>
        <v>20.861111111111111</v>
      </c>
    </row>
    <row r="1475" spans="1:15" x14ac:dyDescent="0.25">
      <c r="A1475">
        <v>1474</v>
      </c>
      <c r="B1475">
        <v>4</v>
      </c>
      <c r="C1475" s="1">
        <v>13050</v>
      </c>
      <c r="D1475">
        <v>0</v>
      </c>
      <c r="E1475">
        <v>0</v>
      </c>
      <c r="F1475" t="s">
        <v>20</v>
      </c>
      <c r="G1475" s="1">
        <v>28786</v>
      </c>
      <c r="H1475">
        <v>2</v>
      </c>
      <c r="J1475">
        <v>10</v>
      </c>
      <c r="K1475">
        <v>13507</v>
      </c>
      <c r="L1475" s="1">
        <v>366</v>
      </c>
      <c r="M1475" s="2">
        <f t="shared" si="66"/>
        <v>43.083333333333336</v>
      </c>
      <c r="N1475" s="2" t="str">
        <f t="shared" si="67"/>
        <v/>
      </c>
      <c r="O1475" s="2" t="str">
        <f t="shared" si="68"/>
        <v/>
      </c>
    </row>
    <row r="1476" spans="1:15" x14ac:dyDescent="0.25">
      <c r="A1476">
        <v>1475</v>
      </c>
      <c r="B1476">
        <v>3</v>
      </c>
      <c r="C1476" s="1">
        <v>18206</v>
      </c>
      <c r="D1476">
        <v>3200</v>
      </c>
      <c r="E1476">
        <v>0</v>
      </c>
      <c r="F1476" t="s">
        <v>23</v>
      </c>
      <c r="G1476" s="1">
        <v>28786</v>
      </c>
      <c r="H1476">
        <v>2</v>
      </c>
      <c r="J1476">
        <v>10</v>
      </c>
      <c r="K1476">
        <v>13507</v>
      </c>
      <c r="L1476" s="1">
        <v>366</v>
      </c>
      <c r="M1476" s="2">
        <f t="shared" si="66"/>
        <v>28.969444444444445</v>
      </c>
      <c r="N1476" s="2" t="str">
        <f t="shared" si="67"/>
        <v/>
      </c>
      <c r="O1476" s="2" t="str">
        <f t="shared" si="68"/>
        <v/>
      </c>
    </row>
    <row r="1477" spans="1:15" x14ac:dyDescent="0.25">
      <c r="A1477">
        <v>1476</v>
      </c>
      <c r="B1477">
        <v>2</v>
      </c>
      <c r="C1477" s="1">
        <v>12284</v>
      </c>
      <c r="D1477">
        <v>0</v>
      </c>
      <c r="E1477">
        <v>0</v>
      </c>
      <c r="F1477" t="s">
        <v>22</v>
      </c>
      <c r="G1477" s="1">
        <v>28801</v>
      </c>
      <c r="H1477">
        <v>0</v>
      </c>
      <c r="I1477" t="s">
        <v>15</v>
      </c>
      <c r="J1477">
        <v>21</v>
      </c>
      <c r="K1477">
        <v>13507</v>
      </c>
      <c r="L1477" s="1">
        <v>366</v>
      </c>
      <c r="M1477" s="2">
        <f t="shared" ref="M1477:M1540" si="69">DAYS360(C1477,G1477,TRUE)/360</f>
        <v>45.219444444444441</v>
      </c>
      <c r="N1477" s="2" t="str">
        <f t="shared" ref="N1477:N1540" si="70">IF(DAYS360(C1477,L1477)/360&gt;0,DAYS360(C1477,L1477)/360,"")</f>
        <v/>
      </c>
      <c r="O1477" s="2" t="str">
        <f t="shared" ref="O1477:O1540" si="71">IF(N1477="","",N1477-M1477)</f>
        <v/>
      </c>
    </row>
    <row r="1478" spans="1:15" x14ac:dyDescent="0.25">
      <c r="A1478">
        <v>1477</v>
      </c>
      <c r="B1478">
        <v>4</v>
      </c>
      <c r="C1478" s="1">
        <v>17375</v>
      </c>
      <c r="D1478">
        <v>1700</v>
      </c>
      <c r="E1478">
        <v>0</v>
      </c>
      <c r="F1478" t="s">
        <v>17</v>
      </c>
      <c r="G1478" s="1">
        <v>28803</v>
      </c>
      <c r="H1478">
        <v>2</v>
      </c>
      <c r="J1478">
        <v>10</v>
      </c>
      <c r="K1478">
        <v>13507</v>
      </c>
      <c r="L1478" s="1">
        <v>366</v>
      </c>
      <c r="M1478" s="2">
        <f t="shared" si="69"/>
        <v>31.283333333333335</v>
      </c>
      <c r="N1478" s="2" t="str">
        <f t="shared" si="70"/>
        <v/>
      </c>
      <c r="O1478" s="2" t="str">
        <f t="shared" si="71"/>
        <v/>
      </c>
    </row>
    <row r="1479" spans="1:15" x14ac:dyDescent="0.25">
      <c r="A1479">
        <v>1478</v>
      </c>
      <c r="B1479">
        <v>2</v>
      </c>
      <c r="C1479" s="1">
        <v>19742</v>
      </c>
      <c r="D1479">
        <v>0</v>
      </c>
      <c r="E1479">
        <v>0</v>
      </c>
      <c r="F1479" t="s">
        <v>13</v>
      </c>
      <c r="G1479" s="1">
        <v>28810</v>
      </c>
      <c r="H1479">
        <v>0</v>
      </c>
      <c r="J1479">
        <v>10</v>
      </c>
      <c r="K1479">
        <v>13507</v>
      </c>
      <c r="L1479" s="1">
        <v>366</v>
      </c>
      <c r="M1479" s="2">
        <f t="shared" si="69"/>
        <v>24.827777777777779</v>
      </c>
      <c r="N1479" s="2" t="str">
        <f t="shared" si="70"/>
        <v/>
      </c>
      <c r="O1479" s="2" t="str">
        <f t="shared" si="71"/>
        <v/>
      </c>
    </row>
    <row r="1480" spans="1:15" x14ac:dyDescent="0.25">
      <c r="A1480">
        <v>1479</v>
      </c>
      <c r="B1480">
        <v>3</v>
      </c>
      <c r="C1480" s="1">
        <v>16989</v>
      </c>
      <c r="D1480">
        <v>1886</v>
      </c>
      <c r="E1480">
        <v>1</v>
      </c>
      <c r="F1480" t="s">
        <v>14</v>
      </c>
      <c r="G1480" s="1">
        <v>28811</v>
      </c>
      <c r="H1480">
        <v>0</v>
      </c>
      <c r="J1480">
        <v>10</v>
      </c>
      <c r="K1480">
        <v>13507</v>
      </c>
      <c r="L1480" s="1">
        <v>366</v>
      </c>
      <c r="M1480" s="2">
        <f t="shared" si="69"/>
        <v>32.363888888888887</v>
      </c>
      <c r="N1480" s="2" t="str">
        <f t="shared" si="70"/>
        <v/>
      </c>
      <c r="O1480" s="2" t="str">
        <f t="shared" si="71"/>
        <v/>
      </c>
    </row>
    <row r="1481" spans="1:15" x14ac:dyDescent="0.25">
      <c r="A1481">
        <v>1480</v>
      </c>
      <c r="B1481">
        <v>3</v>
      </c>
      <c r="C1481" s="1">
        <v>18797</v>
      </c>
      <c r="D1481">
        <v>0</v>
      </c>
      <c r="E1481">
        <v>0</v>
      </c>
      <c r="F1481" t="s">
        <v>13</v>
      </c>
      <c r="G1481" s="1">
        <v>28821</v>
      </c>
      <c r="H1481">
        <v>0</v>
      </c>
      <c r="J1481">
        <v>10</v>
      </c>
      <c r="K1481">
        <v>11307</v>
      </c>
      <c r="L1481" s="1">
        <v>366</v>
      </c>
      <c r="M1481" s="2">
        <f t="shared" si="69"/>
        <v>27.441666666666666</v>
      </c>
      <c r="N1481" s="2" t="str">
        <f t="shared" si="70"/>
        <v/>
      </c>
      <c r="O1481" s="2" t="str">
        <f t="shared" si="71"/>
        <v/>
      </c>
    </row>
    <row r="1482" spans="1:15" x14ac:dyDescent="0.25">
      <c r="A1482">
        <v>1481</v>
      </c>
      <c r="B1482">
        <v>2</v>
      </c>
      <c r="C1482" s="1">
        <v>15052</v>
      </c>
      <c r="D1482">
        <v>4392</v>
      </c>
      <c r="E1482">
        <v>1</v>
      </c>
      <c r="F1482" t="s">
        <v>21</v>
      </c>
      <c r="G1482" s="1">
        <v>28853</v>
      </c>
      <c r="H1482">
        <v>2</v>
      </c>
      <c r="J1482">
        <v>10</v>
      </c>
      <c r="K1482">
        <v>13807</v>
      </c>
      <c r="L1482" s="1">
        <v>366</v>
      </c>
      <c r="M1482" s="2">
        <f t="shared" si="69"/>
        <v>37.783333333333331</v>
      </c>
      <c r="N1482" s="2" t="str">
        <f t="shared" si="70"/>
        <v/>
      </c>
      <c r="O1482" s="2" t="str">
        <f t="shared" si="71"/>
        <v/>
      </c>
    </row>
    <row r="1483" spans="1:15" x14ac:dyDescent="0.25">
      <c r="A1483">
        <v>1482</v>
      </c>
      <c r="B1483">
        <v>2</v>
      </c>
      <c r="C1483" s="1">
        <v>13900</v>
      </c>
      <c r="D1483">
        <v>0</v>
      </c>
      <c r="E1483">
        <v>0</v>
      </c>
      <c r="F1483" t="s">
        <v>14</v>
      </c>
      <c r="G1483" s="1">
        <v>28892</v>
      </c>
      <c r="H1483">
        <v>2</v>
      </c>
      <c r="J1483">
        <v>10</v>
      </c>
      <c r="K1483">
        <v>17907</v>
      </c>
      <c r="L1483" s="1">
        <v>366</v>
      </c>
      <c r="M1483" s="2">
        <f t="shared" si="69"/>
        <v>41.044444444444444</v>
      </c>
      <c r="N1483" s="2" t="str">
        <f t="shared" si="70"/>
        <v/>
      </c>
      <c r="O1483" s="2" t="str">
        <f t="shared" si="71"/>
        <v/>
      </c>
    </row>
    <row r="1484" spans="1:15" x14ac:dyDescent="0.25">
      <c r="A1484">
        <v>1483</v>
      </c>
      <c r="B1484">
        <v>2</v>
      </c>
      <c r="C1484" s="1">
        <v>13125</v>
      </c>
      <c r="D1484">
        <v>2624</v>
      </c>
      <c r="E1484">
        <v>0</v>
      </c>
      <c r="F1484" t="s">
        <v>14</v>
      </c>
      <c r="G1484" s="1">
        <v>28893</v>
      </c>
      <c r="H1484">
        <v>2</v>
      </c>
      <c r="J1484">
        <v>10</v>
      </c>
      <c r="K1484">
        <v>13507</v>
      </c>
      <c r="L1484" s="1">
        <v>366</v>
      </c>
      <c r="M1484" s="2">
        <f t="shared" si="69"/>
        <v>43.166666666666664</v>
      </c>
      <c r="N1484" s="2" t="str">
        <f t="shared" si="70"/>
        <v/>
      </c>
      <c r="O1484" s="2" t="str">
        <f t="shared" si="71"/>
        <v/>
      </c>
    </row>
    <row r="1485" spans="1:15" x14ac:dyDescent="0.25">
      <c r="A1485">
        <v>1484</v>
      </c>
      <c r="B1485">
        <v>3</v>
      </c>
      <c r="C1485" s="1">
        <v>12437</v>
      </c>
      <c r="D1485">
        <v>0</v>
      </c>
      <c r="E1485">
        <v>0</v>
      </c>
      <c r="F1485" t="s">
        <v>17</v>
      </c>
      <c r="G1485" s="1">
        <v>28905</v>
      </c>
      <c r="H1485">
        <v>2</v>
      </c>
      <c r="J1485">
        <v>10</v>
      </c>
      <c r="K1485">
        <v>13507</v>
      </c>
      <c r="L1485" s="1">
        <v>366</v>
      </c>
      <c r="M1485" s="2">
        <f t="shared" si="69"/>
        <v>45.086111111111109</v>
      </c>
      <c r="N1485" s="2" t="str">
        <f t="shared" si="70"/>
        <v/>
      </c>
      <c r="O1485" s="2" t="str">
        <f t="shared" si="71"/>
        <v/>
      </c>
    </row>
    <row r="1486" spans="1:15" x14ac:dyDescent="0.25">
      <c r="A1486">
        <v>1485</v>
      </c>
      <c r="B1486">
        <v>2</v>
      </c>
      <c r="C1486" s="1">
        <v>20129</v>
      </c>
      <c r="D1486">
        <v>0</v>
      </c>
      <c r="E1486">
        <v>0</v>
      </c>
      <c r="F1486" t="s">
        <v>13</v>
      </c>
      <c r="G1486" s="1">
        <v>28913</v>
      </c>
      <c r="H1486">
        <v>0</v>
      </c>
      <c r="J1486">
        <v>10</v>
      </c>
      <c r="K1486">
        <v>11307</v>
      </c>
      <c r="L1486" s="1">
        <v>366</v>
      </c>
      <c r="M1486" s="2">
        <f t="shared" si="69"/>
        <v>24.05</v>
      </c>
      <c r="N1486" s="2" t="str">
        <f t="shared" si="70"/>
        <v/>
      </c>
      <c r="O1486" s="2" t="str">
        <f t="shared" si="71"/>
        <v/>
      </c>
    </row>
    <row r="1487" spans="1:15" x14ac:dyDescent="0.25">
      <c r="A1487">
        <v>1486</v>
      </c>
      <c r="B1487">
        <v>2</v>
      </c>
      <c r="C1487" s="1">
        <v>7431</v>
      </c>
      <c r="D1487">
        <v>0</v>
      </c>
      <c r="E1487">
        <v>0</v>
      </c>
      <c r="F1487" t="s">
        <v>13</v>
      </c>
      <c r="G1487" s="1">
        <v>28919</v>
      </c>
      <c r="H1487">
        <v>2</v>
      </c>
      <c r="I1487" t="s">
        <v>19</v>
      </c>
      <c r="J1487">
        <v>10</v>
      </c>
      <c r="K1487">
        <v>0</v>
      </c>
      <c r="L1487" s="1">
        <v>33772</v>
      </c>
      <c r="M1487" s="2">
        <f t="shared" si="69"/>
        <v>58.833333333333336</v>
      </c>
      <c r="N1487" s="2">
        <f t="shared" si="70"/>
        <v>72.11666666666666</v>
      </c>
      <c r="O1487" s="2">
        <f t="shared" si="71"/>
        <v>13.283333333333324</v>
      </c>
    </row>
    <row r="1488" spans="1:15" x14ac:dyDescent="0.25">
      <c r="A1488">
        <v>1487</v>
      </c>
      <c r="B1488">
        <v>3</v>
      </c>
      <c r="C1488" s="1">
        <v>17536</v>
      </c>
      <c r="D1488">
        <v>0</v>
      </c>
      <c r="E1488">
        <v>0</v>
      </c>
      <c r="F1488" t="s">
        <v>17</v>
      </c>
      <c r="G1488" s="1">
        <v>28919</v>
      </c>
      <c r="H1488">
        <v>2</v>
      </c>
      <c r="J1488">
        <v>10</v>
      </c>
      <c r="K1488">
        <v>13507</v>
      </c>
      <c r="L1488" s="1">
        <v>366</v>
      </c>
      <c r="M1488" s="2">
        <f t="shared" si="69"/>
        <v>31.169444444444444</v>
      </c>
      <c r="N1488" s="2" t="str">
        <f t="shared" si="70"/>
        <v/>
      </c>
      <c r="O1488" s="2" t="str">
        <f t="shared" si="71"/>
        <v/>
      </c>
    </row>
    <row r="1489" spans="1:15" x14ac:dyDescent="0.25">
      <c r="A1489">
        <v>1488</v>
      </c>
      <c r="B1489">
        <v>3</v>
      </c>
      <c r="C1489" s="1">
        <v>18843</v>
      </c>
      <c r="D1489">
        <v>1085</v>
      </c>
      <c r="E1489">
        <v>3</v>
      </c>
      <c r="F1489" t="s">
        <v>14</v>
      </c>
      <c r="G1489" s="1">
        <v>28919</v>
      </c>
      <c r="H1489">
        <v>2</v>
      </c>
      <c r="J1489">
        <v>10</v>
      </c>
      <c r="K1489">
        <v>13507</v>
      </c>
      <c r="L1489" s="1">
        <v>366</v>
      </c>
      <c r="M1489" s="2">
        <f t="shared" si="69"/>
        <v>27.588888888888889</v>
      </c>
      <c r="N1489" s="2" t="str">
        <f t="shared" si="70"/>
        <v/>
      </c>
      <c r="O1489" s="2" t="str">
        <f t="shared" si="71"/>
        <v/>
      </c>
    </row>
    <row r="1490" spans="1:15" x14ac:dyDescent="0.25">
      <c r="A1490">
        <v>1489</v>
      </c>
      <c r="B1490">
        <v>4</v>
      </c>
      <c r="C1490" s="1">
        <v>20488</v>
      </c>
      <c r="D1490">
        <v>0</v>
      </c>
      <c r="E1490">
        <v>0</v>
      </c>
      <c r="F1490" t="s">
        <v>20</v>
      </c>
      <c r="G1490" s="1">
        <v>28951</v>
      </c>
      <c r="H1490">
        <v>2</v>
      </c>
      <c r="J1490">
        <v>10</v>
      </c>
      <c r="K1490">
        <v>12807</v>
      </c>
      <c r="L1490" s="1">
        <v>366</v>
      </c>
      <c r="M1490" s="2">
        <f t="shared" si="69"/>
        <v>23.175000000000001</v>
      </c>
      <c r="N1490" s="2" t="str">
        <f t="shared" si="70"/>
        <v/>
      </c>
      <c r="O1490" s="2" t="str">
        <f t="shared" si="71"/>
        <v/>
      </c>
    </row>
    <row r="1491" spans="1:15" x14ac:dyDescent="0.25">
      <c r="A1491">
        <v>1490</v>
      </c>
      <c r="B1491">
        <v>2</v>
      </c>
      <c r="C1491" s="1">
        <v>20761</v>
      </c>
      <c r="D1491">
        <v>4741</v>
      </c>
      <c r="E1491">
        <v>1</v>
      </c>
      <c r="F1491" t="s">
        <v>14</v>
      </c>
      <c r="G1491" s="1">
        <v>28972</v>
      </c>
      <c r="H1491">
        <v>2</v>
      </c>
      <c r="J1491">
        <v>10</v>
      </c>
      <c r="K1491">
        <v>13507</v>
      </c>
      <c r="L1491" s="1">
        <v>366</v>
      </c>
      <c r="M1491" s="2">
        <f t="shared" si="69"/>
        <v>22.486111111111111</v>
      </c>
      <c r="N1491" s="2" t="str">
        <f t="shared" si="70"/>
        <v/>
      </c>
      <c r="O1491" s="2" t="str">
        <f t="shared" si="71"/>
        <v/>
      </c>
    </row>
    <row r="1492" spans="1:15" x14ac:dyDescent="0.25">
      <c r="A1492">
        <v>1491</v>
      </c>
      <c r="B1492">
        <v>3</v>
      </c>
      <c r="C1492" s="1">
        <v>7916</v>
      </c>
      <c r="D1492">
        <v>0</v>
      </c>
      <c r="E1492">
        <v>0</v>
      </c>
      <c r="F1492" t="s">
        <v>13</v>
      </c>
      <c r="G1492" s="1">
        <v>28993</v>
      </c>
      <c r="H1492">
        <v>2</v>
      </c>
      <c r="I1492" t="s">
        <v>15</v>
      </c>
      <c r="J1492">
        <v>10</v>
      </c>
      <c r="K1492">
        <v>13507</v>
      </c>
      <c r="L1492" s="1">
        <v>366</v>
      </c>
      <c r="M1492" s="2">
        <f t="shared" si="69"/>
        <v>57.711111111111109</v>
      </c>
      <c r="N1492" s="2" t="str">
        <f t="shared" si="70"/>
        <v/>
      </c>
      <c r="O1492" s="2" t="str">
        <f t="shared" si="71"/>
        <v/>
      </c>
    </row>
    <row r="1493" spans="1:15" x14ac:dyDescent="0.25">
      <c r="A1493">
        <v>1492</v>
      </c>
      <c r="B1493">
        <v>2</v>
      </c>
      <c r="C1493" s="1">
        <v>14386</v>
      </c>
      <c r="D1493">
        <v>0</v>
      </c>
      <c r="E1493">
        <v>0</v>
      </c>
      <c r="F1493" t="s">
        <v>13</v>
      </c>
      <c r="G1493" s="1">
        <v>29055</v>
      </c>
      <c r="H1493">
        <v>2</v>
      </c>
      <c r="I1493" t="s">
        <v>15</v>
      </c>
      <c r="J1493">
        <v>10</v>
      </c>
      <c r="K1493">
        <v>0</v>
      </c>
      <c r="L1493" s="1">
        <v>34045</v>
      </c>
      <c r="M1493" s="2">
        <f t="shared" si="69"/>
        <v>40.161111111111111</v>
      </c>
      <c r="N1493" s="2">
        <f t="shared" si="70"/>
        <v>53.822222222222223</v>
      </c>
      <c r="O1493" s="2">
        <f t="shared" si="71"/>
        <v>13.661111111111111</v>
      </c>
    </row>
    <row r="1494" spans="1:15" x14ac:dyDescent="0.25">
      <c r="A1494">
        <v>1493</v>
      </c>
      <c r="B1494">
        <v>3</v>
      </c>
      <c r="C1494" s="1">
        <v>16628</v>
      </c>
      <c r="D1494">
        <v>0</v>
      </c>
      <c r="E1494">
        <v>0</v>
      </c>
      <c r="F1494" t="s">
        <v>13</v>
      </c>
      <c r="G1494" s="1">
        <v>29059</v>
      </c>
      <c r="H1494">
        <v>0</v>
      </c>
      <c r="J1494">
        <v>10</v>
      </c>
      <c r="K1494">
        <v>11307</v>
      </c>
      <c r="L1494" s="1">
        <v>366</v>
      </c>
      <c r="M1494" s="2">
        <f t="shared" si="69"/>
        <v>34.036111111111111</v>
      </c>
      <c r="N1494" s="2" t="str">
        <f t="shared" si="70"/>
        <v/>
      </c>
      <c r="O1494" s="2" t="str">
        <f t="shared" si="71"/>
        <v/>
      </c>
    </row>
    <row r="1495" spans="1:15" x14ac:dyDescent="0.25">
      <c r="A1495">
        <v>1494</v>
      </c>
      <c r="B1495">
        <v>3</v>
      </c>
      <c r="C1495" s="1">
        <v>19376</v>
      </c>
      <c r="D1495">
        <v>3454</v>
      </c>
      <c r="E1495">
        <v>1</v>
      </c>
      <c r="F1495" t="s">
        <v>22</v>
      </c>
      <c r="G1495" s="1">
        <v>29126</v>
      </c>
      <c r="H1495">
        <v>2</v>
      </c>
      <c r="J1495">
        <v>10</v>
      </c>
      <c r="K1495">
        <v>13507</v>
      </c>
      <c r="L1495" s="1">
        <v>366</v>
      </c>
      <c r="M1495" s="2">
        <f t="shared" si="69"/>
        <v>26.697222222222223</v>
      </c>
      <c r="N1495" s="2" t="str">
        <f t="shared" si="70"/>
        <v/>
      </c>
      <c r="O1495" s="2" t="str">
        <f t="shared" si="71"/>
        <v/>
      </c>
    </row>
    <row r="1496" spans="1:15" x14ac:dyDescent="0.25">
      <c r="A1496">
        <v>1495</v>
      </c>
      <c r="B1496">
        <v>3</v>
      </c>
      <c r="C1496" s="1">
        <v>14188</v>
      </c>
      <c r="D1496">
        <v>0</v>
      </c>
      <c r="E1496">
        <v>0</v>
      </c>
      <c r="F1496" t="s">
        <v>13</v>
      </c>
      <c r="G1496" s="1">
        <v>29276</v>
      </c>
      <c r="H1496">
        <v>0</v>
      </c>
      <c r="I1496" t="s">
        <v>15</v>
      </c>
      <c r="J1496">
        <v>10</v>
      </c>
      <c r="K1496">
        <v>13507</v>
      </c>
      <c r="L1496" s="1">
        <v>366</v>
      </c>
      <c r="M1496" s="2">
        <f t="shared" si="69"/>
        <v>41.30833333333333</v>
      </c>
      <c r="N1496" s="2" t="str">
        <f t="shared" si="70"/>
        <v/>
      </c>
      <c r="O1496" s="2" t="str">
        <f t="shared" si="71"/>
        <v/>
      </c>
    </row>
    <row r="1497" spans="1:15" x14ac:dyDescent="0.25">
      <c r="A1497">
        <v>1496</v>
      </c>
      <c r="B1497">
        <v>3</v>
      </c>
      <c r="C1497" s="1">
        <v>17704</v>
      </c>
      <c r="D1497">
        <v>1189</v>
      </c>
      <c r="E1497">
        <v>0</v>
      </c>
      <c r="F1497" t="s">
        <v>14</v>
      </c>
      <c r="G1497" s="1">
        <v>29291</v>
      </c>
      <c r="H1497">
        <v>2</v>
      </c>
      <c r="J1497">
        <v>10</v>
      </c>
      <c r="K1497">
        <v>13507</v>
      </c>
      <c r="L1497" s="1">
        <v>366</v>
      </c>
      <c r="M1497" s="2">
        <f t="shared" si="69"/>
        <v>31.725000000000001</v>
      </c>
      <c r="N1497" s="2" t="str">
        <f t="shared" si="70"/>
        <v/>
      </c>
      <c r="O1497" s="2" t="str">
        <f t="shared" si="71"/>
        <v/>
      </c>
    </row>
    <row r="1498" spans="1:15" x14ac:dyDescent="0.25">
      <c r="A1498">
        <v>1497</v>
      </c>
      <c r="B1498">
        <v>2</v>
      </c>
      <c r="C1498" s="1">
        <v>18262</v>
      </c>
      <c r="D1498">
        <v>0</v>
      </c>
      <c r="E1498">
        <v>0</v>
      </c>
      <c r="F1498" t="s">
        <v>14</v>
      </c>
      <c r="G1498" s="1">
        <v>29300</v>
      </c>
      <c r="H1498">
        <v>2</v>
      </c>
      <c r="J1498">
        <v>10</v>
      </c>
      <c r="K1498">
        <v>13507</v>
      </c>
      <c r="L1498" s="1">
        <v>366</v>
      </c>
      <c r="M1498" s="2">
        <f t="shared" si="69"/>
        <v>30.222222222222221</v>
      </c>
      <c r="N1498" s="2" t="str">
        <f t="shared" si="70"/>
        <v/>
      </c>
      <c r="O1498" s="2" t="str">
        <f t="shared" si="71"/>
        <v/>
      </c>
    </row>
    <row r="1499" spans="1:15" x14ac:dyDescent="0.25">
      <c r="A1499">
        <v>1498</v>
      </c>
      <c r="B1499">
        <v>2</v>
      </c>
      <c r="C1499" s="1">
        <v>19525</v>
      </c>
      <c r="D1499">
        <v>2884</v>
      </c>
      <c r="E1499">
        <v>2</v>
      </c>
      <c r="F1499" t="s">
        <v>14</v>
      </c>
      <c r="G1499" s="1">
        <v>29314</v>
      </c>
      <c r="H1499">
        <v>2</v>
      </c>
      <c r="J1499">
        <v>10</v>
      </c>
      <c r="K1499">
        <v>13507</v>
      </c>
      <c r="L1499" s="1">
        <v>366</v>
      </c>
      <c r="M1499" s="2">
        <f t="shared" si="69"/>
        <v>26.8</v>
      </c>
      <c r="N1499" s="2" t="str">
        <f t="shared" si="70"/>
        <v/>
      </c>
      <c r="O1499" s="2" t="str">
        <f t="shared" si="71"/>
        <v/>
      </c>
    </row>
    <row r="1500" spans="1:15" x14ac:dyDescent="0.25">
      <c r="A1500">
        <v>1499</v>
      </c>
      <c r="B1500">
        <v>3</v>
      </c>
      <c r="C1500" s="1">
        <v>14302</v>
      </c>
      <c r="D1500">
        <v>0</v>
      </c>
      <c r="E1500">
        <v>0</v>
      </c>
      <c r="F1500" t="s">
        <v>17</v>
      </c>
      <c r="G1500" s="1">
        <v>29314</v>
      </c>
      <c r="H1500">
        <v>0</v>
      </c>
      <c r="J1500">
        <v>10</v>
      </c>
      <c r="K1500">
        <v>13507</v>
      </c>
      <c r="L1500" s="1">
        <v>366</v>
      </c>
      <c r="M1500" s="2">
        <f t="shared" si="69"/>
        <v>41.102777777777774</v>
      </c>
      <c r="N1500" s="2" t="str">
        <f t="shared" si="70"/>
        <v/>
      </c>
      <c r="O1500" s="2" t="str">
        <f t="shared" si="71"/>
        <v/>
      </c>
    </row>
    <row r="1501" spans="1:15" x14ac:dyDescent="0.25">
      <c r="A1501">
        <v>1500</v>
      </c>
      <c r="B1501">
        <v>3</v>
      </c>
      <c r="C1501" s="1">
        <v>16050</v>
      </c>
      <c r="D1501">
        <v>0</v>
      </c>
      <c r="E1501">
        <v>1</v>
      </c>
      <c r="F1501" t="s">
        <v>17</v>
      </c>
      <c r="G1501" s="1">
        <v>29328</v>
      </c>
      <c r="H1501">
        <v>2</v>
      </c>
      <c r="J1501">
        <v>10</v>
      </c>
      <c r="K1501">
        <v>13507</v>
      </c>
      <c r="L1501" s="1">
        <v>366</v>
      </c>
      <c r="M1501" s="2">
        <f t="shared" si="69"/>
        <v>36.352777777777774</v>
      </c>
      <c r="N1501" s="2" t="str">
        <f t="shared" si="70"/>
        <v/>
      </c>
      <c r="O1501" s="2" t="str">
        <f t="shared" si="71"/>
        <v/>
      </c>
    </row>
    <row r="1502" spans="1:15" x14ac:dyDescent="0.25">
      <c r="A1502">
        <v>1501</v>
      </c>
      <c r="B1502">
        <v>3</v>
      </c>
      <c r="C1502" s="1">
        <v>15949</v>
      </c>
      <c r="D1502">
        <v>0</v>
      </c>
      <c r="E1502">
        <v>0</v>
      </c>
      <c r="F1502" t="s">
        <v>14</v>
      </c>
      <c r="G1502" s="1">
        <v>29353</v>
      </c>
      <c r="H1502">
        <v>2</v>
      </c>
      <c r="J1502">
        <v>10</v>
      </c>
      <c r="K1502">
        <v>13507</v>
      </c>
      <c r="L1502" s="1">
        <v>366</v>
      </c>
      <c r="M1502" s="2">
        <f t="shared" si="69"/>
        <v>36.700000000000003</v>
      </c>
      <c r="N1502" s="2" t="str">
        <f t="shared" si="70"/>
        <v/>
      </c>
      <c r="O1502" s="2" t="str">
        <f t="shared" si="71"/>
        <v/>
      </c>
    </row>
    <row r="1503" spans="1:15" x14ac:dyDescent="0.25">
      <c r="A1503">
        <v>1502</v>
      </c>
      <c r="B1503">
        <v>2</v>
      </c>
      <c r="C1503" s="1">
        <v>19836</v>
      </c>
      <c r="D1503">
        <v>0</v>
      </c>
      <c r="E1503">
        <v>2</v>
      </c>
      <c r="F1503" t="s">
        <v>14</v>
      </c>
      <c r="G1503" s="1">
        <v>29360</v>
      </c>
      <c r="H1503">
        <v>2</v>
      </c>
      <c r="J1503">
        <v>10</v>
      </c>
      <c r="K1503">
        <v>13507</v>
      </c>
      <c r="L1503" s="1">
        <v>366</v>
      </c>
      <c r="M1503" s="2">
        <f t="shared" si="69"/>
        <v>26.074999999999999</v>
      </c>
      <c r="N1503" s="2" t="str">
        <f t="shared" si="70"/>
        <v/>
      </c>
      <c r="O1503" s="2" t="str">
        <f t="shared" si="71"/>
        <v/>
      </c>
    </row>
    <row r="1504" spans="1:15" x14ac:dyDescent="0.25">
      <c r="A1504">
        <v>1503</v>
      </c>
      <c r="B1504">
        <v>3</v>
      </c>
      <c r="C1504" s="1">
        <v>20893</v>
      </c>
      <c r="D1504">
        <v>4755</v>
      </c>
      <c r="E1504">
        <v>3</v>
      </c>
      <c r="F1504" t="s">
        <v>21</v>
      </c>
      <c r="G1504" s="1">
        <v>29381</v>
      </c>
      <c r="H1504">
        <v>2</v>
      </c>
      <c r="J1504">
        <v>10</v>
      </c>
      <c r="K1504">
        <v>13507</v>
      </c>
      <c r="L1504" s="1">
        <v>366</v>
      </c>
      <c r="M1504" s="2">
        <f t="shared" si="69"/>
        <v>23.236111111111111</v>
      </c>
      <c r="N1504" s="2" t="str">
        <f t="shared" si="70"/>
        <v/>
      </c>
      <c r="O1504" s="2" t="str">
        <f t="shared" si="71"/>
        <v/>
      </c>
    </row>
    <row r="1505" spans="1:15" x14ac:dyDescent="0.25">
      <c r="A1505">
        <v>1504</v>
      </c>
      <c r="B1505">
        <v>2</v>
      </c>
      <c r="C1505" s="1">
        <v>14912</v>
      </c>
      <c r="D1505">
        <v>3209</v>
      </c>
      <c r="E1505">
        <v>0</v>
      </c>
      <c r="F1505" t="s">
        <v>14</v>
      </c>
      <c r="G1505" s="1">
        <v>29388</v>
      </c>
      <c r="H1505">
        <v>2</v>
      </c>
      <c r="J1505">
        <v>10</v>
      </c>
      <c r="K1505">
        <v>13507</v>
      </c>
      <c r="L1505" s="1">
        <v>366</v>
      </c>
      <c r="M1505" s="2">
        <f t="shared" si="69"/>
        <v>39.633333333333333</v>
      </c>
      <c r="N1505" s="2" t="str">
        <f t="shared" si="70"/>
        <v/>
      </c>
      <c r="O1505" s="2" t="str">
        <f t="shared" si="71"/>
        <v/>
      </c>
    </row>
    <row r="1506" spans="1:15" x14ac:dyDescent="0.25">
      <c r="A1506">
        <v>1505</v>
      </c>
      <c r="B1506">
        <v>3</v>
      </c>
      <c r="C1506" s="1">
        <v>18069</v>
      </c>
      <c r="D1506">
        <v>0</v>
      </c>
      <c r="E1506">
        <v>0</v>
      </c>
      <c r="F1506" t="s">
        <v>14</v>
      </c>
      <c r="G1506" s="1">
        <v>29403</v>
      </c>
      <c r="H1506">
        <v>2</v>
      </c>
      <c r="J1506">
        <v>10</v>
      </c>
      <c r="K1506">
        <v>13507</v>
      </c>
      <c r="L1506" s="1">
        <v>366</v>
      </c>
      <c r="M1506" s="2">
        <f t="shared" si="69"/>
        <v>31.030555555555555</v>
      </c>
      <c r="N1506" s="2" t="str">
        <f t="shared" si="70"/>
        <v/>
      </c>
      <c r="O1506" s="2" t="str">
        <f t="shared" si="71"/>
        <v/>
      </c>
    </row>
    <row r="1507" spans="1:15" x14ac:dyDescent="0.25">
      <c r="A1507">
        <v>1506</v>
      </c>
      <c r="B1507">
        <v>2</v>
      </c>
      <c r="C1507" s="1">
        <v>20863</v>
      </c>
      <c r="D1507">
        <v>2710</v>
      </c>
      <c r="E1507">
        <v>2</v>
      </c>
      <c r="F1507" t="s">
        <v>14</v>
      </c>
      <c r="G1507" s="1">
        <v>29424</v>
      </c>
      <c r="H1507">
        <v>2</v>
      </c>
      <c r="J1507">
        <v>10</v>
      </c>
      <c r="K1507">
        <v>13507</v>
      </c>
      <c r="L1507" s="1">
        <v>366</v>
      </c>
      <c r="M1507" s="2">
        <f t="shared" si="69"/>
        <v>23.444444444444443</v>
      </c>
      <c r="N1507" s="2" t="str">
        <f t="shared" si="70"/>
        <v/>
      </c>
      <c r="O1507" s="2" t="str">
        <f t="shared" si="71"/>
        <v/>
      </c>
    </row>
    <row r="1508" spans="1:15" x14ac:dyDescent="0.25">
      <c r="A1508">
        <v>1507</v>
      </c>
      <c r="B1508">
        <v>4</v>
      </c>
      <c r="C1508" s="1">
        <v>19667</v>
      </c>
      <c r="D1508">
        <v>0</v>
      </c>
      <c r="E1508">
        <v>0</v>
      </c>
      <c r="F1508" t="s">
        <v>20</v>
      </c>
      <c r="G1508" s="1">
        <v>29467</v>
      </c>
      <c r="H1508">
        <v>2</v>
      </c>
      <c r="J1508">
        <v>10</v>
      </c>
      <c r="K1508">
        <v>10107</v>
      </c>
      <c r="L1508" s="1">
        <v>366</v>
      </c>
      <c r="M1508" s="2">
        <f t="shared" si="69"/>
        <v>26.830555555555556</v>
      </c>
      <c r="N1508" s="2" t="str">
        <f t="shared" si="70"/>
        <v/>
      </c>
      <c r="O1508" s="2" t="str">
        <f t="shared" si="71"/>
        <v/>
      </c>
    </row>
    <row r="1509" spans="1:15" x14ac:dyDescent="0.25">
      <c r="A1509">
        <v>1508</v>
      </c>
      <c r="B1509">
        <v>2</v>
      </c>
      <c r="C1509" s="1">
        <v>21148</v>
      </c>
      <c r="D1509">
        <v>3196</v>
      </c>
      <c r="E1509">
        <v>0</v>
      </c>
      <c r="F1509" t="s">
        <v>14</v>
      </c>
      <c r="G1509" s="1">
        <v>29480</v>
      </c>
      <c r="H1509">
        <v>2</v>
      </c>
      <c r="J1509">
        <v>10</v>
      </c>
      <c r="K1509">
        <v>13507</v>
      </c>
      <c r="L1509" s="1">
        <v>366</v>
      </c>
      <c r="M1509" s="2">
        <f t="shared" si="69"/>
        <v>22.81111111111111</v>
      </c>
      <c r="N1509" s="2" t="str">
        <f t="shared" si="70"/>
        <v/>
      </c>
      <c r="O1509" s="2" t="str">
        <f t="shared" si="71"/>
        <v/>
      </c>
    </row>
    <row r="1510" spans="1:15" x14ac:dyDescent="0.25">
      <c r="A1510">
        <v>1509</v>
      </c>
      <c r="B1510">
        <v>2</v>
      </c>
      <c r="C1510" s="1">
        <v>18796</v>
      </c>
      <c r="D1510">
        <v>0</v>
      </c>
      <c r="E1510">
        <v>0</v>
      </c>
      <c r="F1510" t="s">
        <v>13</v>
      </c>
      <c r="G1510" s="1">
        <v>29529</v>
      </c>
      <c r="H1510">
        <v>0</v>
      </c>
      <c r="I1510" t="s">
        <v>19</v>
      </c>
      <c r="J1510">
        <v>21</v>
      </c>
      <c r="K1510">
        <v>13507</v>
      </c>
      <c r="L1510" s="1">
        <v>37939</v>
      </c>
      <c r="M1510" s="2">
        <f t="shared" si="69"/>
        <v>29.380555555555556</v>
      </c>
      <c r="N1510" s="2">
        <f t="shared" si="70"/>
        <v>52.408333333333331</v>
      </c>
      <c r="O1510" s="2">
        <f t="shared" si="71"/>
        <v>23.027777777777775</v>
      </c>
    </row>
    <row r="1511" spans="1:15" x14ac:dyDescent="0.25">
      <c r="A1511">
        <v>1510</v>
      </c>
      <c r="B1511">
        <v>3</v>
      </c>
      <c r="C1511" s="1">
        <v>20933</v>
      </c>
      <c r="D1511">
        <v>3130</v>
      </c>
      <c r="E1511">
        <v>2</v>
      </c>
      <c r="F1511" t="s">
        <v>23</v>
      </c>
      <c r="G1511" s="1">
        <v>29537</v>
      </c>
      <c r="H1511">
        <v>2</v>
      </c>
      <c r="J1511">
        <v>10</v>
      </c>
      <c r="K1511">
        <v>13507</v>
      </c>
      <c r="L1511" s="1">
        <v>366</v>
      </c>
      <c r="M1511" s="2">
        <f t="shared" si="69"/>
        <v>23.552777777777777</v>
      </c>
      <c r="N1511" s="2" t="str">
        <f t="shared" si="70"/>
        <v/>
      </c>
      <c r="O1511" s="2" t="str">
        <f t="shared" si="71"/>
        <v/>
      </c>
    </row>
    <row r="1512" spans="1:15" x14ac:dyDescent="0.25">
      <c r="A1512">
        <v>1511</v>
      </c>
      <c r="B1512">
        <v>3</v>
      </c>
      <c r="C1512" s="1">
        <v>18390</v>
      </c>
      <c r="D1512">
        <v>0</v>
      </c>
      <c r="E1512">
        <v>2</v>
      </c>
      <c r="F1512" t="s">
        <v>14</v>
      </c>
      <c r="G1512" s="1">
        <v>29543</v>
      </c>
      <c r="H1512">
        <v>2</v>
      </c>
      <c r="J1512">
        <v>10</v>
      </c>
      <c r="K1512">
        <v>13507</v>
      </c>
      <c r="L1512" s="1">
        <v>366</v>
      </c>
      <c r="M1512" s="2">
        <f t="shared" si="69"/>
        <v>30.530555555555555</v>
      </c>
      <c r="N1512" s="2" t="str">
        <f t="shared" si="70"/>
        <v/>
      </c>
      <c r="O1512" s="2" t="str">
        <f t="shared" si="71"/>
        <v/>
      </c>
    </row>
    <row r="1513" spans="1:15" x14ac:dyDescent="0.25">
      <c r="A1513">
        <v>1512</v>
      </c>
      <c r="B1513">
        <v>2</v>
      </c>
      <c r="C1513" s="1">
        <v>17533</v>
      </c>
      <c r="D1513">
        <v>0</v>
      </c>
      <c r="E1513">
        <v>3</v>
      </c>
      <c r="F1513" t="s">
        <v>14</v>
      </c>
      <c r="G1513" s="1">
        <v>29567</v>
      </c>
      <c r="H1513">
        <v>2</v>
      </c>
      <c r="J1513">
        <v>10</v>
      </c>
      <c r="K1513">
        <v>13507</v>
      </c>
      <c r="L1513" s="1">
        <v>366</v>
      </c>
      <c r="M1513" s="2">
        <f t="shared" si="69"/>
        <v>32.947222222222223</v>
      </c>
      <c r="N1513" s="2" t="str">
        <f t="shared" si="70"/>
        <v/>
      </c>
      <c r="O1513" s="2" t="str">
        <f t="shared" si="71"/>
        <v/>
      </c>
    </row>
    <row r="1514" spans="1:15" x14ac:dyDescent="0.25">
      <c r="A1514">
        <v>1513</v>
      </c>
      <c r="B1514">
        <v>1</v>
      </c>
      <c r="C1514" t="s">
        <v>12</v>
      </c>
      <c r="D1514">
        <v>0</v>
      </c>
      <c r="E1514">
        <v>0</v>
      </c>
      <c r="F1514" t="s">
        <v>13</v>
      </c>
      <c r="G1514" s="1">
        <v>29571</v>
      </c>
      <c r="H1514">
        <v>0</v>
      </c>
      <c r="J1514">
        <v>50</v>
      </c>
      <c r="K1514">
        <v>0</v>
      </c>
      <c r="L1514" s="1">
        <v>366</v>
      </c>
      <c r="O1514" s="2" t="str">
        <f t="shared" si="71"/>
        <v/>
      </c>
    </row>
    <row r="1515" spans="1:15" x14ac:dyDescent="0.25">
      <c r="A1515">
        <v>1514</v>
      </c>
      <c r="B1515">
        <v>2</v>
      </c>
      <c r="C1515" s="1">
        <v>18719</v>
      </c>
      <c r="D1515">
        <v>0</v>
      </c>
      <c r="E1515">
        <v>0</v>
      </c>
      <c r="F1515" t="s">
        <v>13</v>
      </c>
      <c r="G1515" s="1">
        <v>28338</v>
      </c>
      <c r="H1515">
        <v>0</v>
      </c>
      <c r="J1515">
        <v>10</v>
      </c>
      <c r="K1515">
        <v>11307</v>
      </c>
      <c r="L1515" s="1">
        <v>366</v>
      </c>
      <c r="M1515" s="2">
        <f t="shared" si="69"/>
        <v>26.333333333333332</v>
      </c>
      <c r="N1515" s="2" t="str">
        <f t="shared" si="70"/>
        <v/>
      </c>
      <c r="O1515" s="2" t="str">
        <f t="shared" si="71"/>
        <v/>
      </c>
    </row>
    <row r="1516" spans="1:15" x14ac:dyDescent="0.25">
      <c r="A1516">
        <v>1515</v>
      </c>
      <c r="B1516">
        <v>3</v>
      </c>
      <c r="C1516" s="1">
        <v>16574</v>
      </c>
      <c r="D1516">
        <v>0</v>
      </c>
      <c r="E1516">
        <v>0</v>
      </c>
      <c r="F1516" t="s">
        <v>18</v>
      </c>
      <c r="G1516" s="1">
        <v>28363</v>
      </c>
      <c r="H1516">
        <v>2</v>
      </c>
      <c r="J1516">
        <v>10</v>
      </c>
      <c r="K1516">
        <v>10307</v>
      </c>
      <c r="L1516" s="1">
        <v>366</v>
      </c>
      <c r="M1516" s="2">
        <f t="shared" si="69"/>
        <v>32.274999999999999</v>
      </c>
      <c r="N1516" s="2" t="str">
        <f t="shared" si="70"/>
        <v/>
      </c>
      <c r="O1516" s="2" t="str">
        <f t="shared" si="71"/>
        <v/>
      </c>
    </row>
    <row r="1517" spans="1:15" x14ac:dyDescent="0.25">
      <c r="A1517">
        <v>1516</v>
      </c>
      <c r="B1517">
        <v>2</v>
      </c>
      <c r="C1517" s="1">
        <v>18537</v>
      </c>
      <c r="D1517">
        <v>0</v>
      </c>
      <c r="E1517">
        <v>0</v>
      </c>
      <c r="F1517" t="s">
        <v>14</v>
      </c>
      <c r="G1517" s="1">
        <v>28390</v>
      </c>
      <c r="H1517">
        <v>2</v>
      </c>
      <c r="J1517">
        <v>10</v>
      </c>
      <c r="K1517">
        <v>11307</v>
      </c>
      <c r="L1517" s="1">
        <v>366</v>
      </c>
      <c r="M1517" s="2">
        <f t="shared" si="69"/>
        <v>26.975000000000001</v>
      </c>
      <c r="N1517" s="2" t="str">
        <f t="shared" si="70"/>
        <v/>
      </c>
      <c r="O1517" s="2" t="str">
        <f t="shared" si="71"/>
        <v/>
      </c>
    </row>
    <row r="1518" spans="1:15" x14ac:dyDescent="0.25">
      <c r="A1518">
        <v>1517</v>
      </c>
      <c r="B1518">
        <v>3</v>
      </c>
      <c r="C1518" s="1">
        <v>17593</v>
      </c>
      <c r="D1518">
        <v>0</v>
      </c>
      <c r="E1518">
        <v>0</v>
      </c>
      <c r="F1518" t="s">
        <v>13</v>
      </c>
      <c r="G1518" s="1">
        <v>28390</v>
      </c>
      <c r="H1518">
        <v>0</v>
      </c>
      <c r="J1518">
        <v>10</v>
      </c>
      <c r="K1518">
        <v>11307</v>
      </c>
      <c r="L1518" s="1">
        <v>366</v>
      </c>
      <c r="M1518" s="2">
        <f t="shared" si="69"/>
        <v>29.558333333333334</v>
      </c>
      <c r="N1518" s="2" t="str">
        <f t="shared" si="70"/>
        <v/>
      </c>
      <c r="O1518" s="2" t="str">
        <f t="shared" si="71"/>
        <v/>
      </c>
    </row>
    <row r="1519" spans="1:15" x14ac:dyDescent="0.25">
      <c r="A1519">
        <v>1518</v>
      </c>
      <c r="B1519">
        <v>2</v>
      </c>
      <c r="C1519" s="1">
        <v>18815</v>
      </c>
      <c r="D1519">
        <v>2816</v>
      </c>
      <c r="E1519">
        <v>1</v>
      </c>
      <c r="F1519" t="s">
        <v>14</v>
      </c>
      <c r="G1519" s="1">
        <v>28390</v>
      </c>
      <c r="H1519">
        <v>2</v>
      </c>
      <c r="J1519">
        <v>10</v>
      </c>
      <c r="K1519">
        <v>10307</v>
      </c>
      <c r="L1519" s="1">
        <v>366</v>
      </c>
      <c r="M1519" s="2">
        <f t="shared" si="69"/>
        <v>26.211111111111112</v>
      </c>
      <c r="N1519" s="2" t="str">
        <f t="shared" si="70"/>
        <v/>
      </c>
      <c r="O1519" s="2" t="str">
        <f t="shared" si="71"/>
        <v/>
      </c>
    </row>
    <row r="1520" spans="1:15" x14ac:dyDescent="0.25">
      <c r="A1520">
        <v>1519</v>
      </c>
      <c r="B1520">
        <v>3</v>
      </c>
      <c r="C1520" s="1">
        <v>19960</v>
      </c>
      <c r="D1520">
        <v>0</v>
      </c>
      <c r="E1520">
        <v>0</v>
      </c>
      <c r="F1520" t="s">
        <v>13</v>
      </c>
      <c r="G1520" s="1">
        <v>28433</v>
      </c>
      <c r="H1520">
        <v>0</v>
      </c>
      <c r="J1520">
        <v>10</v>
      </c>
      <c r="K1520">
        <v>11307</v>
      </c>
      <c r="L1520" s="1">
        <v>366</v>
      </c>
      <c r="M1520" s="2">
        <f t="shared" si="69"/>
        <v>23.194444444444443</v>
      </c>
      <c r="N1520" s="2" t="str">
        <f t="shared" si="70"/>
        <v/>
      </c>
      <c r="O1520" s="2" t="str">
        <f t="shared" si="71"/>
        <v/>
      </c>
    </row>
    <row r="1521" spans="1:15" x14ac:dyDescent="0.25">
      <c r="A1521">
        <v>1520</v>
      </c>
      <c r="B1521">
        <v>2</v>
      </c>
      <c r="C1521" s="1">
        <v>17916</v>
      </c>
      <c r="D1521">
        <v>0</v>
      </c>
      <c r="E1521">
        <v>1</v>
      </c>
      <c r="F1521" t="s">
        <v>14</v>
      </c>
      <c r="G1521" s="1">
        <v>28548</v>
      </c>
      <c r="H1521">
        <v>0</v>
      </c>
      <c r="J1521">
        <v>10</v>
      </c>
      <c r="K1521">
        <v>10307</v>
      </c>
      <c r="L1521" s="1">
        <v>366</v>
      </c>
      <c r="M1521" s="2">
        <f t="shared" si="69"/>
        <v>29.108333333333334</v>
      </c>
      <c r="N1521" s="2" t="str">
        <f t="shared" si="70"/>
        <v/>
      </c>
      <c r="O1521" s="2" t="str">
        <f t="shared" si="71"/>
        <v/>
      </c>
    </row>
    <row r="1522" spans="1:15" x14ac:dyDescent="0.25">
      <c r="A1522">
        <v>1521</v>
      </c>
      <c r="B1522">
        <v>2</v>
      </c>
      <c r="C1522" s="1">
        <v>19434</v>
      </c>
      <c r="D1522">
        <v>0</v>
      </c>
      <c r="E1522">
        <v>0</v>
      </c>
      <c r="F1522" t="s">
        <v>13</v>
      </c>
      <c r="G1522" s="1">
        <v>28552</v>
      </c>
      <c r="H1522">
        <v>0</v>
      </c>
      <c r="J1522">
        <v>10</v>
      </c>
      <c r="K1522">
        <v>11307</v>
      </c>
      <c r="L1522" s="1">
        <v>366</v>
      </c>
      <c r="M1522" s="2">
        <f t="shared" si="69"/>
        <v>24.963888888888889</v>
      </c>
      <c r="N1522" s="2" t="str">
        <f t="shared" si="70"/>
        <v/>
      </c>
      <c r="O1522" s="2" t="str">
        <f t="shared" si="71"/>
        <v/>
      </c>
    </row>
    <row r="1523" spans="1:15" x14ac:dyDescent="0.25">
      <c r="A1523">
        <v>1522</v>
      </c>
      <c r="B1523">
        <v>2</v>
      </c>
      <c r="C1523" s="1">
        <v>17915</v>
      </c>
      <c r="D1523">
        <v>0</v>
      </c>
      <c r="E1523">
        <v>0</v>
      </c>
      <c r="F1523" t="s">
        <v>13</v>
      </c>
      <c r="G1523" s="1">
        <v>28633</v>
      </c>
      <c r="H1523">
        <v>0</v>
      </c>
      <c r="J1523">
        <v>10</v>
      </c>
      <c r="K1523">
        <v>11307</v>
      </c>
      <c r="L1523" s="1">
        <v>366</v>
      </c>
      <c r="M1523" s="2">
        <f t="shared" si="69"/>
        <v>29.35</v>
      </c>
      <c r="N1523" s="2" t="str">
        <f t="shared" si="70"/>
        <v/>
      </c>
      <c r="O1523" s="2" t="str">
        <f t="shared" si="71"/>
        <v/>
      </c>
    </row>
    <row r="1524" spans="1:15" x14ac:dyDescent="0.25">
      <c r="A1524">
        <v>1523</v>
      </c>
      <c r="B1524">
        <v>2</v>
      </c>
      <c r="C1524" s="1">
        <v>14701</v>
      </c>
      <c r="D1524">
        <v>0</v>
      </c>
      <c r="E1524">
        <v>0</v>
      </c>
      <c r="F1524" t="s">
        <v>14</v>
      </c>
      <c r="G1524" s="1">
        <v>28698</v>
      </c>
      <c r="H1524">
        <v>2</v>
      </c>
      <c r="J1524">
        <v>10</v>
      </c>
      <c r="K1524">
        <v>10307</v>
      </c>
      <c r="L1524" s="1">
        <v>366</v>
      </c>
      <c r="M1524" s="2">
        <f t="shared" si="69"/>
        <v>38.325000000000003</v>
      </c>
      <c r="N1524" s="2" t="str">
        <f t="shared" si="70"/>
        <v/>
      </c>
      <c r="O1524" s="2" t="str">
        <f t="shared" si="71"/>
        <v/>
      </c>
    </row>
    <row r="1525" spans="1:15" x14ac:dyDescent="0.25">
      <c r="A1525">
        <v>1524</v>
      </c>
      <c r="B1525">
        <v>3</v>
      </c>
      <c r="C1525" s="1">
        <v>14012</v>
      </c>
      <c r="D1525">
        <v>0</v>
      </c>
      <c r="E1525">
        <v>0</v>
      </c>
      <c r="F1525" t="s">
        <v>13</v>
      </c>
      <c r="G1525" s="1">
        <v>28737</v>
      </c>
      <c r="H1525">
        <v>0</v>
      </c>
      <c r="J1525">
        <v>10</v>
      </c>
      <c r="K1525">
        <v>11307</v>
      </c>
      <c r="L1525" s="1">
        <v>366</v>
      </c>
      <c r="M1525" s="2">
        <f t="shared" si="69"/>
        <v>40.31111111111111</v>
      </c>
      <c r="N1525" s="2" t="str">
        <f t="shared" si="70"/>
        <v/>
      </c>
      <c r="O1525" s="2" t="str">
        <f t="shared" si="71"/>
        <v/>
      </c>
    </row>
    <row r="1526" spans="1:15" x14ac:dyDescent="0.25">
      <c r="A1526">
        <v>1525</v>
      </c>
      <c r="B1526">
        <v>2</v>
      </c>
      <c r="C1526" s="1">
        <v>17171</v>
      </c>
      <c r="D1526">
        <v>0</v>
      </c>
      <c r="E1526">
        <v>0</v>
      </c>
      <c r="F1526" t="s">
        <v>14</v>
      </c>
      <c r="G1526" s="1">
        <v>28758</v>
      </c>
      <c r="H1526">
        <v>2</v>
      </c>
      <c r="J1526">
        <v>10</v>
      </c>
      <c r="K1526">
        <v>10307</v>
      </c>
      <c r="L1526" s="1">
        <v>366</v>
      </c>
      <c r="M1526" s="2">
        <f t="shared" si="69"/>
        <v>31.725000000000001</v>
      </c>
      <c r="N1526" s="2" t="str">
        <f t="shared" si="70"/>
        <v/>
      </c>
      <c r="O1526" s="2" t="str">
        <f t="shared" si="71"/>
        <v/>
      </c>
    </row>
    <row r="1527" spans="1:15" x14ac:dyDescent="0.25">
      <c r="A1527">
        <v>1526</v>
      </c>
      <c r="B1527">
        <v>2</v>
      </c>
      <c r="C1527" s="1">
        <v>16841</v>
      </c>
      <c r="D1527">
        <v>0</v>
      </c>
      <c r="E1527">
        <v>0</v>
      </c>
      <c r="F1527" t="s">
        <v>13</v>
      </c>
      <c r="G1527" s="1">
        <v>28793</v>
      </c>
      <c r="H1527">
        <v>0</v>
      </c>
      <c r="J1527">
        <v>10</v>
      </c>
      <c r="K1527">
        <v>11307</v>
      </c>
      <c r="L1527" s="1">
        <v>366</v>
      </c>
      <c r="M1527" s="2">
        <f t="shared" si="69"/>
        <v>32.727777777777774</v>
      </c>
      <c r="N1527" s="2" t="str">
        <f t="shared" si="70"/>
        <v/>
      </c>
      <c r="O1527" s="2" t="str">
        <f t="shared" si="71"/>
        <v/>
      </c>
    </row>
    <row r="1528" spans="1:15" x14ac:dyDescent="0.25">
      <c r="A1528">
        <v>1527</v>
      </c>
      <c r="B1528">
        <v>3</v>
      </c>
      <c r="C1528" s="1">
        <v>20675</v>
      </c>
      <c r="D1528">
        <v>1998</v>
      </c>
      <c r="E1528">
        <v>0</v>
      </c>
      <c r="F1528" t="s">
        <v>22</v>
      </c>
      <c r="G1528" s="1">
        <v>28884</v>
      </c>
      <c r="H1528">
        <v>2</v>
      </c>
      <c r="J1528">
        <v>10</v>
      </c>
      <c r="K1528">
        <v>10307</v>
      </c>
      <c r="L1528" s="1">
        <v>366</v>
      </c>
      <c r="M1528" s="2">
        <f t="shared" si="69"/>
        <v>22.475000000000001</v>
      </c>
      <c r="N1528" s="2" t="str">
        <f t="shared" si="70"/>
        <v/>
      </c>
      <c r="O1528" s="2" t="str">
        <f t="shared" si="71"/>
        <v/>
      </c>
    </row>
    <row r="1529" spans="1:15" x14ac:dyDescent="0.25">
      <c r="A1529">
        <v>1528</v>
      </c>
      <c r="B1529">
        <v>2</v>
      </c>
      <c r="C1529" s="1">
        <v>13255</v>
      </c>
      <c r="D1529">
        <v>0</v>
      </c>
      <c r="E1529">
        <v>0</v>
      </c>
      <c r="F1529" t="s">
        <v>13</v>
      </c>
      <c r="G1529" s="1">
        <v>28971</v>
      </c>
      <c r="H1529">
        <v>0</v>
      </c>
      <c r="J1529">
        <v>10</v>
      </c>
      <c r="K1529">
        <v>11307</v>
      </c>
      <c r="L1529" s="1">
        <v>366</v>
      </c>
      <c r="M1529" s="2">
        <f t="shared" si="69"/>
        <v>43.030555555555559</v>
      </c>
      <c r="N1529" s="2" t="str">
        <f t="shared" si="70"/>
        <v/>
      </c>
      <c r="O1529" s="2" t="str">
        <f t="shared" si="71"/>
        <v/>
      </c>
    </row>
    <row r="1530" spans="1:15" x14ac:dyDescent="0.25">
      <c r="A1530">
        <v>1529</v>
      </c>
      <c r="B1530">
        <v>3</v>
      </c>
      <c r="C1530" s="1">
        <v>20934</v>
      </c>
      <c r="D1530">
        <v>0</v>
      </c>
      <c r="E1530">
        <v>0</v>
      </c>
      <c r="F1530" t="s">
        <v>13</v>
      </c>
      <c r="G1530" s="1">
        <v>29171</v>
      </c>
      <c r="H1530">
        <v>0</v>
      </c>
      <c r="J1530">
        <v>10</v>
      </c>
      <c r="K1530">
        <v>11307</v>
      </c>
      <c r="L1530" s="1">
        <v>366</v>
      </c>
      <c r="M1530" s="2">
        <f t="shared" si="69"/>
        <v>22.55</v>
      </c>
      <c r="N1530" s="2" t="str">
        <f t="shared" si="70"/>
        <v/>
      </c>
      <c r="O1530" s="2" t="str">
        <f t="shared" si="71"/>
        <v/>
      </c>
    </row>
    <row r="1531" spans="1:15" x14ac:dyDescent="0.25">
      <c r="A1531">
        <v>1530</v>
      </c>
      <c r="B1531">
        <v>3</v>
      </c>
      <c r="C1531" s="1">
        <v>19382</v>
      </c>
      <c r="D1531">
        <v>3055</v>
      </c>
      <c r="E1531">
        <v>1</v>
      </c>
      <c r="F1531" t="s">
        <v>14</v>
      </c>
      <c r="G1531" s="1">
        <v>29334</v>
      </c>
      <c r="H1531">
        <v>2</v>
      </c>
      <c r="J1531">
        <v>10</v>
      </c>
      <c r="K1531">
        <v>10307</v>
      </c>
      <c r="L1531" s="1">
        <v>366</v>
      </c>
      <c r="M1531" s="2">
        <f t="shared" si="69"/>
        <v>27.25</v>
      </c>
      <c r="N1531" s="2" t="str">
        <f t="shared" si="70"/>
        <v/>
      </c>
      <c r="O1531" s="2" t="str">
        <f t="shared" si="71"/>
        <v/>
      </c>
    </row>
    <row r="1532" spans="1:15" x14ac:dyDescent="0.25">
      <c r="A1532">
        <v>1531</v>
      </c>
      <c r="B1532">
        <v>2</v>
      </c>
      <c r="C1532" s="1">
        <v>13927</v>
      </c>
      <c r="D1532">
        <v>0</v>
      </c>
      <c r="E1532">
        <v>0</v>
      </c>
      <c r="F1532" t="s">
        <v>14</v>
      </c>
      <c r="G1532" s="1">
        <v>29357</v>
      </c>
      <c r="H1532">
        <v>2</v>
      </c>
      <c r="J1532">
        <v>10</v>
      </c>
      <c r="K1532">
        <v>11307</v>
      </c>
      <c r="L1532" s="1">
        <v>366</v>
      </c>
      <c r="M1532" s="2">
        <f t="shared" si="69"/>
        <v>42.25</v>
      </c>
      <c r="N1532" s="2" t="str">
        <f t="shared" si="70"/>
        <v/>
      </c>
      <c r="O1532" s="2" t="str">
        <f t="shared" si="71"/>
        <v/>
      </c>
    </row>
    <row r="1533" spans="1:15" x14ac:dyDescent="0.25">
      <c r="A1533">
        <v>1532</v>
      </c>
      <c r="B1533">
        <v>3</v>
      </c>
      <c r="C1533" s="1">
        <v>18170</v>
      </c>
      <c r="D1533">
        <v>1800</v>
      </c>
      <c r="E1533">
        <v>2</v>
      </c>
      <c r="F1533" t="s">
        <v>21</v>
      </c>
      <c r="G1533" s="1">
        <v>29381</v>
      </c>
      <c r="H1533">
        <v>2</v>
      </c>
      <c r="J1533">
        <v>10</v>
      </c>
      <c r="K1533">
        <v>10307</v>
      </c>
      <c r="L1533" s="1">
        <v>366</v>
      </c>
      <c r="M1533" s="2">
        <f t="shared" si="69"/>
        <v>30.694444444444443</v>
      </c>
      <c r="N1533" s="2" t="str">
        <f t="shared" si="70"/>
        <v/>
      </c>
      <c r="O1533" s="2" t="str">
        <f t="shared" si="71"/>
        <v/>
      </c>
    </row>
    <row r="1534" spans="1:15" x14ac:dyDescent="0.25">
      <c r="A1534">
        <v>1533</v>
      </c>
      <c r="B1534">
        <v>3</v>
      </c>
      <c r="C1534" s="1">
        <v>18043</v>
      </c>
      <c r="D1534">
        <v>0</v>
      </c>
      <c r="E1534">
        <v>0</v>
      </c>
      <c r="F1534" t="s">
        <v>14</v>
      </c>
      <c r="G1534" s="1">
        <v>29410</v>
      </c>
      <c r="H1534">
        <v>2</v>
      </c>
      <c r="J1534">
        <v>10</v>
      </c>
      <c r="K1534">
        <v>10307</v>
      </c>
      <c r="L1534" s="1">
        <v>366</v>
      </c>
      <c r="M1534" s="2">
        <f t="shared" si="69"/>
        <v>31.119444444444444</v>
      </c>
      <c r="N1534" s="2" t="str">
        <f t="shared" si="70"/>
        <v/>
      </c>
      <c r="O1534" s="2" t="str">
        <f t="shared" si="71"/>
        <v/>
      </c>
    </row>
    <row r="1535" spans="1:15" x14ac:dyDescent="0.25">
      <c r="A1535">
        <v>1534</v>
      </c>
      <c r="B1535">
        <v>2</v>
      </c>
      <c r="C1535" s="1">
        <v>20941</v>
      </c>
      <c r="D1535">
        <v>2000</v>
      </c>
      <c r="E1535">
        <v>2</v>
      </c>
      <c r="F1535" t="s">
        <v>14</v>
      </c>
      <c r="G1535" s="1">
        <v>29503</v>
      </c>
      <c r="H1535">
        <v>2</v>
      </c>
      <c r="J1535">
        <v>10</v>
      </c>
      <c r="K1535">
        <v>10307</v>
      </c>
      <c r="L1535" s="1">
        <v>366</v>
      </c>
      <c r="M1535" s="2">
        <f t="shared" si="69"/>
        <v>23.43888888888889</v>
      </c>
      <c r="N1535" s="2" t="str">
        <f t="shared" si="70"/>
        <v/>
      </c>
      <c r="O1535" s="2" t="str">
        <f t="shared" si="71"/>
        <v/>
      </c>
    </row>
    <row r="1536" spans="1:15" x14ac:dyDescent="0.25">
      <c r="A1536">
        <v>1535</v>
      </c>
      <c r="B1536">
        <v>3</v>
      </c>
      <c r="C1536" s="1">
        <v>13116</v>
      </c>
      <c r="D1536">
        <v>2272</v>
      </c>
      <c r="E1536">
        <v>0</v>
      </c>
      <c r="F1536" t="s">
        <v>20</v>
      </c>
      <c r="G1536" s="1">
        <v>29592</v>
      </c>
      <c r="H1536">
        <v>2</v>
      </c>
      <c r="J1536">
        <v>10</v>
      </c>
      <c r="K1536">
        <v>10307</v>
      </c>
      <c r="L1536" s="1">
        <v>366</v>
      </c>
      <c r="M1536" s="2">
        <f t="shared" si="69"/>
        <v>45.105555555555554</v>
      </c>
      <c r="N1536" s="2" t="str">
        <f t="shared" si="70"/>
        <v/>
      </c>
      <c r="O1536" s="2" t="str">
        <f t="shared" si="71"/>
        <v/>
      </c>
    </row>
    <row r="1537" spans="1:15" x14ac:dyDescent="0.25">
      <c r="A1537">
        <v>1536</v>
      </c>
      <c r="B1537">
        <v>3</v>
      </c>
      <c r="C1537" s="1">
        <v>17416</v>
      </c>
      <c r="D1537">
        <v>0</v>
      </c>
      <c r="E1537">
        <v>0</v>
      </c>
      <c r="F1537" t="s">
        <v>17</v>
      </c>
      <c r="G1537" s="1">
        <v>29600</v>
      </c>
      <c r="H1537">
        <v>2</v>
      </c>
      <c r="J1537">
        <v>10</v>
      </c>
      <c r="K1537">
        <v>10307</v>
      </c>
      <c r="L1537" s="1">
        <v>366</v>
      </c>
      <c r="M1537" s="2">
        <f t="shared" si="69"/>
        <v>33.355555555555554</v>
      </c>
      <c r="N1537" s="2" t="str">
        <f t="shared" si="70"/>
        <v/>
      </c>
      <c r="O1537" s="2" t="str">
        <f t="shared" si="71"/>
        <v/>
      </c>
    </row>
    <row r="1538" spans="1:15" x14ac:dyDescent="0.25">
      <c r="A1538">
        <v>1537</v>
      </c>
      <c r="B1538">
        <v>2</v>
      </c>
      <c r="C1538" s="1">
        <v>18791</v>
      </c>
      <c r="D1538">
        <v>0</v>
      </c>
      <c r="E1538">
        <v>0</v>
      </c>
      <c r="F1538" t="s">
        <v>13</v>
      </c>
      <c r="G1538" s="1">
        <v>29615</v>
      </c>
      <c r="H1538">
        <v>0</v>
      </c>
      <c r="J1538">
        <v>10</v>
      </c>
      <c r="K1538">
        <v>11307</v>
      </c>
      <c r="L1538" s="1">
        <v>366</v>
      </c>
      <c r="M1538" s="2">
        <f t="shared" si="69"/>
        <v>29.630555555555556</v>
      </c>
      <c r="N1538" s="2" t="str">
        <f t="shared" si="70"/>
        <v/>
      </c>
      <c r="O1538" s="2" t="str">
        <f t="shared" si="71"/>
        <v/>
      </c>
    </row>
    <row r="1539" spans="1:15" x14ac:dyDescent="0.25">
      <c r="A1539">
        <v>1538</v>
      </c>
      <c r="B1539">
        <v>2</v>
      </c>
      <c r="C1539" s="1">
        <v>12393</v>
      </c>
      <c r="D1539">
        <v>0</v>
      </c>
      <c r="E1539">
        <v>0</v>
      </c>
      <c r="F1539" t="s">
        <v>14</v>
      </c>
      <c r="G1539" s="1">
        <v>29619</v>
      </c>
      <c r="H1539">
        <v>0</v>
      </c>
      <c r="J1539">
        <v>10</v>
      </c>
      <c r="K1539">
        <v>10307</v>
      </c>
      <c r="L1539" s="1">
        <v>366</v>
      </c>
      <c r="M1539" s="2">
        <f t="shared" si="69"/>
        <v>47.158333333333331</v>
      </c>
      <c r="N1539" s="2" t="str">
        <f t="shared" si="70"/>
        <v/>
      </c>
      <c r="O1539" s="2" t="str">
        <f t="shared" si="71"/>
        <v/>
      </c>
    </row>
    <row r="1540" spans="1:15" x14ac:dyDescent="0.25">
      <c r="A1540">
        <v>1539</v>
      </c>
      <c r="B1540">
        <v>2</v>
      </c>
      <c r="C1540" s="1">
        <v>16537</v>
      </c>
      <c r="D1540">
        <v>0</v>
      </c>
      <c r="E1540">
        <v>0</v>
      </c>
      <c r="F1540" t="s">
        <v>14</v>
      </c>
      <c r="G1540" s="1">
        <v>29699</v>
      </c>
      <c r="H1540">
        <v>2</v>
      </c>
      <c r="J1540">
        <v>10</v>
      </c>
      <c r="K1540">
        <v>10307</v>
      </c>
      <c r="L1540" s="1">
        <v>366</v>
      </c>
      <c r="M1540" s="2">
        <f t="shared" si="69"/>
        <v>36.036111111111111</v>
      </c>
      <c r="N1540" s="2" t="str">
        <f t="shared" si="70"/>
        <v/>
      </c>
      <c r="O1540" s="2" t="str">
        <f t="shared" si="71"/>
        <v/>
      </c>
    </row>
    <row r="1541" spans="1:15" x14ac:dyDescent="0.25">
      <c r="A1541">
        <v>1540</v>
      </c>
      <c r="B1541">
        <v>2</v>
      </c>
      <c r="C1541" s="1">
        <v>21231</v>
      </c>
      <c r="D1541">
        <v>2100</v>
      </c>
      <c r="E1541">
        <v>2</v>
      </c>
      <c r="F1541" t="s">
        <v>14</v>
      </c>
      <c r="G1541" s="1">
        <v>29774</v>
      </c>
      <c r="H1541">
        <v>2</v>
      </c>
      <c r="J1541">
        <v>10</v>
      </c>
      <c r="K1541">
        <v>10307</v>
      </c>
      <c r="L1541" s="1">
        <v>366</v>
      </c>
      <c r="M1541" s="2">
        <f t="shared" ref="M1541:M1604" si="72">DAYS360(C1541,G1541,TRUE)/360</f>
        <v>23.394444444444446</v>
      </c>
      <c r="N1541" s="2" t="str">
        <f t="shared" ref="N1541:N1604" si="73">IF(DAYS360(C1541,L1541)/360&gt;0,DAYS360(C1541,L1541)/360,"")</f>
        <v/>
      </c>
      <c r="O1541" s="2" t="str">
        <f t="shared" ref="O1541:O1604" si="74">IF(N1541="","",N1541-M1541)</f>
        <v/>
      </c>
    </row>
    <row r="1542" spans="1:15" x14ac:dyDescent="0.25">
      <c r="A1542">
        <v>1541</v>
      </c>
      <c r="B1542">
        <v>3</v>
      </c>
      <c r="C1542" s="1">
        <v>20467</v>
      </c>
      <c r="D1542">
        <v>0</v>
      </c>
      <c r="E1542">
        <v>0</v>
      </c>
      <c r="F1542" t="s">
        <v>13</v>
      </c>
      <c r="G1542" s="1">
        <v>29796</v>
      </c>
      <c r="H1542">
        <v>0</v>
      </c>
      <c r="J1542">
        <v>10</v>
      </c>
      <c r="K1542">
        <v>11307</v>
      </c>
      <c r="L1542" s="1">
        <v>366</v>
      </c>
      <c r="M1542" s="2">
        <f t="shared" si="72"/>
        <v>25.544444444444444</v>
      </c>
      <c r="N1542" s="2" t="str">
        <f t="shared" si="73"/>
        <v/>
      </c>
      <c r="O1542" s="2" t="str">
        <f t="shared" si="74"/>
        <v/>
      </c>
    </row>
    <row r="1543" spans="1:15" x14ac:dyDescent="0.25">
      <c r="A1543">
        <v>1542</v>
      </c>
      <c r="B1543">
        <v>2</v>
      </c>
      <c r="C1543" s="1">
        <v>21086</v>
      </c>
      <c r="D1543">
        <v>2220</v>
      </c>
      <c r="E1543">
        <v>2</v>
      </c>
      <c r="F1543" t="s">
        <v>14</v>
      </c>
      <c r="G1543" s="1">
        <v>29846</v>
      </c>
      <c r="H1543">
        <v>2</v>
      </c>
      <c r="J1543">
        <v>10</v>
      </c>
      <c r="K1543">
        <v>10307</v>
      </c>
      <c r="L1543" s="1">
        <v>366</v>
      </c>
      <c r="M1543" s="2">
        <f t="shared" si="72"/>
        <v>23.983333333333334</v>
      </c>
      <c r="N1543" s="2" t="str">
        <f t="shared" si="73"/>
        <v/>
      </c>
      <c r="O1543" s="2" t="str">
        <f t="shared" si="74"/>
        <v/>
      </c>
    </row>
    <row r="1544" spans="1:15" x14ac:dyDescent="0.25">
      <c r="A1544">
        <v>1543</v>
      </c>
      <c r="B1544">
        <v>3</v>
      </c>
      <c r="C1544" s="1">
        <v>21039</v>
      </c>
      <c r="D1544">
        <v>0</v>
      </c>
      <c r="E1544">
        <v>0</v>
      </c>
      <c r="F1544" t="s">
        <v>14</v>
      </c>
      <c r="G1544" s="1">
        <v>29887</v>
      </c>
      <c r="H1544">
        <v>2</v>
      </c>
      <c r="J1544">
        <v>10</v>
      </c>
      <c r="K1544">
        <v>10307</v>
      </c>
      <c r="L1544" s="1">
        <v>366</v>
      </c>
      <c r="M1544" s="2">
        <f t="shared" si="72"/>
        <v>24.225000000000001</v>
      </c>
      <c r="N1544" s="2" t="str">
        <f t="shared" si="73"/>
        <v/>
      </c>
      <c r="O1544" s="2" t="str">
        <f t="shared" si="74"/>
        <v/>
      </c>
    </row>
    <row r="1545" spans="1:15" x14ac:dyDescent="0.25">
      <c r="A1545">
        <v>1544</v>
      </c>
      <c r="B1545">
        <v>2</v>
      </c>
      <c r="C1545" s="1">
        <v>12316</v>
      </c>
      <c r="D1545">
        <v>0</v>
      </c>
      <c r="E1545">
        <v>0</v>
      </c>
      <c r="F1545" t="s">
        <v>13</v>
      </c>
      <c r="G1545" s="1">
        <v>29899</v>
      </c>
      <c r="H1545">
        <v>0</v>
      </c>
      <c r="J1545">
        <v>10</v>
      </c>
      <c r="K1545">
        <v>11307</v>
      </c>
      <c r="L1545" s="1">
        <v>366</v>
      </c>
      <c r="M1545" s="2">
        <f t="shared" si="72"/>
        <v>48.138888888888886</v>
      </c>
      <c r="N1545" s="2" t="str">
        <f t="shared" si="73"/>
        <v/>
      </c>
      <c r="O1545" s="2" t="str">
        <f t="shared" si="74"/>
        <v/>
      </c>
    </row>
    <row r="1546" spans="1:15" x14ac:dyDescent="0.25">
      <c r="A1546">
        <v>1545</v>
      </c>
      <c r="B1546">
        <v>3</v>
      </c>
      <c r="C1546" s="1">
        <v>21220</v>
      </c>
      <c r="D1546">
        <v>0</v>
      </c>
      <c r="E1546">
        <v>0</v>
      </c>
      <c r="F1546" t="s">
        <v>13</v>
      </c>
      <c r="G1546" s="1">
        <v>30385</v>
      </c>
      <c r="H1546">
        <v>0</v>
      </c>
      <c r="J1546">
        <v>10</v>
      </c>
      <c r="K1546">
        <v>10307</v>
      </c>
      <c r="L1546" s="1">
        <v>366</v>
      </c>
      <c r="M1546" s="2">
        <f t="shared" si="72"/>
        <v>25.1</v>
      </c>
      <c r="N1546" s="2" t="str">
        <f t="shared" si="73"/>
        <v/>
      </c>
      <c r="O1546" s="2" t="str">
        <f t="shared" si="74"/>
        <v/>
      </c>
    </row>
    <row r="1547" spans="1:15" x14ac:dyDescent="0.25">
      <c r="A1547">
        <v>1546</v>
      </c>
      <c r="B1547">
        <v>3</v>
      </c>
      <c r="C1547" s="1">
        <v>17783</v>
      </c>
      <c r="D1547">
        <v>0</v>
      </c>
      <c r="E1547">
        <v>1</v>
      </c>
      <c r="F1547" t="s">
        <v>14</v>
      </c>
      <c r="G1547" s="1">
        <v>30449</v>
      </c>
      <c r="H1547">
        <v>2</v>
      </c>
      <c r="J1547">
        <v>10</v>
      </c>
      <c r="K1547">
        <v>10307</v>
      </c>
      <c r="L1547" s="1">
        <v>366</v>
      </c>
      <c r="M1547" s="2">
        <f t="shared" si="72"/>
        <v>34.68333333333333</v>
      </c>
      <c r="N1547" s="2" t="str">
        <f t="shared" si="73"/>
        <v/>
      </c>
      <c r="O1547" s="2" t="str">
        <f t="shared" si="74"/>
        <v/>
      </c>
    </row>
    <row r="1548" spans="1:15" x14ac:dyDescent="0.25">
      <c r="A1548">
        <v>1547</v>
      </c>
      <c r="B1548">
        <v>2</v>
      </c>
      <c r="C1548" s="1">
        <v>19453</v>
      </c>
      <c r="D1548">
        <v>3698</v>
      </c>
      <c r="E1548">
        <v>0</v>
      </c>
      <c r="F1548" t="s">
        <v>26</v>
      </c>
      <c r="G1548" s="1">
        <v>30635</v>
      </c>
      <c r="H1548">
        <v>0</v>
      </c>
      <c r="J1548">
        <v>10</v>
      </c>
      <c r="K1548">
        <v>17907</v>
      </c>
      <c r="L1548" s="1">
        <v>366</v>
      </c>
      <c r="M1548" s="2">
        <f t="shared" si="72"/>
        <v>30.613888888888887</v>
      </c>
      <c r="N1548" s="2" t="str">
        <f t="shared" si="73"/>
        <v/>
      </c>
      <c r="O1548" s="2" t="str">
        <f t="shared" si="74"/>
        <v/>
      </c>
    </row>
    <row r="1549" spans="1:15" x14ac:dyDescent="0.25">
      <c r="A1549">
        <v>1548</v>
      </c>
      <c r="B1549">
        <v>3</v>
      </c>
      <c r="C1549" s="1">
        <v>19183</v>
      </c>
      <c r="D1549">
        <v>2389</v>
      </c>
      <c r="E1549">
        <v>2</v>
      </c>
      <c r="F1549" t="s">
        <v>14</v>
      </c>
      <c r="G1549" s="1">
        <v>30638</v>
      </c>
      <c r="H1549">
        <v>2</v>
      </c>
      <c r="J1549">
        <v>10</v>
      </c>
      <c r="K1549">
        <v>10307</v>
      </c>
      <c r="L1549" s="1">
        <v>366</v>
      </c>
      <c r="M1549" s="2">
        <f t="shared" si="72"/>
        <v>31.361111111111111</v>
      </c>
      <c r="N1549" s="2" t="str">
        <f t="shared" si="73"/>
        <v/>
      </c>
      <c r="O1549" s="2" t="str">
        <f t="shared" si="74"/>
        <v/>
      </c>
    </row>
    <row r="1550" spans="1:15" x14ac:dyDescent="0.25">
      <c r="A1550">
        <v>1549</v>
      </c>
      <c r="B1550">
        <v>3</v>
      </c>
      <c r="C1550" s="1">
        <v>14001</v>
      </c>
      <c r="D1550">
        <v>0</v>
      </c>
      <c r="E1550">
        <v>0</v>
      </c>
      <c r="F1550" t="s">
        <v>14</v>
      </c>
      <c r="G1550" s="1">
        <v>27647</v>
      </c>
      <c r="H1550">
        <v>2</v>
      </c>
      <c r="J1550">
        <v>10</v>
      </c>
      <c r="K1550">
        <v>16607</v>
      </c>
      <c r="L1550" s="1">
        <v>366</v>
      </c>
      <c r="M1550" s="2">
        <f t="shared" si="72"/>
        <v>37.358333333333334</v>
      </c>
      <c r="N1550" s="2" t="str">
        <f t="shared" si="73"/>
        <v/>
      </c>
      <c r="O1550" s="2" t="str">
        <f t="shared" si="74"/>
        <v/>
      </c>
    </row>
    <row r="1551" spans="1:15" x14ac:dyDescent="0.25">
      <c r="A1551">
        <v>1550</v>
      </c>
      <c r="B1551">
        <v>3</v>
      </c>
      <c r="C1551" s="1">
        <v>18524</v>
      </c>
      <c r="D1551">
        <v>0</v>
      </c>
      <c r="E1551">
        <v>0</v>
      </c>
      <c r="F1551" t="s">
        <v>13</v>
      </c>
      <c r="G1551" s="1">
        <v>28465</v>
      </c>
      <c r="H1551">
        <v>0</v>
      </c>
      <c r="J1551">
        <v>10</v>
      </c>
      <c r="K1551">
        <v>11307</v>
      </c>
      <c r="L1551" s="1">
        <v>366</v>
      </c>
      <c r="M1551" s="2">
        <f t="shared" si="72"/>
        <v>27.216666666666665</v>
      </c>
      <c r="N1551" s="2" t="str">
        <f t="shared" si="73"/>
        <v/>
      </c>
      <c r="O1551" s="2" t="str">
        <f t="shared" si="74"/>
        <v/>
      </c>
    </row>
    <row r="1552" spans="1:15" x14ac:dyDescent="0.25">
      <c r="A1552">
        <v>1551</v>
      </c>
      <c r="B1552">
        <v>2</v>
      </c>
      <c r="C1552" s="1">
        <v>14030</v>
      </c>
      <c r="D1552">
        <v>1664</v>
      </c>
      <c r="E1552">
        <v>2</v>
      </c>
      <c r="F1552" t="s">
        <v>14</v>
      </c>
      <c r="G1552" s="1">
        <v>28556</v>
      </c>
      <c r="H1552">
        <v>2</v>
      </c>
      <c r="J1552">
        <v>10</v>
      </c>
      <c r="K1552">
        <v>16707</v>
      </c>
      <c r="L1552" s="1">
        <v>366</v>
      </c>
      <c r="M1552" s="2">
        <f t="shared" si="72"/>
        <v>39.769444444444446</v>
      </c>
      <c r="N1552" s="2" t="str">
        <f t="shared" si="73"/>
        <v/>
      </c>
      <c r="O1552" s="2" t="str">
        <f t="shared" si="74"/>
        <v/>
      </c>
    </row>
    <row r="1553" spans="1:15" x14ac:dyDescent="0.25">
      <c r="A1553">
        <v>1552</v>
      </c>
      <c r="B1553">
        <v>2</v>
      </c>
      <c r="C1553" s="1">
        <v>20142</v>
      </c>
      <c r="D1553">
        <v>0</v>
      </c>
      <c r="E1553">
        <v>0</v>
      </c>
      <c r="F1553" t="s">
        <v>13</v>
      </c>
      <c r="G1553" s="1">
        <v>28674</v>
      </c>
      <c r="H1553">
        <v>0</v>
      </c>
      <c r="J1553">
        <v>10</v>
      </c>
      <c r="K1553">
        <v>11307</v>
      </c>
      <c r="L1553" s="1">
        <v>366</v>
      </c>
      <c r="M1553" s="2">
        <f t="shared" si="72"/>
        <v>23.363888888888887</v>
      </c>
      <c r="N1553" s="2" t="str">
        <f t="shared" si="73"/>
        <v/>
      </c>
      <c r="O1553" s="2" t="str">
        <f t="shared" si="74"/>
        <v/>
      </c>
    </row>
    <row r="1554" spans="1:15" x14ac:dyDescent="0.25">
      <c r="A1554">
        <v>1553</v>
      </c>
      <c r="B1554">
        <v>2</v>
      </c>
      <c r="C1554" s="1">
        <v>18265</v>
      </c>
      <c r="D1554">
        <v>0</v>
      </c>
      <c r="E1554">
        <v>0</v>
      </c>
      <c r="F1554" t="s">
        <v>13</v>
      </c>
      <c r="G1554" s="1">
        <v>28674</v>
      </c>
      <c r="H1554">
        <v>2</v>
      </c>
      <c r="I1554" t="s">
        <v>15</v>
      </c>
      <c r="J1554">
        <v>10</v>
      </c>
      <c r="K1554">
        <v>10107</v>
      </c>
      <c r="L1554" s="1">
        <v>33611</v>
      </c>
      <c r="M1554" s="2">
        <f t="shared" si="72"/>
        <v>28.502777777777776</v>
      </c>
      <c r="N1554" s="2">
        <f t="shared" si="73"/>
        <v>42.016666666666666</v>
      </c>
      <c r="O1554" s="2">
        <f t="shared" si="74"/>
        <v>13.513888888888889</v>
      </c>
    </row>
    <row r="1555" spans="1:15" x14ac:dyDescent="0.25">
      <c r="A1555">
        <v>1554</v>
      </c>
      <c r="B1555">
        <v>2</v>
      </c>
      <c r="C1555" s="1">
        <v>19108</v>
      </c>
      <c r="D1555">
        <v>4293</v>
      </c>
      <c r="E1555">
        <v>0</v>
      </c>
      <c r="F1555" t="s">
        <v>14</v>
      </c>
      <c r="G1555" s="1">
        <v>28773</v>
      </c>
      <c r="H1555">
        <v>2</v>
      </c>
      <c r="J1555">
        <v>10</v>
      </c>
      <c r="K1555">
        <v>10107</v>
      </c>
      <c r="L1555" s="1">
        <v>366</v>
      </c>
      <c r="M1555" s="2">
        <f t="shared" si="72"/>
        <v>26.461111111111112</v>
      </c>
      <c r="N1555" s="2" t="str">
        <f t="shared" si="73"/>
        <v/>
      </c>
      <c r="O1555" s="2" t="str">
        <f t="shared" si="74"/>
        <v/>
      </c>
    </row>
    <row r="1556" spans="1:15" x14ac:dyDescent="0.25">
      <c r="A1556">
        <v>1555</v>
      </c>
      <c r="B1556">
        <v>2</v>
      </c>
      <c r="C1556" s="1">
        <v>15119</v>
      </c>
      <c r="D1556">
        <v>0</v>
      </c>
      <c r="E1556">
        <v>0</v>
      </c>
      <c r="F1556" t="s">
        <v>20</v>
      </c>
      <c r="G1556" s="1">
        <v>28808</v>
      </c>
      <c r="H1556">
        <v>2</v>
      </c>
      <c r="J1556">
        <v>10</v>
      </c>
      <c r="K1556">
        <v>16707</v>
      </c>
      <c r="L1556" s="1">
        <v>366</v>
      </c>
      <c r="M1556" s="2">
        <f t="shared" si="72"/>
        <v>37.475000000000001</v>
      </c>
      <c r="N1556" s="2" t="str">
        <f t="shared" si="73"/>
        <v/>
      </c>
      <c r="O1556" s="2" t="str">
        <f t="shared" si="74"/>
        <v/>
      </c>
    </row>
    <row r="1557" spans="1:15" x14ac:dyDescent="0.25">
      <c r="A1557">
        <v>1556</v>
      </c>
      <c r="B1557">
        <v>2</v>
      </c>
      <c r="C1557" s="1">
        <v>21247</v>
      </c>
      <c r="D1557">
        <v>3500</v>
      </c>
      <c r="E1557">
        <v>2</v>
      </c>
      <c r="F1557" t="s">
        <v>14</v>
      </c>
      <c r="G1557" s="1">
        <v>28919</v>
      </c>
      <c r="H1557">
        <v>2</v>
      </c>
      <c r="J1557">
        <v>10</v>
      </c>
      <c r="K1557">
        <v>16707</v>
      </c>
      <c r="L1557" s="1">
        <v>366</v>
      </c>
      <c r="M1557" s="2">
        <f t="shared" si="72"/>
        <v>21.005555555555556</v>
      </c>
      <c r="N1557" s="2" t="str">
        <f t="shared" si="73"/>
        <v/>
      </c>
      <c r="O1557" s="2" t="str">
        <f t="shared" si="74"/>
        <v/>
      </c>
    </row>
    <row r="1558" spans="1:15" x14ac:dyDescent="0.25">
      <c r="A1558">
        <v>1557</v>
      </c>
      <c r="B1558">
        <v>2</v>
      </c>
      <c r="C1558" s="1">
        <v>20250</v>
      </c>
      <c r="D1558">
        <v>0</v>
      </c>
      <c r="E1558">
        <v>3</v>
      </c>
      <c r="F1558" t="s">
        <v>14</v>
      </c>
      <c r="G1558" s="1">
        <v>29767</v>
      </c>
      <c r="H1558">
        <v>2</v>
      </c>
      <c r="J1558">
        <v>10</v>
      </c>
      <c r="K1558">
        <v>16707</v>
      </c>
      <c r="L1558" s="1">
        <v>366</v>
      </c>
      <c r="M1558" s="2">
        <f t="shared" si="72"/>
        <v>26.055555555555557</v>
      </c>
      <c r="N1558" s="2" t="str">
        <f t="shared" si="73"/>
        <v/>
      </c>
      <c r="O1558" s="2" t="str">
        <f t="shared" si="74"/>
        <v/>
      </c>
    </row>
    <row r="1559" spans="1:15" x14ac:dyDescent="0.25">
      <c r="A1559">
        <v>1558</v>
      </c>
      <c r="B1559">
        <v>3</v>
      </c>
      <c r="C1559" s="1">
        <v>16055</v>
      </c>
      <c r="D1559">
        <v>0</v>
      </c>
      <c r="E1559">
        <v>0</v>
      </c>
      <c r="F1559" t="s">
        <v>14</v>
      </c>
      <c r="G1559" s="1">
        <v>29801</v>
      </c>
      <c r="H1559">
        <v>2</v>
      </c>
      <c r="J1559">
        <v>10</v>
      </c>
      <c r="K1559">
        <v>16707</v>
      </c>
      <c r="L1559" s="1">
        <v>366</v>
      </c>
      <c r="M1559" s="2">
        <f t="shared" si="72"/>
        <v>37.633333333333333</v>
      </c>
      <c r="N1559" s="2" t="str">
        <f t="shared" si="73"/>
        <v/>
      </c>
      <c r="O1559" s="2" t="str">
        <f t="shared" si="74"/>
        <v/>
      </c>
    </row>
    <row r="1560" spans="1:15" x14ac:dyDescent="0.25">
      <c r="A1560">
        <v>1559</v>
      </c>
      <c r="B1560">
        <v>2</v>
      </c>
      <c r="C1560" s="1">
        <v>17885</v>
      </c>
      <c r="D1560">
        <v>2700</v>
      </c>
      <c r="E1560">
        <v>2</v>
      </c>
      <c r="F1560" t="s">
        <v>16</v>
      </c>
      <c r="G1560" s="1">
        <v>29906</v>
      </c>
      <c r="H1560">
        <v>2</v>
      </c>
      <c r="J1560">
        <v>10</v>
      </c>
      <c r="K1560">
        <v>16707</v>
      </c>
      <c r="L1560" s="1">
        <v>366</v>
      </c>
      <c r="M1560" s="2">
        <f t="shared" si="72"/>
        <v>32.911111111111111</v>
      </c>
      <c r="N1560" s="2" t="str">
        <f t="shared" si="73"/>
        <v/>
      </c>
      <c r="O1560" s="2" t="str">
        <f t="shared" si="74"/>
        <v/>
      </c>
    </row>
    <row r="1561" spans="1:15" x14ac:dyDescent="0.25">
      <c r="A1561">
        <v>1560</v>
      </c>
      <c r="B1561">
        <v>4</v>
      </c>
      <c r="C1561" s="1">
        <v>22381</v>
      </c>
      <c r="D1561">
        <v>1749</v>
      </c>
      <c r="E1561">
        <v>1</v>
      </c>
      <c r="F1561" t="s">
        <v>26</v>
      </c>
      <c r="G1561" s="1">
        <v>30523</v>
      </c>
      <c r="H1561">
        <v>2</v>
      </c>
      <c r="J1561">
        <v>10</v>
      </c>
      <c r="K1561">
        <v>16707</v>
      </c>
      <c r="L1561" s="1">
        <v>366</v>
      </c>
      <c r="M1561" s="2">
        <f t="shared" si="72"/>
        <v>22.294444444444444</v>
      </c>
      <c r="N1561" s="2" t="str">
        <f t="shared" si="73"/>
        <v/>
      </c>
      <c r="O1561" s="2" t="str">
        <f t="shared" si="74"/>
        <v/>
      </c>
    </row>
    <row r="1562" spans="1:15" x14ac:dyDescent="0.25">
      <c r="A1562">
        <v>1561</v>
      </c>
      <c r="B1562">
        <v>3</v>
      </c>
      <c r="C1562" s="1">
        <v>4115</v>
      </c>
      <c r="D1562">
        <v>0</v>
      </c>
      <c r="E1562">
        <v>0</v>
      </c>
      <c r="F1562" t="s">
        <v>13</v>
      </c>
      <c r="G1562" s="1">
        <v>22823</v>
      </c>
      <c r="H1562">
        <v>0</v>
      </c>
      <c r="I1562" t="s">
        <v>15</v>
      </c>
      <c r="J1562">
        <v>10</v>
      </c>
      <c r="K1562">
        <v>11307</v>
      </c>
      <c r="L1562" s="1">
        <v>366</v>
      </c>
      <c r="M1562" s="2">
        <f t="shared" si="72"/>
        <v>51.219444444444441</v>
      </c>
      <c r="N1562" s="2" t="str">
        <f t="shared" si="73"/>
        <v/>
      </c>
      <c r="O1562" s="2" t="str">
        <f t="shared" si="74"/>
        <v/>
      </c>
    </row>
    <row r="1563" spans="1:15" x14ac:dyDescent="0.25">
      <c r="A1563">
        <v>1562</v>
      </c>
      <c r="B1563">
        <v>2</v>
      </c>
      <c r="C1563" s="1">
        <v>12907</v>
      </c>
      <c r="D1563">
        <v>0</v>
      </c>
      <c r="E1563">
        <v>0</v>
      </c>
      <c r="F1563" t="s">
        <v>13</v>
      </c>
      <c r="G1563" s="1">
        <v>26298</v>
      </c>
      <c r="H1563">
        <v>0</v>
      </c>
      <c r="J1563">
        <v>10</v>
      </c>
      <c r="K1563">
        <v>11307</v>
      </c>
      <c r="L1563" s="1">
        <v>366</v>
      </c>
      <c r="M1563" s="2">
        <f t="shared" si="72"/>
        <v>36.658333333333331</v>
      </c>
      <c r="N1563" s="2" t="str">
        <f t="shared" si="73"/>
        <v/>
      </c>
      <c r="O1563" s="2" t="str">
        <f t="shared" si="74"/>
        <v/>
      </c>
    </row>
    <row r="1564" spans="1:15" x14ac:dyDescent="0.25">
      <c r="A1564">
        <v>1563</v>
      </c>
      <c r="B1564">
        <v>2</v>
      </c>
      <c r="C1564" s="1">
        <v>8900</v>
      </c>
      <c r="D1564">
        <v>0</v>
      </c>
      <c r="E1564">
        <v>0</v>
      </c>
      <c r="F1564" t="s">
        <v>13</v>
      </c>
      <c r="G1564" s="1">
        <v>23827</v>
      </c>
      <c r="H1564">
        <v>0</v>
      </c>
      <c r="J1564">
        <v>10</v>
      </c>
      <c r="K1564">
        <v>13507</v>
      </c>
      <c r="L1564" s="1">
        <v>366</v>
      </c>
      <c r="M1564" s="2">
        <f t="shared" si="72"/>
        <v>40.869444444444447</v>
      </c>
      <c r="N1564" s="2" t="str">
        <f t="shared" si="73"/>
        <v/>
      </c>
      <c r="O1564" s="2" t="str">
        <f t="shared" si="74"/>
        <v/>
      </c>
    </row>
    <row r="1565" spans="1:15" x14ac:dyDescent="0.25">
      <c r="A1565">
        <v>1564</v>
      </c>
      <c r="B1565">
        <v>3</v>
      </c>
      <c r="C1565" s="1">
        <v>14325</v>
      </c>
      <c r="D1565">
        <v>0</v>
      </c>
      <c r="E1565">
        <v>0</v>
      </c>
      <c r="F1565" t="s">
        <v>13</v>
      </c>
      <c r="G1565" s="1">
        <v>24187</v>
      </c>
      <c r="H1565">
        <v>0</v>
      </c>
      <c r="J1565">
        <v>10</v>
      </c>
      <c r="K1565">
        <v>10107</v>
      </c>
      <c r="L1565" s="1">
        <v>366</v>
      </c>
      <c r="M1565" s="2">
        <f t="shared" si="72"/>
        <v>27</v>
      </c>
      <c r="N1565" s="2" t="str">
        <f t="shared" si="73"/>
        <v/>
      </c>
      <c r="O1565" s="2" t="str">
        <f t="shared" si="74"/>
        <v/>
      </c>
    </row>
    <row r="1566" spans="1:15" x14ac:dyDescent="0.25">
      <c r="A1566">
        <v>1565</v>
      </c>
      <c r="B1566">
        <v>3</v>
      </c>
      <c r="C1566" s="1">
        <v>15427</v>
      </c>
      <c r="D1566">
        <v>0</v>
      </c>
      <c r="E1566">
        <v>0</v>
      </c>
      <c r="F1566" t="s">
        <v>13</v>
      </c>
      <c r="G1566" s="1">
        <v>25318</v>
      </c>
      <c r="H1566">
        <v>0</v>
      </c>
      <c r="I1566" t="s">
        <v>15</v>
      </c>
      <c r="J1566">
        <v>21</v>
      </c>
      <c r="K1566">
        <v>13507</v>
      </c>
      <c r="L1566" s="1">
        <v>366</v>
      </c>
      <c r="M1566" s="2">
        <f t="shared" si="72"/>
        <v>27.077777777777779</v>
      </c>
      <c r="N1566" s="2" t="str">
        <f t="shared" si="73"/>
        <v/>
      </c>
      <c r="O1566" s="2" t="str">
        <f t="shared" si="74"/>
        <v/>
      </c>
    </row>
    <row r="1567" spans="1:15" x14ac:dyDescent="0.25">
      <c r="A1567">
        <v>1566</v>
      </c>
      <c r="B1567">
        <v>3</v>
      </c>
      <c r="C1567" s="1">
        <v>17062</v>
      </c>
      <c r="D1567">
        <v>2233</v>
      </c>
      <c r="E1567">
        <v>0</v>
      </c>
      <c r="F1567" t="s">
        <v>14</v>
      </c>
      <c r="G1567" s="1">
        <v>25492</v>
      </c>
      <c r="H1567">
        <v>2</v>
      </c>
      <c r="J1567">
        <v>10</v>
      </c>
      <c r="K1567">
        <v>13507</v>
      </c>
      <c r="L1567" s="1">
        <v>366</v>
      </c>
      <c r="M1567" s="2">
        <f t="shared" si="72"/>
        <v>23.080555555555556</v>
      </c>
      <c r="N1567" s="2" t="str">
        <f t="shared" si="73"/>
        <v/>
      </c>
      <c r="O1567" s="2" t="str">
        <f t="shared" si="74"/>
        <v/>
      </c>
    </row>
    <row r="1568" spans="1:15" x14ac:dyDescent="0.25">
      <c r="A1568">
        <v>1567</v>
      </c>
      <c r="B1568">
        <v>4</v>
      </c>
      <c r="C1568" s="1">
        <v>7455</v>
      </c>
      <c r="D1568">
        <v>0</v>
      </c>
      <c r="E1568">
        <v>0</v>
      </c>
      <c r="F1568" t="s">
        <v>20</v>
      </c>
      <c r="G1568" s="1">
        <v>25538</v>
      </c>
      <c r="H1568">
        <v>2</v>
      </c>
      <c r="J1568">
        <v>10</v>
      </c>
      <c r="K1568">
        <v>13507</v>
      </c>
      <c r="L1568" s="1">
        <v>366</v>
      </c>
      <c r="M1568" s="2">
        <f t="shared" si="72"/>
        <v>49.505555555555553</v>
      </c>
      <c r="N1568" s="2" t="str">
        <f t="shared" si="73"/>
        <v/>
      </c>
      <c r="O1568" s="2" t="str">
        <f t="shared" si="74"/>
        <v/>
      </c>
    </row>
    <row r="1569" spans="1:15" x14ac:dyDescent="0.25">
      <c r="A1569">
        <v>1568</v>
      </c>
      <c r="B1569">
        <v>2</v>
      </c>
      <c r="C1569" s="1">
        <v>15364</v>
      </c>
      <c r="D1569">
        <v>0</v>
      </c>
      <c r="E1569">
        <v>0</v>
      </c>
      <c r="F1569" t="s">
        <v>13</v>
      </c>
      <c r="G1569" s="1">
        <v>25580</v>
      </c>
      <c r="H1569">
        <v>0</v>
      </c>
      <c r="J1569">
        <v>10</v>
      </c>
      <c r="K1569">
        <v>11307</v>
      </c>
      <c r="L1569" s="1">
        <v>366</v>
      </c>
      <c r="M1569" s="2">
        <f t="shared" si="72"/>
        <v>27.969444444444445</v>
      </c>
      <c r="N1569" s="2" t="str">
        <f t="shared" si="73"/>
        <v/>
      </c>
      <c r="O1569" s="2" t="str">
        <f t="shared" si="74"/>
        <v/>
      </c>
    </row>
    <row r="1570" spans="1:15" x14ac:dyDescent="0.25">
      <c r="A1570">
        <v>1569</v>
      </c>
      <c r="B1570">
        <v>3</v>
      </c>
      <c r="C1570" s="1">
        <v>25315</v>
      </c>
      <c r="D1570">
        <v>1551</v>
      </c>
      <c r="E1570">
        <v>2</v>
      </c>
      <c r="F1570" t="s">
        <v>14</v>
      </c>
      <c r="G1570" s="1">
        <v>25877</v>
      </c>
      <c r="H1570">
        <v>2</v>
      </c>
      <c r="J1570">
        <v>10</v>
      </c>
      <c r="K1570">
        <v>13507</v>
      </c>
      <c r="L1570" s="1">
        <v>366</v>
      </c>
      <c r="M1570" s="2">
        <f t="shared" si="72"/>
        <v>1.5361111111111112</v>
      </c>
      <c r="N1570" s="2" t="str">
        <f t="shared" si="73"/>
        <v/>
      </c>
      <c r="O1570" s="2" t="str">
        <f t="shared" si="74"/>
        <v/>
      </c>
    </row>
    <row r="1571" spans="1:15" x14ac:dyDescent="0.25">
      <c r="A1571">
        <v>1570</v>
      </c>
      <c r="B1571">
        <v>2</v>
      </c>
      <c r="C1571" s="1">
        <v>13266</v>
      </c>
      <c r="D1571">
        <v>0</v>
      </c>
      <c r="E1571">
        <v>0</v>
      </c>
      <c r="F1571" t="s">
        <v>13</v>
      </c>
      <c r="G1571" s="1">
        <v>25904</v>
      </c>
      <c r="H1571">
        <v>0</v>
      </c>
      <c r="J1571">
        <v>10</v>
      </c>
      <c r="K1571">
        <v>11307</v>
      </c>
      <c r="L1571" s="1">
        <v>366</v>
      </c>
      <c r="M1571" s="2">
        <f t="shared" si="72"/>
        <v>34.6</v>
      </c>
      <c r="N1571" s="2" t="str">
        <f t="shared" si="73"/>
        <v/>
      </c>
      <c r="O1571" s="2" t="str">
        <f t="shared" si="74"/>
        <v/>
      </c>
    </row>
    <row r="1572" spans="1:15" x14ac:dyDescent="0.25">
      <c r="A1572">
        <v>1571</v>
      </c>
      <c r="B1572">
        <v>3</v>
      </c>
      <c r="C1572" s="1">
        <v>18940</v>
      </c>
      <c r="D1572">
        <v>2200</v>
      </c>
      <c r="E1572">
        <v>1</v>
      </c>
      <c r="F1572" t="s">
        <v>14</v>
      </c>
      <c r="G1572" s="1">
        <v>25926</v>
      </c>
      <c r="H1572">
        <v>2</v>
      </c>
      <c r="J1572">
        <v>10</v>
      </c>
      <c r="K1572">
        <v>13507</v>
      </c>
      <c r="L1572" s="1">
        <v>366</v>
      </c>
      <c r="M1572" s="2">
        <f t="shared" si="72"/>
        <v>19.127777777777776</v>
      </c>
      <c r="N1572" s="2" t="str">
        <f t="shared" si="73"/>
        <v/>
      </c>
      <c r="O1572" s="2" t="str">
        <f t="shared" si="74"/>
        <v/>
      </c>
    </row>
    <row r="1573" spans="1:15" x14ac:dyDescent="0.25">
      <c r="A1573">
        <v>1572</v>
      </c>
      <c r="B1573">
        <v>2</v>
      </c>
      <c r="C1573" s="1">
        <v>15608</v>
      </c>
      <c r="D1573">
        <v>1706</v>
      </c>
      <c r="E1573">
        <v>0</v>
      </c>
      <c r="F1573" t="s">
        <v>14</v>
      </c>
      <c r="G1573" s="1">
        <v>25952</v>
      </c>
      <c r="H1573">
        <v>2</v>
      </c>
      <c r="J1573">
        <v>10</v>
      </c>
      <c r="K1573">
        <v>13507</v>
      </c>
      <c r="L1573" s="1">
        <v>366</v>
      </c>
      <c r="M1573" s="2">
        <f t="shared" si="72"/>
        <v>28.319444444444443</v>
      </c>
      <c r="N1573" s="2" t="str">
        <f t="shared" si="73"/>
        <v/>
      </c>
      <c r="O1573" s="2" t="str">
        <f t="shared" si="74"/>
        <v/>
      </c>
    </row>
    <row r="1574" spans="1:15" x14ac:dyDescent="0.25">
      <c r="A1574">
        <v>1573</v>
      </c>
      <c r="B1574">
        <v>2</v>
      </c>
      <c r="C1574" s="1">
        <v>13229</v>
      </c>
      <c r="D1574">
        <v>2459</v>
      </c>
      <c r="E1574">
        <v>0</v>
      </c>
      <c r="F1574" t="s">
        <v>16</v>
      </c>
      <c r="G1574" s="1">
        <v>26000</v>
      </c>
      <c r="H1574">
        <v>2</v>
      </c>
      <c r="J1574">
        <v>10</v>
      </c>
      <c r="K1574">
        <v>13507</v>
      </c>
      <c r="L1574" s="1">
        <v>366</v>
      </c>
      <c r="M1574" s="2">
        <f t="shared" si="72"/>
        <v>34.966666666666669</v>
      </c>
      <c r="N1574" s="2" t="str">
        <f t="shared" si="73"/>
        <v/>
      </c>
      <c r="O1574" s="2" t="str">
        <f t="shared" si="74"/>
        <v/>
      </c>
    </row>
    <row r="1575" spans="1:15" x14ac:dyDescent="0.25">
      <c r="A1575">
        <v>1574</v>
      </c>
      <c r="B1575">
        <v>2</v>
      </c>
      <c r="C1575" s="1">
        <v>14164</v>
      </c>
      <c r="D1575">
        <v>0</v>
      </c>
      <c r="E1575">
        <v>0</v>
      </c>
      <c r="F1575" t="s">
        <v>20</v>
      </c>
      <c r="G1575" s="1">
        <v>26057</v>
      </c>
      <c r="H1575">
        <v>2</v>
      </c>
      <c r="J1575">
        <v>10</v>
      </c>
      <c r="K1575">
        <v>10307</v>
      </c>
      <c r="L1575" s="1">
        <v>366</v>
      </c>
      <c r="M1575" s="2">
        <f t="shared" si="72"/>
        <v>32.56388888888889</v>
      </c>
      <c r="N1575" s="2" t="str">
        <f t="shared" si="73"/>
        <v/>
      </c>
      <c r="O1575" s="2" t="str">
        <f t="shared" si="74"/>
        <v/>
      </c>
    </row>
    <row r="1576" spans="1:15" x14ac:dyDescent="0.25">
      <c r="A1576">
        <v>1575</v>
      </c>
      <c r="B1576">
        <v>2</v>
      </c>
      <c r="C1576" s="1">
        <v>13542</v>
      </c>
      <c r="D1576">
        <v>0</v>
      </c>
      <c r="E1576">
        <v>0</v>
      </c>
      <c r="F1576" t="s">
        <v>13</v>
      </c>
      <c r="G1576" s="1">
        <v>26067</v>
      </c>
      <c r="H1576">
        <v>0</v>
      </c>
      <c r="J1576">
        <v>10</v>
      </c>
      <c r="K1576">
        <v>11307</v>
      </c>
      <c r="L1576" s="1">
        <v>366</v>
      </c>
      <c r="M1576" s="2">
        <f t="shared" si="72"/>
        <v>34.297222222222224</v>
      </c>
      <c r="N1576" s="2" t="str">
        <f t="shared" si="73"/>
        <v/>
      </c>
      <c r="O1576" s="2" t="str">
        <f t="shared" si="74"/>
        <v/>
      </c>
    </row>
    <row r="1577" spans="1:15" x14ac:dyDescent="0.25">
      <c r="A1577">
        <v>1576</v>
      </c>
      <c r="B1577">
        <v>2</v>
      </c>
      <c r="C1577" s="1">
        <v>15830</v>
      </c>
      <c r="D1577">
        <v>3048</v>
      </c>
      <c r="E1577">
        <v>0</v>
      </c>
      <c r="F1577" t="s">
        <v>23</v>
      </c>
      <c r="G1577" s="1">
        <v>26197</v>
      </c>
      <c r="H1577">
        <v>2</v>
      </c>
      <c r="J1577">
        <v>10</v>
      </c>
      <c r="K1577">
        <v>12807</v>
      </c>
      <c r="L1577" s="1">
        <v>366</v>
      </c>
      <c r="M1577" s="2">
        <f t="shared" si="72"/>
        <v>28.380555555555556</v>
      </c>
      <c r="N1577" s="2" t="str">
        <f t="shared" si="73"/>
        <v/>
      </c>
      <c r="O1577" s="2" t="str">
        <f t="shared" si="74"/>
        <v/>
      </c>
    </row>
    <row r="1578" spans="1:15" x14ac:dyDescent="0.25">
      <c r="A1578">
        <v>1577</v>
      </c>
      <c r="B1578">
        <v>2</v>
      </c>
      <c r="C1578" s="1">
        <v>12615</v>
      </c>
      <c r="D1578">
        <v>0</v>
      </c>
      <c r="E1578">
        <v>0</v>
      </c>
      <c r="F1578" t="s">
        <v>14</v>
      </c>
      <c r="G1578" s="1">
        <v>26372</v>
      </c>
      <c r="H1578">
        <v>2</v>
      </c>
      <c r="J1578">
        <v>10</v>
      </c>
      <c r="K1578">
        <v>13507</v>
      </c>
      <c r="L1578" s="1">
        <v>366</v>
      </c>
      <c r="M1578" s="2">
        <f t="shared" si="72"/>
        <v>37.663888888888891</v>
      </c>
      <c r="N1578" s="2" t="str">
        <f t="shared" si="73"/>
        <v/>
      </c>
      <c r="O1578" s="2" t="str">
        <f t="shared" si="74"/>
        <v/>
      </c>
    </row>
    <row r="1579" spans="1:15" x14ac:dyDescent="0.25">
      <c r="A1579">
        <v>1578</v>
      </c>
      <c r="B1579">
        <v>2</v>
      </c>
      <c r="C1579" s="1">
        <v>17634</v>
      </c>
      <c r="D1579">
        <v>0</v>
      </c>
      <c r="E1579">
        <v>0</v>
      </c>
      <c r="F1579" t="s">
        <v>13</v>
      </c>
      <c r="G1579" s="1">
        <v>26381</v>
      </c>
      <c r="H1579">
        <v>0</v>
      </c>
      <c r="J1579">
        <v>10</v>
      </c>
      <c r="K1579">
        <v>11307</v>
      </c>
      <c r="L1579" s="1">
        <v>366</v>
      </c>
      <c r="M1579" s="2">
        <f t="shared" si="72"/>
        <v>23.95</v>
      </c>
      <c r="N1579" s="2" t="str">
        <f t="shared" si="73"/>
        <v/>
      </c>
      <c r="O1579" s="2" t="str">
        <f t="shared" si="74"/>
        <v/>
      </c>
    </row>
    <row r="1580" spans="1:15" x14ac:dyDescent="0.25">
      <c r="A1580">
        <v>1579</v>
      </c>
      <c r="B1580">
        <v>4</v>
      </c>
      <c r="C1580" s="1">
        <v>17306</v>
      </c>
      <c r="D1580">
        <v>0</v>
      </c>
      <c r="E1580">
        <v>0</v>
      </c>
      <c r="F1580" t="s">
        <v>20</v>
      </c>
      <c r="G1580" s="1">
        <v>26422</v>
      </c>
      <c r="H1580">
        <v>0</v>
      </c>
      <c r="J1580">
        <v>10</v>
      </c>
      <c r="K1580">
        <v>11307</v>
      </c>
      <c r="L1580" s="1">
        <v>366</v>
      </c>
      <c r="M1580" s="2">
        <f t="shared" si="72"/>
        <v>24.955555555555556</v>
      </c>
      <c r="N1580" s="2" t="str">
        <f t="shared" si="73"/>
        <v/>
      </c>
      <c r="O1580" s="2" t="str">
        <f t="shared" si="74"/>
        <v/>
      </c>
    </row>
    <row r="1581" spans="1:15" x14ac:dyDescent="0.25">
      <c r="A1581">
        <v>1580</v>
      </c>
      <c r="B1581">
        <v>3</v>
      </c>
      <c r="C1581" s="1">
        <v>13189</v>
      </c>
      <c r="D1581">
        <v>0</v>
      </c>
      <c r="E1581">
        <v>0</v>
      </c>
      <c r="F1581" t="s">
        <v>13</v>
      </c>
      <c r="G1581" s="1">
        <v>26464</v>
      </c>
      <c r="H1581">
        <v>0</v>
      </c>
      <c r="I1581" t="s">
        <v>19</v>
      </c>
      <c r="J1581">
        <v>21</v>
      </c>
      <c r="K1581">
        <v>13507</v>
      </c>
      <c r="L1581" s="1">
        <v>35879</v>
      </c>
      <c r="M1581" s="2">
        <f t="shared" si="72"/>
        <v>36.347222222222221</v>
      </c>
      <c r="N1581" s="2">
        <f t="shared" si="73"/>
        <v>62.12777777777778</v>
      </c>
      <c r="O1581" s="2">
        <f t="shared" si="74"/>
        <v>25.780555555555559</v>
      </c>
    </row>
    <row r="1582" spans="1:15" x14ac:dyDescent="0.25">
      <c r="A1582">
        <v>1581</v>
      </c>
      <c r="B1582">
        <v>2</v>
      </c>
      <c r="C1582" s="1">
        <v>15955</v>
      </c>
      <c r="D1582">
        <v>2440</v>
      </c>
      <c r="E1582">
        <v>0</v>
      </c>
      <c r="F1582" t="s">
        <v>14</v>
      </c>
      <c r="G1582" s="1">
        <v>26533</v>
      </c>
      <c r="H1582">
        <v>2</v>
      </c>
      <c r="J1582">
        <v>10</v>
      </c>
      <c r="K1582">
        <v>16807</v>
      </c>
      <c r="L1582" s="1">
        <v>366</v>
      </c>
      <c r="M1582" s="2">
        <f t="shared" si="72"/>
        <v>28.961111111111112</v>
      </c>
      <c r="N1582" s="2" t="str">
        <f t="shared" si="73"/>
        <v/>
      </c>
      <c r="O1582" s="2" t="str">
        <f t="shared" si="74"/>
        <v/>
      </c>
    </row>
    <row r="1583" spans="1:15" x14ac:dyDescent="0.25">
      <c r="A1583">
        <v>1582</v>
      </c>
      <c r="B1583">
        <v>3</v>
      </c>
      <c r="C1583" s="1">
        <v>14495</v>
      </c>
      <c r="D1583">
        <v>0</v>
      </c>
      <c r="E1583">
        <v>0</v>
      </c>
      <c r="F1583" t="s">
        <v>13</v>
      </c>
      <c r="G1583" s="1">
        <v>26694</v>
      </c>
      <c r="H1583">
        <v>0</v>
      </c>
      <c r="J1583">
        <v>10</v>
      </c>
      <c r="K1583">
        <v>11307</v>
      </c>
      <c r="L1583" s="1">
        <v>366</v>
      </c>
      <c r="M1583" s="2">
        <f t="shared" si="72"/>
        <v>33.397222222222226</v>
      </c>
      <c r="N1583" s="2" t="str">
        <f t="shared" si="73"/>
        <v/>
      </c>
      <c r="O1583" s="2" t="str">
        <f t="shared" si="74"/>
        <v/>
      </c>
    </row>
    <row r="1584" spans="1:15" x14ac:dyDescent="0.25">
      <c r="A1584">
        <v>1583</v>
      </c>
      <c r="B1584">
        <v>2</v>
      </c>
      <c r="C1584" s="1">
        <v>14239</v>
      </c>
      <c r="D1584">
        <v>0</v>
      </c>
      <c r="E1584">
        <v>0</v>
      </c>
      <c r="F1584" t="s">
        <v>14</v>
      </c>
      <c r="G1584" s="1">
        <v>26747</v>
      </c>
      <c r="H1584">
        <v>2</v>
      </c>
      <c r="J1584">
        <v>10</v>
      </c>
      <c r="K1584">
        <v>13507</v>
      </c>
      <c r="L1584" s="1">
        <v>366</v>
      </c>
      <c r="M1584" s="2">
        <f t="shared" si="72"/>
        <v>34.24722222222222</v>
      </c>
      <c r="N1584" s="2" t="str">
        <f t="shared" si="73"/>
        <v/>
      </c>
      <c r="O1584" s="2" t="str">
        <f t="shared" si="74"/>
        <v/>
      </c>
    </row>
    <row r="1585" spans="1:15" x14ac:dyDescent="0.25">
      <c r="A1585">
        <v>1584</v>
      </c>
      <c r="B1585">
        <v>3</v>
      </c>
      <c r="C1585" s="1">
        <v>15322</v>
      </c>
      <c r="D1585">
        <v>0</v>
      </c>
      <c r="E1585">
        <v>0</v>
      </c>
      <c r="F1585" t="s">
        <v>13</v>
      </c>
      <c r="G1585" s="1">
        <v>27281</v>
      </c>
      <c r="H1585">
        <v>0</v>
      </c>
      <c r="J1585">
        <v>10</v>
      </c>
      <c r="K1585">
        <v>11307</v>
      </c>
      <c r="L1585" s="1">
        <v>366</v>
      </c>
      <c r="M1585" s="2">
        <f t="shared" si="72"/>
        <v>32.741666666666667</v>
      </c>
      <c r="N1585" s="2" t="str">
        <f t="shared" si="73"/>
        <v/>
      </c>
      <c r="O1585" s="2" t="str">
        <f t="shared" si="74"/>
        <v/>
      </c>
    </row>
    <row r="1586" spans="1:15" x14ac:dyDescent="0.25">
      <c r="A1586">
        <v>1585</v>
      </c>
      <c r="B1586">
        <v>2</v>
      </c>
      <c r="C1586" s="1">
        <v>15255</v>
      </c>
      <c r="D1586">
        <v>1750</v>
      </c>
      <c r="E1586">
        <v>0</v>
      </c>
      <c r="F1586" t="s">
        <v>14</v>
      </c>
      <c r="G1586" s="1">
        <v>27317</v>
      </c>
      <c r="H1586">
        <v>2</v>
      </c>
      <c r="J1586">
        <v>10</v>
      </c>
      <c r="K1586">
        <v>13507</v>
      </c>
      <c r="L1586" s="1">
        <v>366</v>
      </c>
      <c r="M1586" s="2">
        <f t="shared" si="72"/>
        <v>33.024999999999999</v>
      </c>
      <c r="N1586" s="2" t="str">
        <f t="shared" si="73"/>
        <v/>
      </c>
      <c r="O1586" s="2" t="str">
        <f t="shared" si="74"/>
        <v/>
      </c>
    </row>
    <row r="1587" spans="1:15" x14ac:dyDescent="0.25">
      <c r="A1587">
        <v>1586</v>
      </c>
      <c r="B1587">
        <v>2</v>
      </c>
      <c r="C1587" s="1">
        <v>13661</v>
      </c>
      <c r="D1587">
        <v>1524</v>
      </c>
      <c r="E1587">
        <v>0</v>
      </c>
      <c r="F1587" t="s">
        <v>14</v>
      </c>
      <c r="G1587" s="1">
        <v>27493</v>
      </c>
      <c r="H1587">
        <v>2</v>
      </c>
      <c r="J1587">
        <v>10</v>
      </c>
      <c r="K1587">
        <v>15607</v>
      </c>
      <c r="L1587" s="1">
        <v>366</v>
      </c>
      <c r="M1587" s="2">
        <f t="shared" si="72"/>
        <v>37.869444444444447</v>
      </c>
      <c r="N1587" s="2" t="str">
        <f t="shared" si="73"/>
        <v/>
      </c>
      <c r="O1587" s="2" t="str">
        <f t="shared" si="74"/>
        <v/>
      </c>
    </row>
    <row r="1588" spans="1:15" x14ac:dyDescent="0.25">
      <c r="A1588">
        <v>1587</v>
      </c>
      <c r="B1588">
        <v>2</v>
      </c>
      <c r="C1588" s="1">
        <v>20598</v>
      </c>
      <c r="D1588">
        <v>0</v>
      </c>
      <c r="E1588">
        <v>0</v>
      </c>
      <c r="F1588" t="s">
        <v>20</v>
      </c>
      <c r="G1588" s="1">
        <v>27534</v>
      </c>
      <c r="H1588">
        <v>2</v>
      </c>
      <c r="J1588">
        <v>10</v>
      </c>
      <c r="K1588">
        <v>11307</v>
      </c>
      <c r="L1588" s="1">
        <v>366</v>
      </c>
      <c r="M1588" s="2">
        <f t="shared" si="72"/>
        <v>18.991666666666667</v>
      </c>
      <c r="N1588" s="2" t="str">
        <f t="shared" si="73"/>
        <v/>
      </c>
      <c r="O1588" s="2" t="str">
        <f t="shared" si="74"/>
        <v/>
      </c>
    </row>
    <row r="1589" spans="1:15" x14ac:dyDescent="0.25">
      <c r="A1589">
        <v>1588</v>
      </c>
      <c r="B1589">
        <v>4</v>
      </c>
      <c r="C1589" s="1">
        <v>5418</v>
      </c>
      <c r="D1589">
        <v>0</v>
      </c>
      <c r="E1589">
        <v>0</v>
      </c>
      <c r="F1589" t="s">
        <v>20</v>
      </c>
      <c r="G1589" s="1">
        <v>27561</v>
      </c>
      <c r="H1589">
        <v>0</v>
      </c>
      <c r="J1589">
        <v>10</v>
      </c>
      <c r="K1589">
        <v>11307</v>
      </c>
      <c r="L1589" s="1">
        <v>366</v>
      </c>
      <c r="M1589" s="2">
        <f t="shared" si="72"/>
        <v>60.62777777777778</v>
      </c>
      <c r="N1589" s="2" t="str">
        <f t="shared" si="73"/>
        <v/>
      </c>
      <c r="O1589" s="2" t="str">
        <f t="shared" si="74"/>
        <v/>
      </c>
    </row>
    <row r="1590" spans="1:15" x14ac:dyDescent="0.25">
      <c r="A1590">
        <v>1589</v>
      </c>
      <c r="B1590">
        <v>2</v>
      </c>
      <c r="C1590" s="1">
        <v>14274</v>
      </c>
      <c r="D1590">
        <v>1865</v>
      </c>
      <c r="E1590">
        <v>0</v>
      </c>
      <c r="F1590" t="s">
        <v>14</v>
      </c>
      <c r="G1590" s="1">
        <v>27690</v>
      </c>
      <c r="H1590">
        <v>2</v>
      </c>
      <c r="J1590">
        <v>10</v>
      </c>
      <c r="K1590">
        <v>13507</v>
      </c>
      <c r="L1590" s="1">
        <v>366</v>
      </c>
      <c r="M1590" s="2">
        <f t="shared" si="72"/>
        <v>36.733333333333334</v>
      </c>
      <c r="N1590" s="2" t="str">
        <f t="shared" si="73"/>
        <v/>
      </c>
      <c r="O1590" s="2" t="str">
        <f t="shared" si="74"/>
        <v/>
      </c>
    </row>
    <row r="1591" spans="1:15" x14ac:dyDescent="0.25">
      <c r="A1591">
        <v>1590</v>
      </c>
      <c r="B1591">
        <v>2</v>
      </c>
      <c r="C1591" s="1">
        <v>20465</v>
      </c>
      <c r="D1591">
        <v>2652</v>
      </c>
      <c r="E1591">
        <v>1</v>
      </c>
      <c r="F1591" t="s">
        <v>14</v>
      </c>
      <c r="G1591" s="1">
        <v>27716</v>
      </c>
      <c r="H1591">
        <v>2</v>
      </c>
      <c r="J1591">
        <v>10</v>
      </c>
      <c r="K1591">
        <v>13507</v>
      </c>
      <c r="L1591" s="1">
        <v>366</v>
      </c>
      <c r="M1591" s="2">
        <f t="shared" si="72"/>
        <v>19.852777777777778</v>
      </c>
      <c r="N1591" s="2" t="str">
        <f t="shared" si="73"/>
        <v/>
      </c>
      <c r="O1591" s="2" t="str">
        <f t="shared" si="74"/>
        <v/>
      </c>
    </row>
    <row r="1592" spans="1:15" x14ac:dyDescent="0.25">
      <c r="A1592">
        <v>1591</v>
      </c>
      <c r="B1592">
        <v>3</v>
      </c>
      <c r="C1592" s="1">
        <v>20588</v>
      </c>
      <c r="D1592">
        <v>0</v>
      </c>
      <c r="E1592">
        <v>0</v>
      </c>
      <c r="F1592" t="s">
        <v>17</v>
      </c>
      <c r="G1592" s="1">
        <v>27943</v>
      </c>
      <c r="H1592">
        <v>2</v>
      </c>
      <c r="J1592">
        <v>10</v>
      </c>
      <c r="K1592">
        <v>13507</v>
      </c>
      <c r="L1592" s="1">
        <v>366</v>
      </c>
      <c r="M1592" s="2">
        <f t="shared" si="72"/>
        <v>20.136111111111113</v>
      </c>
      <c r="N1592" s="2" t="str">
        <f t="shared" si="73"/>
        <v/>
      </c>
      <c r="O1592" s="2" t="str">
        <f t="shared" si="74"/>
        <v/>
      </c>
    </row>
    <row r="1593" spans="1:15" x14ac:dyDescent="0.25">
      <c r="A1593">
        <v>1592</v>
      </c>
      <c r="B1593">
        <v>2</v>
      </c>
      <c r="C1593" s="1">
        <v>15675</v>
      </c>
      <c r="D1593">
        <v>0</v>
      </c>
      <c r="E1593">
        <v>0</v>
      </c>
      <c r="F1593" t="s">
        <v>14</v>
      </c>
      <c r="G1593" s="1">
        <v>28005</v>
      </c>
      <c r="H1593">
        <v>2</v>
      </c>
      <c r="J1593">
        <v>10</v>
      </c>
      <c r="K1593">
        <v>13507</v>
      </c>
      <c r="L1593" s="1">
        <v>366</v>
      </c>
      <c r="M1593" s="2">
        <f t="shared" si="72"/>
        <v>33.755555555555553</v>
      </c>
      <c r="N1593" s="2" t="str">
        <f t="shared" si="73"/>
        <v/>
      </c>
      <c r="O1593" s="2" t="str">
        <f t="shared" si="74"/>
        <v/>
      </c>
    </row>
    <row r="1594" spans="1:15" x14ac:dyDescent="0.25">
      <c r="A1594">
        <v>1593</v>
      </c>
      <c r="B1594">
        <v>2</v>
      </c>
      <c r="C1594" s="1">
        <v>13545</v>
      </c>
      <c r="D1594">
        <v>0</v>
      </c>
      <c r="E1594">
        <v>0</v>
      </c>
      <c r="F1594" t="s">
        <v>13</v>
      </c>
      <c r="G1594" s="1">
        <v>28100</v>
      </c>
      <c r="H1594">
        <v>0</v>
      </c>
      <c r="I1594" t="s">
        <v>15</v>
      </c>
      <c r="J1594">
        <v>10</v>
      </c>
      <c r="K1594">
        <v>13507</v>
      </c>
      <c r="L1594" s="1">
        <v>366</v>
      </c>
      <c r="M1594" s="2">
        <f t="shared" si="72"/>
        <v>39.85</v>
      </c>
      <c r="N1594" s="2" t="str">
        <f t="shared" si="73"/>
        <v/>
      </c>
      <c r="O1594" s="2" t="str">
        <f t="shared" si="74"/>
        <v/>
      </c>
    </row>
    <row r="1595" spans="1:15" x14ac:dyDescent="0.25">
      <c r="A1595">
        <v>1594</v>
      </c>
      <c r="B1595">
        <v>2</v>
      </c>
      <c r="C1595" s="1">
        <v>14472</v>
      </c>
      <c r="D1595">
        <v>0</v>
      </c>
      <c r="E1595">
        <v>0</v>
      </c>
      <c r="F1595" t="s">
        <v>14</v>
      </c>
      <c r="G1595" s="1">
        <v>28174</v>
      </c>
      <c r="H1595">
        <v>2</v>
      </c>
      <c r="J1595">
        <v>10</v>
      </c>
      <c r="K1595">
        <v>13507</v>
      </c>
      <c r="L1595" s="1">
        <v>366</v>
      </c>
      <c r="M1595" s="2">
        <f t="shared" si="72"/>
        <v>37.508333333333333</v>
      </c>
      <c r="N1595" s="2" t="str">
        <f t="shared" si="73"/>
        <v/>
      </c>
      <c r="O1595" s="2" t="str">
        <f t="shared" si="74"/>
        <v/>
      </c>
    </row>
    <row r="1596" spans="1:15" x14ac:dyDescent="0.25">
      <c r="A1596">
        <v>1595</v>
      </c>
      <c r="B1596">
        <v>3</v>
      </c>
      <c r="C1596" s="1">
        <v>15810</v>
      </c>
      <c r="D1596">
        <v>1981</v>
      </c>
      <c r="E1596">
        <v>1</v>
      </c>
      <c r="F1596" t="s">
        <v>13</v>
      </c>
      <c r="G1596" s="1">
        <v>28327</v>
      </c>
      <c r="H1596">
        <v>0</v>
      </c>
      <c r="J1596">
        <v>10</v>
      </c>
      <c r="K1596">
        <v>11307</v>
      </c>
      <c r="L1596" s="1">
        <v>366</v>
      </c>
      <c r="M1596" s="2">
        <f t="shared" si="72"/>
        <v>34.269444444444446</v>
      </c>
      <c r="N1596" s="2" t="str">
        <f t="shared" si="73"/>
        <v/>
      </c>
      <c r="O1596" s="2" t="str">
        <f t="shared" si="74"/>
        <v/>
      </c>
    </row>
    <row r="1597" spans="1:15" x14ac:dyDescent="0.25">
      <c r="A1597">
        <v>1596</v>
      </c>
      <c r="B1597">
        <v>2</v>
      </c>
      <c r="C1597" s="1">
        <v>18320</v>
      </c>
      <c r="D1597">
        <v>3285</v>
      </c>
      <c r="E1597">
        <v>2</v>
      </c>
      <c r="F1597" t="s">
        <v>14</v>
      </c>
      <c r="G1597" s="1">
        <v>28353</v>
      </c>
      <c r="H1597">
        <v>2</v>
      </c>
      <c r="J1597">
        <v>10</v>
      </c>
      <c r="K1597">
        <v>10107</v>
      </c>
      <c r="L1597" s="1">
        <v>366</v>
      </c>
      <c r="M1597" s="2">
        <f t="shared" si="72"/>
        <v>27.472222222222221</v>
      </c>
      <c r="N1597" s="2" t="str">
        <f t="shared" si="73"/>
        <v/>
      </c>
      <c r="O1597" s="2" t="str">
        <f t="shared" si="74"/>
        <v/>
      </c>
    </row>
    <row r="1598" spans="1:15" x14ac:dyDescent="0.25">
      <c r="A1598">
        <v>1597</v>
      </c>
      <c r="B1598">
        <v>3</v>
      </c>
      <c r="C1598" s="1">
        <v>19114</v>
      </c>
      <c r="D1598">
        <v>1587</v>
      </c>
      <c r="E1598">
        <v>1</v>
      </c>
      <c r="F1598" t="s">
        <v>14</v>
      </c>
      <c r="G1598" s="1">
        <v>28381</v>
      </c>
      <c r="H1598">
        <v>2</v>
      </c>
      <c r="J1598">
        <v>10</v>
      </c>
      <c r="K1598">
        <v>16707</v>
      </c>
      <c r="L1598" s="1">
        <v>366</v>
      </c>
      <c r="M1598" s="2">
        <f t="shared" si="72"/>
        <v>25.369444444444444</v>
      </c>
      <c r="N1598" s="2" t="str">
        <f t="shared" si="73"/>
        <v/>
      </c>
      <c r="O1598" s="2" t="str">
        <f t="shared" si="74"/>
        <v/>
      </c>
    </row>
    <row r="1599" spans="1:15" x14ac:dyDescent="0.25">
      <c r="A1599">
        <v>1598</v>
      </c>
      <c r="B1599">
        <v>2</v>
      </c>
      <c r="C1599" s="1">
        <v>17797</v>
      </c>
      <c r="D1599">
        <v>0</v>
      </c>
      <c r="E1599">
        <v>0</v>
      </c>
      <c r="F1599" t="s">
        <v>14</v>
      </c>
      <c r="G1599" s="1">
        <v>28396</v>
      </c>
      <c r="H1599">
        <v>0</v>
      </c>
      <c r="J1599">
        <v>10</v>
      </c>
      <c r="K1599">
        <v>11307</v>
      </c>
      <c r="L1599" s="1">
        <v>366</v>
      </c>
      <c r="M1599" s="2">
        <f t="shared" si="72"/>
        <v>29.019444444444446</v>
      </c>
      <c r="N1599" s="2" t="str">
        <f t="shared" si="73"/>
        <v/>
      </c>
      <c r="O1599" s="2" t="str">
        <f t="shared" si="74"/>
        <v/>
      </c>
    </row>
    <row r="1600" spans="1:15" x14ac:dyDescent="0.25">
      <c r="A1600">
        <v>1599</v>
      </c>
      <c r="B1600">
        <v>3</v>
      </c>
      <c r="C1600" s="1">
        <v>14488</v>
      </c>
      <c r="D1600">
        <v>2898</v>
      </c>
      <c r="E1600">
        <v>0</v>
      </c>
      <c r="F1600" t="s">
        <v>17</v>
      </c>
      <c r="G1600" s="1">
        <v>28417</v>
      </c>
      <c r="H1600">
        <v>2</v>
      </c>
      <c r="J1600">
        <v>10</v>
      </c>
      <c r="K1600">
        <v>13507</v>
      </c>
      <c r="L1600" s="1">
        <v>366</v>
      </c>
      <c r="M1600" s="2">
        <f t="shared" si="72"/>
        <v>38.136111111111113</v>
      </c>
      <c r="N1600" s="2" t="str">
        <f t="shared" si="73"/>
        <v/>
      </c>
      <c r="O1600" s="2" t="str">
        <f t="shared" si="74"/>
        <v/>
      </c>
    </row>
    <row r="1601" spans="1:15" x14ac:dyDescent="0.25">
      <c r="A1601">
        <v>1600</v>
      </c>
      <c r="B1601">
        <v>3</v>
      </c>
      <c r="C1601" s="1">
        <v>12937</v>
      </c>
      <c r="D1601">
        <v>0</v>
      </c>
      <c r="E1601">
        <v>0</v>
      </c>
      <c r="F1601" t="s">
        <v>14</v>
      </c>
      <c r="G1601" s="1">
        <v>28439</v>
      </c>
      <c r="H1601">
        <v>2</v>
      </c>
      <c r="J1601">
        <v>10</v>
      </c>
      <c r="K1601">
        <v>13507</v>
      </c>
      <c r="L1601" s="1">
        <v>366</v>
      </c>
      <c r="M1601" s="2">
        <f t="shared" si="72"/>
        <v>42.43888888888889</v>
      </c>
      <c r="N1601" s="2" t="str">
        <f t="shared" si="73"/>
        <v/>
      </c>
      <c r="O1601" s="2" t="str">
        <f t="shared" si="74"/>
        <v/>
      </c>
    </row>
    <row r="1602" spans="1:15" x14ac:dyDescent="0.25">
      <c r="A1602">
        <v>1601</v>
      </c>
      <c r="B1602">
        <v>3</v>
      </c>
      <c r="C1602" s="1">
        <v>10763</v>
      </c>
      <c r="D1602">
        <v>0</v>
      </c>
      <c r="E1602">
        <v>0</v>
      </c>
      <c r="F1602" t="s">
        <v>14</v>
      </c>
      <c r="G1602" s="1">
        <v>28459</v>
      </c>
      <c r="H1602">
        <v>0</v>
      </c>
      <c r="I1602" t="s">
        <v>19</v>
      </c>
      <c r="J1602">
        <v>21</v>
      </c>
      <c r="K1602">
        <v>11307</v>
      </c>
      <c r="L1602" s="1">
        <v>36941</v>
      </c>
      <c r="M1602" s="2">
        <f t="shared" si="72"/>
        <v>48.447222222222223</v>
      </c>
      <c r="N1602" s="2">
        <f t="shared" si="73"/>
        <v>71.666666666666671</v>
      </c>
      <c r="O1602" s="2">
        <f t="shared" si="74"/>
        <v>23.219444444444449</v>
      </c>
    </row>
    <row r="1603" spans="1:15" x14ac:dyDescent="0.25">
      <c r="A1603">
        <v>1602</v>
      </c>
      <c r="B1603">
        <v>2</v>
      </c>
      <c r="C1603" s="1">
        <v>17230</v>
      </c>
      <c r="D1603">
        <v>2050</v>
      </c>
      <c r="E1603">
        <v>0</v>
      </c>
      <c r="F1603" t="s">
        <v>21</v>
      </c>
      <c r="G1603" s="1">
        <v>28459</v>
      </c>
      <c r="H1603">
        <v>2</v>
      </c>
      <c r="J1603">
        <v>10</v>
      </c>
      <c r="K1603">
        <v>15607</v>
      </c>
      <c r="L1603" s="1">
        <v>366</v>
      </c>
      <c r="M1603" s="2">
        <f t="shared" si="72"/>
        <v>30.738888888888887</v>
      </c>
      <c r="N1603" s="2" t="str">
        <f t="shared" si="73"/>
        <v/>
      </c>
      <c r="O1603" s="2" t="str">
        <f t="shared" si="74"/>
        <v/>
      </c>
    </row>
    <row r="1604" spans="1:15" x14ac:dyDescent="0.25">
      <c r="A1604">
        <v>1603</v>
      </c>
      <c r="B1604">
        <v>2</v>
      </c>
      <c r="C1604" s="1">
        <v>19844</v>
      </c>
      <c r="D1604">
        <v>3700</v>
      </c>
      <c r="E1604">
        <v>4</v>
      </c>
      <c r="F1604" t="s">
        <v>14</v>
      </c>
      <c r="G1604" s="1">
        <v>28501</v>
      </c>
      <c r="H1604">
        <v>2</v>
      </c>
      <c r="J1604">
        <v>10</v>
      </c>
      <c r="K1604">
        <v>11907</v>
      </c>
      <c r="L1604" s="1">
        <v>366</v>
      </c>
      <c r="M1604" s="2">
        <f t="shared" si="72"/>
        <v>23.697222222222223</v>
      </c>
      <c r="N1604" s="2" t="str">
        <f t="shared" si="73"/>
        <v/>
      </c>
      <c r="O1604" s="2" t="str">
        <f t="shared" si="74"/>
        <v/>
      </c>
    </row>
    <row r="1605" spans="1:15" x14ac:dyDescent="0.25">
      <c r="A1605">
        <v>1604</v>
      </c>
      <c r="B1605">
        <v>2</v>
      </c>
      <c r="C1605" s="1">
        <v>12545</v>
      </c>
      <c r="D1605">
        <v>0</v>
      </c>
      <c r="E1605">
        <v>0</v>
      </c>
      <c r="F1605" t="s">
        <v>13</v>
      </c>
      <c r="G1605" s="1">
        <v>28577</v>
      </c>
      <c r="H1605">
        <v>0</v>
      </c>
      <c r="J1605">
        <v>10</v>
      </c>
      <c r="K1605">
        <v>11307</v>
      </c>
      <c r="L1605" s="1">
        <v>366</v>
      </c>
      <c r="M1605" s="2">
        <f t="shared" ref="M1605:M1668" si="75">DAYS360(C1605,G1605,TRUE)/360</f>
        <v>43.894444444444446</v>
      </c>
      <c r="N1605" s="2" t="str">
        <f t="shared" ref="N1605:N1668" si="76">IF(DAYS360(C1605,L1605)/360&gt;0,DAYS360(C1605,L1605)/360,"")</f>
        <v/>
      </c>
      <c r="O1605" s="2" t="str">
        <f t="shared" ref="O1605:O1668" si="77">IF(N1605="","",N1605-M1605)</f>
        <v/>
      </c>
    </row>
    <row r="1606" spans="1:15" x14ac:dyDescent="0.25">
      <c r="A1606">
        <v>1605</v>
      </c>
      <c r="B1606">
        <v>3</v>
      </c>
      <c r="C1606" s="1">
        <v>15790</v>
      </c>
      <c r="D1606">
        <v>2200</v>
      </c>
      <c r="E1606">
        <v>0</v>
      </c>
      <c r="F1606" t="s">
        <v>14</v>
      </c>
      <c r="G1606" s="1">
        <v>28593</v>
      </c>
      <c r="H1606">
        <v>2</v>
      </c>
      <c r="J1606">
        <v>10</v>
      </c>
      <c r="K1606">
        <v>13507</v>
      </c>
      <c r="L1606" s="1">
        <v>366</v>
      </c>
      <c r="M1606" s="2">
        <f t="shared" si="75"/>
        <v>35.049999999999997</v>
      </c>
      <c r="N1606" s="2" t="str">
        <f t="shared" si="76"/>
        <v/>
      </c>
      <c r="O1606" s="2" t="str">
        <f t="shared" si="77"/>
        <v/>
      </c>
    </row>
    <row r="1607" spans="1:15" x14ac:dyDescent="0.25">
      <c r="A1607">
        <v>1606</v>
      </c>
      <c r="B1607">
        <v>3</v>
      </c>
      <c r="C1607" s="1">
        <v>16877</v>
      </c>
      <c r="D1607">
        <v>0</v>
      </c>
      <c r="E1607">
        <v>0</v>
      </c>
      <c r="F1607" t="s">
        <v>13</v>
      </c>
      <c r="G1607" s="1">
        <v>28746</v>
      </c>
      <c r="H1607">
        <v>0</v>
      </c>
      <c r="J1607">
        <v>10</v>
      </c>
      <c r="K1607">
        <v>11307</v>
      </c>
      <c r="L1607" s="1">
        <v>366</v>
      </c>
      <c r="M1607" s="2">
        <f t="shared" si="75"/>
        <v>32.491666666666667</v>
      </c>
      <c r="N1607" s="2" t="str">
        <f t="shared" si="76"/>
        <v/>
      </c>
      <c r="O1607" s="2" t="str">
        <f t="shared" si="77"/>
        <v/>
      </c>
    </row>
    <row r="1608" spans="1:15" x14ac:dyDescent="0.25">
      <c r="A1608">
        <v>1607</v>
      </c>
      <c r="B1608">
        <v>3</v>
      </c>
      <c r="C1608" s="1">
        <v>22172</v>
      </c>
      <c r="D1608">
        <v>2208</v>
      </c>
      <c r="E1608">
        <v>1</v>
      </c>
      <c r="F1608" t="s">
        <v>13</v>
      </c>
      <c r="G1608" s="1">
        <v>28800</v>
      </c>
      <c r="H1608">
        <v>0</v>
      </c>
      <c r="J1608">
        <v>10</v>
      </c>
      <c r="K1608">
        <v>11307</v>
      </c>
      <c r="L1608" s="1">
        <v>366</v>
      </c>
      <c r="M1608" s="2">
        <f t="shared" si="75"/>
        <v>18.147222222222222</v>
      </c>
      <c r="N1608" s="2" t="str">
        <f t="shared" si="76"/>
        <v/>
      </c>
      <c r="O1608" s="2" t="str">
        <f t="shared" si="77"/>
        <v/>
      </c>
    </row>
    <row r="1609" spans="1:15" x14ac:dyDescent="0.25">
      <c r="A1609">
        <v>1608</v>
      </c>
      <c r="B1609">
        <v>3</v>
      </c>
      <c r="C1609" s="1">
        <v>16276</v>
      </c>
      <c r="D1609">
        <v>0</v>
      </c>
      <c r="E1609">
        <v>0</v>
      </c>
      <c r="F1609" t="s">
        <v>14</v>
      </c>
      <c r="G1609" s="1">
        <v>28814</v>
      </c>
      <c r="H1609">
        <v>2</v>
      </c>
      <c r="J1609">
        <v>10</v>
      </c>
      <c r="K1609">
        <v>13507</v>
      </c>
      <c r="L1609" s="1">
        <v>366</v>
      </c>
      <c r="M1609" s="2">
        <f t="shared" si="75"/>
        <v>34.325000000000003</v>
      </c>
      <c r="N1609" s="2" t="str">
        <f t="shared" si="76"/>
        <v/>
      </c>
      <c r="O1609" s="2" t="str">
        <f t="shared" si="77"/>
        <v/>
      </c>
    </row>
    <row r="1610" spans="1:15" x14ac:dyDescent="0.25">
      <c r="A1610">
        <v>1609</v>
      </c>
      <c r="B1610">
        <v>2</v>
      </c>
      <c r="C1610" s="1">
        <v>15672</v>
      </c>
      <c r="D1610">
        <v>0</v>
      </c>
      <c r="E1610">
        <v>0</v>
      </c>
      <c r="F1610" t="s">
        <v>14</v>
      </c>
      <c r="G1610" s="1">
        <v>28852</v>
      </c>
      <c r="H1610">
        <v>2</v>
      </c>
      <c r="J1610">
        <v>10</v>
      </c>
      <c r="K1610">
        <v>13507</v>
      </c>
      <c r="L1610" s="1">
        <v>366</v>
      </c>
      <c r="M1610" s="2">
        <f t="shared" si="75"/>
        <v>36.086111111111109</v>
      </c>
      <c r="N1610" s="2" t="str">
        <f t="shared" si="76"/>
        <v/>
      </c>
      <c r="O1610" s="2" t="str">
        <f t="shared" si="77"/>
        <v/>
      </c>
    </row>
    <row r="1611" spans="1:15" x14ac:dyDescent="0.25">
      <c r="A1611">
        <v>1610</v>
      </c>
      <c r="B1611">
        <v>2</v>
      </c>
      <c r="C1611" s="1">
        <v>18583</v>
      </c>
      <c r="D1611">
        <v>3300</v>
      </c>
      <c r="E1611">
        <v>0</v>
      </c>
      <c r="F1611" t="s">
        <v>14</v>
      </c>
      <c r="G1611" s="1">
        <v>28954</v>
      </c>
      <c r="H1611">
        <v>2</v>
      </c>
      <c r="J1611">
        <v>10</v>
      </c>
      <c r="K1611">
        <v>13507</v>
      </c>
      <c r="L1611" s="1">
        <v>366</v>
      </c>
      <c r="M1611" s="2">
        <f t="shared" si="75"/>
        <v>28.397222222222222</v>
      </c>
      <c r="N1611" s="2" t="str">
        <f t="shared" si="76"/>
        <v/>
      </c>
      <c r="O1611" s="2" t="str">
        <f t="shared" si="77"/>
        <v/>
      </c>
    </row>
    <row r="1612" spans="1:15" x14ac:dyDescent="0.25">
      <c r="A1612">
        <v>1611</v>
      </c>
      <c r="B1612">
        <v>2</v>
      </c>
      <c r="C1612" s="1">
        <v>12951</v>
      </c>
      <c r="D1612">
        <v>0</v>
      </c>
      <c r="E1612">
        <v>0</v>
      </c>
      <c r="F1612" t="s">
        <v>14</v>
      </c>
      <c r="G1612" s="1">
        <v>28992</v>
      </c>
      <c r="H1612">
        <v>0</v>
      </c>
      <c r="I1612" t="s">
        <v>19</v>
      </c>
      <c r="J1612">
        <v>21</v>
      </c>
      <c r="K1612">
        <v>13507</v>
      </c>
      <c r="L1612" s="1">
        <v>39188</v>
      </c>
      <c r="M1612" s="2">
        <f t="shared" si="75"/>
        <v>43.919444444444444</v>
      </c>
      <c r="N1612" s="2">
        <f t="shared" si="76"/>
        <v>71.833333333333329</v>
      </c>
      <c r="O1612" s="2">
        <f t="shared" si="77"/>
        <v>27.913888888888884</v>
      </c>
    </row>
    <row r="1613" spans="1:15" x14ac:dyDescent="0.25">
      <c r="A1613">
        <v>1612</v>
      </c>
      <c r="B1613">
        <v>3</v>
      </c>
      <c r="C1613" s="1">
        <v>13037</v>
      </c>
      <c r="D1613">
        <v>0</v>
      </c>
      <c r="E1613">
        <v>0</v>
      </c>
      <c r="F1613" t="s">
        <v>13</v>
      </c>
      <c r="G1613" s="1">
        <v>29006</v>
      </c>
      <c r="H1613">
        <v>0</v>
      </c>
      <c r="I1613" t="s">
        <v>15</v>
      </c>
      <c r="J1613">
        <v>21</v>
      </c>
      <c r="K1613">
        <v>13507</v>
      </c>
      <c r="L1613" s="1">
        <v>366</v>
      </c>
      <c r="M1613" s="2">
        <f t="shared" si="75"/>
        <v>43.722222222222221</v>
      </c>
      <c r="N1613" s="2" t="str">
        <f t="shared" si="76"/>
        <v/>
      </c>
      <c r="O1613" s="2" t="str">
        <f t="shared" si="77"/>
        <v/>
      </c>
    </row>
    <row r="1614" spans="1:15" x14ac:dyDescent="0.25">
      <c r="A1614">
        <v>1613</v>
      </c>
      <c r="B1614">
        <v>3</v>
      </c>
      <c r="C1614" s="1">
        <v>11549</v>
      </c>
      <c r="D1614">
        <v>0</v>
      </c>
      <c r="E1614">
        <v>0</v>
      </c>
      <c r="F1614" t="s">
        <v>14</v>
      </c>
      <c r="G1614" s="1">
        <v>29102</v>
      </c>
      <c r="H1614">
        <v>2</v>
      </c>
      <c r="J1614">
        <v>10</v>
      </c>
      <c r="K1614">
        <v>13507</v>
      </c>
      <c r="L1614" s="1">
        <v>366</v>
      </c>
      <c r="M1614" s="2">
        <f t="shared" si="75"/>
        <v>48.055555555555557</v>
      </c>
      <c r="N1614" s="2" t="str">
        <f t="shared" si="76"/>
        <v/>
      </c>
      <c r="O1614" s="2" t="str">
        <f t="shared" si="77"/>
        <v/>
      </c>
    </row>
    <row r="1615" spans="1:15" x14ac:dyDescent="0.25">
      <c r="A1615">
        <v>1614</v>
      </c>
      <c r="B1615">
        <v>4</v>
      </c>
      <c r="C1615" s="1">
        <v>21198</v>
      </c>
      <c r="D1615">
        <v>0</v>
      </c>
      <c r="E1615">
        <v>0</v>
      </c>
      <c r="F1615" t="s">
        <v>20</v>
      </c>
      <c r="G1615" s="1">
        <v>29133</v>
      </c>
      <c r="H1615">
        <v>0</v>
      </c>
      <c r="J1615">
        <v>10</v>
      </c>
      <c r="K1615">
        <v>0</v>
      </c>
      <c r="L1615" s="1">
        <v>366</v>
      </c>
      <c r="M1615" s="2">
        <f t="shared" si="75"/>
        <v>21.727777777777778</v>
      </c>
      <c r="N1615" s="2" t="str">
        <f t="shared" si="76"/>
        <v/>
      </c>
      <c r="O1615" s="2" t="str">
        <f t="shared" si="77"/>
        <v/>
      </c>
    </row>
    <row r="1616" spans="1:15" x14ac:dyDescent="0.25">
      <c r="A1616">
        <v>1615</v>
      </c>
      <c r="B1616">
        <v>2</v>
      </c>
      <c r="C1616" s="1">
        <v>13749</v>
      </c>
      <c r="D1616">
        <v>0</v>
      </c>
      <c r="E1616">
        <v>1</v>
      </c>
      <c r="F1616" t="s">
        <v>14</v>
      </c>
      <c r="G1616" s="1">
        <v>29158</v>
      </c>
      <c r="H1616">
        <v>2</v>
      </c>
      <c r="J1616">
        <v>10</v>
      </c>
      <c r="K1616">
        <v>13507</v>
      </c>
      <c r="L1616" s="1">
        <v>366</v>
      </c>
      <c r="M1616" s="2">
        <f t="shared" si="75"/>
        <v>42.18888888888889</v>
      </c>
      <c r="N1616" s="2" t="str">
        <f t="shared" si="76"/>
        <v/>
      </c>
      <c r="O1616" s="2" t="str">
        <f t="shared" si="77"/>
        <v/>
      </c>
    </row>
    <row r="1617" spans="1:15" x14ac:dyDescent="0.25">
      <c r="A1617">
        <v>1616</v>
      </c>
      <c r="B1617">
        <v>3</v>
      </c>
      <c r="C1617" s="1">
        <v>14710</v>
      </c>
      <c r="D1617">
        <v>0</v>
      </c>
      <c r="E1617">
        <v>0</v>
      </c>
      <c r="F1617" t="s">
        <v>14</v>
      </c>
      <c r="G1617" s="1">
        <v>29167</v>
      </c>
      <c r="H1617">
        <v>2</v>
      </c>
      <c r="J1617">
        <v>10</v>
      </c>
      <c r="K1617">
        <v>13507</v>
      </c>
      <c r="L1617" s="1">
        <v>366</v>
      </c>
      <c r="M1617" s="2">
        <f t="shared" si="75"/>
        <v>39.580555555555556</v>
      </c>
      <c r="N1617" s="2" t="str">
        <f t="shared" si="76"/>
        <v/>
      </c>
      <c r="O1617" s="2" t="str">
        <f t="shared" si="77"/>
        <v/>
      </c>
    </row>
    <row r="1618" spans="1:15" x14ac:dyDescent="0.25">
      <c r="A1618">
        <v>1617</v>
      </c>
      <c r="B1618">
        <v>3</v>
      </c>
      <c r="C1618" s="1">
        <v>21347</v>
      </c>
      <c r="D1618">
        <v>2019</v>
      </c>
      <c r="E1618">
        <v>2</v>
      </c>
      <c r="F1618" t="s">
        <v>17</v>
      </c>
      <c r="G1618" s="1">
        <v>29179</v>
      </c>
      <c r="H1618">
        <v>2</v>
      </c>
      <c r="J1618">
        <v>10</v>
      </c>
      <c r="K1618">
        <v>13507</v>
      </c>
      <c r="L1618" s="1">
        <v>366</v>
      </c>
      <c r="M1618" s="2">
        <f t="shared" si="75"/>
        <v>21.441666666666666</v>
      </c>
      <c r="N1618" s="2" t="str">
        <f t="shared" si="76"/>
        <v/>
      </c>
      <c r="O1618" s="2" t="str">
        <f t="shared" si="77"/>
        <v/>
      </c>
    </row>
    <row r="1619" spans="1:15" x14ac:dyDescent="0.25">
      <c r="A1619">
        <v>1618</v>
      </c>
      <c r="B1619">
        <v>3</v>
      </c>
      <c r="C1619" s="1">
        <v>12677</v>
      </c>
      <c r="D1619">
        <v>0</v>
      </c>
      <c r="E1619">
        <v>0</v>
      </c>
      <c r="F1619" t="s">
        <v>13</v>
      </c>
      <c r="G1619" s="1">
        <v>29186</v>
      </c>
      <c r="H1619">
        <v>0</v>
      </c>
      <c r="J1619">
        <v>10</v>
      </c>
      <c r="K1619">
        <v>11307</v>
      </c>
      <c r="L1619" s="1">
        <v>366</v>
      </c>
      <c r="M1619" s="2">
        <f t="shared" si="75"/>
        <v>45.2</v>
      </c>
      <c r="N1619" s="2" t="str">
        <f t="shared" si="76"/>
        <v/>
      </c>
      <c r="O1619" s="2" t="str">
        <f t="shared" si="77"/>
        <v/>
      </c>
    </row>
    <row r="1620" spans="1:15" x14ac:dyDescent="0.25">
      <c r="A1620">
        <v>1619</v>
      </c>
      <c r="B1620">
        <v>3</v>
      </c>
      <c r="C1620" s="1">
        <v>14801</v>
      </c>
      <c r="D1620">
        <v>1865</v>
      </c>
      <c r="E1620">
        <v>0</v>
      </c>
      <c r="F1620" t="s">
        <v>17</v>
      </c>
      <c r="G1620" s="1">
        <v>29348</v>
      </c>
      <c r="H1620">
        <v>2</v>
      </c>
      <c r="J1620">
        <v>10</v>
      </c>
      <c r="K1620">
        <v>13507</v>
      </c>
      <c r="L1620" s="1">
        <v>366</v>
      </c>
      <c r="M1620" s="2">
        <f t="shared" si="75"/>
        <v>39.827777777777776</v>
      </c>
      <c r="N1620" s="2" t="str">
        <f t="shared" si="76"/>
        <v/>
      </c>
      <c r="O1620" s="2" t="str">
        <f t="shared" si="77"/>
        <v/>
      </c>
    </row>
    <row r="1621" spans="1:15" x14ac:dyDescent="0.25">
      <c r="A1621">
        <v>1620</v>
      </c>
      <c r="B1621">
        <v>2</v>
      </c>
      <c r="C1621" s="1">
        <v>14447</v>
      </c>
      <c r="D1621">
        <v>1832</v>
      </c>
      <c r="E1621">
        <v>0</v>
      </c>
      <c r="F1621" t="s">
        <v>17</v>
      </c>
      <c r="G1621" s="1">
        <v>29364</v>
      </c>
      <c r="H1621">
        <v>2</v>
      </c>
      <c r="J1621">
        <v>10</v>
      </c>
      <c r="K1621">
        <v>13507</v>
      </c>
      <c r="L1621" s="1">
        <v>366</v>
      </c>
      <c r="M1621" s="2">
        <f t="shared" si="75"/>
        <v>40.838888888888889</v>
      </c>
      <c r="N1621" s="2" t="str">
        <f t="shared" si="76"/>
        <v/>
      </c>
      <c r="O1621" s="2" t="str">
        <f t="shared" si="77"/>
        <v/>
      </c>
    </row>
    <row r="1622" spans="1:15" x14ac:dyDescent="0.25">
      <c r="A1622">
        <v>1621</v>
      </c>
      <c r="B1622">
        <v>3</v>
      </c>
      <c r="C1622" s="1">
        <v>14288</v>
      </c>
      <c r="D1622">
        <v>0</v>
      </c>
      <c r="E1622">
        <v>0</v>
      </c>
      <c r="F1622" t="s">
        <v>14</v>
      </c>
      <c r="G1622" s="1">
        <v>29465</v>
      </c>
      <c r="H1622">
        <v>0</v>
      </c>
      <c r="J1622">
        <v>10</v>
      </c>
      <c r="K1622">
        <v>13507</v>
      </c>
      <c r="L1622" s="1">
        <v>366</v>
      </c>
      <c r="M1622" s="2">
        <f t="shared" si="75"/>
        <v>41.552777777777777</v>
      </c>
      <c r="N1622" s="2" t="str">
        <f t="shared" si="76"/>
        <v/>
      </c>
      <c r="O1622" s="2" t="str">
        <f t="shared" si="77"/>
        <v/>
      </c>
    </row>
    <row r="1623" spans="1:15" x14ac:dyDescent="0.25">
      <c r="A1623">
        <v>1622</v>
      </c>
      <c r="B1623">
        <v>3</v>
      </c>
      <c r="C1623" s="1">
        <v>20354</v>
      </c>
      <c r="D1623">
        <v>0</v>
      </c>
      <c r="E1623">
        <v>0</v>
      </c>
      <c r="F1623" t="s">
        <v>13</v>
      </c>
      <c r="G1623" s="1">
        <v>29500</v>
      </c>
      <c r="H1623">
        <v>0</v>
      </c>
      <c r="J1623">
        <v>10</v>
      </c>
      <c r="K1623">
        <v>10307</v>
      </c>
      <c r="L1623" s="1">
        <v>366</v>
      </c>
      <c r="M1623" s="2">
        <f t="shared" si="75"/>
        <v>25.038888888888888</v>
      </c>
      <c r="N1623" s="2" t="str">
        <f t="shared" si="76"/>
        <v/>
      </c>
      <c r="O1623" s="2" t="str">
        <f t="shared" si="77"/>
        <v/>
      </c>
    </row>
    <row r="1624" spans="1:15" x14ac:dyDescent="0.25">
      <c r="A1624">
        <v>1623</v>
      </c>
      <c r="B1624">
        <v>3</v>
      </c>
      <c r="C1624" s="1">
        <v>17720</v>
      </c>
      <c r="D1624">
        <v>0</v>
      </c>
      <c r="E1624">
        <v>0</v>
      </c>
      <c r="F1624" t="s">
        <v>13</v>
      </c>
      <c r="G1624" s="1">
        <v>29511</v>
      </c>
      <c r="H1624">
        <v>0</v>
      </c>
      <c r="J1624">
        <v>10</v>
      </c>
      <c r="K1624">
        <v>11307</v>
      </c>
      <c r="L1624" s="1">
        <v>366</v>
      </c>
      <c r="M1624" s="2">
        <f t="shared" si="75"/>
        <v>32.280555555555559</v>
      </c>
      <c r="N1624" s="2" t="str">
        <f t="shared" si="76"/>
        <v/>
      </c>
      <c r="O1624" s="2" t="str">
        <f t="shared" si="77"/>
        <v/>
      </c>
    </row>
    <row r="1625" spans="1:15" x14ac:dyDescent="0.25">
      <c r="A1625">
        <v>1624</v>
      </c>
      <c r="B1625">
        <v>2</v>
      </c>
      <c r="C1625" s="1">
        <v>8154</v>
      </c>
      <c r="D1625">
        <v>0</v>
      </c>
      <c r="E1625">
        <v>0</v>
      </c>
      <c r="F1625" t="s">
        <v>14</v>
      </c>
      <c r="G1625" s="1">
        <v>29511</v>
      </c>
      <c r="H1625">
        <v>0</v>
      </c>
      <c r="I1625" t="s">
        <v>15</v>
      </c>
      <c r="J1625">
        <v>21</v>
      </c>
      <c r="K1625">
        <v>13507</v>
      </c>
      <c r="L1625" s="1">
        <v>366</v>
      </c>
      <c r="M1625" s="2">
        <f t="shared" si="75"/>
        <v>58.469444444444441</v>
      </c>
      <c r="N1625" s="2" t="str">
        <f t="shared" si="76"/>
        <v/>
      </c>
      <c r="O1625" s="2" t="str">
        <f t="shared" si="77"/>
        <v/>
      </c>
    </row>
    <row r="1626" spans="1:15" x14ac:dyDescent="0.25">
      <c r="A1626">
        <v>1625</v>
      </c>
      <c r="B1626">
        <v>2</v>
      </c>
      <c r="C1626" s="1">
        <v>14857</v>
      </c>
      <c r="D1626">
        <v>0</v>
      </c>
      <c r="E1626">
        <v>0</v>
      </c>
      <c r="F1626" t="s">
        <v>13</v>
      </c>
      <c r="G1626" s="1">
        <v>29544</v>
      </c>
      <c r="H1626">
        <v>0</v>
      </c>
      <c r="I1626" t="s">
        <v>15</v>
      </c>
      <c r="J1626">
        <v>10</v>
      </c>
      <c r="K1626">
        <v>0</v>
      </c>
      <c r="L1626" s="1">
        <v>366</v>
      </c>
      <c r="M1626" s="2">
        <f t="shared" si="75"/>
        <v>40.211111111111109</v>
      </c>
      <c r="N1626" s="2" t="str">
        <f t="shared" si="76"/>
        <v/>
      </c>
      <c r="O1626" s="2" t="str">
        <f t="shared" si="77"/>
        <v/>
      </c>
    </row>
    <row r="1627" spans="1:15" x14ac:dyDescent="0.25">
      <c r="A1627">
        <v>1626</v>
      </c>
      <c r="B1627">
        <v>2</v>
      </c>
      <c r="C1627" s="1">
        <v>16413</v>
      </c>
      <c r="D1627">
        <v>2180</v>
      </c>
      <c r="E1627">
        <v>0</v>
      </c>
      <c r="F1627" t="s">
        <v>16</v>
      </c>
      <c r="G1627" s="1">
        <v>29566</v>
      </c>
      <c r="H1627">
        <v>2</v>
      </c>
      <c r="J1627">
        <v>10</v>
      </c>
      <c r="K1627">
        <v>13507</v>
      </c>
      <c r="L1627" s="1">
        <v>366</v>
      </c>
      <c r="M1627" s="2">
        <f t="shared" si="75"/>
        <v>36.011111111111113</v>
      </c>
      <c r="N1627" s="2" t="str">
        <f t="shared" si="76"/>
        <v/>
      </c>
      <c r="O1627" s="2" t="str">
        <f t="shared" si="77"/>
        <v/>
      </c>
    </row>
    <row r="1628" spans="1:15" x14ac:dyDescent="0.25">
      <c r="A1628">
        <v>1627</v>
      </c>
      <c r="B1628">
        <v>3</v>
      </c>
      <c r="C1628" s="1">
        <v>20281</v>
      </c>
      <c r="D1628">
        <v>2134</v>
      </c>
      <c r="E1628">
        <v>0</v>
      </c>
      <c r="F1628" t="s">
        <v>14</v>
      </c>
      <c r="G1628" s="1">
        <v>29566</v>
      </c>
      <c r="H1628">
        <v>2</v>
      </c>
      <c r="J1628">
        <v>10</v>
      </c>
      <c r="K1628">
        <v>13507</v>
      </c>
      <c r="L1628" s="1">
        <v>366</v>
      </c>
      <c r="M1628" s="2">
        <f t="shared" si="75"/>
        <v>25.416666666666668</v>
      </c>
      <c r="N1628" s="2" t="str">
        <f t="shared" si="76"/>
        <v/>
      </c>
      <c r="O1628" s="2" t="str">
        <f t="shared" si="77"/>
        <v/>
      </c>
    </row>
    <row r="1629" spans="1:15" x14ac:dyDescent="0.25">
      <c r="A1629">
        <v>1628</v>
      </c>
      <c r="B1629">
        <v>3</v>
      </c>
      <c r="C1629" s="1">
        <v>15180</v>
      </c>
      <c r="D1629">
        <v>0</v>
      </c>
      <c r="E1629">
        <v>0</v>
      </c>
      <c r="F1629" t="s">
        <v>13</v>
      </c>
      <c r="G1629" s="1">
        <v>29675</v>
      </c>
      <c r="H1629">
        <v>0</v>
      </c>
      <c r="J1629">
        <v>10</v>
      </c>
      <c r="K1629">
        <v>0</v>
      </c>
      <c r="L1629" s="1">
        <v>366</v>
      </c>
      <c r="M1629" s="2">
        <f t="shared" si="75"/>
        <v>39.68611111111111</v>
      </c>
      <c r="N1629" s="2" t="str">
        <f t="shared" si="76"/>
        <v/>
      </c>
      <c r="O1629" s="2" t="str">
        <f t="shared" si="77"/>
        <v/>
      </c>
    </row>
    <row r="1630" spans="1:15" x14ac:dyDescent="0.25">
      <c r="A1630">
        <v>1629</v>
      </c>
      <c r="B1630">
        <v>2</v>
      </c>
      <c r="C1630" s="1">
        <v>19440</v>
      </c>
      <c r="D1630">
        <v>0</v>
      </c>
      <c r="E1630">
        <v>2</v>
      </c>
      <c r="F1630" t="s">
        <v>14</v>
      </c>
      <c r="G1630" s="1">
        <v>29675</v>
      </c>
      <c r="H1630">
        <v>2</v>
      </c>
      <c r="J1630">
        <v>10</v>
      </c>
      <c r="K1630">
        <v>13507</v>
      </c>
      <c r="L1630" s="1">
        <v>366</v>
      </c>
      <c r="M1630" s="2">
        <f t="shared" si="75"/>
        <v>28.022222222222222</v>
      </c>
      <c r="N1630" s="2" t="str">
        <f t="shared" si="76"/>
        <v/>
      </c>
      <c r="O1630" s="2" t="str">
        <f t="shared" si="77"/>
        <v/>
      </c>
    </row>
    <row r="1631" spans="1:15" x14ac:dyDescent="0.25">
      <c r="A1631">
        <v>1630</v>
      </c>
      <c r="B1631">
        <v>4</v>
      </c>
      <c r="C1631" s="1">
        <v>19967</v>
      </c>
      <c r="D1631">
        <v>0</v>
      </c>
      <c r="E1631">
        <v>0</v>
      </c>
      <c r="F1631" t="s">
        <v>20</v>
      </c>
      <c r="G1631" s="1">
        <v>29717</v>
      </c>
      <c r="H1631">
        <v>0</v>
      </c>
      <c r="J1631">
        <v>10</v>
      </c>
      <c r="K1631">
        <v>11307</v>
      </c>
      <c r="L1631" s="1">
        <v>366</v>
      </c>
      <c r="M1631" s="2">
        <f t="shared" si="75"/>
        <v>26.697222222222223</v>
      </c>
      <c r="N1631" s="2" t="str">
        <f t="shared" si="76"/>
        <v/>
      </c>
      <c r="O1631" s="2" t="str">
        <f t="shared" si="77"/>
        <v/>
      </c>
    </row>
    <row r="1632" spans="1:15" x14ac:dyDescent="0.25">
      <c r="A1632">
        <v>1631</v>
      </c>
      <c r="B1632">
        <v>3</v>
      </c>
      <c r="C1632" s="1">
        <v>18976</v>
      </c>
      <c r="D1632">
        <v>0</v>
      </c>
      <c r="E1632">
        <v>0</v>
      </c>
      <c r="F1632" t="s">
        <v>13</v>
      </c>
      <c r="G1632" s="1">
        <v>29724</v>
      </c>
      <c r="H1632">
        <v>0</v>
      </c>
      <c r="J1632">
        <v>10</v>
      </c>
      <c r="K1632">
        <v>17907</v>
      </c>
      <c r="L1632" s="1">
        <v>366</v>
      </c>
      <c r="M1632" s="2">
        <f t="shared" si="75"/>
        <v>29.427777777777777</v>
      </c>
      <c r="N1632" s="2" t="str">
        <f t="shared" si="76"/>
        <v/>
      </c>
      <c r="O1632" s="2" t="str">
        <f t="shared" si="77"/>
        <v/>
      </c>
    </row>
    <row r="1633" spans="1:15" x14ac:dyDescent="0.25">
      <c r="A1633">
        <v>1632</v>
      </c>
      <c r="B1633">
        <v>4</v>
      </c>
      <c r="C1633" s="1">
        <v>22101</v>
      </c>
      <c r="D1633">
        <v>3209</v>
      </c>
      <c r="E1633">
        <v>1</v>
      </c>
      <c r="F1633" t="s">
        <v>17</v>
      </c>
      <c r="G1633" s="1">
        <v>29768</v>
      </c>
      <c r="H1633">
        <v>0</v>
      </c>
      <c r="J1633">
        <v>10</v>
      </c>
      <c r="K1633">
        <v>11307</v>
      </c>
      <c r="L1633" s="1">
        <v>366</v>
      </c>
      <c r="M1633" s="2">
        <f t="shared" si="75"/>
        <v>20.991666666666667</v>
      </c>
      <c r="N1633" s="2" t="str">
        <f t="shared" si="76"/>
        <v/>
      </c>
      <c r="O1633" s="2" t="str">
        <f t="shared" si="77"/>
        <v/>
      </c>
    </row>
    <row r="1634" spans="1:15" x14ac:dyDescent="0.25">
      <c r="A1634">
        <v>1633</v>
      </c>
      <c r="B1634">
        <v>3</v>
      </c>
      <c r="C1634" s="1">
        <v>18971</v>
      </c>
      <c r="D1634">
        <v>3287</v>
      </c>
      <c r="E1634">
        <v>0</v>
      </c>
      <c r="F1634" t="s">
        <v>14</v>
      </c>
      <c r="G1634" s="1">
        <v>29857</v>
      </c>
      <c r="H1634">
        <v>2</v>
      </c>
      <c r="J1634">
        <v>10</v>
      </c>
      <c r="K1634">
        <v>13507</v>
      </c>
      <c r="L1634" s="1">
        <v>366</v>
      </c>
      <c r="M1634" s="2">
        <f t="shared" si="75"/>
        <v>29.802777777777777</v>
      </c>
      <c r="N1634" s="2" t="str">
        <f t="shared" si="76"/>
        <v/>
      </c>
      <c r="O1634" s="2" t="str">
        <f t="shared" si="77"/>
        <v/>
      </c>
    </row>
    <row r="1635" spans="1:15" x14ac:dyDescent="0.25">
      <c r="A1635">
        <v>1634</v>
      </c>
      <c r="B1635">
        <v>4</v>
      </c>
      <c r="C1635" s="1">
        <v>16875</v>
      </c>
      <c r="D1635">
        <v>0</v>
      </c>
      <c r="E1635">
        <v>0</v>
      </c>
      <c r="F1635" t="s">
        <v>20</v>
      </c>
      <c r="G1635" s="1">
        <v>29867</v>
      </c>
      <c r="H1635">
        <v>2</v>
      </c>
      <c r="J1635">
        <v>10</v>
      </c>
      <c r="K1635">
        <v>11907</v>
      </c>
      <c r="L1635" s="1">
        <v>366</v>
      </c>
      <c r="M1635" s="2">
        <f t="shared" si="75"/>
        <v>35.56666666666667</v>
      </c>
      <c r="N1635" s="2" t="str">
        <f t="shared" si="76"/>
        <v/>
      </c>
      <c r="O1635" s="2" t="str">
        <f t="shared" si="77"/>
        <v/>
      </c>
    </row>
    <row r="1636" spans="1:15" x14ac:dyDescent="0.25">
      <c r="A1636">
        <v>1635</v>
      </c>
      <c r="B1636">
        <v>3</v>
      </c>
      <c r="C1636" s="1">
        <v>17274</v>
      </c>
      <c r="D1636">
        <v>0</v>
      </c>
      <c r="E1636">
        <v>0</v>
      </c>
      <c r="F1636" t="s">
        <v>17</v>
      </c>
      <c r="G1636" s="1">
        <v>29910</v>
      </c>
      <c r="H1636">
        <v>2</v>
      </c>
      <c r="J1636">
        <v>10</v>
      </c>
      <c r="K1636">
        <v>13507</v>
      </c>
      <c r="L1636" s="1">
        <v>366</v>
      </c>
      <c r="M1636" s="2">
        <f t="shared" si="75"/>
        <v>34.591666666666669</v>
      </c>
      <c r="N1636" s="2" t="str">
        <f t="shared" si="76"/>
        <v/>
      </c>
      <c r="O1636" s="2" t="str">
        <f t="shared" si="77"/>
        <v/>
      </c>
    </row>
    <row r="1637" spans="1:15" x14ac:dyDescent="0.25">
      <c r="A1637">
        <v>1636</v>
      </c>
      <c r="B1637">
        <v>3</v>
      </c>
      <c r="C1637" s="1">
        <v>16843</v>
      </c>
      <c r="D1637">
        <v>0</v>
      </c>
      <c r="E1637">
        <v>0</v>
      </c>
      <c r="F1637" t="s">
        <v>17</v>
      </c>
      <c r="G1637" s="1">
        <v>29923</v>
      </c>
      <c r="H1637">
        <v>2</v>
      </c>
      <c r="J1637">
        <v>10</v>
      </c>
      <c r="K1637">
        <v>13507</v>
      </c>
      <c r="L1637" s="1">
        <v>366</v>
      </c>
      <c r="M1637" s="2">
        <f t="shared" si="75"/>
        <v>35.81388888888889</v>
      </c>
      <c r="N1637" s="2" t="str">
        <f t="shared" si="76"/>
        <v/>
      </c>
      <c r="O1637" s="2" t="str">
        <f t="shared" si="77"/>
        <v/>
      </c>
    </row>
    <row r="1638" spans="1:15" x14ac:dyDescent="0.25">
      <c r="A1638">
        <v>1637</v>
      </c>
      <c r="B1638">
        <v>2</v>
      </c>
      <c r="C1638" s="1">
        <v>21291</v>
      </c>
      <c r="D1638">
        <v>0</v>
      </c>
      <c r="E1638">
        <v>0</v>
      </c>
      <c r="F1638" t="s">
        <v>14</v>
      </c>
      <c r="G1638" s="1">
        <v>29951</v>
      </c>
      <c r="H1638">
        <v>2</v>
      </c>
      <c r="J1638">
        <v>10</v>
      </c>
      <c r="K1638">
        <v>13507</v>
      </c>
      <c r="L1638" s="1">
        <v>366</v>
      </c>
      <c r="M1638" s="2">
        <f t="shared" si="75"/>
        <v>23.705555555555556</v>
      </c>
      <c r="N1638" s="2" t="str">
        <f t="shared" si="76"/>
        <v/>
      </c>
      <c r="O1638" s="2" t="str">
        <f t="shared" si="77"/>
        <v/>
      </c>
    </row>
    <row r="1639" spans="1:15" x14ac:dyDescent="0.25">
      <c r="A1639">
        <v>1638</v>
      </c>
      <c r="B1639">
        <v>2</v>
      </c>
      <c r="C1639" s="1">
        <v>20721</v>
      </c>
      <c r="D1639">
        <v>0</v>
      </c>
      <c r="E1639">
        <v>0</v>
      </c>
      <c r="F1639" t="s">
        <v>13</v>
      </c>
      <c r="G1639" s="1">
        <v>29971</v>
      </c>
      <c r="H1639">
        <v>0</v>
      </c>
      <c r="J1639">
        <v>10</v>
      </c>
      <c r="K1639">
        <v>0</v>
      </c>
      <c r="L1639" s="1">
        <v>366</v>
      </c>
      <c r="M1639" s="2">
        <f t="shared" si="75"/>
        <v>25.324999999999999</v>
      </c>
      <c r="N1639" s="2" t="str">
        <f t="shared" si="76"/>
        <v/>
      </c>
      <c r="O1639" s="2" t="str">
        <f t="shared" si="77"/>
        <v/>
      </c>
    </row>
    <row r="1640" spans="1:15" x14ac:dyDescent="0.25">
      <c r="A1640">
        <v>1639</v>
      </c>
      <c r="B1640">
        <v>2</v>
      </c>
      <c r="C1640" s="1">
        <v>21154</v>
      </c>
      <c r="D1640">
        <v>0</v>
      </c>
      <c r="E1640">
        <v>0</v>
      </c>
      <c r="F1640" t="s">
        <v>13</v>
      </c>
      <c r="G1640" s="1">
        <v>29976</v>
      </c>
      <c r="H1640">
        <v>0</v>
      </c>
      <c r="I1640" t="s">
        <v>19</v>
      </c>
      <c r="J1640">
        <v>21</v>
      </c>
      <c r="K1640">
        <v>14607</v>
      </c>
      <c r="L1640" s="1">
        <v>35537</v>
      </c>
      <c r="M1640" s="2">
        <f t="shared" si="75"/>
        <v>24.152777777777779</v>
      </c>
      <c r="N1640" s="2">
        <f t="shared" si="76"/>
        <v>39.380555555555553</v>
      </c>
      <c r="O1640" s="2">
        <f t="shared" si="77"/>
        <v>15.227777777777774</v>
      </c>
    </row>
    <row r="1641" spans="1:15" x14ac:dyDescent="0.25">
      <c r="A1641">
        <v>1640</v>
      </c>
      <c r="B1641">
        <v>3</v>
      </c>
      <c r="C1641" s="1">
        <v>19830</v>
      </c>
      <c r="D1641">
        <v>0</v>
      </c>
      <c r="E1641">
        <v>0</v>
      </c>
      <c r="F1641" t="s">
        <v>17</v>
      </c>
      <c r="G1641" s="1">
        <v>29990</v>
      </c>
      <c r="H1641">
        <v>2</v>
      </c>
      <c r="J1641">
        <v>10</v>
      </c>
      <c r="K1641">
        <v>13507</v>
      </c>
      <c r="L1641" s="1">
        <v>366</v>
      </c>
      <c r="M1641" s="2">
        <f t="shared" si="75"/>
        <v>27.81111111111111</v>
      </c>
      <c r="N1641" s="2" t="str">
        <f t="shared" si="76"/>
        <v/>
      </c>
      <c r="O1641" s="2" t="str">
        <f t="shared" si="77"/>
        <v/>
      </c>
    </row>
    <row r="1642" spans="1:15" x14ac:dyDescent="0.25">
      <c r="A1642">
        <v>1641</v>
      </c>
      <c r="B1642">
        <v>2</v>
      </c>
      <c r="C1642" s="1">
        <v>10256</v>
      </c>
      <c r="D1642">
        <v>0</v>
      </c>
      <c r="E1642">
        <v>0</v>
      </c>
      <c r="F1642" t="s">
        <v>14</v>
      </c>
      <c r="G1642" s="1">
        <v>30007</v>
      </c>
      <c r="H1642">
        <v>2</v>
      </c>
      <c r="J1642">
        <v>10</v>
      </c>
      <c r="K1642">
        <v>13507</v>
      </c>
      <c r="L1642" s="1">
        <v>366</v>
      </c>
      <c r="M1642" s="2">
        <f t="shared" si="75"/>
        <v>54.072222222222223</v>
      </c>
      <c r="N1642" s="2" t="str">
        <f t="shared" si="76"/>
        <v/>
      </c>
      <c r="O1642" s="2" t="str">
        <f t="shared" si="77"/>
        <v/>
      </c>
    </row>
    <row r="1643" spans="1:15" x14ac:dyDescent="0.25">
      <c r="A1643">
        <v>1642</v>
      </c>
      <c r="B1643">
        <v>2</v>
      </c>
      <c r="C1643" s="1">
        <v>14083</v>
      </c>
      <c r="D1643">
        <v>0</v>
      </c>
      <c r="E1643">
        <v>0</v>
      </c>
      <c r="F1643" t="s">
        <v>14</v>
      </c>
      <c r="G1643" s="1">
        <v>30007</v>
      </c>
      <c r="H1643">
        <v>2</v>
      </c>
      <c r="J1643">
        <v>10</v>
      </c>
      <c r="K1643">
        <v>13507</v>
      </c>
      <c r="L1643" s="1">
        <v>366</v>
      </c>
      <c r="M1643" s="2">
        <f t="shared" si="75"/>
        <v>43.591666666666669</v>
      </c>
      <c r="N1643" s="2" t="str">
        <f t="shared" si="76"/>
        <v/>
      </c>
      <c r="O1643" s="2" t="str">
        <f t="shared" si="77"/>
        <v/>
      </c>
    </row>
    <row r="1644" spans="1:15" x14ac:dyDescent="0.25">
      <c r="A1644">
        <v>1643</v>
      </c>
      <c r="B1644">
        <v>2</v>
      </c>
      <c r="C1644" s="1">
        <v>16548</v>
      </c>
      <c r="D1644">
        <v>0</v>
      </c>
      <c r="E1644">
        <v>0</v>
      </c>
      <c r="F1644" t="s">
        <v>14</v>
      </c>
      <c r="G1644" s="1">
        <v>30025</v>
      </c>
      <c r="H1644">
        <v>2</v>
      </c>
      <c r="J1644">
        <v>10</v>
      </c>
      <c r="K1644">
        <v>13507</v>
      </c>
      <c r="L1644" s="1">
        <v>366</v>
      </c>
      <c r="M1644" s="2">
        <f t="shared" si="75"/>
        <v>36.9</v>
      </c>
      <c r="N1644" s="2" t="str">
        <f t="shared" si="76"/>
        <v/>
      </c>
      <c r="O1644" s="2" t="str">
        <f t="shared" si="77"/>
        <v/>
      </c>
    </row>
    <row r="1645" spans="1:15" x14ac:dyDescent="0.25">
      <c r="A1645">
        <v>1644</v>
      </c>
      <c r="B1645">
        <v>3</v>
      </c>
      <c r="C1645" s="1">
        <v>18693</v>
      </c>
      <c r="D1645">
        <v>0</v>
      </c>
      <c r="E1645">
        <v>0</v>
      </c>
      <c r="F1645" t="s">
        <v>17</v>
      </c>
      <c r="G1645" s="1">
        <v>30123</v>
      </c>
      <c r="H1645">
        <v>0</v>
      </c>
      <c r="I1645" t="s">
        <v>19</v>
      </c>
      <c r="J1645">
        <v>21</v>
      </c>
      <c r="K1645">
        <v>13507</v>
      </c>
      <c r="L1645" s="1">
        <v>38377</v>
      </c>
      <c r="M1645" s="2">
        <f t="shared" si="75"/>
        <v>31.291666666666668</v>
      </c>
      <c r="N1645" s="2">
        <f t="shared" si="76"/>
        <v>53.886111111111113</v>
      </c>
      <c r="O1645" s="2">
        <f t="shared" si="77"/>
        <v>22.594444444444445</v>
      </c>
    </row>
    <row r="1646" spans="1:15" x14ac:dyDescent="0.25">
      <c r="A1646">
        <v>1645</v>
      </c>
      <c r="B1646">
        <v>4</v>
      </c>
      <c r="C1646" s="1">
        <v>22111</v>
      </c>
      <c r="D1646">
        <v>0</v>
      </c>
      <c r="E1646">
        <v>0</v>
      </c>
      <c r="F1646" t="s">
        <v>20</v>
      </c>
      <c r="G1646" s="1">
        <v>30110</v>
      </c>
      <c r="H1646">
        <v>0</v>
      </c>
      <c r="J1646">
        <v>10</v>
      </c>
      <c r="K1646">
        <v>13507</v>
      </c>
      <c r="L1646" s="1">
        <v>366</v>
      </c>
      <c r="M1646" s="2">
        <f t="shared" si="75"/>
        <v>21.9</v>
      </c>
      <c r="N1646" s="2" t="str">
        <f t="shared" si="76"/>
        <v/>
      </c>
      <c r="O1646" s="2" t="str">
        <f t="shared" si="77"/>
        <v/>
      </c>
    </row>
    <row r="1647" spans="1:15" x14ac:dyDescent="0.25">
      <c r="A1647">
        <v>1646</v>
      </c>
      <c r="B1647">
        <v>2</v>
      </c>
      <c r="C1647" s="1">
        <v>19247</v>
      </c>
      <c r="D1647">
        <v>0</v>
      </c>
      <c r="E1647">
        <v>2</v>
      </c>
      <c r="F1647" t="s">
        <v>14</v>
      </c>
      <c r="G1647" s="1">
        <v>30173</v>
      </c>
      <c r="H1647">
        <v>2</v>
      </c>
      <c r="J1647">
        <v>10</v>
      </c>
      <c r="K1647">
        <v>13507</v>
      </c>
      <c r="L1647" s="1">
        <v>366</v>
      </c>
      <c r="M1647" s="2">
        <f t="shared" si="75"/>
        <v>29.916666666666668</v>
      </c>
      <c r="N1647" s="2" t="str">
        <f t="shared" si="76"/>
        <v/>
      </c>
      <c r="O1647" s="2" t="str">
        <f t="shared" si="77"/>
        <v/>
      </c>
    </row>
    <row r="1648" spans="1:15" x14ac:dyDescent="0.25">
      <c r="A1648">
        <v>1647</v>
      </c>
      <c r="B1648">
        <v>3</v>
      </c>
      <c r="C1648" s="1">
        <v>18509</v>
      </c>
      <c r="D1648">
        <v>3280</v>
      </c>
      <c r="E1648">
        <v>1</v>
      </c>
      <c r="F1648" t="s">
        <v>16</v>
      </c>
      <c r="G1648" s="1">
        <v>30224</v>
      </c>
      <c r="H1648">
        <v>2</v>
      </c>
      <c r="J1648">
        <v>10</v>
      </c>
      <c r="K1648">
        <v>13507</v>
      </c>
      <c r="L1648" s="1">
        <v>366</v>
      </c>
      <c r="M1648" s="2">
        <f t="shared" si="75"/>
        <v>32.075000000000003</v>
      </c>
      <c r="N1648" s="2" t="str">
        <f t="shared" si="76"/>
        <v/>
      </c>
      <c r="O1648" s="2" t="str">
        <f t="shared" si="77"/>
        <v/>
      </c>
    </row>
    <row r="1649" spans="1:15" x14ac:dyDescent="0.25">
      <c r="A1649">
        <v>1648</v>
      </c>
      <c r="B1649">
        <v>2</v>
      </c>
      <c r="C1649" s="1">
        <v>17940</v>
      </c>
      <c r="D1649">
        <v>4064</v>
      </c>
      <c r="E1649">
        <v>1</v>
      </c>
      <c r="F1649" t="s">
        <v>18</v>
      </c>
      <c r="G1649" s="1">
        <v>30244</v>
      </c>
      <c r="H1649">
        <v>2</v>
      </c>
      <c r="J1649">
        <v>10</v>
      </c>
      <c r="K1649">
        <v>13507</v>
      </c>
      <c r="L1649" s="1">
        <v>366</v>
      </c>
      <c r="M1649" s="2">
        <f t="shared" si="75"/>
        <v>33.69166666666667</v>
      </c>
      <c r="N1649" s="2" t="str">
        <f t="shared" si="76"/>
        <v/>
      </c>
      <c r="O1649" s="2" t="str">
        <f t="shared" si="77"/>
        <v/>
      </c>
    </row>
    <row r="1650" spans="1:15" x14ac:dyDescent="0.25">
      <c r="A1650">
        <v>1649</v>
      </c>
      <c r="B1650">
        <v>3</v>
      </c>
      <c r="C1650" s="1">
        <v>23625</v>
      </c>
      <c r="D1650">
        <v>1620</v>
      </c>
      <c r="E1650">
        <v>1</v>
      </c>
      <c r="F1650" t="s">
        <v>14</v>
      </c>
      <c r="G1650" s="1">
        <v>30250</v>
      </c>
      <c r="H1650">
        <v>2</v>
      </c>
      <c r="J1650">
        <v>10</v>
      </c>
      <c r="K1650">
        <v>13507</v>
      </c>
      <c r="L1650" s="1">
        <v>366</v>
      </c>
      <c r="M1650" s="2">
        <f t="shared" si="75"/>
        <v>18.141666666666666</v>
      </c>
      <c r="N1650" s="2" t="str">
        <f t="shared" si="76"/>
        <v/>
      </c>
      <c r="O1650" s="2" t="str">
        <f t="shared" si="77"/>
        <v/>
      </c>
    </row>
    <row r="1651" spans="1:15" x14ac:dyDescent="0.25">
      <c r="A1651">
        <v>1650</v>
      </c>
      <c r="B1651">
        <v>3</v>
      </c>
      <c r="C1651" s="1">
        <v>21597</v>
      </c>
      <c r="D1651">
        <v>0</v>
      </c>
      <c r="E1651">
        <v>1</v>
      </c>
      <c r="F1651" t="s">
        <v>14</v>
      </c>
      <c r="G1651" s="1">
        <v>30377</v>
      </c>
      <c r="H1651">
        <v>2</v>
      </c>
      <c r="J1651">
        <v>10</v>
      </c>
      <c r="K1651">
        <v>13507</v>
      </c>
      <c r="L1651" s="1">
        <v>366</v>
      </c>
      <c r="M1651" s="2">
        <f t="shared" si="75"/>
        <v>24.044444444444444</v>
      </c>
      <c r="N1651" s="2" t="str">
        <f t="shared" si="76"/>
        <v/>
      </c>
      <c r="O1651" s="2" t="str">
        <f t="shared" si="77"/>
        <v/>
      </c>
    </row>
    <row r="1652" spans="1:15" x14ac:dyDescent="0.25">
      <c r="A1652">
        <v>1651</v>
      </c>
      <c r="B1652">
        <v>3</v>
      </c>
      <c r="C1652" s="1">
        <v>22029</v>
      </c>
      <c r="D1652">
        <v>0</v>
      </c>
      <c r="E1652">
        <v>0</v>
      </c>
      <c r="F1652" t="s">
        <v>14</v>
      </c>
      <c r="G1652" s="1">
        <v>30467</v>
      </c>
      <c r="H1652">
        <v>2</v>
      </c>
      <c r="J1652">
        <v>10</v>
      </c>
      <c r="K1652">
        <v>13507</v>
      </c>
      <c r="L1652" s="1">
        <v>366</v>
      </c>
      <c r="M1652" s="2">
        <f t="shared" si="75"/>
        <v>23.102777777777778</v>
      </c>
      <c r="N1652" s="2" t="str">
        <f t="shared" si="76"/>
        <v/>
      </c>
      <c r="O1652" s="2" t="str">
        <f t="shared" si="77"/>
        <v/>
      </c>
    </row>
    <row r="1653" spans="1:15" x14ac:dyDescent="0.25">
      <c r="A1653">
        <v>1652</v>
      </c>
      <c r="B1653">
        <v>3</v>
      </c>
      <c r="C1653" s="1">
        <v>22018</v>
      </c>
      <c r="D1653">
        <v>4000</v>
      </c>
      <c r="E1653">
        <v>2</v>
      </c>
      <c r="F1653" t="s">
        <v>14</v>
      </c>
      <c r="G1653" s="1">
        <v>30475</v>
      </c>
      <c r="H1653">
        <v>2</v>
      </c>
      <c r="J1653">
        <v>10</v>
      </c>
      <c r="K1653">
        <v>13507</v>
      </c>
      <c r="L1653" s="1">
        <v>366</v>
      </c>
      <c r="M1653" s="2">
        <f t="shared" si="75"/>
        <v>23.155555555555555</v>
      </c>
      <c r="N1653" s="2" t="str">
        <f t="shared" si="76"/>
        <v/>
      </c>
      <c r="O1653" s="2" t="str">
        <f t="shared" si="77"/>
        <v/>
      </c>
    </row>
    <row r="1654" spans="1:15" x14ac:dyDescent="0.25">
      <c r="A1654">
        <v>1653</v>
      </c>
      <c r="B1654">
        <v>3</v>
      </c>
      <c r="C1654" s="1">
        <v>22395</v>
      </c>
      <c r="D1654">
        <v>1800</v>
      </c>
      <c r="E1654">
        <v>1</v>
      </c>
      <c r="F1654" t="s">
        <v>14</v>
      </c>
      <c r="G1654" s="1">
        <v>30607</v>
      </c>
      <c r="H1654">
        <v>2</v>
      </c>
      <c r="J1654">
        <v>10</v>
      </c>
      <c r="K1654">
        <v>13507</v>
      </c>
      <c r="L1654" s="1">
        <v>366</v>
      </c>
      <c r="M1654" s="2">
        <f t="shared" si="75"/>
        <v>22.483333333333334</v>
      </c>
      <c r="N1654" s="2" t="str">
        <f t="shared" si="76"/>
        <v/>
      </c>
      <c r="O1654" s="2" t="str">
        <f t="shared" si="77"/>
        <v/>
      </c>
    </row>
    <row r="1655" spans="1:15" x14ac:dyDescent="0.25">
      <c r="A1655">
        <v>1654</v>
      </c>
      <c r="B1655">
        <v>3</v>
      </c>
      <c r="C1655" s="1">
        <v>23675</v>
      </c>
      <c r="D1655">
        <v>0</v>
      </c>
      <c r="E1655">
        <v>0</v>
      </c>
      <c r="F1655" t="s">
        <v>14</v>
      </c>
      <c r="G1655" s="1">
        <v>30658</v>
      </c>
      <c r="H1655">
        <v>2</v>
      </c>
      <c r="J1655">
        <v>10</v>
      </c>
      <c r="K1655">
        <v>13507</v>
      </c>
      <c r="L1655" s="1">
        <v>366</v>
      </c>
      <c r="M1655" s="2">
        <f t="shared" si="75"/>
        <v>19.119444444444444</v>
      </c>
      <c r="N1655" s="2" t="str">
        <f t="shared" si="76"/>
        <v/>
      </c>
      <c r="O1655" s="2" t="str">
        <f t="shared" si="77"/>
        <v/>
      </c>
    </row>
    <row r="1656" spans="1:15" x14ac:dyDescent="0.25">
      <c r="A1656">
        <v>1655</v>
      </c>
      <c r="B1656">
        <v>2</v>
      </c>
      <c r="C1656" s="1">
        <v>24078</v>
      </c>
      <c r="D1656">
        <v>2700</v>
      </c>
      <c r="E1656">
        <v>2</v>
      </c>
      <c r="F1656" t="s">
        <v>21</v>
      </c>
      <c r="G1656" s="1">
        <v>30679</v>
      </c>
      <c r="H1656">
        <v>2</v>
      </c>
      <c r="J1656">
        <v>10</v>
      </c>
      <c r="K1656">
        <v>13507</v>
      </c>
      <c r="L1656" s="1">
        <v>366</v>
      </c>
      <c r="M1656" s="2">
        <f t="shared" si="75"/>
        <v>18.074999999999999</v>
      </c>
      <c r="N1656" s="2" t="str">
        <f t="shared" si="76"/>
        <v/>
      </c>
      <c r="O1656" s="2" t="str">
        <f t="shared" si="77"/>
        <v/>
      </c>
    </row>
    <row r="1657" spans="1:15" x14ac:dyDescent="0.25">
      <c r="A1657">
        <v>1656</v>
      </c>
      <c r="B1657">
        <v>2</v>
      </c>
      <c r="C1657" s="1">
        <v>19967</v>
      </c>
      <c r="D1657">
        <v>2368</v>
      </c>
      <c r="E1657">
        <v>1</v>
      </c>
      <c r="F1657" t="s">
        <v>16</v>
      </c>
      <c r="G1657" s="1">
        <v>30699</v>
      </c>
      <c r="H1657">
        <v>0</v>
      </c>
      <c r="J1657">
        <v>10</v>
      </c>
      <c r="K1657">
        <v>11307</v>
      </c>
      <c r="L1657" s="1">
        <v>366</v>
      </c>
      <c r="M1657" s="2">
        <f t="shared" si="75"/>
        <v>29.383333333333333</v>
      </c>
      <c r="N1657" s="2" t="str">
        <f t="shared" si="76"/>
        <v/>
      </c>
      <c r="O1657" s="2" t="str">
        <f t="shared" si="77"/>
        <v/>
      </c>
    </row>
    <row r="1658" spans="1:15" x14ac:dyDescent="0.25">
      <c r="A1658">
        <v>1657</v>
      </c>
      <c r="B1658">
        <v>3</v>
      </c>
      <c r="C1658" s="1">
        <v>11473</v>
      </c>
      <c r="D1658">
        <v>0</v>
      </c>
      <c r="E1658">
        <v>0</v>
      </c>
      <c r="F1658" t="s">
        <v>13</v>
      </c>
      <c r="G1658" s="1">
        <v>25160</v>
      </c>
      <c r="H1658">
        <v>0</v>
      </c>
      <c r="J1658">
        <v>10</v>
      </c>
      <c r="K1658">
        <v>11307</v>
      </c>
      <c r="L1658" s="1">
        <v>366</v>
      </c>
      <c r="M1658" s="2">
        <f t="shared" si="75"/>
        <v>37.466666666666669</v>
      </c>
      <c r="N1658" s="2" t="str">
        <f t="shared" si="76"/>
        <v/>
      </c>
      <c r="O1658" s="2" t="str">
        <f t="shared" si="77"/>
        <v/>
      </c>
    </row>
    <row r="1659" spans="1:15" x14ac:dyDescent="0.25">
      <c r="A1659">
        <v>1658</v>
      </c>
      <c r="B1659">
        <v>3</v>
      </c>
      <c r="C1659" s="1">
        <v>7679</v>
      </c>
      <c r="D1659">
        <v>0</v>
      </c>
      <c r="E1659">
        <v>0</v>
      </c>
      <c r="F1659" t="s">
        <v>13</v>
      </c>
      <c r="G1659" s="1">
        <v>25359</v>
      </c>
      <c r="H1659">
        <v>0</v>
      </c>
      <c r="I1659" t="s">
        <v>15</v>
      </c>
      <c r="J1659">
        <v>21</v>
      </c>
      <c r="K1659">
        <v>11307</v>
      </c>
      <c r="L1659" s="1">
        <v>366</v>
      </c>
      <c r="M1659" s="2">
        <f t="shared" si="75"/>
        <v>48.408333333333331</v>
      </c>
      <c r="N1659" s="2" t="str">
        <f t="shared" si="76"/>
        <v/>
      </c>
      <c r="O1659" s="2" t="str">
        <f t="shared" si="77"/>
        <v/>
      </c>
    </row>
    <row r="1660" spans="1:15" x14ac:dyDescent="0.25">
      <c r="A1660">
        <v>1659</v>
      </c>
      <c r="B1660">
        <v>3</v>
      </c>
      <c r="C1660" s="1">
        <v>6379</v>
      </c>
      <c r="D1660">
        <v>0</v>
      </c>
      <c r="E1660">
        <v>0</v>
      </c>
      <c r="F1660" t="s">
        <v>14</v>
      </c>
      <c r="G1660" s="1">
        <v>26189</v>
      </c>
      <c r="H1660">
        <v>0</v>
      </c>
      <c r="I1660" t="s">
        <v>15</v>
      </c>
      <c r="J1660">
        <v>21</v>
      </c>
      <c r="K1660">
        <v>11907</v>
      </c>
      <c r="L1660" s="1">
        <v>366</v>
      </c>
      <c r="M1660" s="2">
        <f t="shared" si="75"/>
        <v>54.236111111111114</v>
      </c>
      <c r="N1660" s="2" t="str">
        <f t="shared" si="76"/>
        <v/>
      </c>
      <c r="O1660" s="2" t="str">
        <f t="shared" si="77"/>
        <v/>
      </c>
    </row>
    <row r="1661" spans="1:15" x14ac:dyDescent="0.25">
      <c r="A1661">
        <v>1660</v>
      </c>
      <c r="B1661">
        <v>3</v>
      </c>
      <c r="C1661" s="1">
        <v>4947</v>
      </c>
      <c r="D1661">
        <v>0</v>
      </c>
      <c r="E1661">
        <v>0</v>
      </c>
      <c r="F1661" t="s">
        <v>13</v>
      </c>
      <c r="G1661" s="1">
        <v>26448</v>
      </c>
      <c r="H1661">
        <v>0</v>
      </c>
      <c r="I1661" t="s">
        <v>19</v>
      </c>
      <c r="J1661">
        <v>10</v>
      </c>
      <c r="K1661">
        <v>0</v>
      </c>
      <c r="L1661" s="1">
        <v>34514</v>
      </c>
      <c r="M1661" s="2">
        <f t="shared" si="75"/>
        <v>58.866666666666667</v>
      </c>
      <c r="N1661" s="2">
        <f t="shared" si="76"/>
        <v>80.95</v>
      </c>
      <c r="O1661" s="2">
        <f t="shared" si="77"/>
        <v>22.083333333333336</v>
      </c>
    </row>
    <row r="1662" spans="1:15" x14ac:dyDescent="0.25">
      <c r="A1662">
        <v>1661</v>
      </c>
      <c r="B1662">
        <v>2</v>
      </c>
      <c r="C1662" s="1">
        <v>14322</v>
      </c>
      <c r="D1662">
        <v>0</v>
      </c>
      <c r="E1662">
        <v>0</v>
      </c>
      <c r="F1662" t="s">
        <v>13</v>
      </c>
      <c r="G1662" s="1">
        <v>27165</v>
      </c>
      <c r="H1662">
        <v>0</v>
      </c>
      <c r="J1662">
        <v>10</v>
      </c>
      <c r="K1662">
        <v>11307</v>
      </c>
      <c r="L1662" s="1">
        <v>366</v>
      </c>
      <c r="M1662" s="2">
        <f t="shared" si="75"/>
        <v>35.161111111111111</v>
      </c>
      <c r="N1662" s="2" t="str">
        <f t="shared" si="76"/>
        <v/>
      </c>
      <c r="O1662" s="2" t="str">
        <f t="shared" si="77"/>
        <v/>
      </c>
    </row>
    <row r="1663" spans="1:15" x14ac:dyDescent="0.25">
      <c r="A1663">
        <v>1662</v>
      </c>
      <c r="B1663">
        <v>2</v>
      </c>
      <c r="C1663" s="1">
        <v>14398</v>
      </c>
      <c r="D1663">
        <v>0</v>
      </c>
      <c r="E1663">
        <v>0</v>
      </c>
      <c r="F1663" t="s">
        <v>13</v>
      </c>
      <c r="G1663" s="1">
        <v>28215</v>
      </c>
      <c r="H1663">
        <v>0</v>
      </c>
      <c r="J1663">
        <v>10</v>
      </c>
      <c r="K1663">
        <v>11307</v>
      </c>
      <c r="L1663" s="1">
        <v>366</v>
      </c>
      <c r="M1663" s="2">
        <f t="shared" si="75"/>
        <v>37.827777777777776</v>
      </c>
      <c r="N1663" s="2" t="str">
        <f t="shared" si="76"/>
        <v/>
      </c>
      <c r="O1663" s="2" t="str">
        <f t="shared" si="77"/>
        <v/>
      </c>
    </row>
    <row r="1664" spans="1:15" x14ac:dyDescent="0.25">
      <c r="A1664">
        <v>1663</v>
      </c>
      <c r="B1664">
        <v>3</v>
      </c>
      <c r="C1664" s="1">
        <v>13159</v>
      </c>
      <c r="D1664">
        <v>0</v>
      </c>
      <c r="E1664">
        <v>0</v>
      </c>
      <c r="F1664" t="s">
        <v>13</v>
      </c>
      <c r="G1664" s="1">
        <v>28457</v>
      </c>
      <c r="H1664">
        <v>0</v>
      </c>
      <c r="J1664">
        <v>10</v>
      </c>
      <c r="K1664">
        <v>11307</v>
      </c>
      <c r="L1664" s="1">
        <v>366</v>
      </c>
      <c r="M1664" s="2">
        <f t="shared" si="75"/>
        <v>41.883333333333333</v>
      </c>
      <c r="N1664" s="2" t="str">
        <f t="shared" si="76"/>
        <v/>
      </c>
      <c r="O1664" s="2" t="str">
        <f t="shared" si="77"/>
        <v/>
      </c>
    </row>
    <row r="1665" spans="1:15" x14ac:dyDescent="0.25">
      <c r="A1665">
        <v>1664</v>
      </c>
      <c r="B1665">
        <v>3</v>
      </c>
      <c r="C1665" s="1">
        <v>17638</v>
      </c>
      <c r="D1665">
        <v>2924</v>
      </c>
      <c r="E1665">
        <v>3</v>
      </c>
      <c r="F1665" t="s">
        <v>17</v>
      </c>
      <c r="G1665" s="1">
        <v>28475</v>
      </c>
      <c r="H1665">
        <v>2</v>
      </c>
      <c r="J1665">
        <v>10</v>
      </c>
      <c r="K1665">
        <v>11907</v>
      </c>
      <c r="L1665" s="1">
        <v>366</v>
      </c>
      <c r="M1665" s="2">
        <f t="shared" si="75"/>
        <v>29.669444444444444</v>
      </c>
      <c r="N1665" s="2" t="str">
        <f t="shared" si="76"/>
        <v/>
      </c>
      <c r="O1665" s="2" t="str">
        <f t="shared" si="77"/>
        <v/>
      </c>
    </row>
    <row r="1666" spans="1:15" x14ac:dyDescent="0.25">
      <c r="A1666">
        <v>1665</v>
      </c>
      <c r="B1666">
        <v>3</v>
      </c>
      <c r="C1666" s="1">
        <v>15457</v>
      </c>
      <c r="D1666">
        <v>0</v>
      </c>
      <c r="E1666">
        <v>0</v>
      </c>
      <c r="F1666" t="s">
        <v>23</v>
      </c>
      <c r="G1666" s="1">
        <v>28606</v>
      </c>
      <c r="H1666">
        <v>2</v>
      </c>
      <c r="J1666">
        <v>10</v>
      </c>
      <c r="K1666">
        <v>11307</v>
      </c>
      <c r="L1666" s="1">
        <v>366</v>
      </c>
      <c r="M1666" s="2">
        <f t="shared" si="75"/>
        <v>36</v>
      </c>
      <c r="N1666" s="2" t="str">
        <f t="shared" si="76"/>
        <v/>
      </c>
      <c r="O1666" s="2" t="str">
        <f t="shared" si="77"/>
        <v/>
      </c>
    </row>
    <row r="1667" spans="1:15" x14ac:dyDescent="0.25">
      <c r="A1667">
        <v>1666</v>
      </c>
      <c r="B1667">
        <v>2</v>
      </c>
      <c r="C1667" s="1">
        <v>11321</v>
      </c>
      <c r="D1667">
        <v>0</v>
      </c>
      <c r="E1667">
        <v>0</v>
      </c>
      <c r="F1667" t="s">
        <v>13</v>
      </c>
      <c r="G1667" s="1">
        <v>28632</v>
      </c>
      <c r="H1667">
        <v>0</v>
      </c>
      <c r="J1667">
        <v>10</v>
      </c>
      <c r="K1667">
        <v>11307</v>
      </c>
      <c r="L1667" s="1">
        <v>366</v>
      </c>
      <c r="M1667" s="2">
        <f t="shared" si="75"/>
        <v>47.397222222222226</v>
      </c>
      <c r="N1667" s="2" t="str">
        <f t="shared" si="76"/>
        <v/>
      </c>
      <c r="O1667" s="2" t="str">
        <f t="shared" si="77"/>
        <v/>
      </c>
    </row>
    <row r="1668" spans="1:15" x14ac:dyDescent="0.25">
      <c r="A1668">
        <v>1667</v>
      </c>
      <c r="B1668">
        <v>2</v>
      </c>
      <c r="C1668" s="1">
        <v>18602</v>
      </c>
      <c r="D1668">
        <v>0</v>
      </c>
      <c r="E1668">
        <v>1</v>
      </c>
      <c r="F1668" t="s">
        <v>14</v>
      </c>
      <c r="G1668" s="1">
        <v>28790</v>
      </c>
      <c r="H1668">
        <v>2</v>
      </c>
      <c r="J1668">
        <v>10</v>
      </c>
      <c r="K1668">
        <v>11907</v>
      </c>
      <c r="L1668" s="1">
        <v>366</v>
      </c>
      <c r="M1668" s="2">
        <f t="shared" si="75"/>
        <v>27.894444444444446</v>
      </c>
      <c r="N1668" s="2" t="str">
        <f t="shared" si="76"/>
        <v/>
      </c>
      <c r="O1668" s="2" t="str">
        <f t="shared" si="77"/>
        <v/>
      </c>
    </row>
    <row r="1669" spans="1:15" x14ac:dyDescent="0.25">
      <c r="A1669">
        <v>1668</v>
      </c>
      <c r="B1669">
        <v>2</v>
      </c>
      <c r="C1669" s="1">
        <v>19228</v>
      </c>
      <c r="D1669">
        <v>0</v>
      </c>
      <c r="E1669">
        <v>3</v>
      </c>
      <c r="F1669" t="s">
        <v>14</v>
      </c>
      <c r="G1669" s="1">
        <v>28899</v>
      </c>
      <c r="H1669">
        <v>2</v>
      </c>
      <c r="J1669">
        <v>10</v>
      </c>
      <c r="K1669">
        <v>11907</v>
      </c>
      <c r="L1669" s="1">
        <v>366</v>
      </c>
      <c r="M1669" s="2">
        <f t="shared" ref="M1669:M1732" si="78">DAYS360(C1669,G1669,TRUE)/360</f>
        <v>26.475000000000001</v>
      </c>
      <c r="N1669" s="2" t="str">
        <f t="shared" ref="N1669:N1732" si="79">IF(DAYS360(C1669,L1669)/360&gt;0,DAYS360(C1669,L1669)/360,"")</f>
        <v/>
      </c>
      <c r="O1669" s="2" t="str">
        <f t="shared" ref="O1669:O1732" si="80">IF(N1669="","",N1669-M1669)</f>
        <v/>
      </c>
    </row>
    <row r="1670" spans="1:15" x14ac:dyDescent="0.25">
      <c r="A1670">
        <v>1669</v>
      </c>
      <c r="B1670">
        <v>2</v>
      </c>
      <c r="C1670" s="1">
        <v>18060</v>
      </c>
      <c r="D1670">
        <v>0</v>
      </c>
      <c r="E1670">
        <v>0</v>
      </c>
      <c r="F1670" t="s">
        <v>13</v>
      </c>
      <c r="G1670" s="1">
        <v>28908</v>
      </c>
      <c r="H1670">
        <v>0</v>
      </c>
      <c r="J1670">
        <v>10</v>
      </c>
      <c r="K1670">
        <v>11307</v>
      </c>
      <c r="L1670" s="1">
        <v>366</v>
      </c>
      <c r="M1670" s="2">
        <f t="shared" si="78"/>
        <v>29.697222222222223</v>
      </c>
      <c r="N1670" s="2" t="str">
        <f t="shared" si="79"/>
        <v/>
      </c>
      <c r="O1670" s="2" t="str">
        <f t="shared" si="80"/>
        <v/>
      </c>
    </row>
    <row r="1671" spans="1:15" x14ac:dyDescent="0.25">
      <c r="A1671">
        <v>1670</v>
      </c>
      <c r="B1671">
        <v>3</v>
      </c>
      <c r="C1671" s="1">
        <v>15619</v>
      </c>
      <c r="D1671">
        <v>2400</v>
      </c>
      <c r="E1671">
        <v>0</v>
      </c>
      <c r="F1671" t="s">
        <v>14</v>
      </c>
      <c r="G1671" s="1">
        <v>29258</v>
      </c>
      <c r="H1671">
        <v>2</v>
      </c>
      <c r="J1671">
        <v>10</v>
      </c>
      <c r="K1671">
        <v>11907</v>
      </c>
      <c r="L1671" s="1">
        <v>366</v>
      </c>
      <c r="M1671" s="2">
        <f t="shared" si="78"/>
        <v>37.338888888888889</v>
      </c>
      <c r="N1671" s="2" t="str">
        <f t="shared" si="79"/>
        <v/>
      </c>
      <c r="O1671" s="2" t="str">
        <f t="shared" si="80"/>
        <v/>
      </c>
    </row>
    <row r="1672" spans="1:15" x14ac:dyDescent="0.25">
      <c r="A1672">
        <v>1671</v>
      </c>
      <c r="B1672">
        <v>2</v>
      </c>
      <c r="C1672" s="1">
        <v>17987</v>
      </c>
      <c r="D1672">
        <v>0</v>
      </c>
      <c r="E1672">
        <v>0</v>
      </c>
      <c r="F1672" t="s">
        <v>13</v>
      </c>
      <c r="G1672" s="1">
        <v>29353</v>
      </c>
      <c r="H1672">
        <v>0</v>
      </c>
      <c r="J1672">
        <v>10</v>
      </c>
      <c r="K1672">
        <v>11907</v>
      </c>
      <c r="L1672" s="1">
        <v>366</v>
      </c>
      <c r="M1672" s="2">
        <f t="shared" si="78"/>
        <v>31.116666666666667</v>
      </c>
      <c r="N1672" s="2" t="str">
        <f t="shared" si="79"/>
        <v/>
      </c>
      <c r="O1672" s="2" t="str">
        <f t="shared" si="80"/>
        <v/>
      </c>
    </row>
    <row r="1673" spans="1:15" x14ac:dyDescent="0.25">
      <c r="A1673">
        <v>1672</v>
      </c>
      <c r="B1673">
        <v>3</v>
      </c>
      <c r="C1673" s="1">
        <v>13848</v>
      </c>
      <c r="D1673">
        <v>0</v>
      </c>
      <c r="E1673">
        <v>0</v>
      </c>
      <c r="F1673" t="s">
        <v>14</v>
      </c>
      <c r="G1673" s="1">
        <v>29395</v>
      </c>
      <c r="H1673">
        <v>2</v>
      </c>
      <c r="J1673">
        <v>10</v>
      </c>
      <c r="K1673">
        <v>11907</v>
      </c>
      <c r="L1673" s="1">
        <v>366</v>
      </c>
      <c r="M1673" s="2">
        <f t="shared" si="78"/>
        <v>42.56666666666667</v>
      </c>
      <c r="N1673" s="2" t="str">
        <f t="shared" si="79"/>
        <v/>
      </c>
      <c r="O1673" s="2" t="str">
        <f t="shared" si="80"/>
        <v/>
      </c>
    </row>
    <row r="1674" spans="1:15" x14ac:dyDescent="0.25">
      <c r="A1674">
        <v>1673</v>
      </c>
      <c r="B1674">
        <v>3</v>
      </c>
      <c r="C1674" s="1">
        <v>21053</v>
      </c>
      <c r="D1674">
        <v>650</v>
      </c>
      <c r="E1674">
        <v>3</v>
      </c>
      <c r="F1674" t="s">
        <v>14</v>
      </c>
      <c r="G1674" s="1">
        <v>29523</v>
      </c>
      <c r="H1674">
        <v>2</v>
      </c>
      <c r="J1674">
        <v>10</v>
      </c>
      <c r="K1674">
        <v>11907</v>
      </c>
      <c r="L1674" s="1">
        <v>366</v>
      </c>
      <c r="M1674" s="2">
        <f t="shared" si="78"/>
        <v>23.18888888888889</v>
      </c>
      <c r="N1674" s="2" t="str">
        <f t="shared" si="79"/>
        <v/>
      </c>
      <c r="O1674" s="2" t="str">
        <f t="shared" si="80"/>
        <v/>
      </c>
    </row>
    <row r="1675" spans="1:15" x14ac:dyDescent="0.25">
      <c r="A1675">
        <v>1674</v>
      </c>
      <c r="B1675">
        <v>2</v>
      </c>
      <c r="C1675" s="1">
        <v>16233</v>
      </c>
      <c r="D1675">
        <v>1990</v>
      </c>
      <c r="E1675">
        <v>0</v>
      </c>
      <c r="F1675" t="s">
        <v>14</v>
      </c>
      <c r="G1675" s="1">
        <v>29535</v>
      </c>
      <c r="H1675">
        <v>0</v>
      </c>
      <c r="J1675">
        <v>10</v>
      </c>
      <c r="K1675">
        <v>11907</v>
      </c>
      <c r="L1675" s="1">
        <v>366</v>
      </c>
      <c r="M1675" s="2">
        <f t="shared" si="78"/>
        <v>36.416666666666664</v>
      </c>
      <c r="N1675" s="2" t="str">
        <f t="shared" si="79"/>
        <v/>
      </c>
      <c r="O1675" s="2" t="str">
        <f t="shared" si="80"/>
        <v/>
      </c>
    </row>
    <row r="1676" spans="1:15" x14ac:dyDescent="0.25">
      <c r="A1676">
        <v>1675</v>
      </c>
      <c r="B1676">
        <v>3</v>
      </c>
      <c r="C1676" s="1">
        <v>13650</v>
      </c>
      <c r="D1676">
        <v>1402</v>
      </c>
      <c r="E1676">
        <v>0</v>
      </c>
      <c r="F1676" t="s">
        <v>14</v>
      </c>
      <c r="G1676" s="1">
        <v>29546</v>
      </c>
      <c r="H1676">
        <v>2</v>
      </c>
      <c r="J1676">
        <v>10</v>
      </c>
      <c r="K1676">
        <v>11907</v>
      </c>
      <c r="L1676" s="1">
        <v>366</v>
      </c>
      <c r="M1676" s="2">
        <f t="shared" si="78"/>
        <v>43.516666666666666</v>
      </c>
      <c r="N1676" s="2" t="str">
        <f t="shared" si="79"/>
        <v/>
      </c>
      <c r="O1676" s="2" t="str">
        <f t="shared" si="80"/>
        <v/>
      </c>
    </row>
    <row r="1677" spans="1:15" x14ac:dyDescent="0.25">
      <c r="A1677">
        <v>1676</v>
      </c>
      <c r="B1677">
        <v>3</v>
      </c>
      <c r="C1677" s="1">
        <v>22366</v>
      </c>
      <c r="D1677">
        <v>2390</v>
      </c>
      <c r="E1677">
        <v>3</v>
      </c>
      <c r="F1677" t="s">
        <v>14</v>
      </c>
      <c r="G1677" s="1">
        <v>29878</v>
      </c>
      <c r="H1677">
        <v>2</v>
      </c>
      <c r="J1677">
        <v>10</v>
      </c>
      <c r="K1677">
        <v>11907</v>
      </c>
      <c r="L1677" s="1">
        <v>366</v>
      </c>
      <c r="M1677" s="2">
        <f t="shared" si="78"/>
        <v>20.56388888888889</v>
      </c>
      <c r="N1677" s="2" t="str">
        <f t="shared" si="79"/>
        <v/>
      </c>
      <c r="O1677" s="2" t="str">
        <f t="shared" si="80"/>
        <v/>
      </c>
    </row>
    <row r="1678" spans="1:15" x14ac:dyDescent="0.25">
      <c r="A1678">
        <v>1677</v>
      </c>
      <c r="B1678">
        <v>2</v>
      </c>
      <c r="C1678" s="1">
        <v>21581</v>
      </c>
      <c r="D1678">
        <v>0</v>
      </c>
      <c r="E1678">
        <v>0</v>
      </c>
      <c r="F1678" t="s">
        <v>13</v>
      </c>
      <c r="G1678" s="1">
        <v>29914</v>
      </c>
      <c r="H1678">
        <v>0</v>
      </c>
      <c r="J1678">
        <v>10</v>
      </c>
      <c r="K1678">
        <v>11307</v>
      </c>
      <c r="L1678" s="1">
        <v>366</v>
      </c>
      <c r="M1678" s="2">
        <f t="shared" si="78"/>
        <v>22.816666666666666</v>
      </c>
      <c r="N1678" s="2" t="str">
        <f t="shared" si="79"/>
        <v/>
      </c>
      <c r="O1678" s="2" t="str">
        <f t="shared" si="80"/>
        <v/>
      </c>
    </row>
    <row r="1679" spans="1:15" x14ac:dyDescent="0.25">
      <c r="A1679">
        <v>1678</v>
      </c>
      <c r="B1679">
        <v>2</v>
      </c>
      <c r="C1679" s="1">
        <v>16628</v>
      </c>
      <c r="D1679">
        <v>0</v>
      </c>
      <c r="E1679">
        <v>0</v>
      </c>
      <c r="F1679" t="s">
        <v>13</v>
      </c>
      <c r="G1679" s="1">
        <v>29921</v>
      </c>
      <c r="H1679">
        <v>0</v>
      </c>
      <c r="J1679">
        <v>10</v>
      </c>
      <c r="K1679">
        <v>0</v>
      </c>
      <c r="L1679" s="1">
        <v>366</v>
      </c>
      <c r="M1679" s="2">
        <f t="shared" si="78"/>
        <v>36.391666666666666</v>
      </c>
      <c r="N1679" s="2" t="str">
        <f t="shared" si="79"/>
        <v/>
      </c>
      <c r="O1679" s="2" t="str">
        <f t="shared" si="80"/>
        <v/>
      </c>
    </row>
    <row r="1680" spans="1:15" x14ac:dyDescent="0.25">
      <c r="A1680">
        <v>1679</v>
      </c>
      <c r="B1680">
        <v>2</v>
      </c>
      <c r="C1680" s="1">
        <v>19825</v>
      </c>
      <c r="D1680">
        <v>2070</v>
      </c>
      <c r="E1680">
        <v>2</v>
      </c>
      <c r="F1680" t="s">
        <v>14</v>
      </c>
      <c r="G1680" s="1">
        <v>30011</v>
      </c>
      <c r="H1680">
        <v>2</v>
      </c>
      <c r="J1680">
        <v>10</v>
      </c>
      <c r="K1680">
        <v>11907</v>
      </c>
      <c r="L1680" s="1">
        <v>366</v>
      </c>
      <c r="M1680" s="2">
        <f t="shared" si="78"/>
        <v>27.888888888888889</v>
      </c>
      <c r="N1680" s="2" t="str">
        <f t="shared" si="79"/>
        <v/>
      </c>
      <c r="O1680" s="2" t="str">
        <f t="shared" si="80"/>
        <v/>
      </c>
    </row>
    <row r="1681" spans="1:15" x14ac:dyDescent="0.25">
      <c r="A1681">
        <v>1680</v>
      </c>
      <c r="B1681">
        <v>2</v>
      </c>
      <c r="C1681" s="1">
        <v>17451</v>
      </c>
      <c r="D1681">
        <v>0</v>
      </c>
      <c r="E1681">
        <v>0</v>
      </c>
      <c r="F1681" t="s">
        <v>13</v>
      </c>
      <c r="G1681" s="1">
        <v>30228</v>
      </c>
      <c r="H1681">
        <v>0</v>
      </c>
      <c r="J1681">
        <v>10</v>
      </c>
      <c r="K1681">
        <v>0</v>
      </c>
      <c r="L1681" s="1">
        <v>366</v>
      </c>
      <c r="M1681" s="2">
        <f t="shared" si="78"/>
        <v>34.980555555555554</v>
      </c>
      <c r="N1681" s="2" t="str">
        <f t="shared" si="79"/>
        <v/>
      </c>
      <c r="O1681" s="2" t="str">
        <f t="shared" si="80"/>
        <v/>
      </c>
    </row>
    <row r="1682" spans="1:15" x14ac:dyDescent="0.25">
      <c r="A1682">
        <v>1681</v>
      </c>
      <c r="B1682">
        <v>2</v>
      </c>
      <c r="C1682" s="1">
        <v>19434</v>
      </c>
      <c r="D1682">
        <v>0</v>
      </c>
      <c r="E1682">
        <v>0</v>
      </c>
      <c r="F1682" t="s">
        <v>13</v>
      </c>
      <c r="G1682" s="1">
        <v>30294</v>
      </c>
      <c r="H1682">
        <v>0</v>
      </c>
      <c r="J1682">
        <v>10</v>
      </c>
      <c r="K1682">
        <v>11907</v>
      </c>
      <c r="L1682" s="1">
        <v>366</v>
      </c>
      <c r="M1682" s="2">
        <f t="shared" si="78"/>
        <v>29.730555555555554</v>
      </c>
      <c r="N1682" s="2" t="str">
        <f t="shared" si="79"/>
        <v/>
      </c>
      <c r="O1682" s="2" t="str">
        <f t="shared" si="80"/>
        <v/>
      </c>
    </row>
    <row r="1683" spans="1:15" x14ac:dyDescent="0.25">
      <c r="A1683">
        <v>1682</v>
      </c>
      <c r="B1683">
        <v>3</v>
      </c>
      <c r="C1683" s="1">
        <v>17987</v>
      </c>
      <c r="D1683">
        <v>0</v>
      </c>
      <c r="E1683">
        <v>0</v>
      </c>
      <c r="F1683" t="s">
        <v>14</v>
      </c>
      <c r="G1683" s="1">
        <v>30417</v>
      </c>
      <c r="H1683">
        <v>2</v>
      </c>
      <c r="J1683">
        <v>10</v>
      </c>
      <c r="K1683">
        <v>11907</v>
      </c>
      <c r="L1683" s="1">
        <v>366</v>
      </c>
      <c r="M1683" s="2">
        <f t="shared" si="78"/>
        <v>34.030555555555559</v>
      </c>
      <c r="N1683" s="2" t="str">
        <f t="shared" si="79"/>
        <v/>
      </c>
      <c r="O1683" s="2" t="str">
        <f t="shared" si="80"/>
        <v/>
      </c>
    </row>
    <row r="1684" spans="1:15" x14ac:dyDescent="0.25">
      <c r="A1684">
        <v>1683</v>
      </c>
      <c r="B1684">
        <v>2</v>
      </c>
      <c r="C1684" s="1">
        <v>17889</v>
      </c>
      <c r="D1684">
        <v>0</v>
      </c>
      <c r="E1684">
        <v>0</v>
      </c>
      <c r="F1684" t="s">
        <v>14</v>
      </c>
      <c r="G1684" s="1">
        <v>30599</v>
      </c>
      <c r="H1684">
        <v>2</v>
      </c>
      <c r="J1684">
        <v>10</v>
      </c>
      <c r="K1684">
        <v>11907</v>
      </c>
      <c r="L1684" s="1">
        <v>366</v>
      </c>
      <c r="M1684" s="2">
        <f t="shared" si="78"/>
        <v>34.799999999999997</v>
      </c>
      <c r="N1684" s="2" t="str">
        <f t="shared" si="79"/>
        <v/>
      </c>
      <c r="O1684" s="2" t="str">
        <f t="shared" si="80"/>
        <v/>
      </c>
    </row>
    <row r="1685" spans="1:15" x14ac:dyDescent="0.25">
      <c r="A1685">
        <v>1684</v>
      </c>
      <c r="B1685">
        <v>2</v>
      </c>
      <c r="C1685" s="1">
        <v>11377</v>
      </c>
      <c r="D1685">
        <v>0</v>
      </c>
      <c r="E1685">
        <v>0</v>
      </c>
      <c r="F1685" t="s">
        <v>14</v>
      </c>
      <c r="G1685" s="1">
        <v>30666</v>
      </c>
      <c r="H1685">
        <v>2</v>
      </c>
      <c r="J1685">
        <v>10</v>
      </c>
      <c r="K1685">
        <v>11907</v>
      </c>
      <c r="L1685" s="1">
        <v>366</v>
      </c>
      <c r="M1685" s="2">
        <f t="shared" si="78"/>
        <v>52.81388888888889</v>
      </c>
      <c r="N1685" s="2" t="str">
        <f t="shared" si="79"/>
        <v/>
      </c>
      <c r="O1685" s="2" t="str">
        <f t="shared" si="80"/>
        <v/>
      </c>
    </row>
    <row r="1686" spans="1:15" x14ac:dyDescent="0.25">
      <c r="A1686">
        <v>1685</v>
      </c>
      <c r="B1686">
        <v>2</v>
      </c>
      <c r="C1686" s="1">
        <v>18500</v>
      </c>
      <c r="D1686">
        <v>2530</v>
      </c>
      <c r="E1686">
        <v>2</v>
      </c>
      <c r="F1686" t="s">
        <v>14</v>
      </c>
      <c r="G1686" s="1">
        <v>30691</v>
      </c>
      <c r="H1686">
        <v>2</v>
      </c>
      <c r="J1686">
        <v>10</v>
      </c>
      <c r="K1686">
        <v>11907</v>
      </c>
      <c r="L1686" s="1">
        <v>366</v>
      </c>
      <c r="M1686" s="2">
        <f t="shared" si="78"/>
        <v>33.375</v>
      </c>
      <c r="N1686" s="2" t="str">
        <f t="shared" si="79"/>
        <v/>
      </c>
      <c r="O1686" s="2" t="str">
        <f t="shared" si="80"/>
        <v/>
      </c>
    </row>
    <row r="1687" spans="1:15" x14ac:dyDescent="0.25">
      <c r="A1687">
        <v>1686</v>
      </c>
      <c r="B1687">
        <v>3</v>
      </c>
      <c r="C1687" s="1">
        <v>13494</v>
      </c>
      <c r="D1687">
        <v>0</v>
      </c>
      <c r="E1687">
        <v>0</v>
      </c>
      <c r="F1687" t="s">
        <v>23</v>
      </c>
      <c r="G1687" s="1">
        <v>27827</v>
      </c>
      <c r="H1687">
        <v>2</v>
      </c>
      <c r="J1687">
        <v>10</v>
      </c>
      <c r="K1687">
        <v>10907</v>
      </c>
      <c r="L1687" s="1">
        <v>366</v>
      </c>
      <c r="M1687" s="2">
        <f t="shared" si="78"/>
        <v>39.244444444444447</v>
      </c>
      <c r="N1687" s="2" t="str">
        <f t="shared" si="79"/>
        <v/>
      </c>
      <c r="O1687" s="2" t="str">
        <f t="shared" si="80"/>
        <v/>
      </c>
    </row>
    <row r="1688" spans="1:15" x14ac:dyDescent="0.25">
      <c r="A1688">
        <v>1687</v>
      </c>
      <c r="B1688">
        <v>3</v>
      </c>
      <c r="C1688" s="1">
        <v>14784</v>
      </c>
      <c r="D1688">
        <v>0</v>
      </c>
      <c r="E1688">
        <v>0</v>
      </c>
      <c r="F1688" t="s">
        <v>23</v>
      </c>
      <c r="G1688" s="1">
        <v>28249</v>
      </c>
      <c r="H1688">
        <v>2</v>
      </c>
      <c r="J1688">
        <v>10</v>
      </c>
      <c r="K1688">
        <v>10907</v>
      </c>
      <c r="L1688" s="1">
        <v>366</v>
      </c>
      <c r="M1688" s="2">
        <f t="shared" si="78"/>
        <v>36.866666666666667</v>
      </c>
      <c r="N1688" s="2" t="str">
        <f t="shared" si="79"/>
        <v/>
      </c>
      <c r="O1688" s="2" t="str">
        <f t="shared" si="80"/>
        <v/>
      </c>
    </row>
    <row r="1689" spans="1:15" x14ac:dyDescent="0.25">
      <c r="A1689">
        <v>1688</v>
      </c>
      <c r="B1689">
        <v>3</v>
      </c>
      <c r="C1689" s="1">
        <v>18829</v>
      </c>
      <c r="D1689">
        <v>0</v>
      </c>
      <c r="E1689">
        <v>0</v>
      </c>
      <c r="F1689" t="s">
        <v>14</v>
      </c>
      <c r="G1689" s="1">
        <v>28258</v>
      </c>
      <c r="H1689">
        <v>2</v>
      </c>
      <c r="J1689">
        <v>10</v>
      </c>
      <c r="K1689">
        <v>10907</v>
      </c>
      <c r="L1689" s="1">
        <v>366</v>
      </c>
      <c r="M1689" s="2">
        <f t="shared" si="78"/>
        <v>25.81388888888889</v>
      </c>
      <c r="N1689" s="2" t="str">
        <f t="shared" si="79"/>
        <v/>
      </c>
      <c r="O1689" s="2" t="str">
        <f t="shared" si="80"/>
        <v/>
      </c>
    </row>
    <row r="1690" spans="1:15" x14ac:dyDescent="0.25">
      <c r="A1690">
        <v>1689</v>
      </c>
      <c r="B1690">
        <v>2</v>
      </c>
      <c r="C1690" s="1">
        <v>7387</v>
      </c>
      <c r="D1690">
        <v>0</v>
      </c>
      <c r="E1690">
        <v>0</v>
      </c>
      <c r="F1690" t="s">
        <v>13</v>
      </c>
      <c r="G1690" s="1">
        <v>28297</v>
      </c>
      <c r="H1690">
        <v>0</v>
      </c>
      <c r="I1690" t="s">
        <v>15</v>
      </c>
      <c r="J1690">
        <v>21</v>
      </c>
      <c r="K1690">
        <v>10907</v>
      </c>
      <c r="L1690" s="1">
        <v>366</v>
      </c>
      <c r="M1690" s="2">
        <f t="shared" si="78"/>
        <v>57.24722222222222</v>
      </c>
      <c r="N1690" s="2" t="str">
        <f t="shared" si="79"/>
        <v/>
      </c>
      <c r="O1690" s="2" t="str">
        <f t="shared" si="80"/>
        <v/>
      </c>
    </row>
    <row r="1691" spans="1:15" x14ac:dyDescent="0.25">
      <c r="A1691">
        <v>1690</v>
      </c>
      <c r="B1691">
        <v>2</v>
      </c>
      <c r="C1691" s="1">
        <v>13428</v>
      </c>
      <c r="D1691">
        <v>0</v>
      </c>
      <c r="E1691">
        <v>0</v>
      </c>
      <c r="F1691" t="s">
        <v>20</v>
      </c>
      <c r="G1691" s="1">
        <v>28311</v>
      </c>
      <c r="H1691">
        <v>2</v>
      </c>
      <c r="J1691">
        <v>10</v>
      </c>
      <c r="K1691">
        <v>10907</v>
      </c>
      <c r="L1691" s="1">
        <v>366</v>
      </c>
      <c r="M1691" s="2">
        <f t="shared" si="78"/>
        <v>40.75</v>
      </c>
      <c r="N1691" s="2" t="str">
        <f t="shared" si="79"/>
        <v/>
      </c>
      <c r="O1691" s="2" t="str">
        <f t="shared" si="80"/>
        <v/>
      </c>
    </row>
    <row r="1692" spans="1:15" x14ac:dyDescent="0.25">
      <c r="A1692">
        <v>1691</v>
      </c>
      <c r="B1692">
        <v>3</v>
      </c>
      <c r="C1692" s="1">
        <v>15907</v>
      </c>
      <c r="D1692">
        <v>1780</v>
      </c>
      <c r="E1692">
        <v>0</v>
      </c>
      <c r="F1692" t="s">
        <v>14</v>
      </c>
      <c r="G1692" s="1">
        <v>28657</v>
      </c>
      <c r="H1692">
        <v>2</v>
      </c>
      <c r="J1692">
        <v>10</v>
      </c>
      <c r="K1692">
        <v>10907</v>
      </c>
      <c r="L1692" s="1">
        <v>366</v>
      </c>
      <c r="M1692" s="2">
        <f t="shared" si="78"/>
        <v>34.905555555555559</v>
      </c>
      <c r="N1692" s="2" t="str">
        <f t="shared" si="79"/>
        <v/>
      </c>
      <c r="O1692" s="2" t="str">
        <f t="shared" si="80"/>
        <v/>
      </c>
    </row>
    <row r="1693" spans="1:15" x14ac:dyDescent="0.25">
      <c r="A1693">
        <v>1692</v>
      </c>
      <c r="B1693">
        <v>3</v>
      </c>
      <c r="C1693" s="1">
        <v>18880</v>
      </c>
      <c r="D1693">
        <v>0</v>
      </c>
      <c r="E1693">
        <v>0</v>
      </c>
      <c r="F1693" t="s">
        <v>14</v>
      </c>
      <c r="G1693" s="1">
        <v>28874</v>
      </c>
      <c r="H1693">
        <v>2</v>
      </c>
      <c r="J1693">
        <v>10</v>
      </c>
      <c r="K1693">
        <v>10907</v>
      </c>
      <c r="L1693" s="1">
        <v>366</v>
      </c>
      <c r="M1693" s="2">
        <f t="shared" si="78"/>
        <v>27.361111111111111</v>
      </c>
      <c r="N1693" s="2" t="str">
        <f t="shared" si="79"/>
        <v/>
      </c>
      <c r="O1693" s="2" t="str">
        <f t="shared" si="80"/>
        <v/>
      </c>
    </row>
    <row r="1694" spans="1:15" x14ac:dyDescent="0.25">
      <c r="A1694">
        <v>1693</v>
      </c>
      <c r="B1694">
        <v>2</v>
      </c>
      <c r="C1694" s="1">
        <v>18803</v>
      </c>
      <c r="D1694">
        <v>1781</v>
      </c>
      <c r="E1694">
        <v>0</v>
      </c>
      <c r="F1694" t="s">
        <v>14</v>
      </c>
      <c r="G1694" s="1">
        <v>28909</v>
      </c>
      <c r="H1694">
        <v>2</v>
      </c>
      <c r="J1694">
        <v>10</v>
      </c>
      <c r="K1694">
        <v>10907</v>
      </c>
      <c r="L1694" s="1">
        <v>366</v>
      </c>
      <c r="M1694" s="2">
        <f t="shared" si="78"/>
        <v>27.663888888888888</v>
      </c>
      <c r="N1694" s="2" t="str">
        <f t="shared" si="79"/>
        <v/>
      </c>
      <c r="O1694" s="2" t="str">
        <f t="shared" si="80"/>
        <v/>
      </c>
    </row>
    <row r="1695" spans="1:15" x14ac:dyDescent="0.25">
      <c r="A1695">
        <v>1694</v>
      </c>
      <c r="B1695">
        <v>2</v>
      </c>
      <c r="C1695" s="1">
        <v>21416</v>
      </c>
      <c r="D1695">
        <v>2515</v>
      </c>
      <c r="E1695">
        <v>0</v>
      </c>
      <c r="F1695" t="s">
        <v>20</v>
      </c>
      <c r="G1695" s="1">
        <v>28914</v>
      </c>
      <c r="H1695">
        <v>0</v>
      </c>
      <c r="J1695">
        <v>10</v>
      </c>
      <c r="K1695">
        <v>11307</v>
      </c>
      <c r="L1695" s="1">
        <v>366</v>
      </c>
      <c r="M1695" s="2">
        <f t="shared" si="78"/>
        <v>20.524999999999999</v>
      </c>
      <c r="N1695" s="2" t="str">
        <f t="shared" si="79"/>
        <v/>
      </c>
      <c r="O1695" s="2" t="str">
        <f t="shared" si="80"/>
        <v/>
      </c>
    </row>
    <row r="1696" spans="1:15" x14ac:dyDescent="0.25">
      <c r="A1696">
        <v>1695</v>
      </c>
      <c r="B1696">
        <v>3</v>
      </c>
      <c r="C1696" s="1">
        <v>15666</v>
      </c>
      <c r="D1696">
        <v>1105</v>
      </c>
      <c r="E1696">
        <v>0</v>
      </c>
      <c r="F1696" t="s">
        <v>14</v>
      </c>
      <c r="G1696" s="1">
        <v>29189</v>
      </c>
      <c r="H1696">
        <v>2</v>
      </c>
      <c r="J1696">
        <v>10</v>
      </c>
      <c r="K1696">
        <v>10907</v>
      </c>
      <c r="L1696" s="1">
        <v>366</v>
      </c>
      <c r="M1696" s="2">
        <f t="shared" si="78"/>
        <v>37.024999999999999</v>
      </c>
      <c r="N1696" s="2" t="str">
        <f t="shared" si="79"/>
        <v/>
      </c>
      <c r="O1696" s="2" t="str">
        <f t="shared" si="80"/>
        <v/>
      </c>
    </row>
    <row r="1697" spans="1:15" x14ac:dyDescent="0.25">
      <c r="A1697">
        <v>1696</v>
      </c>
      <c r="B1697">
        <v>1</v>
      </c>
      <c r="C1697" t="s">
        <v>12</v>
      </c>
      <c r="D1697">
        <v>0</v>
      </c>
      <c r="E1697">
        <v>0</v>
      </c>
      <c r="F1697" t="s">
        <v>13</v>
      </c>
      <c r="G1697" s="1">
        <v>29363</v>
      </c>
      <c r="H1697">
        <v>4</v>
      </c>
      <c r="J1697">
        <v>50</v>
      </c>
      <c r="K1697">
        <v>10907</v>
      </c>
      <c r="L1697" s="1">
        <v>366</v>
      </c>
      <c r="O1697" s="2" t="str">
        <f t="shared" si="80"/>
        <v/>
      </c>
    </row>
    <row r="1698" spans="1:15" x14ac:dyDescent="0.25">
      <c r="A1698">
        <v>1697</v>
      </c>
      <c r="B1698">
        <v>4</v>
      </c>
      <c r="C1698" s="1">
        <v>17129</v>
      </c>
      <c r="D1698">
        <v>0</v>
      </c>
      <c r="E1698">
        <v>0</v>
      </c>
      <c r="F1698" t="s">
        <v>20</v>
      </c>
      <c r="G1698" s="1">
        <v>29598</v>
      </c>
      <c r="H1698">
        <v>2</v>
      </c>
      <c r="J1698">
        <v>10</v>
      </c>
      <c r="K1698">
        <v>10907</v>
      </c>
      <c r="L1698" s="1">
        <v>366</v>
      </c>
      <c r="M1698" s="2">
        <f t="shared" si="78"/>
        <v>34.136111111111113</v>
      </c>
      <c r="N1698" s="2" t="str">
        <f t="shared" si="79"/>
        <v/>
      </c>
      <c r="O1698" s="2" t="str">
        <f t="shared" si="80"/>
        <v/>
      </c>
    </row>
    <row r="1699" spans="1:15" x14ac:dyDescent="0.25">
      <c r="A1699">
        <v>1698</v>
      </c>
      <c r="B1699">
        <v>2</v>
      </c>
      <c r="C1699" s="1">
        <v>14949</v>
      </c>
      <c r="D1699">
        <v>0</v>
      </c>
      <c r="E1699">
        <v>0</v>
      </c>
      <c r="F1699" t="s">
        <v>14</v>
      </c>
      <c r="G1699" s="1">
        <v>29619</v>
      </c>
      <c r="H1699">
        <v>0</v>
      </c>
      <c r="J1699">
        <v>10</v>
      </c>
      <c r="K1699">
        <v>10907</v>
      </c>
      <c r="L1699" s="1">
        <v>366</v>
      </c>
      <c r="M1699" s="2">
        <f t="shared" si="78"/>
        <v>40.161111111111111</v>
      </c>
      <c r="N1699" s="2" t="str">
        <f t="shared" si="79"/>
        <v/>
      </c>
      <c r="O1699" s="2" t="str">
        <f t="shared" si="80"/>
        <v/>
      </c>
    </row>
    <row r="1700" spans="1:15" x14ac:dyDescent="0.25">
      <c r="A1700">
        <v>1699</v>
      </c>
      <c r="B1700">
        <v>2</v>
      </c>
      <c r="C1700" s="1">
        <v>16221</v>
      </c>
      <c r="D1700">
        <v>0</v>
      </c>
      <c r="E1700">
        <v>0</v>
      </c>
      <c r="F1700" t="s">
        <v>13</v>
      </c>
      <c r="G1700" s="1">
        <v>29654</v>
      </c>
      <c r="H1700">
        <v>0</v>
      </c>
      <c r="I1700" t="s">
        <v>15</v>
      </c>
      <c r="J1700">
        <v>21</v>
      </c>
      <c r="K1700">
        <v>10907</v>
      </c>
      <c r="L1700" s="1">
        <v>366</v>
      </c>
      <c r="M1700" s="2">
        <f t="shared" si="78"/>
        <v>36.777777777777779</v>
      </c>
      <c r="N1700" s="2" t="str">
        <f t="shared" si="79"/>
        <v/>
      </c>
      <c r="O1700" s="2" t="str">
        <f t="shared" si="80"/>
        <v/>
      </c>
    </row>
    <row r="1701" spans="1:15" x14ac:dyDescent="0.25">
      <c r="A1701">
        <v>1700</v>
      </c>
      <c r="B1701">
        <v>3</v>
      </c>
      <c r="C1701" s="1">
        <v>13251</v>
      </c>
      <c r="D1701">
        <v>0</v>
      </c>
      <c r="E1701">
        <v>0</v>
      </c>
      <c r="F1701" t="s">
        <v>14</v>
      </c>
      <c r="G1701" s="1">
        <v>29661</v>
      </c>
      <c r="H1701">
        <v>2</v>
      </c>
      <c r="J1701">
        <v>10</v>
      </c>
      <c r="K1701">
        <v>10907</v>
      </c>
      <c r="L1701" s="1">
        <v>366</v>
      </c>
      <c r="M1701" s="2">
        <f t="shared" si="78"/>
        <v>44.930555555555557</v>
      </c>
      <c r="N1701" s="2" t="str">
        <f t="shared" si="79"/>
        <v/>
      </c>
      <c r="O1701" s="2" t="str">
        <f t="shared" si="80"/>
        <v/>
      </c>
    </row>
    <row r="1702" spans="1:15" x14ac:dyDescent="0.25">
      <c r="A1702">
        <v>1701</v>
      </c>
      <c r="B1702">
        <v>3</v>
      </c>
      <c r="C1702" s="1">
        <v>19965</v>
      </c>
      <c r="D1702">
        <v>0</v>
      </c>
      <c r="E1702">
        <v>0</v>
      </c>
      <c r="F1702" t="s">
        <v>14</v>
      </c>
      <c r="G1702" s="1">
        <v>29717</v>
      </c>
      <c r="H1702">
        <v>2</v>
      </c>
      <c r="J1702">
        <v>10</v>
      </c>
      <c r="K1702">
        <v>10907</v>
      </c>
      <c r="L1702" s="1">
        <v>366</v>
      </c>
      <c r="M1702" s="2">
        <f t="shared" si="78"/>
        <v>26.7</v>
      </c>
      <c r="N1702" s="2" t="str">
        <f t="shared" si="79"/>
        <v/>
      </c>
      <c r="O1702" s="2" t="str">
        <f t="shared" si="80"/>
        <v/>
      </c>
    </row>
    <row r="1703" spans="1:15" x14ac:dyDescent="0.25">
      <c r="A1703">
        <v>1702</v>
      </c>
      <c r="B1703">
        <v>2</v>
      </c>
      <c r="C1703" s="1">
        <v>14842</v>
      </c>
      <c r="D1703">
        <v>0</v>
      </c>
      <c r="E1703">
        <v>0</v>
      </c>
      <c r="F1703" t="s">
        <v>13</v>
      </c>
      <c r="G1703" s="1">
        <v>29724</v>
      </c>
      <c r="H1703">
        <v>0</v>
      </c>
      <c r="J1703">
        <v>10</v>
      </c>
      <c r="K1703">
        <v>10907</v>
      </c>
      <c r="L1703" s="1">
        <v>366</v>
      </c>
      <c r="M1703" s="2">
        <f t="shared" si="78"/>
        <v>40.74722222222222</v>
      </c>
      <c r="N1703" s="2" t="str">
        <f t="shared" si="79"/>
        <v/>
      </c>
      <c r="O1703" s="2" t="str">
        <f t="shared" si="80"/>
        <v/>
      </c>
    </row>
    <row r="1704" spans="1:15" x14ac:dyDescent="0.25">
      <c r="A1704">
        <v>1703</v>
      </c>
      <c r="B1704">
        <v>2</v>
      </c>
      <c r="C1704" s="1">
        <v>15130</v>
      </c>
      <c r="D1704">
        <v>0</v>
      </c>
      <c r="E1704">
        <v>0</v>
      </c>
      <c r="F1704" t="s">
        <v>13</v>
      </c>
      <c r="G1704" s="1">
        <v>29731</v>
      </c>
      <c r="H1704">
        <v>0</v>
      </c>
      <c r="J1704">
        <v>10</v>
      </c>
      <c r="K1704">
        <v>10907</v>
      </c>
      <c r="L1704" s="1">
        <v>366</v>
      </c>
      <c r="M1704" s="2">
        <f t="shared" si="78"/>
        <v>39.977777777777774</v>
      </c>
      <c r="N1704" s="2" t="str">
        <f t="shared" si="79"/>
        <v/>
      </c>
      <c r="O1704" s="2" t="str">
        <f t="shared" si="80"/>
        <v/>
      </c>
    </row>
    <row r="1705" spans="1:15" x14ac:dyDescent="0.25">
      <c r="A1705">
        <v>1704</v>
      </c>
      <c r="B1705">
        <v>3</v>
      </c>
      <c r="C1705" s="1">
        <v>17766</v>
      </c>
      <c r="D1705">
        <v>1700</v>
      </c>
      <c r="E1705">
        <v>0</v>
      </c>
      <c r="F1705" t="s">
        <v>17</v>
      </c>
      <c r="G1705" s="1">
        <v>29773</v>
      </c>
      <c r="H1705">
        <v>2</v>
      </c>
      <c r="J1705">
        <v>10</v>
      </c>
      <c r="K1705">
        <v>10907</v>
      </c>
      <c r="L1705" s="1">
        <v>366</v>
      </c>
      <c r="M1705" s="2">
        <f t="shared" si="78"/>
        <v>32.875</v>
      </c>
      <c r="N1705" s="2" t="str">
        <f t="shared" si="79"/>
        <v/>
      </c>
      <c r="O1705" s="2" t="str">
        <f t="shared" si="80"/>
        <v/>
      </c>
    </row>
    <row r="1706" spans="1:15" x14ac:dyDescent="0.25">
      <c r="A1706">
        <v>1705</v>
      </c>
      <c r="B1706">
        <v>3</v>
      </c>
      <c r="C1706" s="1">
        <v>16166</v>
      </c>
      <c r="D1706">
        <v>2423</v>
      </c>
      <c r="E1706">
        <v>0</v>
      </c>
      <c r="F1706" t="s">
        <v>18</v>
      </c>
      <c r="G1706" s="1">
        <v>30004</v>
      </c>
      <c r="H1706">
        <v>2</v>
      </c>
      <c r="J1706">
        <v>10</v>
      </c>
      <c r="K1706">
        <v>10907</v>
      </c>
      <c r="L1706" s="1">
        <v>366</v>
      </c>
      <c r="M1706" s="2">
        <f t="shared" si="78"/>
        <v>37.883333333333333</v>
      </c>
      <c r="N1706" s="2" t="str">
        <f t="shared" si="79"/>
        <v/>
      </c>
      <c r="O1706" s="2" t="str">
        <f t="shared" si="80"/>
        <v/>
      </c>
    </row>
    <row r="1707" spans="1:15" x14ac:dyDescent="0.25">
      <c r="A1707">
        <v>1706</v>
      </c>
      <c r="B1707">
        <v>3</v>
      </c>
      <c r="C1707" s="1">
        <v>18755</v>
      </c>
      <c r="D1707">
        <v>0</v>
      </c>
      <c r="E1707">
        <v>0</v>
      </c>
      <c r="F1707" t="s">
        <v>13</v>
      </c>
      <c r="G1707" s="1">
        <v>30278</v>
      </c>
      <c r="H1707">
        <v>0</v>
      </c>
      <c r="J1707">
        <v>10</v>
      </c>
      <c r="K1707">
        <v>10907</v>
      </c>
      <c r="L1707" s="1">
        <v>366</v>
      </c>
      <c r="M1707" s="2">
        <f t="shared" si="78"/>
        <v>31.544444444444444</v>
      </c>
      <c r="N1707" s="2" t="str">
        <f t="shared" si="79"/>
        <v/>
      </c>
      <c r="O1707" s="2" t="str">
        <f t="shared" si="80"/>
        <v/>
      </c>
    </row>
    <row r="1708" spans="1:15" x14ac:dyDescent="0.25">
      <c r="A1708">
        <v>1707</v>
      </c>
      <c r="B1708">
        <v>3</v>
      </c>
      <c r="C1708" s="1">
        <v>16177</v>
      </c>
      <c r="D1708">
        <v>2596</v>
      </c>
      <c r="E1708">
        <v>0</v>
      </c>
      <c r="F1708" t="s">
        <v>26</v>
      </c>
      <c r="G1708" s="1">
        <v>30291</v>
      </c>
      <c r="H1708">
        <v>2</v>
      </c>
      <c r="J1708">
        <v>10</v>
      </c>
      <c r="K1708">
        <v>10907</v>
      </c>
      <c r="L1708" s="1">
        <v>366</v>
      </c>
      <c r="M1708" s="2">
        <f t="shared" si="78"/>
        <v>38.641666666666666</v>
      </c>
      <c r="N1708" s="2" t="str">
        <f t="shared" si="79"/>
        <v/>
      </c>
      <c r="O1708" s="2" t="str">
        <f t="shared" si="80"/>
        <v/>
      </c>
    </row>
    <row r="1709" spans="1:15" x14ac:dyDescent="0.25">
      <c r="A1709">
        <v>1708</v>
      </c>
      <c r="B1709">
        <v>3</v>
      </c>
      <c r="C1709" s="1">
        <v>20009</v>
      </c>
      <c r="D1709">
        <v>2591</v>
      </c>
      <c r="E1709">
        <v>1</v>
      </c>
      <c r="F1709" t="s">
        <v>14</v>
      </c>
      <c r="G1709" s="1">
        <v>30419</v>
      </c>
      <c r="H1709">
        <v>2</v>
      </c>
      <c r="J1709">
        <v>10</v>
      </c>
      <c r="K1709">
        <v>10907</v>
      </c>
      <c r="L1709" s="1">
        <v>366</v>
      </c>
      <c r="M1709" s="2">
        <f t="shared" si="78"/>
        <v>28.502777777777776</v>
      </c>
      <c r="N1709" s="2" t="str">
        <f t="shared" si="79"/>
        <v/>
      </c>
      <c r="O1709" s="2" t="str">
        <f t="shared" si="80"/>
        <v/>
      </c>
    </row>
    <row r="1710" spans="1:15" x14ac:dyDescent="0.25">
      <c r="A1710">
        <v>1709</v>
      </c>
      <c r="B1710">
        <v>2</v>
      </c>
      <c r="C1710" s="1">
        <v>19237</v>
      </c>
      <c r="D1710">
        <v>0</v>
      </c>
      <c r="E1710">
        <v>0</v>
      </c>
      <c r="F1710" t="s">
        <v>13</v>
      </c>
      <c r="G1710" s="1">
        <v>30592</v>
      </c>
      <c r="H1710">
        <v>0</v>
      </c>
      <c r="J1710">
        <v>10</v>
      </c>
      <c r="K1710">
        <v>10907</v>
      </c>
      <c r="L1710" s="1">
        <v>366</v>
      </c>
      <c r="M1710" s="2">
        <f t="shared" si="78"/>
        <v>31.091666666666665</v>
      </c>
      <c r="N1710" s="2" t="str">
        <f t="shared" si="79"/>
        <v/>
      </c>
      <c r="O1710" s="2" t="str">
        <f t="shared" si="80"/>
        <v/>
      </c>
    </row>
    <row r="1711" spans="1:15" x14ac:dyDescent="0.25">
      <c r="A1711">
        <v>1710</v>
      </c>
      <c r="B1711">
        <v>2</v>
      </c>
      <c r="C1711" s="1">
        <v>15102</v>
      </c>
      <c r="D1711">
        <v>2108</v>
      </c>
      <c r="E1711">
        <v>0</v>
      </c>
      <c r="F1711" t="s">
        <v>14</v>
      </c>
      <c r="G1711" s="1">
        <v>27165</v>
      </c>
      <c r="H1711">
        <v>2</v>
      </c>
      <c r="J1711">
        <v>10</v>
      </c>
      <c r="K1711">
        <v>17807</v>
      </c>
      <c r="L1711" s="1">
        <v>366</v>
      </c>
      <c r="M1711" s="2">
        <f t="shared" si="78"/>
        <v>33.027777777777779</v>
      </c>
      <c r="N1711" s="2" t="str">
        <f t="shared" si="79"/>
        <v/>
      </c>
      <c r="O1711" s="2" t="str">
        <f t="shared" si="80"/>
        <v/>
      </c>
    </row>
    <row r="1712" spans="1:15" x14ac:dyDescent="0.25">
      <c r="A1712">
        <v>1711</v>
      </c>
      <c r="B1712">
        <v>2</v>
      </c>
      <c r="C1712" s="1">
        <v>11638</v>
      </c>
      <c r="D1712">
        <v>0</v>
      </c>
      <c r="E1712">
        <v>0</v>
      </c>
      <c r="F1712" t="s">
        <v>22</v>
      </c>
      <c r="G1712" s="1">
        <v>27746</v>
      </c>
      <c r="H1712">
        <v>2</v>
      </c>
      <c r="J1712">
        <v>10</v>
      </c>
      <c r="K1712">
        <v>17807</v>
      </c>
      <c r="L1712" s="1">
        <v>366</v>
      </c>
      <c r="M1712" s="2">
        <f t="shared" si="78"/>
        <v>44.102777777777774</v>
      </c>
      <c r="N1712" s="2" t="str">
        <f t="shared" si="79"/>
        <v/>
      </c>
      <c r="O1712" s="2" t="str">
        <f t="shared" si="80"/>
        <v/>
      </c>
    </row>
    <row r="1713" spans="1:15" x14ac:dyDescent="0.25">
      <c r="A1713">
        <v>1712</v>
      </c>
      <c r="B1713">
        <v>3</v>
      </c>
      <c r="C1713" s="1">
        <v>17700</v>
      </c>
      <c r="D1713">
        <v>3881</v>
      </c>
      <c r="E1713">
        <v>2</v>
      </c>
      <c r="F1713" t="s">
        <v>17</v>
      </c>
      <c r="G1713" s="1">
        <v>28020</v>
      </c>
      <c r="H1713">
        <v>2</v>
      </c>
      <c r="J1713">
        <v>10</v>
      </c>
      <c r="K1713">
        <v>17807</v>
      </c>
      <c r="L1713" s="1">
        <v>366</v>
      </c>
      <c r="M1713" s="2">
        <f t="shared" si="78"/>
        <v>28.252777777777776</v>
      </c>
      <c r="N1713" s="2" t="str">
        <f t="shared" si="79"/>
        <v/>
      </c>
      <c r="O1713" s="2" t="str">
        <f t="shared" si="80"/>
        <v/>
      </c>
    </row>
    <row r="1714" spans="1:15" x14ac:dyDescent="0.25">
      <c r="A1714">
        <v>1713</v>
      </c>
      <c r="B1714">
        <v>2</v>
      </c>
      <c r="C1714" s="1">
        <v>4402</v>
      </c>
      <c r="D1714">
        <v>0</v>
      </c>
      <c r="E1714">
        <v>2</v>
      </c>
      <c r="F1714" t="s">
        <v>13</v>
      </c>
      <c r="G1714" s="1">
        <v>28193</v>
      </c>
      <c r="H1714">
        <v>0</v>
      </c>
      <c r="J1714">
        <v>10</v>
      </c>
      <c r="K1714">
        <v>11307</v>
      </c>
      <c r="L1714" s="1">
        <v>366</v>
      </c>
      <c r="M1714" s="2">
        <f t="shared" si="78"/>
        <v>65.138888888888886</v>
      </c>
      <c r="N1714" s="2" t="str">
        <f t="shared" si="79"/>
        <v/>
      </c>
      <c r="O1714" s="2" t="str">
        <f t="shared" si="80"/>
        <v/>
      </c>
    </row>
    <row r="1715" spans="1:15" x14ac:dyDescent="0.25">
      <c r="A1715">
        <v>1714</v>
      </c>
      <c r="B1715">
        <v>2</v>
      </c>
      <c r="C1715" s="1">
        <v>16087</v>
      </c>
      <c r="D1715">
        <v>2225</v>
      </c>
      <c r="E1715">
        <v>0</v>
      </c>
      <c r="F1715" t="s">
        <v>14</v>
      </c>
      <c r="G1715" s="1">
        <v>28774</v>
      </c>
      <c r="H1715">
        <v>2</v>
      </c>
      <c r="J1715">
        <v>10</v>
      </c>
      <c r="K1715">
        <v>17807</v>
      </c>
      <c r="L1715" s="1">
        <v>366</v>
      </c>
      <c r="M1715" s="2">
        <f t="shared" si="78"/>
        <v>34.736111111111114</v>
      </c>
      <c r="N1715" s="2" t="str">
        <f t="shared" si="79"/>
        <v/>
      </c>
      <c r="O1715" s="2" t="str">
        <f t="shared" si="80"/>
        <v/>
      </c>
    </row>
    <row r="1716" spans="1:15" x14ac:dyDescent="0.25">
      <c r="A1716">
        <v>1715</v>
      </c>
      <c r="B1716">
        <v>3</v>
      </c>
      <c r="C1716" s="1">
        <v>14953</v>
      </c>
      <c r="D1716">
        <v>0</v>
      </c>
      <c r="E1716">
        <v>0</v>
      </c>
      <c r="F1716" t="s">
        <v>17</v>
      </c>
      <c r="G1716" s="1">
        <v>29430</v>
      </c>
      <c r="H1716">
        <v>2</v>
      </c>
      <c r="J1716">
        <v>10</v>
      </c>
      <c r="K1716">
        <v>17807</v>
      </c>
      <c r="L1716" s="1">
        <v>366</v>
      </c>
      <c r="M1716" s="2">
        <f t="shared" si="78"/>
        <v>39.638888888888886</v>
      </c>
      <c r="N1716" s="2" t="str">
        <f t="shared" si="79"/>
        <v/>
      </c>
      <c r="O1716" s="2" t="str">
        <f t="shared" si="80"/>
        <v/>
      </c>
    </row>
    <row r="1717" spans="1:15" x14ac:dyDescent="0.25">
      <c r="A1717">
        <v>1716</v>
      </c>
      <c r="B1717">
        <v>2</v>
      </c>
      <c r="C1717" s="1">
        <v>18720</v>
      </c>
      <c r="D1717">
        <v>3442</v>
      </c>
      <c r="E1717">
        <v>1</v>
      </c>
      <c r="F1717" t="s">
        <v>26</v>
      </c>
      <c r="G1717" s="1">
        <v>29439</v>
      </c>
      <c r="H1717">
        <v>2</v>
      </c>
      <c r="J1717">
        <v>10</v>
      </c>
      <c r="K1717">
        <v>17807</v>
      </c>
      <c r="L1717" s="1">
        <v>366</v>
      </c>
      <c r="M1717" s="2">
        <f t="shared" si="78"/>
        <v>29.344444444444445</v>
      </c>
      <c r="N1717" s="2" t="str">
        <f t="shared" si="79"/>
        <v/>
      </c>
      <c r="O1717" s="2" t="str">
        <f t="shared" si="80"/>
        <v/>
      </c>
    </row>
    <row r="1718" spans="1:15" x14ac:dyDescent="0.25">
      <c r="A1718">
        <v>1717</v>
      </c>
      <c r="B1718">
        <v>2</v>
      </c>
      <c r="C1718" s="1">
        <v>15793</v>
      </c>
      <c r="D1718">
        <v>0</v>
      </c>
      <c r="E1718">
        <v>0</v>
      </c>
      <c r="F1718" t="s">
        <v>14</v>
      </c>
      <c r="G1718" s="1">
        <v>29563</v>
      </c>
      <c r="H1718">
        <v>2</v>
      </c>
      <c r="I1718" t="s">
        <v>15</v>
      </c>
      <c r="J1718">
        <v>10</v>
      </c>
      <c r="K1718">
        <v>17807</v>
      </c>
      <c r="L1718" s="1">
        <v>366</v>
      </c>
      <c r="M1718" s="2">
        <f t="shared" si="78"/>
        <v>37.694444444444443</v>
      </c>
      <c r="N1718" s="2" t="str">
        <f t="shared" si="79"/>
        <v/>
      </c>
      <c r="O1718" s="2" t="str">
        <f t="shared" si="80"/>
        <v/>
      </c>
    </row>
    <row r="1719" spans="1:15" x14ac:dyDescent="0.25">
      <c r="A1719">
        <v>1718</v>
      </c>
      <c r="B1719">
        <v>3</v>
      </c>
      <c r="C1719" s="1">
        <v>13552</v>
      </c>
      <c r="D1719">
        <v>0</v>
      </c>
      <c r="E1719">
        <v>0</v>
      </c>
      <c r="F1719" t="s">
        <v>14</v>
      </c>
      <c r="G1719" s="1">
        <v>29623</v>
      </c>
      <c r="H1719">
        <v>2</v>
      </c>
      <c r="J1719">
        <v>10</v>
      </c>
      <c r="K1719">
        <v>17807</v>
      </c>
      <c r="L1719" s="1">
        <v>366</v>
      </c>
      <c r="M1719" s="2">
        <f t="shared" si="78"/>
        <v>44</v>
      </c>
      <c r="N1719" s="2" t="str">
        <f t="shared" si="79"/>
        <v/>
      </c>
      <c r="O1719" s="2" t="str">
        <f t="shared" si="80"/>
        <v/>
      </c>
    </row>
    <row r="1720" spans="1:15" x14ac:dyDescent="0.25">
      <c r="A1720">
        <v>1719</v>
      </c>
      <c r="B1720">
        <v>3</v>
      </c>
      <c r="C1720" s="1">
        <v>10437</v>
      </c>
      <c r="D1720">
        <v>0</v>
      </c>
      <c r="E1720">
        <v>0</v>
      </c>
      <c r="F1720" t="s">
        <v>14</v>
      </c>
      <c r="G1720" s="1">
        <v>29623</v>
      </c>
      <c r="H1720">
        <v>2</v>
      </c>
      <c r="J1720">
        <v>10</v>
      </c>
      <c r="K1720">
        <v>17807</v>
      </c>
      <c r="L1720" s="1">
        <v>366</v>
      </c>
      <c r="M1720" s="2">
        <f t="shared" si="78"/>
        <v>52.522222222222226</v>
      </c>
      <c r="N1720" s="2" t="str">
        <f t="shared" si="79"/>
        <v/>
      </c>
      <c r="O1720" s="2" t="str">
        <f t="shared" si="80"/>
        <v/>
      </c>
    </row>
    <row r="1721" spans="1:15" x14ac:dyDescent="0.25">
      <c r="A1721">
        <v>1720</v>
      </c>
      <c r="B1721">
        <v>2</v>
      </c>
      <c r="C1721" s="1">
        <v>20543</v>
      </c>
      <c r="D1721">
        <v>2200</v>
      </c>
      <c r="E1721">
        <v>2</v>
      </c>
      <c r="F1721" t="s">
        <v>16</v>
      </c>
      <c r="G1721" s="1">
        <v>29640</v>
      </c>
      <c r="H1721">
        <v>2</v>
      </c>
      <c r="J1721">
        <v>10</v>
      </c>
      <c r="K1721">
        <v>17807</v>
      </c>
      <c r="L1721" s="1">
        <v>366</v>
      </c>
      <c r="M1721" s="2">
        <f t="shared" si="78"/>
        <v>24.9</v>
      </c>
      <c r="N1721" s="2" t="str">
        <f t="shared" si="79"/>
        <v/>
      </c>
      <c r="O1721" s="2" t="str">
        <f t="shared" si="80"/>
        <v/>
      </c>
    </row>
    <row r="1722" spans="1:15" x14ac:dyDescent="0.25">
      <c r="A1722">
        <v>1721</v>
      </c>
      <c r="B1722">
        <v>3</v>
      </c>
      <c r="C1722" s="1">
        <v>15233</v>
      </c>
      <c r="D1722">
        <v>0</v>
      </c>
      <c r="E1722">
        <v>0</v>
      </c>
      <c r="F1722" t="s">
        <v>14</v>
      </c>
      <c r="G1722" s="1">
        <v>29724</v>
      </c>
      <c r="H1722">
        <v>2</v>
      </c>
      <c r="J1722">
        <v>10</v>
      </c>
      <c r="K1722">
        <v>17807</v>
      </c>
      <c r="L1722" s="1">
        <v>366</v>
      </c>
      <c r="M1722" s="2">
        <f t="shared" si="78"/>
        <v>39.677777777777777</v>
      </c>
      <c r="N1722" s="2" t="str">
        <f t="shared" si="79"/>
        <v/>
      </c>
      <c r="O1722" s="2" t="str">
        <f t="shared" si="80"/>
        <v/>
      </c>
    </row>
    <row r="1723" spans="1:15" x14ac:dyDescent="0.25">
      <c r="A1723">
        <v>1722</v>
      </c>
      <c r="B1723">
        <v>3</v>
      </c>
      <c r="C1723" s="1">
        <v>17182</v>
      </c>
      <c r="D1723">
        <v>0</v>
      </c>
      <c r="E1723">
        <v>0</v>
      </c>
      <c r="F1723" t="s">
        <v>14</v>
      </c>
      <c r="G1723" s="1">
        <v>29732</v>
      </c>
      <c r="H1723">
        <v>2</v>
      </c>
      <c r="J1723">
        <v>10</v>
      </c>
      <c r="K1723">
        <v>17807</v>
      </c>
      <c r="L1723" s="1">
        <v>366</v>
      </c>
      <c r="M1723" s="2">
        <f t="shared" si="78"/>
        <v>34.363888888888887</v>
      </c>
      <c r="N1723" s="2" t="str">
        <f t="shared" si="79"/>
        <v/>
      </c>
      <c r="O1723" s="2" t="str">
        <f t="shared" si="80"/>
        <v/>
      </c>
    </row>
    <row r="1724" spans="1:15" x14ac:dyDescent="0.25">
      <c r="A1724">
        <v>1723</v>
      </c>
      <c r="B1724">
        <v>3</v>
      </c>
      <c r="C1724" s="1">
        <v>20946</v>
      </c>
      <c r="D1724">
        <v>3662</v>
      </c>
      <c r="E1724">
        <v>1</v>
      </c>
      <c r="F1724" t="s">
        <v>14</v>
      </c>
      <c r="G1724" s="1">
        <v>29818</v>
      </c>
      <c r="H1724">
        <v>2</v>
      </c>
      <c r="J1724">
        <v>10</v>
      </c>
      <c r="K1724">
        <v>17807</v>
      </c>
      <c r="L1724" s="1">
        <v>366</v>
      </c>
      <c r="M1724" s="2">
        <f t="shared" si="78"/>
        <v>24.288888888888888</v>
      </c>
      <c r="N1724" s="2" t="str">
        <f t="shared" si="79"/>
        <v/>
      </c>
      <c r="O1724" s="2" t="str">
        <f t="shared" si="80"/>
        <v/>
      </c>
    </row>
    <row r="1725" spans="1:15" x14ac:dyDescent="0.25">
      <c r="A1725">
        <v>1724</v>
      </c>
      <c r="B1725">
        <v>2</v>
      </c>
      <c r="C1725" s="1">
        <v>14355</v>
      </c>
      <c r="D1725">
        <v>2690</v>
      </c>
      <c r="E1725">
        <v>0</v>
      </c>
      <c r="F1725" t="s">
        <v>14</v>
      </c>
      <c r="G1725" s="1">
        <v>29857</v>
      </c>
      <c r="H1725">
        <v>0</v>
      </c>
      <c r="J1725">
        <v>10</v>
      </c>
      <c r="K1725">
        <v>0</v>
      </c>
      <c r="L1725" s="1">
        <v>366</v>
      </c>
      <c r="M1725" s="2">
        <f t="shared" si="78"/>
        <v>42.43888888888889</v>
      </c>
      <c r="N1725" s="2" t="str">
        <f t="shared" si="79"/>
        <v/>
      </c>
      <c r="O1725" s="2" t="str">
        <f t="shared" si="80"/>
        <v/>
      </c>
    </row>
    <row r="1726" spans="1:15" x14ac:dyDescent="0.25">
      <c r="A1726">
        <v>1725</v>
      </c>
      <c r="B1726">
        <v>3</v>
      </c>
      <c r="C1726" s="1">
        <v>17295</v>
      </c>
      <c r="D1726">
        <v>0</v>
      </c>
      <c r="E1726">
        <v>0</v>
      </c>
      <c r="F1726" t="s">
        <v>23</v>
      </c>
      <c r="G1726" s="1">
        <v>29896</v>
      </c>
      <c r="H1726">
        <v>0</v>
      </c>
      <c r="I1726" t="s">
        <v>19</v>
      </c>
      <c r="J1726">
        <v>21</v>
      </c>
      <c r="K1726">
        <v>17807</v>
      </c>
      <c r="L1726" s="1">
        <v>37666</v>
      </c>
      <c r="M1726" s="2">
        <f t="shared" si="78"/>
        <v>34.494444444444447</v>
      </c>
      <c r="N1726" s="2">
        <f t="shared" si="79"/>
        <v>55.766666666666666</v>
      </c>
      <c r="O1726" s="2">
        <f t="shared" si="80"/>
        <v>21.272222222222219</v>
      </c>
    </row>
    <row r="1727" spans="1:15" x14ac:dyDescent="0.25">
      <c r="A1727">
        <v>1726</v>
      </c>
      <c r="B1727">
        <v>3</v>
      </c>
      <c r="C1727" s="1">
        <v>13538</v>
      </c>
      <c r="D1727">
        <v>1650</v>
      </c>
      <c r="E1727">
        <v>0</v>
      </c>
      <c r="F1727" t="s">
        <v>14</v>
      </c>
      <c r="G1727" s="1">
        <v>30025</v>
      </c>
      <c r="H1727">
        <v>2</v>
      </c>
      <c r="J1727">
        <v>10</v>
      </c>
      <c r="K1727">
        <v>17807</v>
      </c>
      <c r="L1727" s="1">
        <v>366</v>
      </c>
      <c r="M1727" s="2">
        <f t="shared" si="78"/>
        <v>45.144444444444446</v>
      </c>
      <c r="N1727" s="2" t="str">
        <f t="shared" si="79"/>
        <v/>
      </c>
      <c r="O1727" s="2" t="str">
        <f t="shared" si="80"/>
        <v/>
      </c>
    </row>
    <row r="1728" spans="1:15" x14ac:dyDescent="0.25">
      <c r="A1728">
        <v>1727</v>
      </c>
      <c r="B1728">
        <v>3</v>
      </c>
      <c r="C1728" s="1">
        <v>15782</v>
      </c>
      <c r="D1728">
        <v>0</v>
      </c>
      <c r="E1728">
        <v>0</v>
      </c>
      <c r="F1728" t="s">
        <v>13</v>
      </c>
      <c r="G1728" s="1">
        <v>30110</v>
      </c>
      <c r="H1728">
        <v>0</v>
      </c>
      <c r="J1728">
        <v>10</v>
      </c>
      <c r="K1728">
        <v>11307</v>
      </c>
      <c r="L1728" s="1">
        <v>366</v>
      </c>
      <c r="M1728" s="2">
        <f t="shared" si="78"/>
        <v>39.225000000000001</v>
      </c>
      <c r="N1728" s="2" t="str">
        <f t="shared" si="79"/>
        <v/>
      </c>
      <c r="O1728" s="2" t="str">
        <f t="shared" si="80"/>
        <v/>
      </c>
    </row>
    <row r="1729" spans="1:15" x14ac:dyDescent="0.25">
      <c r="A1729">
        <v>1728</v>
      </c>
      <c r="B1729">
        <v>2</v>
      </c>
      <c r="C1729" s="1">
        <v>21842</v>
      </c>
      <c r="D1729">
        <v>2065</v>
      </c>
      <c r="E1729">
        <v>0</v>
      </c>
      <c r="F1729" t="s">
        <v>17</v>
      </c>
      <c r="G1729" s="1">
        <v>30565</v>
      </c>
      <c r="H1729">
        <v>2</v>
      </c>
      <c r="J1729">
        <v>10</v>
      </c>
      <c r="K1729">
        <v>17807</v>
      </c>
      <c r="L1729" s="1">
        <v>366</v>
      </c>
      <c r="M1729" s="2">
        <f t="shared" si="78"/>
        <v>23.880555555555556</v>
      </c>
      <c r="N1729" s="2" t="str">
        <f t="shared" si="79"/>
        <v/>
      </c>
      <c r="O1729" s="2" t="str">
        <f t="shared" si="80"/>
        <v/>
      </c>
    </row>
    <row r="1730" spans="1:15" x14ac:dyDescent="0.25">
      <c r="A1730">
        <v>1729</v>
      </c>
      <c r="B1730">
        <v>2</v>
      </c>
      <c r="C1730" s="1">
        <v>15495</v>
      </c>
      <c r="D1730">
        <v>1987</v>
      </c>
      <c r="E1730">
        <v>0</v>
      </c>
      <c r="F1730" t="s">
        <v>28</v>
      </c>
      <c r="G1730" s="1">
        <v>30624</v>
      </c>
      <c r="H1730">
        <v>2</v>
      </c>
      <c r="J1730">
        <v>10</v>
      </c>
      <c r="K1730">
        <v>17807</v>
      </c>
      <c r="L1730" s="1">
        <v>366</v>
      </c>
      <c r="M1730" s="2">
        <f t="shared" si="78"/>
        <v>41.419444444444444</v>
      </c>
      <c r="N1730" s="2" t="str">
        <f t="shared" si="79"/>
        <v/>
      </c>
      <c r="O1730" s="2" t="str">
        <f t="shared" si="80"/>
        <v/>
      </c>
    </row>
    <row r="1731" spans="1:15" x14ac:dyDescent="0.25">
      <c r="A1731">
        <v>1730</v>
      </c>
      <c r="B1731">
        <v>3</v>
      </c>
      <c r="C1731" s="1">
        <v>16043</v>
      </c>
      <c r="D1731">
        <v>0</v>
      </c>
      <c r="E1731">
        <v>0</v>
      </c>
      <c r="F1731" t="s">
        <v>14</v>
      </c>
      <c r="G1731" s="1">
        <v>26038</v>
      </c>
      <c r="H1731">
        <v>2</v>
      </c>
      <c r="J1731">
        <v>10</v>
      </c>
      <c r="K1731">
        <v>16607</v>
      </c>
      <c r="L1731" s="1">
        <v>366</v>
      </c>
      <c r="M1731" s="2">
        <f t="shared" si="78"/>
        <v>27.366666666666667</v>
      </c>
      <c r="N1731" s="2" t="str">
        <f t="shared" si="79"/>
        <v/>
      </c>
      <c r="O1731" s="2" t="str">
        <f t="shared" si="80"/>
        <v/>
      </c>
    </row>
    <row r="1732" spans="1:15" x14ac:dyDescent="0.25">
      <c r="A1732">
        <v>1731</v>
      </c>
      <c r="B1732">
        <v>2</v>
      </c>
      <c r="C1732" s="1">
        <v>7689</v>
      </c>
      <c r="D1732">
        <v>0</v>
      </c>
      <c r="E1732">
        <v>0</v>
      </c>
      <c r="F1732" t="s">
        <v>14</v>
      </c>
      <c r="G1732" s="1">
        <v>27583</v>
      </c>
      <c r="H1732">
        <v>2</v>
      </c>
      <c r="J1732">
        <v>10</v>
      </c>
      <c r="K1732">
        <v>16607</v>
      </c>
      <c r="L1732" s="1">
        <v>366</v>
      </c>
      <c r="M1732" s="2">
        <f t="shared" si="78"/>
        <v>54.472222222222221</v>
      </c>
      <c r="N1732" s="2" t="str">
        <f t="shared" si="79"/>
        <v/>
      </c>
      <c r="O1732" s="2" t="str">
        <f t="shared" si="80"/>
        <v/>
      </c>
    </row>
    <row r="1733" spans="1:15" x14ac:dyDescent="0.25">
      <c r="A1733">
        <v>1732</v>
      </c>
      <c r="B1733">
        <v>1</v>
      </c>
      <c r="C1733" t="s">
        <v>12</v>
      </c>
      <c r="D1733">
        <v>0</v>
      </c>
      <c r="E1733">
        <v>0</v>
      </c>
      <c r="F1733" t="s">
        <v>13</v>
      </c>
      <c r="G1733" s="1">
        <v>27761</v>
      </c>
      <c r="H1733">
        <v>4</v>
      </c>
      <c r="J1733">
        <v>50</v>
      </c>
      <c r="K1733">
        <v>11307</v>
      </c>
      <c r="L1733" s="1">
        <v>366</v>
      </c>
      <c r="O1733" s="2" t="str">
        <f t="shared" ref="O1733:O1796" si="81">IF(N1733="","",N1733-M1733)</f>
        <v/>
      </c>
    </row>
    <row r="1734" spans="1:15" x14ac:dyDescent="0.25">
      <c r="A1734">
        <v>1733</v>
      </c>
      <c r="B1734">
        <v>2</v>
      </c>
      <c r="C1734" s="1">
        <v>9112</v>
      </c>
      <c r="D1734">
        <v>0</v>
      </c>
      <c r="E1734">
        <v>0</v>
      </c>
      <c r="F1734" t="s">
        <v>14</v>
      </c>
      <c r="G1734" s="1">
        <v>27788</v>
      </c>
      <c r="H1734">
        <v>2</v>
      </c>
      <c r="J1734">
        <v>10</v>
      </c>
      <c r="K1734">
        <v>16607</v>
      </c>
      <c r="L1734" s="1">
        <v>366</v>
      </c>
      <c r="M1734" s="2">
        <f t="shared" ref="M1734:M1796" si="82">DAYS360(C1734,G1734,TRUE)/360</f>
        <v>51.133333333333333</v>
      </c>
      <c r="N1734" s="2" t="str">
        <f t="shared" ref="N1734:N1796" si="83">IF(DAYS360(C1734,L1734)/360&gt;0,DAYS360(C1734,L1734)/360,"")</f>
        <v/>
      </c>
      <c r="O1734" s="2" t="str">
        <f t="shared" si="81"/>
        <v/>
      </c>
    </row>
    <row r="1735" spans="1:15" x14ac:dyDescent="0.25">
      <c r="A1735">
        <v>1734</v>
      </c>
      <c r="B1735">
        <v>2</v>
      </c>
      <c r="C1735" s="1">
        <v>19539</v>
      </c>
      <c r="D1735">
        <v>0</v>
      </c>
      <c r="E1735">
        <v>0</v>
      </c>
      <c r="F1735" t="s">
        <v>13</v>
      </c>
      <c r="G1735" s="1">
        <v>27814</v>
      </c>
      <c r="H1735">
        <v>0</v>
      </c>
      <c r="J1735">
        <v>10</v>
      </c>
      <c r="K1735">
        <v>11307</v>
      </c>
      <c r="L1735" s="1">
        <v>366</v>
      </c>
      <c r="M1735" s="2">
        <f t="shared" si="82"/>
        <v>22.652777777777779</v>
      </c>
      <c r="N1735" s="2" t="str">
        <f t="shared" si="83"/>
        <v/>
      </c>
      <c r="O1735" s="2" t="str">
        <f t="shared" si="81"/>
        <v/>
      </c>
    </row>
    <row r="1736" spans="1:15" x14ac:dyDescent="0.25">
      <c r="A1736">
        <v>1735</v>
      </c>
      <c r="B1736">
        <v>3</v>
      </c>
      <c r="C1736" s="1">
        <v>16013</v>
      </c>
      <c r="D1736">
        <v>0</v>
      </c>
      <c r="E1736">
        <v>0</v>
      </c>
      <c r="F1736" t="s">
        <v>20</v>
      </c>
      <c r="G1736" s="1">
        <v>28137</v>
      </c>
      <c r="H1736">
        <v>2</v>
      </c>
      <c r="J1736">
        <v>10</v>
      </c>
      <c r="K1736">
        <v>16607</v>
      </c>
      <c r="L1736" s="1">
        <v>366</v>
      </c>
      <c r="M1736" s="2">
        <f t="shared" si="82"/>
        <v>33.19166666666667</v>
      </c>
      <c r="N1736" s="2" t="str">
        <f t="shared" si="83"/>
        <v/>
      </c>
      <c r="O1736" s="2" t="str">
        <f t="shared" si="81"/>
        <v/>
      </c>
    </row>
    <row r="1737" spans="1:15" x14ac:dyDescent="0.25">
      <c r="A1737">
        <v>1736</v>
      </c>
      <c r="B1737">
        <v>3</v>
      </c>
      <c r="C1737" s="1">
        <v>10850</v>
      </c>
      <c r="D1737">
        <v>0</v>
      </c>
      <c r="E1737">
        <v>1</v>
      </c>
      <c r="F1737" t="s">
        <v>17</v>
      </c>
      <c r="G1737" s="1">
        <v>28268</v>
      </c>
      <c r="H1737">
        <v>2</v>
      </c>
      <c r="J1737">
        <v>10</v>
      </c>
      <c r="K1737">
        <v>16607</v>
      </c>
      <c r="L1737" s="1">
        <v>366</v>
      </c>
      <c r="M1737" s="2">
        <f t="shared" si="82"/>
        <v>47.69166666666667</v>
      </c>
      <c r="N1737" s="2" t="str">
        <f t="shared" si="83"/>
        <v/>
      </c>
      <c r="O1737" s="2" t="str">
        <f t="shared" si="81"/>
        <v/>
      </c>
    </row>
    <row r="1738" spans="1:15" x14ac:dyDescent="0.25">
      <c r="A1738">
        <v>1737</v>
      </c>
      <c r="B1738">
        <v>3</v>
      </c>
      <c r="C1738" s="1">
        <v>10367</v>
      </c>
      <c r="D1738">
        <v>0</v>
      </c>
      <c r="E1738">
        <v>0</v>
      </c>
      <c r="F1738" t="s">
        <v>14</v>
      </c>
      <c r="G1738" s="1">
        <v>28298</v>
      </c>
      <c r="H1738">
        <v>2</v>
      </c>
      <c r="J1738">
        <v>10</v>
      </c>
      <c r="K1738">
        <v>16607</v>
      </c>
      <c r="L1738" s="1">
        <v>366</v>
      </c>
      <c r="M1738" s="2">
        <f t="shared" si="82"/>
        <v>49.091666666666669</v>
      </c>
      <c r="N1738" s="2" t="str">
        <f t="shared" si="83"/>
        <v/>
      </c>
      <c r="O1738" s="2" t="str">
        <f t="shared" si="81"/>
        <v/>
      </c>
    </row>
    <row r="1739" spans="1:15" x14ac:dyDescent="0.25">
      <c r="A1739">
        <v>1738</v>
      </c>
      <c r="B1739">
        <v>3</v>
      </c>
      <c r="C1739" s="1">
        <v>15460</v>
      </c>
      <c r="D1739">
        <v>0</v>
      </c>
      <c r="E1739">
        <v>0</v>
      </c>
      <c r="F1739" t="s">
        <v>14</v>
      </c>
      <c r="G1739" s="1">
        <v>28314</v>
      </c>
      <c r="H1739">
        <v>2</v>
      </c>
      <c r="J1739">
        <v>10</v>
      </c>
      <c r="K1739">
        <v>16607</v>
      </c>
      <c r="L1739" s="1">
        <v>366</v>
      </c>
      <c r="M1739" s="2">
        <f t="shared" si="82"/>
        <v>35.19166666666667</v>
      </c>
      <c r="N1739" s="2" t="str">
        <f t="shared" si="83"/>
        <v/>
      </c>
      <c r="O1739" s="2" t="str">
        <f t="shared" si="81"/>
        <v/>
      </c>
    </row>
    <row r="1740" spans="1:15" x14ac:dyDescent="0.25">
      <c r="A1740">
        <v>1739</v>
      </c>
      <c r="B1740">
        <v>2</v>
      </c>
      <c r="C1740" s="1">
        <v>11413</v>
      </c>
      <c r="D1740">
        <v>0</v>
      </c>
      <c r="E1740">
        <v>0</v>
      </c>
      <c r="F1740" t="s">
        <v>14</v>
      </c>
      <c r="G1740" s="1">
        <v>28376</v>
      </c>
      <c r="H1740">
        <v>2</v>
      </c>
      <c r="I1740" t="s">
        <v>19</v>
      </c>
      <c r="J1740">
        <v>21</v>
      </c>
      <c r="K1740">
        <v>16607</v>
      </c>
      <c r="L1740" s="1">
        <v>39143</v>
      </c>
      <c r="M1740" s="2">
        <f t="shared" si="82"/>
        <v>46.43888888888889</v>
      </c>
      <c r="N1740" s="2">
        <f t="shared" si="83"/>
        <v>75.922222222222217</v>
      </c>
      <c r="O1740" s="2">
        <f t="shared" si="81"/>
        <v>29.483333333333327</v>
      </c>
    </row>
    <row r="1741" spans="1:15" x14ac:dyDescent="0.25">
      <c r="A1741">
        <v>1740</v>
      </c>
      <c r="B1741">
        <v>2</v>
      </c>
      <c r="C1741" s="1">
        <v>17694</v>
      </c>
      <c r="D1741">
        <v>0</v>
      </c>
      <c r="E1741">
        <v>0</v>
      </c>
      <c r="F1741" t="s">
        <v>14</v>
      </c>
      <c r="G1741" s="1">
        <v>28559</v>
      </c>
      <c r="H1741">
        <v>2</v>
      </c>
      <c r="J1741">
        <v>10</v>
      </c>
      <c r="K1741">
        <v>16607</v>
      </c>
      <c r="L1741" s="1">
        <v>366</v>
      </c>
      <c r="M1741" s="2">
        <f t="shared" si="82"/>
        <v>29.75</v>
      </c>
      <c r="N1741" s="2" t="str">
        <f t="shared" si="83"/>
        <v/>
      </c>
      <c r="O1741" s="2" t="str">
        <f t="shared" si="81"/>
        <v/>
      </c>
    </row>
    <row r="1742" spans="1:15" x14ac:dyDescent="0.25">
      <c r="A1742">
        <v>1741</v>
      </c>
      <c r="B1742">
        <v>3</v>
      </c>
      <c r="C1742" s="1">
        <v>16930</v>
      </c>
      <c r="D1742">
        <v>0</v>
      </c>
      <c r="E1742">
        <v>0</v>
      </c>
      <c r="F1742" t="s">
        <v>14</v>
      </c>
      <c r="G1742" s="1">
        <v>28691</v>
      </c>
      <c r="H1742">
        <v>2</v>
      </c>
      <c r="J1742">
        <v>10</v>
      </c>
      <c r="K1742">
        <v>16607</v>
      </c>
      <c r="L1742" s="1">
        <v>366</v>
      </c>
      <c r="M1742" s="2">
        <f t="shared" si="82"/>
        <v>32.200000000000003</v>
      </c>
      <c r="N1742" s="2" t="str">
        <f t="shared" si="83"/>
        <v/>
      </c>
      <c r="O1742" s="2" t="str">
        <f t="shared" si="81"/>
        <v/>
      </c>
    </row>
    <row r="1743" spans="1:15" x14ac:dyDescent="0.25">
      <c r="A1743">
        <v>1742</v>
      </c>
      <c r="B1743">
        <v>2</v>
      </c>
      <c r="C1743" s="1">
        <v>17008</v>
      </c>
      <c r="D1743">
        <v>3000</v>
      </c>
      <c r="E1743">
        <v>1</v>
      </c>
      <c r="F1743" t="s">
        <v>14</v>
      </c>
      <c r="G1743" s="1">
        <v>28719</v>
      </c>
      <c r="H1743">
        <v>2</v>
      </c>
      <c r="J1743">
        <v>10</v>
      </c>
      <c r="K1743">
        <v>16607</v>
      </c>
      <c r="L1743" s="1">
        <v>366</v>
      </c>
      <c r="M1743" s="2">
        <f t="shared" si="82"/>
        <v>32.06111111111111</v>
      </c>
      <c r="N1743" s="2" t="str">
        <f t="shared" si="83"/>
        <v/>
      </c>
      <c r="O1743" s="2" t="str">
        <f t="shared" si="81"/>
        <v/>
      </c>
    </row>
    <row r="1744" spans="1:15" x14ac:dyDescent="0.25">
      <c r="A1744">
        <v>1743</v>
      </c>
      <c r="B1744">
        <v>2</v>
      </c>
      <c r="C1744" s="1">
        <v>20070</v>
      </c>
      <c r="D1744">
        <v>2100</v>
      </c>
      <c r="E1744">
        <v>0</v>
      </c>
      <c r="F1744" t="s">
        <v>14</v>
      </c>
      <c r="G1744" s="1">
        <v>28780</v>
      </c>
      <c r="H1744">
        <v>2</v>
      </c>
      <c r="J1744">
        <v>10</v>
      </c>
      <c r="K1744">
        <v>16607</v>
      </c>
      <c r="L1744" s="1">
        <v>366</v>
      </c>
      <c r="M1744" s="2">
        <f t="shared" si="82"/>
        <v>23.847222222222221</v>
      </c>
      <c r="N1744" s="2" t="str">
        <f t="shared" si="83"/>
        <v/>
      </c>
      <c r="O1744" s="2" t="str">
        <f t="shared" si="81"/>
        <v/>
      </c>
    </row>
    <row r="1745" spans="1:15" x14ac:dyDescent="0.25">
      <c r="A1745">
        <v>1744</v>
      </c>
      <c r="B1745">
        <v>2</v>
      </c>
      <c r="C1745" s="1">
        <v>14055</v>
      </c>
      <c r="D1745">
        <v>0</v>
      </c>
      <c r="E1745">
        <v>0</v>
      </c>
      <c r="F1745" t="s">
        <v>14</v>
      </c>
      <c r="G1745" s="1">
        <v>28817</v>
      </c>
      <c r="H1745">
        <v>2</v>
      </c>
      <c r="J1745">
        <v>10</v>
      </c>
      <c r="K1745">
        <v>16607</v>
      </c>
      <c r="L1745" s="1">
        <v>366</v>
      </c>
      <c r="M1745" s="2">
        <f t="shared" si="82"/>
        <v>40.413888888888891</v>
      </c>
      <c r="N1745" s="2" t="str">
        <f t="shared" si="83"/>
        <v/>
      </c>
      <c r="O1745" s="2" t="str">
        <f t="shared" si="81"/>
        <v/>
      </c>
    </row>
    <row r="1746" spans="1:15" x14ac:dyDescent="0.25">
      <c r="A1746">
        <v>1745</v>
      </c>
      <c r="B1746">
        <v>3</v>
      </c>
      <c r="C1746" s="1">
        <v>16761</v>
      </c>
      <c r="D1746">
        <v>0</v>
      </c>
      <c r="E1746">
        <v>0</v>
      </c>
      <c r="F1746" t="s">
        <v>14</v>
      </c>
      <c r="G1746" s="1">
        <v>28822</v>
      </c>
      <c r="H1746">
        <v>6</v>
      </c>
      <c r="J1746">
        <v>10</v>
      </c>
      <c r="K1746">
        <v>16607</v>
      </c>
      <c r="L1746" s="1">
        <v>366</v>
      </c>
      <c r="M1746" s="2">
        <f t="shared" si="82"/>
        <v>33.022222222222226</v>
      </c>
      <c r="N1746" s="2" t="str">
        <f t="shared" si="83"/>
        <v/>
      </c>
      <c r="O1746" s="2" t="str">
        <f t="shared" si="81"/>
        <v/>
      </c>
    </row>
    <row r="1747" spans="1:15" x14ac:dyDescent="0.25">
      <c r="A1747">
        <v>1746</v>
      </c>
      <c r="B1747">
        <v>2</v>
      </c>
      <c r="C1747" s="1">
        <v>16995</v>
      </c>
      <c r="D1747">
        <v>0</v>
      </c>
      <c r="E1747">
        <v>0</v>
      </c>
      <c r="F1747" t="s">
        <v>14</v>
      </c>
      <c r="G1747" s="1">
        <v>28842</v>
      </c>
      <c r="H1747">
        <v>2</v>
      </c>
      <c r="J1747">
        <v>10</v>
      </c>
      <c r="K1747">
        <v>16607</v>
      </c>
      <c r="L1747" s="1">
        <v>366</v>
      </c>
      <c r="M1747" s="2">
        <f t="shared" si="82"/>
        <v>32.43333333333333</v>
      </c>
      <c r="N1747" s="2" t="str">
        <f t="shared" si="83"/>
        <v/>
      </c>
      <c r="O1747" s="2" t="str">
        <f t="shared" si="81"/>
        <v/>
      </c>
    </row>
    <row r="1748" spans="1:15" x14ac:dyDescent="0.25">
      <c r="A1748">
        <v>1747</v>
      </c>
      <c r="B1748">
        <v>3</v>
      </c>
      <c r="C1748" s="1">
        <v>6554</v>
      </c>
      <c r="D1748">
        <v>0</v>
      </c>
      <c r="E1748">
        <v>0</v>
      </c>
      <c r="F1748" t="s">
        <v>14</v>
      </c>
      <c r="G1748" s="1">
        <v>28969</v>
      </c>
      <c r="H1748">
        <v>0</v>
      </c>
      <c r="J1748">
        <v>10</v>
      </c>
      <c r="K1748">
        <v>16607</v>
      </c>
      <c r="L1748" s="1">
        <v>366</v>
      </c>
      <c r="M1748" s="2">
        <f t="shared" si="82"/>
        <v>61.37222222222222</v>
      </c>
      <c r="N1748" s="2" t="str">
        <f t="shared" si="83"/>
        <v/>
      </c>
      <c r="O1748" s="2" t="str">
        <f t="shared" si="81"/>
        <v/>
      </c>
    </row>
    <row r="1749" spans="1:15" x14ac:dyDescent="0.25">
      <c r="A1749">
        <v>1748</v>
      </c>
      <c r="B1749">
        <v>3</v>
      </c>
      <c r="C1749" s="1">
        <v>18064</v>
      </c>
      <c r="D1749">
        <v>0</v>
      </c>
      <c r="E1749">
        <v>0</v>
      </c>
      <c r="F1749" t="s">
        <v>20</v>
      </c>
      <c r="G1749" s="1">
        <v>29007</v>
      </c>
      <c r="H1749">
        <v>2</v>
      </c>
      <c r="J1749">
        <v>10</v>
      </c>
      <c r="K1749">
        <v>16607</v>
      </c>
      <c r="L1749" s="1">
        <v>366</v>
      </c>
      <c r="M1749" s="2">
        <f t="shared" si="82"/>
        <v>29.961111111111112</v>
      </c>
      <c r="N1749" s="2" t="str">
        <f t="shared" si="83"/>
        <v/>
      </c>
      <c r="O1749" s="2" t="str">
        <f t="shared" si="81"/>
        <v/>
      </c>
    </row>
    <row r="1750" spans="1:15" x14ac:dyDescent="0.25">
      <c r="A1750">
        <v>1749</v>
      </c>
      <c r="B1750">
        <v>2</v>
      </c>
      <c r="C1750" s="1">
        <v>22262</v>
      </c>
      <c r="D1750">
        <v>0</v>
      </c>
      <c r="E1750">
        <v>1</v>
      </c>
      <c r="F1750" t="s">
        <v>14</v>
      </c>
      <c r="G1750" s="1">
        <v>29256</v>
      </c>
      <c r="H1750">
        <v>2</v>
      </c>
      <c r="J1750">
        <v>10</v>
      </c>
      <c r="K1750">
        <v>16607</v>
      </c>
      <c r="L1750" s="1">
        <v>366</v>
      </c>
      <c r="M1750" s="2">
        <f t="shared" si="82"/>
        <v>19.147222222222222</v>
      </c>
      <c r="N1750" s="2" t="str">
        <f t="shared" si="83"/>
        <v/>
      </c>
      <c r="O1750" s="2" t="str">
        <f t="shared" si="81"/>
        <v/>
      </c>
    </row>
    <row r="1751" spans="1:15" x14ac:dyDescent="0.25">
      <c r="A1751">
        <v>1750</v>
      </c>
      <c r="B1751">
        <v>2</v>
      </c>
      <c r="C1751" s="1">
        <v>16090</v>
      </c>
      <c r="D1751">
        <v>2000</v>
      </c>
      <c r="E1751">
        <v>1</v>
      </c>
      <c r="F1751" t="s">
        <v>14</v>
      </c>
      <c r="G1751" s="1">
        <v>29280</v>
      </c>
      <c r="H1751">
        <v>2</v>
      </c>
      <c r="J1751">
        <v>10</v>
      </c>
      <c r="K1751">
        <v>16607</v>
      </c>
      <c r="L1751" s="1">
        <v>366</v>
      </c>
      <c r="M1751" s="2">
        <f t="shared" si="82"/>
        <v>36.111111111111114</v>
      </c>
      <c r="N1751" s="2" t="str">
        <f t="shared" si="83"/>
        <v/>
      </c>
      <c r="O1751" s="2" t="str">
        <f t="shared" si="81"/>
        <v/>
      </c>
    </row>
    <row r="1752" spans="1:15" x14ac:dyDescent="0.25">
      <c r="A1752">
        <v>1751</v>
      </c>
      <c r="B1752">
        <v>3</v>
      </c>
      <c r="C1752" s="1">
        <v>18724</v>
      </c>
      <c r="D1752">
        <v>1329</v>
      </c>
      <c r="E1752">
        <v>0</v>
      </c>
      <c r="F1752" t="s">
        <v>14</v>
      </c>
      <c r="G1752" s="1">
        <v>29378</v>
      </c>
      <c r="H1752">
        <v>2</v>
      </c>
      <c r="I1752" t="s">
        <v>15</v>
      </c>
      <c r="J1752">
        <v>10</v>
      </c>
      <c r="K1752">
        <v>16607</v>
      </c>
      <c r="L1752" s="1">
        <v>366</v>
      </c>
      <c r="M1752" s="2">
        <f t="shared" si="82"/>
        <v>29.166666666666668</v>
      </c>
      <c r="N1752" s="2" t="str">
        <f t="shared" si="83"/>
        <v/>
      </c>
      <c r="O1752" s="2" t="str">
        <f t="shared" si="81"/>
        <v/>
      </c>
    </row>
    <row r="1753" spans="1:15" x14ac:dyDescent="0.25">
      <c r="A1753">
        <v>1752</v>
      </c>
      <c r="B1753">
        <v>3</v>
      </c>
      <c r="C1753" s="1">
        <v>17626</v>
      </c>
      <c r="D1753">
        <v>1800</v>
      </c>
      <c r="E1753">
        <v>0</v>
      </c>
      <c r="F1753" t="s">
        <v>17</v>
      </c>
      <c r="G1753" s="1">
        <v>29399</v>
      </c>
      <c r="H1753">
        <v>2</v>
      </c>
      <c r="J1753">
        <v>10</v>
      </c>
      <c r="K1753">
        <v>16607</v>
      </c>
      <c r="L1753" s="1">
        <v>366</v>
      </c>
      <c r="M1753" s="2">
        <f t="shared" si="82"/>
        <v>32.233333333333334</v>
      </c>
      <c r="N1753" s="2" t="str">
        <f t="shared" si="83"/>
        <v/>
      </c>
      <c r="O1753" s="2" t="str">
        <f t="shared" si="81"/>
        <v/>
      </c>
    </row>
    <row r="1754" spans="1:15" x14ac:dyDescent="0.25">
      <c r="A1754">
        <v>1753</v>
      </c>
      <c r="B1754">
        <v>3</v>
      </c>
      <c r="C1754" s="1">
        <v>16807</v>
      </c>
      <c r="D1754">
        <v>0</v>
      </c>
      <c r="E1754">
        <v>0</v>
      </c>
      <c r="F1754" t="s">
        <v>14</v>
      </c>
      <c r="G1754" s="1">
        <v>29424</v>
      </c>
      <c r="H1754">
        <v>2</v>
      </c>
      <c r="J1754">
        <v>10</v>
      </c>
      <c r="K1754">
        <v>16607</v>
      </c>
      <c r="L1754" s="1">
        <v>366</v>
      </c>
      <c r="M1754" s="2">
        <f t="shared" si="82"/>
        <v>34.547222222222224</v>
      </c>
      <c r="N1754" s="2" t="str">
        <f t="shared" si="83"/>
        <v/>
      </c>
      <c r="O1754" s="2" t="str">
        <f t="shared" si="81"/>
        <v/>
      </c>
    </row>
    <row r="1755" spans="1:15" x14ac:dyDescent="0.25">
      <c r="A1755">
        <v>1754</v>
      </c>
      <c r="B1755">
        <v>3</v>
      </c>
      <c r="C1755" s="1">
        <v>12460</v>
      </c>
      <c r="D1755">
        <v>0</v>
      </c>
      <c r="E1755">
        <v>0</v>
      </c>
      <c r="F1755" t="s">
        <v>14</v>
      </c>
      <c r="G1755" s="1">
        <v>29453</v>
      </c>
      <c r="H1755">
        <v>2</v>
      </c>
      <c r="J1755">
        <v>10</v>
      </c>
      <c r="K1755">
        <v>16607</v>
      </c>
      <c r="L1755" s="1">
        <v>366</v>
      </c>
      <c r="M1755" s="2">
        <f t="shared" si="82"/>
        <v>46.527777777777779</v>
      </c>
      <c r="N1755" s="2" t="str">
        <f t="shared" si="83"/>
        <v/>
      </c>
      <c r="O1755" s="2" t="str">
        <f t="shared" si="81"/>
        <v/>
      </c>
    </row>
    <row r="1756" spans="1:15" x14ac:dyDescent="0.25">
      <c r="A1756">
        <v>1755</v>
      </c>
      <c r="B1756">
        <v>2</v>
      </c>
      <c r="C1756" s="1">
        <v>20382</v>
      </c>
      <c r="D1756">
        <v>0</v>
      </c>
      <c r="E1756">
        <v>1</v>
      </c>
      <c r="F1756" t="s">
        <v>13</v>
      </c>
      <c r="G1756" s="1">
        <v>29931</v>
      </c>
      <c r="H1756">
        <v>2</v>
      </c>
      <c r="J1756">
        <v>10</v>
      </c>
      <c r="K1756">
        <v>16607</v>
      </c>
      <c r="L1756" s="1">
        <v>366</v>
      </c>
      <c r="M1756" s="2">
        <f t="shared" si="82"/>
        <v>26.141666666666666</v>
      </c>
      <c r="N1756" s="2" t="str">
        <f t="shared" si="83"/>
        <v/>
      </c>
      <c r="O1756" s="2" t="str">
        <f t="shared" si="81"/>
        <v/>
      </c>
    </row>
    <row r="1757" spans="1:15" x14ac:dyDescent="0.25">
      <c r="A1757">
        <v>1756</v>
      </c>
      <c r="B1757">
        <v>2</v>
      </c>
      <c r="C1757" s="1">
        <v>14721</v>
      </c>
      <c r="D1757">
        <v>0</v>
      </c>
      <c r="E1757">
        <v>0</v>
      </c>
      <c r="F1757" t="s">
        <v>14</v>
      </c>
      <c r="G1757" s="1">
        <v>30190</v>
      </c>
      <c r="H1757">
        <v>0</v>
      </c>
      <c r="J1757">
        <v>10</v>
      </c>
      <c r="K1757">
        <v>16607</v>
      </c>
      <c r="L1757" s="1">
        <v>366</v>
      </c>
      <c r="M1757" s="2">
        <f t="shared" si="82"/>
        <v>42.352777777777774</v>
      </c>
      <c r="N1757" s="2" t="str">
        <f t="shared" si="83"/>
        <v/>
      </c>
      <c r="O1757" s="2" t="str">
        <f t="shared" si="81"/>
        <v/>
      </c>
    </row>
    <row r="1758" spans="1:15" x14ac:dyDescent="0.25">
      <c r="A1758">
        <v>1757</v>
      </c>
      <c r="B1758">
        <v>2</v>
      </c>
      <c r="C1758" s="1">
        <v>11580</v>
      </c>
      <c r="D1758">
        <v>0</v>
      </c>
      <c r="E1758">
        <v>0</v>
      </c>
      <c r="F1758" t="s">
        <v>14</v>
      </c>
      <c r="G1758" s="1">
        <v>30215</v>
      </c>
      <c r="H1758">
        <v>2</v>
      </c>
      <c r="J1758">
        <v>10</v>
      </c>
      <c r="K1758">
        <v>16607</v>
      </c>
      <c r="L1758" s="1">
        <v>366</v>
      </c>
      <c r="M1758" s="2">
        <f t="shared" si="82"/>
        <v>51.019444444444446</v>
      </c>
      <c r="N1758" s="2" t="str">
        <f t="shared" si="83"/>
        <v/>
      </c>
      <c r="O1758" s="2" t="str">
        <f t="shared" si="81"/>
        <v/>
      </c>
    </row>
    <row r="1759" spans="1:15" x14ac:dyDescent="0.25">
      <c r="A1759">
        <v>1758</v>
      </c>
      <c r="B1759">
        <v>3</v>
      </c>
      <c r="C1759" s="1">
        <v>21793</v>
      </c>
      <c r="D1759">
        <v>0</v>
      </c>
      <c r="E1759">
        <v>0</v>
      </c>
      <c r="F1759" t="s">
        <v>14</v>
      </c>
      <c r="G1759" s="1">
        <v>30224</v>
      </c>
      <c r="H1759">
        <v>0</v>
      </c>
      <c r="J1759">
        <v>10</v>
      </c>
      <c r="K1759">
        <v>16607</v>
      </c>
      <c r="L1759" s="1">
        <v>366</v>
      </c>
      <c r="M1759" s="2">
        <f t="shared" si="82"/>
        <v>23.083333333333332</v>
      </c>
      <c r="N1759" s="2" t="str">
        <f t="shared" si="83"/>
        <v/>
      </c>
      <c r="O1759" s="2" t="str">
        <f t="shared" si="81"/>
        <v/>
      </c>
    </row>
    <row r="1760" spans="1:15" x14ac:dyDescent="0.25">
      <c r="A1760">
        <v>1759</v>
      </c>
      <c r="B1760">
        <v>2</v>
      </c>
      <c r="C1760" s="1">
        <v>5817</v>
      </c>
      <c r="D1760">
        <v>0</v>
      </c>
      <c r="E1760">
        <v>0</v>
      </c>
      <c r="F1760" t="s">
        <v>17</v>
      </c>
      <c r="G1760" s="1">
        <v>30232</v>
      </c>
      <c r="H1760">
        <v>2</v>
      </c>
      <c r="I1760" t="s">
        <v>15</v>
      </c>
      <c r="J1760">
        <v>10</v>
      </c>
      <c r="K1760">
        <v>16607</v>
      </c>
      <c r="L1760" s="1">
        <v>34556</v>
      </c>
      <c r="M1760" s="2">
        <f t="shared" si="82"/>
        <v>66.844444444444449</v>
      </c>
      <c r="N1760" s="2">
        <f t="shared" si="83"/>
        <v>78.683333333333337</v>
      </c>
      <c r="O1760" s="2">
        <f t="shared" si="81"/>
        <v>11.838888888888889</v>
      </c>
    </row>
    <row r="1761" spans="1:15" x14ac:dyDescent="0.25">
      <c r="A1761">
        <v>1760</v>
      </c>
      <c r="B1761">
        <v>2</v>
      </c>
      <c r="C1761" s="1">
        <v>18140</v>
      </c>
      <c r="D1761">
        <v>2600</v>
      </c>
      <c r="E1761">
        <v>2</v>
      </c>
      <c r="F1761" t="s">
        <v>14</v>
      </c>
      <c r="G1761" s="1">
        <v>30607</v>
      </c>
      <c r="H1761">
        <v>2</v>
      </c>
      <c r="J1761">
        <v>10</v>
      </c>
      <c r="K1761">
        <v>16607</v>
      </c>
      <c r="L1761" s="1">
        <v>366</v>
      </c>
      <c r="M1761" s="2">
        <f t="shared" si="82"/>
        <v>34.133333333333333</v>
      </c>
      <c r="N1761" s="2" t="str">
        <f t="shared" si="83"/>
        <v/>
      </c>
      <c r="O1761" s="2" t="str">
        <f t="shared" si="81"/>
        <v/>
      </c>
    </row>
    <row r="1762" spans="1:15" x14ac:dyDescent="0.25">
      <c r="A1762">
        <v>1761</v>
      </c>
      <c r="B1762">
        <v>3</v>
      </c>
      <c r="C1762" s="1">
        <v>17391</v>
      </c>
      <c r="D1762">
        <v>0</v>
      </c>
      <c r="E1762">
        <v>0</v>
      </c>
      <c r="F1762" t="s">
        <v>14</v>
      </c>
      <c r="G1762" s="1">
        <v>26828</v>
      </c>
      <c r="H1762">
        <v>0</v>
      </c>
      <c r="I1762" t="s">
        <v>15</v>
      </c>
      <c r="J1762">
        <v>10</v>
      </c>
      <c r="K1762">
        <v>15707</v>
      </c>
      <c r="L1762" s="1">
        <v>366</v>
      </c>
      <c r="M1762" s="2">
        <f t="shared" si="82"/>
        <v>25.836111111111112</v>
      </c>
      <c r="N1762" s="2" t="str">
        <f t="shared" si="83"/>
        <v/>
      </c>
      <c r="O1762" s="2" t="str">
        <f t="shared" si="81"/>
        <v/>
      </c>
    </row>
    <row r="1763" spans="1:15" x14ac:dyDescent="0.25">
      <c r="A1763">
        <v>1762</v>
      </c>
      <c r="B1763">
        <v>3</v>
      </c>
      <c r="C1763" s="1">
        <v>20404</v>
      </c>
      <c r="D1763">
        <v>2604</v>
      </c>
      <c r="E1763">
        <v>1</v>
      </c>
      <c r="F1763" t="s">
        <v>14</v>
      </c>
      <c r="G1763" s="1">
        <v>29123</v>
      </c>
      <c r="H1763">
        <v>2</v>
      </c>
      <c r="J1763">
        <v>10</v>
      </c>
      <c r="K1763">
        <v>10807</v>
      </c>
      <c r="L1763" s="1">
        <v>366</v>
      </c>
      <c r="M1763" s="2">
        <f t="shared" si="82"/>
        <v>23.872222222222224</v>
      </c>
      <c r="N1763" s="2" t="str">
        <f t="shared" si="83"/>
        <v/>
      </c>
      <c r="O1763" s="2" t="str">
        <f t="shared" si="81"/>
        <v/>
      </c>
    </row>
    <row r="1764" spans="1:15" x14ac:dyDescent="0.25">
      <c r="A1764">
        <v>1763</v>
      </c>
      <c r="B1764">
        <v>2</v>
      </c>
      <c r="C1764" s="1">
        <v>20774</v>
      </c>
      <c r="D1764">
        <v>5726</v>
      </c>
      <c r="E1764">
        <v>1</v>
      </c>
      <c r="F1764" t="s">
        <v>14</v>
      </c>
      <c r="G1764" s="1">
        <v>29164</v>
      </c>
      <c r="H1764">
        <v>2</v>
      </c>
      <c r="J1764">
        <v>10</v>
      </c>
      <c r="K1764">
        <v>10807</v>
      </c>
      <c r="L1764" s="1">
        <v>366</v>
      </c>
      <c r="M1764" s="2">
        <f t="shared" si="82"/>
        <v>22.972222222222221</v>
      </c>
      <c r="N1764" s="2" t="str">
        <f t="shared" si="83"/>
        <v/>
      </c>
      <c r="O1764" s="2" t="str">
        <f t="shared" si="81"/>
        <v/>
      </c>
    </row>
    <row r="1765" spans="1:15" x14ac:dyDescent="0.25">
      <c r="A1765">
        <v>1764</v>
      </c>
      <c r="B1765">
        <v>3</v>
      </c>
      <c r="C1765" s="1">
        <v>20521</v>
      </c>
      <c r="D1765">
        <v>0</v>
      </c>
      <c r="E1765">
        <v>0</v>
      </c>
      <c r="F1765" t="s">
        <v>14</v>
      </c>
      <c r="G1765" s="1">
        <v>30453</v>
      </c>
      <c r="H1765">
        <v>2</v>
      </c>
      <c r="J1765">
        <v>10</v>
      </c>
      <c r="K1765">
        <v>17607</v>
      </c>
      <c r="L1765" s="1">
        <v>366</v>
      </c>
      <c r="M1765" s="2">
        <f t="shared" si="82"/>
        <v>27.194444444444443</v>
      </c>
      <c r="N1765" s="2" t="str">
        <f t="shared" si="83"/>
        <v/>
      </c>
      <c r="O1765" s="2" t="str">
        <f t="shared" si="81"/>
        <v/>
      </c>
    </row>
    <row r="1766" spans="1:15" x14ac:dyDescent="0.25">
      <c r="A1766">
        <v>1765</v>
      </c>
      <c r="B1766">
        <v>2</v>
      </c>
      <c r="C1766" s="1">
        <v>18142</v>
      </c>
      <c r="D1766">
        <v>1600</v>
      </c>
      <c r="E1766">
        <v>1</v>
      </c>
      <c r="F1766" t="s">
        <v>26</v>
      </c>
      <c r="G1766" s="1">
        <v>30524</v>
      </c>
      <c r="H1766">
        <v>2</v>
      </c>
      <c r="J1766">
        <v>10</v>
      </c>
      <c r="K1766">
        <v>13907</v>
      </c>
      <c r="L1766" s="1">
        <v>366</v>
      </c>
      <c r="M1766" s="2">
        <f t="shared" si="82"/>
        <v>33.905555555555559</v>
      </c>
      <c r="N1766" s="2" t="str">
        <f t="shared" si="83"/>
        <v/>
      </c>
      <c r="O1766" s="2" t="str">
        <f t="shared" si="81"/>
        <v/>
      </c>
    </row>
    <row r="1767" spans="1:15" x14ac:dyDescent="0.25">
      <c r="A1767">
        <v>1766</v>
      </c>
      <c r="B1767">
        <v>2</v>
      </c>
      <c r="C1767" s="1">
        <v>21229</v>
      </c>
      <c r="D1767">
        <v>0</v>
      </c>
      <c r="E1767">
        <v>0</v>
      </c>
      <c r="F1767" t="s">
        <v>13</v>
      </c>
      <c r="G1767" s="1">
        <v>30627</v>
      </c>
      <c r="H1767">
        <v>0</v>
      </c>
      <c r="J1767">
        <v>21</v>
      </c>
      <c r="K1767">
        <v>0</v>
      </c>
      <c r="L1767" s="1">
        <v>366</v>
      </c>
      <c r="M1767" s="2">
        <f t="shared" si="82"/>
        <v>25.733333333333334</v>
      </c>
      <c r="N1767" s="2" t="str">
        <f t="shared" si="83"/>
        <v/>
      </c>
      <c r="O1767" s="2" t="str">
        <f t="shared" si="81"/>
        <v/>
      </c>
    </row>
    <row r="1768" spans="1:15" x14ac:dyDescent="0.25">
      <c r="A1768">
        <v>1767</v>
      </c>
      <c r="B1768">
        <v>3</v>
      </c>
      <c r="C1768" s="1">
        <v>20595</v>
      </c>
      <c r="D1768">
        <v>0</v>
      </c>
      <c r="E1768">
        <v>0</v>
      </c>
      <c r="F1768" t="s">
        <v>14</v>
      </c>
      <c r="G1768" s="1">
        <v>29992</v>
      </c>
      <c r="H1768">
        <v>2</v>
      </c>
      <c r="J1768">
        <v>10</v>
      </c>
      <c r="K1768">
        <v>14907</v>
      </c>
      <c r="L1768" s="1">
        <v>366</v>
      </c>
      <c r="M1768" s="2">
        <f t="shared" si="82"/>
        <v>25.722222222222221</v>
      </c>
      <c r="N1768" s="2" t="str">
        <f t="shared" si="83"/>
        <v/>
      </c>
      <c r="O1768" s="2" t="str">
        <f t="shared" si="81"/>
        <v/>
      </c>
    </row>
    <row r="1769" spans="1:15" x14ac:dyDescent="0.25">
      <c r="A1769">
        <v>1768</v>
      </c>
      <c r="B1769">
        <v>3</v>
      </c>
      <c r="C1769" s="1">
        <v>12773</v>
      </c>
      <c r="D1769">
        <v>0</v>
      </c>
      <c r="E1769">
        <v>0</v>
      </c>
      <c r="F1769" t="s">
        <v>17</v>
      </c>
      <c r="G1769" s="1">
        <v>29994</v>
      </c>
      <c r="H1769">
        <v>0</v>
      </c>
      <c r="J1769">
        <v>10</v>
      </c>
      <c r="K1769">
        <v>14907</v>
      </c>
      <c r="L1769" s="1">
        <v>366</v>
      </c>
      <c r="M1769" s="2">
        <f t="shared" si="82"/>
        <v>47.144444444444446</v>
      </c>
      <c r="N1769" s="2" t="str">
        <f t="shared" si="83"/>
        <v/>
      </c>
      <c r="O1769" s="2" t="str">
        <f t="shared" si="81"/>
        <v/>
      </c>
    </row>
    <row r="1770" spans="1:15" x14ac:dyDescent="0.25">
      <c r="A1770">
        <v>1769</v>
      </c>
      <c r="B1770">
        <v>3</v>
      </c>
      <c r="C1770" s="1">
        <v>13917</v>
      </c>
      <c r="D1770">
        <v>0</v>
      </c>
      <c r="E1770">
        <v>0</v>
      </c>
      <c r="F1770" t="s">
        <v>17</v>
      </c>
      <c r="G1770" s="1">
        <v>30007</v>
      </c>
      <c r="H1770">
        <v>2</v>
      </c>
      <c r="J1770">
        <v>21</v>
      </c>
      <c r="K1770">
        <v>14907</v>
      </c>
      <c r="L1770" s="1">
        <v>366</v>
      </c>
      <c r="M1770" s="2">
        <f t="shared" si="82"/>
        <v>44.052777777777777</v>
      </c>
      <c r="N1770" s="2" t="str">
        <f t="shared" si="83"/>
        <v/>
      </c>
      <c r="O1770" s="2" t="str">
        <f t="shared" si="81"/>
        <v/>
      </c>
    </row>
    <row r="1771" spans="1:15" x14ac:dyDescent="0.25">
      <c r="A1771">
        <v>1770</v>
      </c>
      <c r="B1771">
        <v>2</v>
      </c>
      <c r="C1771" s="1">
        <v>17580</v>
      </c>
      <c r="D1771">
        <v>0</v>
      </c>
      <c r="E1771">
        <v>0</v>
      </c>
      <c r="F1771" t="s">
        <v>14</v>
      </c>
      <c r="G1771" s="1">
        <v>30013</v>
      </c>
      <c r="H1771">
        <v>2</v>
      </c>
      <c r="J1771">
        <v>10</v>
      </c>
      <c r="K1771">
        <v>14907</v>
      </c>
      <c r="L1771" s="1">
        <v>366</v>
      </c>
      <c r="M1771" s="2">
        <f t="shared" si="82"/>
        <v>34.044444444444444</v>
      </c>
      <c r="N1771" s="2" t="str">
        <f t="shared" si="83"/>
        <v/>
      </c>
      <c r="O1771" s="2" t="str">
        <f t="shared" si="81"/>
        <v/>
      </c>
    </row>
    <row r="1772" spans="1:15" x14ac:dyDescent="0.25">
      <c r="A1772">
        <v>1771</v>
      </c>
      <c r="B1772">
        <v>2</v>
      </c>
      <c r="C1772" s="1">
        <v>9407</v>
      </c>
      <c r="D1772">
        <v>0</v>
      </c>
      <c r="E1772">
        <v>0</v>
      </c>
      <c r="F1772" t="s">
        <v>13</v>
      </c>
      <c r="G1772" s="1">
        <v>30035</v>
      </c>
      <c r="H1772">
        <v>0</v>
      </c>
      <c r="J1772">
        <v>21</v>
      </c>
      <c r="K1772">
        <v>14907</v>
      </c>
      <c r="L1772" s="1">
        <v>366</v>
      </c>
      <c r="M1772" s="2">
        <f t="shared" si="82"/>
        <v>56.480555555555554</v>
      </c>
      <c r="N1772" s="2" t="str">
        <f t="shared" si="83"/>
        <v/>
      </c>
      <c r="O1772" s="2" t="str">
        <f t="shared" si="81"/>
        <v/>
      </c>
    </row>
    <row r="1773" spans="1:15" x14ac:dyDescent="0.25">
      <c r="A1773">
        <v>1772</v>
      </c>
      <c r="B1773">
        <v>2</v>
      </c>
      <c r="C1773" s="1">
        <v>10676</v>
      </c>
      <c r="D1773">
        <v>0</v>
      </c>
      <c r="E1773">
        <v>0</v>
      </c>
      <c r="F1773" t="s">
        <v>13</v>
      </c>
      <c r="G1773" s="1">
        <v>30040</v>
      </c>
      <c r="H1773">
        <v>0</v>
      </c>
      <c r="J1773">
        <v>21</v>
      </c>
      <c r="K1773">
        <v>0</v>
      </c>
      <c r="L1773" s="1">
        <v>366</v>
      </c>
      <c r="M1773" s="2">
        <f t="shared" si="82"/>
        <v>53.016666666666666</v>
      </c>
      <c r="N1773" s="2" t="str">
        <f t="shared" si="83"/>
        <v/>
      </c>
      <c r="O1773" s="2" t="str">
        <f t="shared" si="81"/>
        <v/>
      </c>
    </row>
    <row r="1774" spans="1:15" x14ac:dyDescent="0.25">
      <c r="A1774">
        <v>1773</v>
      </c>
      <c r="B1774">
        <v>3</v>
      </c>
      <c r="C1774" s="1">
        <v>13593</v>
      </c>
      <c r="D1774">
        <v>0</v>
      </c>
      <c r="E1774">
        <v>0</v>
      </c>
      <c r="F1774" t="s">
        <v>14</v>
      </c>
      <c r="G1774" s="1">
        <v>30130</v>
      </c>
      <c r="H1774">
        <v>2</v>
      </c>
      <c r="J1774">
        <v>21</v>
      </c>
      <c r="K1774">
        <v>14907</v>
      </c>
      <c r="L1774" s="1">
        <v>366</v>
      </c>
      <c r="M1774" s="2">
        <f t="shared" si="82"/>
        <v>45.274999999999999</v>
      </c>
      <c r="N1774" s="2" t="str">
        <f t="shared" si="83"/>
        <v/>
      </c>
      <c r="O1774" s="2" t="str">
        <f t="shared" si="81"/>
        <v/>
      </c>
    </row>
    <row r="1775" spans="1:15" x14ac:dyDescent="0.25">
      <c r="A1775">
        <v>1774</v>
      </c>
      <c r="B1775">
        <v>2</v>
      </c>
      <c r="C1775" s="1">
        <v>12103</v>
      </c>
      <c r="D1775">
        <v>0</v>
      </c>
      <c r="E1775">
        <v>0</v>
      </c>
      <c r="F1775" t="s">
        <v>14</v>
      </c>
      <c r="G1775" s="1">
        <v>30221</v>
      </c>
      <c r="H1775">
        <v>0</v>
      </c>
      <c r="J1775">
        <v>10</v>
      </c>
      <c r="K1775">
        <v>14907</v>
      </c>
      <c r="L1775" s="1">
        <v>366</v>
      </c>
      <c r="M1775" s="2">
        <f t="shared" si="82"/>
        <v>49.608333333333334</v>
      </c>
      <c r="N1775" s="2" t="str">
        <f t="shared" si="83"/>
        <v/>
      </c>
      <c r="O1775" s="2" t="str">
        <f t="shared" si="81"/>
        <v/>
      </c>
    </row>
    <row r="1776" spans="1:15" x14ac:dyDescent="0.25">
      <c r="A1776">
        <v>1775</v>
      </c>
      <c r="B1776">
        <v>3</v>
      </c>
      <c r="C1776" s="1">
        <v>20358</v>
      </c>
      <c r="D1776">
        <v>0</v>
      </c>
      <c r="E1776">
        <v>0</v>
      </c>
      <c r="F1776" t="s">
        <v>14</v>
      </c>
      <c r="G1776" s="1">
        <v>30343</v>
      </c>
      <c r="H1776">
        <v>0</v>
      </c>
      <c r="J1776">
        <v>21</v>
      </c>
      <c r="K1776">
        <v>14907</v>
      </c>
      <c r="L1776" s="1">
        <v>366</v>
      </c>
      <c r="M1776" s="2">
        <f t="shared" si="82"/>
        <v>27.336111111111112</v>
      </c>
      <c r="N1776" s="2" t="str">
        <f t="shared" si="83"/>
        <v/>
      </c>
      <c r="O1776" s="2" t="str">
        <f t="shared" si="81"/>
        <v/>
      </c>
    </row>
    <row r="1777" spans="1:15" x14ac:dyDescent="0.25">
      <c r="A1777">
        <v>1776</v>
      </c>
      <c r="B1777">
        <v>2</v>
      </c>
      <c r="C1777" s="1">
        <v>8001</v>
      </c>
      <c r="D1777">
        <v>0</v>
      </c>
      <c r="E1777">
        <v>0</v>
      </c>
      <c r="F1777" t="s">
        <v>13</v>
      </c>
      <c r="G1777" s="1">
        <v>30343</v>
      </c>
      <c r="H1777">
        <v>0</v>
      </c>
      <c r="J1777">
        <v>21</v>
      </c>
      <c r="K1777">
        <v>14907</v>
      </c>
      <c r="L1777" s="1">
        <v>366</v>
      </c>
      <c r="M1777" s="2">
        <f t="shared" si="82"/>
        <v>61.169444444444444</v>
      </c>
      <c r="N1777" s="2" t="str">
        <f t="shared" si="83"/>
        <v/>
      </c>
      <c r="O1777" s="2" t="str">
        <f t="shared" si="81"/>
        <v/>
      </c>
    </row>
    <row r="1778" spans="1:15" x14ac:dyDescent="0.25">
      <c r="A1778">
        <v>1777</v>
      </c>
      <c r="B1778">
        <v>3</v>
      </c>
      <c r="C1778" s="1">
        <v>19186</v>
      </c>
      <c r="D1778">
        <v>2413</v>
      </c>
      <c r="E1778">
        <v>0</v>
      </c>
      <c r="F1778" t="s">
        <v>17</v>
      </c>
      <c r="G1778" s="1">
        <v>30518</v>
      </c>
      <c r="H1778">
        <v>2</v>
      </c>
      <c r="J1778">
        <v>10</v>
      </c>
      <c r="K1778">
        <v>14907</v>
      </c>
      <c r="L1778" s="1">
        <v>366</v>
      </c>
      <c r="M1778" s="2">
        <f t="shared" si="82"/>
        <v>31.027777777777779</v>
      </c>
      <c r="N1778" s="2" t="str">
        <f t="shared" si="83"/>
        <v/>
      </c>
      <c r="O1778" s="2" t="str">
        <f t="shared" si="81"/>
        <v/>
      </c>
    </row>
    <row r="1779" spans="1:15" x14ac:dyDescent="0.25">
      <c r="A1779">
        <v>1778</v>
      </c>
      <c r="B1779">
        <v>2</v>
      </c>
      <c r="C1779" s="1">
        <v>14978</v>
      </c>
      <c r="D1779">
        <v>0</v>
      </c>
      <c r="E1779">
        <v>0</v>
      </c>
      <c r="F1779" t="s">
        <v>17</v>
      </c>
      <c r="G1779" s="1">
        <v>24463</v>
      </c>
      <c r="H1779">
        <v>2</v>
      </c>
      <c r="J1779">
        <v>10</v>
      </c>
      <c r="K1779">
        <v>13907</v>
      </c>
      <c r="L1779" s="1">
        <v>366</v>
      </c>
      <c r="M1779" s="2">
        <f t="shared" si="82"/>
        <v>25.972222222222221</v>
      </c>
      <c r="N1779" s="2" t="str">
        <f t="shared" si="83"/>
        <v/>
      </c>
      <c r="O1779" s="2" t="str">
        <f t="shared" si="81"/>
        <v/>
      </c>
    </row>
    <row r="1780" spans="1:15" x14ac:dyDescent="0.25">
      <c r="A1780">
        <v>1779</v>
      </c>
      <c r="B1780">
        <v>2</v>
      </c>
      <c r="C1780" s="1">
        <v>12354</v>
      </c>
      <c r="D1780">
        <v>1675</v>
      </c>
      <c r="E1780">
        <v>0</v>
      </c>
      <c r="F1780" t="s">
        <v>14</v>
      </c>
      <c r="G1780" s="1">
        <v>24604</v>
      </c>
      <c r="H1780">
        <v>0</v>
      </c>
      <c r="J1780">
        <v>10</v>
      </c>
      <c r="K1780">
        <v>11307</v>
      </c>
      <c r="L1780" s="1">
        <v>366</v>
      </c>
      <c r="M1780" s="2">
        <f t="shared" si="82"/>
        <v>33.541666666666664</v>
      </c>
      <c r="N1780" s="2" t="str">
        <f t="shared" si="83"/>
        <v/>
      </c>
      <c r="O1780" s="2" t="str">
        <f t="shared" si="81"/>
        <v/>
      </c>
    </row>
    <row r="1781" spans="1:15" x14ac:dyDescent="0.25">
      <c r="A1781">
        <v>1780</v>
      </c>
      <c r="B1781">
        <v>2</v>
      </c>
      <c r="C1781" s="1">
        <v>4850</v>
      </c>
      <c r="D1781">
        <v>0</v>
      </c>
      <c r="E1781">
        <v>0</v>
      </c>
      <c r="F1781" t="s">
        <v>13</v>
      </c>
      <c r="G1781" s="1">
        <v>25714</v>
      </c>
      <c r="H1781">
        <v>0</v>
      </c>
      <c r="J1781">
        <v>10</v>
      </c>
      <c r="K1781">
        <v>11307</v>
      </c>
      <c r="L1781" s="1">
        <v>366</v>
      </c>
      <c r="M1781" s="2">
        <f t="shared" si="82"/>
        <v>57.125</v>
      </c>
      <c r="N1781" s="2" t="str">
        <f t="shared" si="83"/>
        <v/>
      </c>
      <c r="O1781" s="2" t="str">
        <f t="shared" si="81"/>
        <v/>
      </c>
    </row>
    <row r="1782" spans="1:15" x14ac:dyDescent="0.25">
      <c r="A1782">
        <v>1781</v>
      </c>
      <c r="B1782">
        <v>2</v>
      </c>
      <c r="C1782" s="1">
        <v>13702</v>
      </c>
      <c r="D1782">
        <v>0</v>
      </c>
      <c r="E1782">
        <v>0</v>
      </c>
      <c r="F1782" t="s">
        <v>14</v>
      </c>
      <c r="G1782" s="1">
        <v>26116</v>
      </c>
      <c r="H1782">
        <v>2</v>
      </c>
      <c r="J1782">
        <v>10</v>
      </c>
      <c r="K1782">
        <v>13907</v>
      </c>
      <c r="L1782" s="1">
        <v>366</v>
      </c>
      <c r="M1782" s="2">
        <f t="shared" si="82"/>
        <v>33.988888888888887</v>
      </c>
      <c r="N1782" s="2" t="str">
        <f t="shared" si="83"/>
        <v/>
      </c>
      <c r="O1782" s="2" t="str">
        <f t="shared" si="81"/>
        <v/>
      </c>
    </row>
    <row r="1783" spans="1:15" x14ac:dyDescent="0.25">
      <c r="A1783">
        <v>1782</v>
      </c>
      <c r="B1783">
        <v>3</v>
      </c>
      <c r="C1783" s="1">
        <v>17667</v>
      </c>
      <c r="D1783">
        <v>1952</v>
      </c>
      <c r="E1783">
        <v>0</v>
      </c>
      <c r="F1783" t="s">
        <v>14</v>
      </c>
      <c r="G1783" s="1">
        <v>26282</v>
      </c>
      <c r="H1783">
        <v>2</v>
      </c>
      <c r="J1783">
        <v>10</v>
      </c>
      <c r="K1783">
        <v>13907</v>
      </c>
      <c r="L1783" s="1">
        <v>366</v>
      </c>
      <c r="M1783" s="2">
        <f t="shared" si="82"/>
        <v>23.586111111111112</v>
      </c>
      <c r="N1783" s="2" t="str">
        <f t="shared" si="83"/>
        <v/>
      </c>
      <c r="O1783" s="2" t="str">
        <f t="shared" si="81"/>
        <v/>
      </c>
    </row>
    <row r="1784" spans="1:15" x14ac:dyDescent="0.25">
      <c r="A1784">
        <v>1783</v>
      </c>
      <c r="B1784">
        <v>3</v>
      </c>
      <c r="C1784" s="1">
        <v>14853</v>
      </c>
      <c r="D1784">
        <v>0</v>
      </c>
      <c r="E1784">
        <v>0</v>
      </c>
      <c r="F1784" t="s">
        <v>13</v>
      </c>
      <c r="G1784" s="1">
        <v>26284</v>
      </c>
      <c r="H1784">
        <v>0</v>
      </c>
      <c r="J1784">
        <v>10</v>
      </c>
      <c r="K1784">
        <v>11307</v>
      </c>
      <c r="L1784" s="1">
        <v>366</v>
      </c>
      <c r="M1784" s="2">
        <f t="shared" si="82"/>
        <v>31.297222222222221</v>
      </c>
      <c r="N1784" s="2" t="str">
        <f t="shared" si="83"/>
        <v/>
      </c>
      <c r="O1784" s="2" t="str">
        <f t="shared" si="81"/>
        <v/>
      </c>
    </row>
    <row r="1785" spans="1:15" x14ac:dyDescent="0.25">
      <c r="A1785">
        <v>1784</v>
      </c>
      <c r="B1785">
        <v>2</v>
      </c>
      <c r="C1785" s="1">
        <v>17415</v>
      </c>
      <c r="D1785">
        <v>0</v>
      </c>
      <c r="E1785">
        <v>2</v>
      </c>
      <c r="F1785" t="s">
        <v>14</v>
      </c>
      <c r="G1785" s="1">
        <v>26366</v>
      </c>
      <c r="H1785">
        <v>2</v>
      </c>
      <c r="J1785">
        <v>10</v>
      </c>
      <c r="K1785">
        <v>13907</v>
      </c>
      <c r="L1785" s="1">
        <v>366</v>
      </c>
      <c r="M1785" s="2">
        <f t="shared" si="82"/>
        <v>24.508333333333333</v>
      </c>
      <c r="N1785" s="2" t="str">
        <f t="shared" si="83"/>
        <v/>
      </c>
      <c r="O1785" s="2" t="str">
        <f t="shared" si="81"/>
        <v/>
      </c>
    </row>
    <row r="1786" spans="1:15" x14ac:dyDescent="0.25">
      <c r="A1786">
        <v>1785</v>
      </c>
      <c r="B1786">
        <v>3</v>
      </c>
      <c r="C1786" s="1">
        <v>17922</v>
      </c>
      <c r="D1786">
        <v>2702</v>
      </c>
      <c r="E1786">
        <v>0</v>
      </c>
      <c r="F1786" t="s">
        <v>14</v>
      </c>
      <c r="G1786" s="1">
        <v>26393</v>
      </c>
      <c r="H1786">
        <v>0</v>
      </c>
      <c r="I1786" t="s">
        <v>15</v>
      </c>
      <c r="J1786">
        <v>21</v>
      </c>
      <c r="K1786">
        <v>13907</v>
      </c>
      <c r="L1786" s="1">
        <v>366</v>
      </c>
      <c r="M1786" s="2">
        <f t="shared" si="82"/>
        <v>23.194444444444443</v>
      </c>
      <c r="N1786" s="2" t="str">
        <f t="shared" si="83"/>
        <v/>
      </c>
      <c r="O1786" s="2" t="str">
        <f t="shared" si="81"/>
        <v/>
      </c>
    </row>
    <row r="1787" spans="1:15" x14ac:dyDescent="0.25">
      <c r="A1787">
        <v>1786</v>
      </c>
      <c r="B1787">
        <v>3</v>
      </c>
      <c r="C1787" s="1">
        <v>13005</v>
      </c>
      <c r="D1787">
        <v>0</v>
      </c>
      <c r="E1787">
        <v>0</v>
      </c>
      <c r="F1787" t="s">
        <v>14</v>
      </c>
      <c r="G1787" s="1">
        <v>26452</v>
      </c>
      <c r="H1787">
        <v>2</v>
      </c>
      <c r="J1787">
        <v>10</v>
      </c>
      <c r="K1787">
        <v>13907</v>
      </c>
      <c r="L1787" s="1">
        <v>366</v>
      </c>
      <c r="M1787" s="2">
        <f t="shared" si="82"/>
        <v>36.81388888888889</v>
      </c>
      <c r="N1787" s="2" t="str">
        <f t="shared" si="83"/>
        <v/>
      </c>
      <c r="O1787" s="2" t="str">
        <f t="shared" si="81"/>
        <v/>
      </c>
    </row>
    <row r="1788" spans="1:15" x14ac:dyDescent="0.25">
      <c r="A1788">
        <v>1787</v>
      </c>
      <c r="B1788">
        <v>2</v>
      </c>
      <c r="C1788" s="1">
        <v>15078</v>
      </c>
      <c r="D1788">
        <v>0</v>
      </c>
      <c r="E1788">
        <v>0</v>
      </c>
      <c r="F1788" t="s">
        <v>13</v>
      </c>
      <c r="G1788" s="1">
        <v>26465</v>
      </c>
      <c r="H1788">
        <v>0</v>
      </c>
      <c r="I1788" t="s">
        <v>19</v>
      </c>
      <c r="J1788">
        <v>21</v>
      </c>
      <c r="K1788">
        <v>11307</v>
      </c>
      <c r="L1788" s="1">
        <v>38776</v>
      </c>
      <c r="M1788" s="2">
        <f t="shared" si="82"/>
        <v>31.175000000000001</v>
      </c>
      <c r="N1788" s="2">
        <f t="shared" si="83"/>
        <v>64.87777777777778</v>
      </c>
      <c r="O1788" s="2">
        <f t="shared" si="81"/>
        <v>33.702777777777783</v>
      </c>
    </row>
    <row r="1789" spans="1:15" x14ac:dyDescent="0.25">
      <c r="A1789">
        <v>1788</v>
      </c>
      <c r="B1789">
        <v>2</v>
      </c>
      <c r="C1789" s="1">
        <v>13335</v>
      </c>
      <c r="D1789">
        <v>0</v>
      </c>
      <c r="E1789">
        <v>0</v>
      </c>
      <c r="F1789" t="s">
        <v>14</v>
      </c>
      <c r="G1789" s="1">
        <v>26564</v>
      </c>
      <c r="H1789">
        <v>2</v>
      </c>
      <c r="J1789">
        <v>10</v>
      </c>
      <c r="K1789">
        <v>13907</v>
      </c>
      <c r="L1789" s="1">
        <v>366</v>
      </c>
      <c r="M1789" s="2">
        <f t="shared" si="82"/>
        <v>36.216666666666669</v>
      </c>
      <c r="N1789" s="2" t="str">
        <f t="shared" si="83"/>
        <v/>
      </c>
      <c r="O1789" s="2" t="str">
        <f t="shared" si="81"/>
        <v/>
      </c>
    </row>
    <row r="1790" spans="1:15" x14ac:dyDescent="0.25">
      <c r="A1790">
        <v>1789</v>
      </c>
      <c r="B1790">
        <v>3</v>
      </c>
      <c r="C1790" s="1">
        <v>15148</v>
      </c>
      <c r="D1790">
        <v>0</v>
      </c>
      <c r="E1790">
        <v>0</v>
      </c>
      <c r="F1790" t="s">
        <v>13</v>
      </c>
      <c r="G1790" s="1">
        <v>26612</v>
      </c>
      <c r="H1790">
        <v>0</v>
      </c>
      <c r="J1790">
        <v>10</v>
      </c>
      <c r="K1790">
        <v>11307</v>
      </c>
      <c r="L1790" s="1">
        <v>366</v>
      </c>
      <c r="M1790" s="2">
        <f t="shared" si="82"/>
        <v>31.383333333333333</v>
      </c>
      <c r="N1790" s="2" t="str">
        <f t="shared" si="83"/>
        <v/>
      </c>
      <c r="O1790" s="2" t="str">
        <f t="shared" si="81"/>
        <v/>
      </c>
    </row>
    <row r="1791" spans="1:15" x14ac:dyDescent="0.25">
      <c r="A1791">
        <v>1790</v>
      </c>
      <c r="B1791">
        <v>2</v>
      </c>
      <c r="C1791" s="1">
        <v>12436</v>
      </c>
      <c r="D1791">
        <v>0</v>
      </c>
      <c r="E1791">
        <v>0</v>
      </c>
      <c r="F1791" t="s">
        <v>13</v>
      </c>
      <c r="G1791" s="1">
        <v>26672</v>
      </c>
      <c r="H1791">
        <v>2</v>
      </c>
      <c r="I1791" t="s">
        <v>19</v>
      </c>
      <c r="J1791">
        <v>21</v>
      </c>
      <c r="K1791">
        <v>13907</v>
      </c>
      <c r="L1791" s="1">
        <v>36833</v>
      </c>
      <c r="M1791" s="2">
        <f t="shared" si="82"/>
        <v>38.975000000000001</v>
      </c>
      <c r="N1791" s="2">
        <f t="shared" si="83"/>
        <v>66.794444444444451</v>
      </c>
      <c r="O1791" s="2">
        <f t="shared" si="81"/>
        <v>27.81944444444445</v>
      </c>
    </row>
    <row r="1792" spans="1:15" x14ac:dyDescent="0.25">
      <c r="A1792">
        <v>1791</v>
      </c>
      <c r="B1792">
        <v>3</v>
      </c>
      <c r="C1792" s="1">
        <v>17213</v>
      </c>
      <c r="D1792">
        <v>0</v>
      </c>
      <c r="E1792">
        <v>1</v>
      </c>
      <c r="F1792" t="s">
        <v>14</v>
      </c>
      <c r="G1792" s="1">
        <v>26725</v>
      </c>
      <c r="H1792">
        <v>0</v>
      </c>
      <c r="J1792">
        <v>10</v>
      </c>
      <c r="K1792">
        <v>11307</v>
      </c>
      <c r="L1792" s="1">
        <v>366</v>
      </c>
      <c r="M1792" s="2">
        <f t="shared" si="82"/>
        <v>26.047222222222221</v>
      </c>
      <c r="N1792" s="2" t="str">
        <f t="shared" si="83"/>
        <v/>
      </c>
      <c r="O1792" s="2" t="str">
        <f t="shared" si="81"/>
        <v/>
      </c>
    </row>
    <row r="1793" spans="1:15" x14ac:dyDescent="0.25">
      <c r="A1793">
        <v>1792</v>
      </c>
      <c r="B1793">
        <v>3</v>
      </c>
      <c r="C1793" s="1">
        <v>17596</v>
      </c>
      <c r="D1793">
        <v>0</v>
      </c>
      <c r="E1793">
        <v>0</v>
      </c>
      <c r="F1793" t="s">
        <v>13</v>
      </c>
      <c r="G1793" s="1">
        <v>26758</v>
      </c>
      <c r="H1793">
        <v>0</v>
      </c>
      <c r="J1793">
        <v>10</v>
      </c>
      <c r="K1793">
        <v>11307</v>
      </c>
      <c r="L1793" s="1">
        <v>366</v>
      </c>
      <c r="M1793" s="2">
        <f t="shared" si="82"/>
        <v>25.083333333333332</v>
      </c>
      <c r="N1793" s="2" t="str">
        <f t="shared" si="83"/>
        <v/>
      </c>
      <c r="O1793" s="2" t="str">
        <f t="shared" si="81"/>
        <v/>
      </c>
    </row>
    <row r="1794" spans="1:15" x14ac:dyDescent="0.25">
      <c r="A1794">
        <v>1793</v>
      </c>
      <c r="B1794">
        <v>3</v>
      </c>
      <c r="C1794" s="1">
        <v>14324</v>
      </c>
      <c r="D1794">
        <v>0</v>
      </c>
      <c r="E1794">
        <v>0</v>
      </c>
      <c r="F1794" t="s">
        <v>17</v>
      </c>
      <c r="G1794" s="1">
        <v>26994</v>
      </c>
      <c r="H1794">
        <v>2</v>
      </c>
      <c r="J1794">
        <v>10</v>
      </c>
      <c r="K1794">
        <v>13907</v>
      </c>
      <c r="L1794" s="1">
        <v>366</v>
      </c>
      <c r="M1794" s="2">
        <f t="shared" si="82"/>
        <v>34.68333333333333</v>
      </c>
      <c r="N1794" s="2" t="str">
        <f t="shared" si="83"/>
        <v/>
      </c>
      <c r="O1794" s="2" t="str">
        <f t="shared" si="81"/>
        <v/>
      </c>
    </row>
    <row r="1795" spans="1:15" x14ac:dyDescent="0.25">
      <c r="A1795">
        <v>1794</v>
      </c>
      <c r="B1795">
        <v>4</v>
      </c>
      <c r="C1795" s="1">
        <v>25608</v>
      </c>
      <c r="D1795">
        <v>0</v>
      </c>
      <c r="E1795">
        <v>0</v>
      </c>
      <c r="F1795" t="s">
        <v>20</v>
      </c>
      <c r="G1795" s="1">
        <v>26994</v>
      </c>
      <c r="H1795">
        <v>0</v>
      </c>
      <c r="J1795">
        <v>21</v>
      </c>
      <c r="K1795">
        <v>0</v>
      </c>
      <c r="L1795" s="1">
        <v>366</v>
      </c>
      <c r="M1795" s="2">
        <f t="shared" si="82"/>
        <v>3.7972222222222221</v>
      </c>
      <c r="N1795" s="2" t="str">
        <f t="shared" si="83"/>
        <v/>
      </c>
      <c r="O1795" s="2" t="str">
        <f t="shared" si="81"/>
        <v/>
      </c>
    </row>
    <row r="1796" spans="1:15" x14ac:dyDescent="0.25">
      <c r="A1796">
        <v>1795</v>
      </c>
      <c r="B1796">
        <v>2</v>
      </c>
      <c r="C1796" s="1">
        <v>20326</v>
      </c>
      <c r="D1796">
        <v>0</v>
      </c>
      <c r="E1796">
        <v>0</v>
      </c>
      <c r="F1796" t="s">
        <v>13</v>
      </c>
      <c r="G1796" s="1">
        <v>26994</v>
      </c>
      <c r="H1796">
        <v>0</v>
      </c>
      <c r="J1796">
        <v>21</v>
      </c>
      <c r="K1796">
        <v>11307</v>
      </c>
      <c r="L1796" s="1">
        <v>366</v>
      </c>
      <c r="M1796" s="2">
        <f t="shared" si="82"/>
        <v>18.252777777777776</v>
      </c>
      <c r="N1796" s="2" t="str">
        <f t="shared" si="83"/>
        <v/>
      </c>
      <c r="O1796" s="2" t="str">
        <f t="shared" si="81"/>
        <v/>
      </c>
    </row>
    <row r="1797" spans="1:15" x14ac:dyDescent="0.25">
      <c r="A1797">
        <v>1796</v>
      </c>
      <c r="B1797">
        <v>3</v>
      </c>
      <c r="C1797" s="1">
        <v>9676</v>
      </c>
      <c r="D1797">
        <v>0</v>
      </c>
      <c r="E1797">
        <v>0</v>
      </c>
      <c r="F1797" t="s">
        <v>13</v>
      </c>
      <c r="G1797" s="1">
        <v>27207</v>
      </c>
      <c r="H1797">
        <v>0</v>
      </c>
      <c r="I1797" t="s">
        <v>19</v>
      </c>
      <c r="J1797">
        <v>21</v>
      </c>
      <c r="K1797">
        <v>11307</v>
      </c>
      <c r="L1797" s="1">
        <v>38720</v>
      </c>
      <c r="M1797" s="2">
        <f t="shared" ref="M1797:M1860" si="84">DAYS360(C1797,G1797,TRUE)/360</f>
        <v>47.99722222222222</v>
      </c>
      <c r="N1797" s="2">
        <f t="shared" ref="N1797:N1860" si="85">IF(DAYS360(C1797,L1797)/360&gt;0,DAYS360(C1797,L1797)/360,"")</f>
        <v>79.513888888888886</v>
      </c>
      <c r="O1797" s="2">
        <f t="shared" ref="O1797:O1860" si="86">IF(N1797="","",N1797-M1797)</f>
        <v>31.516666666666666</v>
      </c>
    </row>
    <row r="1798" spans="1:15" x14ac:dyDescent="0.25">
      <c r="A1798">
        <v>1797</v>
      </c>
      <c r="B1798">
        <v>2</v>
      </c>
      <c r="C1798" s="1">
        <v>14091</v>
      </c>
      <c r="D1798">
        <v>0</v>
      </c>
      <c r="E1798">
        <v>0</v>
      </c>
      <c r="F1798" t="s">
        <v>13</v>
      </c>
      <c r="G1798" s="1">
        <v>27332</v>
      </c>
      <c r="H1798">
        <v>0</v>
      </c>
      <c r="I1798" t="s">
        <v>19</v>
      </c>
      <c r="J1798">
        <v>21</v>
      </c>
      <c r="K1798">
        <v>13907</v>
      </c>
      <c r="L1798" s="1">
        <v>35577</v>
      </c>
      <c r="M1798" s="2">
        <f t="shared" si="84"/>
        <v>36.25</v>
      </c>
      <c r="N1798" s="2">
        <f t="shared" si="85"/>
        <v>58.825000000000003</v>
      </c>
      <c r="O1798" s="2">
        <f t="shared" si="86"/>
        <v>22.575000000000003</v>
      </c>
    </row>
    <row r="1799" spans="1:15" x14ac:dyDescent="0.25">
      <c r="A1799">
        <v>1798</v>
      </c>
      <c r="B1799">
        <v>2</v>
      </c>
      <c r="C1799" s="1">
        <v>17053</v>
      </c>
      <c r="D1799">
        <v>2072</v>
      </c>
      <c r="E1799">
        <v>1</v>
      </c>
      <c r="F1799" t="s">
        <v>14</v>
      </c>
      <c r="G1799" s="1">
        <v>27540</v>
      </c>
      <c r="H1799">
        <v>2</v>
      </c>
      <c r="J1799">
        <v>10</v>
      </c>
      <c r="K1799">
        <v>13907</v>
      </c>
      <c r="L1799" s="1">
        <v>366</v>
      </c>
      <c r="M1799" s="2">
        <f t="shared" si="84"/>
        <v>28.716666666666665</v>
      </c>
      <c r="N1799" s="2" t="str">
        <f t="shared" si="85"/>
        <v/>
      </c>
      <c r="O1799" s="2" t="str">
        <f t="shared" si="86"/>
        <v/>
      </c>
    </row>
    <row r="1800" spans="1:15" x14ac:dyDescent="0.25">
      <c r="A1800">
        <v>1799</v>
      </c>
      <c r="B1800">
        <v>2</v>
      </c>
      <c r="C1800" s="1">
        <v>17314</v>
      </c>
      <c r="D1800">
        <v>0</v>
      </c>
      <c r="E1800">
        <v>0</v>
      </c>
      <c r="F1800" t="s">
        <v>14</v>
      </c>
      <c r="G1800" s="1">
        <v>27593</v>
      </c>
      <c r="H1800">
        <v>2</v>
      </c>
      <c r="J1800">
        <v>10</v>
      </c>
      <c r="K1800">
        <v>13907</v>
      </c>
      <c r="L1800" s="1">
        <v>366</v>
      </c>
      <c r="M1800" s="2">
        <f t="shared" si="84"/>
        <v>28.141666666666666</v>
      </c>
      <c r="N1800" s="2" t="str">
        <f t="shared" si="85"/>
        <v/>
      </c>
      <c r="O1800" s="2" t="str">
        <f t="shared" si="86"/>
        <v/>
      </c>
    </row>
    <row r="1801" spans="1:15" x14ac:dyDescent="0.25">
      <c r="A1801">
        <v>1800</v>
      </c>
      <c r="B1801">
        <v>2</v>
      </c>
      <c r="C1801" s="1">
        <v>17250</v>
      </c>
      <c r="D1801">
        <v>3427</v>
      </c>
      <c r="E1801">
        <v>1</v>
      </c>
      <c r="F1801" t="s">
        <v>22</v>
      </c>
      <c r="G1801" s="1">
        <v>28114</v>
      </c>
      <c r="H1801">
        <v>2</v>
      </c>
      <c r="J1801">
        <v>10</v>
      </c>
      <c r="K1801">
        <v>13907</v>
      </c>
      <c r="L1801" s="1">
        <v>366</v>
      </c>
      <c r="M1801" s="2">
        <f t="shared" si="84"/>
        <v>29.738888888888887</v>
      </c>
      <c r="N1801" s="2" t="str">
        <f t="shared" si="85"/>
        <v/>
      </c>
      <c r="O1801" s="2" t="str">
        <f t="shared" si="86"/>
        <v/>
      </c>
    </row>
    <row r="1802" spans="1:15" x14ac:dyDescent="0.25">
      <c r="A1802">
        <v>1801</v>
      </c>
      <c r="B1802">
        <v>2</v>
      </c>
      <c r="C1802" s="1">
        <v>15225</v>
      </c>
      <c r="D1802">
        <v>4184</v>
      </c>
      <c r="E1802">
        <v>3</v>
      </c>
      <c r="F1802" t="s">
        <v>14</v>
      </c>
      <c r="G1802" s="1">
        <v>28153</v>
      </c>
      <c r="H1802">
        <v>2</v>
      </c>
      <c r="J1802">
        <v>10</v>
      </c>
      <c r="K1802">
        <v>13907</v>
      </c>
      <c r="L1802" s="1">
        <v>366</v>
      </c>
      <c r="M1802" s="2">
        <f t="shared" si="84"/>
        <v>35.394444444444446</v>
      </c>
      <c r="N1802" s="2" t="str">
        <f t="shared" si="85"/>
        <v/>
      </c>
      <c r="O1802" s="2" t="str">
        <f t="shared" si="86"/>
        <v/>
      </c>
    </row>
    <row r="1803" spans="1:15" x14ac:dyDescent="0.25">
      <c r="A1803">
        <v>1802</v>
      </c>
      <c r="B1803">
        <v>2</v>
      </c>
      <c r="C1803" s="1">
        <v>12853</v>
      </c>
      <c r="D1803">
        <v>2089</v>
      </c>
      <c r="E1803">
        <v>0</v>
      </c>
      <c r="F1803" t="s">
        <v>14</v>
      </c>
      <c r="G1803" s="1">
        <v>28172</v>
      </c>
      <c r="H1803">
        <v>2</v>
      </c>
      <c r="J1803">
        <v>10</v>
      </c>
      <c r="K1803">
        <v>13907</v>
      </c>
      <c r="L1803" s="1">
        <v>366</v>
      </c>
      <c r="M1803" s="2">
        <f t="shared" si="84"/>
        <v>41.93333333333333</v>
      </c>
      <c r="N1803" s="2" t="str">
        <f t="shared" si="85"/>
        <v/>
      </c>
      <c r="O1803" s="2" t="str">
        <f t="shared" si="86"/>
        <v/>
      </c>
    </row>
    <row r="1804" spans="1:15" x14ac:dyDescent="0.25">
      <c r="A1804">
        <v>1803</v>
      </c>
      <c r="B1804">
        <v>3</v>
      </c>
      <c r="C1804" s="1">
        <v>9662</v>
      </c>
      <c r="D1804">
        <v>0</v>
      </c>
      <c r="E1804">
        <v>0</v>
      </c>
      <c r="F1804" t="s">
        <v>14</v>
      </c>
      <c r="G1804" s="1">
        <v>28191</v>
      </c>
      <c r="H1804">
        <v>2</v>
      </c>
      <c r="J1804">
        <v>10</v>
      </c>
      <c r="K1804">
        <v>11307</v>
      </c>
      <c r="L1804" s="1">
        <v>366</v>
      </c>
      <c r="M1804" s="2">
        <f t="shared" si="84"/>
        <v>50.730555555555554</v>
      </c>
      <c r="N1804" s="2" t="str">
        <f t="shared" si="85"/>
        <v/>
      </c>
      <c r="O1804" s="2" t="str">
        <f t="shared" si="86"/>
        <v/>
      </c>
    </row>
    <row r="1805" spans="1:15" x14ac:dyDescent="0.25">
      <c r="A1805">
        <v>1804</v>
      </c>
      <c r="B1805">
        <v>2</v>
      </c>
      <c r="C1805" s="1">
        <v>10140</v>
      </c>
      <c r="D1805">
        <v>0</v>
      </c>
      <c r="E1805">
        <v>0</v>
      </c>
      <c r="F1805" t="s">
        <v>13</v>
      </c>
      <c r="G1805" s="1">
        <v>28328</v>
      </c>
      <c r="H1805">
        <v>0</v>
      </c>
      <c r="J1805">
        <v>10</v>
      </c>
      <c r="K1805">
        <v>11307</v>
      </c>
      <c r="L1805" s="1">
        <v>366</v>
      </c>
      <c r="M1805" s="2">
        <f t="shared" si="84"/>
        <v>49.797222222222224</v>
      </c>
      <c r="N1805" s="2" t="str">
        <f t="shared" si="85"/>
        <v/>
      </c>
      <c r="O1805" s="2" t="str">
        <f t="shared" si="86"/>
        <v/>
      </c>
    </row>
    <row r="1806" spans="1:15" x14ac:dyDescent="0.25">
      <c r="A1806">
        <v>1805</v>
      </c>
      <c r="B1806">
        <v>3</v>
      </c>
      <c r="C1806" s="1">
        <v>14457</v>
      </c>
      <c r="D1806">
        <v>0</v>
      </c>
      <c r="E1806">
        <v>0</v>
      </c>
      <c r="F1806" t="s">
        <v>13</v>
      </c>
      <c r="G1806" s="1">
        <v>28579</v>
      </c>
      <c r="H1806">
        <v>0</v>
      </c>
      <c r="J1806">
        <v>10</v>
      </c>
      <c r="K1806">
        <v>13907</v>
      </c>
      <c r="L1806" s="1">
        <v>366</v>
      </c>
      <c r="M1806" s="2">
        <f t="shared" si="84"/>
        <v>38.666666666666664</v>
      </c>
      <c r="N1806" s="2" t="str">
        <f t="shared" si="85"/>
        <v/>
      </c>
      <c r="O1806" s="2" t="str">
        <f t="shared" si="86"/>
        <v/>
      </c>
    </row>
    <row r="1807" spans="1:15" x14ac:dyDescent="0.25">
      <c r="A1807">
        <v>1806</v>
      </c>
      <c r="B1807">
        <v>2</v>
      </c>
      <c r="C1807" s="1">
        <v>15540</v>
      </c>
      <c r="D1807">
        <v>0</v>
      </c>
      <c r="E1807">
        <v>0</v>
      </c>
      <c r="F1807" t="s">
        <v>13</v>
      </c>
      <c r="G1807" s="1">
        <v>28683</v>
      </c>
      <c r="H1807">
        <v>0</v>
      </c>
      <c r="J1807">
        <v>10</v>
      </c>
      <c r="K1807">
        <v>0</v>
      </c>
      <c r="L1807" s="1">
        <v>366</v>
      </c>
      <c r="M1807" s="2">
        <f t="shared" si="84"/>
        <v>35.983333333333334</v>
      </c>
      <c r="N1807" s="2" t="str">
        <f t="shared" si="85"/>
        <v/>
      </c>
      <c r="O1807" s="2" t="str">
        <f t="shared" si="86"/>
        <v/>
      </c>
    </row>
    <row r="1808" spans="1:15" x14ac:dyDescent="0.25">
      <c r="A1808">
        <v>1807</v>
      </c>
      <c r="B1808">
        <v>4</v>
      </c>
      <c r="C1808" s="1">
        <v>20905</v>
      </c>
      <c r="D1808">
        <v>0</v>
      </c>
      <c r="E1808">
        <v>0</v>
      </c>
      <c r="F1808" t="s">
        <v>20</v>
      </c>
      <c r="G1808" s="1">
        <v>28704</v>
      </c>
      <c r="H1808">
        <v>0</v>
      </c>
      <c r="J1808">
        <v>10</v>
      </c>
      <c r="K1808">
        <v>11307</v>
      </c>
      <c r="L1808" s="1">
        <v>366</v>
      </c>
      <c r="M1808" s="2">
        <f t="shared" si="84"/>
        <v>21.35</v>
      </c>
      <c r="N1808" s="2" t="str">
        <f t="shared" si="85"/>
        <v/>
      </c>
      <c r="O1808" s="2" t="str">
        <f t="shared" si="86"/>
        <v/>
      </c>
    </row>
    <row r="1809" spans="1:15" x14ac:dyDescent="0.25">
      <c r="A1809">
        <v>1808</v>
      </c>
      <c r="B1809">
        <v>2</v>
      </c>
      <c r="C1809" s="1">
        <v>2497</v>
      </c>
      <c r="D1809">
        <v>0</v>
      </c>
      <c r="E1809">
        <v>0</v>
      </c>
      <c r="F1809" t="s">
        <v>13</v>
      </c>
      <c r="G1809" s="1">
        <v>28769</v>
      </c>
      <c r="H1809">
        <v>0</v>
      </c>
      <c r="J1809">
        <v>10</v>
      </c>
      <c r="K1809">
        <v>13907</v>
      </c>
      <c r="L1809" s="1">
        <v>366</v>
      </c>
      <c r="M1809" s="2">
        <f t="shared" si="84"/>
        <v>71.930555555555557</v>
      </c>
      <c r="N1809" s="2" t="str">
        <f t="shared" si="85"/>
        <v/>
      </c>
      <c r="O1809" s="2" t="str">
        <f t="shared" si="86"/>
        <v/>
      </c>
    </row>
    <row r="1810" spans="1:15" x14ac:dyDescent="0.25">
      <c r="A1810">
        <v>1809</v>
      </c>
      <c r="B1810">
        <v>3</v>
      </c>
      <c r="C1810" s="1">
        <v>10342</v>
      </c>
      <c r="D1810">
        <v>0</v>
      </c>
      <c r="E1810">
        <v>0</v>
      </c>
      <c r="F1810" t="s">
        <v>13</v>
      </c>
      <c r="G1810" s="1">
        <v>28793</v>
      </c>
      <c r="H1810">
        <v>0</v>
      </c>
      <c r="J1810">
        <v>10</v>
      </c>
      <c r="K1810">
        <v>13907</v>
      </c>
      <c r="L1810" s="1">
        <v>366</v>
      </c>
      <c r="M1810" s="2">
        <f t="shared" si="84"/>
        <v>50.516666666666666</v>
      </c>
      <c r="N1810" s="2" t="str">
        <f t="shared" si="85"/>
        <v/>
      </c>
      <c r="O1810" s="2" t="str">
        <f t="shared" si="86"/>
        <v/>
      </c>
    </row>
    <row r="1811" spans="1:15" x14ac:dyDescent="0.25">
      <c r="A1811">
        <v>1810</v>
      </c>
      <c r="B1811">
        <v>2</v>
      </c>
      <c r="C1811" s="1">
        <v>13872</v>
      </c>
      <c r="D1811">
        <v>2806</v>
      </c>
      <c r="E1811">
        <v>0</v>
      </c>
      <c r="F1811" t="s">
        <v>14</v>
      </c>
      <c r="G1811" s="1">
        <v>28810</v>
      </c>
      <c r="H1811">
        <v>2</v>
      </c>
      <c r="J1811">
        <v>10</v>
      </c>
      <c r="K1811">
        <v>13907</v>
      </c>
      <c r="L1811" s="1">
        <v>366</v>
      </c>
      <c r="M1811" s="2">
        <f t="shared" si="84"/>
        <v>40.897222222222226</v>
      </c>
      <c r="N1811" s="2" t="str">
        <f t="shared" si="85"/>
        <v/>
      </c>
      <c r="O1811" s="2" t="str">
        <f t="shared" si="86"/>
        <v/>
      </c>
    </row>
    <row r="1812" spans="1:15" x14ac:dyDescent="0.25">
      <c r="A1812">
        <v>1811</v>
      </c>
      <c r="B1812">
        <v>4</v>
      </c>
      <c r="C1812" s="1">
        <v>20579</v>
      </c>
      <c r="D1812">
        <v>1184</v>
      </c>
      <c r="E1812">
        <v>0</v>
      </c>
      <c r="F1812" t="s">
        <v>20</v>
      </c>
      <c r="G1812" s="1">
        <v>28859</v>
      </c>
      <c r="H1812">
        <v>2</v>
      </c>
      <c r="J1812">
        <v>10</v>
      </c>
      <c r="K1812">
        <v>13907</v>
      </c>
      <c r="L1812" s="1">
        <v>366</v>
      </c>
      <c r="M1812" s="2">
        <f t="shared" si="84"/>
        <v>22.666666666666668</v>
      </c>
      <c r="N1812" s="2" t="str">
        <f t="shared" si="85"/>
        <v/>
      </c>
      <c r="O1812" s="2" t="str">
        <f t="shared" si="86"/>
        <v/>
      </c>
    </row>
    <row r="1813" spans="1:15" x14ac:dyDescent="0.25">
      <c r="A1813">
        <v>1812</v>
      </c>
      <c r="B1813">
        <v>3</v>
      </c>
      <c r="C1813" s="1">
        <v>14334</v>
      </c>
      <c r="D1813">
        <v>0</v>
      </c>
      <c r="E1813">
        <v>0</v>
      </c>
      <c r="F1813" t="s">
        <v>13</v>
      </c>
      <c r="G1813" s="1">
        <v>28882</v>
      </c>
      <c r="H1813">
        <v>0</v>
      </c>
      <c r="J1813">
        <v>10</v>
      </c>
      <c r="K1813">
        <v>11307</v>
      </c>
      <c r="L1813" s="1">
        <v>366</v>
      </c>
      <c r="M1813" s="2">
        <f t="shared" si="84"/>
        <v>39.825000000000003</v>
      </c>
      <c r="N1813" s="2" t="str">
        <f t="shared" si="85"/>
        <v/>
      </c>
      <c r="O1813" s="2" t="str">
        <f t="shared" si="86"/>
        <v/>
      </c>
    </row>
    <row r="1814" spans="1:15" x14ac:dyDescent="0.25">
      <c r="A1814">
        <v>1813</v>
      </c>
      <c r="B1814">
        <v>2</v>
      </c>
      <c r="C1814" s="1">
        <v>17204</v>
      </c>
      <c r="D1814">
        <v>0</v>
      </c>
      <c r="E1814">
        <v>0</v>
      </c>
      <c r="F1814" t="s">
        <v>14</v>
      </c>
      <c r="G1814" s="1">
        <v>28907</v>
      </c>
      <c r="H1814">
        <v>2</v>
      </c>
      <c r="J1814">
        <v>10</v>
      </c>
      <c r="K1814">
        <v>13907</v>
      </c>
      <c r="L1814" s="1">
        <v>366</v>
      </c>
      <c r="M1814" s="2">
        <f t="shared" si="84"/>
        <v>32.041666666666664</v>
      </c>
      <c r="N1814" s="2" t="str">
        <f t="shared" si="85"/>
        <v/>
      </c>
      <c r="O1814" s="2" t="str">
        <f t="shared" si="86"/>
        <v/>
      </c>
    </row>
    <row r="1815" spans="1:15" x14ac:dyDescent="0.25">
      <c r="A1815">
        <v>1814</v>
      </c>
      <c r="B1815">
        <v>2</v>
      </c>
      <c r="C1815" s="1">
        <v>14421</v>
      </c>
      <c r="D1815">
        <v>4857</v>
      </c>
      <c r="E1815">
        <v>0</v>
      </c>
      <c r="F1815" t="s">
        <v>18</v>
      </c>
      <c r="G1815" s="1">
        <v>28922</v>
      </c>
      <c r="H1815">
        <v>2</v>
      </c>
      <c r="J1815">
        <v>10</v>
      </c>
      <c r="K1815">
        <v>13907</v>
      </c>
      <c r="L1815" s="1">
        <v>366</v>
      </c>
      <c r="M1815" s="2">
        <f t="shared" si="84"/>
        <v>39.702777777777776</v>
      </c>
      <c r="N1815" s="2" t="str">
        <f t="shared" si="85"/>
        <v/>
      </c>
      <c r="O1815" s="2" t="str">
        <f t="shared" si="86"/>
        <v/>
      </c>
    </row>
    <row r="1816" spans="1:15" x14ac:dyDescent="0.25">
      <c r="A1816">
        <v>1815</v>
      </c>
      <c r="B1816">
        <v>3</v>
      </c>
      <c r="C1816" s="1">
        <v>16987</v>
      </c>
      <c r="D1816">
        <v>0</v>
      </c>
      <c r="E1816">
        <v>0</v>
      </c>
      <c r="F1816" t="s">
        <v>14</v>
      </c>
      <c r="G1816" s="1">
        <v>28930</v>
      </c>
      <c r="H1816">
        <v>2</v>
      </c>
      <c r="J1816">
        <v>10</v>
      </c>
      <c r="K1816">
        <v>13907</v>
      </c>
      <c r="L1816" s="1">
        <v>366</v>
      </c>
      <c r="M1816" s="2">
        <f t="shared" si="84"/>
        <v>32.700000000000003</v>
      </c>
      <c r="N1816" s="2" t="str">
        <f t="shared" si="85"/>
        <v/>
      </c>
      <c r="O1816" s="2" t="str">
        <f t="shared" si="86"/>
        <v/>
      </c>
    </row>
    <row r="1817" spans="1:15" x14ac:dyDescent="0.25">
      <c r="A1817">
        <v>1816</v>
      </c>
      <c r="B1817">
        <v>2</v>
      </c>
      <c r="C1817" s="1">
        <v>16900</v>
      </c>
      <c r="D1817">
        <v>0</v>
      </c>
      <c r="E1817">
        <v>0</v>
      </c>
      <c r="F1817" t="s">
        <v>14</v>
      </c>
      <c r="G1817" s="1">
        <v>28933</v>
      </c>
      <c r="H1817">
        <v>2</v>
      </c>
      <c r="J1817">
        <v>10</v>
      </c>
      <c r="K1817">
        <v>13907</v>
      </c>
      <c r="L1817" s="1">
        <v>366</v>
      </c>
      <c r="M1817" s="2">
        <f t="shared" si="84"/>
        <v>32.947222222222223</v>
      </c>
      <c r="N1817" s="2" t="str">
        <f t="shared" si="85"/>
        <v/>
      </c>
      <c r="O1817" s="2" t="str">
        <f t="shared" si="86"/>
        <v/>
      </c>
    </row>
    <row r="1818" spans="1:15" x14ac:dyDescent="0.25">
      <c r="A1818">
        <v>1817</v>
      </c>
      <c r="B1818">
        <v>2</v>
      </c>
      <c r="C1818" s="1">
        <v>15187</v>
      </c>
      <c r="D1818">
        <v>0</v>
      </c>
      <c r="E1818">
        <v>0</v>
      </c>
      <c r="F1818" t="s">
        <v>13</v>
      </c>
      <c r="G1818" s="1">
        <v>29003</v>
      </c>
      <c r="H1818">
        <v>0</v>
      </c>
      <c r="J1818">
        <v>10</v>
      </c>
      <c r="K1818">
        <v>11307</v>
      </c>
      <c r="L1818" s="1">
        <v>366</v>
      </c>
      <c r="M1818" s="2">
        <f t="shared" si="84"/>
        <v>37.827777777777776</v>
      </c>
      <c r="N1818" s="2" t="str">
        <f t="shared" si="85"/>
        <v/>
      </c>
      <c r="O1818" s="2" t="str">
        <f t="shared" si="86"/>
        <v/>
      </c>
    </row>
    <row r="1819" spans="1:15" x14ac:dyDescent="0.25">
      <c r="A1819">
        <v>1818</v>
      </c>
      <c r="B1819">
        <v>2</v>
      </c>
      <c r="C1819" s="1">
        <v>16888</v>
      </c>
      <c r="D1819">
        <v>3789</v>
      </c>
      <c r="E1819">
        <v>2</v>
      </c>
      <c r="F1819" t="s">
        <v>14</v>
      </c>
      <c r="G1819" s="1">
        <v>29012</v>
      </c>
      <c r="H1819">
        <v>2</v>
      </c>
      <c r="J1819">
        <v>10</v>
      </c>
      <c r="K1819">
        <v>13907</v>
      </c>
      <c r="L1819" s="1">
        <v>366</v>
      </c>
      <c r="M1819" s="2">
        <f t="shared" si="84"/>
        <v>33.19166666666667</v>
      </c>
      <c r="N1819" s="2" t="str">
        <f t="shared" si="85"/>
        <v/>
      </c>
      <c r="O1819" s="2" t="str">
        <f t="shared" si="86"/>
        <v/>
      </c>
    </row>
    <row r="1820" spans="1:15" x14ac:dyDescent="0.25">
      <c r="A1820">
        <v>1819</v>
      </c>
      <c r="B1820">
        <v>3</v>
      </c>
      <c r="C1820" s="1">
        <v>15007</v>
      </c>
      <c r="D1820">
        <v>0</v>
      </c>
      <c r="E1820">
        <v>0</v>
      </c>
      <c r="F1820" t="s">
        <v>14</v>
      </c>
      <c r="G1820" s="1">
        <v>29069</v>
      </c>
      <c r="H1820">
        <v>2</v>
      </c>
      <c r="J1820">
        <v>10</v>
      </c>
      <c r="K1820">
        <v>13907</v>
      </c>
      <c r="L1820" s="1">
        <v>366</v>
      </c>
      <c r="M1820" s="2">
        <f t="shared" si="84"/>
        <v>38.505555555555553</v>
      </c>
      <c r="N1820" s="2" t="str">
        <f t="shared" si="85"/>
        <v/>
      </c>
      <c r="O1820" s="2" t="str">
        <f t="shared" si="86"/>
        <v/>
      </c>
    </row>
    <row r="1821" spans="1:15" x14ac:dyDescent="0.25">
      <c r="A1821">
        <v>1820</v>
      </c>
      <c r="B1821">
        <v>3</v>
      </c>
      <c r="C1821" s="1">
        <v>18885</v>
      </c>
      <c r="D1821">
        <v>0</v>
      </c>
      <c r="E1821">
        <v>1</v>
      </c>
      <c r="F1821" t="s">
        <v>14</v>
      </c>
      <c r="G1821" s="1">
        <v>29124</v>
      </c>
      <c r="H1821">
        <v>2</v>
      </c>
      <c r="J1821">
        <v>10</v>
      </c>
      <c r="K1821">
        <v>13907</v>
      </c>
      <c r="L1821" s="1">
        <v>366</v>
      </c>
      <c r="M1821" s="2">
        <f t="shared" si="84"/>
        <v>28.033333333333335</v>
      </c>
      <c r="N1821" s="2" t="str">
        <f t="shared" si="85"/>
        <v/>
      </c>
      <c r="O1821" s="2" t="str">
        <f t="shared" si="86"/>
        <v/>
      </c>
    </row>
    <row r="1822" spans="1:15" x14ac:dyDescent="0.25">
      <c r="A1822">
        <v>1821</v>
      </c>
      <c r="B1822">
        <v>3</v>
      </c>
      <c r="C1822" s="1">
        <v>18892</v>
      </c>
      <c r="D1822">
        <v>0</v>
      </c>
      <c r="E1822">
        <v>0</v>
      </c>
      <c r="F1822" t="s">
        <v>20</v>
      </c>
      <c r="G1822" s="1">
        <v>29291</v>
      </c>
      <c r="H1822">
        <v>2</v>
      </c>
      <c r="J1822">
        <v>10</v>
      </c>
      <c r="K1822">
        <v>15707</v>
      </c>
      <c r="L1822" s="1">
        <v>366</v>
      </c>
      <c r="M1822" s="2">
        <f t="shared" si="84"/>
        <v>28.472222222222221</v>
      </c>
      <c r="N1822" s="2" t="str">
        <f t="shared" si="85"/>
        <v/>
      </c>
      <c r="O1822" s="2" t="str">
        <f t="shared" si="86"/>
        <v/>
      </c>
    </row>
    <row r="1823" spans="1:15" x14ac:dyDescent="0.25">
      <c r="A1823">
        <v>1822</v>
      </c>
      <c r="B1823">
        <v>3</v>
      </c>
      <c r="C1823" s="1">
        <v>15519</v>
      </c>
      <c r="D1823">
        <v>0</v>
      </c>
      <c r="E1823">
        <v>0</v>
      </c>
      <c r="F1823" t="s">
        <v>22</v>
      </c>
      <c r="G1823" s="1">
        <v>29306</v>
      </c>
      <c r="H1823">
        <v>2</v>
      </c>
      <c r="J1823">
        <v>10</v>
      </c>
      <c r="K1823">
        <v>13907</v>
      </c>
      <c r="L1823" s="1">
        <v>366</v>
      </c>
      <c r="M1823" s="2">
        <f t="shared" si="84"/>
        <v>37.74722222222222</v>
      </c>
      <c r="N1823" s="2" t="str">
        <f t="shared" si="85"/>
        <v/>
      </c>
      <c r="O1823" s="2" t="str">
        <f t="shared" si="86"/>
        <v/>
      </c>
    </row>
    <row r="1824" spans="1:15" x14ac:dyDescent="0.25">
      <c r="A1824">
        <v>1823</v>
      </c>
      <c r="B1824">
        <v>2</v>
      </c>
      <c r="C1824" s="1">
        <v>19896</v>
      </c>
      <c r="D1824">
        <v>0</v>
      </c>
      <c r="E1824">
        <v>0</v>
      </c>
      <c r="F1824" t="s">
        <v>13</v>
      </c>
      <c r="G1824" s="1">
        <v>29306</v>
      </c>
      <c r="H1824">
        <v>2</v>
      </c>
      <c r="I1824" t="s">
        <v>19</v>
      </c>
      <c r="J1824">
        <v>10</v>
      </c>
      <c r="K1824">
        <v>13907</v>
      </c>
      <c r="L1824" s="1">
        <v>34423</v>
      </c>
      <c r="M1824" s="2">
        <f t="shared" si="84"/>
        <v>25.763888888888889</v>
      </c>
      <c r="N1824" s="2">
        <f t="shared" si="85"/>
        <v>39.774999999999999</v>
      </c>
      <c r="O1824" s="2">
        <f t="shared" si="86"/>
        <v>14.011111111111109</v>
      </c>
    </row>
    <row r="1825" spans="1:15" x14ac:dyDescent="0.25">
      <c r="A1825">
        <v>1824</v>
      </c>
      <c r="B1825">
        <v>2</v>
      </c>
      <c r="C1825" s="1">
        <v>10729</v>
      </c>
      <c r="D1825">
        <v>0</v>
      </c>
      <c r="E1825">
        <v>0</v>
      </c>
      <c r="F1825" t="s">
        <v>13</v>
      </c>
      <c r="G1825" s="1">
        <v>29306</v>
      </c>
      <c r="H1825">
        <v>0</v>
      </c>
      <c r="I1825" t="s">
        <v>19</v>
      </c>
      <c r="J1825">
        <v>21</v>
      </c>
      <c r="K1825">
        <v>11307</v>
      </c>
      <c r="L1825" s="1">
        <v>36951</v>
      </c>
      <c r="M1825" s="2">
        <f t="shared" si="84"/>
        <v>50.861111111111114</v>
      </c>
      <c r="N1825" s="2">
        <f t="shared" si="85"/>
        <v>71.791666666666671</v>
      </c>
      <c r="O1825" s="2">
        <f t="shared" si="86"/>
        <v>20.930555555555557</v>
      </c>
    </row>
    <row r="1826" spans="1:15" x14ac:dyDescent="0.25">
      <c r="A1826">
        <v>1825</v>
      </c>
      <c r="B1826">
        <v>3</v>
      </c>
      <c r="C1826" s="1">
        <v>17940</v>
      </c>
      <c r="D1826">
        <v>0</v>
      </c>
      <c r="E1826">
        <v>0</v>
      </c>
      <c r="F1826" t="s">
        <v>14</v>
      </c>
      <c r="G1826" s="1">
        <v>29467</v>
      </c>
      <c r="H1826">
        <v>2</v>
      </c>
      <c r="J1826">
        <v>10</v>
      </c>
      <c r="K1826">
        <v>10807</v>
      </c>
      <c r="L1826" s="1">
        <v>366</v>
      </c>
      <c r="M1826" s="2">
        <f t="shared" si="84"/>
        <v>31.56111111111111</v>
      </c>
      <c r="N1826" s="2" t="str">
        <f t="shared" si="85"/>
        <v/>
      </c>
      <c r="O1826" s="2" t="str">
        <f t="shared" si="86"/>
        <v/>
      </c>
    </row>
    <row r="1827" spans="1:15" x14ac:dyDescent="0.25">
      <c r="A1827">
        <v>1826</v>
      </c>
      <c r="B1827">
        <v>3</v>
      </c>
      <c r="C1827" s="1">
        <v>18755</v>
      </c>
      <c r="D1827">
        <v>0</v>
      </c>
      <c r="E1827">
        <v>2</v>
      </c>
      <c r="F1827" t="s">
        <v>14</v>
      </c>
      <c r="G1827" s="1">
        <v>29481</v>
      </c>
      <c r="H1827">
        <v>2</v>
      </c>
      <c r="J1827">
        <v>10</v>
      </c>
      <c r="K1827">
        <v>13907</v>
      </c>
      <c r="L1827" s="1">
        <v>366</v>
      </c>
      <c r="M1827" s="2">
        <f t="shared" si="84"/>
        <v>29.361111111111111</v>
      </c>
      <c r="N1827" s="2" t="str">
        <f t="shared" si="85"/>
        <v/>
      </c>
      <c r="O1827" s="2" t="str">
        <f t="shared" si="86"/>
        <v/>
      </c>
    </row>
    <row r="1828" spans="1:15" x14ac:dyDescent="0.25">
      <c r="A1828">
        <v>1827</v>
      </c>
      <c r="B1828">
        <v>2</v>
      </c>
      <c r="C1828" s="1">
        <v>10972</v>
      </c>
      <c r="D1828">
        <v>0</v>
      </c>
      <c r="E1828">
        <v>0</v>
      </c>
      <c r="F1828" t="s">
        <v>13</v>
      </c>
      <c r="G1828" s="1">
        <v>29551</v>
      </c>
      <c r="H1828">
        <v>0</v>
      </c>
      <c r="I1828" t="s">
        <v>15</v>
      </c>
      <c r="J1828">
        <v>10</v>
      </c>
      <c r="K1828">
        <v>11307</v>
      </c>
      <c r="L1828" s="1">
        <v>366</v>
      </c>
      <c r="M1828" s="2">
        <f t="shared" si="84"/>
        <v>50.866666666666667</v>
      </c>
      <c r="N1828" s="2" t="str">
        <f t="shared" si="85"/>
        <v/>
      </c>
      <c r="O1828" s="2" t="str">
        <f t="shared" si="86"/>
        <v/>
      </c>
    </row>
    <row r="1829" spans="1:15" x14ac:dyDescent="0.25">
      <c r="A1829">
        <v>1828</v>
      </c>
      <c r="B1829">
        <v>2</v>
      </c>
      <c r="C1829" s="1">
        <v>13345</v>
      </c>
      <c r="D1829">
        <v>0</v>
      </c>
      <c r="E1829">
        <v>0</v>
      </c>
      <c r="F1829" t="s">
        <v>13</v>
      </c>
      <c r="G1829" s="1">
        <v>29571</v>
      </c>
      <c r="H1829">
        <v>0</v>
      </c>
      <c r="J1829">
        <v>10</v>
      </c>
      <c r="K1829">
        <v>11307</v>
      </c>
      <c r="L1829" s="1">
        <v>366</v>
      </c>
      <c r="M1829" s="2">
        <f t="shared" si="84"/>
        <v>44.422222222222224</v>
      </c>
      <c r="N1829" s="2" t="str">
        <f t="shared" si="85"/>
        <v/>
      </c>
      <c r="O1829" s="2" t="str">
        <f t="shared" si="86"/>
        <v/>
      </c>
    </row>
    <row r="1830" spans="1:15" x14ac:dyDescent="0.25">
      <c r="A1830">
        <v>1829</v>
      </c>
      <c r="B1830">
        <v>3</v>
      </c>
      <c r="C1830" s="1">
        <v>6163</v>
      </c>
      <c r="D1830">
        <v>0</v>
      </c>
      <c r="E1830">
        <v>0</v>
      </c>
      <c r="F1830" t="s">
        <v>14</v>
      </c>
      <c r="G1830" s="1">
        <v>29627</v>
      </c>
      <c r="H1830">
        <v>2</v>
      </c>
      <c r="I1830" t="s">
        <v>15</v>
      </c>
      <c r="J1830">
        <v>10</v>
      </c>
      <c r="K1830">
        <v>13907</v>
      </c>
      <c r="L1830" s="1">
        <v>366</v>
      </c>
      <c r="M1830" s="2">
        <f t="shared" si="84"/>
        <v>64.238888888888894</v>
      </c>
      <c r="N1830" s="2" t="str">
        <f t="shared" si="85"/>
        <v/>
      </c>
      <c r="O1830" s="2" t="str">
        <f t="shared" si="86"/>
        <v/>
      </c>
    </row>
    <row r="1831" spans="1:15" x14ac:dyDescent="0.25">
      <c r="A1831">
        <v>1830</v>
      </c>
      <c r="B1831">
        <v>1</v>
      </c>
      <c r="C1831" t="s">
        <v>12</v>
      </c>
      <c r="D1831">
        <v>0</v>
      </c>
      <c r="E1831">
        <v>0</v>
      </c>
      <c r="F1831" t="s">
        <v>13</v>
      </c>
      <c r="G1831" s="1">
        <v>29671</v>
      </c>
      <c r="H1831">
        <v>0</v>
      </c>
      <c r="J1831">
        <v>50</v>
      </c>
      <c r="K1831">
        <v>0</v>
      </c>
      <c r="L1831" s="1">
        <v>366</v>
      </c>
      <c r="O1831" s="2" t="str">
        <f t="shared" si="86"/>
        <v/>
      </c>
    </row>
    <row r="1832" spans="1:15" x14ac:dyDescent="0.25">
      <c r="A1832">
        <v>1831</v>
      </c>
      <c r="B1832">
        <v>2</v>
      </c>
      <c r="C1832" s="1">
        <v>11637</v>
      </c>
      <c r="D1832">
        <v>0</v>
      </c>
      <c r="E1832">
        <v>0</v>
      </c>
      <c r="F1832" t="s">
        <v>13</v>
      </c>
      <c r="G1832" s="1">
        <v>29684</v>
      </c>
      <c r="H1832">
        <v>2</v>
      </c>
      <c r="I1832" t="s">
        <v>15</v>
      </c>
      <c r="J1832">
        <v>10</v>
      </c>
      <c r="K1832">
        <v>13907</v>
      </c>
      <c r="L1832" s="1">
        <v>34458</v>
      </c>
      <c r="M1832" s="2">
        <f t="shared" si="84"/>
        <v>49.411111111111111</v>
      </c>
      <c r="N1832" s="2">
        <f t="shared" si="85"/>
        <v>62.483333333333334</v>
      </c>
      <c r="O1832" s="2">
        <f t="shared" si="86"/>
        <v>13.072222222222223</v>
      </c>
    </row>
    <row r="1833" spans="1:15" x14ac:dyDescent="0.25">
      <c r="A1833">
        <v>1832</v>
      </c>
      <c r="B1833">
        <v>2</v>
      </c>
      <c r="C1833" s="1">
        <v>17081</v>
      </c>
      <c r="D1833">
        <v>1700</v>
      </c>
      <c r="E1833">
        <v>0</v>
      </c>
      <c r="F1833" t="s">
        <v>14</v>
      </c>
      <c r="G1833" s="1">
        <v>29714</v>
      </c>
      <c r="H1833">
        <v>2</v>
      </c>
      <c r="J1833">
        <v>10</v>
      </c>
      <c r="K1833">
        <v>13907</v>
      </c>
      <c r="L1833" s="1">
        <v>366</v>
      </c>
      <c r="M1833" s="2">
        <f t="shared" si="84"/>
        <v>34.588888888888889</v>
      </c>
      <c r="N1833" s="2" t="str">
        <f t="shared" si="85"/>
        <v/>
      </c>
      <c r="O1833" s="2" t="str">
        <f t="shared" si="86"/>
        <v/>
      </c>
    </row>
    <row r="1834" spans="1:15" x14ac:dyDescent="0.25">
      <c r="A1834">
        <v>1833</v>
      </c>
      <c r="B1834">
        <v>2</v>
      </c>
      <c r="C1834" s="1">
        <v>18223</v>
      </c>
      <c r="D1834">
        <v>0</v>
      </c>
      <c r="E1834">
        <v>0</v>
      </c>
      <c r="F1834" t="s">
        <v>20</v>
      </c>
      <c r="G1834" s="1">
        <v>29714</v>
      </c>
      <c r="H1834">
        <v>2</v>
      </c>
      <c r="J1834">
        <v>10</v>
      </c>
      <c r="K1834">
        <v>13907</v>
      </c>
      <c r="L1834" s="1">
        <v>366</v>
      </c>
      <c r="M1834" s="2">
        <f t="shared" si="84"/>
        <v>31.463888888888889</v>
      </c>
      <c r="N1834" s="2" t="str">
        <f t="shared" si="85"/>
        <v/>
      </c>
      <c r="O1834" s="2" t="str">
        <f t="shared" si="86"/>
        <v/>
      </c>
    </row>
    <row r="1835" spans="1:15" x14ac:dyDescent="0.25">
      <c r="A1835">
        <v>1834</v>
      </c>
      <c r="B1835">
        <v>3</v>
      </c>
      <c r="C1835" s="1">
        <v>19119</v>
      </c>
      <c r="D1835">
        <v>0</v>
      </c>
      <c r="E1835">
        <v>2</v>
      </c>
      <c r="F1835" t="s">
        <v>22</v>
      </c>
      <c r="G1835" s="1">
        <v>29852</v>
      </c>
      <c r="H1835">
        <v>2</v>
      </c>
      <c r="J1835">
        <v>10</v>
      </c>
      <c r="K1835">
        <v>13907</v>
      </c>
      <c r="L1835" s="1">
        <v>366</v>
      </c>
      <c r="M1835" s="2">
        <f t="shared" si="84"/>
        <v>29.383333333333333</v>
      </c>
      <c r="N1835" s="2" t="str">
        <f t="shared" si="85"/>
        <v/>
      </c>
      <c r="O1835" s="2" t="str">
        <f t="shared" si="86"/>
        <v/>
      </c>
    </row>
    <row r="1836" spans="1:15" x14ac:dyDescent="0.25">
      <c r="A1836">
        <v>1835</v>
      </c>
      <c r="B1836">
        <v>3</v>
      </c>
      <c r="C1836" s="1">
        <v>16785</v>
      </c>
      <c r="D1836">
        <v>0</v>
      </c>
      <c r="E1836">
        <v>0</v>
      </c>
      <c r="F1836" t="s">
        <v>14</v>
      </c>
      <c r="G1836" s="1">
        <v>29889</v>
      </c>
      <c r="H1836">
        <v>2</v>
      </c>
      <c r="J1836">
        <v>10</v>
      </c>
      <c r="K1836">
        <v>13907</v>
      </c>
      <c r="L1836" s="1">
        <v>366</v>
      </c>
      <c r="M1836" s="2">
        <f t="shared" si="84"/>
        <v>35.87777777777778</v>
      </c>
      <c r="N1836" s="2" t="str">
        <f t="shared" si="85"/>
        <v/>
      </c>
      <c r="O1836" s="2" t="str">
        <f t="shared" si="86"/>
        <v/>
      </c>
    </row>
    <row r="1837" spans="1:15" x14ac:dyDescent="0.25">
      <c r="A1837">
        <v>1836</v>
      </c>
      <c r="B1837">
        <v>2</v>
      </c>
      <c r="C1837" s="1">
        <v>17960</v>
      </c>
      <c r="D1837">
        <v>3588</v>
      </c>
      <c r="E1837">
        <v>2</v>
      </c>
      <c r="F1837" t="s">
        <v>14</v>
      </c>
      <c r="G1837" s="1">
        <v>29913</v>
      </c>
      <c r="H1837">
        <v>2</v>
      </c>
      <c r="J1837">
        <v>10</v>
      </c>
      <c r="K1837">
        <v>13907</v>
      </c>
      <c r="L1837" s="1">
        <v>366</v>
      </c>
      <c r="M1837" s="2">
        <f t="shared" si="84"/>
        <v>32.722222222222221</v>
      </c>
      <c r="N1837" s="2" t="str">
        <f t="shared" si="85"/>
        <v/>
      </c>
      <c r="O1837" s="2" t="str">
        <f t="shared" si="86"/>
        <v/>
      </c>
    </row>
    <row r="1838" spans="1:15" x14ac:dyDescent="0.25">
      <c r="A1838">
        <v>1837</v>
      </c>
      <c r="B1838">
        <v>3</v>
      </c>
      <c r="C1838" s="1">
        <v>16252</v>
      </c>
      <c r="D1838">
        <v>2065</v>
      </c>
      <c r="E1838">
        <v>0</v>
      </c>
      <c r="F1838" t="s">
        <v>14</v>
      </c>
      <c r="G1838" s="1">
        <v>29978</v>
      </c>
      <c r="H1838">
        <v>2</v>
      </c>
      <c r="J1838">
        <v>10</v>
      </c>
      <c r="K1838">
        <v>13907</v>
      </c>
      <c r="L1838" s="1">
        <v>366</v>
      </c>
      <c r="M1838" s="2">
        <f t="shared" si="84"/>
        <v>37.577777777777776</v>
      </c>
      <c r="N1838" s="2" t="str">
        <f t="shared" si="85"/>
        <v/>
      </c>
      <c r="O1838" s="2" t="str">
        <f t="shared" si="86"/>
        <v/>
      </c>
    </row>
    <row r="1839" spans="1:15" x14ac:dyDescent="0.25">
      <c r="A1839">
        <v>1838</v>
      </c>
      <c r="B1839">
        <v>2</v>
      </c>
      <c r="C1839" s="1">
        <v>10481</v>
      </c>
      <c r="D1839">
        <v>0</v>
      </c>
      <c r="E1839">
        <v>0</v>
      </c>
      <c r="F1839" t="s">
        <v>14</v>
      </c>
      <c r="G1839" s="1">
        <v>30095</v>
      </c>
      <c r="H1839">
        <v>2</v>
      </c>
      <c r="J1839">
        <v>10</v>
      </c>
      <c r="K1839">
        <v>13907</v>
      </c>
      <c r="L1839" s="1">
        <v>366</v>
      </c>
      <c r="M1839" s="2">
        <f t="shared" si="84"/>
        <v>53.705555555555556</v>
      </c>
      <c r="N1839" s="2" t="str">
        <f t="shared" si="85"/>
        <v/>
      </c>
      <c r="O1839" s="2" t="str">
        <f t="shared" si="86"/>
        <v/>
      </c>
    </row>
    <row r="1840" spans="1:15" x14ac:dyDescent="0.25">
      <c r="A1840">
        <v>1839</v>
      </c>
      <c r="B1840">
        <v>2</v>
      </c>
      <c r="C1840" s="1">
        <v>19102</v>
      </c>
      <c r="D1840">
        <v>0</v>
      </c>
      <c r="E1840">
        <v>0</v>
      </c>
      <c r="F1840" t="s">
        <v>13</v>
      </c>
      <c r="G1840" s="1">
        <v>30132</v>
      </c>
      <c r="H1840">
        <v>0</v>
      </c>
      <c r="J1840">
        <v>10</v>
      </c>
      <c r="K1840">
        <v>13907</v>
      </c>
      <c r="L1840" s="1">
        <v>366</v>
      </c>
      <c r="M1840" s="2">
        <f t="shared" si="84"/>
        <v>30.2</v>
      </c>
      <c r="N1840" s="2" t="str">
        <f t="shared" si="85"/>
        <v/>
      </c>
      <c r="O1840" s="2" t="str">
        <f t="shared" si="86"/>
        <v/>
      </c>
    </row>
    <row r="1841" spans="1:15" x14ac:dyDescent="0.25">
      <c r="A1841">
        <v>1840</v>
      </c>
      <c r="B1841">
        <v>2</v>
      </c>
      <c r="C1841" s="1">
        <v>18900</v>
      </c>
      <c r="D1841">
        <v>3139</v>
      </c>
      <c r="E1841">
        <v>2</v>
      </c>
      <c r="F1841" t="s">
        <v>17</v>
      </c>
      <c r="G1841" s="1">
        <v>30250</v>
      </c>
      <c r="H1841">
        <v>2</v>
      </c>
      <c r="J1841">
        <v>10</v>
      </c>
      <c r="K1841">
        <v>13907</v>
      </c>
      <c r="L1841" s="1">
        <v>366</v>
      </c>
      <c r="M1841" s="2">
        <f t="shared" si="84"/>
        <v>31.074999999999999</v>
      </c>
      <c r="N1841" s="2" t="str">
        <f t="shared" si="85"/>
        <v/>
      </c>
      <c r="O1841" s="2" t="str">
        <f t="shared" si="86"/>
        <v/>
      </c>
    </row>
    <row r="1842" spans="1:15" x14ac:dyDescent="0.25">
      <c r="A1842">
        <v>1841</v>
      </c>
      <c r="B1842">
        <v>2</v>
      </c>
      <c r="C1842" s="1">
        <v>21556</v>
      </c>
      <c r="D1842">
        <v>2050</v>
      </c>
      <c r="E1842">
        <v>0</v>
      </c>
      <c r="F1842" t="s">
        <v>20</v>
      </c>
      <c r="G1842" s="1">
        <v>30273</v>
      </c>
      <c r="H1842">
        <v>2</v>
      </c>
      <c r="J1842">
        <v>10</v>
      </c>
      <c r="K1842">
        <v>14907</v>
      </c>
      <c r="L1842" s="1">
        <v>366</v>
      </c>
      <c r="M1842" s="2">
        <f t="shared" si="84"/>
        <v>23.866666666666667</v>
      </c>
      <c r="N1842" s="2" t="str">
        <f t="shared" si="85"/>
        <v/>
      </c>
      <c r="O1842" s="2" t="str">
        <f t="shared" si="86"/>
        <v/>
      </c>
    </row>
    <row r="1843" spans="1:15" x14ac:dyDescent="0.25">
      <c r="A1843">
        <v>1842</v>
      </c>
      <c r="B1843">
        <v>2</v>
      </c>
      <c r="C1843" s="1">
        <v>9911</v>
      </c>
      <c r="D1843">
        <v>1979</v>
      </c>
      <c r="E1843">
        <v>0</v>
      </c>
      <c r="F1843" t="s">
        <v>14</v>
      </c>
      <c r="G1843" s="1">
        <v>30285</v>
      </c>
      <c r="H1843">
        <v>2</v>
      </c>
      <c r="J1843">
        <v>10</v>
      </c>
      <c r="K1843">
        <v>13907</v>
      </c>
      <c r="L1843" s="1">
        <v>366</v>
      </c>
      <c r="M1843" s="2">
        <f t="shared" si="84"/>
        <v>55.783333333333331</v>
      </c>
      <c r="N1843" s="2" t="str">
        <f t="shared" si="85"/>
        <v/>
      </c>
      <c r="O1843" s="2" t="str">
        <f t="shared" si="86"/>
        <v/>
      </c>
    </row>
    <row r="1844" spans="1:15" x14ac:dyDescent="0.25">
      <c r="A1844">
        <v>1843</v>
      </c>
      <c r="B1844">
        <v>3</v>
      </c>
      <c r="C1844" s="1">
        <v>13921</v>
      </c>
      <c r="D1844">
        <v>0</v>
      </c>
      <c r="E1844">
        <v>0</v>
      </c>
      <c r="F1844" t="s">
        <v>17</v>
      </c>
      <c r="G1844" s="1">
        <v>30315</v>
      </c>
      <c r="H1844">
        <v>2</v>
      </c>
      <c r="J1844">
        <v>10</v>
      </c>
      <c r="K1844">
        <v>13907</v>
      </c>
      <c r="L1844" s="1">
        <v>366</v>
      </c>
      <c r="M1844" s="2">
        <f t="shared" si="84"/>
        <v>44.888888888888886</v>
      </c>
      <c r="N1844" s="2" t="str">
        <f t="shared" si="85"/>
        <v/>
      </c>
      <c r="O1844" s="2" t="str">
        <f t="shared" si="86"/>
        <v/>
      </c>
    </row>
    <row r="1845" spans="1:15" x14ac:dyDescent="0.25">
      <c r="A1845">
        <v>1844</v>
      </c>
      <c r="B1845">
        <v>3</v>
      </c>
      <c r="C1845" s="1">
        <v>14475</v>
      </c>
      <c r="D1845">
        <v>3300</v>
      </c>
      <c r="E1845">
        <v>4</v>
      </c>
      <c r="F1845" t="s">
        <v>21</v>
      </c>
      <c r="G1845" s="1">
        <v>30417</v>
      </c>
      <c r="H1845">
        <v>2</v>
      </c>
      <c r="J1845">
        <v>10</v>
      </c>
      <c r="K1845">
        <v>13907</v>
      </c>
      <c r="L1845" s="1">
        <v>366</v>
      </c>
      <c r="M1845" s="2">
        <f t="shared" si="84"/>
        <v>43.647222222222226</v>
      </c>
      <c r="N1845" s="2" t="str">
        <f t="shared" si="85"/>
        <v/>
      </c>
      <c r="O1845" s="2" t="str">
        <f t="shared" si="86"/>
        <v/>
      </c>
    </row>
    <row r="1846" spans="1:15" x14ac:dyDescent="0.25">
      <c r="A1846">
        <v>1845</v>
      </c>
      <c r="B1846">
        <v>3</v>
      </c>
      <c r="C1846" s="1">
        <v>12634</v>
      </c>
      <c r="D1846">
        <v>0</v>
      </c>
      <c r="E1846">
        <v>0</v>
      </c>
      <c r="F1846" t="s">
        <v>17</v>
      </c>
      <c r="G1846" s="1">
        <v>30461</v>
      </c>
      <c r="H1846">
        <v>2</v>
      </c>
      <c r="J1846">
        <v>10</v>
      </c>
      <c r="K1846">
        <v>13907</v>
      </c>
      <c r="L1846" s="1">
        <v>366</v>
      </c>
      <c r="M1846" s="2">
        <f t="shared" si="84"/>
        <v>48.81111111111111</v>
      </c>
      <c r="N1846" s="2" t="str">
        <f t="shared" si="85"/>
        <v/>
      </c>
      <c r="O1846" s="2" t="str">
        <f t="shared" si="86"/>
        <v/>
      </c>
    </row>
    <row r="1847" spans="1:15" x14ac:dyDescent="0.25">
      <c r="A1847">
        <v>1846</v>
      </c>
      <c r="B1847">
        <v>2</v>
      </c>
      <c r="C1847" s="1">
        <v>19720</v>
      </c>
      <c r="D1847">
        <v>0</v>
      </c>
      <c r="E1847">
        <v>0</v>
      </c>
      <c r="F1847" t="s">
        <v>13</v>
      </c>
      <c r="G1847" s="1">
        <v>30509</v>
      </c>
      <c r="H1847">
        <v>0</v>
      </c>
      <c r="I1847" t="s">
        <v>19</v>
      </c>
      <c r="J1847">
        <v>21</v>
      </c>
      <c r="K1847">
        <v>13907</v>
      </c>
      <c r="L1847" s="1">
        <v>35977</v>
      </c>
      <c r="M1847" s="2">
        <f t="shared" si="84"/>
        <v>29.541666666666668</v>
      </c>
      <c r="N1847" s="2">
        <f t="shared" si="85"/>
        <v>44.511111111111113</v>
      </c>
      <c r="O1847" s="2">
        <f t="shared" si="86"/>
        <v>14.969444444444445</v>
      </c>
    </row>
    <row r="1848" spans="1:15" x14ac:dyDescent="0.25">
      <c r="A1848">
        <v>1847</v>
      </c>
      <c r="B1848">
        <v>2</v>
      </c>
      <c r="C1848" s="1">
        <v>16320</v>
      </c>
      <c r="D1848">
        <v>0</v>
      </c>
      <c r="E1848">
        <v>0</v>
      </c>
      <c r="F1848" t="s">
        <v>17</v>
      </c>
      <c r="G1848" s="1">
        <v>30587</v>
      </c>
      <c r="H1848">
        <v>2</v>
      </c>
      <c r="J1848">
        <v>10</v>
      </c>
      <c r="K1848">
        <v>13907</v>
      </c>
      <c r="L1848" s="1">
        <v>366</v>
      </c>
      <c r="M1848" s="2">
        <f t="shared" si="84"/>
        <v>39.06388888888889</v>
      </c>
      <c r="N1848" s="2" t="str">
        <f t="shared" si="85"/>
        <v/>
      </c>
      <c r="O1848" s="2" t="str">
        <f t="shared" si="86"/>
        <v/>
      </c>
    </row>
    <row r="1849" spans="1:15" x14ac:dyDescent="0.25">
      <c r="A1849">
        <v>1848</v>
      </c>
      <c r="B1849">
        <v>3</v>
      </c>
      <c r="C1849" s="1">
        <v>18244</v>
      </c>
      <c r="D1849">
        <v>0</v>
      </c>
      <c r="E1849">
        <v>0</v>
      </c>
      <c r="F1849" t="s">
        <v>14</v>
      </c>
      <c r="G1849" s="1">
        <v>30595</v>
      </c>
      <c r="H1849">
        <v>2</v>
      </c>
      <c r="J1849">
        <v>10</v>
      </c>
      <c r="K1849">
        <v>13907</v>
      </c>
      <c r="L1849" s="1">
        <v>366</v>
      </c>
      <c r="M1849" s="2">
        <f t="shared" si="84"/>
        <v>33.81666666666667</v>
      </c>
      <c r="N1849" s="2" t="str">
        <f t="shared" si="85"/>
        <v/>
      </c>
      <c r="O1849" s="2" t="str">
        <f t="shared" si="86"/>
        <v/>
      </c>
    </row>
    <row r="1850" spans="1:15" x14ac:dyDescent="0.25">
      <c r="A1850">
        <v>1849</v>
      </c>
      <c r="B1850">
        <v>3</v>
      </c>
      <c r="C1850" s="1">
        <v>21853</v>
      </c>
      <c r="D1850">
        <v>2084</v>
      </c>
      <c r="E1850">
        <v>3</v>
      </c>
      <c r="F1850" t="s">
        <v>18</v>
      </c>
      <c r="G1850" s="1">
        <v>30686</v>
      </c>
      <c r="H1850">
        <v>0</v>
      </c>
      <c r="J1850">
        <v>10</v>
      </c>
      <c r="K1850">
        <v>13907</v>
      </c>
      <c r="L1850" s="1">
        <v>366</v>
      </c>
      <c r="M1850" s="2">
        <f t="shared" si="84"/>
        <v>24.180555555555557</v>
      </c>
      <c r="N1850" s="2" t="str">
        <f t="shared" si="85"/>
        <v/>
      </c>
      <c r="O1850" s="2" t="str">
        <f t="shared" si="86"/>
        <v/>
      </c>
    </row>
    <row r="1851" spans="1:15" x14ac:dyDescent="0.25">
      <c r="A1851">
        <v>1850</v>
      </c>
      <c r="B1851">
        <v>4</v>
      </c>
      <c r="C1851" s="1">
        <v>21486</v>
      </c>
      <c r="D1851">
        <v>0</v>
      </c>
      <c r="E1851">
        <v>0</v>
      </c>
      <c r="F1851" t="s">
        <v>20</v>
      </c>
      <c r="G1851" s="1">
        <v>30690</v>
      </c>
      <c r="H1851">
        <v>0</v>
      </c>
      <c r="J1851">
        <v>10</v>
      </c>
      <c r="K1851">
        <v>0</v>
      </c>
      <c r="L1851" s="1">
        <v>366</v>
      </c>
      <c r="M1851" s="2">
        <f t="shared" si="84"/>
        <v>25.197222222222223</v>
      </c>
      <c r="N1851" s="2" t="str">
        <f t="shared" si="85"/>
        <v/>
      </c>
      <c r="O1851" s="2" t="str">
        <f t="shared" si="86"/>
        <v/>
      </c>
    </row>
    <row r="1852" spans="1:15" x14ac:dyDescent="0.25">
      <c r="A1852">
        <v>1851</v>
      </c>
      <c r="B1852">
        <v>3</v>
      </c>
      <c r="C1852" s="1">
        <v>12941</v>
      </c>
      <c r="D1852">
        <v>0</v>
      </c>
      <c r="E1852">
        <v>0</v>
      </c>
      <c r="F1852" t="s">
        <v>13</v>
      </c>
      <c r="G1852" s="1">
        <v>24159</v>
      </c>
      <c r="H1852">
        <v>0</v>
      </c>
      <c r="J1852">
        <v>10</v>
      </c>
      <c r="K1852">
        <v>11307</v>
      </c>
      <c r="L1852" s="1">
        <v>366</v>
      </c>
      <c r="M1852" s="2">
        <f t="shared" si="84"/>
        <v>30.708333333333332</v>
      </c>
      <c r="N1852" s="2" t="str">
        <f t="shared" si="85"/>
        <v/>
      </c>
      <c r="O1852" s="2" t="str">
        <f t="shared" si="86"/>
        <v/>
      </c>
    </row>
    <row r="1853" spans="1:15" x14ac:dyDescent="0.25">
      <c r="A1853">
        <v>1852</v>
      </c>
      <c r="B1853">
        <v>3</v>
      </c>
      <c r="C1853" s="1">
        <v>16915</v>
      </c>
      <c r="D1853">
        <v>0</v>
      </c>
      <c r="E1853">
        <v>1</v>
      </c>
      <c r="F1853" t="s">
        <v>14</v>
      </c>
      <c r="G1853" s="1">
        <v>28475</v>
      </c>
      <c r="H1853">
        <v>2</v>
      </c>
      <c r="J1853">
        <v>10</v>
      </c>
      <c r="K1853">
        <v>10807</v>
      </c>
      <c r="L1853" s="1">
        <v>366</v>
      </c>
      <c r="M1853" s="2">
        <f t="shared" si="84"/>
        <v>31.647222222222222</v>
      </c>
      <c r="N1853" s="2" t="str">
        <f t="shared" si="85"/>
        <v/>
      </c>
      <c r="O1853" s="2" t="str">
        <f t="shared" si="86"/>
        <v/>
      </c>
    </row>
    <row r="1854" spans="1:15" x14ac:dyDescent="0.25">
      <c r="A1854">
        <v>1853</v>
      </c>
      <c r="B1854">
        <v>3</v>
      </c>
      <c r="C1854" s="1">
        <v>17961</v>
      </c>
      <c r="D1854">
        <v>0</v>
      </c>
      <c r="E1854">
        <v>0</v>
      </c>
      <c r="F1854" t="s">
        <v>13</v>
      </c>
      <c r="G1854" s="1">
        <v>28941</v>
      </c>
      <c r="H1854">
        <v>0</v>
      </c>
      <c r="J1854">
        <v>10</v>
      </c>
      <c r="K1854">
        <v>11307</v>
      </c>
      <c r="L1854" s="1">
        <v>366</v>
      </c>
      <c r="M1854" s="2">
        <f t="shared" si="84"/>
        <v>30.06388888888889</v>
      </c>
      <c r="N1854" s="2" t="str">
        <f t="shared" si="85"/>
        <v/>
      </c>
      <c r="O1854" s="2" t="str">
        <f t="shared" si="86"/>
        <v/>
      </c>
    </row>
    <row r="1855" spans="1:15" x14ac:dyDescent="0.25">
      <c r="A1855">
        <v>1854</v>
      </c>
      <c r="B1855">
        <v>3</v>
      </c>
      <c r="C1855" s="1">
        <v>16829</v>
      </c>
      <c r="D1855">
        <v>0</v>
      </c>
      <c r="E1855">
        <v>0</v>
      </c>
      <c r="F1855" t="s">
        <v>14</v>
      </c>
      <c r="G1855" s="1">
        <v>29215</v>
      </c>
      <c r="H1855">
        <v>2</v>
      </c>
      <c r="J1855">
        <v>10</v>
      </c>
      <c r="K1855">
        <v>10807</v>
      </c>
      <c r="L1855" s="1">
        <v>366</v>
      </c>
      <c r="M1855" s="2">
        <f t="shared" si="84"/>
        <v>33.913888888888891</v>
      </c>
      <c r="N1855" s="2" t="str">
        <f t="shared" si="85"/>
        <v/>
      </c>
      <c r="O1855" s="2" t="str">
        <f t="shared" si="86"/>
        <v/>
      </c>
    </row>
    <row r="1856" spans="1:15" x14ac:dyDescent="0.25">
      <c r="A1856">
        <v>1855</v>
      </c>
      <c r="B1856">
        <v>3</v>
      </c>
      <c r="C1856" s="1">
        <v>14579</v>
      </c>
      <c r="D1856">
        <v>0</v>
      </c>
      <c r="E1856">
        <v>0</v>
      </c>
      <c r="F1856" t="s">
        <v>14</v>
      </c>
      <c r="G1856" s="1">
        <v>29222</v>
      </c>
      <c r="H1856">
        <v>2</v>
      </c>
      <c r="J1856">
        <v>10</v>
      </c>
      <c r="K1856">
        <v>10807</v>
      </c>
      <c r="L1856" s="1">
        <v>366</v>
      </c>
      <c r="M1856" s="2">
        <f t="shared" si="84"/>
        <v>40.088888888888889</v>
      </c>
      <c r="N1856" s="2" t="str">
        <f t="shared" si="85"/>
        <v/>
      </c>
      <c r="O1856" s="2" t="str">
        <f t="shared" si="86"/>
        <v/>
      </c>
    </row>
    <row r="1857" spans="1:15" x14ac:dyDescent="0.25">
      <c r="A1857">
        <v>1856</v>
      </c>
      <c r="B1857">
        <v>3</v>
      </c>
      <c r="C1857" s="1">
        <v>17352</v>
      </c>
      <c r="D1857">
        <v>2277</v>
      </c>
      <c r="E1857">
        <v>2</v>
      </c>
      <c r="F1857" t="s">
        <v>14</v>
      </c>
      <c r="G1857" s="1">
        <v>29242</v>
      </c>
      <c r="H1857">
        <v>2</v>
      </c>
      <c r="J1857">
        <v>10</v>
      </c>
      <c r="K1857">
        <v>10807</v>
      </c>
      <c r="L1857" s="1">
        <v>366</v>
      </c>
      <c r="M1857" s="2">
        <f t="shared" si="84"/>
        <v>32.549999999999997</v>
      </c>
      <c r="N1857" s="2" t="str">
        <f t="shared" si="85"/>
        <v/>
      </c>
      <c r="O1857" s="2" t="str">
        <f t="shared" si="86"/>
        <v/>
      </c>
    </row>
    <row r="1858" spans="1:15" x14ac:dyDescent="0.25">
      <c r="A1858">
        <v>1857</v>
      </c>
      <c r="B1858">
        <v>3</v>
      </c>
      <c r="C1858" s="1">
        <v>16187</v>
      </c>
      <c r="D1858">
        <v>0</v>
      </c>
      <c r="E1858">
        <v>0</v>
      </c>
      <c r="F1858" t="s">
        <v>14</v>
      </c>
      <c r="G1858" s="1">
        <v>29249</v>
      </c>
      <c r="H1858">
        <v>2</v>
      </c>
      <c r="J1858">
        <v>10</v>
      </c>
      <c r="K1858">
        <v>10807</v>
      </c>
      <c r="L1858" s="1">
        <v>366</v>
      </c>
      <c r="M1858" s="2">
        <f t="shared" si="84"/>
        <v>35.761111111111113</v>
      </c>
      <c r="N1858" s="2" t="str">
        <f t="shared" si="85"/>
        <v/>
      </c>
      <c r="O1858" s="2" t="str">
        <f t="shared" si="86"/>
        <v/>
      </c>
    </row>
    <row r="1859" spans="1:15" x14ac:dyDescent="0.25">
      <c r="A1859">
        <v>1858</v>
      </c>
      <c r="B1859">
        <v>2</v>
      </c>
      <c r="C1859" s="1">
        <v>13823</v>
      </c>
      <c r="D1859">
        <v>1150</v>
      </c>
      <c r="E1859">
        <v>0</v>
      </c>
      <c r="F1859" t="s">
        <v>14</v>
      </c>
      <c r="G1859" s="1">
        <v>29256</v>
      </c>
      <c r="H1859">
        <v>2</v>
      </c>
      <c r="J1859">
        <v>10</v>
      </c>
      <c r="K1859">
        <v>10807</v>
      </c>
      <c r="L1859" s="1">
        <v>366</v>
      </c>
      <c r="M1859" s="2">
        <f t="shared" si="84"/>
        <v>42.25277777777778</v>
      </c>
      <c r="N1859" s="2" t="str">
        <f t="shared" si="85"/>
        <v/>
      </c>
      <c r="O1859" s="2" t="str">
        <f t="shared" si="86"/>
        <v/>
      </c>
    </row>
    <row r="1860" spans="1:15" x14ac:dyDescent="0.25">
      <c r="A1860">
        <v>1859</v>
      </c>
      <c r="B1860">
        <v>3</v>
      </c>
      <c r="C1860" s="1">
        <v>12430</v>
      </c>
      <c r="D1860">
        <v>0</v>
      </c>
      <c r="E1860">
        <v>0</v>
      </c>
      <c r="F1860" t="s">
        <v>14</v>
      </c>
      <c r="G1860" s="1">
        <v>29263</v>
      </c>
      <c r="H1860">
        <v>2</v>
      </c>
      <c r="J1860">
        <v>10</v>
      </c>
      <c r="K1860">
        <v>10807</v>
      </c>
      <c r="L1860" s="1">
        <v>366</v>
      </c>
      <c r="M1860" s="2">
        <f t="shared" si="84"/>
        <v>46.086111111111109</v>
      </c>
      <c r="N1860" s="2" t="str">
        <f t="shared" si="85"/>
        <v/>
      </c>
      <c r="O1860" s="2" t="str">
        <f t="shared" si="86"/>
        <v/>
      </c>
    </row>
    <row r="1861" spans="1:15" x14ac:dyDescent="0.25">
      <c r="A1861">
        <v>1860</v>
      </c>
      <c r="B1861">
        <v>3</v>
      </c>
      <c r="C1861" s="1">
        <v>16799</v>
      </c>
      <c r="D1861">
        <v>0</v>
      </c>
      <c r="E1861">
        <v>0</v>
      </c>
      <c r="F1861" t="s">
        <v>13</v>
      </c>
      <c r="G1861" s="1">
        <v>29641</v>
      </c>
      <c r="H1861">
        <v>0</v>
      </c>
      <c r="J1861">
        <v>10</v>
      </c>
      <c r="K1861">
        <v>10807</v>
      </c>
      <c r="L1861" s="1">
        <v>366</v>
      </c>
      <c r="M1861" s="2">
        <f t="shared" ref="M1861:M1924" si="87">DAYS360(C1861,G1861,TRUE)/360</f>
        <v>35.155555555555559</v>
      </c>
      <c r="N1861" s="2" t="str">
        <f t="shared" ref="N1861:N1924" si="88">IF(DAYS360(C1861,L1861)/360&gt;0,DAYS360(C1861,L1861)/360,"")</f>
        <v/>
      </c>
      <c r="O1861" s="2" t="str">
        <f t="shared" ref="O1861:O1924" si="89">IF(N1861="","",N1861-M1861)</f>
        <v/>
      </c>
    </row>
    <row r="1862" spans="1:15" x14ac:dyDescent="0.25">
      <c r="A1862">
        <v>1861</v>
      </c>
      <c r="B1862">
        <v>2</v>
      </c>
      <c r="C1862" s="1">
        <v>17433</v>
      </c>
      <c r="D1862">
        <v>0</v>
      </c>
      <c r="E1862">
        <v>0</v>
      </c>
      <c r="F1862" t="s">
        <v>14</v>
      </c>
      <c r="G1862" s="1">
        <v>30327</v>
      </c>
      <c r="H1862">
        <v>2</v>
      </c>
      <c r="J1862">
        <v>10</v>
      </c>
      <c r="K1862">
        <v>10807</v>
      </c>
      <c r="L1862" s="1">
        <v>366</v>
      </c>
      <c r="M1862" s="2">
        <f t="shared" si="87"/>
        <v>35.299999999999997</v>
      </c>
      <c r="N1862" s="2" t="str">
        <f t="shared" si="88"/>
        <v/>
      </c>
      <c r="O1862" s="2" t="str">
        <f t="shared" si="89"/>
        <v/>
      </c>
    </row>
    <row r="1863" spans="1:15" x14ac:dyDescent="0.25">
      <c r="A1863">
        <v>1862</v>
      </c>
      <c r="B1863">
        <v>4</v>
      </c>
      <c r="C1863" s="1">
        <v>14306</v>
      </c>
      <c r="D1863">
        <v>0</v>
      </c>
      <c r="E1863">
        <v>0</v>
      </c>
      <c r="F1863" t="s">
        <v>20</v>
      </c>
      <c r="G1863" s="1">
        <v>30362</v>
      </c>
      <c r="H1863">
        <v>2</v>
      </c>
      <c r="J1863">
        <v>10</v>
      </c>
      <c r="K1863">
        <v>10807</v>
      </c>
      <c r="L1863" s="1">
        <v>366</v>
      </c>
      <c r="M1863" s="2">
        <f t="shared" si="87"/>
        <v>43.952777777777776</v>
      </c>
      <c r="N1863" s="2" t="str">
        <f t="shared" si="88"/>
        <v/>
      </c>
      <c r="O1863" s="2" t="str">
        <f t="shared" si="89"/>
        <v/>
      </c>
    </row>
    <row r="1864" spans="1:15" x14ac:dyDescent="0.25">
      <c r="A1864">
        <v>1863</v>
      </c>
      <c r="B1864">
        <v>2</v>
      </c>
      <c r="C1864" s="1">
        <v>17448</v>
      </c>
      <c r="D1864">
        <v>2029</v>
      </c>
      <c r="E1864">
        <v>0</v>
      </c>
      <c r="F1864" t="s">
        <v>20</v>
      </c>
      <c r="G1864" s="1">
        <v>30403</v>
      </c>
      <c r="H1864">
        <v>2</v>
      </c>
      <c r="J1864">
        <v>10</v>
      </c>
      <c r="K1864">
        <v>10807</v>
      </c>
      <c r="L1864" s="1">
        <v>366</v>
      </c>
      <c r="M1864" s="2">
        <f t="shared" si="87"/>
        <v>35.472222222222221</v>
      </c>
      <c r="N1864" s="2" t="str">
        <f t="shared" si="88"/>
        <v/>
      </c>
      <c r="O1864" s="2" t="str">
        <f t="shared" si="89"/>
        <v/>
      </c>
    </row>
    <row r="1865" spans="1:15" x14ac:dyDescent="0.25">
      <c r="A1865">
        <v>1864</v>
      </c>
      <c r="B1865">
        <v>3</v>
      </c>
      <c r="C1865" s="1">
        <v>18680</v>
      </c>
      <c r="D1865">
        <v>0</v>
      </c>
      <c r="E1865">
        <v>0</v>
      </c>
      <c r="F1865" t="s">
        <v>14</v>
      </c>
      <c r="G1865" s="1">
        <v>30427</v>
      </c>
      <c r="H1865">
        <v>2</v>
      </c>
      <c r="J1865">
        <v>10</v>
      </c>
      <c r="K1865">
        <v>10807</v>
      </c>
      <c r="L1865" s="1">
        <v>366</v>
      </c>
      <c r="M1865" s="2">
        <f t="shared" si="87"/>
        <v>32.166666666666664</v>
      </c>
      <c r="N1865" s="2" t="str">
        <f t="shared" si="88"/>
        <v/>
      </c>
      <c r="O1865" s="2" t="str">
        <f t="shared" si="89"/>
        <v/>
      </c>
    </row>
    <row r="1866" spans="1:15" x14ac:dyDescent="0.25">
      <c r="A1866">
        <v>1865</v>
      </c>
      <c r="B1866">
        <v>4</v>
      </c>
      <c r="C1866" s="1">
        <v>26442</v>
      </c>
      <c r="D1866">
        <v>0</v>
      </c>
      <c r="E1866">
        <v>0</v>
      </c>
      <c r="F1866" t="s">
        <v>20</v>
      </c>
      <c r="G1866" s="1">
        <v>30427</v>
      </c>
      <c r="H1866">
        <v>0</v>
      </c>
      <c r="J1866">
        <v>21</v>
      </c>
      <c r="K1866">
        <v>10807</v>
      </c>
      <c r="L1866" s="1">
        <v>366</v>
      </c>
      <c r="M1866" s="2">
        <f t="shared" si="87"/>
        <v>10.911111111111111</v>
      </c>
      <c r="N1866" s="2" t="str">
        <f t="shared" si="88"/>
        <v/>
      </c>
      <c r="O1866" s="2" t="str">
        <f t="shared" si="89"/>
        <v/>
      </c>
    </row>
    <row r="1867" spans="1:15" x14ac:dyDescent="0.25">
      <c r="A1867">
        <v>1866</v>
      </c>
      <c r="B1867">
        <v>2</v>
      </c>
      <c r="C1867" s="1">
        <v>28385</v>
      </c>
      <c r="D1867">
        <v>0</v>
      </c>
      <c r="E1867">
        <v>0</v>
      </c>
      <c r="F1867" t="s">
        <v>13</v>
      </c>
      <c r="G1867" s="1">
        <v>30680</v>
      </c>
      <c r="H1867">
        <v>0</v>
      </c>
      <c r="J1867">
        <v>21</v>
      </c>
      <c r="K1867">
        <v>10807</v>
      </c>
      <c r="L1867" s="1">
        <v>366</v>
      </c>
      <c r="M1867" s="2">
        <f t="shared" si="87"/>
        <v>6.2861111111111114</v>
      </c>
      <c r="N1867" s="2" t="str">
        <f t="shared" si="88"/>
        <v/>
      </c>
      <c r="O1867" s="2" t="str">
        <f t="shared" si="89"/>
        <v/>
      </c>
    </row>
    <row r="1868" spans="1:15" x14ac:dyDescent="0.25">
      <c r="A1868">
        <v>1867</v>
      </c>
      <c r="B1868">
        <v>4</v>
      </c>
      <c r="C1868" s="1">
        <v>19759</v>
      </c>
      <c r="D1868">
        <v>0</v>
      </c>
      <c r="E1868">
        <v>0</v>
      </c>
      <c r="F1868" t="s">
        <v>20</v>
      </c>
      <c r="G1868" s="1">
        <v>30680</v>
      </c>
      <c r="H1868">
        <v>2</v>
      </c>
      <c r="J1868">
        <v>10</v>
      </c>
      <c r="K1868">
        <v>10807</v>
      </c>
      <c r="L1868" s="1">
        <v>366</v>
      </c>
      <c r="M1868" s="2">
        <f t="shared" si="87"/>
        <v>29.905555555555555</v>
      </c>
      <c r="N1868" s="2" t="str">
        <f t="shared" si="88"/>
        <v/>
      </c>
      <c r="O1868" s="2" t="str">
        <f t="shared" si="89"/>
        <v/>
      </c>
    </row>
    <row r="1869" spans="1:15" x14ac:dyDescent="0.25">
      <c r="A1869">
        <v>1868</v>
      </c>
      <c r="B1869">
        <v>3</v>
      </c>
      <c r="C1869" s="1">
        <v>9754</v>
      </c>
      <c r="D1869">
        <v>0</v>
      </c>
      <c r="E1869">
        <v>0</v>
      </c>
      <c r="F1869" t="s">
        <v>14</v>
      </c>
      <c r="G1869" s="1">
        <v>29037</v>
      </c>
      <c r="H1869">
        <v>2</v>
      </c>
      <c r="J1869">
        <v>10</v>
      </c>
      <c r="K1869">
        <v>13907</v>
      </c>
      <c r="L1869" s="1">
        <v>366</v>
      </c>
      <c r="M1869" s="2">
        <f t="shared" si="87"/>
        <v>52.797222222222224</v>
      </c>
      <c r="N1869" s="2" t="str">
        <f t="shared" si="88"/>
        <v/>
      </c>
      <c r="O1869" s="2" t="str">
        <f t="shared" si="89"/>
        <v/>
      </c>
    </row>
    <row r="1870" spans="1:15" x14ac:dyDescent="0.25">
      <c r="A1870">
        <v>1869</v>
      </c>
      <c r="B1870">
        <v>3</v>
      </c>
      <c r="C1870" s="1">
        <v>14683</v>
      </c>
      <c r="D1870">
        <v>0</v>
      </c>
      <c r="E1870">
        <v>0</v>
      </c>
      <c r="F1870" t="s">
        <v>14</v>
      </c>
      <c r="G1870" s="1">
        <v>25979</v>
      </c>
      <c r="H1870">
        <v>2</v>
      </c>
      <c r="J1870">
        <v>10</v>
      </c>
      <c r="K1870">
        <v>15707</v>
      </c>
      <c r="L1870" s="1">
        <v>366</v>
      </c>
      <c r="M1870" s="2">
        <f t="shared" si="87"/>
        <v>30.922222222222221</v>
      </c>
      <c r="N1870" s="2" t="str">
        <f t="shared" si="88"/>
        <v/>
      </c>
      <c r="O1870" s="2" t="str">
        <f t="shared" si="89"/>
        <v/>
      </c>
    </row>
    <row r="1871" spans="1:15" x14ac:dyDescent="0.25">
      <c r="A1871">
        <v>1870</v>
      </c>
      <c r="B1871">
        <v>2</v>
      </c>
      <c r="C1871" s="1">
        <v>14214</v>
      </c>
      <c r="D1871">
        <v>0</v>
      </c>
      <c r="E1871">
        <v>0</v>
      </c>
      <c r="F1871" t="s">
        <v>14</v>
      </c>
      <c r="G1871" s="1">
        <v>26472</v>
      </c>
      <c r="H1871">
        <v>2</v>
      </c>
      <c r="J1871">
        <v>10</v>
      </c>
      <c r="K1871">
        <v>10907</v>
      </c>
      <c r="L1871" s="1">
        <v>366</v>
      </c>
      <c r="M1871" s="2">
        <f t="shared" si="87"/>
        <v>33.56111111111111</v>
      </c>
      <c r="N1871" s="2" t="str">
        <f t="shared" si="88"/>
        <v/>
      </c>
      <c r="O1871" s="2" t="str">
        <f t="shared" si="89"/>
        <v/>
      </c>
    </row>
    <row r="1872" spans="1:15" x14ac:dyDescent="0.25">
      <c r="A1872">
        <v>1871</v>
      </c>
      <c r="B1872">
        <v>2</v>
      </c>
      <c r="C1872" s="1">
        <v>13240</v>
      </c>
      <c r="D1872">
        <v>0</v>
      </c>
      <c r="E1872">
        <v>0</v>
      </c>
      <c r="F1872" t="s">
        <v>13</v>
      </c>
      <c r="G1872" s="1">
        <v>27859</v>
      </c>
      <c r="H1872">
        <v>0</v>
      </c>
      <c r="J1872">
        <v>10</v>
      </c>
      <c r="K1872">
        <v>11307</v>
      </c>
      <c r="L1872" s="1">
        <v>366</v>
      </c>
      <c r="M1872" s="2">
        <f t="shared" si="87"/>
        <v>40.024999999999999</v>
      </c>
      <c r="N1872" s="2" t="str">
        <f t="shared" si="88"/>
        <v/>
      </c>
      <c r="O1872" s="2" t="str">
        <f t="shared" si="89"/>
        <v/>
      </c>
    </row>
    <row r="1873" spans="1:15" x14ac:dyDescent="0.25">
      <c r="A1873">
        <v>1872</v>
      </c>
      <c r="B1873">
        <v>2</v>
      </c>
      <c r="C1873" s="1">
        <v>16639</v>
      </c>
      <c r="D1873">
        <v>0</v>
      </c>
      <c r="E1873">
        <v>0</v>
      </c>
      <c r="F1873" t="s">
        <v>17</v>
      </c>
      <c r="G1873" s="1">
        <v>27920</v>
      </c>
      <c r="H1873">
        <v>2</v>
      </c>
      <c r="J1873">
        <v>10</v>
      </c>
      <c r="K1873">
        <v>10807</v>
      </c>
      <c r="L1873" s="1">
        <v>366</v>
      </c>
      <c r="M1873" s="2">
        <f t="shared" si="87"/>
        <v>30.883333333333333</v>
      </c>
      <c r="N1873" s="2" t="str">
        <f t="shared" si="88"/>
        <v/>
      </c>
      <c r="O1873" s="2" t="str">
        <f t="shared" si="89"/>
        <v/>
      </c>
    </row>
    <row r="1874" spans="1:15" x14ac:dyDescent="0.25">
      <c r="A1874">
        <v>1873</v>
      </c>
      <c r="B1874">
        <v>2</v>
      </c>
      <c r="C1874" s="1">
        <v>20418</v>
      </c>
      <c r="D1874">
        <v>0</v>
      </c>
      <c r="E1874">
        <v>2</v>
      </c>
      <c r="F1874" t="s">
        <v>14</v>
      </c>
      <c r="G1874" s="1">
        <v>28248</v>
      </c>
      <c r="H1874">
        <v>2</v>
      </c>
      <c r="J1874">
        <v>10</v>
      </c>
      <c r="K1874">
        <v>17507</v>
      </c>
      <c r="L1874" s="1">
        <v>366</v>
      </c>
      <c r="M1874" s="2">
        <f t="shared" si="87"/>
        <v>21.43888888888889</v>
      </c>
      <c r="N1874" s="2" t="str">
        <f t="shared" si="88"/>
        <v/>
      </c>
      <c r="O1874" s="2" t="str">
        <f t="shared" si="89"/>
        <v/>
      </c>
    </row>
    <row r="1875" spans="1:15" x14ac:dyDescent="0.25">
      <c r="A1875">
        <v>1874</v>
      </c>
      <c r="B1875">
        <v>3</v>
      </c>
      <c r="C1875" s="1">
        <v>18647</v>
      </c>
      <c r="D1875">
        <v>0</v>
      </c>
      <c r="E1875">
        <v>0</v>
      </c>
      <c r="F1875" t="s">
        <v>20</v>
      </c>
      <c r="G1875" s="1">
        <v>29230</v>
      </c>
      <c r="H1875">
        <v>2</v>
      </c>
      <c r="J1875">
        <v>10</v>
      </c>
      <c r="K1875">
        <v>12607</v>
      </c>
      <c r="L1875" s="1">
        <v>366</v>
      </c>
      <c r="M1875" s="2">
        <f t="shared" si="87"/>
        <v>28.975000000000001</v>
      </c>
      <c r="N1875" s="2" t="str">
        <f t="shared" si="88"/>
        <v/>
      </c>
      <c r="O1875" s="2" t="str">
        <f t="shared" si="89"/>
        <v/>
      </c>
    </row>
    <row r="1876" spans="1:15" x14ac:dyDescent="0.25">
      <c r="A1876">
        <v>1875</v>
      </c>
      <c r="B1876">
        <v>2</v>
      </c>
      <c r="C1876" s="1">
        <v>19161</v>
      </c>
      <c r="D1876">
        <v>3579</v>
      </c>
      <c r="E1876">
        <v>1</v>
      </c>
      <c r="F1876" t="s">
        <v>16</v>
      </c>
      <c r="G1876" s="1">
        <v>29257</v>
      </c>
      <c r="H1876">
        <v>2</v>
      </c>
      <c r="J1876">
        <v>10</v>
      </c>
      <c r="K1876">
        <v>12607</v>
      </c>
      <c r="L1876" s="1">
        <v>366</v>
      </c>
      <c r="M1876" s="2">
        <f t="shared" si="87"/>
        <v>27.638888888888889</v>
      </c>
      <c r="N1876" s="2" t="str">
        <f t="shared" si="88"/>
        <v/>
      </c>
      <c r="O1876" s="2" t="str">
        <f t="shared" si="89"/>
        <v/>
      </c>
    </row>
    <row r="1877" spans="1:15" x14ac:dyDescent="0.25">
      <c r="A1877">
        <v>1876</v>
      </c>
      <c r="B1877">
        <v>2</v>
      </c>
      <c r="C1877" s="1">
        <v>20488</v>
      </c>
      <c r="D1877">
        <v>0</v>
      </c>
      <c r="E1877">
        <v>0</v>
      </c>
      <c r="F1877" t="s">
        <v>13</v>
      </c>
      <c r="G1877" s="1">
        <v>29472</v>
      </c>
      <c r="H1877">
        <v>0</v>
      </c>
      <c r="I1877" t="s">
        <v>15</v>
      </c>
      <c r="J1877">
        <v>10</v>
      </c>
      <c r="K1877">
        <v>12607</v>
      </c>
      <c r="L1877" s="1">
        <v>366</v>
      </c>
      <c r="M1877" s="2">
        <f t="shared" si="87"/>
        <v>24.597222222222221</v>
      </c>
      <c r="N1877" s="2" t="str">
        <f t="shared" si="88"/>
        <v/>
      </c>
      <c r="O1877" s="2" t="str">
        <f t="shared" si="89"/>
        <v/>
      </c>
    </row>
    <row r="1878" spans="1:15" x14ac:dyDescent="0.25">
      <c r="A1878">
        <v>1877</v>
      </c>
      <c r="B1878">
        <v>2</v>
      </c>
      <c r="C1878" s="1">
        <v>17253</v>
      </c>
      <c r="D1878">
        <v>0</v>
      </c>
      <c r="E1878">
        <v>2</v>
      </c>
      <c r="F1878" t="s">
        <v>14</v>
      </c>
      <c r="G1878" s="1">
        <v>29474</v>
      </c>
      <c r="H1878">
        <v>2</v>
      </c>
      <c r="J1878">
        <v>10</v>
      </c>
      <c r="K1878">
        <v>12607</v>
      </c>
      <c r="L1878" s="1">
        <v>366</v>
      </c>
      <c r="M1878" s="2">
        <f t="shared" si="87"/>
        <v>33.452777777777776</v>
      </c>
      <c r="N1878" s="2" t="str">
        <f t="shared" si="88"/>
        <v/>
      </c>
      <c r="O1878" s="2" t="str">
        <f t="shared" si="89"/>
        <v/>
      </c>
    </row>
    <row r="1879" spans="1:15" x14ac:dyDescent="0.25">
      <c r="A1879">
        <v>1878</v>
      </c>
      <c r="B1879">
        <v>2</v>
      </c>
      <c r="C1879" s="1">
        <v>17935</v>
      </c>
      <c r="D1879">
        <v>0</v>
      </c>
      <c r="E1879">
        <v>0</v>
      </c>
      <c r="F1879" t="s">
        <v>14</v>
      </c>
      <c r="G1879" s="1">
        <v>29635</v>
      </c>
      <c r="H1879">
        <v>2</v>
      </c>
      <c r="J1879">
        <v>10</v>
      </c>
      <c r="K1879">
        <v>12607</v>
      </c>
      <c r="L1879" s="1">
        <v>366</v>
      </c>
      <c r="M1879" s="2">
        <f t="shared" si="87"/>
        <v>32.033333333333331</v>
      </c>
      <c r="N1879" s="2" t="str">
        <f t="shared" si="88"/>
        <v/>
      </c>
      <c r="O1879" s="2" t="str">
        <f t="shared" si="89"/>
        <v/>
      </c>
    </row>
    <row r="1880" spans="1:15" x14ac:dyDescent="0.25">
      <c r="A1880">
        <v>1879</v>
      </c>
      <c r="B1880">
        <v>2</v>
      </c>
      <c r="C1880" s="1">
        <v>18919</v>
      </c>
      <c r="D1880">
        <v>0</v>
      </c>
      <c r="E1880">
        <v>0</v>
      </c>
      <c r="F1880" t="s">
        <v>14</v>
      </c>
      <c r="G1880" s="1">
        <v>29766</v>
      </c>
      <c r="H1880">
        <v>2</v>
      </c>
      <c r="J1880">
        <v>10</v>
      </c>
      <c r="K1880">
        <v>10807</v>
      </c>
      <c r="L1880" s="1">
        <v>366</v>
      </c>
      <c r="M1880" s="2">
        <f t="shared" si="87"/>
        <v>29.697222222222223</v>
      </c>
      <c r="N1880" s="2" t="str">
        <f t="shared" si="88"/>
        <v/>
      </c>
      <c r="O1880" s="2" t="str">
        <f t="shared" si="89"/>
        <v/>
      </c>
    </row>
    <row r="1881" spans="1:15" x14ac:dyDescent="0.25">
      <c r="A1881">
        <v>1880</v>
      </c>
      <c r="B1881">
        <v>3</v>
      </c>
      <c r="C1881" s="1">
        <v>19962</v>
      </c>
      <c r="D1881">
        <v>0</v>
      </c>
      <c r="E1881">
        <v>0</v>
      </c>
      <c r="F1881" t="s">
        <v>13</v>
      </c>
      <c r="G1881" s="1">
        <v>29822</v>
      </c>
      <c r="H1881">
        <v>0</v>
      </c>
      <c r="J1881">
        <v>10</v>
      </c>
      <c r="K1881">
        <v>0</v>
      </c>
      <c r="L1881" s="1">
        <v>366</v>
      </c>
      <c r="M1881" s="2">
        <f t="shared" si="87"/>
        <v>26.994444444444444</v>
      </c>
      <c r="N1881" s="2" t="str">
        <f t="shared" si="88"/>
        <v/>
      </c>
      <c r="O1881" s="2" t="str">
        <f t="shared" si="89"/>
        <v/>
      </c>
    </row>
    <row r="1882" spans="1:15" x14ac:dyDescent="0.25">
      <c r="A1882">
        <v>1881</v>
      </c>
      <c r="B1882">
        <v>2</v>
      </c>
      <c r="C1882" s="1">
        <v>20355</v>
      </c>
      <c r="D1882">
        <v>2400</v>
      </c>
      <c r="E1882">
        <v>1</v>
      </c>
      <c r="F1882" t="s">
        <v>14</v>
      </c>
      <c r="G1882" s="1">
        <v>30019</v>
      </c>
      <c r="H1882">
        <v>2</v>
      </c>
      <c r="J1882">
        <v>10</v>
      </c>
      <c r="K1882">
        <v>12607</v>
      </c>
      <c r="L1882" s="1">
        <v>366</v>
      </c>
      <c r="M1882" s="2">
        <f t="shared" si="87"/>
        <v>26.461111111111112</v>
      </c>
      <c r="N1882" s="2" t="str">
        <f t="shared" si="88"/>
        <v/>
      </c>
      <c r="O1882" s="2" t="str">
        <f t="shared" si="89"/>
        <v/>
      </c>
    </row>
    <row r="1883" spans="1:15" x14ac:dyDescent="0.25">
      <c r="A1883">
        <v>1882</v>
      </c>
      <c r="B1883">
        <v>2</v>
      </c>
      <c r="C1883" s="1">
        <v>19415</v>
      </c>
      <c r="D1883">
        <v>3100</v>
      </c>
      <c r="E1883">
        <v>2</v>
      </c>
      <c r="F1883" t="s">
        <v>28</v>
      </c>
      <c r="G1883" s="1">
        <v>30035</v>
      </c>
      <c r="H1883">
        <v>2</v>
      </c>
      <c r="J1883">
        <v>10</v>
      </c>
      <c r="K1883">
        <v>14707</v>
      </c>
      <c r="L1883" s="1">
        <v>366</v>
      </c>
      <c r="M1883" s="2">
        <f t="shared" si="87"/>
        <v>29.083333333333332</v>
      </c>
      <c r="N1883" s="2" t="str">
        <f t="shared" si="88"/>
        <v/>
      </c>
      <c r="O1883" s="2" t="str">
        <f t="shared" si="89"/>
        <v/>
      </c>
    </row>
    <row r="1884" spans="1:15" x14ac:dyDescent="0.25">
      <c r="A1884">
        <v>1883</v>
      </c>
      <c r="B1884">
        <v>3</v>
      </c>
      <c r="C1884" s="1">
        <v>16161</v>
      </c>
      <c r="D1884">
        <v>0</v>
      </c>
      <c r="E1884">
        <v>0</v>
      </c>
      <c r="F1884" t="s">
        <v>13</v>
      </c>
      <c r="G1884" s="1">
        <v>30109</v>
      </c>
      <c r="H1884">
        <v>0</v>
      </c>
      <c r="J1884">
        <v>10</v>
      </c>
      <c r="K1884">
        <v>12607</v>
      </c>
      <c r="L1884" s="1">
        <v>366</v>
      </c>
      <c r="M1884" s="2">
        <f t="shared" si="87"/>
        <v>38.18611111111111</v>
      </c>
      <c r="N1884" s="2" t="str">
        <f t="shared" si="88"/>
        <v/>
      </c>
      <c r="O1884" s="2" t="str">
        <f t="shared" si="89"/>
        <v/>
      </c>
    </row>
    <row r="1885" spans="1:15" x14ac:dyDescent="0.25">
      <c r="A1885">
        <v>1884</v>
      </c>
      <c r="B1885">
        <v>2</v>
      </c>
      <c r="C1885" s="1">
        <v>16994</v>
      </c>
      <c r="D1885">
        <v>0</v>
      </c>
      <c r="E1885">
        <v>0</v>
      </c>
      <c r="F1885" t="s">
        <v>13</v>
      </c>
      <c r="G1885" s="1">
        <v>30123</v>
      </c>
      <c r="H1885">
        <v>0</v>
      </c>
      <c r="I1885" t="s">
        <v>19</v>
      </c>
      <c r="J1885">
        <v>21</v>
      </c>
      <c r="K1885">
        <v>12607</v>
      </c>
      <c r="L1885" s="1">
        <v>37902</v>
      </c>
      <c r="M1885" s="2">
        <f t="shared" si="87"/>
        <v>35.944444444444443</v>
      </c>
      <c r="N1885" s="2">
        <f t="shared" si="88"/>
        <v>57.241666666666667</v>
      </c>
      <c r="O1885" s="2">
        <f t="shared" si="89"/>
        <v>21.297222222222224</v>
      </c>
    </row>
    <row r="1886" spans="1:15" x14ac:dyDescent="0.25">
      <c r="A1886">
        <v>1885</v>
      </c>
      <c r="B1886">
        <v>2</v>
      </c>
      <c r="C1886" s="1">
        <v>19837</v>
      </c>
      <c r="D1886">
        <v>0</v>
      </c>
      <c r="E1886">
        <v>0</v>
      </c>
      <c r="F1886" t="s">
        <v>14</v>
      </c>
      <c r="G1886" s="1">
        <v>30147</v>
      </c>
      <c r="H1886">
        <v>2</v>
      </c>
      <c r="J1886">
        <v>10</v>
      </c>
      <c r="K1886">
        <v>12607</v>
      </c>
      <c r="L1886" s="1">
        <v>366</v>
      </c>
      <c r="M1886" s="2">
        <f t="shared" si="87"/>
        <v>28.227777777777778</v>
      </c>
      <c r="N1886" s="2" t="str">
        <f t="shared" si="88"/>
        <v/>
      </c>
      <c r="O1886" s="2" t="str">
        <f t="shared" si="89"/>
        <v/>
      </c>
    </row>
    <row r="1887" spans="1:15" x14ac:dyDescent="0.25">
      <c r="A1887">
        <v>1886</v>
      </c>
      <c r="B1887">
        <v>2</v>
      </c>
      <c r="C1887" s="1">
        <v>20986</v>
      </c>
      <c r="D1887">
        <v>0</v>
      </c>
      <c r="E1887">
        <v>0</v>
      </c>
      <c r="F1887" t="s">
        <v>14</v>
      </c>
      <c r="G1887" s="1">
        <v>30211</v>
      </c>
      <c r="H1887">
        <v>2</v>
      </c>
      <c r="J1887">
        <v>10</v>
      </c>
      <c r="K1887">
        <v>10807</v>
      </c>
      <c r="L1887" s="1">
        <v>366</v>
      </c>
      <c r="M1887" s="2">
        <f t="shared" si="87"/>
        <v>25.255555555555556</v>
      </c>
      <c r="N1887" s="2" t="str">
        <f t="shared" si="88"/>
        <v/>
      </c>
      <c r="O1887" s="2" t="str">
        <f t="shared" si="89"/>
        <v/>
      </c>
    </row>
    <row r="1888" spans="1:15" x14ac:dyDescent="0.25">
      <c r="A1888">
        <v>1887</v>
      </c>
      <c r="B1888">
        <v>2</v>
      </c>
      <c r="C1888" s="1">
        <v>12514</v>
      </c>
      <c r="D1888">
        <v>0</v>
      </c>
      <c r="E1888">
        <v>0</v>
      </c>
      <c r="F1888" t="s">
        <v>14</v>
      </c>
      <c r="G1888" s="1">
        <v>30449</v>
      </c>
      <c r="H1888">
        <v>2</v>
      </c>
      <c r="J1888">
        <v>10</v>
      </c>
      <c r="K1888">
        <v>12607</v>
      </c>
      <c r="L1888" s="1">
        <v>366</v>
      </c>
      <c r="M1888" s="2">
        <f t="shared" si="87"/>
        <v>49.105555555555554</v>
      </c>
      <c r="N1888" s="2" t="str">
        <f t="shared" si="88"/>
        <v/>
      </c>
      <c r="O1888" s="2" t="str">
        <f t="shared" si="89"/>
        <v/>
      </c>
    </row>
    <row r="1889" spans="1:15" x14ac:dyDescent="0.25">
      <c r="A1889">
        <v>1888</v>
      </c>
      <c r="B1889">
        <v>2</v>
      </c>
      <c r="C1889" s="1">
        <v>18515</v>
      </c>
      <c r="D1889">
        <v>2708</v>
      </c>
      <c r="E1889">
        <v>2</v>
      </c>
      <c r="F1889" t="s">
        <v>21</v>
      </c>
      <c r="G1889" s="1">
        <v>30672</v>
      </c>
      <c r="H1889">
        <v>2</v>
      </c>
      <c r="J1889">
        <v>10</v>
      </c>
      <c r="K1889">
        <v>12607</v>
      </c>
      <c r="L1889" s="1">
        <v>366</v>
      </c>
      <c r="M1889" s="2">
        <f t="shared" si="87"/>
        <v>33.286111111111111</v>
      </c>
      <c r="N1889" s="2" t="str">
        <f t="shared" si="88"/>
        <v/>
      </c>
      <c r="O1889" s="2" t="str">
        <f t="shared" si="89"/>
        <v/>
      </c>
    </row>
    <row r="1890" spans="1:15" x14ac:dyDescent="0.25">
      <c r="A1890">
        <v>1889</v>
      </c>
      <c r="B1890">
        <v>2</v>
      </c>
      <c r="C1890" s="1">
        <v>10444</v>
      </c>
      <c r="D1890">
        <v>0</v>
      </c>
      <c r="E1890">
        <v>0</v>
      </c>
      <c r="F1890" t="s">
        <v>13</v>
      </c>
      <c r="G1890" s="1">
        <v>25556</v>
      </c>
      <c r="H1890">
        <v>0</v>
      </c>
      <c r="J1890">
        <v>10</v>
      </c>
      <c r="K1890">
        <v>11307</v>
      </c>
      <c r="L1890" s="1">
        <v>366</v>
      </c>
      <c r="M1890" s="2">
        <f t="shared" si="87"/>
        <v>41.375</v>
      </c>
      <c r="N1890" s="2" t="str">
        <f t="shared" si="88"/>
        <v/>
      </c>
      <c r="O1890" s="2" t="str">
        <f t="shared" si="89"/>
        <v/>
      </c>
    </row>
    <row r="1891" spans="1:15" x14ac:dyDescent="0.25">
      <c r="A1891">
        <v>1890</v>
      </c>
      <c r="B1891">
        <v>3</v>
      </c>
      <c r="C1891" s="1">
        <v>13371</v>
      </c>
      <c r="D1891">
        <v>0</v>
      </c>
      <c r="E1891">
        <v>0</v>
      </c>
      <c r="F1891" t="s">
        <v>14</v>
      </c>
      <c r="G1891" s="1">
        <v>28468</v>
      </c>
      <c r="H1891">
        <v>2</v>
      </c>
      <c r="J1891">
        <v>10</v>
      </c>
      <c r="K1891">
        <v>17907</v>
      </c>
      <c r="L1891" s="1">
        <v>366</v>
      </c>
      <c r="M1891" s="2">
        <f t="shared" si="87"/>
        <v>41.333333333333336</v>
      </c>
      <c r="N1891" s="2" t="str">
        <f t="shared" si="88"/>
        <v/>
      </c>
      <c r="O1891" s="2" t="str">
        <f t="shared" si="89"/>
        <v/>
      </c>
    </row>
    <row r="1892" spans="1:15" x14ac:dyDescent="0.25">
      <c r="A1892">
        <v>1891</v>
      </c>
      <c r="B1892">
        <v>3</v>
      </c>
      <c r="C1892" s="1">
        <v>19156</v>
      </c>
      <c r="D1892">
        <v>0</v>
      </c>
      <c r="E1892">
        <v>0</v>
      </c>
      <c r="F1892" t="s">
        <v>17</v>
      </c>
      <c r="G1892" s="1">
        <v>28558</v>
      </c>
      <c r="H1892">
        <v>2</v>
      </c>
      <c r="J1892">
        <v>10</v>
      </c>
      <c r="K1892">
        <v>13807</v>
      </c>
      <c r="L1892" s="1">
        <v>366</v>
      </c>
      <c r="M1892" s="2">
        <f t="shared" si="87"/>
        <v>25.744444444444444</v>
      </c>
      <c r="N1892" s="2" t="str">
        <f t="shared" si="88"/>
        <v/>
      </c>
      <c r="O1892" s="2" t="str">
        <f t="shared" si="89"/>
        <v/>
      </c>
    </row>
    <row r="1893" spans="1:15" x14ac:dyDescent="0.25">
      <c r="A1893">
        <v>1892</v>
      </c>
      <c r="B1893">
        <v>3</v>
      </c>
      <c r="C1893" s="1">
        <v>15436</v>
      </c>
      <c r="D1893">
        <v>0</v>
      </c>
      <c r="E1893">
        <v>0</v>
      </c>
      <c r="F1893" t="s">
        <v>13</v>
      </c>
      <c r="G1893" s="1">
        <v>29011</v>
      </c>
      <c r="H1893">
        <v>0</v>
      </c>
      <c r="I1893" t="s">
        <v>19</v>
      </c>
      <c r="J1893">
        <v>10</v>
      </c>
      <c r="K1893">
        <v>0</v>
      </c>
      <c r="L1893" s="1">
        <v>33576</v>
      </c>
      <c r="M1893" s="2">
        <f t="shared" si="87"/>
        <v>37.166666666666664</v>
      </c>
      <c r="N1893" s="2">
        <f t="shared" si="88"/>
        <v>49.663888888888891</v>
      </c>
      <c r="O1893" s="2">
        <f t="shared" si="89"/>
        <v>12.497222222222227</v>
      </c>
    </row>
    <row r="1894" spans="1:15" x14ac:dyDescent="0.25">
      <c r="A1894">
        <v>1893</v>
      </c>
      <c r="B1894">
        <v>3</v>
      </c>
      <c r="C1894" s="1">
        <v>18376</v>
      </c>
      <c r="D1894">
        <v>0</v>
      </c>
      <c r="E1894">
        <v>0</v>
      </c>
      <c r="F1894" t="s">
        <v>14</v>
      </c>
      <c r="G1894" s="1">
        <v>29151</v>
      </c>
      <c r="H1894">
        <v>2</v>
      </c>
      <c r="J1894">
        <v>10</v>
      </c>
      <c r="K1894">
        <v>16707</v>
      </c>
      <c r="L1894" s="1">
        <v>366</v>
      </c>
      <c r="M1894" s="2">
        <f t="shared" si="87"/>
        <v>29.5</v>
      </c>
      <c r="N1894" s="2" t="str">
        <f t="shared" si="88"/>
        <v/>
      </c>
      <c r="O1894" s="2" t="str">
        <f t="shared" si="89"/>
        <v/>
      </c>
    </row>
    <row r="1895" spans="1:15" x14ac:dyDescent="0.25">
      <c r="A1895">
        <v>1894</v>
      </c>
      <c r="B1895">
        <v>2</v>
      </c>
      <c r="C1895" s="1">
        <v>18326</v>
      </c>
      <c r="D1895">
        <v>2325</v>
      </c>
      <c r="E1895">
        <v>0</v>
      </c>
      <c r="F1895" t="s">
        <v>14</v>
      </c>
      <c r="G1895" s="1">
        <v>29335</v>
      </c>
      <c r="H1895">
        <v>2</v>
      </c>
      <c r="J1895">
        <v>10</v>
      </c>
      <c r="K1895">
        <v>16707</v>
      </c>
      <c r="L1895" s="1">
        <v>366</v>
      </c>
      <c r="M1895" s="2">
        <f t="shared" si="87"/>
        <v>30.138888888888889</v>
      </c>
      <c r="N1895" s="2" t="str">
        <f t="shared" si="88"/>
        <v/>
      </c>
      <c r="O1895" s="2" t="str">
        <f t="shared" si="89"/>
        <v/>
      </c>
    </row>
    <row r="1896" spans="1:15" x14ac:dyDescent="0.25">
      <c r="A1896">
        <v>1895</v>
      </c>
      <c r="B1896">
        <v>4</v>
      </c>
      <c r="C1896" s="1">
        <v>12531</v>
      </c>
      <c r="D1896">
        <v>1881</v>
      </c>
      <c r="E1896">
        <v>0</v>
      </c>
      <c r="F1896" t="s">
        <v>20</v>
      </c>
      <c r="G1896" s="1">
        <v>29483</v>
      </c>
      <c r="H1896">
        <v>0</v>
      </c>
      <c r="J1896">
        <v>10</v>
      </c>
      <c r="K1896">
        <v>11307</v>
      </c>
      <c r="L1896" s="1">
        <v>366</v>
      </c>
      <c r="M1896" s="2">
        <f t="shared" si="87"/>
        <v>46.408333333333331</v>
      </c>
      <c r="N1896" s="2" t="str">
        <f t="shared" si="88"/>
        <v/>
      </c>
      <c r="O1896" s="2" t="str">
        <f t="shared" si="89"/>
        <v/>
      </c>
    </row>
    <row r="1897" spans="1:15" x14ac:dyDescent="0.25">
      <c r="A1897">
        <v>1896</v>
      </c>
      <c r="B1897">
        <v>3</v>
      </c>
      <c r="C1897" s="1">
        <v>14863</v>
      </c>
      <c r="D1897">
        <v>0</v>
      </c>
      <c r="E1897">
        <v>0</v>
      </c>
      <c r="F1897" t="s">
        <v>13</v>
      </c>
      <c r="G1897" s="1">
        <v>29553</v>
      </c>
      <c r="H1897">
        <v>0</v>
      </c>
      <c r="I1897" t="s">
        <v>19</v>
      </c>
      <c r="J1897">
        <v>21</v>
      </c>
      <c r="K1897">
        <v>11307</v>
      </c>
      <c r="L1897" s="1">
        <v>38825</v>
      </c>
      <c r="M1897" s="2">
        <f t="shared" si="87"/>
        <v>40.219444444444441</v>
      </c>
      <c r="N1897" s="2">
        <f t="shared" si="88"/>
        <v>65.608333333333334</v>
      </c>
      <c r="O1897" s="2">
        <f t="shared" si="89"/>
        <v>25.388888888888893</v>
      </c>
    </row>
    <row r="1898" spans="1:15" x14ac:dyDescent="0.25">
      <c r="A1898">
        <v>1897</v>
      </c>
      <c r="B1898">
        <v>3</v>
      </c>
      <c r="C1898" s="1">
        <v>17253</v>
      </c>
      <c r="D1898">
        <v>0</v>
      </c>
      <c r="E1898">
        <v>0</v>
      </c>
      <c r="F1898" t="s">
        <v>22</v>
      </c>
      <c r="G1898" s="1">
        <v>29563</v>
      </c>
      <c r="H1898">
        <v>0</v>
      </c>
      <c r="I1898" t="s">
        <v>19</v>
      </c>
      <c r="J1898">
        <v>21</v>
      </c>
      <c r="K1898">
        <v>16707</v>
      </c>
      <c r="L1898" s="1">
        <v>38651</v>
      </c>
      <c r="M1898" s="2">
        <f t="shared" si="87"/>
        <v>33.697222222222223</v>
      </c>
      <c r="N1898" s="2">
        <f t="shared" si="88"/>
        <v>58.580555555555556</v>
      </c>
      <c r="O1898" s="2">
        <f t="shared" si="89"/>
        <v>24.883333333333333</v>
      </c>
    </row>
    <row r="1899" spans="1:15" x14ac:dyDescent="0.25">
      <c r="A1899">
        <v>1898</v>
      </c>
      <c r="B1899">
        <v>3</v>
      </c>
      <c r="C1899" s="1">
        <v>7770</v>
      </c>
      <c r="D1899">
        <v>0</v>
      </c>
      <c r="E1899">
        <v>0</v>
      </c>
      <c r="F1899" t="s">
        <v>13</v>
      </c>
      <c r="G1899" s="1">
        <v>29598</v>
      </c>
      <c r="H1899">
        <v>0</v>
      </c>
      <c r="I1899" t="s">
        <v>15</v>
      </c>
      <c r="J1899">
        <v>21</v>
      </c>
      <c r="K1899">
        <v>16707</v>
      </c>
      <c r="L1899" s="1">
        <v>366</v>
      </c>
      <c r="M1899" s="2">
        <f t="shared" si="87"/>
        <v>59.758333333333333</v>
      </c>
      <c r="N1899" s="2" t="str">
        <f t="shared" si="88"/>
        <v/>
      </c>
      <c r="O1899" s="2" t="str">
        <f t="shared" si="89"/>
        <v/>
      </c>
    </row>
    <row r="1900" spans="1:15" x14ac:dyDescent="0.25">
      <c r="A1900">
        <v>1899</v>
      </c>
      <c r="B1900">
        <v>3</v>
      </c>
      <c r="C1900" s="1">
        <v>17606</v>
      </c>
      <c r="D1900">
        <v>0</v>
      </c>
      <c r="E1900">
        <v>0</v>
      </c>
      <c r="F1900" t="s">
        <v>14</v>
      </c>
      <c r="G1900" s="1">
        <v>29732</v>
      </c>
      <c r="H1900">
        <v>2</v>
      </c>
      <c r="J1900">
        <v>10</v>
      </c>
      <c r="K1900">
        <v>16707</v>
      </c>
      <c r="L1900" s="1">
        <v>366</v>
      </c>
      <c r="M1900" s="2">
        <f t="shared" si="87"/>
        <v>33.200000000000003</v>
      </c>
      <c r="N1900" s="2" t="str">
        <f t="shared" si="88"/>
        <v/>
      </c>
      <c r="O1900" s="2" t="str">
        <f t="shared" si="89"/>
        <v/>
      </c>
    </row>
    <row r="1901" spans="1:15" x14ac:dyDescent="0.25">
      <c r="A1901">
        <v>1900</v>
      </c>
      <c r="B1901">
        <v>3</v>
      </c>
      <c r="C1901" s="1">
        <v>10609</v>
      </c>
      <c r="D1901">
        <v>0</v>
      </c>
      <c r="E1901">
        <v>0</v>
      </c>
      <c r="F1901" t="s">
        <v>13</v>
      </c>
      <c r="G1901" s="1">
        <v>29768</v>
      </c>
      <c r="H1901">
        <v>0</v>
      </c>
      <c r="J1901">
        <v>10</v>
      </c>
      <c r="K1901">
        <v>16707</v>
      </c>
      <c r="L1901" s="1">
        <v>366</v>
      </c>
      <c r="M1901" s="2">
        <f t="shared" si="87"/>
        <v>52.458333333333336</v>
      </c>
      <c r="N1901" s="2" t="str">
        <f t="shared" si="88"/>
        <v/>
      </c>
      <c r="O1901" s="2" t="str">
        <f t="shared" si="89"/>
        <v/>
      </c>
    </row>
    <row r="1902" spans="1:15" x14ac:dyDescent="0.25">
      <c r="A1902">
        <v>1901</v>
      </c>
      <c r="B1902">
        <v>2</v>
      </c>
      <c r="C1902" s="1">
        <v>17886</v>
      </c>
      <c r="D1902">
        <v>0</v>
      </c>
      <c r="E1902">
        <v>0</v>
      </c>
      <c r="F1902" t="s">
        <v>17</v>
      </c>
      <c r="G1902" s="1">
        <v>29927</v>
      </c>
      <c r="H1902">
        <v>2</v>
      </c>
      <c r="J1902">
        <v>10</v>
      </c>
      <c r="K1902">
        <v>16707</v>
      </c>
      <c r="L1902" s="1">
        <v>366</v>
      </c>
      <c r="M1902" s="2">
        <f t="shared" si="87"/>
        <v>32.966666666666669</v>
      </c>
      <c r="N1902" s="2" t="str">
        <f t="shared" si="88"/>
        <v/>
      </c>
      <c r="O1902" s="2" t="str">
        <f t="shared" si="89"/>
        <v/>
      </c>
    </row>
    <row r="1903" spans="1:15" x14ac:dyDescent="0.25">
      <c r="A1903">
        <v>1902</v>
      </c>
      <c r="B1903">
        <v>2</v>
      </c>
      <c r="C1903" s="1">
        <v>17270</v>
      </c>
      <c r="D1903">
        <v>2788</v>
      </c>
      <c r="E1903">
        <v>1</v>
      </c>
      <c r="F1903" t="s">
        <v>22</v>
      </c>
      <c r="G1903" s="1">
        <v>30308</v>
      </c>
      <c r="H1903">
        <v>2</v>
      </c>
      <c r="J1903">
        <v>10</v>
      </c>
      <c r="K1903">
        <v>16707</v>
      </c>
      <c r="L1903" s="1">
        <v>366</v>
      </c>
      <c r="M1903" s="2">
        <f t="shared" si="87"/>
        <v>35.694444444444443</v>
      </c>
      <c r="N1903" s="2" t="str">
        <f t="shared" si="88"/>
        <v/>
      </c>
      <c r="O1903" s="2" t="str">
        <f t="shared" si="89"/>
        <v/>
      </c>
    </row>
    <row r="1904" spans="1:15" x14ac:dyDescent="0.25">
      <c r="A1904">
        <v>1903</v>
      </c>
      <c r="B1904">
        <v>3</v>
      </c>
      <c r="C1904" s="1">
        <v>20268</v>
      </c>
      <c r="D1904">
        <v>0</v>
      </c>
      <c r="E1904">
        <v>0</v>
      </c>
      <c r="F1904" t="s">
        <v>14</v>
      </c>
      <c r="G1904" s="1">
        <v>30403</v>
      </c>
      <c r="H1904">
        <v>2</v>
      </c>
      <c r="J1904">
        <v>10</v>
      </c>
      <c r="K1904">
        <v>12807</v>
      </c>
      <c r="L1904" s="1">
        <v>366</v>
      </c>
      <c r="M1904" s="2">
        <f t="shared" si="87"/>
        <v>27.75</v>
      </c>
      <c r="N1904" s="2" t="str">
        <f t="shared" si="88"/>
        <v/>
      </c>
      <c r="O1904" s="2" t="str">
        <f t="shared" si="89"/>
        <v/>
      </c>
    </row>
    <row r="1905" spans="1:15" x14ac:dyDescent="0.25">
      <c r="A1905">
        <v>1904</v>
      </c>
      <c r="B1905">
        <v>3</v>
      </c>
      <c r="C1905" s="1">
        <v>14932</v>
      </c>
      <c r="D1905">
        <v>2202</v>
      </c>
      <c r="E1905">
        <v>0</v>
      </c>
      <c r="F1905" t="s">
        <v>17</v>
      </c>
      <c r="G1905" s="1">
        <v>25755</v>
      </c>
      <c r="H1905">
        <v>2</v>
      </c>
      <c r="J1905">
        <v>10</v>
      </c>
      <c r="K1905">
        <v>12807</v>
      </c>
      <c r="L1905" s="1">
        <v>366</v>
      </c>
      <c r="M1905" s="2">
        <f t="shared" si="87"/>
        <v>29.636111111111113</v>
      </c>
      <c r="N1905" s="2" t="str">
        <f t="shared" si="88"/>
        <v/>
      </c>
      <c r="O1905" s="2" t="str">
        <f t="shared" si="89"/>
        <v/>
      </c>
    </row>
    <row r="1906" spans="1:15" x14ac:dyDescent="0.25">
      <c r="A1906">
        <v>1905</v>
      </c>
      <c r="B1906">
        <v>2</v>
      </c>
      <c r="C1906" s="1">
        <v>19217</v>
      </c>
      <c r="D1906">
        <v>0</v>
      </c>
      <c r="E1906">
        <v>0</v>
      </c>
      <c r="F1906" t="s">
        <v>13</v>
      </c>
      <c r="G1906" s="1">
        <v>28632</v>
      </c>
      <c r="H1906">
        <v>0</v>
      </c>
      <c r="J1906">
        <v>10</v>
      </c>
      <c r="K1906">
        <v>11307</v>
      </c>
      <c r="L1906" s="1">
        <v>366</v>
      </c>
      <c r="M1906" s="2">
        <f t="shared" si="87"/>
        <v>25.780555555555555</v>
      </c>
      <c r="N1906" s="2" t="str">
        <f t="shared" si="88"/>
        <v/>
      </c>
      <c r="O1906" s="2" t="str">
        <f t="shared" si="89"/>
        <v/>
      </c>
    </row>
    <row r="1907" spans="1:15" x14ac:dyDescent="0.25">
      <c r="A1907">
        <v>1906</v>
      </c>
      <c r="B1907">
        <v>3</v>
      </c>
      <c r="C1907" s="1">
        <v>17210</v>
      </c>
      <c r="D1907">
        <v>0</v>
      </c>
      <c r="E1907">
        <v>0</v>
      </c>
      <c r="F1907" t="s">
        <v>14</v>
      </c>
      <c r="G1907" s="1">
        <v>29032</v>
      </c>
      <c r="H1907">
        <v>2</v>
      </c>
      <c r="J1907">
        <v>10</v>
      </c>
      <c r="K1907">
        <v>16807</v>
      </c>
      <c r="L1907" s="1">
        <v>366</v>
      </c>
      <c r="M1907" s="2">
        <f t="shared" si="87"/>
        <v>32.37222222222222</v>
      </c>
      <c r="N1907" s="2" t="str">
        <f t="shared" si="88"/>
        <v/>
      </c>
      <c r="O1907" s="2" t="str">
        <f t="shared" si="89"/>
        <v/>
      </c>
    </row>
    <row r="1908" spans="1:15" x14ac:dyDescent="0.25">
      <c r="A1908">
        <v>1907</v>
      </c>
      <c r="B1908">
        <v>3</v>
      </c>
      <c r="C1908" s="1">
        <v>16871</v>
      </c>
      <c r="D1908">
        <v>0</v>
      </c>
      <c r="E1908">
        <v>0</v>
      </c>
      <c r="F1908" t="s">
        <v>14</v>
      </c>
      <c r="G1908" s="1">
        <v>29438</v>
      </c>
      <c r="H1908">
        <v>2</v>
      </c>
      <c r="J1908">
        <v>10</v>
      </c>
      <c r="K1908">
        <v>13907</v>
      </c>
      <c r="L1908" s="1">
        <v>366</v>
      </c>
      <c r="M1908" s="2">
        <f t="shared" si="87"/>
        <v>34.402777777777779</v>
      </c>
      <c r="N1908" s="2" t="str">
        <f t="shared" si="88"/>
        <v/>
      </c>
      <c r="O1908" s="2" t="str">
        <f t="shared" si="89"/>
        <v/>
      </c>
    </row>
    <row r="1909" spans="1:15" x14ac:dyDescent="0.25">
      <c r="A1909">
        <v>1908</v>
      </c>
      <c r="B1909">
        <v>3</v>
      </c>
      <c r="C1909" s="1">
        <v>20605</v>
      </c>
      <c r="D1909">
        <v>0</v>
      </c>
      <c r="E1909">
        <v>0</v>
      </c>
      <c r="F1909" t="s">
        <v>13</v>
      </c>
      <c r="G1909" s="1">
        <v>29746</v>
      </c>
      <c r="H1909">
        <v>0</v>
      </c>
      <c r="I1909" t="s">
        <v>19</v>
      </c>
      <c r="J1909">
        <v>21</v>
      </c>
      <c r="K1909">
        <v>16807</v>
      </c>
      <c r="L1909" s="1">
        <v>37099</v>
      </c>
      <c r="M1909" s="2">
        <f t="shared" si="87"/>
        <v>25.024999999999999</v>
      </c>
      <c r="N1909" s="2">
        <f t="shared" si="88"/>
        <v>45.158333333333331</v>
      </c>
      <c r="O1909" s="2">
        <f t="shared" si="89"/>
        <v>20.133333333333333</v>
      </c>
    </row>
    <row r="1910" spans="1:15" x14ac:dyDescent="0.25">
      <c r="A1910">
        <v>1909</v>
      </c>
      <c r="B1910">
        <v>3</v>
      </c>
      <c r="C1910" s="1">
        <v>21604</v>
      </c>
      <c r="D1910">
        <v>0</v>
      </c>
      <c r="E1910">
        <v>0</v>
      </c>
      <c r="F1910" t="s">
        <v>20</v>
      </c>
      <c r="G1910" s="1">
        <v>29979</v>
      </c>
      <c r="H1910">
        <v>0</v>
      </c>
      <c r="J1910">
        <v>10</v>
      </c>
      <c r="K1910">
        <v>11307</v>
      </c>
      <c r="L1910" s="1">
        <v>366</v>
      </c>
      <c r="M1910" s="2">
        <f t="shared" si="87"/>
        <v>22.930555555555557</v>
      </c>
      <c r="N1910" s="2" t="str">
        <f t="shared" si="88"/>
        <v/>
      </c>
      <c r="O1910" s="2" t="str">
        <f t="shared" si="89"/>
        <v/>
      </c>
    </row>
    <row r="1911" spans="1:15" x14ac:dyDescent="0.25">
      <c r="A1911">
        <v>1910</v>
      </c>
      <c r="B1911">
        <v>2</v>
      </c>
      <c r="C1911" s="1">
        <v>22087</v>
      </c>
      <c r="D1911">
        <v>0</v>
      </c>
      <c r="E1911">
        <v>0</v>
      </c>
      <c r="F1911" t="s">
        <v>13</v>
      </c>
      <c r="G1911" s="1">
        <v>30209</v>
      </c>
      <c r="H1911">
        <v>0</v>
      </c>
      <c r="J1911">
        <v>10</v>
      </c>
      <c r="K1911">
        <v>10307</v>
      </c>
      <c r="L1911" s="1">
        <v>366</v>
      </c>
      <c r="M1911" s="2">
        <f t="shared" si="87"/>
        <v>22.236111111111111</v>
      </c>
      <c r="N1911" s="2" t="str">
        <f t="shared" si="88"/>
        <v/>
      </c>
      <c r="O1911" s="2" t="str">
        <f t="shared" si="89"/>
        <v/>
      </c>
    </row>
    <row r="1912" spans="1:15" x14ac:dyDescent="0.25">
      <c r="A1912">
        <v>1911</v>
      </c>
      <c r="B1912">
        <v>3</v>
      </c>
      <c r="C1912" s="1">
        <v>16158</v>
      </c>
      <c r="D1912">
        <v>0</v>
      </c>
      <c r="E1912">
        <v>0</v>
      </c>
      <c r="F1912" t="s">
        <v>13</v>
      </c>
      <c r="G1912" s="1">
        <v>30214</v>
      </c>
      <c r="H1912">
        <v>0</v>
      </c>
      <c r="J1912">
        <v>10</v>
      </c>
      <c r="K1912">
        <v>11307</v>
      </c>
      <c r="L1912" s="1">
        <v>366</v>
      </c>
      <c r="M1912" s="2">
        <f t="shared" si="87"/>
        <v>38.480555555555554</v>
      </c>
      <c r="N1912" s="2" t="str">
        <f t="shared" si="88"/>
        <v/>
      </c>
      <c r="O1912" s="2" t="str">
        <f t="shared" si="89"/>
        <v/>
      </c>
    </row>
    <row r="1913" spans="1:15" x14ac:dyDescent="0.25">
      <c r="A1913">
        <v>1912</v>
      </c>
      <c r="B1913">
        <v>4</v>
      </c>
      <c r="C1913" s="1">
        <v>20754</v>
      </c>
      <c r="D1913">
        <v>0</v>
      </c>
      <c r="E1913">
        <v>0</v>
      </c>
      <c r="F1913" t="s">
        <v>20</v>
      </c>
      <c r="G1913" s="1">
        <v>30347</v>
      </c>
      <c r="H1913">
        <v>2</v>
      </c>
      <c r="J1913">
        <v>10</v>
      </c>
      <c r="K1913">
        <v>16807</v>
      </c>
      <c r="L1913" s="1">
        <v>366</v>
      </c>
      <c r="M1913" s="2">
        <f t="shared" si="87"/>
        <v>26.261111111111113</v>
      </c>
      <c r="N1913" s="2" t="str">
        <f t="shared" si="88"/>
        <v/>
      </c>
      <c r="O1913" s="2" t="str">
        <f t="shared" si="89"/>
        <v/>
      </c>
    </row>
    <row r="1914" spans="1:15" x14ac:dyDescent="0.25">
      <c r="A1914">
        <v>1913</v>
      </c>
      <c r="B1914">
        <v>2</v>
      </c>
      <c r="C1914" s="1">
        <v>13581</v>
      </c>
      <c r="D1914">
        <v>0</v>
      </c>
      <c r="E1914">
        <v>0</v>
      </c>
      <c r="F1914" t="s">
        <v>13</v>
      </c>
      <c r="G1914" s="1">
        <v>30504</v>
      </c>
      <c r="H1914">
        <v>0</v>
      </c>
      <c r="J1914">
        <v>10</v>
      </c>
      <c r="K1914">
        <v>16807</v>
      </c>
      <c r="L1914" s="1">
        <v>366</v>
      </c>
      <c r="M1914" s="2">
        <f t="shared" si="87"/>
        <v>46.333333333333336</v>
      </c>
      <c r="N1914" s="2" t="str">
        <f t="shared" si="88"/>
        <v/>
      </c>
      <c r="O1914" s="2" t="str">
        <f t="shared" si="89"/>
        <v/>
      </c>
    </row>
    <row r="1915" spans="1:15" x14ac:dyDescent="0.25">
      <c r="A1915">
        <v>1914</v>
      </c>
      <c r="B1915">
        <v>2</v>
      </c>
      <c r="C1915" s="1">
        <v>14489</v>
      </c>
      <c r="D1915">
        <v>0</v>
      </c>
      <c r="E1915">
        <v>0</v>
      </c>
      <c r="F1915" t="s">
        <v>14</v>
      </c>
      <c r="G1915" s="1">
        <v>30672</v>
      </c>
      <c r="H1915">
        <v>2</v>
      </c>
      <c r="J1915">
        <v>10</v>
      </c>
      <c r="K1915">
        <v>16807</v>
      </c>
      <c r="L1915" s="1">
        <v>366</v>
      </c>
      <c r="M1915" s="2">
        <f t="shared" si="87"/>
        <v>44.30833333333333</v>
      </c>
      <c r="N1915" s="2" t="str">
        <f t="shared" si="88"/>
        <v/>
      </c>
      <c r="O1915" s="2" t="str">
        <f t="shared" si="89"/>
        <v/>
      </c>
    </row>
    <row r="1916" spans="1:15" x14ac:dyDescent="0.25">
      <c r="A1916">
        <v>1915</v>
      </c>
      <c r="B1916">
        <v>2</v>
      </c>
      <c r="C1916" s="1">
        <v>8233</v>
      </c>
      <c r="D1916">
        <v>0</v>
      </c>
      <c r="E1916">
        <v>0</v>
      </c>
      <c r="F1916" t="s">
        <v>14</v>
      </c>
      <c r="G1916" s="1">
        <v>26821</v>
      </c>
      <c r="H1916">
        <v>2</v>
      </c>
      <c r="J1916">
        <v>10</v>
      </c>
      <c r="K1916">
        <v>16807</v>
      </c>
      <c r="L1916" s="1">
        <v>366</v>
      </c>
      <c r="M1916" s="2">
        <f t="shared" si="87"/>
        <v>50.888888888888886</v>
      </c>
      <c r="N1916" s="2" t="str">
        <f t="shared" si="88"/>
        <v/>
      </c>
      <c r="O1916" s="2" t="str">
        <f t="shared" si="89"/>
        <v/>
      </c>
    </row>
    <row r="1917" spans="1:15" x14ac:dyDescent="0.25">
      <c r="A1917">
        <v>1916</v>
      </c>
      <c r="B1917">
        <v>2</v>
      </c>
      <c r="C1917" s="1">
        <v>13882</v>
      </c>
      <c r="D1917">
        <v>0</v>
      </c>
      <c r="E1917">
        <v>0</v>
      </c>
      <c r="F1917" t="s">
        <v>14</v>
      </c>
      <c r="G1917" s="1">
        <v>28465</v>
      </c>
      <c r="H1917">
        <v>0</v>
      </c>
      <c r="J1917">
        <v>10</v>
      </c>
      <c r="K1917">
        <v>11307</v>
      </c>
      <c r="L1917" s="1">
        <v>366</v>
      </c>
      <c r="M1917" s="2">
        <f t="shared" si="87"/>
        <v>39.927777777777777</v>
      </c>
      <c r="N1917" s="2" t="str">
        <f t="shared" si="88"/>
        <v/>
      </c>
      <c r="O1917" s="2" t="str">
        <f t="shared" si="89"/>
        <v/>
      </c>
    </row>
    <row r="1918" spans="1:15" x14ac:dyDescent="0.25">
      <c r="A1918">
        <v>1917</v>
      </c>
      <c r="B1918">
        <v>3</v>
      </c>
      <c r="C1918" s="1">
        <v>17726</v>
      </c>
      <c r="D1918">
        <v>0</v>
      </c>
      <c r="E1918">
        <v>0</v>
      </c>
      <c r="F1918" t="s">
        <v>13</v>
      </c>
      <c r="G1918" s="1">
        <v>29193</v>
      </c>
      <c r="H1918">
        <v>0</v>
      </c>
      <c r="J1918">
        <v>10</v>
      </c>
      <c r="K1918">
        <v>11307</v>
      </c>
      <c r="L1918" s="1">
        <v>366</v>
      </c>
      <c r="M1918" s="2">
        <f t="shared" si="87"/>
        <v>31.394444444444446</v>
      </c>
      <c r="N1918" s="2" t="str">
        <f t="shared" si="88"/>
        <v/>
      </c>
      <c r="O1918" s="2" t="str">
        <f t="shared" si="89"/>
        <v/>
      </c>
    </row>
    <row r="1919" spans="1:15" x14ac:dyDescent="0.25">
      <c r="A1919">
        <v>1918</v>
      </c>
      <c r="B1919">
        <v>2</v>
      </c>
      <c r="C1919" s="1">
        <v>14013</v>
      </c>
      <c r="D1919">
        <v>0</v>
      </c>
      <c r="E1919">
        <v>0</v>
      </c>
      <c r="F1919" t="s">
        <v>14</v>
      </c>
      <c r="G1919" s="1">
        <v>29494</v>
      </c>
      <c r="H1919">
        <v>2</v>
      </c>
      <c r="J1919">
        <v>10</v>
      </c>
      <c r="K1919">
        <v>16807</v>
      </c>
      <c r="L1919" s="1">
        <v>366</v>
      </c>
      <c r="M1919" s="2">
        <f t="shared" si="87"/>
        <v>42.380555555555553</v>
      </c>
      <c r="N1919" s="2" t="str">
        <f t="shared" si="88"/>
        <v/>
      </c>
      <c r="O1919" s="2" t="str">
        <f t="shared" si="89"/>
        <v/>
      </c>
    </row>
    <row r="1920" spans="1:15" x14ac:dyDescent="0.25">
      <c r="A1920">
        <v>1919</v>
      </c>
      <c r="B1920">
        <v>3</v>
      </c>
      <c r="C1920" s="1">
        <v>18123</v>
      </c>
      <c r="D1920">
        <v>2080</v>
      </c>
      <c r="E1920">
        <v>2</v>
      </c>
      <c r="F1920" t="s">
        <v>14</v>
      </c>
      <c r="G1920" s="1">
        <v>29650</v>
      </c>
      <c r="H1920">
        <v>2</v>
      </c>
      <c r="J1920">
        <v>10</v>
      </c>
      <c r="K1920">
        <v>16807</v>
      </c>
      <c r="L1920" s="1">
        <v>366</v>
      </c>
      <c r="M1920" s="2">
        <f t="shared" si="87"/>
        <v>31.56111111111111</v>
      </c>
      <c r="N1920" s="2" t="str">
        <f t="shared" si="88"/>
        <v/>
      </c>
      <c r="O1920" s="2" t="str">
        <f t="shared" si="89"/>
        <v/>
      </c>
    </row>
    <row r="1921" spans="1:15" x14ac:dyDescent="0.25">
      <c r="A1921">
        <v>1920</v>
      </c>
      <c r="B1921">
        <v>2</v>
      </c>
      <c r="C1921" s="1">
        <v>21495</v>
      </c>
      <c r="D1921">
        <v>0</v>
      </c>
      <c r="E1921">
        <v>0</v>
      </c>
      <c r="F1921" t="s">
        <v>13</v>
      </c>
      <c r="G1921" s="1">
        <v>29872</v>
      </c>
      <c r="H1921">
        <v>0</v>
      </c>
      <c r="J1921">
        <v>10</v>
      </c>
      <c r="K1921">
        <v>11307</v>
      </c>
      <c r="L1921" s="1">
        <v>366</v>
      </c>
      <c r="M1921" s="2">
        <f t="shared" si="87"/>
        <v>22.93611111111111</v>
      </c>
      <c r="N1921" s="2" t="str">
        <f t="shared" si="88"/>
        <v/>
      </c>
      <c r="O1921" s="2" t="str">
        <f t="shared" si="89"/>
        <v/>
      </c>
    </row>
    <row r="1922" spans="1:15" x14ac:dyDescent="0.25">
      <c r="A1922">
        <v>1921</v>
      </c>
      <c r="B1922">
        <v>3</v>
      </c>
      <c r="C1922" s="1">
        <v>14163</v>
      </c>
      <c r="D1922">
        <v>2100</v>
      </c>
      <c r="E1922">
        <v>0</v>
      </c>
      <c r="F1922" t="s">
        <v>14</v>
      </c>
      <c r="G1922" s="1">
        <v>30015</v>
      </c>
      <c r="H1922">
        <v>2</v>
      </c>
      <c r="J1922">
        <v>10</v>
      </c>
      <c r="K1922">
        <v>16807</v>
      </c>
      <c r="L1922" s="1">
        <v>366</v>
      </c>
      <c r="M1922" s="2">
        <f t="shared" si="87"/>
        <v>43.402777777777779</v>
      </c>
      <c r="N1922" s="2" t="str">
        <f t="shared" si="88"/>
        <v/>
      </c>
      <c r="O1922" s="2" t="str">
        <f t="shared" si="89"/>
        <v/>
      </c>
    </row>
    <row r="1923" spans="1:15" x14ac:dyDescent="0.25">
      <c r="A1923">
        <v>1922</v>
      </c>
      <c r="B1923">
        <v>3</v>
      </c>
      <c r="C1923" s="1">
        <v>17287</v>
      </c>
      <c r="D1923">
        <v>0</v>
      </c>
      <c r="E1923">
        <v>0</v>
      </c>
      <c r="F1923" t="s">
        <v>14</v>
      </c>
      <c r="G1923" s="1">
        <v>30139</v>
      </c>
      <c r="H1923">
        <v>2</v>
      </c>
      <c r="J1923">
        <v>10</v>
      </c>
      <c r="K1923">
        <v>16807</v>
      </c>
      <c r="L1923" s="1">
        <v>366</v>
      </c>
      <c r="M1923" s="2">
        <f t="shared" si="87"/>
        <v>35.18611111111111</v>
      </c>
      <c r="N1923" s="2" t="str">
        <f t="shared" si="88"/>
        <v/>
      </c>
      <c r="O1923" s="2" t="str">
        <f t="shared" si="89"/>
        <v/>
      </c>
    </row>
    <row r="1924" spans="1:15" x14ac:dyDescent="0.25">
      <c r="A1924">
        <v>1923</v>
      </c>
      <c r="B1924">
        <v>3</v>
      </c>
      <c r="C1924" s="1">
        <v>20433</v>
      </c>
      <c r="D1924">
        <v>0</v>
      </c>
      <c r="E1924">
        <v>2</v>
      </c>
      <c r="F1924" t="s">
        <v>18</v>
      </c>
      <c r="G1924" s="1">
        <v>30533</v>
      </c>
      <c r="H1924">
        <v>2</v>
      </c>
      <c r="J1924">
        <v>10</v>
      </c>
      <c r="K1924">
        <v>16807</v>
      </c>
      <c r="L1924" s="1">
        <v>366</v>
      </c>
      <c r="M1924" s="2">
        <f t="shared" si="87"/>
        <v>27.652777777777779</v>
      </c>
      <c r="N1924" s="2" t="str">
        <f t="shared" si="88"/>
        <v/>
      </c>
      <c r="O1924" s="2" t="str">
        <f t="shared" si="89"/>
        <v/>
      </c>
    </row>
    <row r="1925" spans="1:15" x14ac:dyDescent="0.25">
      <c r="A1925">
        <v>1924</v>
      </c>
      <c r="B1925">
        <v>2</v>
      </c>
      <c r="C1925" s="1">
        <v>21881</v>
      </c>
      <c r="D1925">
        <v>0</v>
      </c>
      <c r="E1925">
        <v>0</v>
      </c>
      <c r="F1925" t="s">
        <v>14</v>
      </c>
      <c r="G1925" s="1">
        <v>30603</v>
      </c>
      <c r="H1925">
        <v>2</v>
      </c>
      <c r="J1925">
        <v>10</v>
      </c>
      <c r="K1925">
        <v>16807</v>
      </c>
      <c r="L1925" s="1">
        <v>366</v>
      </c>
      <c r="M1925" s="2">
        <f t="shared" ref="M1925:M1988" si="90">DAYS360(C1925,G1925,TRUE)/360</f>
        <v>23.880555555555556</v>
      </c>
      <c r="N1925" s="2" t="str">
        <f t="shared" ref="N1925:N1988" si="91">IF(DAYS360(C1925,L1925)/360&gt;0,DAYS360(C1925,L1925)/360,"")</f>
        <v/>
      </c>
      <c r="O1925" s="2" t="str">
        <f t="shared" ref="O1925:O1988" si="92">IF(N1925="","",N1925-M1925)</f>
        <v/>
      </c>
    </row>
    <row r="1926" spans="1:15" x14ac:dyDescent="0.25">
      <c r="A1926">
        <v>1925</v>
      </c>
      <c r="B1926">
        <v>2</v>
      </c>
      <c r="C1926" s="1">
        <v>12854</v>
      </c>
      <c r="D1926">
        <v>0</v>
      </c>
      <c r="E1926">
        <v>0</v>
      </c>
      <c r="F1926" t="s">
        <v>14</v>
      </c>
      <c r="G1926" s="1">
        <v>33704</v>
      </c>
      <c r="H1926">
        <v>2</v>
      </c>
      <c r="J1926">
        <v>10</v>
      </c>
      <c r="K1926">
        <v>13607</v>
      </c>
      <c r="L1926" s="1">
        <v>366</v>
      </c>
      <c r="M1926" s="2">
        <f t="shared" si="90"/>
        <v>57.080555555555556</v>
      </c>
      <c r="N1926" s="2" t="str">
        <f t="shared" si="91"/>
        <v/>
      </c>
      <c r="O1926" s="2" t="str">
        <f t="shared" si="92"/>
        <v/>
      </c>
    </row>
    <row r="1927" spans="1:15" x14ac:dyDescent="0.25">
      <c r="A1927">
        <v>1926</v>
      </c>
      <c r="B1927">
        <v>2</v>
      </c>
      <c r="C1927" s="1">
        <v>12142</v>
      </c>
      <c r="D1927">
        <v>0</v>
      </c>
      <c r="E1927">
        <v>0</v>
      </c>
      <c r="F1927" t="s">
        <v>14</v>
      </c>
      <c r="G1927" s="1">
        <v>23420</v>
      </c>
      <c r="H1927">
        <v>2</v>
      </c>
      <c r="J1927">
        <v>10</v>
      </c>
      <c r="K1927">
        <v>10207</v>
      </c>
      <c r="L1927" s="1">
        <v>366</v>
      </c>
      <c r="M1927" s="2">
        <f t="shared" si="90"/>
        <v>30.872222222222224</v>
      </c>
      <c r="N1927" s="2" t="str">
        <f t="shared" si="91"/>
        <v/>
      </c>
      <c r="O1927" s="2" t="str">
        <f t="shared" si="92"/>
        <v/>
      </c>
    </row>
    <row r="1928" spans="1:15" x14ac:dyDescent="0.25">
      <c r="A1928">
        <v>1927</v>
      </c>
      <c r="B1928">
        <v>3</v>
      </c>
      <c r="C1928" s="1">
        <v>9360</v>
      </c>
      <c r="D1928">
        <v>0</v>
      </c>
      <c r="E1928">
        <v>0</v>
      </c>
      <c r="F1928" t="s">
        <v>13</v>
      </c>
      <c r="G1928" s="1">
        <v>23563</v>
      </c>
      <c r="H1928">
        <v>0</v>
      </c>
      <c r="J1928">
        <v>10</v>
      </c>
      <c r="K1928">
        <v>11307</v>
      </c>
      <c r="L1928" s="1">
        <v>366</v>
      </c>
      <c r="M1928" s="2">
        <f t="shared" si="90"/>
        <v>38.886111111111113</v>
      </c>
      <c r="N1928" s="2" t="str">
        <f t="shared" si="91"/>
        <v/>
      </c>
      <c r="O1928" s="2" t="str">
        <f t="shared" si="92"/>
        <v/>
      </c>
    </row>
    <row r="1929" spans="1:15" x14ac:dyDescent="0.25">
      <c r="A1929">
        <v>1928</v>
      </c>
      <c r="B1929">
        <v>2</v>
      </c>
      <c r="C1929" s="1">
        <v>8553</v>
      </c>
      <c r="D1929">
        <v>0</v>
      </c>
      <c r="E1929">
        <v>0</v>
      </c>
      <c r="F1929" t="s">
        <v>13</v>
      </c>
      <c r="G1929" s="1">
        <v>23730</v>
      </c>
      <c r="H1929">
        <v>0</v>
      </c>
      <c r="I1929" t="s">
        <v>15</v>
      </c>
      <c r="J1929">
        <v>10</v>
      </c>
      <c r="K1929">
        <v>11307</v>
      </c>
      <c r="L1929" s="1">
        <v>366</v>
      </c>
      <c r="M1929" s="2">
        <f t="shared" si="90"/>
        <v>41.55</v>
      </c>
      <c r="N1929" s="2" t="str">
        <f t="shared" si="91"/>
        <v/>
      </c>
      <c r="O1929" s="2" t="str">
        <f t="shared" si="92"/>
        <v/>
      </c>
    </row>
    <row r="1930" spans="1:15" x14ac:dyDescent="0.25">
      <c r="A1930">
        <v>1929</v>
      </c>
      <c r="B1930">
        <v>3</v>
      </c>
      <c r="C1930" s="1">
        <v>10886</v>
      </c>
      <c r="D1930">
        <v>0</v>
      </c>
      <c r="E1930">
        <v>0</v>
      </c>
      <c r="F1930" t="s">
        <v>13</v>
      </c>
      <c r="G1930" s="1">
        <v>23923</v>
      </c>
      <c r="H1930">
        <v>0</v>
      </c>
      <c r="J1930">
        <v>10</v>
      </c>
      <c r="K1930">
        <v>11307</v>
      </c>
      <c r="L1930" s="1">
        <v>366</v>
      </c>
      <c r="M1930" s="2">
        <f t="shared" si="90"/>
        <v>35.694444444444443</v>
      </c>
      <c r="N1930" s="2" t="str">
        <f t="shared" si="91"/>
        <v/>
      </c>
      <c r="O1930" s="2" t="str">
        <f t="shared" si="92"/>
        <v/>
      </c>
    </row>
    <row r="1931" spans="1:15" x14ac:dyDescent="0.25">
      <c r="A1931">
        <v>1930</v>
      </c>
      <c r="B1931">
        <v>2</v>
      </c>
      <c r="C1931" s="1">
        <v>12734</v>
      </c>
      <c r="D1931">
        <v>0</v>
      </c>
      <c r="E1931">
        <v>0</v>
      </c>
      <c r="F1931" t="s">
        <v>13</v>
      </c>
      <c r="G1931" s="1">
        <v>26298</v>
      </c>
      <c r="H1931">
        <v>0</v>
      </c>
      <c r="J1931">
        <v>10</v>
      </c>
      <c r="K1931">
        <v>11307</v>
      </c>
      <c r="L1931" s="1">
        <v>366</v>
      </c>
      <c r="M1931" s="2">
        <f t="shared" si="90"/>
        <v>37.136111111111113</v>
      </c>
      <c r="N1931" s="2" t="str">
        <f t="shared" si="91"/>
        <v/>
      </c>
      <c r="O1931" s="2" t="str">
        <f t="shared" si="92"/>
        <v/>
      </c>
    </row>
    <row r="1932" spans="1:15" x14ac:dyDescent="0.25">
      <c r="A1932">
        <v>1931</v>
      </c>
      <c r="B1932">
        <v>3</v>
      </c>
      <c r="C1932" s="1">
        <v>4688</v>
      </c>
      <c r="D1932">
        <v>0</v>
      </c>
      <c r="E1932">
        <v>0</v>
      </c>
      <c r="F1932" t="s">
        <v>13</v>
      </c>
      <c r="G1932" s="1">
        <v>24119</v>
      </c>
      <c r="H1932">
        <v>0</v>
      </c>
      <c r="I1932" t="s">
        <v>15</v>
      </c>
      <c r="J1932">
        <v>10</v>
      </c>
      <c r="K1932">
        <v>0</v>
      </c>
      <c r="L1932" s="1">
        <v>33800</v>
      </c>
      <c r="M1932" s="2">
        <f t="shared" si="90"/>
        <v>53.2</v>
      </c>
      <c r="N1932" s="2">
        <f t="shared" si="91"/>
        <v>79.708333333333329</v>
      </c>
      <c r="O1932" s="2">
        <f t="shared" si="92"/>
        <v>26.508333333333326</v>
      </c>
    </row>
    <row r="1933" spans="1:15" x14ac:dyDescent="0.25">
      <c r="A1933">
        <v>1932</v>
      </c>
      <c r="B1933">
        <v>3</v>
      </c>
      <c r="C1933" s="1">
        <v>14499</v>
      </c>
      <c r="D1933">
        <v>0</v>
      </c>
      <c r="E1933">
        <v>0</v>
      </c>
      <c r="F1933" t="s">
        <v>14</v>
      </c>
      <c r="G1933" s="1">
        <v>24201</v>
      </c>
      <c r="H1933">
        <v>0</v>
      </c>
      <c r="J1933">
        <v>10</v>
      </c>
      <c r="K1933">
        <v>10907</v>
      </c>
      <c r="L1933" s="1">
        <v>366</v>
      </c>
      <c r="M1933" s="2">
        <f t="shared" si="90"/>
        <v>26.56388888888889</v>
      </c>
      <c r="N1933" s="2" t="str">
        <f t="shared" si="91"/>
        <v/>
      </c>
      <c r="O1933" s="2" t="str">
        <f t="shared" si="92"/>
        <v/>
      </c>
    </row>
    <row r="1934" spans="1:15" x14ac:dyDescent="0.25">
      <c r="A1934">
        <v>1933</v>
      </c>
      <c r="B1934">
        <v>3</v>
      </c>
      <c r="C1934" s="1">
        <v>7547</v>
      </c>
      <c r="D1934">
        <v>0</v>
      </c>
      <c r="E1934">
        <v>0</v>
      </c>
      <c r="F1934" t="s">
        <v>13</v>
      </c>
      <c r="G1934" s="1">
        <v>24484</v>
      </c>
      <c r="H1934">
        <v>0</v>
      </c>
      <c r="I1934" t="s">
        <v>19</v>
      </c>
      <c r="J1934">
        <v>21</v>
      </c>
      <c r="K1934">
        <v>10807</v>
      </c>
      <c r="L1934" s="1">
        <v>37281</v>
      </c>
      <c r="M1934" s="2">
        <f t="shared" si="90"/>
        <v>46.369444444444447</v>
      </c>
      <c r="N1934" s="2">
        <f t="shared" si="91"/>
        <v>81.405555555555551</v>
      </c>
      <c r="O1934" s="2">
        <f t="shared" si="92"/>
        <v>35.036111111111104</v>
      </c>
    </row>
    <row r="1935" spans="1:15" x14ac:dyDescent="0.25">
      <c r="A1935">
        <v>1934</v>
      </c>
      <c r="B1935">
        <v>3</v>
      </c>
      <c r="C1935" s="1">
        <v>11757</v>
      </c>
      <c r="D1935">
        <v>0</v>
      </c>
      <c r="E1935">
        <v>0</v>
      </c>
      <c r="F1935" t="s">
        <v>13</v>
      </c>
      <c r="G1935" s="1">
        <v>26298</v>
      </c>
      <c r="H1935">
        <v>0</v>
      </c>
      <c r="J1935">
        <v>21</v>
      </c>
      <c r="K1935">
        <v>11307</v>
      </c>
      <c r="L1935" s="1">
        <v>366</v>
      </c>
      <c r="M1935" s="2">
        <f t="shared" si="90"/>
        <v>39.80833333333333</v>
      </c>
      <c r="N1935" s="2" t="str">
        <f t="shared" si="91"/>
        <v/>
      </c>
      <c r="O1935" s="2" t="str">
        <f t="shared" si="92"/>
        <v/>
      </c>
    </row>
    <row r="1936" spans="1:15" x14ac:dyDescent="0.25">
      <c r="A1936">
        <v>1935</v>
      </c>
      <c r="B1936">
        <v>3</v>
      </c>
      <c r="C1936" s="1">
        <v>7037</v>
      </c>
      <c r="D1936">
        <v>0</v>
      </c>
      <c r="E1936">
        <v>0</v>
      </c>
      <c r="F1936" t="s">
        <v>13</v>
      </c>
      <c r="G1936" s="1">
        <v>24600</v>
      </c>
      <c r="H1936">
        <v>0</v>
      </c>
      <c r="J1936">
        <v>10</v>
      </c>
      <c r="K1936">
        <v>11307</v>
      </c>
      <c r="L1936" s="1">
        <v>366</v>
      </c>
      <c r="M1936" s="2">
        <f t="shared" si="90"/>
        <v>48.086111111111109</v>
      </c>
      <c r="N1936" s="2" t="str">
        <f t="shared" si="91"/>
        <v/>
      </c>
      <c r="O1936" s="2" t="str">
        <f t="shared" si="92"/>
        <v/>
      </c>
    </row>
    <row r="1937" spans="1:15" x14ac:dyDescent="0.25">
      <c r="A1937">
        <v>1936</v>
      </c>
      <c r="B1937">
        <v>2</v>
      </c>
      <c r="C1937" s="1">
        <v>8439</v>
      </c>
      <c r="D1937">
        <v>0</v>
      </c>
      <c r="E1937">
        <v>0</v>
      </c>
      <c r="F1937" t="s">
        <v>13</v>
      </c>
      <c r="G1937" s="1">
        <v>24601</v>
      </c>
      <c r="H1937">
        <v>0</v>
      </c>
      <c r="J1937">
        <v>10</v>
      </c>
      <c r="K1937">
        <v>11307</v>
      </c>
      <c r="L1937" s="1">
        <v>366</v>
      </c>
      <c r="M1937" s="2">
        <f t="shared" si="90"/>
        <v>44.255555555555553</v>
      </c>
      <c r="N1937" s="2" t="str">
        <f t="shared" si="91"/>
        <v/>
      </c>
      <c r="O1937" s="2" t="str">
        <f t="shared" si="92"/>
        <v/>
      </c>
    </row>
    <row r="1938" spans="1:15" x14ac:dyDescent="0.25">
      <c r="A1938">
        <v>1937</v>
      </c>
      <c r="B1938">
        <v>2</v>
      </c>
      <c r="C1938" s="1">
        <v>12545</v>
      </c>
      <c r="D1938">
        <v>0</v>
      </c>
      <c r="E1938">
        <v>0</v>
      </c>
      <c r="F1938" t="s">
        <v>14</v>
      </c>
      <c r="G1938" s="1">
        <v>30042</v>
      </c>
      <c r="H1938">
        <v>2</v>
      </c>
      <c r="J1938">
        <v>10</v>
      </c>
      <c r="K1938">
        <v>10107</v>
      </c>
      <c r="L1938" s="1">
        <v>366</v>
      </c>
      <c r="M1938" s="2">
        <f t="shared" si="90"/>
        <v>47.902777777777779</v>
      </c>
      <c r="N1938" s="2" t="str">
        <f t="shared" si="91"/>
        <v/>
      </c>
      <c r="O1938" s="2" t="str">
        <f t="shared" si="92"/>
        <v/>
      </c>
    </row>
    <row r="1939" spans="1:15" x14ac:dyDescent="0.25">
      <c r="A1939">
        <v>1938</v>
      </c>
      <c r="B1939">
        <v>3</v>
      </c>
      <c r="C1939" s="1">
        <v>9287</v>
      </c>
      <c r="D1939">
        <v>0</v>
      </c>
      <c r="E1939">
        <v>0</v>
      </c>
      <c r="F1939" t="s">
        <v>14</v>
      </c>
      <c r="G1939" s="1">
        <v>26298</v>
      </c>
      <c r="H1939">
        <v>2</v>
      </c>
      <c r="J1939">
        <v>10</v>
      </c>
      <c r="K1939">
        <v>11307</v>
      </c>
      <c r="L1939" s="1">
        <v>366</v>
      </c>
      <c r="M1939" s="2">
        <f t="shared" si="90"/>
        <v>46.572222222222223</v>
      </c>
      <c r="N1939" s="2" t="str">
        <f t="shared" si="91"/>
        <v/>
      </c>
      <c r="O1939" s="2" t="str">
        <f t="shared" si="92"/>
        <v/>
      </c>
    </row>
    <row r="1940" spans="1:15" x14ac:dyDescent="0.25">
      <c r="A1940">
        <v>1939</v>
      </c>
      <c r="B1940">
        <v>2</v>
      </c>
      <c r="C1940" s="1">
        <v>7061</v>
      </c>
      <c r="D1940">
        <v>0</v>
      </c>
      <c r="E1940">
        <v>0</v>
      </c>
      <c r="F1940" t="s">
        <v>14</v>
      </c>
      <c r="G1940" s="1">
        <v>25118</v>
      </c>
      <c r="H1940">
        <v>0</v>
      </c>
      <c r="J1940">
        <v>10</v>
      </c>
      <c r="K1940">
        <v>15607</v>
      </c>
      <c r="L1940" s="1">
        <v>366</v>
      </c>
      <c r="M1940" s="2">
        <f t="shared" si="90"/>
        <v>49.43333333333333</v>
      </c>
      <c r="N1940" s="2" t="str">
        <f t="shared" si="91"/>
        <v/>
      </c>
      <c r="O1940" s="2" t="str">
        <f t="shared" si="92"/>
        <v/>
      </c>
    </row>
    <row r="1941" spans="1:15" x14ac:dyDescent="0.25">
      <c r="A1941">
        <v>1940</v>
      </c>
      <c r="B1941">
        <v>4</v>
      </c>
      <c r="C1941" s="1">
        <v>5345</v>
      </c>
      <c r="D1941">
        <v>0</v>
      </c>
      <c r="E1941">
        <v>0</v>
      </c>
      <c r="F1941" t="s">
        <v>20</v>
      </c>
      <c r="G1941" s="1">
        <v>25175</v>
      </c>
      <c r="H1941">
        <v>0</v>
      </c>
      <c r="I1941" t="s">
        <v>15</v>
      </c>
      <c r="J1941">
        <v>10</v>
      </c>
      <c r="K1941">
        <v>11307</v>
      </c>
      <c r="L1941" s="1">
        <v>366</v>
      </c>
      <c r="M1941" s="2">
        <f t="shared" si="90"/>
        <v>54.288888888888891</v>
      </c>
      <c r="N1941" s="2" t="str">
        <f t="shared" si="91"/>
        <v/>
      </c>
      <c r="O1941" s="2" t="str">
        <f t="shared" si="92"/>
        <v/>
      </c>
    </row>
    <row r="1942" spans="1:15" x14ac:dyDescent="0.25">
      <c r="A1942">
        <v>1941</v>
      </c>
      <c r="B1942">
        <v>2</v>
      </c>
      <c r="C1942" s="1">
        <v>9718</v>
      </c>
      <c r="D1942">
        <v>0</v>
      </c>
      <c r="E1942">
        <v>0</v>
      </c>
      <c r="F1942" t="s">
        <v>13</v>
      </c>
      <c r="G1942" s="1">
        <v>25199</v>
      </c>
      <c r="H1942">
        <v>0</v>
      </c>
      <c r="I1942" t="s">
        <v>15</v>
      </c>
      <c r="J1942">
        <v>10</v>
      </c>
      <c r="K1942">
        <v>0</v>
      </c>
      <c r="L1942" s="1">
        <v>34374</v>
      </c>
      <c r="M1942" s="2">
        <f t="shared" si="90"/>
        <v>42.383333333333333</v>
      </c>
      <c r="N1942" s="2">
        <f t="shared" si="91"/>
        <v>67.5</v>
      </c>
      <c r="O1942" s="2">
        <f t="shared" si="92"/>
        <v>25.116666666666667</v>
      </c>
    </row>
    <row r="1943" spans="1:15" x14ac:dyDescent="0.25">
      <c r="A1943">
        <v>1942</v>
      </c>
      <c r="B1943">
        <v>3</v>
      </c>
      <c r="C1943" s="1">
        <v>14274</v>
      </c>
      <c r="D1943">
        <v>0</v>
      </c>
      <c r="E1943">
        <v>0</v>
      </c>
      <c r="F1943" t="s">
        <v>22</v>
      </c>
      <c r="G1943" s="1">
        <v>25370</v>
      </c>
      <c r="H1943">
        <v>0</v>
      </c>
      <c r="I1943" t="s">
        <v>15</v>
      </c>
      <c r="J1943">
        <v>21</v>
      </c>
      <c r="K1943">
        <v>18707</v>
      </c>
      <c r="L1943" s="1">
        <v>366</v>
      </c>
      <c r="M1943" s="2">
        <f t="shared" si="90"/>
        <v>30.380555555555556</v>
      </c>
      <c r="N1943" s="2" t="str">
        <f t="shared" si="91"/>
        <v/>
      </c>
      <c r="O1943" s="2" t="str">
        <f t="shared" si="92"/>
        <v/>
      </c>
    </row>
    <row r="1944" spans="1:15" x14ac:dyDescent="0.25">
      <c r="A1944">
        <v>1943</v>
      </c>
      <c r="B1944">
        <v>3</v>
      </c>
      <c r="C1944" s="1">
        <v>4594</v>
      </c>
      <c r="D1944">
        <v>0</v>
      </c>
      <c r="E1944">
        <v>0</v>
      </c>
      <c r="F1944" t="s">
        <v>13</v>
      </c>
      <c r="G1944" s="1">
        <v>25378</v>
      </c>
      <c r="H1944">
        <v>0</v>
      </c>
      <c r="J1944">
        <v>21</v>
      </c>
      <c r="K1944">
        <v>11307</v>
      </c>
      <c r="L1944" s="1">
        <v>366</v>
      </c>
      <c r="M1944" s="2">
        <f t="shared" si="90"/>
        <v>56.902777777777779</v>
      </c>
      <c r="N1944" s="2" t="str">
        <f t="shared" si="91"/>
        <v/>
      </c>
      <c r="O1944" s="2" t="str">
        <f t="shared" si="92"/>
        <v/>
      </c>
    </row>
    <row r="1945" spans="1:15" x14ac:dyDescent="0.25">
      <c r="A1945">
        <v>1944</v>
      </c>
      <c r="B1945">
        <v>3</v>
      </c>
      <c r="C1945" s="1">
        <v>14921</v>
      </c>
      <c r="D1945">
        <v>2564</v>
      </c>
      <c r="E1945">
        <v>0</v>
      </c>
      <c r="F1945" t="s">
        <v>17</v>
      </c>
      <c r="G1945" s="1">
        <v>25388</v>
      </c>
      <c r="H1945">
        <v>0</v>
      </c>
      <c r="J1945">
        <v>10</v>
      </c>
      <c r="K1945">
        <v>11307</v>
      </c>
      <c r="L1945" s="1">
        <v>366</v>
      </c>
      <c r="M1945" s="2">
        <f t="shared" si="90"/>
        <v>28.661111111111111</v>
      </c>
      <c r="N1945" s="2" t="str">
        <f t="shared" si="91"/>
        <v/>
      </c>
      <c r="O1945" s="2" t="str">
        <f t="shared" si="92"/>
        <v/>
      </c>
    </row>
    <row r="1946" spans="1:15" x14ac:dyDescent="0.25">
      <c r="A1946">
        <v>1945</v>
      </c>
      <c r="B1946">
        <v>2</v>
      </c>
      <c r="C1946" s="1">
        <v>17656</v>
      </c>
      <c r="D1946">
        <v>2134</v>
      </c>
      <c r="E1946">
        <v>1</v>
      </c>
      <c r="F1946" t="s">
        <v>14</v>
      </c>
      <c r="G1946" s="1">
        <v>25664</v>
      </c>
      <c r="H1946">
        <v>2</v>
      </c>
      <c r="J1946">
        <v>10</v>
      </c>
      <c r="K1946">
        <v>10307</v>
      </c>
      <c r="L1946" s="1">
        <v>366</v>
      </c>
      <c r="M1946" s="2">
        <f t="shared" si="90"/>
        <v>21.925000000000001</v>
      </c>
      <c r="N1946" s="2" t="str">
        <f t="shared" si="91"/>
        <v/>
      </c>
      <c r="O1946" s="2" t="str">
        <f t="shared" si="92"/>
        <v/>
      </c>
    </row>
    <row r="1947" spans="1:15" x14ac:dyDescent="0.25">
      <c r="A1947">
        <v>1946</v>
      </c>
      <c r="B1947">
        <v>2</v>
      </c>
      <c r="C1947" s="1">
        <v>14514</v>
      </c>
      <c r="D1947">
        <v>0</v>
      </c>
      <c r="E1947">
        <v>0</v>
      </c>
      <c r="F1947" t="s">
        <v>13</v>
      </c>
      <c r="G1947" s="1">
        <v>25716</v>
      </c>
      <c r="H1947">
        <v>0</v>
      </c>
      <c r="I1947" t="s">
        <v>15</v>
      </c>
      <c r="J1947">
        <v>21</v>
      </c>
      <c r="K1947">
        <v>17807</v>
      </c>
      <c r="L1947" s="1">
        <v>366</v>
      </c>
      <c r="M1947" s="2">
        <f t="shared" si="90"/>
        <v>30.672222222222221</v>
      </c>
      <c r="N1947" s="2" t="str">
        <f t="shared" si="91"/>
        <v/>
      </c>
      <c r="O1947" s="2" t="str">
        <f t="shared" si="92"/>
        <v/>
      </c>
    </row>
    <row r="1948" spans="1:15" x14ac:dyDescent="0.25">
      <c r="A1948">
        <v>1947</v>
      </c>
      <c r="B1948">
        <v>2</v>
      </c>
      <c r="C1948" s="1">
        <v>17072</v>
      </c>
      <c r="D1948">
        <v>0</v>
      </c>
      <c r="E1948">
        <v>0</v>
      </c>
      <c r="F1948" t="s">
        <v>13</v>
      </c>
      <c r="G1948" s="1">
        <v>26298</v>
      </c>
      <c r="H1948">
        <v>0</v>
      </c>
      <c r="J1948">
        <v>10</v>
      </c>
      <c r="K1948">
        <v>11307</v>
      </c>
      <c r="L1948" s="1">
        <v>366</v>
      </c>
      <c r="M1948" s="2">
        <f t="shared" si="90"/>
        <v>25.258333333333333</v>
      </c>
      <c r="N1948" s="2" t="str">
        <f t="shared" si="91"/>
        <v/>
      </c>
      <c r="O1948" s="2" t="str">
        <f t="shared" si="92"/>
        <v/>
      </c>
    </row>
    <row r="1949" spans="1:15" x14ac:dyDescent="0.25">
      <c r="A1949">
        <v>1948</v>
      </c>
      <c r="B1949">
        <v>3</v>
      </c>
      <c r="C1949" s="1">
        <v>14557</v>
      </c>
      <c r="D1949">
        <v>0</v>
      </c>
      <c r="E1949">
        <v>0</v>
      </c>
      <c r="F1949" t="s">
        <v>13</v>
      </c>
      <c r="G1949" s="1">
        <v>25930</v>
      </c>
      <c r="H1949">
        <v>0</v>
      </c>
      <c r="J1949">
        <v>10</v>
      </c>
      <c r="K1949">
        <v>11307</v>
      </c>
      <c r="L1949" s="1">
        <v>366</v>
      </c>
      <c r="M1949" s="2">
        <f t="shared" si="90"/>
        <v>31.138888888888889</v>
      </c>
      <c r="N1949" s="2" t="str">
        <f t="shared" si="91"/>
        <v/>
      </c>
      <c r="O1949" s="2" t="str">
        <f t="shared" si="92"/>
        <v/>
      </c>
    </row>
    <row r="1950" spans="1:15" x14ac:dyDescent="0.25">
      <c r="A1950">
        <v>1949</v>
      </c>
      <c r="B1950">
        <v>2</v>
      </c>
      <c r="C1950" s="1">
        <v>14477</v>
      </c>
      <c r="D1950">
        <v>0</v>
      </c>
      <c r="E1950">
        <v>0</v>
      </c>
      <c r="F1950" t="s">
        <v>13</v>
      </c>
      <c r="G1950" s="1">
        <v>25974</v>
      </c>
      <c r="H1950">
        <v>0</v>
      </c>
      <c r="I1950" t="s">
        <v>15</v>
      </c>
      <c r="J1950">
        <v>21</v>
      </c>
      <c r="K1950">
        <v>18707</v>
      </c>
      <c r="L1950" s="1">
        <v>366</v>
      </c>
      <c r="M1950" s="2">
        <f t="shared" si="90"/>
        <v>31.472222222222221</v>
      </c>
      <c r="N1950" s="2" t="str">
        <f t="shared" si="91"/>
        <v/>
      </c>
      <c r="O1950" s="2" t="str">
        <f t="shared" si="92"/>
        <v/>
      </c>
    </row>
    <row r="1951" spans="1:15" x14ac:dyDescent="0.25">
      <c r="A1951">
        <v>1950</v>
      </c>
      <c r="B1951">
        <v>4</v>
      </c>
      <c r="C1951" s="1">
        <v>7690</v>
      </c>
      <c r="D1951">
        <v>0</v>
      </c>
      <c r="E1951">
        <v>0</v>
      </c>
      <c r="F1951" t="s">
        <v>20</v>
      </c>
      <c r="G1951" s="1">
        <v>26066</v>
      </c>
      <c r="H1951">
        <v>0</v>
      </c>
      <c r="J1951">
        <v>10</v>
      </c>
      <c r="K1951">
        <v>11307</v>
      </c>
      <c r="L1951" s="1">
        <v>366</v>
      </c>
      <c r="M1951" s="2">
        <f t="shared" si="90"/>
        <v>50.31666666666667</v>
      </c>
      <c r="N1951" s="2" t="str">
        <f t="shared" si="91"/>
        <v/>
      </c>
      <c r="O1951" s="2" t="str">
        <f t="shared" si="92"/>
        <v/>
      </c>
    </row>
    <row r="1952" spans="1:15" x14ac:dyDescent="0.25">
      <c r="A1952">
        <v>1951</v>
      </c>
      <c r="B1952">
        <v>2</v>
      </c>
      <c r="C1952" s="1">
        <v>13596</v>
      </c>
      <c r="D1952">
        <v>0</v>
      </c>
      <c r="E1952">
        <v>0</v>
      </c>
      <c r="F1952" t="s">
        <v>14</v>
      </c>
      <c r="G1952" s="1">
        <v>26071</v>
      </c>
      <c r="H1952">
        <v>2</v>
      </c>
      <c r="J1952">
        <v>10</v>
      </c>
      <c r="K1952">
        <v>10107</v>
      </c>
      <c r="L1952" s="1">
        <v>366</v>
      </c>
      <c r="M1952" s="2">
        <f t="shared" si="90"/>
        <v>34.155555555555559</v>
      </c>
      <c r="N1952" s="2" t="str">
        <f t="shared" si="91"/>
        <v/>
      </c>
      <c r="O1952" s="2" t="str">
        <f t="shared" si="92"/>
        <v/>
      </c>
    </row>
    <row r="1953" spans="1:15" x14ac:dyDescent="0.25">
      <c r="A1953">
        <v>1952</v>
      </c>
      <c r="B1953">
        <v>3</v>
      </c>
      <c r="C1953" s="1">
        <v>24990</v>
      </c>
      <c r="D1953">
        <v>0</v>
      </c>
      <c r="E1953">
        <v>0</v>
      </c>
      <c r="F1953" t="s">
        <v>13</v>
      </c>
      <c r="G1953" s="1">
        <v>26298</v>
      </c>
      <c r="H1953">
        <v>0</v>
      </c>
      <c r="J1953">
        <v>10</v>
      </c>
      <c r="K1953">
        <v>11307</v>
      </c>
      <c r="L1953" s="1">
        <v>366</v>
      </c>
      <c r="M1953" s="2">
        <f t="shared" si="90"/>
        <v>3.5805555555555557</v>
      </c>
      <c r="N1953" s="2" t="str">
        <f t="shared" si="91"/>
        <v/>
      </c>
      <c r="O1953" s="2" t="str">
        <f t="shared" si="92"/>
        <v/>
      </c>
    </row>
    <row r="1954" spans="1:15" x14ac:dyDescent="0.25">
      <c r="A1954">
        <v>1953</v>
      </c>
      <c r="B1954">
        <v>2</v>
      </c>
      <c r="C1954" s="1">
        <v>16952</v>
      </c>
      <c r="D1954">
        <v>0</v>
      </c>
      <c r="E1954">
        <v>0</v>
      </c>
      <c r="F1954" t="s">
        <v>13</v>
      </c>
      <c r="G1954" s="1">
        <v>26198</v>
      </c>
      <c r="H1954">
        <v>0</v>
      </c>
      <c r="J1954">
        <v>10</v>
      </c>
      <c r="K1954">
        <v>11307</v>
      </c>
      <c r="L1954" s="1">
        <v>366</v>
      </c>
      <c r="M1954" s="2">
        <f t="shared" si="90"/>
        <v>25.31111111111111</v>
      </c>
      <c r="N1954" s="2" t="str">
        <f t="shared" si="91"/>
        <v/>
      </c>
      <c r="O1954" s="2" t="str">
        <f t="shared" si="92"/>
        <v/>
      </c>
    </row>
    <row r="1955" spans="1:15" x14ac:dyDescent="0.25">
      <c r="A1955">
        <v>1954</v>
      </c>
      <c r="B1955">
        <v>2</v>
      </c>
      <c r="C1955" s="1">
        <v>18094</v>
      </c>
      <c r="D1955">
        <v>0</v>
      </c>
      <c r="E1955">
        <v>0</v>
      </c>
      <c r="F1955" t="s">
        <v>13</v>
      </c>
      <c r="G1955" s="1">
        <v>26273</v>
      </c>
      <c r="H1955">
        <v>0</v>
      </c>
      <c r="J1955">
        <v>10</v>
      </c>
      <c r="K1955">
        <v>11307</v>
      </c>
      <c r="L1955" s="1">
        <v>366</v>
      </c>
      <c r="M1955" s="2">
        <f t="shared" si="90"/>
        <v>22.391666666666666</v>
      </c>
      <c r="N1955" s="2" t="str">
        <f t="shared" si="91"/>
        <v/>
      </c>
      <c r="O1955" s="2" t="str">
        <f t="shared" si="92"/>
        <v/>
      </c>
    </row>
    <row r="1956" spans="1:15" x14ac:dyDescent="0.25">
      <c r="A1956">
        <v>1955</v>
      </c>
      <c r="B1956">
        <v>3</v>
      </c>
      <c r="C1956" s="1">
        <v>15051</v>
      </c>
      <c r="D1956">
        <v>2177</v>
      </c>
      <c r="E1956">
        <v>0</v>
      </c>
      <c r="F1956" t="s">
        <v>17</v>
      </c>
      <c r="G1956" s="1">
        <v>26322</v>
      </c>
      <c r="H1956">
        <v>2</v>
      </c>
      <c r="J1956">
        <v>10</v>
      </c>
      <c r="K1956">
        <v>10207</v>
      </c>
      <c r="L1956" s="1">
        <v>366</v>
      </c>
      <c r="M1956" s="2">
        <f t="shared" si="90"/>
        <v>30.855555555555554</v>
      </c>
      <c r="N1956" s="2" t="str">
        <f t="shared" si="91"/>
        <v/>
      </c>
      <c r="O1956" s="2" t="str">
        <f t="shared" si="92"/>
        <v/>
      </c>
    </row>
    <row r="1957" spans="1:15" x14ac:dyDescent="0.25">
      <c r="A1957">
        <v>1956</v>
      </c>
      <c r="B1957">
        <v>3</v>
      </c>
      <c r="C1957" s="1">
        <v>15846</v>
      </c>
      <c r="D1957">
        <v>1718</v>
      </c>
      <c r="E1957">
        <v>1</v>
      </c>
      <c r="F1957" t="s">
        <v>17</v>
      </c>
      <c r="G1957" s="1">
        <v>26326</v>
      </c>
      <c r="H1957">
        <v>2</v>
      </c>
      <c r="J1957">
        <v>10</v>
      </c>
      <c r="K1957">
        <v>10207</v>
      </c>
      <c r="L1957" s="1">
        <v>366</v>
      </c>
      <c r="M1957" s="2">
        <f t="shared" si="90"/>
        <v>28.68888888888889</v>
      </c>
      <c r="N1957" s="2" t="str">
        <f t="shared" si="91"/>
        <v/>
      </c>
      <c r="O1957" s="2" t="str">
        <f t="shared" si="92"/>
        <v/>
      </c>
    </row>
    <row r="1958" spans="1:15" x14ac:dyDescent="0.25">
      <c r="A1958">
        <v>1957</v>
      </c>
      <c r="B1958">
        <v>3</v>
      </c>
      <c r="C1958" s="1">
        <v>17388</v>
      </c>
      <c r="D1958">
        <v>3501</v>
      </c>
      <c r="E1958">
        <v>1</v>
      </c>
      <c r="F1958" t="s">
        <v>18</v>
      </c>
      <c r="G1958" s="1">
        <v>26417</v>
      </c>
      <c r="H1958">
        <v>0</v>
      </c>
      <c r="J1958">
        <v>10</v>
      </c>
      <c r="K1958">
        <v>11307</v>
      </c>
      <c r="L1958" s="1">
        <v>366</v>
      </c>
      <c r="M1958" s="2">
        <f t="shared" si="90"/>
        <v>24.719444444444445</v>
      </c>
      <c r="N1958" s="2" t="str">
        <f t="shared" si="91"/>
        <v/>
      </c>
      <c r="O1958" s="2" t="str">
        <f t="shared" si="92"/>
        <v/>
      </c>
    </row>
    <row r="1959" spans="1:15" x14ac:dyDescent="0.25">
      <c r="A1959">
        <v>1958</v>
      </c>
      <c r="B1959">
        <v>2</v>
      </c>
      <c r="C1959" s="1">
        <v>3037</v>
      </c>
      <c r="D1959">
        <v>0</v>
      </c>
      <c r="E1959">
        <v>0</v>
      </c>
      <c r="F1959" t="s">
        <v>13</v>
      </c>
      <c r="G1959" s="1">
        <v>26424</v>
      </c>
      <c r="H1959">
        <v>0</v>
      </c>
      <c r="J1959">
        <v>10</v>
      </c>
      <c r="K1959">
        <v>11307</v>
      </c>
      <c r="L1959" s="1">
        <v>366</v>
      </c>
      <c r="M1959" s="2">
        <f t="shared" si="90"/>
        <v>64.030555555555551</v>
      </c>
      <c r="N1959" s="2" t="str">
        <f t="shared" si="91"/>
        <v/>
      </c>
      <c r="O1959" s="2" t="str">
        <f t="shared" si="92"/>
        <v/>
      </c>
    </row>
    <row r="1960" spans="1:15" x14ac:dyDescent="0.25">
      <c r="A1960">
        <v>1959</v>
      </c>
      <c r="B1960">
        <v>3</v>
      </c>
      <c r="C1960" s="1">
        <v>16104</v>
      </c>
      <c r="D1960">
        <v>0</v>
      </c>
      <c r="E1960">
        <v>0</v>
      </c>
      <c r="F1960" t="s">
        <v>13</v>
      </c>
      <c r="G1960" s="1">
        <v>26445</v>
      </c>
      <c r="H1960">
        <v>0</v>
      </c>
      <c r="J1960">
        <v>10</v>
      </c>
      <c r="K1960">
        <v>11307</v>
      </c>
      <c r="L1960" s="1">
        <v>366</v>
      </c>
      <c r="M1960" s="2">
        <f t="shared" si="90"/>
        <v>28.316666666666666</v>
      </c>
      <c r="N1960" s="2" t="str">
        <f t="shared" si="91"/>
        <v/>
      </c>
      <c r="O1960" s="2" t="str">
        <f t="shared" si="92"/>
        <v/>
      </c>
    </row>
    <row r="1961" spans="1:15" x14ac:dyDescent="0.25">
      <c r="A1961">
        <v>1960</v>
      </c>
      <c r="B1961">
        <v>2</v>
      </c>
      <c r="C1961" s="1">
        <v>12311</v>
      </c>
      <c r="D1961">
        <v>0</v>
      </c>
      <c r="E1961">
        <v>0</v>
      </c>
      <c r="F1961" t="s">
        <v>14</v>
      </c>
      <c r="G1961" s="1">
        <v>26448</v>
      </c>
      <c r="H1961">
        <v>2</v>
      </c>
      <c r="J1961">
        <v>10</v>
      </c>
      <c r="K1961">
        <v>10107</v>
      </c>
      <c r="L1961" s="1">
        <v>366</v>
      </c>
      <c r="M1961" s="2">
        <f t="shared" si="90"/>
        <v>38.708333333333336</v>
      </c>
      <c r="N1961" s="2" t="str">
        <f t="shared" si="91"/>
        <v/>
      </c>
      <c r="O1961" s="2" t="str">
        <f t="shared" si="92"/>
        <v/>
      </c>
    </row>
    <row r="1962" spans="1:15" x14ac:dyDescent="0.25">
      <c r="A1962">
        <v>1961</v>
      </c>
      <c r="B1962">
        <v>3</v>
      </c>
      <c r="C1962" s="1">
        <v>17161</v>
      </c>
      <c r="D1962">
        <v>2696</v>
      </c>
      <c r="E1962">
        <v>2</v>
      </c>
      <c r="F1962" t="s">
        <v>14</v>
      </c>
      <c r="G1962" s="1">
        <v>26464</v>
      </c>
      <c r="H1962">
        <v>2</v>
      </c>
      <c r="J1962">
        <v>10</v>
      </c>
      <c r="K1962">
        <v>10607</v>
      </c>
      <c r="L1962" s="1">
        <v>366</v>
      </c>
      <c r="M1962" s="2">
        <f t="shared" si="90"/>
        <v>25.469444444444445</v>
      </c>
      <c r="N1962" s="2" t="str">
        <f t="shared" si="91"/>
        <v/>
      </c>
      <c r="O1962" s="2" t="str">
        <f t="shared" si="92"/>
        <v/>
      </c>
    </row>
    <row r="1963" spans="1:15" x14ac:dyDescent="0.25">
      <c r="A1963">
        <v>1962</v>
      </c>
      <c r="B1963">
        <v>2</v>
      </c>
      <c r="C1963" s="1">
        <v>16263</v>
      </c>
      <c r="D1963">
        <v>0</v>
      </c>
      <c r="E1963">
        <v>0</v>
      </c>
      <c r="F1963" t="s">
        <v>13</v>
      </c>
      <c r="G1963" s="1">
        <v>26491</v>
      </c>
      <c r="H1963">
        <v>0</v>
      </c>
      <c r="J1963">
        <v>10</v>
      </c>
      <c r="K1963">
        <v>11307</v>
      </c>
      <c r="L1963" s="1">
        <v>366</v>
      </c>
      <c r="M1963" s="2">
        <f t="shared" si="90"/>
        <v>28.002777777777776</v>
      </c>
      <c r="N1963" s="2" t="str">
        <f t="shared" si="91"/>
        <v/>
      </c>
      <c r="O1963" s="2" t="str">
        <f t="shared" si="92"/>
        <v/>
      </c>
    </row>
    <row r="1964" spans="1:15" x14ac:dyDescent="0.25">
      <c r="A1964">
        <v>1963</v>
      </c>
      <c r="B1964">
        <v>3</v>
      </c>
      <c r="C1964" s="1">
        <v>16844</v>
      </c>
      <c r="D1964">
        <v>0</v>
      </c>
      <c r="E1964">
        <v>0</v>
      </c>
      <c r="F1964" t="s">
        <v>14</v>
      </c>
      <c r="G1964" s="1">
        <v>26511</v>
      </c>
      <c r="H1964">
        <v>2</v>
      </c>
      <c r="J1964">
        <v>10</v>
      </c>
      <c r="K1964">
        <v>11307</v>
      </c>
      <c r="L1964" s="1">
        <v>366</v>
      </c>
      <c r="M1964" s="2">
        <f t="shared" si="90"/>
        <v>26.469444444444445</v>
      </c>
      <c r="N1964" s="2" t="str">
        <f t="shared" si="91"/>
        <v/>
      </c>
      <c r="O1964" s="2" t="str">
        <f t="shared" si="92"/>
        <v/>
      </c>
    </row>
    <row r="1965" spans="1:15" x14ac:dyDescent="0.25">
      <c r="A1965">
        <v>1964</v>
      </c>
      <c r="B1965">
        <v>3</v>
      </c>
      <c r="C1965" s="1">
        <v>18762</v>
      </c>
      <c r="D1965">
        <v>3000</v>
      </c>
      <c r="E1965">
        <v>0</v>
      </c>
      <c r="F1965" t="s">
        <v>21</v>
      </c>
      <c r="G1965" s="1">
        <v>26547</v>
      </c>
      <c r="H1965">
        <v>2</v>
      </c>
      <c r="J1965">
        <v>10</v>
      </c>
      <c r="K1965">
        <v>10307</v>
      </c>
      <c r="L1965" s="1">
        <v>366</v>
      </c>
      <c r="M1965" s="2">
        <f t="shared" si="90"/>
        <v>21.308333333333334</v>
      </c>
      <c r="N1965" s="2" t="str">
        <f t="shared" si="91"/>
        <v/>
      </c>
      <c r="O1965" s="2" t="str">
        <f t="shared" si="92"/>
        <v/>
      </c>
    </row>
    <row r="1966" spans="1:15" x14ac:dyDescent="0.25">
      <c r="A1966">
        <v>1965</v>
      </c>
      <c r="B1966">
        <v>2</v>
      </c>
      <c r="C1966" s="1">
        <v>9642</v>
      </c>
      <c r="D1966">
        <v>0</v>
      </c>
      <c r="E1966">
        <v>0</v>
      </c>
      <c r="F1966" t="s">
        <v>13</v>
      </c>
      <c r="G1966" s="1">
        <v>26554</v>
      </c>
      <c r="H1966">
        <v>0</v>
      </c>
      <c r="I1966" t="s">
        <v>19</v>
      </c>
      <c r="J1966">
        <v>21</v>
      </c>
      <c r="K1966">
        <v>11307</v>
      </c>
      <c r="L1966" s="1">
        <v>36287</v>
      </c>
      <c r="M1966" s="2">
        <f t="shared" si="90"/>
        <v>46.297222222222224</v>
      </c>
      <c r="N1966" s="2">
        <f t="shared" si="91"/>
        <v>72.95</v>
      </c>
      <c r="O1966" s="2">
        <f t="shared" si="92"/>
        <v>26.652777777777779</v>
      </c>
    </row>
    <row r="1967" spans="1:15" x14ac:dyDescent="0.25">
      <c r="A1967">
        <v>1966</v>
      </c>
      <c r="B1967">
        <v>4</v>
      </c>
      <c r="C1967" s="1">
        <v>5380</v>
      </c>
      <c r="D1967">
        <v>0</v>
      </c>
      <c r="E1967">
        <v>0</v>
      </c>
      <c r="F1967" t="s">
        <v>20</v>
      </c>
      <c r="G1967" s="1">
        <v>26574</v>
      </c>
      <c r="H1967">
        <v>2</v>
      </c>
      <c r="J1967">
        <v>10</v>
      </c>
      <c r="K1967">
        <v>10807</v>
      </c>
      <c r="L1967" s="1">
        <v>366</v>
      </c>
      <c r="M1967" s="2">
        <f t="shared" si="90"/>
        <v>58.024999999999999</v>
      </c>
      <c r="N1967" s="2" t="str">
        <f t="shared" si="91"/>
        <v/>
      </c>
      <c r="O1967" s="2" t="str">
        <f t="shared" si="92"/>
        <v/>
      </c>
    </row>
    <row r="1968" spans="1:15" x14ac:dyDescent="0.25">
      <c r="A1968">
        <v>1967</v>
      </c>
      <c r="B1968">
        <v>3</v>
      </c>
      <c r="C1968" s="1">
        <v>15092</v>
      </c>
      <c r="D1968">
        <v>0</v>
      </c>
      <c r="E1968">
        <v>0</v>
      </c>
      <c r="F1968" t="s">
        <v>13</v>
      </c>
      <c r="G1968" s="1">
        <v>26584</v>
      </c>
      <c r="H1968">
        <v>0</v>
      </c>
      <c r="J1968">
        <v>10</v>
      </c>
      <c r="K1968">
        <v>11307</v>
      </c>
      <c r="L1968" s="1">
        <v>366</v>
      </c>
      <c r="M1968" s="2">
        <f t="shared" si="90"/>
        <v>31.461111111111112</v>
      </c>
      <c r="N1968" s="2" t="str">
        <f t="shared" si="91"/>
        <v/>
      </c>
      <c r="O1968" s="2" t="str">
        <f t="shared" si="92"/>
        <v/>
      </c>
    </row>
    <row r="1969" spans="1:15" x14ac:dyDescent="0.25">
      <c r="A1969">
        <v>1968</v>
      </c>
      <c r="B1969">
        <v>2</v>
      </c>
      <c r="C1969" s="1">
        <v>5149</v>
      </c>
      <c r="D1969">
        <v>0</v>
      </c>
      <c r="E1969">
        <v>0</v>
      </c>
      <c r="F1969" t="s">
        <v>13</v>
      </c>
      <c r="G1969" s="1">
        <v>26619</v>
      </c>
      <c r="H1969">
        <v>0</v>
      </c>
      <c r="J1969">
        <v>10</v>
      </c>
      <c r="K1969">
        <v>0</v>
      </c>
      <c r="L1969" s="1">
        <v>366</v>
      </c>
      <c r="M1969" s="2">
        <f t="shared" si="90"/>
        <v>58.783333333333331</v>
      </c>
      <c r="N1969" s="2" t="str">
        <f t="shared" si="91"/>
        <v/>
      </c>
      <c r="O1969" s="2" t="str">
        <f t="shared" si="92"/>
        <v/>
      </c>
    </row>
    <row r="1970" spans="1:15" x14ac:dyDescent="0.25">
      <c r="A1970">
        <v>1969</v>
      </c>
      <c r="B1970">
        <v>3</v>
      </c>
      <c r="C1970" s="1">
        <v>16431</v>
      </c>
      <c r="D1970">
        <v>0</v>
      </c>
      <c r="E1970">
        <v>0</v>
      </c>
      <c r="F1970" t="s">
        <v>22</v>
      </c>
      <c r="G1970" s="1">
        <v>26653</v>
      </c>
      <c r="H1970">
        <v>2</v>
      </c>
      <c r="J1970">
        <v>10</v>
      </c>
      <c r="K1970">
        <v>10207</v>
      </c>
      <c r="L1970" s="1">
        <v>366</v>
      </c>
      <c r="M1970" s="2">
        <f t="shared" si="90"/>
        <v>27.986111111111111</v>
      </c>
      <c r="N1970" s="2" t="str">
        <f t="shared" si="91"/>
        <v/>
      </c>
      <c r="O1970" s="2" t="str">
        <f t="shared" si="92"/>
        <v/>
      </c>
    </row>
    <row r="1971" spans="1:15" x14ac:dyDescent="0.25">
      <c r="A1971">
        <v>1970</v>
      </c>
      <c r="B1971">
        <v>2</v>
      </c>
      <c r="C1971" s="1">
        <v>7924</v>
      </c>
      <c r="D1971">
        <v>0</v>
      </c>
      <c r="E1971">
        <v>0</v>
      </c>
      <c r="F1971" t="s">
        <v>13</v>
      </c>
      <c r="G1971" s="1">
        <v>26697</v>
      </c>
      <c r="H1971">
        <v>0</v>
      </c>
      <c r="I1971" t="s">
        <v>15</v>
      </c>
      <c r="J1971">
        <v>10</v>
      </c>
      <c r="K1971">
        <v>11307</v>
      </c>
      <c r="L1971" s="1">
        <v>366</v>
      </c>
      <c r="M1971" s="2">
        <f t="shared" si="90"/>
        <v>51.394444444444446</v>
      </c>
      <c r="N1971" s="2" t="str">
        <f t="shared" si="91"/>
        <v/>
      </c>
      <c r="O1971" s="2" t="str">
        <f t="shared" si="92"/>
        <v/>
      </c>
    </row>
    <row r="1972" spans="1:15" x14ac:dyDescent="0.25">
      <c r="A1972">
        <v>1971</v>
      </c>
      <c r="B1972">
        <v>4</v>
      </c>
      <c r="C1972" s="1">
        <v>2535</v>
      </c>
      <c r="D1972">
        <v>0</v>
      </c>
      <c r="E1972">
        <v>0</v>
      </c>
      <c r="F1972" t="s">
        <v>20</v>
      </c>
      <c r="G1972" s="1">
        <v>26714</v>
      </c>
      <c r="H1972">
        <v>0</v>
      </c>
      <c r="I1972" t="s">
        <v>15</v>
      </c>
      <c r="J1972">
        <v>10</v>
      </c>
      <c r="K1972">
        <v>0</v>
      </c>
      <c r="L1972" s="1">
        <v>34620</v>
      </c>
      <c r="M1972" s="2">
        <f t="shared" si="90"/>
        <v>66.194444444444443</v>
      </c>
      <c r="N1972" s="2">
        <f t="shared" si="91"/>
        <v>87.844444444444449</v>
      </c>
      <c r="O1972" s="2">
        <f t="shared" si="92"/>
        <v>21.650000000000006</v>
      </c>
    </row>
    <row r="1973" spans="1:15" x14ac:dyDescent="0.25">
      <c r="A1973">
        <v>1972</v>
      </c>
      <c r="B1973">
        <v>2</v>
      </c>
      <c r="C1973" s="1">
        <v>7536</v>
      </c>
      <c r="D1973">
        <v>0</v>
      </c>
      <c r="E1973">
        <v>0</v>
      </c>
      <c r="F1973" t="s">
        <v>14</v>
      </c>
      <c r="G1973" s="1">
        <v>26716</v>
      </c>
      <c r="H1973">
        <v>2</v>
      </c>
      <c r="J1973">
        <v>10</v>
      </c>
      <c r="K1973">
        <v>10207</v>
      </c>
      <c r="L1973" s="1">
        <v>366</v>
      </c>
      <c r="M1973" s="2">
        <f t="shared" si="90"/>
        <v>52.508333333333333</v>
      </c>
      <c r="N1973" s="2" t="str">
        <f t="shared" si="91"/>
        <v/>
      </c>
      <c r="O1973" s="2" t="str">
        <f t="shared" si="92"/>
        <v/>
      </c>
    </row>
    <row r="1974" spans="1:15" x14ac:dyDescent="0.25">
      <c r="A1974">
        <v>1973</v>
      </c>
      <c r="B1974">
        <v>3</v>
      </c>
      <c r="C1974" s="1">
        <v>16262</v>
      </c>
      <c r="D1974">
        <v>0</v>
      </c>
      <c r="E1974">
        <v>0</v>
      </c>
      <c r="F1974" t="s">
        <v>13</v>
      </c>
      <c r="G1974" s="1">
        <v>26723</v>
      </c>
      <c r="H1974">
        <v>0</v>
      </c>
      <c r="J1974">
        <v>10</v>
      </c>
      <c r="K1974">
        <v>11307</v>
      </c>
      <c r="L1974" s="1">
        <v>366</v>
      </c>
      <c r="M1974" s="2">
        <f t="shared" si="90"/>
        <v>28.636111111111113</v>
      </c>
      <c r="N1974" s="2" t="str">
        <f t="shared" si="91"/>
        <v/>
      </c>
      <c r="O1974" s="2" t="str">
        <f t="shared" si="92"/>
        <v/>
      </c>
    </row>
    <row r="1975" spans="1:15" x14ac:dyDescent="0.25">
      <c r="A1975">
        <v>1974</v>
      </c>
      <c r="B1975">
        <v>2</v>
      </c>
      <c r="C1975" s="1">
        <v>12650</v>
      </c>
      <c r="D1975">
        <v>1631</v>
      </c>
      <c r="E1975">
        <v>0</v>
      </c>
      <c r="F1975" t="s">
        <v>14</v>
      </c>
      <c r="G1975" s="1">
        <v>26858</v>
      </c>
      <c r="H1975">
        <v>2</v>
      </c>
      <c r="J1975">
        <v>10</v>
      </c>
      <c r="K1975">
        <v>10307</v>
      </c>
      <c r="L1975" s="1">
        <v>366</v>
      </c>
      <c r="M1975" s="2">
        <f t="shared" si="90"/>
        <v>38.9</v>
      </c>
      <c r="N1975" s="2" t="str">
        <f t="shared" si="91"/>
        <v/>
      </c>
      <c r="O1975" s="2" t="str">
        <f t="shared" si="92"/>
        <v/>
      </c>
    </row>
    <row r="1976" spans="1:15" x14ac:dyDescent="0.25">
      <c r="A1976">
        <v>1975</v>
      </c>
      <c r="B1976">
        <v>2</v>
      </c>
      <c r="C1976" s="1">
        <v>7817</v>
      </c>
      <c r="D1976">
        <v>0</v>
      </c>
      <c r="E1976">
        <v>0</v>
      </c>
      <c r="F1976" t="s">
        <v>14</v>
      </c>
      <c r="G1976" s="1">
        <v>26935</v>
      </c>
      <c r="H1976">
        <v>2</v>
      </c>
      <c r="J1976">
        <v>10</v>
      </c>
      <c r="K1976">
        <v>12807</v>
      </c>
      <c r="L1976" s="1">
        <v>366</v>
      </c>
      <c r="M1976" s="2">
        <f t="shared" si="90"/>
        <v>52.338888888888889</v>
      </c>
      <c r="N1976" s="2" t="str">
        <f t="shared" si="91"/>
        <v/>
      </c>
      <c r="O1976" s="2" t="str">
        <f t="shared" si="92"/>
        <v/>
      </c>
    </row>
    <row r="1977" spans="1:15" x14ac:dyDescent="0.25">
      <c r="A1977">
        <v>1976</v>
      </c>
      <c r="B1977">
        <v>3</v>
      </c>
      <c r="C1977" s="1">
        <v>6841</v>
      </c>
      <c r="D1977">
        <v>0</v>
      </c>
      <c r="E1977">
        <v>0</v>
      </c>
      <c r="F1977" t="s">
        <v>13</v>
      </c>
      <c r="G1977" s="1">
        <v>26940</v>
      </c>
      <c r="H1977">
        <v>0</v>
      </c>
      <c r="J1977">
        <v>10</v>
      </c>
      <c r="K1977">
        <v>10307</v>
      </c>
      <c r="L1977" s="1">
        <v>366</v>
      </c>
      <c r="M1977" s="2">
        <f t="shared" si="90"/>
        <v>55.027777777777779</v>
      </c>
      <c r="N1977" s="2" t="str">
        <f t="shared" si="91"/>
        <v/>
      </c>
      <c r="O1977" s="2" t="str">
        <f t="shared" si="92"/>
        <v/>
      </c>
    </row>
    <row r="1978" spans="1:15" x14ac:dyDescent="0.25">
      <c r="A1978">
        <v>1977</v>
      </c>
      <c r="B1978">
        <v>3</v>
      </c>
      <c r="C1978" s="1">
        <v>16438</v>
      </c>
      <c r="D1978">
        <v>0</v>
      </c>
      <c r="E1978">
        <v>0</v>
      </c>
      <c r="F1978" t="s">
        <v>13</v>
      </c>
      <c r="G1978" s="1">
        <v>26960</v>
      </c>
      <c r="H1978">
        <v>0</v>
      </c>
      <c r="J1978">
        <v>10</v>
      </c>
      <c r="K1978">
        <v>11307</v>
      </c>
      <c r="L1978" s="1">
        <v>366</v>
      </c>
      <c r="M1978" s="2">
        <f t="shared" si="90"/>
        <v>28.81111111111111</v>
      </c>
      <c r="N1978" s="2" t="str">
        <f t="shared" si="91"/>
        <v/>
      </c>
      <c r="O1978" s="2" t="str">
        <f t="shared" si="92"/>
        <v/>
      </c>
    </row>
    <row r="1979" spans="1:15" x14ac:dyDescent="0.25">
      <c r="A1979">
        <v>1978</v>
      </c>
      <c r="B1979">
        <v>4</v>
      </c>
      <c r="C1979" s="1">
        <v>7699</v>
      </c>
      <c r="D1979">
        <v>0</v>
      </c>
      <c r="E1979">
        <v>0</v>
      </c>
      <c r="F1979" t="s">
        <v>20</v>
      </c>
      <c r="G1979" s="1">
        <v>26967</v>
      </c>
      <c r="H1979">
        <v>0</v>
      </c>
      <c r="I1979" t="s">
        <v>15</v>
      </c>
      <c r="J1979">
        <v>10</v>
      </c>
      <c r="K1979">
        <v>11307</v>
      </c>
      <c r="L1979" s="1">
        <v>366</v>
      </c>
      <c r="M1979" s="2">
        <f t="shared" si="90"/>
        <v>52.755555555555553</v>
      </c>
      <c r="N1979" s="2" t="str">
        <f t="shared" si="91"/>
        <v/>
      </c>
      <c r="O1979" s="2" t="str">
        <f t="shared" si="92"/>
        <v/>
      </c>
    </row>
    <row r="1980" spans="1:15" x14ac:dyDescent="0.25">
      <c r="A1980">
        <v>1979</v>
      </c>
      <c r="B1980">
        <v>4</v>
      </c>
      <c r="C1980" s="1">
        <v>25825</v>
      </c>
      <c r="D1980">
        <v>0</v>
      </c>
      <c r="E1980">
        <v>0</v>
      </c>
      <c r="F1980" t="s">
        <v>20</v>
      </c>
      <c r="G1980" s="1">
        <v>26967</v>
      </c>
      <c r="H1980">
        <v>0</v>
      </c>
      <c r="J1980">
        <v>21</v>
      </c>
      <c r="K1980">
        <v>11307</v>
      </c>
      <c r="L1980" s="1">
        <v>366</v>
      </c>
      <c r="M1980" s="2">
        <f t="shared" si="90"/>
        <v>3.1277777777777778</v>
      </c>
      <c r="N1980" s="2" t="str">
        <f t="shared" si="91"/>
        <v/>
      </c>
      <c r="O1980" s="2" t="str">
        <f t="shared" si="92"/>
        <v/>
      </c>
    </row>
    <row r="1981" spans="1:15" x14ac:dyDescent="0.25">
      <c r="A1981">
        <v>1980</v>
      </c>
      <c r="B1981">
        <v>2</v>
      </c>
      <c r="C1981" s="1">
        <v>15825</v>
      </c>
      <c r="D1981">
        <v>0</v>
      </c>
      <c r="E1981">
        <v>0</v>
      </c>
      <c r="F1981" t="s">
        <v>14</v>
      </c>
      <c r="G1981" s="1">
        <v>27081</v>
      </c>
      <c r="H1981">
        <v>2</v>
      </c>
      <c r="J1981">
        <v>10</v>
      </c>
      <c r="K1981">
        <v>14607</v>
      </c>
      <c r="L1981" s="1">
        <v>366</v>
      </c>
      <c r="M1981" s="2">
        <f t="shared" si="90"/>
        <v>30.81111111111111</v>
      </c>
      <c r="N1981" s="2" t="str">
        <f t="shared" si="91"/>
        <v/>
      </c>
      <c r="O1981" s="2" t="str">
        <f t="shared" si="92"/>
        <v/>
      </c>
    </row>
    <row r="1982" spans="1:15" x14ac:dyDescent="0.25">
      <c r="A1982">
        <v>1981</v>
      </c>
      <c r="B1982">
        <v>4</v>
      </c>
      <c r="C1982" s="1">
        <v>21492</v>
      </c>
      <c r="D1982">
        <v>0</v>
      </c>
      <c r="E1982">
        <v>0</v>
      </c>
      <c r="F1982" t="s">
        <v>20</v>
      </c>
      <c r="G1982" s="1">
        <v>27414</v>
      </c>
      <c r="H1982">
        <v>0</v>
      </c>
      <c r="J1982">
        <v>21</v>
      </c>
      <c r="K1982">
        <v>11307</v>
      </c>
      <c r="L1982" s="1">
        <v>366</v>
      </c>
      <c r="M1982" s="2">
        <f t="shared" si="90"/>
        <v>16.213888888888889</v>
      </c>
      <c r="N1982" s="2" t="str">
        <f t="shared" si="91"/>
        <v/>
      </c>
      <c r="O1982" s="2" t="str">
        <f t="shared" si="92"/>
        <v/>
      </c>
    </row>
    <row r="1983" spans="1:15" x14ac:dyDescent="0.25">
      <c r="A1983">
        <v>1982</v>
      </c>
      <c r="B1983">
        <v>1</v>
      </c>
      <c r="C1983" t="s">
        <v>12</v>
      </c>
      <c r="D1983">
        <v>0</v>
      </c>
      <c r="E1983">
        <v>0</v>
      </c>
      <c r="F1983" t="s">
        <v>13</v>
      </c>
      <c r="G1983" s="1">
        <v>27605</v>
      </c>
      <c r="H1983">
        <v>4</v>
      </c>
      <c r="J1983">
        <v>50</v>
      </c>
      <c r="K1983">
        <v>10107</v>
      </c>
      <c r="L1983" s="1">
        <v>366</v>
      </c>
      <c r="O1983" s="2" t="str">
        <f t="shared" si="92"/>
        <v/>
      </c>
    </row>
    <row r="1984" spans="1:15" x14ac:dyDescent="0.25">
      <c r="A1984">
        <v>1983</v>
      </c>
      <c r="B1984">
        <v>3</v>
      </c>
      <c r="C1984" s="1">
        <v>16794</v>
      </c>
      <c r="D1984">
        <v>0</v>
      </c>
      <c r="E1984">
        <v>0</v>
      </c>
      <c r="F1984" t="s">
        <v>14</v>
      </c>
      <c r="G1984" s="1">
        <v>27663</v>
      </c>
      <c r="H1984">
        <v>2</v>
      </c>
      <c r="J1984">
        <v>10</v>
      </c>
      <c r="K1984">
        <v>10207</v>
      </c>
      <c r="L1984" s="1">
        <v>366</v>
      </c>
      <c r="M1984" s="2">
        <f t="shared" si="90"/>
        <v>29.758333333333333</v>
      </c>
      <c r="N1984" s="2" t="str">
        <f t="shared" si="91"/>
        <v/>
      </c>
      <c r="O1984" s="2" t="str">
        <f t="shared" si="92"/>
        <v/>
      </c>
    </row>
    <row r="1985" spans="1:15" x14ac:dyDescent="0.25">
      <c r="A1985">
        <v>1984</v>
      </c>
      <c r="B1985">
        <v>4</v>
      </c>
      <c r="C1985" s="1">
        <v>27243</v>
      </c>
      <c r="D1985">
        <v>0</v>
      </c>
      <c r="E1985">
        <v>0</v>
      </c>
      <c r="F1985" t="s">
        <v>20</v>
      </c>
      <c r="G1985" s="1">
        <v>27669</v>
      </c>
      <c r="H1985">
        <v>2</v>
      </c>
      <c r="J1985">
        <v>10</v>
      </c>
      <c r="K1985">
        <v>10107</v>
      </c>
      <c r="L1985" s="1">
        <v>366</v>
      </c>
      <c r="M1985" s="2">
        <f t="shared" si="90"/>
        <v>1.1666666666666667</v>
      </c>
      <c r="N1985" s="2" t="str">
        <f t="shared" si="91"/>
        <v/>
      </c>
      <c r="O1985" s="2" t="str">
        <f t="shared" si="92"/>
        <v/>
      </c>
    </row>
    <row r="1986" spans="1:15" x14ac:dyDescent="0.25">
      <c r="A1986">
        <v>1985</v>
      </c>
      <c r="B1986">
        <v>3</v>
      </c>
      <c r="C1986" s="1">
        <v>16204</v>
      </c>
      <c r="D1986">
        <v>2331</v>
      </c>
      <c r="E1986">
        <v>1</v>
      </c>
      <c r="F1986" t="s">
        <v>17</v>
      </c>
      <c r="G1986" s="1">
        <v>27687</v>
      </c>
      <c r="H1986">
        <v>2</v>
      </c>
      <c r="J1986">
        <v>10</v>
      </c>
      <c r="K1986">
        <v>10107</v>
      </c>
      <c r="L1986" s="1">
        <v>366</v>
      </c>
      <c r="M1986" s="2">
        <f t="shared" si="90"/>
        <v>31.43888888888889</v>
      </c>
      <c r="N1986" s="2" t="str">
        <f t="shared" si="91"/>
        <v/>
      </c>
      <c r="O1986" s="2" t="str">
        <f t="shared" si="92"/>
        <v/>
      </c>
    </row>
    <row r="1987" spans="1:15" x14ac:dyDescent="0.25">
      <c r="A1987">
        <v>1986</v>
      </c>
      <c r="B1987">
        <v>4</v>
      </c>
      <c r="C1987" s="1">
        <v>17424</v>
      </c>
      <c r="D1987">
        <v>2732</v>
      </c>
      <c r="E1987">
        <v>2</v>
      </c>
      <c r="F1987" t="s">
        <v>20</v>
      </c>
      <c r="G1987" s="1">
        <v>27796</v>
      </c>
      <c r="H1987">
        <v>2</v>
      </c>
      <c r="J1987">
        <v>10</v>
      </c>
      <c r="K1987">
        <v>10107</v>
      </c>
      <c r="L1987" s="1">
        <v>366</v>
      </c>
      <c r="M1987" s="2">
        <f t="shared" si="90"/>
        <v>28.394444444444446</v>
      </c>
      <c r="N1987" s="2" t="str">
        <f t="shared" si="91"/>
        <v/>
      </c>
      <c r="O1987" s="2" t="str">
        <f t="shared" si="92"/>
        <v/>
      </c>
    </row>
    <row r="1988" spans="1:15" x14ac:dyDescent="0.25">
      <c r="A1988">
        <v>1987</v>
      </c>
      <c r="B1988">
        <v>3</v>
      </c>
      <c r="C1988" s="1">
        <v>18384</v>
      </c>
      <c r="D1988">
        <v>0</v>
      </c>
      <c r="E1988">
        <v>0</v>
      </c>
      <c r="F1988" t="s">
        <v>14</v>
      </c>
      <c r="G1988" s="1">
        <v>27815</v>
      </c>
      <c r="H1988">
        <v>2</v>
      </c>
      <c r="J1988">
        <v>10</v>
      </c>
      <c r="K1988">
        <v>10107</v>
      </c>
      <c r="L1988" s="1">
        <v>366</v>
      </c>
      <c r="M1988" s="2">
        <f t="shared" si="90"/>
        <v>25.816666666666666</v>
      </c>
      <c r="N1988" s="2" t="str">
        <f t="shared" si="91"/>
        <v/>
      </c>
      <c r="O1988" s="2" t="str">
        <f t="shared" si="92"/>
        <v/>
      </c>
    </row>
    <row r="1989" spans="1:15" x14ac:dyDescent="0.25">
      <c r="A1989">
        <v>1988</v>
      </c>
      <c r="B1989">
        <v>3</v>
      </c>
      <c r="C1989" s="1">
        <v>17788</v>
      </c>
      <c r="D1989">
        <v>0</v>
      </c>
      <c r="E1989">
        <v>0</v>
      </c>
      <c r="F1989" t="s">
        <v>13</v>
      </c>
      <c r="G1989" s="1">
        <v>27859</v>
      </c>
      <c r="H1989">
        <v>0</v>
      </c>
      <c r="J1989">
        <v>10</v>
      </c>
      <c r="K1989">
        <v>11307</v>
      </c>
      <c r="L1989" s="1">
        <v>366</v>
      </c>
      <c r="M1989" s="2">
        <f t="shared" ref="M1989:M2052" si="93">DAYS360(C1989,G1989,TRUE)/360</f>
        <v>27.574999999999999</v>
      </c>
      <c r="N1989" s="2" t="str">
        <f t="shared" ref="N1989:N2052" si="94">IF(DAYS360(C1989,L1989)/360&gt;0,DAYS360(C1989,L1989)/360,"")</f>
        <v/>
      </c>
      <c r="O1989" s="2" t="str">
        <f t="shared" ref="O1989:O2052" si="95">IF(N1989="","",N1989-M1989)</f>
        <v/>
      </c>
    </row>
    <row r="1990" spans="1:15" x14ac:dyDescent="0.25">
      <c r="A1990">
        <v>1989</v>
      </c>
      <c r="B1990">
        <v>2</v>
      </c>
      <c r="C1990" s="1">
        <v>12999</v>
      </c>
      <c r="D1990">
        <v>0</v>
      </c>
      <c r="E1990">
        <v>0</v>
      </c>
      <c r="F1990" t="s">
        <v>13</v>
      </c>
      <c r="G1990" s="1">
        <v>27886</v>
      </c>
      <c r="H1990">
        <v>0</v>
      </c>
      <c r="J1990">
        <v>21</v>
      </c>
      <c r="K1990">
        <v>0</v>
      </c>
      <c r="L1990" s="1">
        <v>366</v>
      </c>
      <c r="M1990" s="2">
        <f t="shared" si="93"/>
        <v>40.758333333333333</v>
      </c>
      <c r="N1990" s="2" t="str">
        <f t="shared" si="94"/>
        <v/>
      </c>
      <c r="O1990" s="2" t="str">
        <f t="shared" si="95"/>
        <v/>
      </c>
    </row>
    <row r="1991" spans="1:15" x14ac:dyDescent="0.25">
      <c r="A1991">
        <v>1990</v>
      </c>
      <c r="B1991">
        <v>2</v>
      </c>
      <c r="C1991" s="1">
        <v>17046</v>
      </c>
      <c r="D1991">
        <v>0</v>
      </c>
      <c r="E1991">
        <v>0</v>
      </c>
      <c r="F1991" t="s">
        <v>13</v>
      </c>
      <c r="G1991" s="1">
        <v>27939</v>
      </c>
      <c r="H1991">
        <v>0</v>
      </c>
      <c r="J1991">
        <v>10</v>
      </c>
      <c r="K1991">
        <v>11307</v>
      </c>
      <c r="L1991" s="1">
        <v>366</v>
      </c>
      <c r="M1991" s="2">
        <f t="shared" si="93"/>
        <v>29.824999999999999</v>
      </c>
      <c r="N1991" s="2" t="str">
        <f t="shared" si="94"/>
        <v/>
      </c>
      <c r="O1991" s="2" t="str">
        <f t="shared" si="95"/>
        <v/>
      </c>
    </row>
    <row r="1992" spans="1:15" x14ac:dyDescent="0.25">
      <c r="A1992">
        <v>1991</v>
      </c>
      <c r="B1992">
        <v>3</v>
      </c>
      <c r="C1992" s="1">
        <v>15115</v>
      </c>
      <c r="D1992">
        <v>0</v>
      </c>
      <c r="E1992">
        <v>0</v>
      </c>
      <c r="F1992" t="s">
        <v>13</v>
      </c>
      <c r="G1992" s="1">
        <v>27953</v>
      </c>
      <c r="H1992">
        <v>0</v>
      </c>
      <c r="J1992">
        <v>10</v>
      </c>
      <c r="K1992">
        <v>11307</v>
      </c>
      <c r="L1992" s="1">
        <v>366</v>
      </c>
      <c r="M1992" s="2">
        <f t="shared" si="93"/>
        <v>35.147222222222226</v>
      </c>
      <c r="N1992" s="2" t="str">
        <f t="shared" si="94"/>
        <v/>
      </c>
      <c r="O1992" s="2" t="str">
        <f t="shared" si="95"/>
        <v/>
      </c>
    </row>
    <row r="1993" spans="1:15" x14ac:dyDescent="0.25">
      <c r="A1993">
        <v>1992</v>
      </c>
      <c r="B1993">
        <v>3</v>
      </c>
      <c r="C1993" s="1">
        <v>18666</v>
      </c>
      <c r="D1993">
        <v>0</v>
      </c>
      <c r="E1993">
        <v>0</v>
      </c>
      <c r="F1993" t="s">
        <v>14</v>
      </c>
      <c r="G1993" s="1">
        <v>28020</v>
      </c>
      <c r="H1993">
        <v>2</v>
      </c>
      <c r="J1993">
        <v>10</v>
      </c>
      <c r="K1993">
        <v>10307</v>
      </c>
      <c r="L1993" s="1">
        <v>366</v>
      </c>
      <c r="M1993" s="2">
        <f t="shared" si="93"/>
        <v>25.611111111111111</v>
      </c>
      <c r="N1993" s="2" t="str">
        <f t="shared" si="94"/>
        <v/>
      </c>
      <c r="O1993" s="2" t="str">
        <f t="shared" si="95"/>
        <v/>
      </c>
    </row>
    <row r="1994" spans="1:15" x14ac:dyDescent="0.25">
      <c r="A1994">
        <v>1993</v>
      </c>
      <c r="B1994">
        <v>4</v>
      </c>
      <c r="C1994" s="1">
        <v>11876</v>
      </c>
      <c r="D1994">
        <v>0</v>
      </c>
      <c r="E1994">
        <v>0</v>
      </c>
      <c r="F1994" t="s">
        <v>20</v>
      </c>
      <c r="G1994" s="1">
        <v>28033</v>
      </c>
      <c r="H1994">
        <v>0</v>
      </c>
      <c r="J1994">
        <v>10</v>
      </c>
      <c r="K1994">
        <v>11307</v>
      </c>
      <c r="L1994" s="1">
        <v>366</v>
      </c>
      <c r="M1994" s="2">
        <f t="shared" si="93"/>
        <v>44.233333333333334</v>
      </c>
      <c r="N1994" s="2" t="str">
        <f t="shared" si="94"/>
        <v/>
      </c>
      <c r="O1994" s="2" t="str">
        <f t="shared" si="95"/>
        <v/>
      </c>
    </row>
    <row r="1995" spans="1:15" x14ac:dyDescent="0.25">
      <c r="A1995">
        <v>1994</v>
      </c>
      <c r="B1995">
        <v>2</v>
      </c>
      <c r="C1995" s="1">
        <v>14816</v>
      </c>
      <c r="D1995">
        <v>0</v>
      </c>
      <c r="E1995">
        <v>0</v>
      </c>
      <c r="F1995" t="s">
        <v>20</v>
      </c>
      <c r="G1995" s="1">
        <v>28069</v>
      </c>
      <c r="H1995">
        <v>0</v>
      </c>
      <c r="J1995">
        <v>10</v>
      </c>
      <c r="K1995">
        <v>11307</v>
      </c>
      <c r="L1995" s="1">
        <v>366</v>
      </c>
      <c r="M1995" s="2">
        <f t="shared" si="93"/>
        <v>36.280555555555559</v>
      </c>
      <c r="N1995" s="2" t="str">
        <f t="shared" si="94"/>
        <v/>
      </c>
      <c r="O1995" s="2" t="str">
        <f t="shared" si="95"/>
        <v/>
      </c>
    </row>
    <row r="1996" spans="1:15" x14ac:dyDescent="0.25">
      <c r="A1996">
        <v>1995</v>
      </c>
      <c r="B1996">
        <v>3</v>
      </c>
      <c r="C1996" s="1">
        <v>13766</v>
      </c>
      <c r="D1996">
        <v>0</v>
      </c>
      <c r="E1996">
        <v>0</v>
      </c>
      <c r="F1996" t="s">
        <v>13</v>
      </c>
      <c r="G1996" s="1">
        <v>28080</v>
      </c>
      <c r="H1996">
        <v>0</v>
      </c>
      <c r="J1996">
        <v>10</v>
      </c>
      <c r="K1996">
        <v>11307</v>
      </c>
      <c r="L1996" s="1">
        <v>366</v>
      </c>
      <c r="M1996" s="2">
        <f t="shared" si="93"/>
        <v>39.18888888888889</v>
      </c>
      <c r="N1996" s="2" t="str">
        <f t="shared" si="94"/>
        <v/>
      </c>
      <c r="O1996" s="2" t="str">
        <f t="shared" si="95"/>
        <v/>
      </c>
    </row>
    <row r="1997" spans="1:15" x14ac:dyDescent="0.25">
      <c r="A1997">
        <v>1996</v>
      </c>
      <c r="B1997">
        <v>2</v>
      </c>
      <c r="C1997" s="1">
        <v>19926</v>
      </c>
      <c r="D1997">
        <v>0</v>
      </c>
      <c r="E1997">
        <v>0</v>
      </c>
      <c r="F1997" t="s">
        <v>14</v>
      </c>
      <c r="G1997" s="1">
        <v>28198</v>
      </c>
      <c r="H1997">
        <v>2</v>
      </c>
      <c r="J1997">
        <v>10</v>
      </c>
      <c r="K1997">
        <v>10307</v>
      </c>
      <c r="L1997" s="1">
        <v>366</v>
      </c>
      <c r="M1997" s="2">
        <f t="shared" si="93"/>
        <v>22.647222222222222</v>
      </c>
      <c r="N1997" s="2" t="str">
        <f t="shared" si="94"/>
        <v/>
      </c>
      <c r="O1997" s="2" t="str">
        <f t="shared" si="95"/>
        <v/>
      </c>
    </row>
    <row r="1998" spans="1:15" x14ac:dyDescent="0.25">
      <c r="A1998">
        <v>1997</v>
      </c>
      <c r="B1998">
        <v>2</v>
      </c>
      <c r="C1998" s="1">
        <v>17568</v>
      </c>
      <c r="D1998">
        <v>6303</v>
      </c>
      <c r="E1998">
        <v>1</v>
      </c>
      <c r="F1998" t="s">
        <v>14</v>
      </c>
      <c r="G1998" s="1">
        <v>28223</v>
      </c>
      <c r="H1998">
        <v>2</v>
      </c>
      <c r="J1998">
        <v>10</v>
      </c>
      <c r="K1998">
        <v>10207</v>
      </c>
      <c r="L1998" s="1">
        <v>366</v>
      </c>
      <c r="M1998" s="2">
        <f t="shared" si="93"/>
        <v>29.175000000000001</v>
      </c>
      <c r="N1998" s="2" t="str">
        <f t="shared" si="94"/>
        <v/>
      </c>
      <c r="O1998" s="2" t="str">
        <f t="shared" si="95"/>
        <v/>
      </c>
    </row>
    <row r="1999" spans="1:15" x14ac:dyDescent="0.25">
      <c r="A1999">
        <v>1998</v>
      </c>
      <c r="B1999">
        <v>2</v>
      </c>
      <c r="C1999" s="1">
        <v>14479</v>
      </c>
      <c r="D1999">
        <v>0</v>
      </c>
      <c r="E1999">
        <v>0</v>
      </c>
      <c r="F1999" t="s">
        <v>13</v>
      </c>
      <c r="G1999" s="1">
        <v>28418</v>
      </c>
      <c r="H1999">
        <v>0</v>
      </c>
      <c r="J1999">
        <v>10</v>
      </c>
      <c r="K1999">
        <v>10207</v>
      </c>
      <c r="L1999" s="1">
        <v>366</v>
      </c>
      <c r="M1999" s="2">
        <f t="shared" si="93"/>
        <v>38.161111111111111</v>
      </c>
      <c r="N1999" s="2" t="str">
        <f t="shared" si="94"/>
        <v/>
      </c>
      <c r="O1999" s="2" t="str">
        <f t="shared" si="95"/>
        <v/>
      </c>
    </row>
    <row r="2000" spans="1:15" x14ac:dyDescent="0.25">
      <c r="A2000">
        <v>1999</v>
      </c>
      <c r="B2000">
        <v>2</v>
      </c>
      <c r="C2000" s="1">
        <v>6218</v>
      </c>
      <c r="D2000">
        <v>0</v>
      </c>
      <c r="E2000">
        <v>0</v>
      </c>
      <c r="F2000" t="s">
        <v>13</v>
      </c>
      <c r="G2000" s="1">
        <v>28438</v>
      </c>
      <c r="H2000">
        <v>0</v>
      </c>
      <c r="J2000">
        <v>10</v>
      </c>
      <c r="K2000">
        <v>11307</v>
      </c>
      <c r="L2000" s="1">
        <v>366</v>
      </c>
      <c r="M2000" s="2">
        <f t="shared" si="93"/>
        <v>60.836111111111109</v>
      </c>
      <c r="N2000" s="2" t="str">
        <f t="shared" si="94"/>
        <v/>
      </c>
      <c r="O2000" s="2" t="str">
        <f t="shared" si="95"/>
        <v/>
      </c>
    </row>
    <row r="2001" spans="1:15" x14ac:dyDescent="0.25">
      <c r="A2001">
        <v>2000</v>
      </c>
      <c r="B2001">
        <v>3</v>
      </c>
      <c r="C2001" s="1">
        <v>8484</v>
      </c>
      <c r="D2001">
        <v>0</v>
      </c>
      <c r="E2001">
        <v>0</v>
      </c>
      <c r="F2001" t="s">
        <v>13</v>
      </c>
      <c r="G2001" s="1">
        <v>28545</v>
      </c>
      <c r="H2001">
        <v>0</v>
      </c>
      <c r="J2001">
        <v>10</v>
      </c>
      <c r="K2001">
        <v>11307</v>
      </c>
      <c r="L2001" s="1">
        <v>366</v>
      </c>
      <c r="M2001" s="2">
        <f t="shared" si="93"/>
        <v>54.916666666666664</v>
      </c>
      <c r="N2001" s="2" t="str">
        <f t="shared" si="94"/>
        <v/>
      </c>
      <c r="O2001" s="2" t="str">
        <f t="shared" si="95"/>
        <v/>
      </c>
    </row>
    <row r="2002" spans="1:15" x14ac:dyDescent="0.25">
      <c r="A2002">
        <v>2001</v>
      </c>
      <c r="B2002">
        <v>3</v>
      </c>
      <c r="C2002" s="1">
        <v>16027</v>
      </c>
      <c r="D2002">
        <v>0</v>
      </c>
      <c r="E2002">
        <v>0</v>
      </c>
      <c r="F2002" t="s">
        <v>14</v>
      </c>
      <c r="G2002" s="1">
        <v>28563</v>
      </c>
      <c r="H2002">
        <v>2</v>
      </c>
      <c r="J2002">
        <v>10</v>
      </c>
      <c r="K2002">
        <v>10307</v>
      </c>
      <c r="L2002" s="1">
        <v>366</v>
      </c>
      <c r="M2002" s="2">
        <f t="shared" si="93"/>
        <v>34.325000000000003</v>
      </c>
      <c r="N2002" s="2" t="str">
        <f t="shared" si="94"/>
        <v/>
      </c>
      <c r="O2002" s="2" t="str">
        <f t="shared" si="95"/>
        <v/>
      </c>
    </row>
    <row r="2003" spans="1:15" x14ac:dyDescent="0.25">
      <c r="A2003">
        <v>2002</v>
      </c>
      <c r="B2003">
        <v>2</v>
      </c>
      <c r="C2003" s="1">
        <v>10463</v>
      </c>
      <c r="D2003">
        <v>0</v>
      </c>
      <c r="E2003">
        <v>0</v>
      </c>
      <c r="F2003" t="s">
        <v>13</v>
      </c>
      <c r="G2003" s="1">
        <v>28571</v>
      </c>
      <c r="H2003">
        <v>0</v>
      </c>
      <c r="J2003">
        <v>10</v>
      </c>
      <c r="K2003">
        <v>11307</v>
      </c>
      <c r="L2003" s="1">
        <v>366</v>
      </c>
      <c r="M2003" s="2">
        <f t="shared" si="93"/>
        <v>49.580555555555556</v>
      </c>
      <c r="N2003" s="2" t="str">
        <f t="shared" si="94"/>
        <v/>
      </c>
      <c r="O2003" s="2" t="str">
        <f t="shared" si="95"/>
        <v/>
      </c>
    </row>
    <row r="2004" spans="1:15" x14ac:dyDescent="0.25">
      <c r="A2004">
        <v>2003</v>
      </c>
      <c r="B2004">
        <v>4</v>
      </c>
      <c r="C2004" s="1">
        <v>15664</v>
      </c>
      <c r="D2004">
        <v>0</v>
      </c>
      <c r="E2004">
        <v>0</v>
      </c>
      <c r="F2004" t="s">
        <v>20</v>
      </c>
      <c r="G2004" s="1">
        <v>28599</v>
      </c>
      <c r="H2004">
        <v>2</v>
      </c>
      <c r="J2004">
        <v>10</v>
      </c>
      <c r="K2004">
        <v>10107</v>
      </c>
      <c r="L2004" s="1">
        <v>366</v>
      </c>
      <c r="M2004" s="2">
        <f t="shared" si="93"/>
        <v>35.416666666666664</v>
      </c>
      <c r="N2004" s="2" t="str">
        <f t="shared" si="94"/>
        <v/>
      </c>
      <c r="O2004" s="2" t="str">
        <f t="shared" si="95"/>
        <v/>
      </c>
    </row>
    <row r="2005" spans="1:15" x14ac:dyDescent="0.25">
      <c r="A2005">
        <v>2004</v>
      </c>
      <c r="B2005">
        <v>3</v>
      </c>
      <c r="C2005" s="1">
        <v>14560</v>
      </c>
      <c r="D2005">
        <v>3690</v>
      </c>
      <c r="E2005">
        <v>0</v>
      </c>
      <c r="F2005" t="s">
        <v>22</v>
      </c>
      <c r="G2005" s="1">
        <v>28730</v>
      </c>
      <c r="H2005">
        <v>2</v>
      </c>
      <c r="J2005">
        <v>10</v>
      </c>
      <c r="K2005">
        <v>15807</v>
      </c>
      <c r="L2005" s="1">
        <v>366</v>
      </c>
      <c r="M2005" s="2">
        <f t="shared" si="93"/>
        <v>38.797222222222224</v>
      </c>
      <c r="N2005" s="2" t="str">
        <f t="shared" si="94"/>
        <v/>
      </c>
      <c r="O2005" s="2" t="str">
        <f t="shared" si="95"/>
        <v/>
      </c>
    </row>
    <row r="2006" spans="1:15" x14ac:dyDescent="0.25">
      <c r="A2006">
        <v>2005</v>
      </c>
      <c r="B2006">
        <v>2</v>
      </c>
      <c r="C2006" s="1">
        <v>13478</v>
      </c>
      <c r="D2006">
        <v>0</v>
      </c>
      <c r="E2006">
        <v>0</v>
      </c>
      <c r="F2006" t="s">
        <v>14</v>
      </c>
      <c r="G2006" s="1">
        <v>28767</v>
      </c>
      <c r="H2006">
        <v>6</v>
      </c>
      <c r="J2006">
        <v>10</v>
      </c>
      <c r="K2006">
        <v>10107</v>
      </c>
      <c r="L2006" s="1">
        <v>366</v>
      </c>
      <c r="M2006" s="2">
        <f t="shared" si="93"/>
        <v>41.861111111111114</v>
      </c>
      <c r="N2006" s="2" t="str">
        <f t="shared" si="94"/>
        <v/>
      </c>
      <c r="O2006" s="2" t="str">
        <f t="shared" si="95"/>
        <v/>
      </c>
    </row>
    <row r="2007" spans="1:15" x14ac:dyDescent="0.25">
      <c r="A2007">
        <v>2006</v>
      </c>
      <c r="B2007">
        <v>2</v>
      </c>
      <c r="C2007" s="1">
        <v>18573</v>
      </c>
      <c r="D2007">
        <v>7355</v>
      </c>
      <c r="E2007">
        <v>1</v>
      </c>
      <c r="F2007" t="s">
        <v>14</v>
      </c>
      <c r="G2007" s="1">
        <v>28808</v>
      </c>
      <c r="H2007">
        <v>2</v>
      </c>
      <c r="J2007">
        <v>10</v>
      </c>
      <c r="K2007">
        <v>10207</v>
      </c>
      <c r="L2007" s="1">
        <v>366</v>
      </c>
      <c r="M2007" s="2">
        <f t="shared" si="93"/>
        <v>28.022222222222222</v>
      </c>
      <c r="N2007" s="2" t="str">
        <f t="shared" si="94"/>
        <v/>
      </c>
      <c r="O2007" s="2" t="str">
        <f t="shared" si="95"/>
        <v/>
      </c>
    </row>
    <row r="2008" spans="1:15" x14ac:dyDescent="0.25">
      <c r="A2008">
        <v>2007</v>
      </c>
      <c r="B2008">
        <v>3</v>
      </c>
      <c r="C2008" s="1">
        <v>7799</v>
      </c>
      <c r="D2008">
        <v>0</v>
      </c>
      <c r="E2008">
        <v>0</v>
      </c>
      <c r="F2008" t="s">
        <v>13</v>
      </c>
      <c r="G2008" s="1">
        <v>23846</v>
      </c>
      <c r="H2008">
        <v>0</v>
      </c>
      <c r="J2008">
        <v>10</v>
      </c>
      <c r="K2008">
        <v>11307</v>
      </c>
      <c r="L2008" s="1">
        <v>366</v>
      </c>
      <c r="M2008" s="2">
        <f t="shared" si="93"/>
        <v>43.93333333333333</v>
      </c>
      <c r="N2008" s="2" t="str">
        <f t="shared" si="94"/>
        <v/>
      </c>
      <c r="O2008" s="2" t="str">
        <f t="shared" si="95"/>
        <v/>
      </c>
    </row>
    <row r="2009" spans="1:15" x14ac:dyDescent="0.25">
      <c r="A2009">
        <v>2008</v>
      </c>
      <c r="B2009">
        <v>2</v>
      </c>
      <c r="C2009" s="1">
        <v>10822</v>
      </c>
      <c r="D2009">
        <v>0</v>
      </c>
      <c r="E2009">
        <v>0</v>
      </c>
      <c r="F2009" t="s">
        <v>13</v>
      </c>
      <c r="G2009" s="1">
        <v>25743</v>
      </c>
      <c r="H2009">
        <v>0</v>
      </c>
      <c r="I2009" t="s">
        <v>15</v>
      </c>
      <c r="J2009">
        <v>21</v>
      </c>
      <c r="K2009">
        <v>11307</v>
      </c>
      <c r="L2009" s="1">
        <v>366</v>
      </c>
      <c r="M2009" s="2">
        <f t="shared" si="93"/>
        <v>40.852777777777774</v>
      </c>
      <c r="N2009" s="2" t="str">
        <f t="shared" si="94"/>
        <v/>
      </c>
      <c r="O2009" s="2" t="str">
        <f t="shared" si="95"/>
        <v/>
      </c>
    </row>
    <row r="2010" spans="1:15" x14ac:dyDescent="0.25">
      <c r="A2010">
        <v>2009</v>
      </c>
      <c r="B2010">
        <v>2</v>
      </c>
      <c r="C2010" s="1">
        <v>13330</v>
      </c>
      <c r="D2010">
        <v>0</v>
      </c>
      <c r="E2010">
        <v>0</v>
      </c>
      <c r="F2010" t="s">
        <v>14</v>
      </c>
      <c r="G2010" s="1">
        <v>26834</v>
      </c>
      <c r="H2010">
        <v>0</v>
      </c>
      <c r="I2010" t="s">
        <v>19</v>
      </c>
      <c r="J2010">
        <v>21</v>
      </c>
      <c r="K2010">
        <v>11307</v>
      </c>
      <c r="L2010" s="1">
        <v>36915</v>
      </c>
      <c r="M2010" s="2">
        <f t="shared" si="93"/>
        <v>36.972222222222221</v>
      </c>
      <c r="N2010" s="2">
        <f t="shared" si="94"/>
        <v>64.569444444444443</v>
      </c>
      <c r="O2010" s="2">
        <f t="shared" si="95"/>
        <v>27.597222222222221</v>
      </c>
    </row>
    <row r="2011" spans="1:15" x14ac:dyDescent="0.25">
      <c r="A2011">
        <v>2010</v>
      </c>
      <c r="B2011">
        <v>2</v>
      </c>
      <c r="C2011" s="1">
        <v>15486</v>
      </c>
      <c r="D2011">
        <v>2410</v>
      </c>
      <c r="E2011">
        <v>1</v>
      </c>
      <c r="F2011" t="s">
        <v>14</v>
      </c>
      <c r="G2011" s="1">
        <v>27095</v>
      </c>
      <c r="H2011">
        <v>2</v>
      </c>
      <c r="J2011">
        <v>10</v>
      </c>
      <c r="K2011">
        <v>10107</v>
      </c>
      <c r="L2011" s="1">
        <v>366</v>
      </c>
      <c r="M2011" s="2">
        <f t="shared" si="93"/>
        <v>31.783333333333335</v>
      </c>
      <c r="N2011" s="2" t="str">
        <f t="shared" si="94"/>
        <v/>
      </c>
      <c r="O2011" s="2" t="str">
        <f t="shared" si="95"/>
        <v/>
      </c>
    </row>
    <row r="2012" spans="1:15" x14ac:dyDescent="0.25">
      <c r="A2012">
        <v>2011</v>
      </c>
      <c r="B2012">
        <v>3</v>
      </c>
      <c r="C2012" s="1">
        <v>14706</v>
      </c>
      <c r="D2012">
        <v>2288</v>
      </c>
      <c r="E2012">
        <v>2</v>
      </c>
      <c r="F2012" t="s">
        <v>14</v>
      </c>
      <c r="G2012" s="1">
        <v>27242</v>
      </c>
      <c r="H2012">
        <v>2</v>
      </c>
      <c r="J2012">
        <v>10</v>
      </c>
      <c r="K2012">
        <v>10107</v>
      </c>
      <c r="L2012" s="1">
        <v>366</v>
      </c>
      <c r="M2012" s="2">
        <f t="shared" si="93"/>
        <v>34.322222222222223</v>
      </c>
      <c r="N2012" s="2" t="str">
        <f t="shared" si="94"/>
        <v/>
      </c>
      <c r="O2012" s="2" t="str">
        <f t="shared" si="95"/>
        <v/>
      </c>
    </row>
    <row r="2013" spans="1:15" x14ac:dyDescent="0.25">
      <c r="A2013">
        <v>2012</v>
      </c>
      <c r="B2013">
        <v>3</v>
      </c>
      <c r="C2013" s="1">
        <v>9100</v>
      </c>
      <c r="D2013">
        <v>0</v>
      </c>
      <c r="E2013">
        <v>0</v>
      </c>
      <c r="F2013" t="s">
        <v>13</v>
      </c>
      <c r="G2013" s="1">
        <v>27311</v>
      </c>
      <c r="H2013">
        <v>0</v>
      </c>
      <c r="J2013">
        <v>10</v>
      </c>
      <c r="K2013">
        <v>11307</v>
      </c>
      <c r="L2013" s="1">
        <v>366</v>
      </c>
      <c r="M2013" s="2">
        <f t="shared" si="93"/>
        <v>49.861111111111114</v>
      </c>
      <c r="N2013" s="2" t="str">
        <f t="shared" si="94"/>
        <v/>
      </c>
      <c r="O2013" s="2" t="str">
        <f t="shared" si="95"/>
        <v/>
      </c>
    </row>
    <row r="2014" spans="1:15" x14ac:dyDescent="0.25">
      <c r="A2014">
        <v>2013</v>
      </c>
      <c r="B2014">
        <v>2</v>
      </c>
      <c r="C2014" s="1">
        <v>21941</v>
      </c>
      <c r="D2014">
        <v>0</v>
      </c>
      <c r="E2014">
        <v>0</v>
      </c>
      <c r="F2014" t="s">
        <v>20</v>
      </c>
      <c r="G2014" s="1">
        <v>27437</v>
      </c>
      <c r="H2014">
        <v>2</v>
      </c>
      <c r="J2014">
        <v>10</v>
      </c>
      <c r="K2014">
        <v>13507</v>
      </c>
      <c r="L2014" s="1">
        <v>366</v>
      </c>
      <c r="M2014" s="2">
        <f t="shared" si="93"/>
        <v>15.044444444444444</v>
      </c>
      <c r="N2014" s="2" t="str">
        <f t="shared" si="94"/>
        <v/>
      </c>
      <c r="O2014" s="2" t="str">
        <f t="shared" si="95"/>
        <v/>
      </c>
    </row>
    <row r="2015" spans="1:15" x14ac:dyDescent="0.25">
      <c r="A2015">
        <v>2014</v>
      </c>
      <c r="B2015">
        <v>3</v>
      </c>
      <c r="C2015" s="1">
        <v>5091</v>
      </c>
      <c r="D2015">
        <v>0</v>
      </c>
      <c r="E2015">
        <v>0</v>
      </c>
      <c r="F2015" t="s">
        <v>13</v>
      </c>
      <c r="G2015" s="1">
        <v>27509</v>
      </c>
      <c r="H2015">
        <v>0</v>
      </c>
      <c r="J2015">
        <v>10</v>
      </c>
      <c r="K2015">
        <v>11307</v>
      </c>
      <c r="L2015" s="1">
        <v>366</v>
      </c>
      <c r="M2015" s="2">
        <f t="shared" si="93"/>
        <v>61.380555555555553</v>
      </c>
      <c r="N2015" s="2" t="str">
        <f t="shared" si="94"/>
        <v/>
      </c>
      <c r="O2015" s="2" t="str">
        <f t="shared" si="95"/>
        <v/>
      </c>
    </row>
    <row r="2016" spans="1:15" x14ac:dyDescent="0.25">
      <c r="A2016">
        <v>2015</v>
      </c>
      <c r="B2016">
        <v>2</v>
      </c>
      <c r="C2016" s="1">
        <v>12754</v>
      </c>
      <c r="D2016">
        <v>0</v>
      </c>
      <c r="E2016">
        <v>0</v>
      </c>
      <c r="F2016" t="s">
        <v>13</v>
      </c>
      <c r="G2016" s="1">
        <v>27528</v>
      </c>
      <c r="H2016">
        <v>0</v>
      </c>
      <c r="J2016">
        <v>10</v>
      </c>
      <c r="K2016">
        <v>11307</v>
      </c>
      <c r="L2016" s="1">
        <v>366</v>
      </c>
      <c r="M2016" s="2">
        <f t="shared" si="93"/>
        <v>40.452777777777776</v>
      </c>
      <c r="N2016" s="2" t="str">
        <f t="shared" si="94"/>
        <v/>
      </c>
      <c r="O2016" s="2" t="str">
        <f t="shared" si="95"/>
        <v/>
      </c>
    </row>
    <row r="2017" spans="1:15" x14ac:dyDescent="0.25">
      <c r="A2017">
        <v>2016</v>
      </c>
      <c r="B2017">
        <v>3</v>
      </c>
      <c r="C2017" s="1">
        <v>14994</v>
      </c>
      <c r="D2017">
        <v>0</v>
      </c>
      <c r="E2017">
        <v>0</v>
      </c>
      <c r="F2017" t="s">
        <v>14</v>
      </c>
      <c r="G2017" s="1">
        <v>27795</v>
      </c>
      <c r="H2017">
        <v>0</v>
      </c>
      <c r="J2017">
        <v>10</v>
      </c>
      <c r="K2017">
        <v>10107</v>
      </c>
      <c r="L2017" s="1">
        <v>366</v>
      </c>
      <c r="M2017" s="2">
        <f t="shared" si="93"/>
        <v>35.047222222222224</v>
      </c>
      <c r="N2017" s="2" t="str">
        <f t="shared" si="94"/>
        <v/>
      </c>
      <c r="O2017" s="2" t="str">
        <f t="shared" si="95"/>
        <v/>
      </c>
    </row>
    <row r="2018" spans="1:15" x14ac:dyDescent="0.25">
      <c r="A2018">
        <v>2017</v>
      </c>
      <c r="B2018">
        <v>4</v>
      </c>
      <c r="C2018" s="1">
        <v>21062</v>
      </c>
      <c r="D2018">
        <v>2900</v>
      </c>
      <c r="E2018">
        <v>1</v>
      </c>
      <c r="F2018" t="s">
        <v>20</v>
      </c>
      <c r="G2018" s="1">
        <v>27878</v>
      </c>
      <c r="H2018">
        <v>2</v>
      </c>
      <c r="J2018">
        <v>10</v>
      </c>
      <c r="K2018">
        <v>10107</v>
      </c>
      <c r="L2018" s="1">
        <v>366</v>
      </c>
      <c r="M2018" s="2">
        <f t="shared" si="93"/>
        <v>18.661111111111111</v>
      </c>
      <c r="N2018" s="2" t="str">
        <f t="shared" si="94"/>
        <v/>
      </c>
      <c r="O2018" s="2" t="str">
        <f t="shared" si="95"/>
        <v/>
      </c>
    </row>
    <row r="2019" spans="1:15" x14ac:dyDescent="0.25">
      <c r="A2019">
        <v>2018</v>
      </c>
      <c r="B2019">
        <v>2</v>
      </c>
      <c r="C2019" s="1">
        <v>15001</v>
      </c>
      <c r="D2019">
        <v>0</v>
      </c>
      <c r="E2019">
        <v>0</v>
      </c>
      <c r="F2019" t="s">
        <v>14</v>
      </c>
      <c r="G2019" s="1">
        <v>27878</v>
      </c>
      <c r="H2019">
        <v>2</v>
      </c>
      <c r="J2019">
        <v>10</v>
      </c>
      <c r="K2019">
        <v>10107</v>
      </c>
      <c r="L2019" s="1">
        <v>366</v>
      </c>
      <c r="M2019" s="2">
        <f t="shared" si="93"/>
        <v>35.258333333333333</v>
      </c>
      <c r="N2019" s="2" t="str">
        <f t="shared" si="94"/>
        <v/>
      </c>
      <c r="O2019" s="2" t="str">
        <f t="shared" si="95"/>
        <v/>
      </c>
    </row>
    <row r="2020" spans="1:15" x14ac:dyDescent="0.25">
      <c r="A2020">
        <v>2019</v>
      </c>
      <c r="B2020">
        <v>2</v>
      </c>
      <c r="C2020" s="1">
        <v>16087</v>
      </c>
      <c r="D2020">
        <v>0</v>
      </c>
      <c r="E2020">
        <v>0</v>
      </c>
      <c r="F2020" t="s">
        <v>13</v>
      </c>
      <c r="G2020" s="1">
        <v>28018</v>
      </c>
      <c r="H2020">
        <v>0</v>
      </c>
      <c r="J2020">
        <v>10</v>
      </c>
      <c r="K2020">
        <v>11307</v>
      </c>
      <c r="L2020" s="1">
        <v>366</v>
      </c>
      <c r="M2020" s="2">
        <f t="shared" si="93"/>
        <v>32.663888888888891</v>
      </c>
      <c r="N2020" s="2" t="str">
        <f t="shared" si="94"/>
        <v/>
      </c>
      <c r="O2020" s="2" t="str">
        <f t="shared" si="95"/>
        <v/>
      </c>
    </row>
    <row r="2021" spans="1:15" x14ac:dyDescent="0.25">
      <c r="A2021">
        <v>2020</v>
      </c>
      <c r="B2021">
        <v>3</v>
      </c>
      <c r="C2021" s="1">
        <v>15223</v>
      </c>
      <c r="D2021">
        <v>0</v>
      </c>
      <c r="E2021">
        <v>0</v>
      </c>
      <c r="F2021" t="s">
        <v>14</v>
      </c>
      <c r="G2021" s="1">
        <v>28089</v>
      </c>
      <c r="H2021">
        <v>2</v>
      </c>
      <c r="J2021">
        <v>10</v>
      </c>
      <c r="K2021">
        <v>10107</v>
      </c>
      <c r="L2021" s="1">
        <v>366</v>
      </c>
      <c r="M2021" s="2">
        <f t="shared" si="93"/>
        <v>35.225000000000001</v>
      </c>
      <c r="N2021" s="2" t="str">
        <f t="shared" si="94"/>
        <v/>
      </c>
      <c r="O2021" s="2" t="str">
        <f t="shared" si="95"/>
        <v/>
      </c>
    </row>
    <row r="2022" spans="1:15" x14ac:dyDescent="0.25">
      <c r="A2022">
        <v>2021</v>
      </c>
      <c r="B2022">
        <v>3</v>
      </c>
      <c r="C2022" s="1">
        <v>19222</v>
      </c>
      <c r="D2022">
        <v>0</v>
      </c>
      <c r="E2022">
        <v>0</v>
      </c>
      <c r="F2022" t="s">
        <v>14</v>
      </c>
      <c r="G2022" s="1">
        <v>28144</v>
      </c>
      <c r="H2022">
        <v>2</v>
      </c>
      <c r="J2022">
        <v>10</v>
      </c>
      <c r="K2022">
        <v>18707</v>
      </c>
      <c r="L2022" s="1">
        <v>366</v>
      </c>
      <c r="M2022" s="2">
        <f t="shared" si="93"/>
        <v>24.425000000000001</v>
      </c>
      <c r="N2022" s="2" t="str">
        <f t="shared" si="94"/>
        <v/>
      </c>
      <c r="O2022" s="2" t="str">
        <f t="shared" si="95"/>
        <v/>
      </c>
    </row>
    <row r="2023" spans="1:15" x14ac:dyDescent="0.25">
      <c r="A2023">
        <v>2022</v>
      </c>
      <c r="B2023">
        <v>3</v>
      </c>
      <c r="C2023" s="1">
        <v>19191</v>
      </c>
      <c r="D2023">
        <v>0</v>
      </c>
      <c r="E2023">
        <v>1</v>
      </c>
      <c r="F2023" t="s">
        <v>17</v>
      </c>
      <c r="G2023" s="1">
        <v>28163</v>
      </c>
      <c r="H2023">
        <v>2</v>
      </c>
      <c r="J2023">
        <v>10</v>
      </c>
      <c r="K2023">
        <v>10107</v>
      </c>
      <c r="L2023" s="1">
        <v>366</v>
      </c>
      <c r="M2023" s="2">
        <f t="shared" si="93"/>
        <v>24.558333333333334</v>
      </c>
      <c r="N2023" s="2" t="str">
        <f t="shared" si="94"/>
        <v/>
      </c>
      <c r="O2023" s="2" t="str">
        <f t="shared" si="95"/>
        <v/>
      </c>
    </row>
    <row r="2024" spans="1:15" x14ac:dyDescent="0.25">
      <c r="A2024">
        <v>2023</v>
      </c>
      <c r="B2024">
        <v>3</v>
      </c>
      <c r="C2024" s="1">
        <v>18015</v>
      </c>
      <c r="D2024">
        <v>1973</v>
      </c>
      <c r="E2024">
        <v>2</v>
      </c>
      <c r="F2024" t="s">
        <v>14</v>
      </c>
      <c r="G2024" s="1">
        <v>28198</v>
      </c>
      <c r="H2024">
        <v>2</v>
      </c>
      <c r="J2024">
        <v>10</v>
      </c>
      <c r="K2024">
        <v>10107</v>
      </c>
      <c r="L2024" s="1">
        <v>366</v>
      </c>
      <c r="M2024" s="2">
        <f t="shared" si="93"/>
        <v>27.880555555555556</v>
      </c>
      <c r="N2024" s="2" t="str">
        <f t="shared" si="94"/>
        <v/>
      </c>
      <c r="O2024" s="2" t="str">
        <f t="shared" si="95"/>
        <v/>
      </c>
    </row>
    <row r="2025" spans="1:15" x14ac:dyDescent="0.25">
      <c r="A2025">
        <v>2024</v>
      </c>
      <c r="B2025">
        <v>2</v>
      </c>
      <c r="C2025" s="1">
        <v>16761</v>
      </c>
      <c r="D2025">
        <v>0</v>
      </c>
      <c r="E2025">
        <v>0</v>
      </c>
      <c r="F2025" t="s">
        <v>13</v>
      </c>
      <c r="G2025" s="1">
        <v>28244</v>
      </c>
      <c r="H2025">
        <v>0</v>
      </c>
      <c r="J2025">
        <v>10</v>
      </c>
      <c r="K2025">
        <v>11307</v>
      </c>
      <c r="L2025" s="1">
        <v>366</v>
      </c>
      <c r="M2025" s="2">
        <f t="shared" si="93"/>
        <v>31.441666666666666</v>
      </c>
      <c r="N2025" s="2" t="str">
        <f t="shared" si="94"/>
        <v/>
      </c>
      <c r="O2025" s="2" t="str">
        <f t="shared" si="95"/>
        <v/>
      </c>
    </row>
    <row r="2026" spans="1:15" x14ac:dyDescent="0.25">
      <c r="A2026">
        <v>2025</v>
      </c>
      <c r="B2026">
        <v>2</v>
      </c>
      <c r="C2026" s="1">
        <v>18048</v>
      </c>
      <c r="D2026">
        <v>4858</v>
      </c>
      <c r="E2026">
        <v>3</v>
      </c>
      <c r="F2026" t="s">
        <v>14</v>
      </c>
      <c r="G2026" s="1">
        <v>28283</v>
      </c>
      <c r="H2026">
        <v>2</v>
      </c>
      <c r="J2026">
        <v>10</v>
      </c>
      <c r="K2026">
        <v>11307</v>
      </c>
      <c r="L2026" s="1">
        <v>366</v>
      </c>
      <c r="M2026" s="2">
        <f t="shared" si="93"/>
        <v>28.019444444444446</v>
      </c>
      <c r="N2026" s="2" t="str">
        <f t="shared" si="94"/>
        <v/>
      </c>
      <c r="O2026" s="2" t="str">
        <f t="shared" si="95"/>
        <v/>
      </c>
    </row>
    <row r="2027" spans="1:15" x14ac:dyDescent="0.25">
      <c r="A2027">
        <v>2026</v>
      </c>
      <c r="B2027">
        <v>3</v>
      </c>
      <c r="C2027" s="1">
        <v>17536</v>
      </c>
      <c r="D2027">
        <v>0</v>
      </c>
      <c r="E2027">
        <v>0</v>
      </c>
      <c r="F2027" t="s">
        <v>26</v>
      </c>
      <c r="G2027" s="1">
        <v>28374</v>
      </c>
      <c r="H2027">
        <v>0</v>
      </c>
      <c r="J2027">
        <v>10</v>
      </c>
      <c r="K2027">
        <v>10107</v>
      </c>
      <c r="L2027" s="1">
        <v>366</v>
      </c>
      <c r="M2027" s="2">
        <f t="shared" si="93"/>
        <v>29.672222222222221</v>
      </c>
      <c r="N2027" s="2" t="str">
        <f t="shared" si="94"/>
        <v/>
      </c>
      <c r="O2027" s="2" t="str">
        <f t="shared" si="95"/>
        <v/>
      </c>
    </row>
    <row r="2028" spans="1:15" x14ac:dyDescent="0.25">
      <c r="A2028">
        <v>2027</v>
      </c>
      <c r="B2028">
        <v>3</v>
      </c>
      <c r="C2028" s="1">
        <v>9841</v>
      </c>
      <c r="D2028">
        <v>0</v>
      </c>
      <c r="E2028">
        <v>0</v>
      </c>
      <c r="F2028" t="s">
        <v>14</v>
      </c>
      <c r="G2028" s="1">
        <v>28383</v>
      </c>
      <c r="H2028">
        <v>2</v>
      </c>
      <c r="J2028">
        <v>10</v>
      </c>
      <c r="K2028">
        <v>10107</v>
      </c>
      <c r="L2028" s="1">
        <v>366</v>
      </c>
      <c r="M2028" s="2">
        <f t="shared" si="93"/>
        <v>50.763888888888886</v>
      </c>
      <c r="N2028" s="2" t="str">
        <f t="shared" si="94"/>
        <v/>
      </c>
      <c r="O2028" s="2" t="str">
        <f t="shared" si="95"/>
        <v/>
      </c>
    </row>
    <row r="2029" spans="1:15" x14ac:dyDescent="0.25">
      <c r="A2029">
        <v>2028</v>
      </c>
      <c r="B2029">
        <v>3</v>
      </c>
      <c r="C2029" s="1">
        <v>11038</v>
      </c>
      <c r="D2029">
        <v>0</v>
      </c>
      <c r="E2029">
        <v>0</v>
      </c>
      <c r="F2029" t="s">
        <v>14</v>
      </c>
      <c r="G2029" s="1">
        <v>28389</v>
      </c>
      <c r="H2029">
        <v>2</v>
      </c>
      <c r="J2029">
        <v>10</v>
      </c>
      <c r="K2029">
        <v>10107</v>
      </c>
      <c r="L2029" s="1">
        <v>366</v>
      </c>
      <c r="M2029" s="2">
        <f t="shared" si="93"/>
        <v>47.5</v>
      </c>
      <c r="N2029" s="2" t="str">
        <f t="shared" si="94"/>
        <v/>
      </c>
      <c r="O2029" s="2" t="str">
        <f t="shared" si="95"/>
        <v/>
      </c>
    </row>
    <row r="2030" spans="1:15" x14ac:dyDescent="0.25">
      <c r="A2030">
        <v>2029</v>
      </c>
      <c r="B2030">
        <v>2</v>
      </c>
      <c r="C2030" s="1">
        <v>12889</v>
      </c>
      <c r="D2030">
        <v>0</v>
      </c>
      <c r="E2030">
        <v>0</v>
      </c>
      <c r="F2030" t="s">
        <v>23</v>
      </c>
      <c r="G2030" s="1">
        <v>28431</v>
      </c>
      <c r="H2030">
        <v>2</v>
      </c>
      <c r="J2030">
        <v>10</v>
      </c>
      <c r="K2030">
        <v>11307</v>
      </c>
      <c r="L2030" s="1">
        <v>366</v>
      </c>
      <c r="M2030" s="2">
        <f t="shared" si="93"/>
        <v>42.547222222222224</v>
      </c>
      <c r="N2030" s="2" t="str">
        <f t="shared" si="94"/>
        <v/>
      </c>
      <c r="O2030" s="2" t="str">
        <f t="shared" si="95"/>
        <v/>
      </c>
    </row>
    <row r="2031" spans="1:15" x14ac:dyDescent="0.25">
      <c r="A2031">
        <v>2030</v>
      </c>
      <c r="B2031">
        <v>3</v>
      </c>
      <c r="C2031" s="1">
        <v>18563</v>
      </c>
      <c r="D2031">
        <v>2800</v>
      </c>
      <c r="E2031">
        <v>1</v>
      </c>
      <c r="F2031" t="s">
        <v>16</v>
      </c>
      <c r="G2031" s="1">
        <v>28481</v>
      </c>
      <c r="H2031">
        <v>2</v>
      </c>
      <c r="J2031">
        <v>10</v>
      </c>
      <c r="K2031">
        <v>10307</v>
      </c>
      <c r="L2031" s="1">
        <v>366</v>
      </c>
      <c r="M2031" s="2">
        <f t="shared" si="93"/>
        <v>27.152777777777779</v>
      </c>
      <c r="N2031" s="2" t="str">
        <f t="shared" si="94"/>
        <v/>
      </c>
      <c r="O2031" s="2" t="str">
        <f t="shared" si="95"/>
        <v/>
      </c>
    </row>
    <row r="2032" spans="1:15" x14ac:dyDescent="0.25">
      <c r="A2032">
        <v>2031</v>
      </c>
      <c r="B2032">
        <v>3</v>
      </c>
      <c r="C2032" s="1">
        <v>11245</v>
      </c>
      <c r="D2032">
        <v>1989</v>
      </c>
      <c r="E2032">
        <v>0</v>
      </c>
      <c r="F2032" t="s">
        <v>14</v>
      </c>
      <c r="G2032" s="1">
        <v>28538</v>
      </c>
      <c r="H2032">
        <v>0</v>
      </c>
      <c r="I2032" t="s">
        <v>19</v>
      </c>
      <c r="J2032">
        <v>21</v>
      </c>
      <c r="K2032">
        <v>12607</v>
      </c>
      <c r="L2032" s="1">
        <v>38166</v>
      </c>
      <c r="M2032" s="2">
        <f t="shared" si="93"/>
        <v>47.341666666666669</v>
      </c>
      <c r="N2032" s="2">
        <f t="shared" si="94"/>
        <v>73.705555555555549</v>
      </c>
      <c r="O2032" s="2">
        <f t="shared" si="95"/>
        <v>26.36388888888888</v>
      </c>
    </row>
    <row r="2033" spans="1:15" x14ac:dyDescent="0.25">
      <c r="A2033">
        <v>2032</v>
      </c>
      <c r="B2033">
        <v>2</v>
      </c>
      <c r="C2033" s="1">
        <v>16945</v>
      </c>
      <c r="D2033">
        <v>4199</v>
      </c>
      <c r="E2033">
        <v>2</v>
      </c>
      <c r="F2033" t="s">
        <v>14</v>
      </c>
      <c r="G2033" s="1">
        <v>28590</v>
      </c>
      <c r="H2033">
        <v>2</v>
      </c>
      <c r="J2033">
        <v>10</v>
      </c>
      <c r="K2033">
        <v>10107</v>
      </c>
      <c r="L2033" s="1">
        <v>366</v>
      </c>
      <c r="M2033" s="2">
        <f t="shared" si="93"/>
        <v>31.880555555555556</v>
      </c>
      <c r="N2033" s="2" t="str">
        <f t="shared" si="94"/>
        <v/>
      </c>
      <c r="O2033" s="2" t="str">
        <f t="shared" si="95"/>
        <v/>
      </c>
    </row>
    <row r="2034" spans="1:15" x14ac:dyDescent="0.25">
      <c r="A2034">
        <v>2033</v>
      </c>
      <c r="B2034">
        <v>2</v>
      </c>
      <c r="C2034" s="1">
        <v>7565</v>
      </c>
      <c r="D2034">
        <v>0</v>
      </c>
      <c r="E2034">
        <v>0</v>
      </c>
      <c r="F2034" t="s">
        <v>14</v>
      </c>
      <c r="G2034" s="1">
        <v>28691</v>
      </c>
      <c r="H2034">
        <v>2</v>
      </c>
      <c r="J2034">
        <v>10</v>
      </c>
      <c r="K2034">
        <v>10107</v>
      </c>
      <c r="L2034" s="1">
        <v>366</v>
      </c>
      <c r="M2034" s="2">
        <f t="shared" si="93"/>
        <v>57.844444444444441</v>
      </c>
      <c r="N2034" s="2" t="str">
        <f t="shared" si="94"/>
        <v/>
      </c>
      <c r="O2034" s="2" t="str">
        <f t="shared" si="95"/>
        <v/>
      </c>
    </row>
    <row r="2035" spans="1:15" x14ac:dyDescent="0.25">
      <c r="A2035">
        <v>2034</v>
      </c>
      <c r="B2035">
        <v>3</v>
      </c>
      <c r="C2035" s="1">
        <v>20140</v>
      </c>
      <c r="D2035">
        <v>0</v>
      </c>
      <c r="E2035">
        <v>2</v>
      </c>
      <c r="F2035" t="s">
        <v>14</v>
      </c>
      <c r="G2035" s="1">
        <v>28723</v>
      </c>
      <c r="H2035">
        <v>2</v>
      </c>
      <c r="J2035">
        <v>10</v>
      </c>
      <c r="K2035">
        <v>10107</v>
      </c>
      <c r="L2035" s="1">
        <v>366</v>
      </c>
      <c r="M2035" s="2">
        <f t="shared" si="93"/>
        <v>23.502777777777776</v>
      </c>
      <c r="N2035" s="2" t="str">
        <f t="shared" si="94"/>
        <v/>
      </c>
      <c r="O2035" s="2" t="str">
        <f t="shared" si="95"/>
        <v/>
      </c>
    </row>
    <row r="2036" spans="1:15" x14ac:dyDescent="0.25">
      <c r="A2036">
        <v>2035</v>
      </c>
      <c r="B2036">
        <v>2</v>
      </c>
      <c r="C2036" s="1">
        <v>19060</v>
      </c>
      <c r="D2036">
        <v>0</v>
      </c>
      <c r="E2036">
        <v>0</v>
      </c>
      <c r="F2036" t="s">
        <v>14</v>
      </c>
      <c r="G2036" s="1">
        <v>29014</v>
      </c>
      <c r="H2036">
        <v>2</v>
      </c>
      <c r="J2036">
        <v>10</v>
      </c>
      <c r="K2036">
        <v>10107</v>
      </c>
      <c r="L2036" s="1">
        <v>366</v>
      </c>
      <c r="M2036" s="2">
        <f t="shared" si="93"/>
        <v>27.252777777777776</v>
      </c>
      <c r="N2036" s="2" t="str">
        <f t="shared" si="94"/>
        <v/>
      </c>
      <c r="O2036" s="2" t="str">
        <f t="shared" si="95"/>
        <v/>
      </c>
    </row>
    <row r="2037" spans="1:15" x14ac:dyDescent="0.25">
      <c r="A2037">
        <v>2036</v>
      </c>
      <c r="B2037">
        <v>3</v>
      </c>
      <c r="C2037" s="1">
        <v>9533</v>
      </c>
      <c r="D2037">
        <v>0</v>
      </c>
      <c r="E2037">
        <v>0</v>
      </c>
      <c r="F2037" t="s">
        <v>13</v>
      </c>
      <c r="G2037" s="1">
        <v>29014</v>
      </c>
      <c r="H2037">
        <v>0</v>
      </c>
      <c r="J2037">
        <v>10</v>
      </c>
      <c r="K2037">
        <v>11307</v>
      </c>
      <c r="L2037" s="1">
        <v>366</v>
      </c>
      <c r="M2037" s="2">
        <f t="shared" si="93"/>
        <v>53.341666666666669</v>
      </c>
      <c r="N2037" s="2" t="str">
        <f t="shared" si="94"/>
        <v/>
      </c>
      <c r="O2037" s="2" t="str">
        <f t="shared" si="95"/>
        <v/>
      </c>
    </row>
    <row r="2038" spans="1:15" x14ac:dyDescent="0.25">
      <c r="A2038">
        <v>2037</v>
      </c>
      <c r="B2038">
        <v>3</v>
      </c>
      <c r="C2038" s="1">
        <v>18672</v>
      </c>
      <c r="D2038">
        <v>1581</v>
      </c>
      <c r="E2038">
        <v>0</v>
      </c>
      <c r="F2038" t="s">
        <v>14</v>
      </c>
      <c r="G2038" s="1">
        <v>29041</v>
      </c>
      <c r="H2038">
        <v>2</v>
      </c>
      <c r="J2038">
        <v>10</v>
      </c>
      <c r="K2038">
        <v>10107</v>
      </c>
      <c r="L2038" s="1">
        <v>366</v>
      </c>
      <c r="M2038" s="2">
        <f t="shared" si="93"/>
        <v>28.394444444444446</v>
      </c>
      <c r="N2038" s="2" t="str">
        <f t="shared" si="94"/>
        <v/>
      </c>
      <c r="O2038" s="2" t="str">
        <f t="shared" si="95"/>
        <v/>
      </c>
    </row>
    <row r="2039" spans="1:15" x14ac:dyDescent="0.25">
      <c r="A2039">
        <v>2038</v>
      </c>
      <c r="B2039">
        <v>4</v>
      </c>
      <c r="C2039" s="1">
        <v>18795</v>
      </c>
      <c r="D2039">
        <v>0</v>
      </c>
      <c r="E2039">
        <v>0</v>
      </c>
      <c r="F2039" t="s">
        <v>20</v>
      </c>
      <c r="G2039" s="1">
        <v>29151</v>
      </c>
      <c r="H2039">
        <v>2</v>
      </c>
      <c r="J2039">
        <v>10</v>
      </c>
      <c r="K2039">
        <v>10107</v>
      </c>
      <c r="L2039" s="1">
        <v>366</v>
      </c>
      <c r="M2039" s="2">
        <f t="shared" si="93"/>
        <v>28.352777777777778</v>
      </c>
      <c r="N2039" s="2" t="str">
        <f t="shared" si="94"/>
        <v/>
      </c>
      <c r="O2039" s="2" t="str">
        <f t="shared" si="95"/>
        <v/>
      </c>
    </row>
    <row r="2040" spans="1:15" x14ac:dyDescent="0.25">
      <c r="A2040">
        <v>2039</v>
      </c>
      <c r="B2040">
        <v>3</v>
      </c>
      <c r="C2040" s="1">
        <v>18942</v>
      </c>
      <c r="D2040">
        <v>0</v>
      </c>
      <c r="E2040">
        <v>0</v>
      </c>
      <c r="F2040" t="s">
        <v>13</v>
      </c>
      <c r="G2040" s="1">
        <v>29230</v>
      </c>
      <c r="H2040">
        <v>0</v>
      </c>
      <c r="J2040">
        <v>10</v>
      </c>
      <c r="K2040">
        <v>0</v>
      </c>
      <c r="L2040" s="1">
        <v>366</v>
      </c>
      <c r="M2040" s="2">
        <f t="shared" si="93"/>
        <v>28.166666666666668</v>
      </c>
      <c r="N2040" s="2" t="str">
        <f t="shared" si="94"/>
        <v/>
      </c>
      <c r="O2040" s="2" t="str">
        <f t="shared" si="95"/>
        <v/>
      </c>
    </row>
    <row r="2041" spans="1:15" x14ac:dyDescent="0.25">
      <c r="A2041">
        <v>2040</v>
      </c>
      <c r="B2041">
        <v>3</v>
      </c>
      <c r="C2041" s="1">
        <v>17465</v>
      </c>
      <c r="D2041">
        <v>0</v>
      </c>
      <c r="E2041">
        <v>0</v>
      </c>
      <c r="F2041" t="s">
        <v>20</v>
      </c>
      <c r="G2041" s="1">
        <v>29241</v>
      </c>
      <c r="H2041">
        <v>0</v>
      </c>
      <c r="I2041" t="s">
        <v>19</v>
      </c>
      <c r="J2041">
        <v>21</v>
      </c>
      <c r="K2041">
        <v>11307</v>
      </c>
      <c r="L2041" s="1">
        <v>38749</v>
      </c>
      <c r="M2041" s="2">
        <f t="shared" si="93"/>
        <v>32.238888888888887</v>
      </c>
      <c r="N2041" s="2">
        <f t="shared" si="94"/>
        <v>58.266666666666666</v>
      </c>
      <c r="O2041" s="2">
        <f t="shared" si="95"/>
        <v>26.027777777777779</v>
      </c>
    </row>
    <row r="2042" spans="1:15" x14ac:dyDescent="0.25">
      <c r="A2042">
        <v>2041</v>
      </c>
      <c r="B2042">
        <v>3</v>
      </c>
      <c r="C2042" s="1">
        <v>17098</v>
      </c>
      <c r="D2042">
        <v>0</v>
      </c>
      <c r="E2042">
        <v>0</v>
      </c>
      <c r="F2042" t="s">
        <v>13</v>
      </c>
      <c r="G2042" s="1">
        <v>29286</v>
      </c>
      <c r="H2042">
        <v>0</v>
      </c>
      <c r="J2042">
        <v>10</v>
      </c>
      <c r="K2042">
        <v>11307</v>
      </c>
      <c r="L2042" s="1">
        <v>366</v>
      </c>
      <c r="M2042" s="2">
        <f t="shared" si="93"/>
        <v>33.369444444444447</v>
      </c>
      <c r="N2042" s="2" t="str">
        <f t="shared" si="94"/>
        <v/>
      </c>
      <c r="O2042" s="2" t="str">
        <f t="shared" si="95"/>
        <v/>
      </c>
    </row>
    <row r="2043" spans="1:15" x14ac:dyDescent="0.25">
      <c r="A2043">
        <v>2042</v>
      </c>
      <c r="B2043">
        <v>2</v>
      </c>
      <c r="C2043" s="1">
        <v>18062</v>
      </c>
      <c r="D2043">
        <v>0</v>
      </c>
      <c r="E2043">
        <v>2</v>
      </c>
      <c r="F2043" t="s">
        <v>23</v>
      </c>
      <c r="G2043" s="1">
        <v>29320</v>
      </c>
      <c r="H2043">
        <v>2</v>
      </c>
      <c r="J2043">
        <v>10</v>
      </c>
      <c r="K2043">
        <v>10107</v>
      </c>
      <c r="L2043" s="1">
        <v>366</v>
      </c>
      <c r="M2043" s="2">
        <f t="shared" si="93"/>
        <v>30.822222222222223</v>
      </c>
      <c r="N2043" s="2" t="str">
        <f t="shared" si="94"/>
        <v/>
      </c>
      <c r="O2043" s="2" t="str">
        <f t="shared" si="95"/>
        <v/>
      </c>
    </row>
    <row r="2044" spans="1:15" x14ac:dyDescent="0.25">
      <c r="A2044">
        <v>2043</v>
      </c>
      <c r="B2044">
        <v>2</v>
      </c>
      <c r="C2044" s="1">
        <v>20363</v>
      </c>
      <c r="D2044">
        <v>0</v>
      </c>
      <c r="E2044">
        <v>1</v>
      </c>
      <c r="F2044" t="s">
        <v>26</v>
      </c>
      <c r="G2044" s="1">
        <v>29335</v>
      </c>
      <c r="H2044">
        <v>2</v>
      </c>
      <c r="J2044">
        <v>10</v>
      </c>
      <c r="K2044">
        <v>10107</v>
      </c>
      <c r="L2044" s="1">
        <v>366</v>
      </c>
      <c r="M2044" s="2">
        <f t="shared" si="93"/>
        <v>24.56388888888889</v>
      </c>
      <c r="N2044" s="2" t="str">
        <f t="shared" si="94"/>
        <v/>
      </c>
      <c r="O2044" s="2" t="str">
        <f t="shared" si="95"/>
        <v/>
      </c>
    </row>
    <row r="2045" spans="1:15" x14ac:dyDescent="0.25">
      <c r="A2045">
        <v>2044</v>
      </c>
      <c r="B2045">
        <v>3</v>
      </c>
      <c r="C2045" s="1">
        <v>19075</v>
      </c>
      <c r="D2045">
        <v>1205</v>
      </c>
      <c r="E2045">
        <v>1</v>
      </c>
      <c r="F2045" t="s">
        <v>14</v>
      </c>
      <c r="G2045" s="1">
        <v>29363</v>
      </c>
      <c r="H2045">
        <v>2</v>
      </c>
      <c r="J2045">
        <v>10</v>
      </c>
      <c r="K2045">
        <v>10107</v>
      </c>
      <c r="L2045" s="1">
        <v>366</v>
      </c>
      <c r="M2045" s="2">
        <f t="shared" si="93"/>
        <v>28.166666666666668</v>
      </c>
      <c r="N2045" s="2" t="str">
        <f t="shared" si="94"/>
        <v/>
      </c>
      <c r="O2045" s="2" t="str">
        <f t="shared" si="95"/>
        <v/>
      </c>
    </row>
    <row r="2046" spans="1:15" x14ac:dyDescent="0.25">
      <c r="A2046">
        <v>2045</v>
      </c>
      <c r="B2046">
        <v>3</v>
      </c>
      <c r="C2046" s="1">
        <v>19897</v>
      </c>
      <c r="D2046">
        <v>2320</v>
      </c>
      <c r="E2046">
        <v>2</v>
      </c>
      <c r="F2046" t="s">
        <v>16</v>
      </c>
      <c r="G2046" s="1">
        <v>29403</v>
      </c>
      <c r="H2046">
        <v>2</v>
      </c>
      <c r="J2046">
        <v>10</v>
      </c>
      <c r="K2046">
        <v>10107</v>
      </c>
      <c r="L2046" s="1">
        <v>366</v>
      </c>
      <c r="M2046" s="2">
        <f t="shared" si="93"/>
        <v>26.024999999999999</v>
      </c>
      <c r="N2046" s="2" t="str">
        <f t="shared" si="94"/>
        <v/>
      </c>
      <c r="O2046" s="2" t="str">
        <f t="shared" si="95"/>
        <v/>
      </c>
    </row>
    <row r="2047" spans="1:15" x14ac:dyDescent="0.25">
      <c r="A2047">
        <v>2046</v>
      </c>
      <c r="B2047">
        <v>2</v>
      </c>
      <c r="C2047" s="1">
        <v>17426</v>
      </c>
      <c r="D2047">
        <v>0</v>
      </c>
      <c r="E2047">
        <v>0</v>
      </c>
      <c r="F2047" t="s">
        <v>14</v>
      </c>
      <c r="G2047" s="1">
        <v>29476</v>
      </c>
      <c r="H2047">
        <v>2</v>
      </c>
      <c r="J2047">
        <v>10</v>
      </c>
      <c r="K2047">
        <v>12807</v>
      </c>
      <c r="L2047" s="1">
        <v>366</v>
      </c>
      <c r="M2047" s="2">
        <f t="shared" si="93"/>
        <v>32.988888888888887</v>
      </c>
      <c r="N2047" s="2" t="str">
        <f t="shared" si="94"/>
        <v/>
      </c>
      <c r="O2047" s="2" t="str">
        <f t="shared" si="95"/>
        <v/>
      </c>
    </row>
    <row r="2048" spans="1:15" x14ac:dyDescent="0.25">
      <c r="A2048">
        <v>2047</v>
      </c>
      <c r="B2048">
        <v>2</v>
      </c>
      <c r="C2048" s="1">
        <v>20511</v>
      </c>
      <c r="D2048">
        <v>3546</v>
      </c>
      <c r="E2048">
        <v>1</v>
      </c>
      <c r="F2048" t="s">
        <v>16</v>
      </c>
      <c r="G2048" s="1">
        <v>29493</v>
      </c>
      <c r="H2048">
        <v>2</v>
      </c>
      <c r="J2048">
        <v>10</v>
      </c>
      <c r="K2048">
        <v>10107</v>
      </c>
      <c r="L2048" s="1">
        <v>366</v>
      </c>
      <c r="M2048" s="2">
        <f t="shared" si="93"/>
        <v>24.591666666666665</v>
      </c>
      <c r="N2048" s="2" t="str">
        <f t="shared" si="94"/>
        <v/>
      </c>
      <c r="O2048" s="2" t="str">
        <f t="shared" si="95"/>
        <v/>
      </c>
    </row>
    <row r="2049" spans="1:15" x14ac:dyDescent="0.25">
      <c r="A2049">
        <v>2048</v>
      </c>
      <c r="B2049">
        <v>3</v>
      </c>
      <c r="C2049" s="1">
        <v>19100</v>
      </c>
      <c r="D2049">
        <v>0</v>
      </c>
      <c r="E2049">
        <v>0</v>
      </c>
      <c r="F2049" t="s">
        <v>13</v>
      </c>
      <c r="G2049" s="1">
        <v>29493</v>
      </c>
      <c r="H2049">
        <v>0</v>
      </c>
      <c r="J2049">
        <v>10</v>
      </c>
      <c r="K2049">
        <v>0</v>
      </c>
      <c r="L2049" s="1">
        <v>366</v>
      </c>
      <c r="M2049" s="2">
        <f t="shared" si="93"/>
        <v>28.452777777777779</v>
      </c>
      <c r="N2049" s="2" t="str">
        <f t="shared" si="94"/>
        <v/>
      </c>
      <c r="O2049" s="2" t="str">
        <f t="shared" si="95"/>
        <v/>
      </c>
    </row>
    <row r="2050" spans="1:15" x14ac:dyDescent="0.25">
      <c r="A2050">
        <v>2049</v>
      </c>
      <c r="B2050">
        <v>3</v>
      </c>
      <c r="C2050" s="1">
        <v>19637</v>
      </c>
      <c r="D2050">
        <v>0</v>
      </c>
      <c r="E2050">
        <v>0</v>
      </c>
      <c r="F2050" t="s">
        <v>14</v>
      </c>
      <c r="G2050" s="1">
        <v>29588</v>
      </c>
      <c r="H2050">
        <v>2</v>
      </c>
      <c r="J2050">
        <v>10</v>
      </c>
      <c r="K2050">
        <v>10107</v>
      </c>
      <c r="L2050" s="1">
        <v>366</v>
      </c>
      <c r="M2050" s="2">
        <f t="shared" si="93"/>
        <v>27.241666666666667</v>
      </c>
      <c r="N2050" s="2" t="str">
        <f t="shared" si="94"/>
        <v/>
      </c>
      <c r="O2050" s="2" t="str">
        <f t="shared" si="95"/>
        <v/>
      </c>
    </row>
    <row r="2051" spans="1:15" x14ac:dyDescent="0.25">
      <c r="A2051">
        <v>2050</v>
      </c>
      <c r="B2051">
        <v>3</v>
      </c>
      <c r="C2051" s="1">
        <v>19119</v>
      </c>
      <c r="D2051">
        <v>1321</v>
      </c>
      <c r="E2051">
        <v>0</v>
      </c>
      <c r="F2051" t="s">
        <v>14</v>
      </c>
      <c r="G2051" s="1">
        <v>29588</v>
      </c>
      <c r="H2051">
        <v>2</v>
      </c>
      <c r="J2051">
        <v>10</v>
      </c>
      <c r="K2051">
        <v>10107</v>
      </c>
      <c r="L2051" s="1">
        <v>366</v>
      </c>
      <c r="M2051" s="2">
        <f t="shared" si="93"/>
        <v>28.658333333333335</v>
      </c>
      <c r="N2051" s="2" t="str">
        <f t="shared" si="94"/>
        <v/>
      </c>
      <c r="O2051" s="2" t="str">
        <f t="shared" si="95"/>
        <v/>
      </c>
    </row>
    <row r="2052" spans="1:15" x14ac:dyDescent="0.25">
      <c r="A2052">
        <v>2051</v>
      </c>
      <c r="B2052">
        <v>2</v>
      </c>
      <c r="C2052" s="1">
        <v>15334</v>
      </c>
      <c r="D2052">
        <v>1981</v>
      </c>
      <c r="E2052">
        <v>0</v>
      </c>
      <c r="F2052" t="s">
        <v>14</v>
      </c>
      <c r="G2052" s="1">
        <v>29614</v>
      </c>
      <c r="H2052">
        <v>2</v>
      </c>
      <c r="J2052">
        <v>10</v>
      </c>
      <c r="K2052">
        <v>10107</v>
      </c>
      <c r="L2052" s="1">
        <v>366</v>
      </c>
      <c r="M2052" s="2">
        <f t="shared" si="93"/>
        <v>39.094444444444441</v>
      </c>
      <c r="N2052" s="2" t="str">
        <f t="shared" si="94"/>
        <v/>
      </c>
      <c r="O2052" s="2" t="str">
        <f t="shared" si="95"/>
        <v/>
      </c>
    </row>
    <row r="2053" spans="1:15" x14ac:dyDescent="0.25">
      <c r="A2053">
        <v>2052</v>
      </c>
      <c r="B2053">
        <v>2</v>
      </c>
      <c r="C2053" s="1">
        <v>18864</v>
      </c>
      <c r="D2053">
        <v>2430</v>
      </c>
      <c r="E2053">
        <v>3</v>
      </c>
      <c r="F2053" t="s">
        <v>14</v>
      </c>
      <c r="G2053" s="1">
        <v>29623</v>
      </c>
      <c r="H2053">
        <v>2</v>
      </c>
      <c r="J2053">
        <v>10</v>
      </c>
      <c r="K2053">
        <v>10107</v>
      </c>
      <c r="L2053" s="1">
        <v>366</v>
      </c>
      <c r="M2053" s="2">
        <f t="shared" ref="M2053:M2116" si="96">DAYS360(C2053,G2053,TRUE)/360</f>
        <v>29.45</v>
      </c>
      <c r="N2053" s="2" t="str">
        <f t="shared" ref="N2053:N2116" si="97">IF(DAYS360(C2053,L2053)/360&gt;0,DAYS360(C2053,L2053)/360,"")</f>
        <v/>
      </c>
      <c r="O2053" s="2" t="str">
        <f t="shared" ref="O2053:O2116" si="98">IF(N2053="","",N2053-M2053)</f>
        <v/>
      </c>
    </row>
    <row r="2054" spans="1:15" x14ac:dyDescent="0.25">
      <c r="A2054">
        <v>2053</v>
      </c>
      <c r="B2054">
        <v>4</v>
      </c>
      <c r="C2054" s="1">
        <v>18901</v>
      </c>
      <c r="D2054">
        <v>0</v>
      </c>
      <c r="E2054">
        <v>0</v>
      </c>
      <c r="F2054" t="s">
        <v>20</v>
      </c>
      <c r="G2054" s="1">
        <v>29717</v>
      </c>
      <c r="H2054">
        <v>2</v>
      </c>
      <c r="J2054">
        <v>10</v>
      </c>
      <c r="K2054">
        <v>10107</v>
      </c>
      <c r="L2054" s="1">
        <v>366</v>
      </c>
      <c r="M2054" s="2">
        <f t="shared" si="96"/>
        <v>29.613888888888887</v>
      </c>
      <c r="N2054" s="2" t="str">
        <f t="shared" si="97"/>
        <v/>
      </c>
      <c r="O2054" s="2" t="str">
        <f t="shared" si="98"/>
        <v/>
      </c>
    </row>
    <row r="2055" spans="1:15" x14ac:dyDescent="0.25">
      <c r="A2055">
        <v>2054</v>
      </c>
      <c r="B2055">
        <v>3</v>
      </c>
      <c r="C2055" s="1">
        <v>12073</v>
      </c>
      <c r="D2055">
        <v>1488</v>
      </c>
      <c r="E2055">
        <v>1</v>
      </c>
      <c r="F2055" t="s">
        <v>14</v>
      </c>
      <c r="G2055" s="1">
        <v>29843</v>
      </c>
      <c r="H2055">
        <v>2</v>
      </c>
      <c r="I2055" t="s">
        <v>19</v>
      </c>
      <c r="J2055">
        <v>21</v>
      </c>
      <c r="K2055">
        <v>10107</v>
      </c>
      <c r="L2055" s="1">
        <v>39213</v>
      </c>
      <c r="M2055" s="2">
        <f t="shared" si="96"/>
        <v>48.652777777777779</v>
      </c>
      <c r="N2055" s="2">
        <f t="shared" si="97"/>
        <v>74.311111111111117</v>
      </c>
      <c r="O2055" s="2">
        <f t="shared" si="98"/>
        <v>25.658333333333339</v>
      </c>
    </row>
    <row r="2056" spans="1:15" x14ac:dyDescent="0.25">
      <c r="A2056">
        <v>2055</v>
      </c>
      <c r="B2056">
        <v>4</v>
      </c>
      <c r="C2056" s="1">
        <v>12284</v>
      </c>
      <c r="D2056">
        <v>0</v>
      </c>
      <c r="E2056">
        <v>0</v>
      </c>
      <c r="F2056" t="s">
        <v>20</v>
      </c>
      <c r="G2056" s="1">
        <v>29857</v>
      </c>
      <c r="H2056">
        <v>2</v>
      </c>
      <c r="J2056">
        <v>10</v>
      </c>
      <c r="K2056">
        <v>10107</v>
      </c>
      <c r="L2056" s="1">
        <v>366</v>
      </c>
      <c r="M2056" s="2">
        <f t="shared" si="96"/>
        <v>48.111111111111114</v>
      </c>
      <c r="N2056" s="2" t="str">
        <f t="shared" si="97"/>
        <v/>
      </c>
      <c r="O2056" s="2" t="str">
        <f t="shared" si="98"/>
        <v/>
      </c>
    </row>
    <row r="2057" spans="1:15" x14ac:dyDescent="0.25">
      <c r="A2057">
        <v>2056</v>
      </c>
      <c r="B2057">
        <v>2</v>
      </c>
      <c r="C2057" s="1">
        <v>20364</v>
      </c>
      <c r="D2057">
        <v>3096</v>
      </c>
      <c r="E2057">
        <v>1</v>
      </c>
      <c r="F2057" t="s">
        <v>14</v>
      </c>
      <c r="G2057" s="1">
        <v>29864</v>
      </c>
      <c r="H2057">
        <v>2</v>
      </c>
      <c r="J2057">
        <v>10</v>
      </c>
      <c r="K2057">
        <v>10107</v>
      </c>
      <c r="L2057" s="1">
        <v>366</v>
      </c>
      <c r="M2057" s="2">
        <f t="shared" si="96"/>
        <v>26.008333333333333</v>
      </c>
      <c r="N2057" s="2" t="str">
        <f t="shared" si="97"/>
        <v/>
      </c>
      <c r="O2057" s="2" t="str">
        <f t="shared" si="98"/>
        <v/>
      </c>
    </row>
    <row r="2058" spans="1:15" x14ac:dyDescent="0.25">
      <c r="A2058">
        <v>2057</v>
      </c>
      <c r="B2058">
        <v>3</v>
      </c>
      <c r="C2058" s="1">
        <v>19951</v>
      </c>
      <c r="D2058">
        <v>837</v>
      </c>
      <c r="E2058">
        <v>3</v>
      </c>
      <c r="F2058" t="s">
        <v>14</v>
      </c>
      <c r="G2058" s="1">
        <v>29899</v>
      </c>
      <c r="H2058">
        <v>2</v>
      </c>
      <c r="J2058">
        <v>10</v>
      </c>
      <c r="K2058">
        <v>10107</v>
      </c>
      <c r="L2058" s="1">
        <v>366</v>
      </c>
      <c r="M2058" s="2">
        <f t="shared" si="96"/>
        <v>27.233333333333334</v>
      </c>
      <c r="N2058" s="2" t="str">
        <f t="shared" si="97"/>
        <v/>
      </c>
      <c r="O2058" s="2" t="str">
        <f t="shared" si="98"/>
        <v/>
      </c>
    </row>
    <row r="2059" spans="1:15" x14ac:dyDescent="0.25">
      <c r="A2059">
        <v>2058</v>
      </c>
      <c r="B2059">
        <v>3</v>
      </c>
      <c r="C2059" s="1">
        <v>16973</v>
      </c>
      <c r="D2059">
        <v>0</v>
      </c>
      <c r="E2059">
        <v>0</v>
      </c>
      <c r="F2059" t="s">
        <v>14</v>
      </c>
      <c r="G2059" s="1">
        <v>29899</v>
      </c>
      <c r="H2059">
        <v>0</v>
      </c>
      <c r="I2059" t="s">
        <v>15</v>
      </c>
      <c r="J2059">
        <v>21</v>
      </c>
      <c r="K2059">
        <v>10107</v>
      </c>
      <c r="L2059" s="1">
        <v>366</v>
      </c>
      <c r="M2059" s="2">
        <f t="shared" si="96"/>
        <v>35.386111111111113</v>
      </c>
      <c r="N2059" s="2" t="str">
        <f t="shared" si="97"/>
        <v/>
      </c>
      <c r="O2059" s="2" t="str">
        <f t="shared" si="98"/>
        <v/>
      </c>
    </row>
    <row r="2060" spans="1:15" x14ac:dyDescent="0.25">
      <c r="A2060">
        <v>2059</v>
      </c>
      <c r="B2060">
        <v>3</v>
      </c>
      <c r="C2060" s="1">
        <v>22204</v>
      </c>
      <c r="D2060">
        <v>0</v>
      </c>
      <c r="E2060">
        <v>0</v>
      </c>
      <c r="F2060" t="s">
        <v>13</v>
      </c>
      <c r="G2060" s="1">
        <v>29906</v>
      </c>
      <c r="H2060">
        <v>2</v>
      </c>
      <c r="J2060">
        <v>10</v>
      </c>
      <c r="K2060">
        <v>10107</v>
      </c>
      <c r="L2060" s="1">
        <v>366</v>
      </c>
      <c r="M2060" s="2">
        <f t="shared" si="96"/>
        <v>21.086111111111112</v>
      </c>
      <c r="N2060" s="2" t="str">
        <f t="shared" si="97"/>
        <v/>
      </c>
      <c r="O2060" s="2" t="str">
        <f t="shared" si="98"/>
        <v/>
      </c>
    </row>
    <row r="2061" spans="1:15" x14ac:dyDescent="0.25">
      <c r="A2061">
        <v>2060</v>
      </c>
      <c r="B2061">
        <v>3</v>
      </c>
      <c r="C2061" s="1">
        <v>17985</v>
      </c>
      <c r="D2061">
        <v>4257</v>
      </c>
      <c r="E2061">
        <v>0</v>
      </c>
      <c r="F2061" t="s">
        <v>14</v>
      </c>
      <c r="G2061" s="1">
        <v>29927</v>
      </c>
      <c r="H2061">
        <v>2</v>
      </c>
      <c r="J2061">
        <v>10</v>
      </c>
      <c r="K2061">
        <v>10107</v>
      </c>
      <c r="L2061" s="1">
        <v>366</v>
      </c>
      <c r="M2061" s="2">
        <f t="shared" si="96"/>
        <v>32.69166666666667</v>
      </c>
      <c r="N2061" s="2" t="str">
        <f t="shared" si="97"/>
        <v/>
      </c>
      <c r="O2061" s="2" t="str">
        <f t="shared" si="98"/>
        <v/>
      </c>
    </row>
    <row r="2062" spans="1:15" x14ac:dyDescent="0.25">
      <c r="A2062">
        <v>2061</v>
      </c>
      <c r="B2062">
        <v>2</v>
      </c>
      <c r="C2062" s="1">
        <v>19217</v>
      </c>
      <c r="D2062">
        <v>2080</v>
      </c>
      <c r="E2062">
        <v>2</v>
      </c>
      <c r="F2062" t="s">
        <v>18</v>
      </c>
      <c r="G2062" s="1">
        <v>29951</v>
      </c>
      <c r="H2062">
        <v>2</v>
      </c>
      <c r="J2062">
        <v>10</v>
      </c>
      <c r="K2062">
        <v>10107</v>
      </c>
      <c r="L2062" s="1">
        <v>366</v>
      </c>
      <c r="M2062" s="2">
        <f t="shared" si="96"/>
        <v>29.386111111111113</v>
      </c>
      <c r="N2062" s="2" t="str">
        <f t="shared" si="97"/>
        <v/>
      </c>
      <c r="O2062" s="2" t="str">
        <f t="shared" si="98"/>
        <v/>
      </c>
    </row>
    <row r="2063" spans="1:15" x14ac:dyDescent="0.25">
      <c r="A2063">
        <v>2062</v>
      </c>
      <c r="B2063">
        <v>4</v>
      </c>
      <c r="C2063" s="1">
        <v>16904</v>
      </c>
      <c r="D2063">
        <v>0</v>
      </c>
      <c r="E2063">
        <v>0</v>
      </c>
      <c r="F2063" t="s">
        <v>20</v>
      </c>
      <c r="G2063" s="1">
        <v>30047</v>
      </c>
      <c r="H2063">
        <v>2</v>
      </c>
      <c r="J2063">
        <v>10</v>
      </c>
      <c r="K2063">
        <v>10107</v>
      </c>
      <c r="L2063" s="1">
        <v>366</v>
      </c>
      <c r="M2063" s="2">
        <f t="shared" si="96"/>
        <v>35.983333333333334</v>
      </c>
      <c r="N2063" s="2" t="str">
        <f t="shared" si="97"/>
        <v/>
      </c>
      <c r="O2063" s="2" t="str">
        <f t="shared" si="98"/>
        <v/>
      </c>
    </row>
    <row r="2064" spans="1:15" x14ac:dyDescent="0.25">
      <c r="A2064">
        <v>2063</v>
      </c>
      <c r="B2064">
        <v>2</v>
      </c>
      <c r="C2064" s="1">
        <v>19856</v>
      </c>
      <c r="D2064">
        <v>0</v>
      </c>
      <c r="E2064">
        <v>0</v>
      </c>
      <c r="F2064" t="s">
        <v>13</v>
      </c>
      <c r="G2064" s="1">
        <v>30095</v>
      </c>
      <c r="H2064">
        <v>0</v>
      </c>
      <c r="J2064">
        <v>10</v>
      </c>
      <c r="K2064">
        <v>11307</v>
      </c>
      <c r="L2064" s="1">
        <v>366</v>
      </c>
      <c r="M2064" s="2">
        <f t="shared" si="96"/>
        <v>28.033333333333335</v>
      </c>
      <c r="N2064" s="2" t="str">
        <f t="shared" si="97"/>
        <v/>
      </c>
      <c r="O2064" s="2" t="str">
        <f t="shared" si="98"/>
        <v/>
      </c>
    </row>
    <row r="2065" spans="1:15" x14ac:dyDescent="0.25">
      <c r="A2065">
        <v>2064</v>
      </c>
      <c r="B2065">
        <v>4</v>
      </c>
      <c r="C2065" s="1">
        <v>14017</v>
      </c>
      <c r="D2065">
        <v>0</v>
      </c>
      <c r="E2065">
        <v>0</v>
      </c>
      <c r="F2065" t="s">
        <v>20</v>
      </c>
      <c r="G2065" s="1">
        <v>30202</v>
      </c>
      <c r="H2065">
        <v>0</v>
      </c>
      <c r="J2065">
        <v>10</v>
      </c>
      <c r="K2065">
        <v>0</v>
      </c>
      <c r="L2065" s="1">
        <v>366</v>
      </c>
      <c r="M2065" s="2">
        <f t="shared" si="96"/>
        <v>44.30833333333333</v>
      </c>
      <c r="N2065" s="2" t="str">
        <f t="shared" si="97"/>
        <v/>
      </c>
      <c r="O2065" s="2" t="str">
        <f t="shared" si="98"/>
        <v/>
      </c>
    </row>
    <row r="2066" spans="1:15" x14ac:dyDescent="0.25">
      <c r="A2066">
        <v>2065</v>
      </c>
      <c r="B2066">
        <v>2</v>
      </c>
      <c r="C2066" s="1">
        <v>20626</v>
      </c>
      <c r="D2066">
        <v>0</v>
      </c>
      <c r="E2066">
        <v>0</v>
      </c>
      <c r="F2066" t="s">
        <v>14</v>
      </c>
      <c r="G2066" s="1">
        <v>30273</v>
      </c>
      <c r="H2066">
        <v>2</v>
      </c>
      <c r="J2066">
        <v>10</v>
      </c>
      <c r="K2066">
        <v>10107</v>
      </c>
      <c r="L2066" s="1">
        <v>366</v>
      </c>
      <c r="M2066" s="2">
        <f t="shared" si="96"/>
        <v>26.411111111111111</v>
      </c>
      <c r="N2066" s="2" t="str">
        <f t="shared" si="97"/>
        <v/>
      </c>
      <c r="O2066" s="2" t="str">
        <f t="shared" si="98"/>
        <v/>
      </c>
    </row>
    <row r="2067" spans="1:15" x14ac:dyDescent="0.25">
      <c r="A2067">
        <v>2066</v>
      </c>
      <c r="B2067">
        <v>2</v>
      </c>
      <c r="C2067" s="1">
        <v>21884</v>
      </c>
      <c r="D2067">
        <v>2099</v>
      </c>
      <c r="E2067">
        <v>2</v>
      </c>
      <c r="F2067" t="s">
        <v>22</v>
      </c>
      <c r="G2067" s="1">
        <v>30327</v>
      </c>
      <c r="H2067">
        <v>2</v>
      </c>
      <c r="J2067">
        <v>10</v>
      </c>
      <c r="K2067">
        <v>10107</v>
      </c>
      <c r="L2067" s="1">
        <v>366</v>
      </c>
      <c r="M2067" s="2">
        <f t="shared" si="96"/>
        <v>23.113888888888887</v>
      </c>
      <c r="N2067" s="2" t="str">
        <f t="shared" si="97"/>
        <v/>
      </c>
      <c r="O2067" s="2" t="str">
        <f t="shared" si="98"/>
        <v/>
      </c>
    </row>
    <row r="2068" spans="1:15" x14ac:dyDescent="0.25">
      <c r="A2068">
        <v>2067</v>
      </c>
      <c r="B2068">
        <v>3</v>
      </c>
      <c r="C2068" s="1">
        <v>19133</v>
      </c>
      <c r="D2068">
        <v>0</v>
      </c>
      <c r="E2068">
        <v>3</v>
      </c>
      <c r="F2068" t="s">
        <v>14</v>
      </c>
      <c r="G2068" s="1">
        <v>30357</v>
      </c>
      <c r="H2068">
        <v>2</v>
      </c>
      <c r="J2068">
        <v>10</v>
      </c>
      <c r="K2068">
        <v>10107</v>
      </c>
      <c r="L2068" s="1">
        <v>366</v>
      </c>
      <c r="M2068" s="2">
        <f t="shared" si="96"/>
        <v>30.725000000000001</v>
      </c>
      <c r="N2068" s="2" t="str">
        <f t="shared" si="97"/>
        <v/>
      </c>
      <c r="O2068" s="2" t="str">
        <f t="shared" si="98"/>
        <v/>
      </c>
    </row>
    <row r="2069" spans="1:15" x14ac:dyDescent="0.25">
      <c r="A2069">
        <v>2068</v>
      </c>
      <c r="B2069">
        <v>2</v>
      </c>
      <c r="C2069" s="1">
        <v>12798</v>
      </c>
      <c r="D2069">
        <v>0</v>
      </c>
      <c r="E2069">
        <v>0</v>
      </c>
      <c r="F2069" t="s">
        <v>14</v>
      </c>
      <c r="G2069" s="1">
        <v>30453</v>
      </c>
      <c r="H2069">
        <v>2</v>
      </c>
      <c r="I2069" t="s">
        <v>15</v>
      </c>
      <c r="J2069">
        <v>21</v>
      </c>
      <c r="K2069">
        <v>10107</v>
      </c>
      <c r="L2069" s="1">
        <v>366</v>
      </c>
      <c r="M2069" s="2">
        <f t="shared" si="96"/>
        <v>48.341666666666669</v>
      </c>
      <c r="N2069" s="2" t="str">
        <f t="shared" si="97"/>
        <v/>
      </c>
      <c r="O2069" s="2" t="str">
        <f t="shared" si="98"/>
        <v/>
      </c>
    </row>
    <row r="2070" spans="1:15" x14ac:dyDescent="0.25">
      <c r="A2070">
        <v>2069</v>
      </c>
      <c r="B2070">
        <v>3</v>
      </c>
      <c r="C2070" s="1">
        <v>17646</v>
      </c>
      <c r="D2070">
        <v>0</v>
      </c>
      <c r="E2070">
        <v>0</v>
      </c>
      <c r="F2070" t="s">
        <v>13</v>
      </c>
      <c r="G2070" s="1">
        <v>30488</v>
      </c>
      <c r="H2070">
        <v>0</v>
      </c>
      <c r="J2070">
        <v>10</v>
      </c>
      <c r="K2070">
        <v>10107</v>
      </c>
      <c r="L2070" s="1">
        <v>366</v>
      </c>
      <c r="M2070" s="2">
        <f t="shared" si="96"/>
        <v>35.161111111111111</v>
      </c>
      <c r="N2070" s="2" t="str">
        <f t="shared" si="97"/>
        <v/>
      </c>
      <c r="O2070" s="2" t="str">
        <f t="shared" si="98"/>
        <v/>
      </c>
    </row>
    <row r="2071" spans="1:15" x14ac:dyDescent="0.25">
      <c r="A2071">
        <v>2070</v>
      </c>
      <c r="B2071">
        <v>3</v>
      </c>
      <c r="C2071" s="1">
        <v>14990</v>
      </c>
      <c r="D2071">
        <v>2009</v>
      </c>
      <c r="E2071">
        <v>0</v>
      </c>
      <c r="F2071" t="s">
        <v>17</v>
      </c>
      <c r="G2071" s="1">
        <v>26298</v>
      </c>
      <c r="H2071">
        <v>0</v>
      </c>
      <c r="J2071">
        <v>10</v>
      </c>
      <c r="K2071">
        <v>11307</v>
      </c>
      <c r="L2071" s="1">
        <v>366</v>
      </c>
      <c r="M2071" s="2">
        <f t="shared" si="96"/>
        <v>30.961111111111112</v>
      </c>
      <c r="N2071" s="2" t="str">
        <f t="shared" si="97"/>
        <v/>
      </c>
      <c r="O2071" s="2" t="str">
        <f t="shared" si="98"/>
        <v/>
      </c>
    </row>
    <row r="2072" spans="1:15" x14ac:dyDescent="0.25">
      <c r="A2072">
        <v>2071</v>
      </c>
      <c r="B2072">
        <v>3</v>
      </c>
      <c r="C2072" s="1">
        <v>7950</v>
      </c>
      <c r="D2072">
        <v>0</v>
      </c>
      <c r="E2072">
        <v>0</v>
      </c>
      <c r="F2072" t="s">
        <v>13</v>
      </c>
      <c r="G2072" s="1">
        <v>25966</v>
      </c>
      <c r="H2072">
        <v>0</v>
      </c>
      <c r="I2072" t="s">
        <v>15</v>
      </c>
      <c r="J2072">
        <v>21</v>
      </c>
      <c r="K2072">
        <v>10107</v>
      </c>
      <c r="L2072" s="1">
        <v>366</v>
      </c>
      <c r="M2072" s="2">
        <f t="shared" si="96"/>
        <v>49.322222222222223</v>
      </c>
      <c r="N2072" s="2" t="str">
        <f t="shared" si="97"/>
        <v/>
      </c>
      <c r="O2072" s="2" t="str">
        <f t="shared" si="98"/>
        <v/>
      </c>
    </row>
    <row r="2073" spans="1:15" x14ac:dyDescent="0.25">
      <c r="A2073">
        <v>2072</v>
      </c>
      <c r="B2073">
        <v>1</v>
      </c>
      <c r="C2073" t="s">
        <v>12</v>
      </c>
      <c r="D2073">
        <v>0</v>
      </c>
      <c r="E2073">
        <v>0</v>
      </c>
      <c r="F2073" t="s">
        <v>13</v>
      </c>
      <c r="G2073" s="1">
        <v>27019</v>
      </c>
      <c r="H2073">
        <v>0</v>
      </c>
      <c r="J2073">
        <v>50</v>
      </c>
      <c r="K2073">
        <v>11307</v>
      </c>
      <c r="L2073" s="1">
        <v>366</v>
      </c>
      <c r="O2073" s="2" t="str">
        <f t="shared" si="98"/>
        <v/>
      </c>
    </row>
    <row r="2074" spans="1:15" x14ac:dyDescent="0.25">
      <c r="A2074">
        <v>2073</v>
      </c>
      <c r="B2074">
        <v>3</v>
      </c>
      <c r="C2074" s="1">
        <v>9477</v>
      </c>
      <c r="D2074">
        <v>0</v>
      </c>
      <c r="E2074">
        <v>0</v>
      </c>
      <c r="F2074" t="s">
        <v>13</v>
      </c>
      <c r="G2074" s="1">
        <v>27452</v>
      </c>
      <c r="H2074">
        <v>0</v>
      </c>
      <c r="I2074" t="s">
        <v>15</v>
      </c>
      <c r="J2074">
        <v>21</v>
      </c>
      <c r="K2074">
        <v>12607</v>
      </c>
      <c r="L2074" s="1">
        <v>366</v>
      </c>
      <c r="M2074" s="2">
        <f t="shared" si="96"/>
        <v>49.211111111111109</v>
      </c>
      <c r="N2074" s="2" t="str">
        <f t="shared" si="97"/>
        <v/>
      </c>
      <c r="O2074" s="2" t="str">
        <f t="shared" si="98"/>
        <v/>
      </c>
    </row>
    <row r="2075" spans="1:15" x14ac:dyDescent="0.25">
      <c r="A2075">
        <v>2074</v>
      </c>
      <c r="B2075">
        <v>3</v>
      </c>
      <c r="C2075" s="1">
        <v>17232</v>
      </c>
      <c r="D2075">
        <v>0</v>
      </c>
      <c r="E2075">
        <v>0</v>
      </c>
      <c r="F2075" t="s">
        <v>13</v>
      </c>
      <c r="G2075" s="1">
        <v>27654</v>
      </c>
      <c r="H2075">
        <v>0</v>
      </c>
      <c r="J2075">
        <v>10</v>
      </c>
      <c r="K2075">
        <v>11307</v>
      </c>
      <c r="L2075" s="1">
        <v>366</v>
      </c>
      <c r="M2075" s="2">
        <f t="shared" si="96"/>
        <v>28.530555555555555</v>
      </c>
      <c r="N2075" s="2" t="str">
        <f t="shared" si="97"/>
        <v/>
      </c>
      <c r="O2075" s="2" t="str">
        <f t="shared" si="98"/>
        <v/>
      </c>
    </row>
    <row r="2076" spans="1:15" x14ac:dyDescent="0.25">
      <c r="A2076">
        <v>2075</v>
      </c>
      <c r="B2076">
        <v>3</v>
      </c>
      <c r="C2076" s="1">
        <v>20053</v>
      </c>
      <c r="D2076">
        <v>0</v>
      </c>
      <c r="E2076">
        <v>0</v>
      </c>
      <c r="F2076" t="s">
        <v>14</v>
      </c>
      <c r="G2076" s="1">
        <v>27761</v>
      </c>
      <c r="H2076">
        <v>2</v>
      </c>
      <c r="J2076">
        <v>10</v>
      </c>
      <c r="K2076">
        <v>10107</v>
      </c>
      <c r="L2076" s="1">
        <v>366</v>
      </c>
      <c r="M2076" s="2">
        <f t="shared" si="96"/>
        <v>21.102777777777778</v>
      </c>
      <c r="N2076" s="2" t="str">
        <f t="shared" si="97"/>
        <v/>
      </c>
      <c r="O2076" s="2" t="str">
        <f t="shared" si="98"/>
        <v/>
      </c>
    </row>
    <row r="2077" spans="1:15" x14ac:dyDescent="0.25">
      <c r="A2077">
        <v>2076</v>
      </c>
      <c r="B2077">
        <v>4</v>
      </c>
      <c r="C2077" s="1">
        <v>15176</v>
      </c>
      <c r="D2077">
        <v>0</v>
      </c>
      <c r="E2077">
        <v>0</v>
      </c>
      <c r="F2077" t="s">
        <v>20</v>
      </c>
      <c r="G2077" s="1">
        <v>27799</v>
      </c>
      <c r="H2077">
        <v>2</v>
      </c>
      <c r="J2077">
        <v>10</v>
      </c>
      <c r="K2077">
        <v>10107</v>
      </c>
      <c r="L2077" s="1">
        <v>366</v>
      </c>
      <c r="M2077" s="2">
        <f t="shared" si="96"/>
        <v>34.555555555555557</v>
      </c>
      <c r="N2077" s="2" t="str">
        <f t="shared" si="97"/>
        <v/>
      </c>
      <c r="O2077" s="2" t="str">
        <f t="shared" si="98"/>
        <v/>
      </c>
    </row>
    <row r="2078" spans="1:15" x14ac:dyDescent="0.25">
      <c r="A2078">
        <v>2077</v>
      </c>
      <c r="B2078">
        <v>2</v>
      </c>
      <c r="C2078" s="1">
        <v>10912</v>
      </c>
      <c r="D2078">
        <v>0</v>
      </c>
      <c r="E2078">
        <v>0</v>
      </c>
      <c r="F2078" t="s">
        <v>14</v>
      </c>
      <c r="G2078" s="1">
        <v>27865</v>
      </c>
      <c r="H2078">
        <v>2</v>
      </c>
      <c r="J2078">
        <v>10</v>
      </c>
      <c r="K2078">
        <v>10107</v>
      </c>
      <c r="L2078" s="1">
        <v>366</v>
      </c>
      <c r="M2078" s="2">
        <f t="shared" si="96"/>
        <v>46.416666666666664</v>
      </c>
      <c r="N2078" s="2" t="str">
        <f t="shared" si="97"/>
        <v/>
      </c>
      <c r="O2078" s="2" t="str">
        <f t="shared" si="98"/>
        <v/>
      </c>
    </row>
    <row r="2079" spans="1:15" x14ac:dyDescent="0.25">
      <c r="A2079">
        <v>2078</v>
      </c>
      <c r="B2079">
        <v>2</v>
      </c>
      <c r="C2079" s="1">
        <v>17749</v>
      </c>
      <c r="D2079">
        <v>0</v>
      </c>
      <c r="E2079">
        <v>0</v>
      </c>
      <c r="F2079" t="s">
        <v>13</v>
      </c>
      <c r="G2079" s="1">
        <v>27998</v>
      </c>
      <c r="H2079">
        <v>0</v>
      </c>
      <c r="J2079">
        <v>10</v>
      </c>
      <c r="K2079">
        <v>10107</v>
      </c>
      <c r="L2079" s="1">
        <v>366</v>
      </c>
      <c r="M2079" s="2">
        <f t="shared" si="96"/>
        <v>28.06111111111111</v>
      </c>
      <c r="N2079" s="2" t="str">
        <f t="shared" si="97"/>
        <v/>
      </c>
      <c r="O2079" s="2" t="str">
        <f t="shared" si="98"/>
        <v/>
      </c>
    </row>
    <row r="2080" spans="1:15" x14ac:dyDescent="0.25">
      <c r="A2080">
        <v>2079</v>
      </c>
      <c r="B2080">
        <v>3</v>
      </c>
      <c r="C2080" s="1">
        <v>21112</v>
      </c>
      <c r="D2080">
        <v>2011</v>
      </c>
      <c r="E2080">
        <v>3</v>
      </c>
      <c r="F2080" t="s">
        <v>17</v>
      </c>
      <c r="G2080" s="1">
        <v>28108</v>
      </c>
      <c r="H2080">
        <v>2</v>
      </c>
      <c r="J2080">
        <v>10</v>
      </c>
      <c r="K2080">
        <v>10107</v>
      </c>
      <c r="L2080" s="1">
        <v>366</v>
      </c>
      <c r="M2080" s="2">
        <f t="shared" si="96"/>
        <v>19.152777777777779</v>
      </c>
      <c r="N2080" s="2" t="str">
        <f t="shared" si="97"/>
        <v/>
      </c>
      <c r="O2080" s="2" t="str">
        <f t="shared" si="98"/>
        <v/>
      </c>
    </row>
    <row r="2081" spans="1:15" x14ac:dyDescent="0.25">
      <c r="A2081">
        <v>2080</v>
      </c>
      <c r="B2081">
        <v>3</v>
      </c>
      <c r="C2081" s="1">
        <v>16766</v>
      </c>
      <c r="D2081">
        <v>2314</v>
      </c>
      <c r="E2081">
        <v>0</v>
      </c>
      <c r="F2081" t="s">
        <v>17</v>
      </c>
      <c r="G2081" s="1">
        <v>28111</v>
      </c>
      <c r="H2081">
        <v>2</v>
      </c>
      <c r="J2081">
        <v>10</v>
      </c>
      <c r="K2081">
        <v>10107</v>
      </c>
      <c r="L2081" s="1">
        <v>366</v>
      </c>
      <c r="M2081" s="2">
        <f t="shared" si="96"/>
        <v>31.06111111111111</v>
      </c>
      <c r="N2081" s="2" t="str">
        <f t="shared" si="97"/>
        <v/>
      </c>
      <c r="O2081" s="2" t="str">
        <f t="shared" si="98"/>
        <v/>
      </c>
    </row>
    <row r="2082" spans="1:15" x14ac:dyDescent="0.25">
      <c r="A2082">
        <v>2081</v>
      </c>
      <c r="B2082">
        <v>2</v>
      </c>
      <c r="C2082" s="1">
        <v>19729</v>
      </c>
      <c r="D2082">
        <v>0</v>
      </c>
      <c r="E2082">
        <v>3</v>
      </c>
      <c r="F2082" t="s">
        <v>17</v>
      </c>
      <c r="G2082" s="1">
        <v>28138</v>
      </c>
      <c r="H2082">
        <v>0</v>
      </c>
      <c r="J2082">
        <v>10</v>
      </c>
      <c r="K2082">
        <v>10107</v>
      </c>
      <c r="L2082" s="1">
        <v>366</v>
      </c>
      <c r="M2082" s="2">
        <f t="shared" si="96"/>
        <v>23.022222222222222</v>
      </c>
      <c r="N2082" s="2" t="str">
        <f t="shared" si="97"/>
        <v/>
      </c>
      <c r="O2082" s="2" t="str">
        <f t="shared" si="98"/>
        <v/>
      </c>
    </row>
    <row r="2083" spans="1:15" x14ac:dyDescent="0.25">
      <c r="A2083">
        <v>2082</v>
      </c>
      <c r="B2083">
        <v>3</v>
      </c>
      <c r="C2083" s="1">
        <v>15476</v>
      </c>
      <c r="D2083">
        <v>0</v>
      </c>
      <c r="E2083">
        <v>0</v>
      </c>
      <c r="F2083" t="s">
        <v>14</v>
      </c>
      <c r="G2083" s="1">
        <v>28163</v>
      </c>
      <c r="H2083">
        <v>2</v>
      </c>
      <c r="J2083">
        <v>10</v>
      </c>
      <c r="K2083">
        <v>10107</v>
      </c>
      <c r="L2083" s="1">
        <v>366</v>
      </c>
      <c r="M2083" s="2">
        <f t="shared" si="96"/>
        <v>34.727777777777774</v>
      </c>
      <c r="N2083" s="2" t="str">
        <f t="shared" si="97"/>
        <v/>
      </c>
      <c r="O2083" s="2" t="str">
        <f t="shared" si="98"/>
        <v/>
      </c>
    </row>
    <row r="2084" spans="1:15" x14ac:dyDescent="0.25">
      <c r="A2084">
        <v>2083</v>
      </c>
      <c r="B2084">
        <v>2</v>
      </c>
      <c r="C2084" s="1">
        <v>16742</v>
      </c>
      <c r="D2084">
        <v>2249</v>
      </c>
      <c r="E2084">
        <v>0</v>
      </c>
      <c r="F2084" t="s">
        <v>14</v>
      </c>
      <c r="G2084" s="1">
        <v>28405</v>
      </c>
      <c r="H2084">
        <v>2</v>
      </c>
      <c r="J2084">
        <v>10</v>
      </c>
      <c r="K2084">
        <v>10107</v>
      </c>
      <c r="L2084" s="1">
        <v>366</v>
      </c>
      <c r="M2084" s="2">
        <f t="shared" si="96"/>
        <v>31.933333333333334</v>
      </c>
      <c r="N2084" s="2" t="str">
        <f t="shared" si="97"/>
        <v/>
      </c>
      <c r="O2084" s="2" t="str">
        <f t="shared" si="98"/>
        <v/>
      </c>
    </row>
    <row r="2085" spans="1:15" x14ac:dyDescent="0.25">
      <c r="A2085">
        <v>2084</v>
      </c>
      <c r="B2085">
        <v>2</v>
      </c>
      <c r="C2085" s="1">
        <v>15363</v>
      </c>
      <c r="D2085">
        <v>0</v>
      </c>
      <c r="E2085">
        <v>0</v>
      </c>
      <c r="F2085" t="s">
        <v>13</v>
      </c>
      <c r="G2085" s="1">
        <v>28464</v>
      </c>
      <c r="H2085">
        <v>0</v>
      </c>
      <c r="I2085" t="s">
        <v>15</v>
      </c>
      <c r="J2085">
        <v>21</v>
      </c>
      <c r="K2085">
        <v>0</v>
      </c>
      <c r="L2085" s="1">
        <v>366</v>
      </c>
      <c r="M2085" s="2">
        <f t="shared" si="96"/>
        <v>35.869444444444447</v>
      </c>
      <c r="N2085" s="2" t="str">
        <f t="shared" si="97"/>
        <v/>
      </c>
      <c r="O2085" s="2" t="str">
        <f t="shared" si="98"/>
        <v/>
      </c>
    </row>
    <row r="2086" spans="1:15" x14ac:dyDescent="0.25">
      <c r="A2086">
        <v>2085</v>
      </c>
      <c r="B2086">
        <v>2</v>
      </c>
      <c r="C2086" s="1">
        <v>11411</v>
      </c>
      <c r="D2086">
        <v>0</v>
      </c>
      <c r="E2086">
        <v>0</v>
      </c>
      <c r="F2086" t="s">
        <v>14</v>
      </c>
      <c r="G2086" s="1">
        <v>28474</v>
      </c>
      <c r="H2086">
        <v>2</v>
      </c>
      <c r="J2086">
        <v>10</v>
      </c>
      <c r="K2086">
        <v>10107</v>
      </c>
      <c r="L2086" s="1">
        <v>366</v>
      </c>
      <c r="M2086" s="2">
        <f t="shared" si="96"/>
        <v>46.711111111111109</v>
      </c>
      <c r="N2086" s="2" t="str">
        <f t="shared" si="97"/>
        <v/>
      </c>
      <c r="O2086" s="2" t="str">
        <f t="shared" si="98"/>
        <v/>
      </c>
    </row>
    <row r="2087" spans="1:15" x14ac:dyDescent="0.25">
      <c r="A2087">
        <v>2086</v>
      </c>
      <c r="B2087">
        <v>2</v>
      </c>
      <c r="C2087" s="1">
        <v>17779</v>
      </c>
      <c r="D2087">
        <v>0</v>
      </c>
      <c r="E2087">
        <v>0</v>
      </c>
      <c r="F2087" t="s">
        <v>13</v>
      </c>
      <c r="G2087" s="1">
        <v>28506</v>
      </c>
      <c r="H2087">
        <v>2</v>
      </c>
      <c r="I2087" t="s">
        <v>15</v>
      </c>
      <c r="J2087">
        <v>10</v>
      </c>
      <c r="K2087">
        <v>0</v>
      </c>
      <c r="L2087" s="1">
        <v>33569</v>
      </c>
      <c r="M2087" s="2">
        <f t="shared" si="96"/>
        <v>29.369444444444444</v>
      </c>
      <c r="N2087" s="2">
        <f t="shared" si="97"/>
        <v>43.233333333333334</v>
      </c>
      <c r="O2087" s="2">
        <f t="shared" si="98"/>
        <v>13.863888888888891</v>
      </c>
    </row>
    <row r="2088" spans="1:15" x14ac:dyDescent="0.25">
      <c r="A2088">
        <v>2087</v>
      </c>
      <c r="B2088">
        <v>2</v>
      </c>
      <c r="C2088" s="1">
        <v>16679</v>
      </c>
      <c r="D2088">
        <v>0</v>
      </c>
      <c r="E2088">
        <v>0</v>
      </c>
      <c r="F2088" t="s">
        <v>14</v>
      </c>
      <c r="G2088" s="1">
        <v>28580</v>
      </c>
      <c r="H2088">
        <v>2</v>
      </c>
      <c r="J2088">
        <v>10</v>
      </c>
      <c r="K2088">
        <v>10107</v>
      </c>
      <c r="L2088" s="1">
        <v>366</v>
      </c>
      <c r="M2088" s="2">
        <f t="shared" si="96"/>
        <v>32.583333333333336</v>
      </c>
      <c r="N2088" s="2" t="str">
        <f t="shared" si="97"/>
        <v/>
      </c>
      <c r="O2088" s="2" t="str">
        <f t="shared" si="98"/>
        <v/>
      </c>
    </row>
    <row r="2089" spans="1:15" x14ac:dyDescent="0.25">
      <c r="A2089">
        <v>2088</v>
      </c>
      <c r="B2089">
        <v>3</v>
      </c>
      <c r="C2089" s="1">
        <v>19596</v>
      </c>
      <c r="D2089">
        <v>2250</v>
      </c>
      <c r="E2089">
        <v>1</v>
      </c>
      <c r="F2089" t="s">
        <v>14</v>
      </c>
      <c r="G2089" s="1">
        <v>28612</v>
      </c>
      <c r="H2089">
        <v>2</v>
      </c>
      <c r="J2089">
        <v>10</v>
      </c>
      <c r="K2089">
        <v>10107</v>
      </c>
      <c r="L2089" s="1">
        <v>366</v>
      </c>
      <c r="M2089" s="2">
        <f t="shared" si="96"/>
        <v>24.68611111111111</v>
      </c>
      <c r="N2089" s="2" t="str">
        <f t="shared" si="97"/>
        <v/>
      </c>
      <c r="O2089" s="2" t="str">
        <f t="shared" si="98"/>
        <v/>
      </c>
    </row>
    <row r="2090" spans="1:15" x14ac:dyDescent="0.25">
      <c r="A2090">
        <v>2089</v>
      </c>
      <c r="B2090">
        <v>3</v>
      </c>
      <c r="C2090" s="1">
        <v>17705</v>
      </c>
      <c r="D2090">
        <v>0</v>
      </c>
      <c r="E2090">
        <v>0</v>
      </c>
      <c r="F2090" t="s">
        <v>13</v>
      </c>
      <c r="G2090" s="1">
        <v>28835</v>
      </c>
      <c r="H2090">
        <v>0</v>
      </c>
      <c r="J2090">
        <v>10</v>
      </c>
      <c r="K2090">
        <v>10107</v>
      </c>
      <c r="L2090" s="1">
        <v>366</v>
      </c>
      <c r="M2090" s="2">
        <f t="shared" si="96"/>
        <v>30.472222222222221</v>
      </c>
      <c r="N2090" s="2" t="str">
        <f t="shared" si="97"/>
        <v/>
      </c>
      <c r="O2090" s="2" t="str">
        <f t="shared" si="98"/>
        <v/>
      </c>
    </row>
    <row r="2091" spans="1:15" x14ac:dyDescent="0.25">
      <c r="A2091">
        <v>2090</v>
      </c>
      <c r="B2091">
        <v>2</v>
      </c>
      <c r="C2091" s="1">
        <v>18021</v>
      </c>
      <c r="D2091">
        <v>0</v>
      </c>
      <c r="E2091">
        <v>0</v>
      </c>
      <c r="F2091" t="s">
        <v>14</v>
      </c>
      <c r="G2091" s="1">
        <v>28983</v>
      </c>
      <c r="H2091">
        <v>2</v>
      </c>
      <c r="J2091">
        <v>10</v>
      </c>
      <c r="K2091">
        <v>11607</v>
      </c>
      <c r="L2091" s="1">
        <v>366</v>
      </c>
      <c r="M2091" s="2">
        <f t="shared" si="96"/>
        <v>30.013888888888889</v>
      </c>
      <c r="N2091" s="2" t="str">
        <f t="shared" si="97"/>
        <v/>
      </c>
      <c r="O2091" s="2" t="str">
        <f t="shared" si="98"/>
        <v/>
      </c>
    </row>
    <row r="2092" spans="1:15" x14ac:dyDescent="0.25">
      <c r="A2092">
        <v>2091</v>
      </c>
      <c r="B2092">
        <v>3</v>
      </c>
      <c r="C2092" s="1">
        <v>19430</v>
      </c>
      <c r="D2092">
        <v>2490</v>
      </c>
      <c r="E2092">
        <v>0</v>
      </c>
      <c r="F2092" t="s">
        <v>14</v>
      </c>
      <c r="G2092" s="1">
        <v>28990</v>
      </c>
      <c r="H2092">
        <v>2</v>
      </c>
      <c r="J2092">
        <v>10</v>
      </c>
      <c r="K2092">
        <v>10107</v>
      </c>
      <c r="L2092" s="1">
        <v>366</v>
      </c>
      <c r="M2092" s="2">
        <f t="shared" si="96"/>
        <v>26.175000000000001</v>
      </c>
      <c r="N2092" s="2" t="str">
        <f t="shared" si="97"/>
        <v/>
      </c>
      <c r="O2092" s="2" t="str">
        <f t="shared" si="98"/>
        <v/>
      </c>
    </row>
    <row r="2093" spans="1:15" x14ac:dyDescent="0.25">
      <c r="A2093">
        <v>2092</v>
      </c>
      <c r="B2093">
        <v>3</v>
      </c>
      <c r="C2093" s="1">
        <v>17184</v>
      </c>
      <c r="D2093">
        <v>2649</v>
      </c>
      <c r="E2093">
        <v>1</v>
      </c>
      <c r="F2093" t="s">
        <v>14</v>
      </c>
      <c r="G2093" s="1">
        <v>28990</v>
      </c>
      <c r="H2093">
        <v>2</v>
      </c>
      <c r="J2093">
        <v>10</v>
      </c>
      <c r="K2093">
        <v>10107</v>
      </c>
      <c r="L2093" s="1">
        <v>366</v>
      </c>
      <c r="M2093" s="2">
        <f t="shared" si="96"/>
        <v>32.327777777777776</v>
      </c>
      <c r="N2093" s="2" t="str">
        <f t="shared" si="97"/>
        <v/>
      </c>
      <c r="O2093" s="2" t="str">
        <f t="shared" si="98"/>
        <v/>
      </c>
    </row>
    <row r="2094" spans="1:15" x14ac:dyDescent="0.25">
      <c r="A2094">
        <v>2093</v>
      </c>
      <c r="B2094">
        <v>3</v>
      </c>
      <c r="C2094" s="1">
        <v>18326</v>
      </c>
      <c r="D2094">
        <v>0</v>
      </c>
      <c r="E2094">
        <v>0</v>
      </c>
      <c r="F2094" t="s">
        <v>14</v>
      </c>
      <c r="G2094" s="1">
        <v>29118</v>
      </c>
      <c r="H2094">
        <v>2</v>
      </c>
      <c r="J2094">
        <v>10</v>
      </c>
      <c r="K2094">
        <v>10107</v>
      </c>
      <c r="L2094" s="1">
        <v>366</v>
      </c>
      <c r="M2094" s="2">
        <f t="shared" si="96"/>
        <v>29.544444444444444</v>
      </c>
      <c r="N2094" s="2" t="str">
        <f t="shared" si="97"/>
        <v/>
      </c>
      <c r="O2094" s="2" t="str">
        <f t="shared" si="98"/>
        <v/>
      </c>
    </row>
    <row r="2095" spans="1:15" x14ac:dyDescent="0.25">
      <c r="A2095">
        <v>2094</v>
      </c>
      <c r="B2095">
        <v>3</v>
      </c>
      <c r="C2095" s="1">
        <v>17290</v>
      </c>
      <c r="D2095">
        <v>3128</v>
      </c>
      <c r="E2095">
        <v>1</v>
      </c>
      <c r="F2095" t="s">
        <v>20</v>
      </c>
      <c r="G2095" s="1">
        <v>29124</v>
      </c>
      <c r="H2095">
        <v>2</v>
      </c>
      <c r="J2095">
        <v>10</v>
      </c>
      <c r="K2095">
        <v>11307</v>
      </c>
      <c r="L2095" s="1">
        <v>366</v>
      </c>
      <c r="M2095" s="2">
        <f t="shared" si="96"/>
        <v>32.397222222222226</v>
      </c>
      <c r="N2095" s="2" t="str">
        <f t="shared" si="97"/>
        <v/>
      </c>
      <c r="O2095" s="2" t="str">
        <f t="shared" si="98"/>
        <v/>
      </c>
    </row>
    <row r="2096" spans="1:15" x14ac:dyDescent="0.25">
      <c r="A2096">
        <v>2095</v>
      </c>
      <c r="B2096">
        <v>2</v>
      </c>
      <c r="C2096" s="1">
        <v>17521</v>
      </c>
      <c r="D2096">
        <v>0</v>
      </c>
      <c r="E2096">
        <v>3</v>
      </c>
      <c r="F2096" t="s">
        <v>14</v>
      </c>
      <c r="G2096" s="1">
        <v>29137</v>
      </c>
      <c r="H2096">
        <v>2</v>
      </c>
      <c r="J2096">
        <v>10</v>
      </c>
      <c r="K2096">
        <v>10107</v>
      </c>
      <c r="L2096" s="1">
        <v>366</v>
      </c>
      <c r="M2096" s="2">
        <f t="shared" si="96"/>
        <v>31.802777777777777</v>
      </c>
      <c r="N2096" s="2" t="str">
        <f t="shared" si="97"/>
        <v/>
      </c>
      <c r="O2096" s="2" t="str">
        <f t="shared" si="98"/>
        <v/>
      </c>
    </row>
    <row r="2097" spans="1:15" x14ac:dyDescent="0.25">
      <c r="A2097">
        <v>2096</v>
      </c>
      <c r="B2097">
        <v>2</v>
      </c>
      <c r="C2097" s="1">
        <v>15996</v>
      </c>
      <c r="D2097">
        <v>1876</v>
      </c>
      <c r="E2097">
        <v>0</v>
      </c>
      <c r="F2097" t="s">
        <v>14</v>
      </c>
      <c r="G2097" s="1">
        <v>29252</v>
      </c>
      <c r="H2097">
        <v>2</v>
      </c>
      <c r="J2097">
        <v>10</v>
      </c>
      <c r="K2097">
        <v>10207</v>
      </c>
      <c r="L2097" s="1">
        <v>366</v>
      </c>
      <c r="M2097" s="2">
        <f t="shared" si="96"/>
        <v>36.288888888888891</v>
      </c>
      <c r="N2097" s="2" t="str">
        <f t="shared" si="97"/>
        <v/>
      </c>
      <c r="O2097" s="2" t="str">
        <f t="shared" si="98"/>
        <v/>
      </c>
    </row>
    <row r="2098" spans="1:15" x14ac:dyDescent="0.25">
      <c r="A2098">
        <v>2097</v>
      </c>
      <c r="B2098">
        <v>2</v>
      </c>
      <c r="C2098" s="1">
        <v>16039</v>
      </c>
      <c r="D2098">
        <v>0</v>
      </c>
      <c r="E2098">
        <v>0</v>
      </c>
      <c r="F2098" t="s">
        <v>13</v>
      </c>
      <c r="G2098" s="1">
        <v>29312</v>
      </c>
      <c r="H2098">
        <v>0</v>
      </c>
      <c r="J2098">
        <v>10</v>
      </c>
      <c r="K2098">
        <v>0</v>
      </c>
      <c r="L2098" s="1">
        <v>366</v>
      </c>
      <c r="M2098" s="2">
        <f t="shared" si="96"/>
        <v>36.338888888888889</v>
      </c>
      <c r="N2098" s="2" t="str">
        <f t="shared" si="97"/>
        <v/>
      </c>
      <c r="O2098" s="2" t="str">
        <f t="shared" si="98"/>
        <v/>
      </c>
    </row>
    <row r="2099" spans="1:15" x14ac:dyDescent="0.25">
      <c r="A2099">
        <v>2098</v>
      </c>
      <c r="B2099">
        <v>2</v>
      </c>
      <c r="C2099" s="1">
        <v>15918</v>
      </c>
      <c r="D2099">
        <v>2156</v>
      </c>
      <c r="E2099">
        <v>0</v>
      </c>
      <c r="F2099" t="s">
        <v>14</v>
      </c>
      <c r="G2099" s="1">
        <v>29321</v>
      </c>
      <c r="H2099">
        <v>2</v>
      </c>
      <c r="J2099">
        <v>10</v>
      </c>
      <c r="K2099">
        <v>10107</v>
      </c>
      <c r="L2099" s="1">
        <v>366</v>
      </c>
      <c r="M2099" s="2">
        <f t="shared" si="96"/>
        <v>36.694444444444443</v>
      </c>
      <c r="N2099" s="2" t="str">
        <f t="shared" si="97"/>
        <v/>
      </c>
      <c r="O2099" s="2" t="str">
        <f t="shared" si="98"/>
        <v/>
      </c>
    </row>
    <row r="2100" spans="1:15" x14ac:dyDescent="0.25">
      <c r="A2100">
        <v>2099</v>
      </c>
      <c r="B2100">
        <v>3</v>
      </c>
      <c r="C2100" s="1">
        <v>15606</v>
      </c>
      <c r="D2100">
        <v>0</v>
      </c>
      <c r="E2100">
        <v>0</v>
      </c>
      <c r="F2100" t="s">
        <v>14</v>
      </c>
      <c r="G2100" s="1">
        <v>29332</v>
      </c>
      <c r="H2100">
        <v>2</v>
      </c>
      <c r="J2100">
        <v>10</v>
      </c>
      <c r="K2100">
        <v>10107</v>
      </c>
      <c r="L2100" s="1">
        <v>366</v>
      </c>
      <c r="M2100" s="2">
        <f t="shared" si="96"/>
        <v>37.580555555555556</v>
      </c>
      <c r="N2100" s="2" t="str">
        <f t="shared" si="97"/>
        <v/>
      </c>
      <c r="O2100" s="2" t="str">
        <f t="shared" si="98"/>
        <v/>
      </c>
    </row>
    <row r="2101" spans="1:15" x14ac:dyDescent="0.25">
      <c r="A2101">
        <v>2100</v>
      </c>
      <c r="B2101">
        <v>2</v>
      </c>
      <c r="C2101" s="1">
        <v>13912</v>
      </c>
      <c r="D2101">
        <v>0</v>
      </c>
      <c r="E2101">
        <v>0</v>
      </c>
      <c r="F2101" t="s">
        <v>13</v>
      </c>
      <c r="G2101" s="1">
        <v>29335</v>
      </c>
      <c r="H2101">
        <v>0</v>
      </c>
      <c r="J2101">
        <v>10</v>
      </c>
      <c r="K2101">
        <v>0</v>
      </c>
      <c r="L2101" s="1">
        <v>366</v>
      </c>
      <c r="M2101" s="2">
        <f t="shared" si="96"/>
        <v>42.230555555555554</v>
      </c>
      <c r="N2101" s="2" t="str">
        <f t="shared" si="97"/>
        <v/>
      </c>
      <c r="O2101" s="2" t="str">
        <f t="shared" si="98"/>
        <v/>
      </c>
    </row>
    <row r="2102" spans="1:15" x14ac:dyDescent="0.25">
      <c r="A2102">
        <v>2101</v>
      </c>
      <c r="B2102">
        <v>4</v>
      </c>
      <c r="C2102" s="1">
        <v>13700</v>
      </c>
      <c r="D2102">
        <v>0</v>
      </c>
      <c r="E2102">
        <v>0</v>
      </c>
      <c r="F2102" t="s">
        <v>20</v>
      </c>
      <c r="G2102" s="1">
        <v>29336</v>
      </c>
      <c r="H2102">
        <v>0</v>
      </c>
      <c r="I2102" t="s">
        <v>15</v>
      </c>
      <c r="J2102">
        <v>21</v>
      </c>
      <c r="K2102">
        <v>10107</v>
      </c>
      <c r="L2102" s="1">
        <v>366</v>
      </c>
      <c r="M2102" s="2">
        <f t="shared" si="96"/>
        <v>42.80833333333333</v>
      </c>
      <c r="N2102" s="2" t="str">
        <f t="shared" si="97"/>
        <v/>
      </c>
      <c r="O2102" s="2" t="str">
        <f t="shared" si="98"/>
        <v/>
      </c>
    </row>
    <row r="2103" spans="1:15" x14ac:dyDescent="0.25">
      <c r="A2103">
        <v>2102</v>
      </c>
      <c r="B2103">
        <v>3</v>
      </c>
      <c r="C2103" s="1">
        <v>16373</v>
      </c>
      <c r="D2103">
        <v>0</v>
      </c>
      <c r="E2103">
        <v>0</v>
      </c>
      <c r="F2103" t="s">
        <v>14</v>
      </c>
      <c r="G2103" s="1">
        <v>29347</v>
      </c>
      <c r="H2103">
        <v>2</v>
      </c>
      <c r="J2103">
        <v>10</v>
      </c>
      <c r="K2103">
        <v>10107</v>
      </c>
      <c r="L2103" s="1">
        <v>366</v>
      </c>
      <c r="M2103" s="2">
        <f t="shared" si="96"/>
        <v>35.522222222222226</v>
      </c>
      <c r="N2103" s="2" t="str">
        <f t="shared" si="97"/>
        <v/>
      </c>
      <c r="O2103" s="2" t="str">
        <f t="shared" si="98"/>
        <v/>
      </c>
    </row>
    <row r="2104" spans="1:15" x14ac:dyDescent="0.25">
      <c r="A2104">
        <v>2103</v>
      </c>
      <c r="B2104">
        <v>4</v>
      </c>
      <c r="C2104" s="1">
        <v>19312</v>
      </c>
      <c r="D2104">
        <v>0</v>
      </c>
      <c r="E2104">
        <v>0</v>
      </c>
      <c r="F2104" t="s">
        <v>20</v>
      </c>
      <c r="G2104" s="1">
        <v>29377</v>
      </c>
      <c r="H2104">
        <v>0</v>
      </c>
      <c r="J2104">
        <v>10</v>
      </c>
      <c r="K2104">
        <v>11307</v>
      </c>
      <c r="L2104" s="1">
        <v>366</v>
      </c>
      <c r="M2104" s="2">
        <f t="shared" si="96"/>
        <v>27.558333333333334</v>
      </c>
      <c r="N2104" s="2" t="str">
        <f t="shared" si="97"/>
        <v/>
      </c>
      <c r="O2104" s="2" t="str">
        <f t="shared" si="98"/>
        <v/>
      </c>
    </row>
    <row r="2105" spans="1:15" x14ac:dyDescent="0.25">
      <c r="A2105">
        <v>2104</v>
      </c>
      <c r="B2105">
        <v>3</v>
      </c>
      <c r="C2105" s="1">
        <v>21451</v>
      </c>
      <c r="D2105">
        <v>0</v>
      </c>
      <c r="E2105">
        <v>2</v>
      </c>
      <c r="F2105" t="s">
        <v>14</v>
      </c>
      <c r="G2105" s="1">
        <v>29378</v>
      </c>
      <c r="H2105">
        <v>2</v>
      </c>
      <c r="J2105">
        <v>10</v>
      </c>
      <c r="K2105">
        <v>10107</v>
      </c>
      <c r="L2105" s="1">
        <v>366</v>
      </c>
      <c r="M2105" s="2">
        <f t="shared" si="96"/>
        <v>21.702777777777779</v>
      </c>
      <c r="N2105" s="2" t="str">
        <f t="shared" si="97"/>
        <v/>
      </c>
      <c r="O2105" s="2" t="str">
        <f t="shared" si="98"/>
        <v/>
      </c>
    </row>
    <row r="2106" spans="1:15" x14ac:dyDescent="0.25">
      <c r="A2106">
        <v>2105</v>
      </c>
      <c r="B2106">
        <v>3</v>
      </c>
      <c r="C2106" s="1">
        <v>6876</v>
      </c>
      <c r="D2106">
        <v>0</v>
      </c>
      <c r="E2106">
        <v>0</v>
      </c>
      <c r="F2106" t="s">
        <v>14</v>
      </c>
      <c r="G2106" s="1">
        <v>29419</v>
      </c>
      <c r="H2106">
        <v>2</v>
      </c>
      <c r="J2106">
        <v>10</v>
      </c>
      <c r="K2106">
        <v>10107</v>
      </c>
      <c r="L2106" s="1">
        <v>366</v>
      </c>
      <c r="M2106" s="2">
        <f t="shared" si="96"/>
        <v>61.719444444444441</v>
      </c>
      <c r="N2106" s="2" t="str">
        <f t="shared" si="97"/>
        <v/>
      </c>
      <c r="O2106" s="2" t="str">
        <f t="shared" si="98"/>
        <v/>
      </c>
    </row>
    <row r="2107" spans="1:15" x14ac:dyDescent="0.25">
      <c r="A2107">
        <v>2106</v>
      </c>
      <c r="B2107">
        <v>3</v>
      </c>
      <c r="C2107" s="1">
        <v>19099</v>
      </c>
      <c r="D2107">
        <v>0</v>
      </c>
      <c r="E2107">
        <v>1</v>
      </c>
      <c r="F2107" t="s">
        <v>17</v>
      </c>
      <c r="G2107" s="1">
        <v>29514</v>
      </c>
      <c r="H2107">
        <v>2</v>
      </c>
      <c r="J2107">
        <v>10</v>
      </c>
      <c r="K2107">
        <v>11307</v>
      </c>
      <c r="L2107" s="1">
        <v>366</v>
      </c>
      <c r="M2107" s="2">
        <f t="shared" si="96"/>
        <v>28.513888888888889</v>
      </c>
      <c r="N2107" s="2" t="str">
        <f t="shared" si="97"/>
        <v/>
      </c>
      <c r="O2107" s="2" t="str">
        <f t="shared" si="98"/>
        <v/>
      </c>
    </row>
    <row r="2108" spans="1:15" x14ac:dyDescent="0.25">
      <c r="A2108">
        <v>2107</v>
      </c>
      <c r="B2108">
        <v>2</v>
      </c>
      <c r="C2108" s="1">
        <v>22497</v>
      </c>
      <c r="D2108">
        <v>0</v>
      </c>
      <c r="E2108">
        <v>0</v>
      </c>
      <c r="F2108" t="s">
        <v>20</v>
      </c>
      <c r="G2108" s="1">
        <v>29514</v>
      </c>
      <c r="H2108">
        <v>2</v>
      </c>
      <c r="J2108">
        <v>10</v>
      </c>
      <c r="K2108">
        <v>10107</v>
      </c>
      <c r="L2108" s="1">
        <v>366</v>
      </c>
      <c r="M2108" s="2">
        <f t="shared" si="96"/>
        <v>19.211111111111112</v>
      </c>
      <c r="N2108" s="2" t="str">
        <f t="shared" si="97"/>
        <v/>
      </c>
      <c r="O2108" s="2" t="str">
        <f t="shared" si="98"/>
        <v/>
      </c>
    </row>
    <row r="2109" spans="1:15" x14ac:dyDescent="0.25">
      <c r="A2109">
        <v>2108</v>
      </c>
      <c r="B2109">
        <v>3</v>
      </c>
      <c r="C2109" s="1">
        <v>17936</v>
      </c>
      <c r="D2109">
        <v>0</v>
      </c>
      <c r="E2109">
        <v>0</v>
      </c>
      <c r="F2109" t="s">
        <v>13</v>
      </c>
      <c r="G2109" s="1">
        <v>29524</v>
      </c>
      <c r="H2109">
        <v>0</v>
      </c>
      <c r="J2109">
        <v>10</v>
      </c>
      <c r="K2109">
        <v>0</v>
      </c>
      <c r="L2109" s="1">
        <v>366</v>
      </c>
      <c r="M2109" s="2">
        <f t="shared" si="96"/>
        <v>31.730555555555554</v>
      </c>
      <c r="N2109" s="2" t="str">
        <f t="shared" si="97"/>
        <v/>
      </c>
      <c r="O2109" s="2" t="str">
        <f t="shared" si="98"/>
        <v/>
      </c>
    </row>
    <row r="2110" spans="1:15" x14ac:dyDescent="0.25">
      <c r="A2110">
        <v>2109</v>
      </c>
      <c r="B2110">
        <v>3</v>
      </c>
      <c r="C2110" s="1">
        <v>16259</v>
      </c>
      <c r="D2110">
        <v>0</v>
      </c>
      <c r="E2110">
        <v>0</v>
      </c>
      <c r="F2110" t="s">
        <v>13</v>
      </c>
      <c r="G2110" s="1">
        <v>29585</v>
      </c>
      <c r="H2110">
        <v>0</v>
      </c>
      <c r="J2110">
        <v>10</v>
      </c>
      <c r="K2110">
        <v>10107</v>
      </c>
      <c r="L2110" s="1">
        <v>366</v>
      </c>
      <c r="M2110" s="2">
        <f t="shared" si="96"/>
        <v>36.483333333333334</v>
      </c>
      <c r="N2110" s="2" t="str">
        <f t="shared" si="97"/>
        <v/>
      </c>
      <c r="O2110" s="2" t="str">
        <f t="shared" si="98"/>
        <v/>
      </c>
    </row>
    <row r="2111" spans="1:15" x14ac:dyDescent="0.25">
      <c r="A2111">
        <v>2110</v>
      </c>
      <c r="B2111">
        <v>3</v>
      </c>
      <c r="C2111" s="1">
        <v>21375</v>
      </c>
      <c r="D2111">
        <v>0</v>
      </c>
      <c r="E2111">
        <v>0</v>
      </c>
      <c r="F2111" t="s">
        <v>14</v>
      </c>
      <c r="G2111" s="1">
        <v>29606</v>
      </c>
      <c r="H2111">
        <v>2</v>
      </c>
      <c r="J2111">
        <v>10</v>
      </c>
      <c r="K2111">
        <v>10107</v>
      </c>
      <c r="L2111" s="1">
        <v>366</v>
      </c>
      <c r="M2111" s="2">
        <f t="shared" si="96"/>
        <v>22.530555555555555</v>
      </c>
      <c r="N2111" s="2" t="str">
        <f t="shared" si="97"/>
        <v/>
      </c>
      <c r="O2111" s="2" t="str">
        <f t="shared" si="98"/>
        <v/>
      </c>
    </row>
    <row r="2112" spans="1:15" x14ac:dyDescent="0.25">
      <c r="A2112">
        <v>2111</v>
      </c>
      <c r="B2112">
        <v>2</v>
      </c>
      <c r="C2112" s="1">
        <v>15306</v>
      </c>
      <c r="D2112">
        <v>2043</v>
      </c>
      <c r="E2112">
        <v>0</v>
      </c>
      <c r="F2112" t="s">
        <v>17</v>
      </c>
      <c r="G2112" s="1">
        <v>29706</v>
      </c>
      <c r="H2112">
        <v>2</v>
      </c>
      <c r="J2112">
        <v>10</v>
      </c>
      <c r="K2112">
        <v>10107</v>
      </c>
      <c r="L2112" s="1">
        <v>366</v>
      </c>
      <c r="M2112" s="2">
        <f t="shared" si="96"/>
        <v>39.427777777777777</v>
      </c>
      <c r="N2112" s="2" t="str">
        <f t="shared" si="97"/>
        <v/>
      </c>
      <c r="O2112" s="2" t="str">
        <f t="shared" si="98"/>
        <v/>
      </c>
    </row>
    <row r="2113" spans="1:15" x14ac:dyDescent="0.25">
      <c r="A2113">
        <v>2112</v>
      </c>
      <c r="B2113">
        <v>3</v>
      </c>
      <c r="C2113" s="1">
        <v>18503</v>
      </c>
      <c r="D2113">
        <v>0</v>
      </c>
      <c r="E2113">
        <v>1</v>
      </c>
      <c r="F2113" t="s">
        <v>14</v>
      </c>
      <c r="G2113" s="1">
        <v>29754</v>
      </c>
      <c r="H2113">
        <v>2</v>
      </c>
      <c r="J2113">
        <v>10</v>
      </c>
      <c r="K2113">
        <v>10107</v>
      </c>
      <c r="L2113" s="1">
        <v>366</v>
      </c>
      <c r="M2113" s="2">
        <f t="shared" si="96"/>
        <v>30.802777777777777</v>
      </c>
      <c r="N2113" s="2" t="str">
        <f t="shared" si="97"/>
        <v/>
      </c>
      <c r="O2113" s="2" t="str">
        <f t="shared" si="98"/>
        <v/>
      </c>
    </row>
    <row r="2114" spans="1:15" x14ac:dyDescent="0.25">
      <c r="A2114">
        <v>2113</v>
      </c>
      <c r="B2114">
        <v>4</v>
      </c>
      <c r="C2114" s="1">
        <v>20173</v>
      </c>
      <c r="D2114">
        <v>0</v>
      </c>
      <c r="E2114">
        <v>0</v>
      </c>
      <c r="F2114" t="s">
        <v>20</v>
      </c>
      <c r="G2114" s="1">
        <v>29893</v>
      </c>
      <c r="H2114">
        <v>2</v>
      </c>
      <c r="J2114">
        <v>10</v>
      </c>
      <c r="K2114">
        <v>10107</v>
      </c>
      <c r="L2114" s="1">
        <v>366</v>
      </c>
      <c r="M2114" s="2">
        <f t="shared" si="96"/>
        <v>26.605555555555554</v>
      </c>
      <c r="N2114" s="2" t="str">
        <f t="shared" si="97"/>
        <v/>
      </c>
      <c r="O2114" s="2" t="str">
        <f t="shared" si="98"/>
        <v/>
      </c>
    </row>
    <row r="2115" spans="1:15" x14ac:dyDescent="0.25">
      <c r="A2115">
        <v>2114</v>
      </c>
      <c r="B2115">
        <v>2</v>
      </c>
      <c r="C2115" s="1">
        <v>21162</v>
      </c>
      <c r="D2115">
        <v>0</v>
      </c>
      <c r="E2115">
        <v>0</v>
      </c>
      <c r="F2115" t="s">
        <v>17</v>
      </c>
      <c r="G2115" s="1">
        <v>29922</v>
      </c>
      <c r="H2115">
        <v>2</v>
      </c>
      <c r="J2115">
        <v>10</v>
      </c>
      <c r="K2115">
        <v>10107</v>
      </c>
      <c r="L2115" s="1">
        <v>366</v>
      </c>
      <c r="M2115" s="2">
        <f t="shared" si="96"/>
        <v>23.983333333333334</v>
      </c>
      <c r="N2115" s="2" t="str">
        <f t="shared" si="97"/>
        <v/>
      </c>
      <c r="O2115" s="2" t="str">
        <f t="shared" si="98"/>
        <v/>
      </c>
    </row>
    <row r="2116" spans="1:15" x14ac:dyDescent="0.25">
      <c r="A2116">
        <v>2115</v>
      </c>
      <c r="B2116">
        <v>3</v>
      </c>
      <c r="C2116" s="1">
        <v>19540</v>
      </c>
      <c r="D2116">
        <v>1350</v>
      </c>
      <c r="E2116">
        <v>1</v>
      </c>
      <c r="F2116" t="s">
        <v>14</v>
      </c>
      <c r="G2116" s="1">
        <v>29931</v>
      </c>
      <c r="H2116">
        <v>2</v>
      </c>
      <c r="J2116">
        <v>10</v>
      </c>
      <c r="K2116">
        <v>10107</v>
      </c>
      <c r="L2116" s="1">
        <v>366</v>
      </c>
      <c r="M2116" s="2">
        <f t="shared" si="96"/>
        <v>28.447222222222223</v>
      </c>
      <c r="N2116" s="2" t="str">
        <f t="shared" si="97"/>
        <v/>
      </c>
      <c r="O2116" s="2" t="str">
        <f t="shared" si="98"/>
        <v/>
      </c>
    </row>
    <row r="2117" spans="1:15" x14ac:dyDescent="0.25">
      <c r="A2117">
        <v>2116</v>
      </c>
      <c r="B2117">
        <v>4</v>
      </c>
      <c r="C2117" s="1">
        <v>22783</v>
      </c>
      <c r="D2117">
        <v>2001</v>
      </c>
      <c r="E2117">
        <v>2</v>
      </c>
      <c r="F2117" t="s">
        <v>26</v>
      </c>
      <c r="G2117" s="1">
        <v>29992</v>
      </c>
      <c r="H2117">
        <v>2</v>
      </c>
      <c r="J2117">
        <v>10</v>
      </c>
      <c r="K2117">
        <v>10107</v>
      </c>
      <c r="L2117" s="1">
        <v>366</v>
      </c>
      <c r="M2117" s="2">
        <f t="shared" ref="M2117:M2180" si="99">DAYS360(C2117,G2117,TRUE)/360</f>
        <v>19.730555555555554</v>
      </c>
      <c r="N2117" s="2" t="str">
        <f t="shared" ref="N2117:N2180" si="100">IF(DAYS360(C2117,L2117)/360&gt;0,DAYS360(C2117,L2117)/360,"")</f>
        <v/>
      </c>
      <c r="O2117" s="2" t="str">
        <f t="shared" ref="O2117:O2180" si="101">IF(N2117="","",N2117-M2117)</f>
        <v/>
      </c>
    </row>
    <row r="2118" spans="1:15" x14ac:dyDescent="0.25">
      <c r="A2118">
        <v>2117</v>
      </c>
      <c r="B2118">
        <v>3</v>
      </c>
      <c r="C2118" s="1">
        <v>17629</v>
      </c>
      <c r="D2118">
        <v>0</v>
      </c>
      <c r="E2118">
        <v>0</v>
      </c>
      <c r="F2118" t="s">
        <v>14</v>
      </c>
      <c r="G2118" s="1">
        <v>29993</v>
      </c>
      <c r="H2118">
        <v>2</v>
      </c>
      <c r="J2118">
        <v>10</v>
      </c>
      <c r="K2118">
        <v>10107</v>
      </c>
      <c r="L2118" s="1">
        <v>366</v>
      </c>
      <c r="M2118" s="2">
        <f t="shared" si="99"/>
        <v>33.847222222222221</v>
      </c>
      <c r="N2118" s="2" t="str">
        <f t="shared" si="100"/>
        <v/>
      </c>
      <c r="O2118" s="2" t="str">
        <f t="shared" si="101"/>
        <v/>
      </c>
    </row>
    <row r="2119" spans="1:15" x14ac:dyDescent="0.25">
      <c r="A2119">
        <v>2118</v>
      </c>
      <c r="B2119">
        <v>2</v>
      </c>
      <c r="C2119" s="1">
        <v>18493</v>
      </c>
      <c r="D2119">
        <v>2160</v>
      </c>
      <c r="E2119">
        <v>0</v>
      </c>
      <c r="F2119" t="s">
        <v>14</v>
      </c>
      <c r="G2119" s="1">
        <v>30036</v>
      </c>
      <c r="H2119">
        <v>2</v>
      </c>
      <c r="J2119">
        <v>10</v>
      </c>
      <c r="K2119">
        <v>10107</v>
      </c>
      <c r="L2119" s="1">
        <v>366</v>
      </c>
      <c r="M2119" s="2">
        <f t="shared" si="99"/>
        <v>31.605555555555554</v>
      </c>
      <c r="N2119" s="2" t="str">
        <f t="shared" si="100"/>
        <v/>
      </c>
      <c r="O2119" s="2" t="str">
        <f t="shared" si="101"/>
        <v/>
      </c>
    </row>
    <row r="2120" spans="1:15" x14ac:dyDescent="0.25">
      <c r="A2120">
        <v>2119</v>
      </c>
      <c r="B2120">
        <v>4</v>
      </c>
      <c r="C2120" s="1">
        <v>20507</v>
      </c>
      <c r="D2120">
        <v>0</v>
      </c>
      <c r="E2120">
        <v>0</v>
      </c>
      <c r="F2120" t="s">
        <v>20</v>
      </c>
      <c r="G2120" s="1">
        <v>30084</v>
      </c>
      <c r="H2120">
        <v>0</v>
      </c>
      <c r="J2120">
        <v>10</v>
      </c>
      <c r="K2120">
        <v>11307</v>
      </c>
      <c r="L2120" s="1">
        <v>366</v>
      </c>
      <c r="M2120" s="2">
        <f t="shared" si="99"/>
        <v>26.225000000000001</v>
      </c>
      <c r="N2120" s="2" t="str">
        <f t="shared" si="100"/>
        <v/>
      </c>
      <c r="O2120" s="2" t="str">
        <f t="shared" si="101"/>
        <v/>
      </c>
    </row>
    <row r="2121" spans="1:15" x14ac:dyDescent="0.25">
      <c r="A2121">
        <v>2120</v>
      </c>
      <c r="B2121">
        <v>3</v>
      </c>
      <c r="C2121" s="1">
        <v>20957</v>
      </c>
      <c r="D2121">
        <v>0</v>
      </c>
      <c r="E2121">
        <v>0</v>
      </c>
      <c r="F2121" t="s">
        <v>13</v>
      </c>
      <c r="G2121" s="1">
        <v>30125</v>
      </c>
      <c r="H2121">
        <v>0</v>
      </c>
      <c r="J2121">
        <v>10</v>
      </c>
      <c r="K2121">
        <v>10107</v>
      </c>
      <c r="L2121" s="1">
        <v>366</v>
      </c>
      <c r="M2121" s="2">
        <f t="shared" si="99"/>
        <v>25.1</v>
      </c>
      <c r="N2121" s="2" t="str">
        <f t="shared" si="100"/>
        <v/>
      </c>
      <c r="O2121" s="2" t="str">
        <f t="shared" si="101"/>
        <v/>
      </c>
    </row>
    <row r="2122" spans="1:15" x14ac:dyDescent="0.25">
      <c r="A2122">
        <v>2121</v>
      </c>
      <c r="B2122">
        <v>4</v>
      </c>
      <c r="C2122" s="1">
        <v>18588</v>
      </c>
      <c r="D2122">
        <v>0</v>
      </c>
      <c r="E2122">
        <v>0</v>
      </c>
      <c r="F2122" t="s">
        <v>20</v>
      </c>
      <c r="G2122" s="1">
        <v>30172</v>
      </c>
      <c r="H2122">
        <v>2</v>
      </c>
      <c r="J2122">
        <v>10</v>
      </c>
      <c r="K2122">
        <v>10107</v>
      </c>
      <c r="L2122" s="1">
        <v>366</v>
      </c>
      <c r="M2122" s="2">
        <f t="shared" si="99"/>
        <v>31.716666666666665</v>
      </c>
      <c r="N2122" s="2" t="str">
        <f t="shared" si="100"/>
        <v/>
      </c>
      <c r="O2122" s="2" t="str">
        <f t="shared" si="101"/>
        <v/>
      </c>
    </row>
    <row r="2123" spans="1:15" x14ac:dyDescent="0.25">
      <c r="A2123">
        <v>2122</v>
      </c>
      <c r="B2123">
        <v>2</v>
      </c>
      <c r="C2123" s="1">
        <v>21411</v>
      </c>
      <c r="D2123">
        <v>0</v>
      </c>
      <c r="E2123">
        <v>2</v>
      </c>
      <c r="F2123" t="s">
        <v>14</v>
      </c>
      <c r="G2123" s="1">
        <v>30230</v>
      </c>
      <c r="H2123">
        <v>0</v>
      </c>
      <c r="J2123">
        <v>10</v>
      </c>
      <c r="K2123">
        <v>10107</v>
      </c>
      <c r="L2123" s="1">
        <v>366</v>
      </c>
      <c r="M2123" s="2">
        <f t="shared" si="99"/>
        <v>24.144444444444446</v>
      </c>
      <c r="N2123" s="2" t="str">
        <f t="shared" si="100"/>
        <v/>
      </c>
      <c r="O2123" s="2" t="str">
        <f t="shared" si="101"/>
        <v/>
      </c>
    </row>
    <row r="2124" spans="1:15" x14ac:dyDescent="0.25">
      <c r="A2124">
        <v>2123</v>
      </c>
      <c r="B2124">
        <v>4</v>
      </c>
      <c r="C2124" s="1">
        <v>22813</v>
      </c>
      <c r="D2124">
        <v>2200</v>
      </c>
      <c r="E2124">
        <v>3</v>
      </c>
      <c r="F2124" t="s">
        <v>26</v>
      </c>
      <c r="G2124" s="1">
        <v>30221</v>
      </c>
      <c r="H2124">
        <v>2</v>
      </c>
      <c r="J2124">
        <v>10</v>
      </c>
      <c r="K2124">
        <v>10107</v>
      </c>
      <c r="L2124" s="1">
        <v>366</v>
      </c>
      <c r="M2124" s="2">
        <f t="shared" si="99"/>
        <v>20.280555555555555</v>
      </c>
      <c r="N2124" s="2" t="str">
        <f t="shared" si="100"/>
        <v/>
      </c>
      <c r="O2124" s="2" t="str">
        <f t="shared" si="101"/>
        <v/>
      </c>
    </row>
    <row r="2125" spans="1:15" x14ac:dyDescent="0.25">
      <c r="A2125">
        <v>2124</v>
      </c>
      <c r="B2125">
        <v>2</v>
      </c>
      <c r="C2125" s="1">
        <v>16609</v>
      </c>
      <c r="D2125">
        <v>0</v>
      </c>
      <c r="E2125">
        <v>0</v>
      </c>
      <c r="F2125" t="s">
        <v>20</v>
      </c>
      <c r="G2125" s="1">
        <v>30272</v>
      </c>
      <c r="H2125">
        <v>2</v>
      </c>
      <c r="J2125">
        <v>10</v>
      </c>
      <c r="K2125">
        <v>10107</v>
      </c>
      <c r="L2125" s="1">
        <v>366</v>
      </c>
      <c r="M2125" s="2">
        <f t="shared" si="99"/>
        <v>37.405555555555559</v>
      </c>
      <c r="N2125" s="2" t="str">
        <f t="shared" si="100"/>
        <v/>
      </c>
      <c r="O2125" s="2" t="str">
        <f t="shared" si="101"/>
        <v/>
      </c>
    </row>
    <row r="2126" spans="1:15" x14ac:dyDescent="0.25">
      <c r="A2126">
        <v>2125</v>
      </c>
      <c r="B2126">
        <v>2</v>
      </c>
      <c r="C2126" s="1">
        <v>8326</v>
      </c>
      <c r="D2126">
        <v>2209</v>
      </c>
      <c r="E2126">
        <v>0</v>
      </c>
      <c r="F2126" t="s">
        <v>14</v>
      </c>
      <c r="G2126" s="1">
        <v>30281</v>
      </c>
      <c r="H2126">
        <v>0</v>
      </c>
      <c r="J2126">
        <v>10</v>
      </c>
      <c r="K2126">
        <v>11307</v>
      </c>
      <c r="L2126" s="1">
        <v>366</v>
      </c>
      <c r="M2126" s="2">
        <f t="shared" si="99"/>
        <v>60.108333333333334</v>
      </c>
      <c r="N2126" s="2" t="str">
        <f t="shared" si="100"/>
        <v/>
      </c>
      <c r="O2126" s="2" t="str">
        <f t="shared" si="101"/>
        <v/>
      </c>
    </row>
    <row r="2127" spans="1:15" x14ac:dyDescent="0.25">
      <c r="A2127">
        <v>2126</v>
      </c>
      <c r="B2127">
        <v>3</v>
      </c>
      <c r="C2127" s="1">
        <v>21756</v>
      </c>
      <c r="D2127">
        <v>1672</v>
      </c>
      <c r="E2127">
        <v>1</v>
      </c>
      <c r="F2127" t="s">
        <v>14</v>
      </c>
      <c r="G2127" s="1">
        <v>30281</v>
      </c>
      <c r="H2127">
        <v>2</v>
      </c>
      <c r="J2127">
        <v>10</v>
      </c>
      <c r="K2127">
        <v>10107</v>
      </c>
      <c r="L2127" s="1">
        <v>366</v>
      </c>
      <c r="M2127" s="2">
        <f t="shared" si="99"/>
        <v>23.336111111111112</v>
      </c>
      <c r="N2127" s="2" t="str">
        <f t="shared" si="100"/>
        <v/>
      </c>
      <c r="O2127" s="2" t="str">
        <f t="shared" si="101"/>
        <v/>
      </c>
    </row>
    <row r="2128" spans="1:15" x14ac:dyDescent="0.25">
      <c r="A2128">
        <v>2127</v>
      </c>
      <c r="B2128">
        <v>2</v>
      </c>
      <c r="C2128" s="1">
        <v>18226</v>
      </c>
      <c r="D2128">
        <v>0</v>
      </c>
      <c r="E2128">
        <v>0</v>
      </c>
      <c r="F2128" t="s">
        <v>14</v>
      </c>
      <c r="G2128" s="1">
        <v>30293</v>
      </c>
      <c r="H2128">
        <v>2</v>
      </c>
      <c r="J2128">
        <v>10</v>
      </c>
      <c r="K2128">
        <v>10107</v>
      </c>
      <c r="L2128" s="1">
        <v>366</v>
      </c>
      <c r="M2128" s="2">
        <f t="shared" si="99"/>
        <v>33.038888888888891</v>
      </c>
      <c r="N2128" s="2" t="str">
        <f t="shared" si="100"/>
        <v/>
      </c>
      <c r="O2128" s="2" t="str">
        <f t="shared" si="101"/>
        <v/>
      </c>
    </row>
    <row r="2129" spans="1:15" x14ac:dyDescent="0.25">
      <c r="A2129">
        <v>2128</v>
      </c>
      <c r="B2129">
        <v>2</v>
      </c>
      <c r="C2129" s="1">
        <v>12343</v>
      </c>
      <c r="D2129">
        <v>0</v>
      </c>
      <c r="E2129">
        <v>0</v>
      </c>
      <c r="F2129" t="s">
        <v>13</v>
      </c>
      <c r="G2129" s="1">
        <v>30300</v>
      </c>
      <c r="H2129">
        <v>0</v>
      </c>
      <c r="J2129">
        <v>10</v>
      </c>
      <c r="K2129">
        <v>11307</v>
      </c>
      <c r="L2129" s="1">
        <v>366</v>
      </c>
      <c r="M2129" s="2">
        <f t="shared" si="99"/>
        <v>49.163888888888891</v>
      </c>
      <c r="N2129" s="2" t="str">
        <f t="shared" si="100"/>
        <v/>
      </c>
      <c r="O2129" s="2" t="str">
        <f t="shared" si="101"/>
        <v/>
      </c>
    </row>
    <row r="2130" spans="1:15" x14ac:dyDescent="0.25">
      <c r="A2130">
        <v>2129</v>
      </c>
      <c r="B2130">
        <v>3</v>
      </c>
      <c r="C2130" s="1">
        <v>23173</v>
      </c>
      <c r="D2130">
        <v>0</v>
      </c>
      <c r="E2130">
        <v>0</v>
      </c>
      <c r="F2130" t="s">
        <v>14</v>
      </c>
      <c r="G2130" s="1">
        <v>30344</v>
      </c>
      <c r="H2130">
        <v>2</v>
      </c>
      <c r="J2130">
        <v>10</v>
      </c>
      <c r="K2130">
        <v>10107</v>
      </c>
      <c r="L2130" s="1">
        <v>366</v>
      </c>
      <c r="M2130" s="2">
        <f t="shared" si="99"/>
        <v>19.630555555555556</v>
      </c>
      <c r="N2130" s="2" t="str">
        <f t="shared" si="100"/>
        <v/>
      </c>
      <c r="O2130" s="2" t="str">
        <f t="shared" si="101"/>
        <v/>
      </c>
    </row>
    <row r="2131" spans="1:15" x14ac:dyDescent="0.25">
      <c r="A2131">
        <v>2130</v>
      </c>
      <c r="B2131">
        <v>3</v>
      </c>
      <c r="C2131" s="1">
        <v>20518</v>
      </c>
      <c r="D2131">
        <v>0</v>
      </c>
      <c r="E2131">
        <v>0</v>
      </c>
      <c r="F2131" t="s">
        <v>17</v>
      </c>
      <c r="G2131" s="1">
        <v>30357</v>
      </c>
      <c r="H2131">
        <v>2</v>
      </c>
      <c r="J2131">
        <v>10</v>
      </c>
      <c r="K2131">
        <v>10207</v>
      </c>
      <c r="L2131" s="1">
        <v>366</v>
      </c>
      <c r="M2131" s="2">
        <f t="shared" si="99"/>
        <v>26.933333333333334</v>
      </c>
      <c r="N2131" s="2" t="str">
        <f t="shared" si="100"/>
        <v/>
      </c>
      <c r="O2131" s="2" t="str">
        <f t="shared" si="101"/>
        <v/>
      </c>
    </row>
    <row r="2132" spans="1:15" x14ac:dyDescent="0.25">
      <c r="A2132">
        <v>2131</v>
      </c>
      <c r="B2132">
        <v>3</v>
      </c>
      <c r="C2132" s="1">
        <v>21254</v>
      </c>
      <c r="D2132">
        <v>0</v>
      </c>
      <c r="E2132">
        <v>0</v>
      </c>
      <c r="F2132" t="s">
        <v>13</v>
      </c>
      <c r="G2132" s="1">
        <v>30418</v>
      </c>
      <c r="H2132">
        <v>0</v>
      </c>
      <c r="J2132">
        <v>10</v>
      </c>
      <c r="K2132">
        <v>11307</v>
      </c>
      <c r="L2132" s="1">
        <v>366</v>
      </c>
      <c r="M2132" s="2">
        <f t="shared" si="99"/>
        <v>25.088888888888889</v>
      </c>
      <c r="N2132" s="2" t="str">
        <f t="shared" si="100"/>
        <v/>
      </c>
      <c r="O2132" s="2" t="str">
        <f t="shared" si="101"/>
        <v/>
      </c>
    </row>
    <row r="2133" spans="1:15" x14ac:dyDescent="0.25">
      <c r="A2133">
        <v>2132</v>
      </c>
      <c r="B2133">
        <v>4</v>
      </c>
      <c r="C2133" s="1">
        <v>18518</v>
      </c>
      <c r="D2133">
        <v>0</v>
      </c>
      <c r="E2133">
        <v>0</v>
      </c>
      <c r="F2133" t="s">
        <v>20</v>
      </c>
      <c r="G2133" s="1">
        <v>30477</v>
      </c>
      <c r="H2133">
        <v>0</v>
      </c>
      <c r="J2133">
        <v>10</v>
      </c>
      <c r="K2133">
        <v>11307</v>
      </c>
      <c r="L2133" s="1">
        <v>366</v>
      </c>
      <c r="M2133" s="2">
        <f t="shared" si="99"/>
        <v>32.744444444444447</v>
      </c>
      <c r="N2133" s="2" t="str">
        <f t="shared" si="100"/>
        <v/>
      </c>
      <c r="O2133" s="2" t="str">
        <f t="shared" si="101"/>
        <v/>
      </c>
    </row>
    <row r="2134" spans="1:15" x14ac:dyDescent="0.25">
      <c r="A2134">
        <v>2133</v>
      </c>
      <c r="B2134">
        <v>3</v>
      </c>
      <c r="C2134" s="1">
        <v>16096</v>
      </c>
      <c r="D2134">
        <v>960</v>
      </c>
      <c r="E2134">
        <v>1</v>
      </c>
      <c r="F2134" t="s">
        <v>26</v>
      </c>
      <c r="G2134" s="1">
        <v>30574</v>
      </c>
      <c r="H2134">
        <v>2</v>
      </c>
      <c r="J2134">
        <v>10</v>
      </c>
      <c r="K2134">
        <v>10107</v>
      </c>
      <c r="L2134" s="1">
        <v>366</v>
      </c>
      <c r="M2134" s="2">
        <f t="shared" si="99"/>
        <v>39.638888888888886</v>
      </c>
      <c r="N2134" s="2" t="str">
        <f t="shared" si="100"/>
        <v/>
      </c>
      <c r="O2134" s="2" t="str">
        <f t="shared" si="101"/>
        <v/>
      </c>
    </row>
    <row r="2135" spans="1:15" x14ac:dyDescent="0.25">
      <c r="A2135">
        <v>2134</v>
      </c>
      <c r="B2135">
        <v>2</v>
      </c>
      <c r="C2135" s="1">
        <v>11760</v>
      </c>
      <c r="D2135">
        <v>0</v>
      </c>
      <c r="E2135">
        <v>0</v>
      </c>
      <c r="F2135" t="s">
        <v>14</v>
      </c>
      <c r="G2135" s="1">
        <v>30656</v>
      </c>
      <c r="H2135">
        <v>2</v>
      </c>
      <c r="J2135">
        <v>10</v>
      </c>
      <c r="K2135">
        <v>10107</v>
      </c>
      <c r="L2135" s="1">
        <v>366</v>
      </c>
      <c r="M2135" s="2">
        <f t="shared" si="99"/>
        <v>51.733333333333334</v>
      </c>
      <c r="N2135" s="2" t="str">
        <f t="shared" si="100"/>
        <v/>
      </c>
      <c r="O2135" s="2" t="str">
        <f t="shared" si="101"/>
        <v/>
      </c>
    </row>
    <row r="2136" spans="1:15" x14ac:dyDescent="0.25">
      <c r="A2136">
        <v>2135</v>
      </c>
      <c r="B2136">
        <v>4</v>
      </c>
      <c r="C2136" s="1">
        <v>23924</v>
      </c>
      <c r="D2136">
        <v>0</v>
      </c>
      <c r="E2136">
        <v>0</v>
      </c>
      <c r="F2136" t="s">
        <v>20</v>
      </c>
      <c r="G2136" s="1">
        <v>30659</v>
      </c>
      <c r="H2136">
        <v>2</v>
      </c>
      <c r="J2136">
        <v>10</v>
      </c>
      <c r="K2136">
        <v>10107</v>
      </c>
      <c r="L2136" s="1">
        <v>366</v>
      </c>
      <c r="M2136" s="2">
        <f t="shared" si="99"/>
        <v>18.43888888888889</v>
      </c>
      <c r="N2136" s="2" t="str">
        <f t="shared" si="100"/>
        <v/>
      </c>
      <c r="O2136" s="2" t="str">
        <f t="shared" si="101"/>
        <v/>
      </c>
    </row>
    <row r="2137" spans="1:15" x14ac:dyDescent="0.25">
      <c r="A2137">
        <v>2136</v>
      </c>
      <c r="B2137">
        <v>2</v>
      </c>
      <c r="C2137" s="1">
        <v>21946</v>
      </c>
      <c r="D2137">
        <v>0</v>
      </c>
      <c r="E2137">
        <v>0</v>
      </c>
      <c r="F2137" t="s">
        <v>13</v>
      </c>
      <c r="G2137" s="1">
        <v>30698</v>
      </c>
      <c r="H2137">
        <v>0</v>
      </c>
      <c r="J2137">
        <v>10</v>
      </c>
      <c r="K2137">
        <v>10107</v>
      </c>
      <c r="L2137" s="1">
        <v>366</v>
      </c>
      <c r="M2137" s="2">
        <f t="shared" si="99"/>
        <v>23.963888888888889</v>
      </c>
      <c r="N2137" s="2" t="str">
        <f t="shared" si="100"/>
        <v/>
      </c>
      <c r="O2137" s="2" t="str">
        <f t="shared" si="101"/>
        <v/>
      </c>
    </row>
    <row r="2138" spans="1:15" x14ac:dyDescent="0.25">
      <c r="A2138">
        <v>2137</v>
      </c>
      <c r="B2138">
        <v>3</v>
      </c>
      <c r="C2138" s="1">
        <v>15345</v>
      </c>
      <c r="D2138">
        <v>0</v>
      </c>
      <c r="E2138">
        <v>0</v>
      </c>
      <c r="F2138" t="s">
        <v>13</v>
      </c>
      <c r="G2138" s="1">
        <v>30704</v>
      </c>
      <c r="H2138">
        <v>0</v>
      </c>
      <c r="I2138" t="s">
        <v>15</v>
      </c>
      <c r="J2138">
        <v>10</v>
      </c>
      <c r="K2138">
        <v>0</v>
      </c>
      <c r="L2138" s="1">
        <v>366</v>
      </c>
      <c r="M2138" s="2">
        <f t="shared" si="99"/>
        <v>42.052777777777777</v>
      </c>
      <c r="N2138" s="2" t="str">
        <f t="shared" si="100"/>
        <v/>
      </c>
      <c r="O2138" s="2" t="str">
        <f t="shared" si="101"/>
        <v/>
      </c>
    </row>
    <row r="2139" spans="1:15" x14ac:dyDescent="0.25">
      <c r="A2139">
        <v>2138</v>
      </c>
      <c r="B2139">
        <v>2</v>
      </c>
      <c r="C2139" s="1">
        <v>4182</v>
      </c>
      <c r="D2139">
        <v>0</v>
      </c>
      <c r="E2139">
        <v>0</v>
      </c>
      <c r="F2139" t="s">
        <v>13</v>
      </c>
      <c r="G2139" s="1">
        <v>26298</v>
      </c>
      <c r="H2139">
        <v>0</v>
      </c>
      <c r="J2139">
        <v>10</v>
      </c>
      <c r="K2139">
        <v>11307</v>
      </c>
      <c r="L2139" s="1">
        <v>366</v>
      </c>
      <c r="M2139" s="2">
        <f t="shared" si="99"/>
        <v>60.547222222222224</v>
      </c>
      <c r="N2139" s="2" t="str">
        <f t="shared" si="100"/>
        <v/>
      </c>
      <c r="O2139" s="2" t="str">
        <f t="shared" si="101"/>
        <v/>
      </c>
    </row>
    <row r="2140" spans="1:15" x14ac:dyDescent="0.25">
      <c r="A2140">
        <v>2139</v>
      </c>
      <c r="B2140">
        <v>2</v>
      </c>
      <c r="C2140" s="1">
        <v>9628</v>
      </c>
      <c r="D2140">
        <v>0</v>
      </c>
      <c r="E2140">
        <v>0</v>
      </c>
      <c r="F2140" t="s">
        <v>14</v>
      </c>
      <c r="G2140" s="1">
        <v>21144</v>
      </c>
      <c r="H2140">
        <v>2</v>
      </c>
      <c r="J2140">
        <v>10</v>
      </c>
      <c r="K2140">
        <v>17907</v>
      </c>
      <c r="L2140" s="1">
        <v>366</v>
      </c>
      <c r="M2140" s="2">
        <f t="shared" si="99"/>
        <v>31.524999999999999</v>
      </c>
      <c r="N2140" s="2" t="str">
        <f t="shared" si="100"/>
        <v/>
      </c>
      <c r="O2140" s="2" t="str">
        <f t="shared" si="101"/>
        <v/>
      </c>
    </row>
    <row r="2141" spans="1:15" x14ac:dyDescent="0.25">
      <c r="A2141">
        <v>2140</v>
      </c>
      <c r="B2141">
        <v>2</v>
      </c>
      <c r="C2141" s="1">
        <v>10632</v>
      </c>
      <c r="D2141">
        <v>0</v>
      </c>
      <c r="E2141">
        <v>0</v>
      </c>
      <c r="F2141" t="s">
        <v>13</v>
      </c>
      <c r="G2141" s="1">
        <v>23090</v>
      </c>
      <c r="H2141">
        <v>0</v>
      </c>
      <c r="J2141">
        <v>10</v>
      </c>
      <c r="K2141">
        <v>11307</v>
      </c>
      <c r="L2141" s="1">
        <v>366</v>
      </c>
      <c r="M2141" s="2">
        <f t="shared" si="99"/>
        <v>34.116666666666667</v>
      </c>
      <c r="N2141" s="2" t="str">
        <f t="shared" si="100"/>
        <v/>
      </c>
      <c r="O2141" s="2" t="str">
        <f t="shared" si="101"/>
        <v/>
      </c>
    </row>
    <row r="2142" spans="1:15" x14ac:dyDescent="0.25">
      <c r="A2142">
        <v>2141</v>
      </c>
      <c r="B2142">
        <v>2</v>
      </c>
      <c r="C2142" s="1">
        <v>10141</v>
      </c>
      <c r="D2142">
        <v>0</v>
      </c>
      <c r="E2142">
        <v>0</v>
      </c>
      <c r="F2142" t="s">
        <v>13</v>
      </c>
      <c r="G2142" s="1">
        <v>26298</v>
      </c>
      <c r="H2142">
        <v>0</v>
      </c>
      <c r="J2142">
        <v>10</v>
      </c>
      <c r="K2142">
        <v>11307</v>
      </c>
      <c r="L2142" s="1">
        <v>366</v>
      </c>
      <c r="M2142" s="2">
        <f t="shared" si="99"/>
        <v>44.233333333333334</v>
      </c>
      <c r="N2142" s="2" t="str">
        <f t="shared" si="100"/>
        <v/>
      </c>
      <c r="O2142" s="2" t="str">
        <f t="shared" si="101"/>
        <v/>
      </c>
    </row>
    <row r="2143" spans="1:15" x14ac:dyDescent="0.25">
      <c r="A2143">
        <v>2142</v>
      </c>
      <c r="B2143">
        <v>2</v>
      </c>
      <c r="C2143" s="1">
        <v>7769</v>
      </c>
      <c r="D2143">
        <v>0</v>
      </c>
      <c r="E2143">
        <v>0</v>
      </c>
      <c r="F2143" t="s">
        <v>13</v>
      </c>
      <c r="G2143" s="1">
        <v>26298</v>
      </c>
      <c r="H2143">
        <v>0</v>
      </c>
      <c r="J2143">
        <v>10</v>
      </c>
      <c r="K2143">
        <v>11307</v>
      </c>
      <c r="L2143" s="1">
        <v>366</v>
      </c>
      <c r="M2143" s="2">
        <f t="shared" si="99"/>
        <v>50.727777777777774</v>
      </c>
      <c r="N2143" s="2" t="str">
        <f t="shared" si="100"/>
        <v/>
      </c>
      <c r="O2143" s="2" t="str">
        <f t="shared" si="101"/>
        <v/>
      </c>
    </row>
    <row r="2144" spans="1:15" x14ac:dyDescent="0.25">
      <c r="A2144">
        <v>2143</v>
      </c>
      <c r="B2144">
        <v>2</v>
      </c>
      <c r="C2144" s="1">
        <v>11374</v>
      </c>
      <c r="D2144">
        <v>0</v>
      </c>
      <c r="E2144">
        <v>0</v>
      </c>
      <c r="F2144" t="s">
        <v>13</v>
      </c>
      <c r="G2144" s="1">
        <v>23686</v>
      </c>
      <c r="H2144">
        <v>0</v>
      </c>
      <c r="J2144">
        <v>10</v>
      </c>
      <c r="K2144">
        <v>11307</v>
      </c>
      <c r="L2144" s="1">
        <v>366</v>
      </c>
      <c r="M2144" s="2">
        <f t="shared" si="99"/>
        <v>33.708333333333336</v>
      </c>
      <c r="N2144" s="2" t="str">
        <f t="shared" si="100"/>
        <v/>
      </c>
      <c r="O2144" s="2" t="str">
        <f t="shared" si="101"/>
        <v/>
      </c>
    </row>
    <row r="2145" spans="1:15" x14ac:dyDescent="0.25">
      <c r="A2145">
        <v>2144</v>
      </c>
      <c r="B2145">
        <v>2</v>
      </c>
      <c r="C2145" s="1">
        <v>7282</v>
      </c>
      <c r="D2145">
        <v>0</v>
      </c>
      <c r="E2145">
        <v>0</v>
      </c>
      <c r="F2145" t="s">
        <v>13</v>
      </c>
      <c r="G2145" s="1">
        <v>23726</v>
      </c>
      <c r="H2145">
        <v>0</v>
      </c>
      <c r="I2145" t="s">
        <v>15</v>
      </c>
      <c r="J2145">
        <v>21</v>
      </c>
      <c r="K2145">
        <v>11307</v>
      </c>
      <c r="L2145" s="1">
        <v>366</v>
      </c>
      <c r="M2145" s="2">
        <f t="shared" si="99"/>
        <v>45.019444444444446</v>
      </c>
      <c r="N2145" s="2" t="str">
        <f t="shared" si="100"/>
        <v/>
      </c>
      <c r="O2145" s="2" t="str">
        <f t="shared" si="101"/>
        <v/>
      </c>
    </row>
    <row r="2146" spans="1:15" x14ac:dyDescent="0.25">
      <c r="A2146">
        <v>2145</v>
      </c>
      <c r="B2146">
        <v>4</v>
      </c>
      <c r="C2146" s="1">
        <v>4774</v>
      </c>
      <c r="D2146">
        <v>0</v>
      </c>
      <c r="E2146">
        <v>0</v>
      </c>
      <c r="F2146" t="s">
        <v>20</v>
      </c>
      <c r="G2146" s="1">
        <v>23754</v>
      </c>
      <c r="H2146">
        <v>0</v>
      </c>
      <c r="J2146">
        <v>10</v>
      </c>
      <c r="K2146">
        <v>11307</v>
      </c>
      <c r="L2146" s="1">
        <v>366</v>
      </c>
      <c r="M2146" s="2">
        <f t="shared" si="99"/>
        <v>51.963888888888889</v>
      </c>
      <c r="N2146" s="2" t="str">
        <f t="shared" si="100"/>
        <v/>
      </c>
      <c r="O2146" s="2" t="str">
        <f t="shared" si="101"/>
        <v/>
      </c>
    </row>
    <row r="2147" spans="1:15" x14ac:dyDescent="0.25">
      <c r="A2147">
        <v>2146</v>
      </c>
      <c r="B2147">
        <v>2</v>
      </c>
      <c r="C2147" s="1">
        <v>12824</v>
      </c>
      <c r="D2147">
        <v>0</v>
      </c>
      <c r="E2147">
        <v>0</v>
      </c>
      <c r="F2147" t="s">
        <v>13</v>
      </c>
      <c r="G2147" s="1">
        <v>23772</v>
      </c>
      <c r="H2147">
        <v>0</v>
      </c>
      <c r="J2147">
        <v>10</v>
      </c>
      <c r="K2147">
        <v>11307</v>
      </c>
      <c r="L2147" s="1">
        <v>366</v>
      </c>
      <c r="M2147" s="2">
        <f t="shared" si="99"/>
        <v>29.975000000000001</v>
      </c>
      <c r="N2147" s="2" t="str">
        <f t="shared" si="100"/>
        <v/>
      </c>
      <c r="O2147" s="2" t="str">
        <f t="shared" si="101"/>
        <v/>
      </c>
    </row>
    <row r="2148" spans="1:15" x14ac:dyDescent="0.25">
      <c r="A2148">
        <v>2147</v>
      </c>
      <c r="B2148">
        <v>2</v>
      </c>
      <c r="C2148" s="1">
        <v>14364</v>
      </c>
      <c r="D2148">
        <v>0</v>
      </c>
      <c r="E2148">
        <v>0</v>
      </c>
      <c r="F2148" t="s">
        <v>13</v>
      </c>
      <c r="G2148" s="1">
        <v>23854</v>
      </c>
      <c r="H2148">
        <v>0</v>
      </c>
      <c r="I2148" t="s">
        <v>19</v>
      </c>
      <c r="J2148">
        <v>21</v>
      </c>
      <c r="K2148">
        <v>11307</v>
      </c>
      <c r="L2148" s="1">
        <v>38359</v>
      </c>
      <c r="M2148" s="2">
        <f t="shared" si="99"/>
        <v>25.980555555555554</v>
      </c>
      <c r="N2148" s="2">
        <f t="shared" si="100"/>
        <v>65.688888888888883</v>
      </c>
      <c r="O2148" s="2">
        <f t="shared" si="101"/>
        <v>39.708333333333329</v>
      </c>
    </row>
    <row r="2149" spans="1:15" x14ac:dyDescent="0.25">
      <c r="A2149">
        <v>2148</v>
      </c>
      <c r="B2149">
        <v>2</v>
      </c>
      <c r="C2149" s="1">
        <v>12126</v>
      </c>
      <c r="D2149">
        <v>0</v>
      </c>
      <c r="E2149">
        <v>0</v>
      </c>
      <c r="F2149" t="s">
        <v>14</v>
      </c>
      <c r="G2149" s="1">
        <v>24014</v>
      </c>
      <c r="H2149">
        <v>2</v>
      </c>
      <c r="J2149">
        <v>10</v>
      </c>
      <c r="K2149">
        <v>18707</v>
      </c>
      <c r="L2149" s="1">
        <v>366</v>
      </c>
      <c r="M2149" s="2">
        <f t="shared" si="99"/>
        <v>32.544444444444444</v>
      </c>
      <c r="N2149" s="2" t="str">
        <f t="shared" si="100"/>
        <v/>
      </c>
      <c r="O2149" s="2" t="str">
        <f t="shared" si="101"/>
        <v/>
      </c>
    </row>
    <row r="2150" spans="1:15" x14ac:dyDescent="0.25">
      <c r="A2150">
        <v>2149</v>
      </c>
      <c r="B2150">
        <v>2</v>
      </c>
      <c r="C2150" s="1">
        <v>14627</v>
      </c>
      <c r="D2150">
        <v>3302</v>
      </c>
      <c r="E2150">
        <v>0</v>
      </c>
      <c r="F2150" t="s">
        <v>16</v>
      </c>
      <c r="G2150" s="1">
        <v>24064</v>
      </c>
      <c r="H2150">
        <v>2</v>
      </c>
      <c r="J2150">
        <v>10</v>
      </c>
      <c r="K2150">
        <v>18707</v>
      </c>
      <c r="L2150" s="1">
        <v>366</v>
      </c>
      <c r="M2150" s="2">
        <f t="shared" si="99"/>
        <v>25.836111111111112</v>
      </c>
      <c r="N2150" s="2" t="str">
        <f t="shared" si="100"/>
        <v/>
      </c>
      <c r="O2150" s="2" t="str">
        <f t="shared" si="101"/>
        <v/>
      </c>
    </row>
    <row r="2151" spans="1:15" x14ac:dyDescent="0.25">
      <c r="A2151">
        <v>2150</v>
      </c>
      <c r="B2151">
        <v>2</v>
      </c>
      <c r="C2151" s="1">
        <v>10703</v>
      </c>
      <c r="D2151">
        <v>0</v>
      </c>
      <c r="E2151">
        <v>0</v>
      </c>
      <c r="F2151" t="s">
        <v>14</v>
      </c>
      <c r="G2151" s="1">
        <v>33064</v>
      </c>
      <c r="H2151">
        <v>2</v>
      </c>
      <c r="J2151">
        <v>10</v>
      </c>
      <c r="K2151">
        <v>13507</v>
      </c>
      <c r="L2151" s="1">
        <v>366</v>
      </c>
      <c r="M2151" s="2">
        <f t="shared" si="99"/>
        <v>61.222222222222221</v>
      </c>
      <c r="N2151" s="2" t="str">
        <f t="shared" si="100"/>
        <v/>
      </c>
      <c r="O2151" s="2" t="str">
        <f t="shared" si="101"/>
        <v/>
      </c>
    </row>
    <row r="2152" spans="1:15" x14ac:dyDescent="0.25">
      <c r="A2152">
        <v>2151</v>
      </c>
      <c r="B2152">
        <v>3</v>
      </c>
      <c r="C2152" s="1">
        <v>13912</v>
      </c>
      <c r="D2152">
        <v>0</v>
      </c>
      <c r="E2152">
        <v>0</v>
      </c>
      <c r="F2152" t="s">
        <v>13</v>
      </c>
      <c r="G2152" s="1">
        <v>24540</v>
      </c>
      <c r="H2152">
        <v>0</v>
      </c>
      <c r="J2152">
        <v>10</v>
      </c>
      <c r="K2152">
        <v>11307</v>
      </c>
      <c r="L2152" s="1">
        <v>366</v>
      </c>
      <c r="M2152" s="2">
        <f t="shared" si="99"/>
        <v>29.105555555555554</v>
      </c>
      <c r="N2152" s="2" t="str">
        <f t="shared" si="100"/>
        <v/>
      </c>
      <c r="O2152" s="2" t="str">
        <f t="shared" si="101"/>
        <v/>
      </c>
    </row>
    <row r="2153" spans="1:15" x14ac:dyDescent="0.25">
      <c r="A2153">
        <v>2152</v>
      </c>
      <c r="B2153">
        <v>2</v>
      </c>
      <c r="C2153" s="1">
        <v>17505</v>
      </c>
      <c r="D2153">
        <v>3000</v>
      </c>
      <c r="E2153">
        <v>1</v>
      </c>
      <c r="F2153" t="s">
        <v>14</v>
      </c>
      <c r="G2153" s="1">
        <v>27436</v>
      </c>
      <c r="H2153">
        <v>2</v>
      </c>
      <c r="J2153">
        <v>10</v>
      </c>
      <c r="K2153">
        <v>18707</v>
      </c>
      <c r="L2153" s="1">
        <v>366</v>
      </c>
      <c r="M2153" s="2">
        <f t="shared" si="99"/>
        <v>27.18611111111111</v>
      </c>
      <c r="N2153" s="2" t="str">
        <f t="shared" si="100"/>
        <v/>
      </c>
      <c r="O2153" s="2" t="str">
        <f t="shared" si="101"/>
        <v/>
      </c>
    </row>
    <row r="2154" spans="1:15" x14ac:dyDescent="0.25">
      <c r="A2154">
        <v>2153</v>
      </c>
      <c r="B2154">
        <v>2</v>
      </c>
      <c r="C2154" s="1">
        <v>13316</v>
      </c>
      <c r="D2154">
        <v>0</v>
      </c>
      <c r="E2154">
        <v>0</v>
      </c>
      <c r="F2154" t="s">
        <v>13</v>
      </c>
      <c r="G2154" s="1">
        <v>27527</v>
      </c>
      <c r="H2154">
        <v>0</v>
      </c>
      <c r="J2154">
        <v>10</v>
      </c>
      <c r="K2154">
        <v>11307</v>
      </c>
      <c r="L2154" s="1">
        <v>366</v>
      </c>
      <c r="M2154" s="2">
        <f t="shared" si="99"/>
        <v>38.911111111111111</v>
      </c>
      <c r="N2154" s="2" t="str">
        <f t="shared" si="100"/>
        <v/>
      </c>
      <c r="O2154" s="2" t="str">
        <f t="shared" si="101"/>
        <v/>
      </c>
    </row>
    <row r="2155" spans="1:15" x14ac:dyDescent="0.25">
      <c r="A2155">
        <v>2154</v>
      </c>
      <c r="B2155">
        <v>2</v>
      </c>
      <c r="C2155" s="1">
        <v>14942</v>
      </c>
      <c r="D2155">
        <v>0</v>
      </c>
      <c r="E2155">
        <v>0</v>
      </c>
      <c r="F2155" t="s">
        <v>13</v>
      </c>
      <c r="G2155" s="1">
        <v>27697</v>
      </c>
      <c r="H2155">
        <v>0</v>
      </c>
      <c r="J2155">
        <v>10</v>
      </c>
      <c r="K2155">
        <v>18707</v>
      </c>
      <c r="L2155" s="1">
        <v>366</v>
      </c>
      <c r="M2155" s="2">
        <f t="shared" si="99"/>
        <v>34.924999999999997</v>
      </c>
      <c r="N2155" s="2" t="str">
        <f t="shared" si="100"/>
        <v/>
      </c>
      <c r="O2155" s="2" t="str">
        <f t="shared" si="101"/>
        <v/>
      </c>
    </row>
    <row r="2156" spans="1:15" x14ac:dyDescent="0.25">
      <c r="A2156">
        <v>2155</v>
      </c>
      <c r="B2156">
        <v>3</v>
      </c>
      <c r="C2156" s="1">
        <v>15185</v>
      </c>
      <c r="D2156">
        <v>0</v>
      </c>
      <c r="E2156">
        <v>0</v>
      </c>
      <c r="F2156" t="s">
        <v>13</v>
      </c>
      <c r="G2156" s="1">
        <v>27808</v>
      </c>
      <c r="H2156">
        <v>0</v>
      </c>
      <c r="J2156">
        <v>10</v>
      </c>
      <c r="K2156">
        <v>18707</v>
      </c>
      <c r="L2156" s="1">
        <v>366</v>
      </c>
      <c r="M2156" s="2">
        <f t="shared" si="99"/>
        <v>34.555555555555557</v>
      </c>
      <c r="N2156" s="2" t="str">
        <f t="shared" si="100"/>
        <v/>
      </c>
      <c r="O2156" s="2" t="str">
        <f t="shared" si="101"/>
        <v/>
      </c>
    </row>
    <row r="2157" spans="1:15" x14ac:dyDescent="0.25">
      <c r="A2157">
        <v>2156</v>
      </c>
      <c r="B2157">
        <v>3</v>
      </c>
      <c r="C2157" s="1">
        <v>15750</v>
      </c>
      <c r="D2157">
        <v>0</v>
      </c>
      <c r="E2157">
        <v>0</v>
      </c>
      <c r="F2157" t="s">
        <v>13</v>
      </c>
      <c r="G2157" s="1">
        <v>28236</v>
      </c>
      <c r="H2157">
        <v>0</v>
      </c>
      <c r="J2157">
        <v>10</v>
      </c>
      <c r="K2157">
        <v>11307</v>
      </c>
      <c r="L2157" s="1">
        <v>366</v>
      </c>
      <c r="M2157" s="2">
        <f t="shared" si="99"/>
        <v>34.18888888888889</v>
      </c>
      <c r="N2157" s="2" t="str">
        <f t="shared" si="100"/>
        <v/>
      </c>
      <c r="O2157" s="2" t="str">
        <f t="shared" si="101"/>
        <v/>
      </c>
    </row>
    <row r="2158" spans="1:15" x14ac:dyDescent="0.25">
      <c r="A2158">
        <v>2157</v>
      </c>
      <c r="B2158">
        <v>3</v>
      </c>
      <c r="C2158" s="1">
        <v>12881</v>
      </c>
      <c r="D2158">
        <v>1957</v>
      </c>
      <c r="E2158">
        <v>0</v>
      </c>
      <c r="F2158" t="s">
        <v>14</v>
      </c>
      <c r="G2158" s="1">
        <v>28328</v>
      </c>
      <c r="H2158">
        <v>2</v>
      </c>
      <c r="J2158">
        <v>10</v>
      </c>
      <c r="K2158">
        <v>18707</v>
      </c>
      <c r="L2158" s="1">
        <v>366</v>
      </c>
      <c r="M2158" s="2">
        <f t="shared" si="99"/>
        <v>42.291666666666664</v>
      </c>
      <c r="N2158" s="2" t="str">
        <f t="shared" si="100"/>
        <v/>
      </c>
      <c r="O2158" s="2" t="str">
        <f t="shared" si="101"/>
        <v/>
      </c>
    </row>
    <row r="2159" spans="1:15" x14ac:dyDescent="0.25">
      <c r="A2159">
        <v>2158</v>
      </c>
      <c r="B2159">
        <v>3</v>
      </c>
      <c r="C2159" s="1">
        <v>18765</v>
      </c>
      <c r="D2159">
        <v>1132</v>
      </c>
      <c r="E2159">
        <v>2</v>
      </c>
      <c r="F2159" t="s">
        <v>14</v>
      </c>
      <c r="G2159" s="1">
        <v>28405</v>
      </c>
      <c r="H2159">
        <v>0</v>
      </c>
      <c r="J2159">
        <v>10</v>
      </c>
      <c r="K2159">
        <v>11307</v>
      </c>
      <c r="L2159" s="1">
        <v>366</v>
      </c>
      <c r="M2159" s="2">
        <f t="shared" si="99"/>
        <v>26.388888888888889</v>
      </c>
      <c r="N2159" s="2" t="str">
        <f t="shared" si="100"/>
        <v/>
      </c>
      <c r="O2159" s="2" t="str">
        <f t="shared" si="101"/>
        <v/>
      </c>
    </row>
    <row r="2160" spans="1:15" x14ac:dyDescent="0.25">
      <c r="A2160">
        <v>2159</v>
      </c>
      <c r="B2160">
        <v>3</v>
      </c>
      <c r="C2160" s="1">
        <v>11897</v>
      </c>
      <c r="D2160">
        <v>0</v>
      </c>
      <c r="E2160">
        <v>0</v>
      </c>
      <c r="F2160" t="s">
        <v>14</v>
      </c>
      <c r="G2160" s="1">
        <v>28419</v>
      </c>
      <c r="H2160">
        <v>2</v>
      </c>
      <c r="J2160">
        <v>10</v>
      </c>
      <c r="K2160">
        <v>18707</v>
      </c>
      <c r="L2160" s="1">
        <v>366</v>
      </c>
      <c r="M2160" s="2">
        <f t="shared" si="99"/>
        <v>45.233333333333334</v>
      </c>
      <c r="N2160" s="2" t="str">
        <f t="shared" si="100"/>
        <v/>
      </c>
      <c r="O2160" s="2" t="str">
        <f t="shared" si="101"/>
        <v/>
      </c>
    </row>
    <row r="2161" spans="1:15" x14ac:dyDescent="0.25">
      <c r="A2161">
        <v>2160</v>
      </c>
      <c r="B2161">
        <v>2</v>
      </c>
      <c r="C2161" s="1">
        <v>5311</v>
      </c>
      <c r="D2161">
        <v>0</v>
      </c>
      <c r="E2161">
        <v>0</v>
      </c>
      <c r="F2161" t="s">
        <v>13</v>
      </c>
      <c r="G2161" s="1">
        <v>28487</v>
      </c>
      <c r="H2161">
        <v>0</v>
      </c>
      <c r="I2161" t="s">
        <v>19</v>
      </c>
      <c r="J2161">
        <v>21</v>
      </c>
      <c r="K2161">
        <v>11307</v>
      </c>
      <c r="L2161" s="1">
        <v>37112</v>
      </c>
      <c r="M2161" s="2">
        <f t="shared" si="99"/>
        <v>63.45</v>
      </c>
      <c r="N2161" s="2">
        <f t="shared" si="100"/>
        <v>87.063888888888883</v>
      </c>
      <c r="O2161" s="2">
        <f t="shared" si="101"/>
        <v>23.61388888888888</v>
      </c>
    </row>
    <row r="2162" spans="1:15" x14ac:dyDescent="0.25">
      <c r="A2162">
        <v>2161</v>
      </c>
      <c r="B2162">
        <v>2</v>
      </c>
      <c r="C2162" s="1">
        <v>10104</v>
      </c>
      <c r="D2162">
        <v>0</v>
      </c>
      <c r="E2162">
        <v>0</v>
      </c>
      <c r="F2162" t="s">
        <v>13</v>
      </c>
      <c r="G2162" s="1">
        <v>28493</v>
      </c>
      <c r="H2162">
        <v>0</v>
      </c>
      <c r="J2162">
        <v>10</v>
      </c>
      <c r="K2162">
        <v>18707</v>
      </c>
      <c r="L2162" s="1">
        <v>366</v>
      </c>
      <c r="M2162" s="2">
        <f t="shared" si="99"/>
        <v>50.341666666666669</v>
      </c>
      <c r="N2162" s="2" t="str">
        <f t="shared" si="100"/>
        <v/>
      </c>
      <c r="O2162" s="2" t="str">
        <f t="shared" si="101"/>
        <v/>
      </c>
    </row>
    <row r="2163" spans="1:15" x14ac:dyDescent="0.25">
      <c r="A2163">
        <v>2162</v>
      </c>
      <c r="B2163">
        <v>3</v>
      </c>
      <c r="C2163" s="1">
        <v>12504</v>
      </c>
      <c r="D2163">
        <v>0</v>
      </c>
      <c r="E2163">
        <v>0</v>
      </c>
      <c r="F2163" t="s">
        <v>13</v>
      </c>
      <c r="G2163" s="1">
        <v>28507</v>
      </c>
      <c r="H2163">
        <v>0</v>
      </c>
      <c r="J2163">
        <v>10</v>
      </c>
      <c r="K2163">
        <v>11307</v>
      </c>
      <c r="L2163" s="1">
        <v>366</v>
      </c>
      <c r="M2163" s="2">
        <f t="shared" si="99"/>
        <v>43.80833333333333</v>
      </c>
      <c r="N2163" s="2" t="str">
        <f t="shared" si="100"/>
        <v/>
      </c>
      <c r="O2163" s="2" t="str">
        <f t="shared" si="101"/>
        <v/>
      </c>
    </row>
    <row r="2164" spans="1:15" x14ac:dyDescent="0.25">
      <c r="A2164">
        <v>2163</v>
      </c>
      <c r="B2164">
        <v>2</v>
      </c>
      <c r="C2164" s="1">
        <v>15411</v>
      </c>
      <c r="D2164">
        <v>0</v>
      </c>
      <c r="E2164">
        <v>0</v>
      </c>
      <c r="F2164" t="s">
        <v>13</v>
      </c>
      <c r="G2164" s="1">
        <v>28593</v>
      </c>
      <c r="H2164">
        <v>0</v>
      </c>
      <c r="J2164">
        <v>10</v>
      </c>
      <c r="K2164">
        <v>11307</v>
      </c>
      <c r="L2164" s="1">
        <v>366</v>
      </c>
      <c r="M2164" s="2">
        <f t="shared" si="99"/>
        <v>36.088888888888889</v>
      </c>
      <c r="N2164" s="2" t="str">
        <f t="shared" si="100"/>
        <v/>
      </c>
      <c r="O2164" s="2" t="str">
        <f t="shared" si="101"/>
        <v/>
      </c>
    </row>
    <row r="2165" spans="1:15" x14ac:dyDescent="0.25">
      <c r="A2165">
        <v>2164</v>
      </c>
      <c r="B2165">
        <v>2</v>
      </c>
      <c r="C2165" s="1">
        <v>17884</v>
      </c>
      <c r="D2165">
        <v>2176</v>
      </c>
      <c r="E2165">
        <v>2</v>
      </c>
      <c r="F2165" t="s">
        <v>14</v>
      </c>
      <c r="G2165" s="1">
        <v>28618</v>
      </c>
      <c r="H2165">
        <v>2</v>
      </c>
      <c r="J2165">
        <v>10</v>
      </c>
      <c r="K2165">
        <v>11607</v>
      </c>
      <c r="L2165" s="1">
        <v>366</v>
      </c>
      <c r="M2165" s="2">
        <f t="shared" si="99"/>
        <v>29.391666666666666</v>
      </c>
      <c r="N2165" s="2" t="str">
        <f t="shared" si="100"/>
        <v/>
      </c>
      <c r="O2165" s="2" t="str">
        <f t="shared" si="101"/>
        <v/>
      </c>
    </row>
    <row r="2166" spans="1:15" x14ac:dyDescent="0.25">
      <c r="A2166">
        <v>2165</v>
      </c>
      <c r="B2166">
        <v>3</v>
      </c>
      <c r="C2166" s="1">
        <v>19900</v>
      </c>
      <c r="D2166">
        <v>0</v>
      </c>
      <c r="E2166">
        <v>0</v>
      </c>
      <c r="F2166" t="s">
        <v>13</v>
      </c>
      <c r="G2166" s="1">
        <v>28642</v>
      </c>
      <c r="H2166">
        <v>0</v>
      </c>
      <c r="J2166">
        <v>10</v>
      </c>
      <c r="K2166">
        <v>11307</v>
      </c>
      <c r="L2166" s="1">
        <v>366</v>
      </c>
      <c r="M2166" s="2">
        <f t="shared" si="99"/>
        <v>23.933333333333334</v>
      </c>
      <c r="N2166" s="2" t="str">
        <f t="shared" si="100"/>
        <v/>
      </c>
      <c r="O2166" s="2" t="str">
        <f t="shared" si="101"/>
        <v/>
      </c>
    </row>
    <row r="2167" spans="1:15" x14ac:dyDescent="0.25">
      <c r="A2167">
        <v>2166</v>
      </c>
      <c r="B2167">
        <v>3</v>
      </c>
      <c r="C2167" s="1">
        <v>12061</v>
      </c>
      <c r="D2167">
        <v>0</v>
      </c>
      <c r="E2167">
        <v>0</v>
      </c>
      <c r="F2167" t="s">
        <v>13</v>
      </c>
      <c r="G2167" s="1">
        <v>28683</v>
      </c>
      <c r="H2167">
        <v>2</v>
      </c>
      <c r="J2167">
        <v>10</v>
      </c>
      <c r="K2167">
        <v>11307</v>
      </c>
      <c r="L2167" s="1">
        <v>366</v>
      </c>
      <c r="M2167" s="2">
        <f t="shared" si="99"/>
        <v>45.513888888888886</v>
      </c>
      <c r="N2167" s="2" t="str">
        <f t="shared" si="100"/>
        <v/>
      </c>
      <c r="O2167" s="2" t="str">
        <f t="shared" si="101"/>
        <v/>
      </c>
    </row>
    <row r="2168" spans="1:15" x14ac:dyDescent="0.25">
      <c r="A2168">
        <v>2167</v>
      </c>
      <c r="B2168">
        <v>3</v>
      </c>
      <c r="C2168" s="1">
        <v>20095</v>
      </c>
      <c r="D2168">
        <v>2029</v>
      </c>
      <c r="E2168">
        <v>1</v>
      </c>
      <c r="F2168" t="s">
        <v>14</v>
      </c>
      <c r="G2168" s="1">
        <v>28733</v>
      </c>
      <c r="H2168">
        <v>2</v>
      </c>
      <c r="J2168">
        <v>10</v>
      </c>
      <c r="K2168">
        <v>10207</v>
      </c>
      <c r="L2168" s="1">
        <v>366</v>
      </c>
      <c r="M2168" s="2">
        <f t="shared" si="99"/>
        <v>23.65</v>
      </c>
      <c r="N2168" s="2" t="str">
        <f t="shared" si="100"/>
        <v/>
      </c>
      <c r="O2168" s="2" t="str">
        <f t="shared" si="101"/>
        <v/>
      </c>
    </row>
    <row r="2169" spans="1:15" x14ac:dyDescent="0.25">
      <c r="A2169">
        <v>2168</v>
      </c>
      <c r="B2169">
        <v>3</v>
      </c>
      <c r="C2169" s="1">
        <v>17634</v>
      </c>
      <c r="D2169">
        <v>3055</v>
      </c>
      <c r="E2169">
        <v>0</v>
      </c>
      <c r="F2169" t="s">
        <v>17</v>
      </c>
      <c r="G2169" s="1">
        <v>28746</v>
      </c>
      <c r="H2169">
        <v>2</v>
      </c>
      <c r="J2169">
        <v>10</v>
      </c>
      <c r="K2169">
        <v>18707</v>
      </c>
      <c r="L2169" s="1">
        <v>366</v>
      </c>
      <c r="M2169" s="2">
        <f t="shared" si="99"/>
        <v>30.422222222222221</v>
      </c>
      <c r="N2169" s="2" t="str">
        <f t="shared" si="100"/>
        <v/>
      </c>
      <c r="O2169" s="2" t="str">
        <f t="shared" si="101"/>
        <v/>
      </c>
    </row>
    <row r="2170" spans="1:15" x14ac:dyDescent="0.25">
      <c r="A2170">
        <v>2169</v>
      </c>
      <c r="B2170">
        <v>2</v>
      </c>
      <c r="C2170" s="1">
        <v>20133</v>
      </c>
      <c r="D2170">
        <v>0</v>
      </c>
      <c r="E2170">
        <v>0</v>
      </c>
      <c r="F2170" t="s">
        <v>14</v>
      </c>
      <c r="G2170" s="1">
        <v>28768</v>
      </c>
      <c r="H2170">
        <v>2</v>
      </c>
      <c r="J2170">
        <v>10</v>
      </c>
      <c r="K2170">
        <v>18707</v>
      </c>
      <c r="L2170" s="1">
        <v>366</v>
      </c>
      <c r="M2170" s="2">
        <f t="shared" si="99"/>
        <v>23.644444444444446</v>
      </c>
      <c r="N2170" s="2" t="str">
        <f t="shared" si="100"/>
        <v/>
      </c>
      <c r="O2170" s="2" t="str">
        <f t="shared" si="101"/>
        <v/>
      </c>
    </row>
    <row r="2171" spans="1:15" x14ac:dyDescent="0.25">
      <c r="A2171">
        <v>2170</v>
      </c>
      <c r="B2171">
        <v>2</v>
      </c>
      <c r="C2171" s="1">
        <v>16140</v>
      </c>
      <c r="D2171">
        <v>2873</v>
      </c>
      <c r="E2171">
        <v>2</v>
      </c>
      <c r="F2171" t="s">
        <v>14</v>
      </c>
      <c r="G2171" s="1">
        <v>28821</v>
      </c>
      <c r="H2171">
        <v>2</v>
      </c>
      <c r="J2171">
        <v>10</v>
      </c>
      <c r="K2171">
        <v>18707</v>
      </c>
      <c r="L2171" s="1">
        <v>366</v>
      </c>
      <c r="M2171" s="2">
        <f t="shared" si="99"/>
        <v>34.716666666666669</v>
      </c>
      <c r="N2171" s="2" t="str">
        <f t="shared" si="100"/>
        <v/>
      </c>
      <c r="O2171" s="2" t="str">
        <f t="shared" si="101"/>
        <v/>
      </c>
    </row>
    <row r="2172" spans="1:15" x14ac:dyDescent="0.25">
      <c r="A2172">
        <v>2171</v>
      </c>
      <c r="B2172">
        <v>2</v>
      </c>
      <c r="C2172" s="1">
        <v>7942</v>
      </c>
      <c r="D2172">
        <v>0</v>
      </c>
      <c r="E2172">
        <v>0</v>
      </c>
      <c r="F2172" t="s">
        <v>13</v>
      </c>
      <c r="G2172" s="1">
        <v>28851</v>
      </c>
      <c r="H2172">
        <v>0</v>
      </c>
      <c r="I2172" t="s">
        <v>15</v>
      </c>
      <c r="J2172">
        <v>10</v>
      </c>
      <c r="K2172">
        <v>18707</v>
      </c>
      <c r="L2172" s="1">
        <v>366</v>
      </c>
      <c r="M2172" s="2">
        <f t="shared" si="99"/>
        <v>57.24722222222222</v>
      </c>
      <c r="N2172" s="2" t="str">
        <f t="shared" si="100"/>
        <v/>
      </c>
      <c r="O2172" s="2" t="str">
        <f t="shared" si="101"/>
        <v/>
      </c>
    </row>
    <row r="2173" spans="1:15" x14ac:dyDescent="0.25">
      <c r="A2173">
        <v>2172</v>
      </c>
      <c r="B2173">
        <v>3</v>
      </c>
      <c r="C2173" s="1">
        <v>16505</v>
      </c>
      <c r="D2173">
        <v>0</v>
      </c>
      <c r="E2173">
        <v>0</v>
      </c>
      <c r="F2173" t="s">
        <v>17</v>
      </c>
      <c r="G2173" s="1">
        <v>29039</v>
      </c>
      <c r="H2173">
        <v>2</v>
      </c>
      <c r="J2173">
        <v>10</v>
      </c>
      <c r="K2173">
        <v>18707</v>
      </c>
      <c r="L2173" s="1">
        <v>366</v>
      </c>
      <c r="M2173" s="2">
        <f t="shared" si="99"/>
        <v>34.31666666666667</v>
      </c>
      <c r="N2173" s="2" t="str">
        <f t="shared" si="100"/>
        <v/>
      </c>
      <c r="O2173" s="2" t="str">
        <f t="shared" si="101"/>
        <v/>
      </c>
    </row>
    <row r="2174" spans="1:15" x14ac:dyDescent="0.25">
      <c r="A2174">
        <v>2173</v>
      </c>
      <c r="B2174">
        <v>2</v>
      </c>
      <c r="C2174" s="1">
        <v>11617</v>
      </c>
      <c r="D2174">
        <v>0</v>
      </c>
      <c r="E2174">
        <v>0</v>
      </c>
      <c r="F2174" t="s">
        <v>14</v>
      </c>
      <c r="G2174" s="1">
        <v>29046</v>
      </c>
      <c r="H2174">
        <v>2</v>
      </c>
      <c r="J2174">
        <v>10</v>
      </c>
      <c r="K2174">
        <v>18707</v>
      </c>
      <c r="L2174" s="1">
        <v>366</v>
      </c>
      <c r="M2174" s="2">
        <f t="shared" si="99"/>
        <v>47.719444444444441</v>
      </c>
      <c r="N2174" s="2" t="str">
        <f t="shared" si="100"/>
        <v/>
      </c>
      <c r="O2174" s="2" t="str">
        <f t="shared" si="101"/>
        <v/>
      </c>
    </row>
    <row r="2175" spans="1:15" x14ac:dyDescent="0.25">
      <c r="A2175">
        <v>2174</v>
      </c>
      <c r="B2175">
        <v>2</v>
      </c>
      <c r="C2175" s="1">
        <v>20358</v>
      </c>
      <c r="D2175">
        <v>2454</v>
      </c>
      <c r="E2175">
        <v>2</v>
      </c>
      <c r="F2175" t="s">
        <v>14</v>
      </c>
      <c r="G2175" s="1">
        <v>29185</v>
      </c>
      <c r="H2175">
        <v>2</v>
      </c>
      <c r="J2175">
        <v>10</v>
      </c>
      <c r="K2175">
        <v>18707</v>
      </c>
      <c r="L2175" s="1">
        <v>366</v>
      </c>
      <c r="M2175" s="2">
        <f t="shared" si="99"/>
        <v>24.166666666666668</v>
      </c>
      <c r="N2175" s="2" t="str">
        <f t="shared" si="100"/>
        <v/>
      </c>
      <c r="O2175" s="2" t="str">
        <f t="shared" si="101"/>
        <v/>
      </c>
    </row>
    <row r="2176" spans="1:15" x14ac:dyDescent="0.25">
      <c r="A2176">
        <v>2175</v>
      </c>
      <c r="B2176">
        <v>2</v>
      </c>
      <c r="C2176" s="1">
        <v>22511</v>
      </c>
      <c r="D2176">
        <v>2347</v>
      </c>
      <c r="E2176">
        <v>3</v>
      </c>
      <c r="F2176" t="s">
        <v>20</v>
      </c>
      <c r="G2176" s="1">
        <v>29224</v>
      </c>
      <c r="H2176">
        <v>2</v>
      </c>
      <c r="J2176">
        <v>10</v>
      </c>
      <c r="K2176">
        <v>18707</v>
      </c>
      <c r="L2176" s="1">
        <v>366</v>
      </c>
      <c r="M2176" s="2">
        <f t="shared" si="99"/>
        <v>18.377777777777776</v>
      </c>
      <c r="N2176" s="2" t="str">
        <f t="shared" si="100"/>
        <v/>
      </c>
      <c r="O2176" s="2" t="str">
        <f t="shared" si="101"/>
        <v/>
      </c>
    </row>
    <row r="2177" spans="1:15" x14ac:dyDescent="0.25">
      <c r="A2177">
        <v>2176</v>
      </c>
      <c r="B2177">
        <v>3</v>
      </c>
      <c r="C2177" s="1">
        <v>18600</v>
      </c>
      <c r="D2177">
        <v>0</v>
      </c>
      <c r="E2177">
        <v>2</v>
      </c>
      <c r="F2177" t="s">
        <v>17</v>
      </c>
      <c r="G2177" s="1">
        <v>29234</v>
      </c>
      <c r="H2177">
        <v>2</v>
      </c>
      <c r="J2177">
        <v>10</v>
      </c>
      <c r="K2177">
        <v>10907</v>
      </c>
      <c r="L2177" s="1">
        <v>366</v>
      </c>
      <c r="M2177" s="2">
        <f t="shared" si="99"/>
        <v>29.113888888888887</v>
      </c>
      <c r="N2177" s="2" t="str">
        <f t="shared" si="100"/>
        <v/>
      </c>
      <c r="O2177" s="2" t="str">
        <f t="shared" si="101"/>
        <v/>
      </c>
    </row>
    <row r="2178" spans="1:15" x14ac:dyDescent="0.25">
      <c r="A2178">
        <v>2177</v>
      </c>
      <c r="B2178">
        <v>2</v>
      </c>
      <c r="C2178" s="1">
        <v>20367</v>
      </c>
      <c r="D2178">
        <v>4725</v>
      </c>
      <c r="E2178">
        <v>2</v>
      </c>
      <c r="F2178" t="s">
        <v>14</v>
      </c>
      <c r="G2178" s="1">
        <v>29362</v>
      </c>
      <c r="H2178">
        <v>2</v>
      </c>
      <c r="J2178">
        <v>10</v>
      </c>
      <c r="K2178">
        <v>18707</v>
      </c>
      <c r="L2178" s="1">
        <v>366</v>
      </c>
      <c r="M2178" s="2">
        <f t="shared" si="99"/>
        <v>24.627777777777776</v>
      </c>
      <c r="N2178" s="2" t="str">
        <f t="shared" si="100"/>
        <v/>
      </c>
      <c r="O2178" s="2" t="str">
        <f t="shared" si="101"/>
        <v/>
      </c>
    </row>
    <row r="2179" spans="1:15" x14ac:dyDescent="0.25">
      <c r="A2179">
        <v>2178</v>
      </c>
      <c r="B2179">
        <v>3</v>
      </c>
      <c r="C2179" s="1">
        <v>18319</v>
      </c>
      <c r="D2179">
        <v>0</v>
      </c>
      <c r="E2179">
        <v>0</v>
      </c>
      <c r="F2179" t="s">
        <v>14</v>
      </c>
      <c r="G2179" s="1">
        <v>29423</v>
      </c>
      <c r="H2179">
        <v>2</v>
      </c>
      <c r="J2179">
        <v>10</v>
      </c>
      <c r="K2179">
        <v>18707</v>
      </c>
      <c r="L2179" s="1">
        <v>366</v>
      </c>
      <c r="M2179" s="2">
        <f t="shared" si="99"/>
        <v>30.405555555555555</v>
      </c>
      <c r="N2179" s="2" t="str">
        <f t="shared" si="100"/>
        <v/>
      </c>
      <c r="O2179" s="2" t="str">
        <f t="shared" si="101"/>
        <v/>
      </c>
    </row>
    <row r="2180" spans="1:15" x14ac:dyDescent="0.25">
      <c r="A2180">
        <v>2179</v>
      </c>
      <c r="B2180">
        <v>2</v>
      </c>
      <c r="C2180" s="1">
        <v>16130</v>
      </c>
      <c r="D2180">
        <v>0</v>
      </c>
      <c r="E2180">
        <v>0</v>
      </c>
      <c r="F2180" t="s">
        <v>14</v>
      </c>
      <c r="G2180" s="1">
        <v>29497</v>
      </c>
      <c r="H2180">
        <v>2</v>
      </c>
      <c r="J2180">
        <v>10</v>
      </c>
      <c r="K2180">
        <v>18707</v>
      </c>
      <c r="L2180" s="1">
        <v>366</v>
      </c>
      <c r="M2180" s="2">
        <f t="shared" si="99"/>
        <v>36.597222222222221</v>
      </c>
      <c r="N2180" s="2" t="str">
        <f t="shared" si="100"/>
        <v/>
      </c>
      <c r="O2180" s="2" t="str">
        <f t="shared" si="101"/>
        <v/>
      </c>
    </row>
    <row r="2181" spans="1:15" x14ac:dyDescent="0.25">
      <c r="A2181">
        <v>2180</v>
      </c>
      <c r="B2181">
        <v>2</v>
      </c>
      <c r="C2181" s="1">
        <v>20291</v>
      </c>
      <c r="D2181">
        <v>0</v>
      </c>
      <c r="E2181">
        <v>0</v>
      </c>
      <c r="F2181" t="s">
        <v>13</v>
      </c>
      <c r="G2181" s="1">
        <v>29497</v>
      </c>
      <c r="H2181">
        <v>0</v>
      </c>
      <c r="J2181">
        <v>10</v>
      </c>
      <c r="K2181">
        <v>11307</v>
      </c>
      <c r="L2181" s="1">
        <v>366</v>
      </c>
      <c r="M2181" s="2">
        <f t="shared" ref="M2181:M2244" si="102">DAYS360(C2181,G2181,TRUE)/360</f>
        <v>25.2</v>
      </c>
      <c r="N2181" s="2" t="str">
        <f t="shared" ref="N2181:N2244" si="103">IF(DAYS360(C2181,L2181)/360&gt;0,DAYS360(C2181,L2181)/360,"")</f>
        <v/>
      </c>
      <c r="O2181" s="2" t="str">
        <f t="shared" ref="O2181:O2244" si="104">IF(N2181="","",N2181-M2181)</f>
        <v/>
      </c>
    </row>
    <row r="2182" spans="1:15" x14ac:dyDescent="0.25">
      <c r="A2182">
        <v>2181</v>
      </c>
      <c r="B2182">
        <v>3</v>
      </c>
      <c r="C2182" s="1">
        <v>19365</v>
      </c>
      <c r="D2182">
        <v>0</v>
      </c>
      <c r="E2182">
        <v>0</v>
      </c>
      <c r="F2182" t="s">
        <v>14</v>
      </c>
      <c r="G2182" s="1">
        <v>29522</v>
      </c>
      <c r="H2182">
        <v>2</v>
      </c>
      <c r="J2182">
        <v>10</v>
      </c>
      <c r="K2182">
        <v>18507</v>
      </c>
      <c r="L2182" s="1">
        <v>366</v>
      </c>
      <c r="M2182" s="2">
        <f t="shared" si="102"/>
        <v>27.81111111111111</v>
      </c>
      <c r="N2182" s="2" t="str">
        <f t="shared" si="103"/>
        <v/>
      </c>
      <c r="O2182" s="2" t="str">
        <f t="shared" si="104"/>
        <v/>
      </c>
    </row>
    <row r="2183" spans="1:15" x14ac:dyDescent="0.25">
      <c r="A2183">
        <v>2182</v>
      </c>
      <c r="B2183">
        <v>2</v>
      </c>
      <c r="C2183" s="1">
        <v>20213</v>
      </c>
      <c r="D2183">
        <v>3506</v>
      </c>
      <c r="E2183">
        <v>3</v>
      </c>
      <c r="F2183" t="s">
        <v>16</v>
      </c>
      <c r="G2183" s="1">
        <v>29556</v>
      </c>
      <c r="H2183">
        <v>2</v>
      </c>
      <c r="J2183">
        <v>10</v>
      </c>
      <c r="K2183">
        <v>18707</v>
      </c>
      <c r="L2183" s="1">
        <v>366</v>
      </c>
      <c r="M2183" s="2">
        <f t="shared" si="102"/>
        <v>25.574999999999999</v>
      </c>
      <c r="N2183" s="2" t="str">
        <f t="shared" si="103"/>
        <v/>
      </c>
      <c r="O2183" s="2" t="str">
        <f t="shared" si="104"/>
        <v/>
      </c>
    </row>
    <row r="2184" spans="1:15" x14ac:dyDescent="0.25">
      <c r="A2184">
        <v>2183</v>
      </c>
      <c r="B2184">
        <v>3</v>
      </c>
      <c r="C2184" s="1">
        <v>17294</v>
      </c>
      <c r="D2184">
        <v>2469</v>
      </c>
      <c r="E2184">
        <v>0</v>
      </c>
      <c r="F2184" t="s">
        <v>14</v>
      </c>
      <c r="G2184" s="1">
        <v>29567</v>
      </c>
      <c r="H2184">
        <v>2</v>
      </c>
      <c r="J2184">
        <v>10</v>
      </c>
      <c r="K2184">
        <v>18707</v>
      </c>
      <c r="L2184" s="1">
        <v>366</v>
      </c>
      <c r="M2184" s="2">
        <f t="shared" si="102"/>
        <v>33.597222222222221</v>
      </c>
      <c r="N2184" s="2" t="str">
        <f t="shared" si="103"/>
        <v/>
      </c>
      <c r="O2184" s="2" t="str">
        <f t="shared" si="104"/>
        <v/>
      </c>
    </row>
    <row r="2185" spans="1:15" x14ac:dyDescent="0.25">
      <c r="A2185">
        <v>2184</v>
      </c>
      <c r="B2185">
        <v>2</v>
      </c>
      <c r="C2185" s="1">
        <v>18774</v>
      </c>
      <c r="D2185">
        <v>1920</v>
      </c>
      <c r="E2185">
        <v>0</v>
      </c>
      <c r="F2185" t="s">
        <v>14</v>
      </c>
      <c r="G2185" s="1">
        <v>29579</v>
      </c>
      <c r="H2185">
        <v>2</v>
      </c>
      <c r="J2185">
        <v>10</v>
      </c>
      <c r="K2185">
        <v>18707</v>
      </c>
      <c r="L2185" s="1">
        <v>366</v>
      </c>
      <c r="M2185" s="2">
        <f t="shared" si="102"/>
        <v>29.577777777777779</v>
      </c>
      <c r="N2185" s="2" t="str">
        <f t="shared" si="103"/>
        <v/>
      </c>
      <c r="O2185" s="2" t="str">
        <f t="shared" si="104"/>
        <v/>
      </c>
    </row>
    <row r="2186" spans="1:15" x14ac:dyDescent="0.25">
      <c r="A2186">
        <v>2185</v>
      </c>
      <c r="B2186">
        <v>3</v>
      </c>
      <c r="C2186" s="1">
        <v>17515</v>
      </c>
      <c r="D2186">
        <v>0</v>
      </c>
      <c r="E2186">
        <v>0</v>
      </c>
      <c r="F2186" t="s">
        <v>13</v>
      </c>
      <c r="G2186" s="1">
        <v>29579</v>
      </c>
      <c r="H2186">
        <v>0</v>
      </c>
      <c r="J2186">
        <v>10</v>
      </c>
      <c r="K2186">
        <v>11307</v>
      </c>
      <c r="L2186" s="1">
        <v>366</v>
      </c>
      <c r="M2186" s="2">
        <f t="shared" si="102"/>
        <v>33.027777777777779</v>
      </c>
      <c r="N2186" s="2" t="str">
        <f t="shared" si="103"/>
        <v/>
      </c>
      <c r="O2186" s="2" t="str">
        <f t="shared" si="104"/>
        <v/>
      </c>
    </row>
    <row r="2187" spans="1:15" x14ac:dyDescent="0.25">
      <c r="A2187">
        <v>2186</v>
      </c>
      <c r="B2187">
        <v>3</v>
      </c>
      <c r="C2187" s="1">
        <v>17591</v>
      </c>
      <c r="D2187">
        <v>0</v>
      </c>
      <c r="E2187">
        <v>2</v>
      </c>
      <c r="F2187" t="s">
        <v>14</v>
      </c>
      <c r="G2187" s="1">
        <v>29635</v>
      </c>
      <c r="H2187">
        <v>2</v>
      </c>
      <c r="J2187">
        <v>10</v>
      </c>
      <c r="K2187">
        <v>18707</v>
      </c>
      <c r="L2187" s="1">
        <v>366</v>
      </c>
      <c r="M2187" s="2">
        <f t="shared" si="102"/>
        <v>32.972222222222221</v>
      </c>
      <c r="N2187" s="2" t="str">
        <f t="shared" si="103"/>
        <v/>
      </c>
      <c r="O2187" s="2" t="str">
        <f t="shared" si="104"/>
        <v/>
      </c>
    </row>
    <row r="2188" spans="1:15" x14ac:dyDescent="0.25">
      <c r="A2188">
        <v>2187</v>
      </c>
      <c r="B2188">
        <v>3</v>
      </c>
      <c r="C2188" s="1">
        <v>10715</v>
      </c>
      <c r="D2188">
        <v>0</v>
      </c>
      <c r="E2188">
        <v>0</v>
      </c>
      <c r="F2188" t="s">
        <v>17</v>
      </c>
      <c r="G2188" s="1">
        <v>29677</v>
      </c>
      <c r="H2188">
        <v>0</v>
      </c>
      <c r="I2188" t="s">
        <v>19</v>
      </c>
      <c r="J2188">
        <v>21</v>
      </c>
      <c r="K2188">
        <v>18707</v>
      </c>
      <c r="L2188" s="1">
        <v>38014</v>
      </c>
      <c r="M2188" s="2">
        <f t="shared" si="102"/>
        <v>51.913888888888891</v>
      </c>
      <c r="N2188" s="2">
        <f t="shared" si="103"/>
        <v>74.738888888888894</v>
      </c>
      <c r="O2188" s="2">
        <f t="shared" si="104"/>
        <v>22.825000000000003</v>
      </c>
    </row>
    <row r="2189" spans="1:15" x14ac:dyDescent="0.25">
      <c r="A2189">
        <v>2188</v>
      </c>
      <c r="B2189">
        <v>3</v>
      </c>
      <c r="C2189" s="1">
        <v>21493</v>
      </c>
      <c r="D2189">
        <v>0</v>
      </c>
      <c r="E2189">
        <v>0</v>
      </c>
      <c r="F2189" t="s">
        <v>13</v>
      </c>
      <c r="G2189" s="1">
        <v>29724</v>
      </c>
      <c r="H2189">
        <v>0</v>
      </c>
      <c r="J2189">
        <v>10</v>
      </c>
      <c r="K2189">
        <v>11307</v>
      </c>
      <c r="L2189" s="1">
        <v>366</v>
      </c>
      <c r="M2189" s="2">
        <f t="shared" si="102"/>
        <v>22.538888888888888</v>
      </c>
      <c r="N2189" s="2" t="str">
        <f t="shared" si="103"/>
        <v/>
      </c>
      <c r="O2189" s="2" t="str">
        <f t="shared" si="104"/>
        <v/>
      </c>
    </row>
    <row r="2190" spans="1:15" x14ac:dyDescent="0.25">
      <c r="A2190">
        <v>2189</v>
      </c>
      <c r="B2190">
        <v>3</v>
      </c>
      <c r="C2190" s="1">
        <v>17560</v>
      </c>
      <c r="D2190">
        <v>2493</v>
      </c>
      <c r="E2190">
        <v>3</v>
      </c>
      <c r="F2190" t="s">
        <v>26</v>
      </c>
      <c r="G2190" s="1">
        <v>29790</v>
      </c>
      <c r="H2190">
        <v>2</v>
      </c>
      <c r="J2190">
        <v>10</v>
      </c>
      <c r="K2190">
        <v>10107</v>
      </c>
      <c r="L2190" s="1">
        <v>366</v>
      </c>
      <c r="M2190" s="2">
        <f t="shared" si="102"/>
        <v>33.486111111111114</v>
      </c>
      <c r="N2190" s="2" t="str">
        <f t="shared" si="103"/>
        <v/>
      </c>
      <c r="O2190" s="2" t="str">
        <f t="shared" si="104"/>
        <v/>
      </c>
    </row>
    <row r="2191" spans="1:15" x14ac:dyDescent="0.25">
      <c r="A2191">
        <v>2190</v>
      </c>
      <c r="B2191">
        <v>3</v>
      </c>
      <c r="C2191" s="1">
        <v>19803</v>
      </c>
      <c r="D2191">
        <v>1981</v>
      </c>
      <c r="E2191">
        <v>0</v>
      </c>
      <c r="F2191" t="s">
        <v>14</v>
      </c>
      <c r="G2191" s="1">
        <v>29794</v>
      </c>
      <c r="H2191">
        <v>2</v>
      </c>
      <c r="J2191">
        <v>10</v>
      </c>
      <c r="K2191">
        <v>16607</v>
      </c>
      <c r="L2191" s="1">
        <v>366</v>
      </c>
      <c r="M2191" s="2">
        <f t="shared" si="102"/>
        <v>27.352777777777778</v>
      </c>
      <c r="N2191" s="2" t="str">
        <f t="shared" si="103"/>
        <v/>
      </c>
      <c r="O2191" s="2" t="str">
        <f t="shared" si="104"/>
        <v/>
      </c>
    </row>
    <row r="2192" spans="1:15" x14ac:dyDescent="0.25">
      <c r="A2192">
        <v>2191</v>
      </c>
      <c r="B2192">
        <v>2</v>
      </c>
      <c r="C2192" s="1">
        <v>15031</v>
      </c>
      <c r="D2192">
        <v>0</v>
      </c>
      <c r="E2192">
        <v>0</v>
      </c>
      <c r="F2192" t="s">
        <v>14</v>
      </c>
      <c r="G2192" s="1">
        <v>29917</v>
      </c>
      <c r="H2192">
        <v>2</v>
      </c>
      <c r="J2192">
        <v>10</v>
      </c>
      <c r="K2192">
        <v>18707</v>
      </c>
      <c r="L2192" s="1">
        <v>366</v>
      </c>
      <c r="M2192" s="2">
        <f t="shared" si="102"/>
        <v>40.758333333333333</v>
      </c>
      <c r="N2192" s="2" t="str">
        <f t="shared" si="103"/>
        <v/>
      </c>
      <c r="O2192" s="2" t="str">
        <f t="shared" si="104"/>
        <v/>
      </c>
    </row>
    <row r="2193" spans="1:15" x14ac:dyDescent="0.25">
      <c r="A2193">
        <v>2192</v>
      </c>
      <c r="B2193">
        <v>3</v>
      </c>
      <c r="C2193" s="1">
        <v>15367</v>
      </c>
      <c r="D2193">
        <v>0</v>
      </c>
      <c r="E2193">
        <v>0</v>
      </c>
      <c r="F2193" t="s">
        <v>13</v>
      </c>
      <c r="G2193" s="1">
        <v>29966</v>
      </c>
      <c r="H2193">
        <v>0</v>
      </c>
      <c r="I2193" t="s">
        <v>19</v>
      </c>
      <c r="J2193">
        <v>10</v>
      </c>
      <c r="K2193">
        <v>0</v>
      </c>
      <c r="L2193" s="1">
        <v>33429</v>
      </c>
      <c r="M2193" s="2">
        <f t="shared" si="102"/>
        <v>39.969444444444441</v>
      </c>
      <c r="N2193" s="2">
        <f t="shared" si="103"/>
        <v>49.455555555555556</v>
      </c>
      <c r="O2193" s="2">
        <f t="shared" si="104"/>
        <v>9.4861111111111143</v>
      </c>
    </row>
    <row r="2194" spans="1:15" x14ac:dyDescent="0.25">
      <c r="A2194">
        <v>2193</v>
      </c>
      <c r="B2194">
        <v>4</v>
      </c>
      <c r="C2194" s="1">
        <v>22395</v>
      </c>
      <c r="D2194">
        <v>1361</v>
      </c>
      <c r="E2194">
        <v>1</v>
      </c>
      <c r="F2194" t="s">
        <v>20</v>
      </c>
      <c r="G2194" s="1">
        <v>30082</v>
      </c>
      <c r="H2194">
        <v>2</v>
      </c>
      <c r="J2194">
        <v>10</v>
      </c>
      <c r="K2194">
        <v>18707</v>
      </c>
      <c r="L2194" s="1">
        <v>366</v>
      </c>
      <c r="M2194" s="2">
        <f t="shared" si="102"/>
        <v>21.047222222222221</v>
      </c>
      <c r="N2194" s="2" t="str">
        <f t="shared" si="103"/>
        <v/>
      </c>
      <c r="O2194" s="2" t="str">
        <f t="shared" si="104"/>
        <v/>
      </c>
    </row>
    <row r="2195" spans="1:15" x14ac:dyDescent="0.25">
      <c r="A2195">
        <v>2194</v>
      </c>
      <c r="B2195">
        <v>2</v>
      </c>
      <c r="C2195" s="1">
        <v>10679</v>
      </c>
      <c r="D2195">
        <v>2540</v>
      </c>
      <c r="E2195">
        <v>0</v>
      </c>
      <c r="F2195" t="s">
        <v>14</v>
      </c>
      <c r="G2195" s="1">
        <v>30096</v>
      </c>
      <c r="H2195">
        <v>2</v>
      </c>
      <c r="J2195">
        <v>10</v>
      </c>
      <c r="K2195">
        <v>18707</v>
      </c>
      <c r="L2195" s="1">
        <v>366</v>
      </c>
      <c r="M2195" s="2">
        <f t="shared" si="102"/>
        <v>53.161111111111111</v>
      </c>
      <c r="N2195" s="2" t="str">
        <f t="shared" si="103"/>
        <v/>
      </c>
      <c r="O2195" s="2" t="str">
        <f t="shared" si="104"/>
        <v/>
      </c>
    </row>
    <row r="2196" spans="1:15" x14ac:dyDescent="0.25">
      <c r="A2196">
        <v>2195</v>
      </c>
      <c r="B2196">
        <v>2</v>
      </c>
      <c r="C2196" s="1">
        <v>19757</v>
      </c>
      <c r="D2196">
        <v>0</v>
      </c>
      <c r="E2196">
        <v>3</v>
      </c>
      <c r="F2196" t="s">
        <v>26</v>
      </c>
      <c r="G2196" s="1">
        <v>30109</v>
      </c>
      <c r="H2196">
        <v>2</v>
      </c>
      <c r="J2196">
        <v>10</v>
      </c>
      <c r="K2196">
        <v>18707</v>
      </c>
      <c r="L2196" s="1">
        <v>366</v>
      </c>
      <c r="M2196" s="2">
        <f t="shared" si="102"/>
        <v>28.347222222222221</v>
      </c>
      <c r="N2196" s="2" t="str">
        <f t="shared" si="103"/>
        <v/>
      </c>
      <c r="O2196" s="2" t="str">
        <f t="shared" si="104"/>
        <v/>
      </c>
    </row>
    <row r="2197" spans="1:15" x14ac:dyDescent="0.25">
      <c r="A2197">
        <v>2196</v>
      </c>
      <c r="B2197">
        <v>3</v>
      </c>
      <c r="C2197" s="1">
        <v>13919</v>
      </c>
      <c r="D2197">
        <v>0</v>
      </c>
      <c r="E2197">
        <v>0</v>
      </c>
      <c r="F2197" t="s">
        <v>17</v>
      </c>
      <c r="G2197" s="1">
        <v>30166</v>
      </c>
      <c r="H2197">
        <v>2</v>
      </c>
      <c r="J2197">
        <v>10</v>
      </c>
      <c r="K2197">
        <v>10207</v>
      </c>
      <c r="L2197" s="1">
        <v>366</v>
      </c>
      <c r="M2197" s="2">
        <f t="shared" si="102"/>
        <v>44.486111111111114</v>
      </c>
      <c r="N2197" s="2" t="str">
        <f t="shared" si="103"/>
        <v/>
      </c>
      <c r="O2197" s="2" t="str">
        <f t="shared" si="104"/>
        <v/>
      </c>
    </row>
    <row r="2198" spans="1:15" x14ac:dyDescent="0.25">
      <c r="A2198">
        <v>2197</v>
      </c>
      <c r="B2198">
        <v>3</v>
      </c>
      <c r="C2198" s="1">
        <v>21662</v>
      </c>
      <c r="D2198">
        <v>2140</v>
      </c>
      <c r="E2198">
        <v>3</v>
      </c>
      <c r="F2198" t="s">
        <v>14</v>
      </c>
      <c r="G2198" s="1">
        <v>30208</v>
      </c>
      <c r="H2198">
        <v>2</v>
      </c>
      <c r="J2198">
        <v>10</v>
      </c>
      <c r="K2198">
        <v>10207</v>
      </c>
      <c r="L2198" s="1">
        <v>366</v>
      </c>
      <c r="M2198" s="2">
        <f t="shared" si="102"/>
        <v>23.394444444444446</v>
      </c>
      <c r="N2198" s="2" t="str">
        <f t="shared" si="103"/>
        <v/>
      </c>
      <c r="O2198" s="2" t="str">
        <f t="shared" si="104"/>
        <v/>
      </c>
    </row>
    <row r="2199" spans="1:15" x14ac:dyDescent="0.25">
      <c r="A2199">
        <v>2198</v>
      </c>
      <c r="B2199">
        <v>2</v>
      </c>
      <c r="C2199" s="1">
        <v>19446</v>
      </c>
      <c r="D2199">
        <v>3200</v>
      </c>
      <c r="E2199">
        <v>2</v>
      </c>
      <c r="F2199" t="s">
        <v>21</v>
      </c>
      <c r="G2199" s="1">
        <v>30250</v>
      </c>
      <c r="H2199">
        <v>2</v>
      </c>
      <c r="J2199">
        <v>10</v>
      </c>
      <c r="K2199">
        <v>18707</v>
      </c>
      <c r="L2199" s="1">
        <v>366</v>
      </c>
      <c r="M2199" s="2">
        <f t="shared" si="102"/>
        <v>29.577777777777779</v>
      </c>
      <c r="N2199" s="2" t="str">
        <f t="shared" si="103"/>
        <v/>
      </c>
      <c r="O2199" s="2" t="str">
        <f t="shared" si="104"/>
        <v/>
      </c>
    </row>
    <row r="2200" spans="1:15" x14ac:dyDescent="0.25">
      <c r="A2200">
        <v>2199</v>
      </c>
      <c r="B2200">
        <v>3</v>
      </c>
      <c r="C2200" s="1">
        <v>11400</v>
      </c>
      <c r="D2200">
        <v>0</v>
      </c>
      <c r="E2200">
        <v>0</v>
      </c>
      <c r="F2200" t="s">
        <v>14</v>
      </c>
      <c r="G2200" s="1">
        <v>30293</v>
      </c>
      <c r="H2200">
        <v>2</v>
      </c>
      <c r="J2200">
        <v>10</v>
      </c>
      <c r="K2200">
        <v>10107</v>
      </c>
      <c r="L2200" s="1">
        <v>366</v>
      </c>
      <c r="M2200" s="2">
        <f t="shared" si="102"/>
        <v>51.722222222222221</v>
      </c>
      <c r="N2200" s="2" t="str">
        <f t="shared" si="103"/>
        <v/>
      </c>
      <c r="O2200" s="2" t="str">
        <f t="shared" si="104"/>
        <v/>
      </c>
    </row>
    <row r="2201" spans="1:15" x14ac:dyDescent="0.25">
      <c r="A2201">
        <v>2200</v>
      </c>
      <c r="B2201">
        <v>4</v>
      </c>
      <c r="C2201" s="1">
        <v>20357</v>
      </c>
      <c r="D2201">
        <v>0</v>
      </c>
      <c r="E2201">
        <v>1</v>
      </c>
      <c r="F2201" t="s">
        <v>20</v>
      </c>
      <c r="G2201" s="1">
        <v>30327</v>
      </c>
      <c r="H2201">
        <v>2</v>
      </c>
      <c r="J2201">
        <v>10</v>
      </c>
      <c r="K2201">
        <v>10107</v>
      </c>
      <c r="L2201" s="1">
        <v>366</v>
      </c>
      <c r="M2201" s="2">
        <f t="shared" si="102"/>
        <v>27.294444444444444</v>
      </c>
      <c r="N2201" s="2" t="str">
        <f t="shared" si="103"/>
        <v/>
      </c>
      <c r="O2201" s="2" t="str">
        <f t="shared" si="104"/>
        <v/>
      </c>
    </row>
    <row r="2202" spans="1:15" x14ac:dyDescent="0.25">
      <c r="A2202">
        <v>2201</v>
      </c>
      <c r="B2202">
        <v>3</v>
      </c>
      <c r="C2202" s="1">
        <v>14411</v>
      </c>
      <c r="D2202">
        <v>0</v>
      </c>
      <c r="E2202">
        <v>0</v>
      </c>
      <c r="F2202" t="s">
        <v>17</v>
      </c>
      <c r="G2202" s="1">
        <v>30341</v>
      </c>
      <c r="H2202">
        <v>2</v>
      </c>
      <c r="J2202">
        <v>10</v>
      </c>
      <c r="K2202">
        <v>17807</v>
      </c>
      <c r="L2202" s="1">
        <v>366</v>
      </c>
      <c r="M2202" s="2">
        <f t="shared" si="102"/>
        <v>43.611111111111114</v>
      </c>
      <c r="N2202" s="2" t="str">
        <f t="shared" si="103"/>
        <v/>
      </c>
      <c r="O2202" s="2" t="str">
        <f t="shared" si="104"/>
        <v/>
      </c>
    </row>
    <row r="2203" spans="1:15" x14ac:dyDescent="0.25">
      <c r="A2203">
        <v>2202</v>
      </c>
      <c r="B2203">
        <v>3</v>
      </c>
      <c r="C2203" s="1">
        <v>17292</v>
      </c>
      <c r="D2203">
        <v>0</v>
      </c>
      <c r="E2203">
        <v>0</v>
      </c>
      <c r="F2203" t="s">
        <v>14</v>
      </c>
      <c r="G2203" s="1">
        <v>30378</v>
      </c>
      <c r="H2203">
        <v>2</v>
      </c>
      <c r="J2203">
        <v>10</v>
      </c>
      <c r="K2203">
        <v>18707</v>
      </c>
      <c r="L2203" s="1">
        <v>366</v>
      </c>
      <c r="M2203" s="2">
        <f t="shared" si="102"/>
        <v>35.827777777777776</v>
      </c>
      <c r="N2203" s="2" t="str">
        <f t="shared" si="103"/>
        <v/>
      </c>
      <c r="O2203" s="2" t="str">
        <f t="shared" si="104"/>
        <v/>
      </c>
    </row>
    <row r="2204" spans="1:15" x14ac:dyDescent="0.25">
      <c r="A2204">
        <v>2203</v>
      </c>
      <c r="B2204">
        <v>3</v>
      </c>
      <c r="C2204" s="1">
        <v>10631</v>
      </c>
      <c r="D2204">
        <v>0</v>
      </c>
      <c r="E2204">
        <v>0</v>
      </c>
      <c r="F2204" t="s">
        <v>17</v>
      </c>
      <c r="G2204" s="1">
        <v>30431</v>
      </c>
      <c r="H2204">
        <v>2</v>
      </c>
      <c r="J2204">
        <v>10</v>
      </c>
      <c r="K2204">
        <v>18707</v>
      </c>
      <c r="L2204" s="1">
        <v>366</v>
      </c>
      <c r="M2204" s="2">
        <f t="shared" si="102"/>
        <v>54.216666666666669</v>
      </c>
      <c r="N2204" s="2" t="str">
        <f t="shared" si="103"/>
        <v/>
      </c>
      <c r="O2204" s="2" t="str">
        <f t="shared" si="104"/>
        <v/>
      </c>
    </row>
    <row r="2205" spans="1:15" x14ac:dyDescent="0.25">
      <c r="A2205">
        <v>2204</v>
      </c>
      <c r="B2205">
        <v>2</v>
      </c>
      <c r="C2205" s="1">
        <v>21850</v>
      </c>
      <c r="D2205">
        <v>0</v>
      </c>
      <c r="E2205">
        <v>0</v>
      </c>
      <c r="F2205" t="s">
        <v>14</v>
      </c>
      <c r="G2205" s="1">
        <v>30481</v>
      </c>
      <c r="H2205">
        <v>2</v>
      </c>
      <c r="J2205">
        <v>10</v>
      </c>
      <c r="K2205">
        <v>18707</v>
      </c>
      <c r="L2205" s="1">
        <v>366</v>
      </c>
      <c r="M2205" s="2">
        <f t="shared" si="102"/>
        <v>23.630555555555556</v>
      </c>
      <c r="N2205" s="2" t="str">
        <f t="shared" si="103"/>
        <v/>
      </c>
      <c r="O2205" s="2" t="str">
        <f t="shared" si="104"/>
        <v/>
      </c>
    </row>
    <row r="2206" spans="1:15" x14ac:dyDescent="0.25">
      <c r="A2206">
        <v>2205</v>
      </c>
      <c r="B2206">
        <v>2</v>
      </c>
      <c r="C2206" s="1">
        <v>20983</v>
      </c>
      <c r="D2206">
        <v>2297</v>
      </c>
      <c r="E2206">
        <v>1</v>
      </c>
      <c r="F2206" t="s">
        <v>18</v>
      </c>
      <c r="G2206" s="1">
        <v>30572</v>
      </c>
      <c r="H2206">
        <v>2</v>
      </c>
      <c r="J2206">
        <v>10</v>
      </c>
      <c r="K2206">
        <v>18707</v>
      </c>
      <c r="L2206" s="1">
        <v>366</v>
      </c>
      <c r="M2206" s="2">
        <f t="shared" si="102"/>
        <v>26.252777777777776</v>
      </c>
      <c r="N2206" s="2" t="str">
        <f t="shared" si="103"/>
        <v/>
      </c>
      <c r="O2206" s="2" t="str">
        <f t="shared" si="104"/>
        <v/>
      </c>
    </row>
    <row r="2207" spans="1:15" x14ac:dyDescent="0.25">
      <c r="A2207">
        <v>2206</v>
      </c>
      <c r="B2207">
        <v>2</v>
      </c>
      <c r="C2207" s="1">
        <v>20223</v>
      </c>
      <c r="D2207">
        <v>0</v>
      </c>
      <c r="E2207">
        <v>0</v>
      </c>
      <c r="F2207" t="s">
        <v>14</v>
      </c>
      <c r="G2207" s="1">
        <v>30588</v>
      </c>
      <c r="H2207">
        <v>2</v>
      </c>
      <c r="J2207">
        <v>10</v>
      </c>
      <c r="K2207">
        <v>11307</v>
      </c>
      <c r="L2207" s="1">
        <v>366</v>
      </c>
      <c r="M2207" s="2">
        <f t="shared" si="102"/>
        <v>28.375</v>
      </c>
      <c r="N2207" s="2" t="str">
        <f t="shared" si="103"/>
        <v/>
      </c>
      <c r="O2207" s="2" t="str">
        <f t="shared" si="104"/>
        <v/>
      </c>
    </row>
    <row r="2208" spans="1:15" x14ac:dyDescent="0.25">
      <c r="A2208">
        <v>2207</v>
      </c>
      <c r="B2208">
        <v>4</v>
      </c>
      <c r="C2208" s="1">
        <v>23059</v>
      </c>
      <c r="D2208">
        <v>0</v>
      </c>
      <c r="E2208">
        <v>0</v>
      </c>
      <c r="F2208" t="s">
        <v>20</v>
      </c>
      <c r="G2208" s="1">
        <v>30603</v>
      </c>
      <c r="H2208">
        <v>0</v>
      </c>
      <c r="J2208">
        <v>10</v>
      </c>
      <c r="K2208">
        <v>11307</v>
      </c>
      <c r="L2208" s="1">
        <v>366</v>
      </c>
      <c r="M2208" s="2">
        <f t="shared" si="102"/>
        <v>20.658333333333335</v>
      </c>
      <c r="N2208" s="2" t="str">
        <f t="shared" si="103"/>
        <v/>
      </c>
      <c r="O2208" s="2" t="str">
        <f t="shared" si="104"/>
        <v/>
      </c>
    </row>
    <row r="2209" spans="1:15" x14ac:dyDescent="0.25">
      <c r="A2209">
        <v>2208</v>
      </c>
      <c r="B2209">
        <v>3</v>
      </c>
      <c r="C2209" s="1">
        <v>22203</v>
      </c>
      <c r="D2209">
        <v>0</v>
      </c>
      <c r="E2209">
        <v>0</v>
      </c>
      <c r="F2209" t="s">
        <v>14</v>
      </c>
      <c r="G2209" s="1">
        <v>30606</v>
      </c>
      <c r="H2209">
        <v>2</v>
      </c>
      <c r="J2209">
        <v>10</v>
      </c>
      <c r="K2209">
        <v>10107</v>
      </c>
      <c r="L2209" s="1">
        <v>366</v>
      </c>
      <c r="M2209" s="2">
        <f t="shared" si="102"/>
        <v>23.008333333333333</v>
      </c>
      <c r="N2209" s="2" t="str">
        <f t="shared" si="103"/>
        <v/>
      </c>
      <c r="O2209" s="2" t="str">
        <f t="shared" si="104"/>
        <v/>
      </c>
    </row>
    <row r="2210" spans="1:15" x14ac:dyDescent="0.25">
      <c r="A2210">
        <v>2209</v>
      </c>
      <c r="B2210">
        <v>2</v>
      </c>
      <c r="C2210" s="1">
        <v>22366</v>
      </c>
      <c r="D2210">
        <v>1800</v>
      </c>
      <c r="E2210">
        <v>3</v>
      </c>
      <c r="F2210" t="s">
        <v>14</v>
      </c>
      <c r="G2210" s="1">
        <v>30694</v>
      </c>
      <c r="H2210">
        <v>2</v>
      </c>
      <c r="J2210">
        <v>10</v>
      </c>
      <c r="K2210">
        <v>18707</v>
      </c>
      <c r="L2210" s="1">
        <v>366</v>
      </c>
      <c r="M2210" s="2">
        <f t="shared" si="102"/>
        <v>22.797222222222221</v>
      </c>
      <c r="N2210" s="2" t="str">
        <f t="shared" si="103"/>
        <v/>
      </c>
      <c r="O2210" s="2" t="str">
        <f t="shared" si="104"/>
        <v/>
      </c>
    </row>
    <row r="2211" spans="1:15" x14ac:dyDescent="0.25">
      <c r="A2211">
        <v>2210</v>
      </c>
      <c r="B2211">
        <v>3</v>
      </c>
      <c r="C2211" s="1">
        <v>17139</v>
      </c>
      <c r="D2211">
        <v>2626</v>
      </c>
      <c r="E2211">
        <v>1</v>
      </c>
      <c r="F2211" t="s">
        <v>14</v>
      </c>
      <c r="G2211" s="1">
        <v>26675</v>
      </c>
      <c r="H2211">
        <v>2</v>
      </c>
      <c r="J2211">
        <v>10</v>
      </c>
      <c r="K2211">
        <v>15807</v>
      </c>
      <c r="L2211" s="1">
        <v>366</v>
      </c>
      <c r="M2211" s="2">
        <f t="shared" si="102"/>
        <v>26.105555555555554</v>
      </c>
      <c r="N2211" s="2" t="str">
        <f t="shared" si="103"/>
        <v/>
      </c>
      <c r="O2211" s="2" t="str">
        <f t="shared" si="104"/>
        <v/>
      </c>
    </row>
    <row r="2212" spans="1:15" x14ac:dyDescent="0.25">
      <c r="A2212">
        <v>2211</v>
      </c>
      <c r="B2212">
        <v>2</v>
      </c>
      <c r="C2212" s="1">
        <v>17802</v>
      </c>
      <c r="D2212">
        <v>2000</v>
      </c>
      <c r="E2212">
        <v>2</v>
      </c>
      <c r="F2212" t="s">
        <v>14</v>
      </c>
      <c r="G2212" s="1">
        <v>27794</v>
      </c>
      <c r="H2212">
        <v>2</v>
      </c>
      <c r="J2212">
        <v>10</v>
      </c>
      <c r="K2212">
        <v>15807</v>
      </c>
      <c r="L2212" s="1">
        <v>366</v>
      </c>
      <c r="M2212" s="2">
        <f t="shared" si="102"/>
        <v>27.355555555555554</v>
      </c>
      <c r="N2212" s="2" t="str">
        <f t="shared" si="103"/>
        <v/>
      </c>
      <c r="O2212" s="2" t="str">
        <f t="shared" si="104"/>
        <v/>
      </c>
    </row>
    <row r="2213" spans="1:15" x14ac:dyDescent="0.25">
      <c r="A2213">
        <v>2212</v>
      </c>
      <c r="B2213">
        <v>3</v>
      </c>
      <c r="C2213" s="1">
        <v>15435</v>
      </c>
      <c r="D2213">
        <v>0</v>
      </c>
      <c r="E2213">
        <v>0</v>
      </c>
      <c r="F2213" t="s">
        <v>14</v>
      </c>
      <c r="G2213" s="1">
        <v>28552</v>
      </c>
      <c r="H2213">
        <v>2</v>
      </c>
      <c r="I2213" t="s">
        <v>15</v>
      </c>
      <c r="J2213">
        <v>10</v>
      </c>
      <c r="K2213">
        <v>15807</v>
      </c>
      <c r="L2213" s="1">
        <v>366</v>
      </c>
      <c r="M2213" s="2">
        <f t="shared" si="102"/>
        <v>35.913888888888891</v>
      </c>
      <c r="N2213" s="2" t="str">
        <f t="shared" si="103"/>
        <v/>
      </c>
      <c r="O2213" s="2" t="str">
        <f t="shared" si="104"/>
        <v/>
      </c>
    </row>
    <row r="2214" spans="1:15" x14ac:dyDescent="0.25">
      <c r="A2214">
        <v>2213</v>
      </c>
      <c r="B2214">
        <v>2</v>
      </c>
      <c r="C2214" s="1">
        <v>17680</v>
      </c>
      <c r="D2214">
        <v>0</v>
      </c>
      <c r="E2214">
        <v>0</v>
      </c>
      <c r="F2214" t="s">
        <v>13</v>
      </c>
      <c r="G2214" s="1">
        <v>28662</v>
      </c>
      <c r="H2214">
        <v>0</v>
      </c>
      <c r="J2214">
        <v>10</v>
      </c>
      <c r="K2214">
        <v>11307</v>
      </c>
      <c r="L2214" s="1">
        <v>366</v>
      </c>
      <c r="M2214" s="2">
        <f t="shared" si="102"/>
        <v>30.066666666666666</v>
      </c>
      <c r="N2214" s="2" t="str">
        <f t="shared" si="103"/>
        <v/>
      </c>
      <c r="O2214" s="2" t="str">
        <f t="shared" si="104"/>
        <v/>
      </c>
    </row>
    <row r="2215" spans="1:15" x14ac:dyDescent="0.25">
      <c r="A2215">
        <v>2214</v>
      </c>
      <c r="B2215">
        <v>3</v>
      </c>
      <c r="C2215" s="1">
        <v>13233</v>
      </c>
      <c r="D2215">
        <v>0</v>
      </c>
      <c r="E2215">
        <v>0</v>
      </c>
      <c r="F2215" t="s">
        <v>14</v>
      </c>
      <c r="G2215" s="1">
        <v>28662</v>
      </c>
      <c r="H2215">
        <v>2</v>
      </c>
      <c r="I2215" t="s">
        <v>19</v>
      </c>
      <c r="J2215">
        <v>21</v>
      </c>
      <c r="K2215">
        <v>15807</v>
      </c>
      <c r="L2215" s="1">
        <v>39170</v>
      </c>
      <c r="M2215" s="2">
        <f t="shared" si="102"/>
        <v>42.241666666666667</v>
      </c>
      <c r="N2215" s="2">
        <f t="shared" si="103"/>
        <v>71.013888888888886</v>
      </c>
      <c r="O2215" s="2">
        <f t="shared" si="104"/>
        <v>28.772222222222219</v>
      </c>
    </row>
    <row r="2216" spans="1:15" x14ac:dyDescent="0.25">
      <c r="A2216">
        <v>2215</v>
      </c>
      <c r="B2216">
        <v>2</v>
      </c>
      <c r="C2216" s="1">
        <v>11056</v>
      </c>
      <c r="D2216">
        <v>0</v>
      </c>
      <c r="E2216">
        <v>0</v>
      </c>
      <c r="F2216" t="s">
        <v>13</v>
      </c>
      <c r="G2216" s="1">
        <v>28662</v>
      </c>
      <c r="H2216">
        <v>0</v>
      </c>
      <c r="J2216">
        <v>10</v>
      </c>
      <c r="K2216">
        <v>11307</v>
      </c>
      <c r="L2216" s="1">
        <v>366</v>
      </c>
      <c r="M2216" s="2">
        <f t="shared" si="102"/>
        <v>48.202777777777776</v>
      </c>
      <c r="N2216" s="2" t="str">
        <f t="shared" si="103"/>
        <v/>
      </c>
      <c r="O2216" s="2" t="str">
        <f t="shared" si="104"/>
        <v/>
      </c>
    </row>
    <row r="2217" spans="1:15" x14ac:dyDescent="0.25">
      <c r="A2217">
        <v>2216</v>
      </c>
      <c r="B2217">
        <v>4</v>
      </c>
      <c r="C2217" s="1">
        <v>21708</v>
      </c>
      <c r="D2217">
        <v>2492</v>
      </c>
      <c r="E2217">
        <v>3</v>
      </c>
      <c r="F2217" t="s">
        <v>20</v>
      </c>
      <c r="G2217" s="1">
        <v>28900</v>
      </c>
      <c r="H2217">
        <v>2</v>
      </c>
      <c r="J2217">
        <v>10</v>
      </c>
      <c r="K2217">
        <v>17907</v>
      </c>
      <c r="L2217" s="1">
        <v>366</v>
      </c>
      <c r="M2217" s="2">
        <f t="shared" si="102"/>
        <v>19.68611111111111</v>
      </c>
      <c r="N2217" s="2" t="str">
        <f t="shared" si="103"/>
        <v/>
      </c>
      <c r="O2217" s="2" t="str">
        <f t="shared" si="104"/>
        <v/>
      </c>
    </row>
    <row r="2218" spans="1:15" x14ac:dyDescent="0.25">
      <c r="A2218">
        <v>2217</v>
      </c>
      <c r="B2218">
        <v>3</v>
      </c>
      <c r="C2218" s="1">
        <v>18016</v>
      </c>
      <c r="D2218">
        <v>0</v>
      </c>
      <c r="E2218">
        <v>0</v>
      </c>
      <c r="F2218" t="s">
        <v>14</v>
      </c>
      <c r="G2218" s="1">
        <v>28972</v>
      </c>
      <c r="H2218">
        <v>2</v>
      </c>
      <c r="J2218">
        <v>10</v>
      </c>
      <c r="K2218">
        <v>15807</v>
      </c>
      <c r="L2218" s="1">
        <v>366</v>
      </c>
      <c r="M2218" s="2">
        <f t="shared" si="102"/>
        <v>29.997222222222224</v>
      </c>
      <c r="N2218" s="2" t="str">
        <f t="shared" si="103"/>
        <v/>
      </c>
      <c r="O2218" s="2" t="str">
        <f t="shared" si="104"/>
        <v/>
      </c>
    </row>
    <row r="2219" spans="1:15" x14ac:dyDescent="0.25">
      <c r="A2219">
        <v>2218</v>
      </c>
      <c r="B2219">
        <v>2</v>
      </c>
      <c r="C2219" s="1">
        <v>10819</v>
      </c>
      <c r="D2219">
        <v>0</v>
      </c>
      <c r="E2219">
        <v>0</v>
      </c>
      <c r="F2219" t="s">
        <v>14</v>
      </c>
      <c r="G2219" s="1">
        <v>29236</v>
      </c>
      <c r="H2219">
        <v>0</v>
      </c>
      <c r="I2219" t="s">
        <v>19</v>
      </c>
      <c r="J2219">
        <v>21</v>
      </c>
      <c r="K2219">
        <v>15807</v>
      </c>
      <c r="L2219" s="1">
        <v>38644</v>
      </c>
      <c r="M2219" s="2">
        <f t="shared" si="102"/>
        <v>50.422222222222224</v>
      </c>
      <c r="N2219" s="2">
        <f t="shared" si="103"/>
        <v>76.180555555555557</v>
      </c>
      <c r="O2219" s="2">
        <f t="shared" si="104"/>
        <v>25.758333333333333</v>
      </c>
    </row>
    <row r="2220" spans="1:15" x14ac:dyDescent="0.25">
      <c r="A2220">
        <v>2219</v>
      </c>
      <c r="B2220">
        <v>2</v>
      </c>
      <c r="C2220" s="1">
        <v>16378</v>
      </c>
      <c r="D2220">
        <v>0</v>
      </c>
      <c r="E2220">
        <v>0</v>
      </c>
      <c r="F2220" t="s">
        <v>14</v>
      </c>
      <c r="G2220" s="1">
        <v>29276</v>
      </c>
      <c r="H2220">
        <v>2</v>
      </c>
      <c r="J2220">
        <v>10</v>
      </c>
      <c r="K2220">
        <v>15807</v>
      </c>
      <c r="L2220" s="1">
        <v>366</v>
      </c>
      <c r="M2220" s="2">
        <f t="shared" si="102"/>
        <v>35.31388888888889</v>
      </c>
      <c r="N2220" s="2" t="str">
        <f t="shared" si="103"/>
        <v/>
      </c>
      <c r="O2220" s="2" t="str">
        <f t="shared" si="104"/>
        <v/>
      </c>
    </row>
    <row r="2221" spans="1:15" x14ac:dyDescent="0.25">
      <c r="A2221">
        <v>2220</v>
      </c>
      <c r="B2221">
        <v>2</v>
      </c>
      <c r="C2221" s="1">
        <v>18812</v>
      </c>
      <c r="D2221">
        <v>0</v>
      </c>
      <c r="E2221">
        <v>0</v>
      </c>
      <c r="F2221" t="s">
        <v>13</v>
      </c>
      <c r="G2221" s="1">
        <v>29287</v>
      </c>
      <c r="H2221">
        <v>2</v>
      </c>
      <c r="I2221" t="s">
        <v>19</v>
      </c>
      <c r="J2221">
        <v>10</v>
      </c>
      <c r="K2221">
        <v>0</v>
      </c>
      <c r="L2221" s="1">
        <v>34010</v>
      </c>
      <c r="M2221" s="2">
        <f t="shared" si="102"/>
        <v>28.677777777777777</v>
      </c>
      <c r="N2221" s="2">
        <f t="shared" si="103"/>
        <v>41.602777777777774</v>
      </c>
      <c r="O2221" s="2">
        <f t="shared" si="104"/>
        <v>12.924999999999997</v>
      </c>
    </row>
    <row r="2222" spans="1:15" x14ac:dyDescent="0.25">
      <c r="A2222">
        <v>2221</v>
      </c>
      <c r="B2222">
        <v>2</v>
      </c>
      <c r="C2222" s="1">
        <v>16152</v>
      </c>
      <c r="D2222">
        <v>0</v>
      </c>
      <c r="E2222">
        <v>0</v>
      </c>
      <c r="F2222" t="s">
        <v>13</v>
      </c>
      <c r="G2222" s="1">
        <v>29391</v>
      </c>
      <c r="H2222">
        <v>0</v>
      </c>
      <c r="I2222" t="s">
        <v>19</v>
      </c>
      <c r="J2222">
        <v>21</v>
      </c>
      <c r="K2222">
        <v>15807</v>
      </c>
      <c r="L2222" s="1">
        <v>38229</v>
      </c>
      <c r="M2222" s="2">
        <f t="shared" si="102"/>
        <v>36.244444444444447</v>
      </c>
      <c r="N2222" s="2">
        <f t="shared" si="103"/>
        <v>60.44166666666667</v>
      </c>
      <c r="O2222" s="2">
        <f t="shared" si="104"/>
        <v>24.197222222222223</v>
      </c>
    </row>
    <row r="2223" spans="1:15" x14ac:dyDescent="0.25">
      <c r="A2223">
        <v>2222</v>
      </c>
      <c r="B2223">
        <v>4</v>
      </c>
      <c r="C2223" s="1">
        <v>15088</v>
      </c>
      <c r="D2223">
        <v>0</v>
      </c>
      <c r="E2223">
        <v>0</v>
      </c>
      <c r="F2223" t="s">
        <v>20</v>
      </c>
      <c r="G2223" s="1">
        <v>29430</v>
      </c>
      <c r="H2223">
        <v>2</v>
      </c>
      <c r="J2223">
        <v>10</v>
      </c>
      <c r="K2223">
        <v>15807</v>
      </c>
      <c r="L2223" s="1">
        <v>366</v>
      </c>
      <c r="M2223" s="2">
        <f t="shared" si="102"/>
        <v>39.266666666666666</v>
      </c>
      <c r="N2223" s="2" t="str">
        <f t="shared" si="103"/>
        <v/>
      </c>
      <c r="O2223" s="2" t="str">
        <f t="shared" si="104"/>
        <v/>
      </c>
    </row>
    <row r="2224" spans="1:15" x14ac:dyDescent="0.25">
      <c r="A2224">
        <v>2223</v>
      </c>
      <c r="B2224">
        <v>2</v>
      </c>
      <c r="C2224" s="1">
        <v>13146</v>
      </c>
      <c r="D2224">
        <v>0</v>
      </c>
      <c r="E2224">
        <v>0</v>
      </c>
      <c r="F2224" t="s">
        <v>14</v>
      </c>
      <c r="G2224" s="1">
        <v>29455</v>
      </c>
      <c r="H2224">
        <v>2</v>
      </c>
      <c r="J2224">
        <v>10</v>
      </c>
      <c r="K2224">
        <v>15807</v>
      </c>
      <c r="L2224" s="1">
        <v>366</v>
      </c>
      <c r="M2224" s="2">
        <f t="shared" si="102"/>
        <v>44.65</v>
      </c>
      <c r="N2224" s="2" t="str">
        <f t="shared" si="103"/>
        <v/>
      </c>
      <c r="O2224" s="2" t="str">
        <f t="shared" si="104"/>
        <v/>
      </c>
    </row>
    <row r="2225" spans="1:15" x14ac:dyDescent="0.25">
      <c r="A2225">
        <v>2224</v>
      </c>
      <c r="B2225">
        <v>3</v>
      </c>
      <c r="C2225" s="1">
        <v>17695</v>
      </c>
      <c r="D2225">
        <v>0</v>
      </c>
      <c r="E2225">
        <v>0</v>
      </c>
      <c r="F2225" t="s">
        <v>14</v>
      </c>
      <c r="G2225" s="1">
        <v>29565</v>
      </c>
      <c r="H2225">
        <v>2</v>
      </c>
      <c r="J2225">
        <v>10</v>
      </c>
      <c r="K2225">
        <v>15807</v>
      </c>
      <c r="L2225" s="1">
        <v>366</v>
      </c>
      <c r="M2225" s="2">
        <f t="shared" si="102"/>
        <v>32.49722222222222</v>
      </c>
      <c r="N2225" s="2" t="str">
        <f t="shared" si="103"/>
        <v/>
      </c>
      <c r="O2225" s="2" t="str">
        <f t="shared" si="104"/>
        <v/>
      </c>
    </row>
    <row r="2226" spans="1:15" x14ac:dyDescent="0.25">
      <c r="A2226">
        <v>2225</v>
      </c>
      <c r="B2226">
        <v>2</v>
      </c>
      <c r="C2226" s="1">
        <v>19204</v>
      </c>
      <c r="D2226">
        <v>1936</v>
      </c>
      <c r="E2226">
        <v>2</v>
      </c>
      <c r="F2226" t="s">
        <v>14</v>
      </c>
      <c r="G2226" s="1">
        <v>29571</v>
      </c>
      <c r="H2226">
        <v>2</v>
      </c>
      <c r="J2226">
        <v>10</v>
      </c>
      <c r="K2226">
        <v>15807</v>
      </c>
      <c r="L2226" s="1">
        <v>366</v>
      </c>
      <c r="M2226" s="2">
        <f t="shared" si="102"/>
        <v>28.380555555555556</v>
      </c>
      <c r="N2226" s="2" t="str">
        <f t="shared" si="103"/>
        <v/>
      </c>
      <c r="O2226" s="2" t="str">
        <f t="shared" si="104"/>
        <v/>
      </c>
    </row>
    <row r="2227" spans="1:15" x14ac:dyDescent="0.25">
      <c r="A2227">
        <v>2226</v>
      </c>
      <c r="B2227">
        <v>2</v>
      </c>
      <c r="C2227" s="1">
        <v>20292</v>
      </c>
      <c r="D2227">
        <v>0</v>
      </c>
      <c r="E2227">
        <v>2</v>
      </c>
      <c r="F2227" t="s">
        <v>14</v>
      </c>
      <c r="G2227" s="1">
        <v>29710</v>
      </c>
      <c r="H2227">
        <v>2</v>
      </c>
      <c r="J2227">
        <v>10</v>
      </c>
      <c r="K2227">
        <v>15807</v>
      </c>
      <c r="L2227" s="1">
        <v>366</v>
      </c>
      <c r="M2227" s="2">
        <f t="shared" si="102"/>
        <v>25.783333333333335</v>
      </c>
      <c r="N2227" s="2" t="str">
        <f t="shared" si="103"/>
        <v/>
      </c>
      <c r="O2227" s="2" t="str">
        <f t="shared" si="104"/>
        <v/>
      </c>
    </row>
    <row r="2228" spans="1:15" x14ac:dyDescent="0.25">
      <c r="A2228">
        <v>2227</v>
      </c>
      <c r="B2228">
        <v>2</v>
      </c>
      <c r="C2228" s="1">
        <v>17081</v>
      </c>
      <c r="D2228">
        <v>3300</v>
      </c>
      <c r="E2228">
        <v>0</v>
      </c>
      <c r="F2228" t="s">
        <v>14</v>
      </c>
      <c r="G2228" s="1">
        <v>29770</v>
      </c>
      <c r="H2228">
        <v>0</v>
      </c>
      <c r="J2228">
        <v>10</v>
      </c>
      <c r="K2228">
        <v>15807</v>
      </c>
      <c r="L2228" s="1">
        <v>366</v>
      </c>
      <c r="M2228" s="2">
        <f t="shared" si="102"/>
        <v>34.741666666666667</v>
      </c>
      <c r="N2228" s="2" t="str">
        <f t="shared" si="103"/>
        <v/>
      </c>
      <c r="O2228" s="2" t="str">
        <f t="shared" si="104"/>
        <v/>
      </c>
    </row>
    <row r="2229" spans="1:15" x14ac:dyDescent="0.25">
      <c r="A2229">
        <v>2228</v>
      </c>
      <c r="B2229">
        <v>2</v>
      </c>
      <c r="C2229" s="1">
        <v>18018</v>
      </c>
      <c r="D2229">
        <v>5782</v>
      </c>
      <c r="E2229">
        <v>4</v>
      </c>
      <c r="F2229" t="s">
        <v>14</v>
      </c>
      <c r="G2229" s="1">
        <v>29788</v>
      </c>
      <c r="H2229">
        <v>2</v>
      </c>
      <c r="J2229">
        <v>10</v>
      </c>
      <c r="K2229">
        <v>15807</v>
      </c>
      <c r="L2229" s="1">
        <v>366</v>
      </c>
      <c r="M2229" s="2">
        <f t="shared" si="102"/>
        <v>32.225000000000001</v>
      </c>
      <c r="N2229" s="2" t="str">
        <f t="shared" si="103"/>
        <v/>
      </c>
      <c r="O2229" s="2" t="str">
        <f t="shared" si="104"/>
        <v/>
      </c>
    </row>
    <row r="2230" spans="1:15" x14ac:dyDescent="0.25">
      <c r="A2230">
        <v>2229</v>
      </c>
      <c r="B2230">
        <v>3</v>
      </c>
      <c r="C2230" s="1">
        <v>19791</v>
      </c>
      <c r="D2230">
        <v>0</v>
      </c>
      <c r="E2230">
        <v>0</v>
      </c>
      <c r="F2230" t="s">
        <v>13</v>
      </c>
      <c r="G2230" s="1">
        <v>29896</v>
      </c>
      <c r="H2230">
        <v>0</v>
      </c>
      <c r="J2230">
        <v>10</v>
      </c>
      <c r="K2230">
        <v>15807</v>
      </c>
      <c r="L2230" s="1">
        <v>366</v>
      </c>
      <c r="M2230" s="2">
        <f t="shared" si="102"/>
        <v>27.661111111111111</v>
      </c>
      <c r="N2230" s="2" t="str">
        <f t="shared" si="103"/>
        <v/>
      </c>
      <c r="O2230" s="2" t="str">
        <f t="shared" si="104"/>
        <v/>
      </c>
    </row>
    <row r="2231" spans="1:15" x14ac:dyDescent="0.25">
      <c r="A2231">
        <v>2230</v>
      </c>
      <c r="B2231">
        <v>2</v>
      </c>
      <c r="C2231" s="1">
        <v>19924</v>
      </c>
      <c r="D2231">
        <v>2250</v>
      </c>
      <c r="E2231">
        <v>1</v>
      </c>
      <c r="F2231" t="s">
        <v>21</v>
      </c>
      <c r="G2231" s="1">
        <v>29896</v>
      </c>
      <c r="H2231">
        <v>2</v>
      </c>
      <c r="J2231">
        <v>10</v>
      </c>
      <c r="K2231">
        <v>15807</v>
      </c>
      <c r="L2231" s="1">
        <v>366</v>
      </c>
      <c r="M2231" s="2">
        <f t="shared" si="102"/>
        <v>27.297222222222221</v>
      </c>
      <c r="N2231" s="2" t="str">
        <f t="shared" si="103"/>
        <v/>
      </c>
      <c r="O2231" s="2" t="str">
        <f t="shared" si="104"/>
        <v/>
      </c>
    </row>
    <row r="2232" spans="1:15" x14ac:dyDescent="0.25">
      <c r="A2232">
        <v>2231</v>
      </c>
      <c r="B2232">
        <v>2</v>
      </c>
      <c r="C2232" s="1">
        <v>16871</v>
      </c>
      <c r="D2232">
        <v>1711</v>
      </c>
      <c r="E2232">
        <v>0</v>
      </c>
      <c r="F2232" t="s">
        <v>14</v>
      </c>
      <c r="G2232" s="1">
        <v>30025</v>
      </c>
      <c r="H2232">
        <v>2</v>
      </c>
      <c r="J2232">
        <v>10</v>
      </c>
      <c r="K2232">
        <v>15807</v>
      </c>
      <c r="L2232" s="1">
        <v>366</v>
      </c>
      <c r="M2232" s="2">
        <f t="shared" si="102"/>
        <v>36.013888888888886</v>
      </c>
      <c r="N2232" s="2" t="str">
        <f t="shared" si="103"/>
        <v/>
      </c>
      <c r="O2232" s="2" t="str">
        <f t="shared" si="104"/>
        <v/>
      </c>
    </row>
    <row r="2233" spans="1:15" x14ac:dyDescent="0.25">
      <c r="A2233">
        <v>2232</v>
      </c>
      <c r="B2233">
        <v>3</v>
      </c>
      <c r="C2233" s="1">
        <v>17571</v>
      </c>
      <c r="D2233">
        <v>1100</v>
      </c>
      <c r="E2233">
        <v>0</v>
      </c>
      <c r="F2233" t="s">
        <v>14</v>
      </c>
      <c r="G2233" s="1">
        <v>30137</v>
      </c>
      <c r="H2233">
        <v>2</v>
      </c>
      <c r="J2233">
        <v>10</v>
      </c>
      <c r="K2233">
        <v>15807</v>
      </c>
      <c r="L2233" s="1">
        <v>366</v>
      </c>
      <c r="M2233" s="2">
        <f t="shared" si="102"/>
        <v>34.408333333333331</v>
      </c>
      <c r="N2233" s="2" t="str">
        <f t="shared" si="103"/>
        <v/>
      </c>
      <c r="O2233" s="2" t="str">
        <f t="shared" si="104"/>
        <v/>
      </c>
    </row>
    <row r="2234" spans="1:15" x14ac:dyDescent="0.25">
      <c r="A2234">
        <v>2233</v>
      </c>
      <c r="B2234">
        <v>3</v>
      </c>
      <c r="C2234" s="1">
        <v>22770</v>
      </c>
      <c r="D2234">
        <v>0</v>
      </c>
      <c r="E2234">
        <v>0</v>
      </c>
      <c r="F2234" t="s">
        <v>14</v>
      </c>
      <c r="G2234" s="1">
        <v>30250</v>
      </c>
      <c r="H2234">
        <v>2</v>
      </c>
      <c r="J2234">
        <v>10</v>
      </c>
      <c r="K2234">
        <v>15807</v>
      </c>
      <c r="L2234" s="1">
        <v>366</v>
      </c>
      <c r="M2234" s="2">
        <f t="shared" si="102"/>
        <v>20.477777777777778</v>
      </c>
      <c r="N2234" s="2" t="str">
        <f t="shared" si="103"/>
        <v/>
      </c>
      <c r="O2234" s="2" t="str">
        <f t="shared" si="104"/>
        <v/>
      </c>
    </row>
    <row r="2235" spans="1:15" x14ac:dyDescent="0.25">
      <c r="A2235">
        <v>2234</v>
      </c>
      <c r="B2235">
        <v>3</v>
      </c>
      <c r="C2235" s="1">
        <v>19516</v>
      </c>
      <c r="D2235">
        <v>0</v>
      </c>
      <c r="E2235">
        <v>0</v>
      </c>
      <c r="F2235" t="s">
        <v>13</v>
      </c>
      <c r="G2235" s="1">
        <v>30496</v>
      </c>
      <c r="H2235">
        <v>0</v>
      </c>
      <c r="J2235">
        <v>10</v>
      </c>
      <c r="K2235">
        <v>15807</v>
      </c>
      <c r="L2235" s="1">
        <v>366</v>
      </c>
      <c r="M2235" s="2">
        <f t="shared" si="102"/>
        <v>30.06388888888889</v>
      </c>
      <c r="N2235" s="2" t="str">
        <f t="shared" si="103"/>
        <v/>
      </c>
      <c r="O2235" s="2" t="str">
        <f t="shared" si="104"/>
        <v/>
      </c>
    </row>
    <row r="2236" spans="1:15" x14ac:dyDescent="0.25">
      <c r="A2236">
        <v>2235</v>
      </c>
      <c r="B2236">
        <v>2</v>
      </c>
      <c r="C2236" s="1">
        <v>19566</v>
      </c>
      <c r="D2236">
        <v>0</v>
      </c>
      <c r="E2236">
        <v>0</v>
      </c>
      <c r="F2236" t="s">
        <v>14</v>
      </c>
      <c r="G2236" s="1">
        <v>30504</v>
      </c>
      <c r="H2236">
        <v>2</v>
      </c>
      <c r="J2236">
        <v>10</v>
      </c>
      <c r="K2236">
        <v>15807</v>
      </c>
      <c r="L2236" s="1">
        <v>366</v>
      </c>
      <c r="M2236" s="2">
        <f t="shared" si="102"/>
        <v>29.947222222222223</v>
      </c>
      <c r="N2236" s="2" t="str">
        <f t="shared" si="103"/>
        <v/>
      </c>
      <c r="O2236" s="2" t="str">
        <f t="shared" si="104"/>
        <v/>
      </c>
    </row>
    <row r="2237" spans="1:15" x14ac:dyDescent="0.25">
      <c r="A2237">
        <v>2236</v>
      </c>
      <c r="B2237">
        <v>2</v>
      </c>
      <c r="C2237" s="1">
        <v>21296</v>
      </c>
      <c r="D2237">
        <v>0</v>
      </c>
      <c r="E2237">
        <v>0</v>
      </c>
      <c r="F2237" t="s">
        <v>13</v>
      </c>
      <c r="G2237" s="1">
        <v>30686</v>
      </c>
      <c r="H2237">
        <v>0</v>
      </c>
      <c r="I2237" t="s">
        <v>19</v>
      </c>
      <c r="J2237">
        <v>21</v>
      </c>
      <c r="K2237">
        <v>15807</v>
      </c>
      <c r="L2237" s="1">
        <v>36186</v>
      </c>
      <c r="M2237" s="2">
        <f t="shared" si="102"/>
        <v>25.705555555555556</v>
      </c>
      <c r="N2237" s="2">
        <f t="shared" si="103"/>
        <v>40.763888888888886</v>
      </c>
      <c r="O2237" s="2">
        <f t="shared" si="104"/>
        <v>15.05833333333333</v>
      </c>
    </row>
    <row r="2238" spans="1:15" x14ac:dyDescent="0.25">
      <c r="A2238">
        <v>2237</v>
      </c>
      <c r="B2238">
        <v>2</v>
      </c>
      <c r="C2238" s="1">
        <v>12600</v>
      </c>
      <c r="D2238">
        <v>0</v>
      </c>
      <c r="E2238">
        <v>0</v>
      </c>
      <c r="F2238" t="s">
        <v>14</v>
      </c>
      <c r="G2238" s="1">
        <v>25577</v>
      </c>
      <c r="H2238">
        <v>2</v>
      </c>
      <c r="J2238">
        <v>10</v>
      </c>
      <c r="K2238">
        <v>13507</v>
      </c>
      <c r="L2238" s="1">
        <v>366</v>
      </c>
      <c r="M2238" s="2">
        <f t="shared" si="102"/>
        <v>35.524999999999999</v>
      </c>
      <c r="N2238" s="2" t="str">
        <f t="shared" si="103"/>
        <v/>
      </c>
      <c r="O2238" s="2" t="str">
        <f t="shared" si="104"/>
        <v/>
      </c>
    </row>
    <row r="2239" spans="1:15" x14ac:dyDescent="0.25">
      <c r="A2239">
        <v>2238</v>
      </c>
      <c r="B2239">
        <v>3</v>
      </c>
      <c r="C2239" s="1">
        <v>14091</v>
      </c>
      <c r="D2239">
        <v>0</v>
      </c>
      <c r="E2239">
        <v>0</v>
      </c>
      <c r="F2239" t="s">
        <v>14</v>
      </c>
      <c r="G2239" s="1">
        <v>26163</v>
      </c>
      <c r="H2239">
        <v>2</v>
      </c>
      <c r="J2239">
        <v>10</v>
      </c>
      <c r="K2239">
        <v>13507</v>
      </c>
      <c r="L2239" s="1">
        <v>366</v>
      </c>
      <c r="M2239" s="2">
        <f t="shared" si="102"/>
        <v>33.049999999999997</v>
      </c>
      <c r="N2239" s="2" t="str">
        <f t="shared" si="103"/>
        <v/>
      </c>
      <c r="O2239" s="2" t="str">
        <f t="shared" si="104"/>
        <v/>
      </c>
    </row>
    <row r="2240" spans="1:15" x14ac:dyDescent="0.25">
      <c r="A2240">
        <v>2239</v>
      </c>
      <c r="B2240">
        <v>3</v>
      </c>
      <c r="C2240" s="1">
        <v>14255</v>
      </c>
      <c r="D2240">
        <v>0</v>
      </c>
      <c r="E2240">
        <v>0</v>
      </c>
      <c r="F2240" t="s">
        <v>13</v>
      </c>
      <c r="G2240" s="1">
        <v>27724</v>
      </c>
      <c r="H2240">
        <v>0</v>
      </c>
      <c r="I2240" t="s">
        <v>15</v>
      </c>
      <c r="J2240">
        <v>21</v>
      </c>
      <c r="K2240">
        <v>13507</v>
      </c>
      <c r="L2240" s="1">
        <v>366</v>
      </c>
      <c r="M2240" s="2">
        <f t="shared" si="102"/>
        <v>36.87777777777778</v>
      </c>
      <c r="N2240" s="2" t="str">
        <f t="shared" si="103"/>
        <v/>
      </c>
      <c r="O2240" s="2" t="str">
        <f t="shared" si="104"/>
        <v/>
      </c>
    </row>
    <row r="2241" spans="1:15" x14ac:dyDescent="0.25">
      <c r="A2241">
        <v>2240</v>
      </c>
      <c r="B2241">
        <v>2</v>
      </c>
      <c r="C2241" s="1">
        <v>19157</v>
      </c>
      <c r="D2241">
        <v>0</v>
      </c>
      <c r="E2241">
        <v>0</v>
      </c>
      <c r="F2241" t="s">
        <v>13</v>
      </c>
      <c r="G2241" s="1">
        <v>27750</v>
      </c>
      <c r="H2241">
        <v>0</v>
      </c>
      <c r="I2241" t="s">
        <v>25</v>
      </c>
      <c r="J2241">
        <v>10</v>
      </c>
      <c r="K2241">
        <v>13507</v>
      </c>
      <c r="L2241" s="1">
        <v>34724</v>
      </c>
      <c r="M2241" s="2">
        <f t="shared" si="102"/>
        <v>23.527777777777779</v>
      </c>
      <c r="N2241" s="2">
        <f t="shared" si="103"/>
        <v>42.619444444444447</v>
      </c>
      <c r="O2241" s="2">
        <f t="shared" si="104"/>
        <v>19.091666666666669</v>
      </c>
    </row>
    <row r="2242" spans="1:15" x14ac:dyDescent="0.25">
      <c r="A2242">
        <v>2241</v>
      </c>
      <c r="B2242">
        <v>2</v>
      </c>
      <c r="C2242" s="1">
        <v>19638</v>
      </c>
      <c r="D2242">
        <v>2500</v>
      </c>
      <c r="E2242">
        <v>0</v>
      </c>
      <c r="F2242" t="s">
        <v>14</v>
      </c>
      <c r="G2242" s="1">
        <v>27827</v>
      </c>
      <c r="H2242">
        <v>2</v>
      </c>
      <c r="J2242">
        <v>10</v>
      </c>
      <c r="K2242">
        <v>13507</v>
      </c>
      <c r="L2242" s="1">
        <v>366</v>
      </c>
      <c r="M2242" s="2">
        <f t="shared" si="102"/>
        <v>22.422222222222221</v>
      </c>
      <c r="N2242" s="2" t="str">
        <f t="shared" si="103"/>
        <v/>
      </c>
      <c r="O2242" s="2" t="str">
        <f t="shared" si="104"/>
        <v/>
      </c>
    </row>
    <row r="2243" spans="1:15" x14ac:dyDescent="0.25">
      <c r="A2243">
        <v>2242</v>
      </c>
      <c r="B2243">
        <v>2</v>
      </c>
      <c r="C2243" s="1">
        <v>17641</v>
      </c>
      <c r="D2243">
        <v>0</v>
      </c>
      <c r="E2243">
        <v>0</v>
      </c>
      <c r="F2243" t="s">
        <v>13</v>
      </c>
      <c r="G2243" s="1">
        <v>27827</v>
      </c>
      <c r="H2243">
        <v>0</v>
      </c>
      <c r="J2243">
        <v>10</v>
      </c>
      <c r="K2243">
        <v>11307</v>
      </c>
      <c r="L2243" s="1">
        <v>366</v>
      </c>
      <c r="M2243" s="2">
        <f t="shared" si="102"/>
        <v>27.888888888888889</v>
      </c>
      <c r="N2243" s="2" t="str">
        <f t="shared" si="103"/>
        <v/>
      </c>
      <c r="O2243" s="2" t="str">
        <f t="shared" si="104"/>
        <v/>
      </c>
    </row>
    <row r="2244" spans="1:15" x14ac:dyDescent="0.25">
      <c r="A2244">
        <v>2243</v>
      </c>
      <c r="B2244">
        <v>3</v>
      </c>
      <c r="C2244" s="1">
        <v>13202</v>
      </c>
      <c r="D2244">
        <v>0</v>
      </c>
      <c r="E2244">
        <v>0</v>
      </c>
      <c r="F2244" t="s">
        <v>14</v>
      </c>
      <c r="G2244" s="1">
        <v>27858</v>
      </c>
      <c r="H2244">
        <v>2</v>
      </c>
      <c r="J2244">
        <v>10</v>
      </c>
      <c r="K2244">
        <v>13507</v>
      </c>
      <c r="L2244" s="1">
        <v>366</v>
      </c>
      <c r="M2244" s="2">
        <f t="shared" si="102"/>
        <v>40.12777777777778</v>
      </c>
      <c r="N2244" s="2" t="str">
        <f t="shared" si="103"/>
        <v/>
      </c>
      <c r="O2244" s="2" t="str">
        <f t="shared" si="104"/>
        <v/>
      </c>
    </row>
    <row r="2245" spans="1:15" x14ac:dyDescent="0.25">
      <c r="A2245">
        <v>2244</v>
      </c>
      <c r="B2245">
        <v>2</v>
      </c>
      <c r="C2245" s="1">
        <v>18673</v>
      </c>
      <c r="D2245">
        <v>7049</v>
      </c>
      <c r="E2245">
        <v>0</v>
      </c>
      <c r="F2245" t="s">
        <v>21</v>
      </c>
      <c r="G2245" s="1">
        <v>27905</v>
      </c>
      <c r="H2245">
        <v>2</v>
      </c>
      <c r="J2245">
        <v>10</v>
      </c>
      <c r="K2245">
        <v>13507</v>
      </c>
      <c r="L2245" s="1">
        <v>366</v>
      </c>
      <c r="M2245" s="2">
        <f t="shared" ref="M2245:M2308" si="105">DAYS360(C2245,G2245,TRUE)/360</f>
        <v>25.280555555555555</v>
      </c>
      <c r="N2245" s="2" t="str">
        <f t="shared" ref="N2245:N2308" si="106">IF(DAYS360(C2245,L2245)/360&gt;0,DAYS360(C2245,L2245)/360,"")</f>
        <v/>
      </c>
      <c r="O2245" s="2" t="str">
        <f t="shared" ref="O2245:O2308" si="107">IF(N2245="","",N2245-M2245)</f>
        <v/>
      </c>
    </row>
    <row r="2246" spans="1:15" x14ac:dyDescent="0.25">
      <c r="A2246">
        <v>2245</v>
      </c>
      <c r="B2246">
        <v>3</v>
      </c>
      <c r="C2246" s="1">
        <v>15719</v>
      </c>
      <c r="D2246">
        <v>3533</v>
      </c>
      <c r="E2246">
        <v>0</v>
      </c>
      <c r="F2246" t="s">
        <v>14</v>
      </c>
      <c r="G2246" s="1">
        <v>28027</v>
      </c>
      <c r="H2246">
        <v>2</v>
      </c>
      <c r="J2246">
        <v>10</v>
      </c>
      <c r="K2246">
        <v>10107</v>
      </c>
      <c r="L2246" s="1">
        <v>366</v>
      </c>
      <c r="M2246" s="2">
        <f t="shared" si="105"/>
        <v>33.697222222222223</v>
      </c>
      <c r="N2246" s="2" t="str">
        <f t="shared" si="106"/>
        <v/>
      </c>
      <c r="O2246" s="2" t="str">
        <f t="shared" si="107"/>
        <v/>
      </c>
    </row>
    <row r="2247" spans="1:15" x14ac:dyDescent="0.25">
      <c r="A2247">
        <v>2246</v>
      </c>
      <c r="B2247">
        <v>3</v>
      </c>
      <c r="C2247" s="1">
        <v>18763</v>
      </c>
      <c r="D2247">
        <v>0</v>
      </c>
      <c r="E2247">
        <v>0</v>
      </c>
      <c r="F2247" t="s">
        <v>14</v>
      </c>
      <c r="G2247" s="1">
        <v>28027</v>
      </c>
      <c r="H2247">
        <v>2</v>
      </c>
      <c r="J2247">
        <v>10</v>
      </c>
      <c r="K2247">
        <v>13507</v>
      </c>
      <c r="L2247" s="1">
        <v>366</v>
      </c>
      <c r="M2247" s="2">
        <f t="shared" si="105"/>
        <v>25.358333333333334</v>
      </c>
      <c r="N2247" s="2" t="str">
        <f t="shared" si="106"/>
        <v/>
      </c>
      <c r="O2247" s="2" t="str">
        <f t="shared" si="107"/>
        <v/>
      </c>
    </row>
    <row r="2248" spans="1:15" x14ac:dyDescent="0.25">
      <c r="A2248">
        <v>2247</v>
      </c>
      <c r="B2248">
        <v>3</v>
      </c>
      <c r="C2248" s="1">
        <v>17743</v>
      </c>
      <c r="D2248">
        <v>10117</v>
      </c>
      <c r="E2248">
        <v>0</v>
      </c>
      <c r="F2248" t="s">
        <v>17</v>
      </c>
      <c r="G2248" s="1">
        <v>28088</v>
      </c>
      <c r="H2248">
        <v>2</v>
      </c>
      <c r="J2248">
        <v>10</v>
      </c>
      <c r="K2248">
        <v>13507</v>
      </c>
      <c r="L2248" s="1">
        <v>366</v>
      </c>
      <c r="M2248" s="2">
        <f t="shared" si="105"/>
        <v>28.319444444444443</v>
      </c>
      <c r="N2248" s="2" t="str">
        <f t="shared" si="106"/>
        <v/>
      </c>
      <c r="O2248" s="2" t="str">
        <f t="shared" si="107"/>
        <v/>
      </c>
    </row>
    <row r="2249" spans="1:15" x14ac:dyDescent="0.25">
      <c r="A2249">
        <v>2248</v>
      </c>
      <c r="B2249">
        <v>4</v>
      </c>
      <c r="C2249" s="1">
        <v>19968</v>
      </c>
      <c r="D2249">
        <v>3307</v>
      </c>
      <c r="E2249">
        <v>3</v>
      </c>
      <c r="F2249" t="s">
        <v>26</v>
      </c>
      <c r="G2249" s="1">
        <v>28124</v>
      </c>
      <c r="H2249">
        <v>2</v>
      </c>
      <c r="J2249">
        <v>10</v>
      </c>
      <c r="K2249">
        <v>13507</v>
      </c>
      <c r="L2249" s="1">
        <v>366</v>
      </c>
      <c r="M2249" s="2">
        <f t="shared" si="105"/>
        <v>22.330555555555556</v>
      </c>
      <c r="N2249" s="2" t="str">
        <f t="shared" si="106"/>
        <v/>
      </c>
      <c r="O2249" s="2" t="str">
        <f t="shared" si="107"/>
        <v/>
      </c>
    </row>
    <row r="2250" spans="1:15" x14ac:dyDescent="0.25">
      <c r="A2250">
        <v>2249</v>
      </c>
      <c r="B2250">
        <v>2</v>
      </c>
      <c r="C2250" s="1">
        <v>12960</v>
      </c>
      <c r="D2250">
        <v>0</v>
      </c>
      <c r="E2250">
        <v>0</v>
      </c>
      <c r="F2250" t="s">
        <v>13</v>
      </c>
      <c r="G2250" s="1">
        <v>28237</v>
      </c>
      <c r="H2250">
        <v>0</v>
      </c>
      <c r="I2250" t="s">
        <v>19</v>
      </c>
      <c r="J2250">
        <v>21</v>
      </c>
      <c r="K2250">
        <v>13507</v>
      </c>
      <c r="L2250" s="1">
        <v>38139</v>
      </c>
      <c r="M2250" s="2">
        <f t="shared" si="105"/>
        <v>41.825000000000003</v>
      </c>
      <c r="N2250" s="2">
        <f t="shared" si="106"/>
        <v>68.933333333333337</v>
      </c>
      <c r="O2250" s="2">
        <f t="shared" si="107"/>
        <v>27.108333333333334</v>
      </c>
    </row>
    <row r="2251" spans="1:15" x14ac:dyDescent="0.25">
      <c r="A2251">
        <v>2250</v>
      </c>
      <c r="B2251">
        <v>2</v>
      </c>
      <c r="C2251" s="1">
        <v>19522</v>
      </c>
      <c r="D2251">
        <v>2500</v>
      </c>
      <c r="E2251">
        <v>0</v>
      </c>
      <c r="F2251" t="s">
        <v>14</v>
      </c>
      <c r="G2251" s="1">
        <v>28251</v>
      </c>
      <c r="H2251">
        <v>2</v>
      </c>
      <c r="J2251">
        <v>10</v>
      </c>
      <c r="K2251">
        <v>13507</v>
      </c>
      <c r="L2251" s="1">
        <v>366</v>
      </c>
      <c r="M2251" s="2">
        <f t="shared" si="105"/>
        <v>23.9</v>
      </c>
      <c r="N2251" s="2" t="str">
        <f t="shared" si="106"/>
        <v/>
      </c>
      <c r="O2251" s="2" t="str">
        <f t="shared" si="107"/>
        <v/>
      </c>
    </row>
    <row r="2252" spans="1:15" x14ac:dyDescent="0.25">
      <c r="A2252">
        <v>2251</v>
      </c>
      <c r="B2252">
        <v>2</v>
      </c>
      <c r="C2252" s="1">
        <v>18418</v>
      </c>
      <c r="D2252">
        <v>0</v>
      </c>
      <c r="E2252">
        <v>0</v>
      </c>
      <c r="F2252" t="s">
        <v>13</v>
      </c>
      <c r="G2252" s="1">
        <v>28311</v>
      </c>
      <c r="H2252">
        <v>0</v>
      </c>
      <c r="J2252">
        <v>10</v>
      </c>
      <c r="K2252">
        <v>11307</v>
      </c>
      <c r="L2252" s="1">
        <v>366</v>
      </c>
      <c r="M2252" s="2">
        <f t="shared" si="105"/>
        <v>27.086111111111112</v>
      </c>
      <c r="N2252" s="2" t="str">
        <f t="shared" si="106"/>
        <v/>
      </c>
      <c r="O2252" s="2" t="str">
        <f t="shared" si="107"/>
        <v/>
      </c>
    </row>
    <row r="2253" spans="1:15" x14ac:dyDescent="0.25">
      <c r="A2253">
        <v>2252</v>
      </c>
      <c r="B2253">
        <v>2</v>
      </c>
      <c r="C2253" s="1">
        <v>18939</v>
      </c>
      <c r="D2253">
        <v>3307</v>
      </c>
      <c r="E2253">
        <v>0</v>
      </c>
      <c r="F2253" t="s">
        <v>14</v>
      </c>
      <c r="G2253" s="1">
        <v>28516</v>
      </c>
      <c r="H2253">
        <v>2</v>
      </c>
      <c r="J2253">
        <v>10</v>
      </c>
      <c r="K2253">
        <v>15607</v>
      </c>
      <c r="L2253" s="1">
        <v>366</v>
      </c>
      <c r="M2253" s="2">
        <f t="shared" si="105"/>
        <v>26.219444444444445</v>
      </c>
      <c r="N2253" s="2" t="str">
        <f t="shared" si="106"/>
        <v/>
      </c>
      <c r="O2253" s="2" t="str">
        <f t="shared" si="107"/>
        <v/>
      </c>
    </row>
    <row r="2254" spans="1:15" x14ac:dyDescent="0.25">
      <c r="A2254">
        <v>2253</v>
      </c>
      <c r="B2254">
        <v>2</v>
      </c>
      <c r="C2254" s="1">
        <v>15662</v>
      </c>
      <c r="D2254">
        <v>0</v>
      </c>
      <c r="E2254">
        <v>0</v>
      </c>
      <c r="F2254" t="s">
        <v>14</v>
      </c>
      <c r="G2254" s="1">
        <v>28524</v>
      </c>
      <c r="H2254">
        <v>2</v>
      </c>
      <c r="J2254">
        <v>10</v>
      </c>
      <c r="K2254">
        <v>13507</v>
      </c>
      <c r="L2254" s="1">
        <v>366</v>
      </c>
      <c r="M2254" s="2">
        <f t="shared" si="105"/>
        <v>35.211111111111109</v>
      </c>
      <c r="N2254" s="2" t="str">
        <f t="shared" si="106"/>
        <v/>
      </c>
      <c r="O2254" s="2" t="str">
        <f t="shared" si="107"/>
        <v/>
      </c>
    </row>
    <row r="2255" spans="1:15" x14ac:dyDescent="0.25">
      <c r="A2255">
        <v>2254</v>
      </c>
      <c r="B2255">
        <v>2</v>
      </c>
      <c r="C2255" s="1">
        <v>13161</v>
      </c>
      <c r="D2255">
        <v>0</v>
      </c>
      <c r="E2255">
        <v>0</v>
      </c>
      <c r="F2255" t="s">
        <v>14</v>
      </c>
      <c r="G2255" s="1">
        <v>28810</v>
      </c>
      <c r="H2255">
        <v>2</v>
      </c>
      <c r="J2255">
        <v>10</v>
      </c>
      <c r="K2255">
        <v>13507</v>
      </c>
      <c r="L2255" s="1">
        <v>366</v>
      </c>
      <c r="M2255" s="2">
        <f t="shared" si="105"/>
        <v>42.844444444444441</v>
      </c>
      <c r="N2255" s="2" t="str">
        <f t="shared" si="106"/>
        <v/>
      </c>
      <c r="O2255" s="2" t="str">
        <f t="shared" si="107"/>
        <v/>
      </c>
    </row>
    <row r="2256" spans="1:15" x14ac:dyDescent="0.25">
      <c r="A2256">
        <v>2255</v>
      </c>
      <c r="B2256">
        <v>3</v>
      </c>
      <c r="C2256" s="1">
        <v>18691</v>
      </c>
      <c r="D2256">
        <v>2695</v>
      </c>
      <c r="E2256">
        <v>1</v>
      </c>
      <c r="F2256" t="s">
        <v>16</v>
      </c>
      <c r="G2256" s="1">
        <v>28832</v>
      </c>
      <c r="H2256">
        <v>2</v>
      </c>
      <c r="J2256">
        <v>10</v>
      </c>
      <c r="K2256">
        <v>10107</v>
      </c>
      <c r="L2256" s="1">
        <v>366</v>
      </c>
      <c r="M2256" s="2">
        <f t="shared" si="105"/>
        <v>27.761111111111113</v>
      </c>
      <c r="N2256" s="2" t="str">
        <f t="shared" si="106"/>
        <v/>
      </c>
      <c r="O2256" s="2" t="str">
        <f t="shared" si="107"/>
        <v/>
      </c>
    </row>
    <row r="2257" spans="1:15" x14ac:dyDescent="0.25">
      <c r="A2257">
        <v>2256</v>
      </c>
      <c r="B2257">
        <v>3</v>
      </c>
      <c r="C2257" s="1">
        <v>20162</v>
      </c>
      <c r="D2257">
        <v>1981</v>
      </c>
      <c r="E2257">
        <v>2</v>
      </c>
      <c r="F2257" t="s">
        <v>14</v>
      </c>
      <c r="G2257" s="1">
        <v>28965</v>
      </c>
      <c r="H2257">
        <v>2</v>
      </c>
      <c r="J2257">
        <v>10</v>
      </c>
      <c r="K2257">
        <v>13507</v>
      </c>
      <c r="L2257" s="1">
        <v>366</v>
      </c>
      <c r="M2257" s="2">
        <f t="shared" si="105"/>
        <v>24.1</v>
      </c>
      <c r="N2257" s="2" t="str">
        <f t="shared" si="106"/>
        <v/>
      </c>
      <c r="O2257" s="2" t="str">
        <f t="shared" si="107"/>
        <v/>
      </c>
    </row>
    <row r="2258" spans="1:15" x14ac:dyDescent="0.25">
      <c r="A2258">
        <v>2257</v>
      </c>
      <c r="B2258">
        <v>3</v>
      </c>
      <c r="C2258" s="1">
        <v>12955</v>
      </c>
      <c r="D2258">
        <v>0</v>
      </c>
      <c r="E2258">
        <v>0</v>
      </c>
      <c r="F2258" t="s">
        <v>14</v>
      </c>
      <c r="G2258" s="1">
        <v>29026</v>
      </c>
      <c r="H2258">
        <v>2</v>
      </c>
      <c r="J2258">
        <v>10</v>
      </c>
      <c r="K2258">
        <v>13507</v>
      </c>
      <c r="L2258" s="1">
        <v>366</v>
      </c>
      <c r="M2258" s="2">
        <f t="shared" si="105"/>
        <v>44</v>
      </c>
      <c r="N2258" s="2" t="str">
        <f t="shared" si="106"/>
        <v/>
      </c>
      <c r="O2258" s="2" t="str">
        <f t="shared" si="107"/>
        <v/>
      </c>
    </row>
    <row r="2259" spans="1:15" x14ac:dyDescent="0.25">
      <c r="A2259">
        <v>2258</v>
      </c>
      <c r="B2259">
        <v>2</v>
      </c>
      <c r="C2259" s="1">
        <v>12040</v>
      </c>
      <c r="D2259">
        <v>0</v>
      </c>
      <c r="E2259">
        <v>0</v>
      </c>
      <c r="F2259" t="s">
        <v>13</v>
      </c>
      <c r="G2259" s="1">
        <v>29048</v>
      </c>
      <c r="H2259">
        <v>0</v>
      </c>
      <c r="J2259">
        <v>10</v>
      </c>
      <c r="K2259">
        <v>11307</v>
      </c>
      <c r="L2259" s="1">
        <v>366</v>
      </c>
      <c r="M2259" s="2">
        <f t="shared" si="105"/>
        <v>46.569444444444443</v>
      </c>
      <c r="N2259" s="2" t="str">
        <f t="shared" si="106"/>
        <v/>
      </c>
      <c r="O2259" s="2" t="str">
        <f t="shared" si="107"/>
        <v/>
      </c>
    </row>
    <row r="2260" spans="1:15" x14ac:dyDescent="0.25">
      <c r="A2260">
        <v>2259</v>
      </c>
      <c r="B2260">
        <v>2</v>
      </c>
      <c r="C2260" s="1">
        <v>16825</v>
      </c>
      <c r="D2260">
        <v>0</v>
      </c>
      <c r="E2260">
        <v>0</v>
      </c>
      <c r="F2260" t="s">
        <v>14</v>
      </c>
      <c r="G2260" s="1">
        <v>29095</v>
      </c>
      <c r="H2260">
        <v>2</v>
      </c>
      <c r="J2260">
        <v>10</v>
      </c>
      <c r="K2260">
        <v>13507</v>
      </c>
      <c r="L2260" s="1">
        <v>366</v>
      </c>
      <c r="M2260" s="2">
        <f t="shared" si="105"/>
        <v>33.597222222222221</v>
      </c>
      <c r="N2260" s="2" t="str">
        <f t="shared" si="106"/>
        <v/>
      </c>
      <c r="O2260" s="2" t="str">
        <f t="shared" si="107"/>
        <v/>
      </c>
    </row>
    <row r="2261" spans="1:15" x14ac:dyDescent="0.25">
      <c r="A2261">
        <v>2260</v>
      </c>
      <c r="B2261">
        <v>3</v>
      </c>
      <c r="C2261" s="1">
        <v>20130</v>
      </c>
      <c r="D2261">
        <v>3151</v>
      </c>
      <c r="E2261">
        <v>2</v>
      </c>
      <c r="F2261" t="s">
        <v>14</v>
      </c>
      <c r="G2261" s="1">
        <v>29098</v>
      </c>
      <c r="H2261">
        <v>2</v>
      </c>
      <c r="J2261">
        <v>10</v>
      </c>
      <c r="K2261">
        <v>13507</v>
      </c>
      <c r="L2261" s="1">
        <v>366</v>
      </c>
      <c r="M2261" s="2">
        <f t="shared" si="105"/>
        <v>24.555555555555557</v>
      </c>
      <c r="N2261" s="2" t="str">
        <f t="shared" si="106"/>
        <v/>
      </c>
      <c r="O2261" s="2" t="str">
        <f t="shared" si="107"/>
        <v/>
      </c>
    </row>
    <row r="2262" spans="1:15" x14ac:dyDescent="0.25">
      <c r="A2262">
        <v>2261</v>
      </c>
      <c r="B2262">
        <v>3</v>
      </c>
      <c r="C2262" s="1">
        <v>13331</v>
      </c>
      <c r="D2262">
        <v>0</v>
      </c>
      <c r="E2262">
        <v>0</v>
      </c>
      <c r="F2262" t="s">
        <v>22</v>
      </c>
      <c r="G2262" s="1">
        <v>29178</v>
      </c>
      <c r="H2262">
        <v>2</v>
      </c>
      <c r="J2262">
        <v>10</v>
      </c>
      <c r="K2262">
        <v>13507</v>
      </c>
      <c r="L2262" s="1">
        <v>366</v>
      </c>
      <c r="M2262" s="2">
        <f t="shared" si="105"/>
        <v>43.386111111111113</v>
      </c>
      <c r="N2262" s="2" t="str">
        <f t="shared" si="106"/>
        <v/>
      </c>
      <c r="O2262" s="2" t="str">
        <f t="shared" si="107"/>
        <v/>
      </c>
    </row>
    <row r="2263" spans="1:15" x14ac:dyDescent="0.25">
      <c r="A2263">
        <v>2262</v>
      </c>
      <c r="B2263">
        <v>2</v>
      </c>
      <c r="C2263" s="1">
        <v>20828</v>
      </c>
      <c r="D2263">
        <v>0</v>
      </c>
      <c r="E2263">
        <v>2</v>
      </c>
      <c r="F2263" t="s">
        <v>14</v>
      </c>
      <c r="G2263" s="1">
        <v>29227</v>
      </c>
      <c r="H2263">
        <v>2</v>
      </c>
      <c r="J2263">
        <v>10</v>
      </c>
      <c r="K2263">
        <v>13507</v>
      </c>
      <c r="L2263" s="1">
        <v>366</v>
      </c>
      <c r="M2263" s="2">
        <f t="shared" si="105"/>
        <v>22.997222222222224</v>
      </c>
      <c r="N2263" s="2" t="str">
        <f t="shared" si="106"/>
        <v/>
      </c>
      <c r="O2263" s="2" t="str">
        <f t="shared" si="107"/>
        <v/>
      </c>
    </row>
    <row r="2264" spans="1:15" x14ac:dyDescent="0.25">
      <c r="A2264">
        <v>2263</v>
      </c>
      <c r="B2264">
        <v>2</v>
      </c>
      <c r="C2264" s="1">
        <v>15947</v>
      </c>
      <c r="D2264">
        <v>0</v>
      </c>
      <c r="E2264">
        <v>0</v>
      </c>
      <c r="F2264" t="s">
        <v>13</v>
      </c>
      <c r="G2264" s="1">
        <v>29347</v>
      </c>
      <c r="H2264">
        <v>0</v>
      </c>
      <c r="J2264">
        <v>10</v>
      </c>
      <c r="K2264">
        <v>11307</v>
      </c>
      <c r="L2264" s="1">
        <v>366</v>
      </c>
      <c r="M2264" s="2">
        <f t="shared" si="105"/>
        <v>36.68611111111111</v>
      </c>
      <c r="N2264" s="2" t="str">
        <f t="shared" si="106"/>
        <v/>
      </c>
      <c r="O2264" s="2" t="str">
        <f t="shared" si="107"/>
        <v/>
      </c>
    </row>
    <row r="2265" spans="1:15" x14ac:dyDescent="0.25">
      <c r="A2265">
        <v>2264</v>
      </c>
      <c r="B2265">
        <v>4</v>
      </c>
      <c r="C2265" s="1">
        <v>18914</v>
      </c>
      <c r="D2265">
        <v>1504</v>
      </c>
      <c r="E2265">
        <v>0</v>
      </c>
      <c r="F2265" t="s">
        <v>20</v>
      </c>
      <c r="G2265" s="1">
        <v>29405</v>
      </c>
      <c r="H2265">
        <v>2</v>
      </c>
      <c r="J2265">
        <v>10</v>
      </c>
      <c r="K2265">
        <v>13507</v>
      </c>
      <c r="L2265" s="1">
        <v>366</v>
      </c>
      <c r="M2265" s="2">
        <f t="shared" si="105"/>
        <v>28.722222222222221</v>
      </c>
      <c r="N2265" s="2" t="str">
        <f t="shared" si="106"/>
        <v/>
      </c>
      <c r="O2265" s="2" t="str">
        <f t="shared" si="107"/>
        <v/>
      </c>
    </row>
    <row r="2266" spans="1:15" x14ac:dyDescent="0.25">
      <c r="A2266">
        <v>2265</v>
      </c>
      <c r="B2266">
        <v>2</v>
      </c>
      <c r="C2266" s="1">
        <v>13296</v>
      </c>
      <c r="D2266">
        <v>0</v>
      </c>
      <c r="E2266">
        <v>0</v>
      </c>
      <c r="F2266" t="s">
        <v>17</v>
      </c>
      <c r="G2266" s="1">
        <v>29465</v>
      </c>
      <c r="H2266">
        <v>2</v>
      </c>
      <c r="J2266">
        <v>10</v>
      </c>
      <c r="K2266">
        <v>13507</v>
      </c>
      <c r="L2266" s="1">
        <v>366</v>
      </c>
      <c r="M2266" s="2">
        <f t="shared" si="105"/>
        <v>44.263888888888886</v>
      </c>
      <c r="N2266" s="2" t="str">
        <f t="shared" si="106"/>
        <v/>
      </c>
      <c r="O2266" s="2" t="str">
        <f t="shared" si="107"/>
        <v/>
      </c>
    </row>
    <row r="2267" spans="1:15" x14ac:dyDescent="0.25">
      <c r="A2267">
        <v>2266</v>
      </c>
      <c r="B2267">
        <v>3</v>
      </c>
      <c r="C2267" s="1">
        <v>21514</v>
      </c>
      <c r="D2267">
        <v>0</v>
      </c>
      <c r="E2267">
        <v>2</v>
      </c>
      <c r="F2267" t="s">
        <v>22</v>
      </c>
      <c r="G2267" s="1">
        <v>29524</v>
      </c>
      <c r="H2267">
        <v>2</v>
      </c>
      <c r="J2267">
        <v>10</v>
      </c>
      <c r="K2267">
        <v>13507</v>
      </c>
      <c r="L2267" s="1">
        <v>366</v>
      </c>
      <c r="M2267" s="2">
        <f t="shared" si="105"/>
        <v>21.930555555555557</v>
      </c>
      <c r="N2267" s="2" t="str">
        <f t="shared" si="106"/>
        <v/>
      </c>
      <c r="O2267" s="2" t="str">
        <f t="shared" si="107"/>
        <v/>
      </c>
    </row>
    <row r="2268" spans="1:15" x14ac:dyDescent="0.25">
      <c r="A2268">
        <v>2267</v>
      </c>
      <c r="B2268">
        <v>2</v>
      </c>
      <c r="C2268" s="1">
        <v>19440</v>
      </c>
      <c r="D2268">
        <v>0</v>
      </c>
      <c r="E2268">
        <v>0</v>
      </c>
      <c r="F2268" t="s">
        <v>20</v>
      </c>
      <c r="G2268" s="1">
        <v>29539</v>
      </c>
      <c r="H2268">
        <v>2</v>
      </c>
      <c r="J2268">
        <v>10</v>
      </c>
      <c r="K2268">
        <v>13507</v>
      </c>
      <c r="L2268" s="1">
        <v>366</v>
      </c>
      <c r="M2268" s="2">
        <f t="shared" si="105"/>
        <v>27.644444444444446</v>
      </c>
      <c r="N2268" s="2" t="str">
        <f t="shared" si="106"/>
        <v/>
      </c>
      <c r="O2268" s="2" t="str">
        <f t="shared" si="107"/>
        <v/>
      </c>
    </row>
    <row r="2269" spans="1:15" x14ac:dyDescent="0.25">
      <c r="A2269">
        <v>2268</v>
      </c>
      <c r="B2269">
        <v>3</v>
      </c>
      <c r="C2269" s="1">
        <v>16378</v>
      </c>
      <c r="D2269">
        <v>0</v>
      </c>
      <c r="E2269">
        <v>0</v>
      </c>
      <c r="F2269" t="s">
        <v>17</v>
      </c>
      <c r="G2269" s="1">
        <v>29557</v>
      </c>
      <c r="H2269">
        <v>2</v>
      </c>
      <c r="J2269">
        <v>10</v>
      </c>
      <c r="K2269">
        <v>13507</v>
      </c>
      <c r="L2269" s="1">
        <v>366</v>
      </c>
      <c r="M2269" s="2">
        <f t="shared" si="105"/>
        <v>36.083333333333336</v>
      </c>
      <c r="N2269" s="2" t="str">
        <f t="shared" si="106"/>
        <v/>
      </c>
      <c r="O2269" s="2" t="str">
        <f t="shared" si="107"/>
        <v/>
      </c>
    </row>
    <row r="2270" spans="1:15" x14ac:dyDescent="0.25">
      <c r="A2270">
        <v>2269</v>
      </c>
      <c r="B2270">
        <v>3</v>
      </c>
      <c r="C2270" s="1">
        <v>18744</v>
      </c>
      <c r="D2270">
        <v>1850</v>
      </c>
      <c r="E2270">
        <v>0</v>
      </c>
      <c r="F2270" t="s">
        <v>17</v>
      </c>
      <c r="G2270" s="1">
        <v>29717</v>
      </c>
      <c r="H2270">
        <v>0</v>
      </c>
      <c r="J2270">
        <v>10</v>
      </c>
      <c r="K2270">
        <v>10307</v>
      </c>
      <c r="L2270" s="1">
        <v>366</v>
      </c>
      <c r="M2270" s="2">
        <f t="shared" si="105"/>
        <v>30.041666666666668</v>
      </c>
      <c r="N2270" s="2" t="str">
        <f t="shared" si="106"/>
        <v/>
      </c>
      <c r="O2270" s="2" t="str">
        <f t="shared" si="107"/>
        <v/>
      </c>
    </row>
    <row r="2271" spans="1:15" x14ac:dyDescent="0.25">
      <c r="A2271">
        <v>2270</v>
      </c>
      <c r="B2271">
        <v>3</v>
      </c>
      <c r="C2271" s="1">
        <v>14559</v>
      </c>
      <c r="D2271">
        <v>0</v>
      </c>
      <c r="E2271">
        <v>0</v>
      </c>
      <c r="F2271" t="s">
        <v>17</v>
      </c>
      <c r="G2271" s="1">
        <v>29756</v>
      </c>
      <c r="H2271">
        <v>2</v>
      </c>
      <c r="J2271">
        <v>10</v>
      </c>
      <c r="K2271">
        <v>13507</v>
      </c>
      <c r="L2271" s="1">
        <v>366</v>
      </c>
      <c r="M2271" s="2">
        <f t="shared" si="105"/>
        <v>41.608333333333334</v>
      </c>
      <c r="N2271" s="2" t="str">
        <f t="shared" si="106"/>
        <v/>
      </c>
      <c r="O2271" s="2" t="str">
        <f t="shared" si="107"/>
        <v/>
      </c>
    </row>
    <row r="2272" spans="1:15" x14ac:dyDescent="0.25">
      <c r="A2272">
        <v>2271</v>
      </c>
      <c r="B2272">
        <v>2</v>
      </c>
      <c r="C2272" s="1">
        <v>15845</v>
      </c>
      <c r="D2272">
        <v>0</v>
      </c>
      <c r="E2272">
        <v>0</v>
      </c>
      <c r="F2272" t="s">
        <v>13</v>
      </c>
      <c r="G2272" s="1">
        <v>29803</v>
      </c>
      <c r="H2272">
        <v>0</v>
      </c>
      <c r="J2272">
        <v>10</v>
      </c>
      <c r="K2272">
        <v>11307</v>
      </c>
      <c r="L2272" s="1">
        <v>366</v>
      </c>
      <c r="M2272" s="2">
        <f t="shared" si="105"/>
        <v>38.211111111111109</v>
      </c>
      <c r="N2272" s="2" t="str">
        <f t="shared" si="106"/>
        <v/>
      </c>
      <c r="O2272" s="2" t="str">
        <f t="shared" si="107"/>
        <v/>
      </c>
    </row>
    <row r="2273" spans="1:15" x14ac:dyDescent="0.25">
      <c r="A2273">
        <v>2272</v>
      </c>
      <c r="B2273">
        <v>2</v>
      </c>
      <c r="C2273" s="1">
        <v>11750</v>
      </c>
      <c r="D2273">
        <v>0</v>
      </c>
      <c r="E2273">
        <v>0</v>
      </c>
      <c r="F2273" t="s">
        <v>13</v>
      </c>
      <c r="G2273" s="1">
        <v>29839</v>
      </c>
      <c r="H2273">
        <v>0</v>
      </c>
      <c r="J2273">
        <v>10</v>
      </c>
      <c r="K2273">
        <v>13507</v>
      </c>
      <c r="L2273" s="1">
        <v>366</v>
      </c>
      <c r="M2273" s="2">
        <f t="shared" si="105"/>
        <v>49.522222222222226</v>
      </c>
      <c r="N2273" s="2" t="str">
        <f t="shared" si="106"/>
        <v/>
      </c>
      <c r="O2273" s="2" t="str">
        <f t="shared" si="107"/>
        <v/>
      </c>
    </row>
    <row r="2274" spans="1:15" x14ac:dyDescent="0.25">
      <c r="A2274">
        <v>2273</v>
      </c>
      <c r="B2274">
        <v>1</v>
      </c>
      <c r="C2274" t="s">
        <v>12</v>
      </c>
      <c r="D2274">
        <v>0</v>
      </c>
      <c r="E2274">
        <v>0</v>
      </c>
      <c r="F2274" t="s">
        <v>13</v>
      </c>
      <c r="G2274" s="1">
        <v>29929</v>
      </c>
      <c r="H2274">
        <v>0</v>
      </c>
      <c r="J2274">
        <v>50</v>
      </c>
      <c r="K2274">
        <v>0</v>
      </c>
      <c r="L2274" s="1">
        <v>366</v>
      </c>
      <c r="O2274" s="2" t="str">
        <f t="shared" si="107"/>
        <v/>
      </c>
    </row>
    <row r="2275" spans="1:15" x14ac:dyDescent="0.25">
      <c r="A2275">
        <v>2274</v>
      </c>
      <c r="B2275">
        <v>4</v>
      </c>
      <c r="C2275" s="1">
        <v>18873</v>
      </c>
      <c r="D2275">
        <v>2034</v>
      </c>
      <c r="E2275">
        <v>0</v>
      </c>
      <c r="F2275" t="s">
        <v>20</v>
      </c>
      <c r="G2275" s="1">
        <v>30042</v>
      </c>
      <c r="H2275">
        <v>2</v>
      </c>
      <c r="J2275">
        <v>10</v>
      </c>
      <c r="K2275">
        <v>13507</v>
      </c>
      <c r="L2275" s="1">
        <v>366</v>
      </c>
      <c r="M2275" s="2">
        <f t="shared" si="105"/>
        <v>30.580555555555556</v>
      </c>
      <c r="N2275" s="2" t="str">
        <f t="shared" si="106"/>
        <v/>
      </c>
      <c r="O2275" s="2" t="str">
        <f t="shared" si="107"/>
        <v/>
      </c>
    </row>
    <row r="2276" spans="1:15" x14ac:dyDescent="0.25">
      <c r="A2276">
        <v>2275</v>
      </c>
      <c r="B2276">
        <v>2</v>
      </c>
      <c r="C2276" s="1">
        <v>13398</v>
      </c>
      <c r="D2276">
        <v>0</v>
      </c>
      <c r="E2276">
        <v>0</v>
      </c>
      <c r="F2276" t="s">
        <v>13</v>
      </c>
      <c r="G2276" s="1">
        <v>30042</v>
      </c>
      <c r="H2276">
        <v>0</v>
      </c>
      <c r="I2276" t="s">
        <v>15</v>
      </c>
      <c r="J2276">
        <v>21</v>
      </c>
      <c r="K2276">
        <v>13807</v>
      </c>
      <c r="L2276" s="1">
        <v>366</v>
      </c>
      <c r="M2276" s="2">
        <f t="shared" si="105"/>
        <v>45.572222222222223</v>
      </c>
      <c r="N2276" s="2" t="str">
        <f t="shared" si="106"/>
        <v/>
      </c>
      <c r="O2276" s="2" t="str">
        <f t="shared" si="107"/>
        <v/>
      </c>
    </row>
    <row r="2277" spans="1:15" x14ac:dyDescent="0.25">
      <c r="A2277">
        <v>2276</v>
      </c>
      <c r="B2277">
        <v>2</v>
      </c>
      <c r="C2277" s="1">
        <v>20660</v>
      </c>
      <c r="D2277">
        <v>4625</v>
      </c>
      <c r="E2277">
        <v>2</v>
      </c>
      <c r="F2277" t="s">
        <v>14</v>
      </c>
      <c r="G2277" s="1">
        <v>30042</v>
      </c>
      <c r="H2277">
        <v>2</v>
      </c>
      <c r="J2277">
        <v>10</v>
      </c>
      <c r="K2277">
        <v>10307</v>
      </c>
      <c r="L2277" s="1">
        <v>366</v>
      </c>
      <c r="M2277" s="2">
        <f t="shared" si="105"/>
        <v>25.68611111111111</v>
      </c>
      <c r="N2277" s="2" t="str">
        <f t="shared" si="106"/>
        <v/>
      </c>
      <c r="O2277" s="2" t="str">
        <f t="shared" si="107"/>
        <v/>
      </c>
    </row>
    <row r="2278" spans="1:15" x14ac:dyDescent="0.25">
      <c r="A2278">
        <v>2277</v>
      </c>
      <c r="B2278">
        <v>2</v>
      </c>
      <c r="C2278" s="1">
        <v>15537</v>
      </c>
      <c r="D2278">
        <v>0</v>
      </c>
      <c r="E2278">
        <v>0</v>
      </c>
      <c r="F2278" t="s">
        <v>14</v>
      </c>
      <c r="G2278" s="1">
        <v>30147</v>
      </c>
      <c r="H2278">
        <v>2</v>
      </c>
      <c r="J2278">
        <v>10</v>
      </c>
      <c r="K2278">
        <v>13507</v>
      </c>
      <c r="L2278" s="1">
        <v>366</v>
      </c>
      <c r="M2278" s="2">
        <f t="shared" si="105"/>
        <v>40</v>
      </c>
      <c r="N2278" s="2" t="str">
        <f t="shared" si="106"/>
        <v/>
      </c>
      <c r="O2278" s="2" t="str">
        <f t="shared" si="107"/>
        <v/>
      </c>
    </row>
    <row r="2279" spans="1:15" x14ac:dyDescent="0.25">
      <c r="A2279">
        <v>2278</v>
      </c>
      <c r="B2279">
        <v>3</v>
      </c>
      <c r="C2279" s="1">
        <v>16972</v>
      </c>
      <c r="D2279">
        <v>3557</v>
      </c>
      <c r="E2279">
        <v>0</v>
      </c>
      <c r="F2279" t="s">
        <v>17</v>
      </c>
      <c r="G2279" s="1">
        <v>30147</v>
      </c>
      <c r="H2279">
        <v>2</v>
      </c>
      <c r="J2279">
        <v>10</v>
      </c>
      <c r="K2279">
        <v>13507</v>
      </c>
      <c r="L2279" s="1">
        <v>366</v>
      </c>
      <c r="M2279" s="2">
        <f t="shared" si="105"/>
        <v>36.072222222222223</v>
      </c>
      <c r="N2279" s="2" t="str">
        <f t="shared" si="106"/>
        <v/>
      </c>
      <c r="O2279" s="2" t="str">
        <f t="shared" si="107"/>
        <v/>
      </c>
    </row>
    <row r="2280" spans="1:15" x14ac:dyDescent="0.25">
      <c r="A2280">
        <v>2279</v>
      </c>
      <c r="B2280">
        <v>4</v>
      </c>
      <c r="C2280" s="1">
        <v>20223</v>
      </c>
      <c r="D2280">
        <v>1972</v>
      </c>
      <c r="E2280">
        <v>0</v>
      </c>
      <c r="F2280" t="s">
        <v>20</v>
      </c>
      <c r="G2280" s="1">
        <v>30211</v>
      </c>
      <c r="H2280">
        <v>2</v>
      </c>
      <c r="J2280">
        <v>10</v>
      </c>
      <c r="K2280">
        <v>13507</v>
      </c>
      <c r="L2280" s="1">
        <v>366</v>
      </c>
      <c r="M2280" s="2">
        <f t="shared" si="105"/>
        <v>27.341666666666665</v>
      </c>
      <c r="N2280" s="2" t="str">
        <f t="shared" si="106"/>
        <v/>
      </c>
      <c r="O2280" s="2" t="str">
        <f t="shared" si="107"/>
        <v/>
      </c>
    </row>
    <row r="2281" spans="1:15" x14ac:dyDescent="0.25">
      <c r="A2281">
        <v>2280</v>
      </c>
      <c r="B2281">
        <v>2</v>
      </c>
      <c r="C2281" s="1">
        <v>18838</v>
      </c>
      <c r="D2281">
        <v>0</v>
      </c>
      <c r="E2281">
        <v>0</v>
      </c>
      <c r="F2281" t="s">
        <v>13</v>
      </c>
      <c r="G2281" s="1">
        <v>30259</v>
      </c>
      <c r="H2281">
        <v>0</v>
      </c>
      <c r="I2281" t="s">
        <v>15</v>
      </c>
      <c r="J2281">
        <v>10</v>
      </c>
      <c r="K2281">
        <v>13507</v>
      </c>
      <c r="L2281" s="1">
        <v>366</v>
      </c>
      <c r="M2281" s="2">
        <f t="shared" si="105"/>
        <v>31.263888888888889</v>
      </c>
      <c r="N2281" s="2" t="str">
        <f t="shared" si="106"/>
        <v/>
      </c>
      <c r="O2281" s="2" t="str">
        <f t="shared" si="107"/>
        <v/>
      </c>
    </row>
    <row r="2282" spans="1:15" x14ac:dyDescent="0.25">
      <c r="A2282">
        <v>2281</v>
      </c>
      <c r="B2282">
        <v>2</v>
      </c>
      <c r="C2282" s="1">
        <v>16189</v>
      </c>
      <c r="D2282">
        <v>0</v>
      </c>
      <c r="E2282">
        <v>0</v>
      </c>
      <c r="F2282" t="s">
        <v>14</v>
      </c>
      <c r="G2282" s="1">
        <v>30259</v>
      </c>
      <c r="H2282">
        <v>2</v>
      </c>
      <c r="J2282">
        <v>10</v>
      </c>
      <c r="K2282">
        <v>13507</v>
      </c>
      <c r="L2282" s="1">
        <v>366</v>
      </c>
      <c r="M2282" s="2">
        <f t="shared" si="105"/>
        <v>38.519444444444446</v>
      </c>
      <c r="N2282" s="2" t="str">
        <f t="shared" si="106"/>
        <v/>
      </c>
      <c r="O2282" s="2" t="str">
        <f t="shared" si="107"/>
        <v/>
      </c>
    </row>
    <row r="2283" spans="1:15" x14ac:dyDescent="0.25">
      <c r="A2283">
        <v>2282</v>
      </c>
      <c r="B2283">
        <v>1</v>
      </c>
      <c r="C2283" t="s">
        <v>12</v>
      </c>
      <c r="D2283">
        <v>0</v>
      </c>
      <c r="E2283">
        <v>0</v>
      </c>
      <c r="F2283" t="s">
        <v>13</v>
      </c>
      <c r="G2283" s="1">
        <v>30314</v>
      </c>
      <c r="H2283">
        <v>4</v>
      </c>
      <c r="J2283">
        <v>50</v>
      </c>
      <c r="K2283">
        <v>13507</v>
      </c>
      <c r="L2283" s="1">
        <v>366</v>
      </c>
      <c r="O2283" s="2" t="str">
        <f t="shared" si="107"/>
        <v/>
      </c>
    </row>
    <row r="2284" spans="1:15" x14ac:dyDescent="0.25">
      <c r="A2284">
        <v>2283</v>
      </c>
      <c r="B2284">
        <v>3</v>
      </c>
      <c r="C2284" s="1">
        <v>16067</v>
      </c>
      <c r="D2284">
        <v>0</v>
      </c>
      <c r="E2284">
        <v>0</v>
      </c>
      <c r="F2284" t="s">
        <v>14</v>
      </c>
      <c r="G2284" s="1">
        <v>30354</v>
      </c>
      <c r="H2284">
        <v>2</v>
      </c>
      <c r="J2284">
        <v>10</v>
      </c>
      <c r="K2284">
        <v>13507</v>
      </c>
      <c r="L2284" s="1">
        <v>366</v>
      </c>
      <c r="M2284" s="2">
        <f t="shared" si="105"/>
        <v>39.111111111111114</v>
      </c>
      <c r="N2284" s="2" t="str">
        <f t="shared" si="106"/>
        <v/>
      </c>
      <c r="O2284" s="2" t="str">
        <f t="shared" si="107"/>
        <v/>
      </c>
    </row>
    <row r="2285" spans="1:15" x14ac:dyDescent="0.25">
      <c r="A2285">
        <v>2284</v>
      </c>
      <c r="B2285">
        <v>2</v>
      </c>
      <c r="C2285" s="1">
        <v>13891</v>
      </c>
      <c r="D2285">
        <v>2896</v>
      </c>
      <c r="E2285">
        <v>0</v>
      </c>
      <c r="F2285" t="s">
        <v>14</v>
      </c>
      <c r="G2285" s="1">
        <v>30399</v>
      </c>
      <c r="H2285">
        <v>2</v>
      </c>
      <c r="J2285">
        <v>10</v>
      </c>
      <c r="K2285">
        <v>13507</v>
      </c>
      <c r="L2285" s="1">
        <v>366</v>
      </c>
      <c r="M2285" s="2">
        <f t="shared" si="105"/>
        <v>45.202777777777776</v>
      </c>
      <c r="N2285" s="2" t="str">
        <f t="shared" si="106"/>
        <v/>
      </c>
      <c r="O2285" s="2" t="str">
        <f t="shared" si="107"/>
        <v/>
      </c>
    </row>
    <row r="2286" spans="1:15" x14ac:dyDescent="0.25">
      <c r="A2286">
        <v>2285</v>
      </c>
      <c r="B2286">
        <v>2</v>
      </c>
      <c r="C2286" s="1">
        <v>21454</v>
      </c>
      <c r="D2286">
        <v>0</v>
      </c>
      <c r="E2286">
        <v>2</v>
      </c>
      <c r="F2286" t="s">
        <v>14</v>
      </c>
      <c r="G2286" s="1">
        <v>30467</v>
      </c>
      <c r="H2286">
        <v>2</v>
      </c>
      <c r="J2286">
        <v>10</v>
      </c>
      <c r="K2286">
        <v>13507</v>
      </c>
      <c r="L2286" s="1">
        <v>366</v>
      </c>
      <c r="M2286" s="2">
        <f t="shared" si="105"/>
        <v>24.677777777777777</v>
      </c>
      <c r="N2286" s="2" t="str">
        <f t="shared" si="106"/>
        <v/>
      </c>
      <c r="O2286" s="2" t="str">
        <f t="shared" si="107"/>
        <v/>
      </c>
    </row>
    <row r="2287" spans="1:15" x14ac:dyDescent="0.25">
      <c r="A2287">
        <v>2286</v>
      </c>
      <c r="B2287">
        <v>3</v>
      </c>
      <c r="C2287" s="1">
        <v>23542</v>
      </c>
      <c r="D2287">
        <v>1900</v>
      </c>
      <c r="E2287">
        <v>2</v>
      </c>
      <c r="F2287" t="s">
        <v>17</v>
      </c>
      <c r="G2287" s="1">
        <v>30617</v>
      </c>
      <c r="H2287">
        <v>2</v>
      </c>
      <c r="J2287">
        <v>10</v>
      </c>
      <c r="K2287">
        <v>13507</v>
      </c>
      <c r="L2287" s="1">
        <v>366</v>
      </c>
      <c r="M2287" s="2">
        <f t="shared" si="105"/>
        <v>19.372222222222224</v>
      </c>
      <c r="N2287" s="2" t="str">
        <f t="shared" si="106"/>
        <v/>
      </c>
      <c r="O2287" s="2" t="str">
        <f t="shared" si="107"/>
        <v/>
      </c>
    </row>
    <row r="2288" spans="1:15" x14ac:dyDescent="0.25">
      <c r="A2288">
        <v>2287</v>
      </c>
      <c r="B2288">
        <v>2</v>
      </c>
      <c r="C2288" s="1">
        <v>14945</v>
      </c>
      <c r="D2288">
        <v>0</v>
      </c>
      <c r="E2288">
        <v>0</v>
      </c>
      <c r="F2288" t="s">
        <v>14</v>
      </c>
      <c r="G2288" s="1">
        <v>25735</v>
      </c>
      <c r="H2288">
        <v>2</v>
      </c>
      <c r="J2288">
        <v>10</v>
      </c>
      <c r="K2288">
        <v>10507</v>
      </c>
      <c r="L2288" s="1">
        <v>366</v>
      </c>
      <c r="M2288" s="2">
        <f t="shared" si="105"/>
        <v>29.544444444444444</v>
      </c>
      <c r="N2288" s="2" t="str">
        <f t="shared" si="106"/>
        <v/>
      </c>
      <c r="O2288" s="2" t="str">
        <f t="shared" si="107"/>
        <v/>
      </c>
    </row>
    <row r="2289" spans="1:15" x14ac:dyDescent="0.25">
      <c r="A2289">
        <v>2288</v>
      </c>
      <c r="B2289">
        <v>3</v>
      </c>
      <c r="C2289" s="1">
        <v>13165</v>
      </c>
      <c r="D2289">
        <v>0</v>
      </c>
      <c r="E2289">
        <v>0</v>
      </c>
      <c r="F2289" t="s">
        <v>14</v>
      </c>
      <c r="G2289" s="1">
        <v>27866</v>
      </c>
      <c r="H2289">
        <v>2</v>
      </c>
      <c r="J2289">
        <v>10</v>
      </c>
      <c r="K2289">
        <v>10507</v>
      </c>
      <c r="L2289" s="1">
        <v>366</v>
      </c>
      <c r="M2289" s="2">
        <f t="shared" si="105"/>
        <v>40.25</v>
      </c>
      <c r="N2289" s="2" t="str">
        <f t="shared" si="106"/>
        <v/>
      </c>
      <c r="O2289" s="2" t="str">
        <f t="shared" si="107"/>
        <v/>
      </c>
    </row>
    <row r="2290" spans="1:15" x14ac:dyDescent="0.25">
      <c r="A2290">
        <v>2289</v>
      </c>
      <c r="B2290">
        <v>2</v>
      </c>
      <c r="C2290" s="1">
        <v>11620</v>
      </c>
      <c r="D2290">
        <v>0</v>
      </c>
      <c r="E2290">
        <v>0</v>
      </c>
      <c r="F2290" t="s">
        <v>13</v>
      </c>
      <c r="G2290" s="1">
        <v>28142</v>
      </c>
      <c r="H2290">
        <v>0</v>
      </c>
      <c r="J2290">
        <v>10</v>
      </c>
      <c r="K2290">
        <v>11307</v>
      </c>
      <c r="L2290" s="1">
        <v>366</v>
      </c>
      <c r="M2290" s="2">
        <f t="shared" si="105"/>
        <v>45.230555555555554</v>
      </c>
      <c r="N2290" s="2" t="str">
        <f t="shared" si="106"/>
        <v/>
      </c>
      <c r="O2290" s="2" t="str">
        <f t="shared" si="107"/>
        <v/>
      </c>
    </row>
    <row r="2291" spans="1:15" x14ac:dyDescent="0.25">
      <c r="A2291">
        <v>2290</v>
      </c>
      <c r="B2291">
        <v>2</v>
      </c>
      <c r="C2291" s="1">
        <v>5406</v>
      </c>
      <c r="D2291">
        <v>0</v>
      </c>
      <c r="E2291">
        <v>0</v>
      </c>
      <c r="F2291" t="s">
        <v>13</v>
      </c>
      <c r="G2291" s="1">
        <v>28228</v>
      </c>
      <c r="H2291">
        <v>0</v>
      </c>
      <c r="J2291">
        <v>10</v>
      </c>
      <c r="K2291">
        <v>11307</v>
      </c>
      <c r="L2291" s="1">
        <v>366</v>
      </c>
      <c r="M2291" s="2">
        <f t="shared" si="105"/>
        <v>62.483333333333334</v>
      </c>
      <c r="N2291" s="2" t="str">
        <f t="shared" si="106"/>
        <v/>
      </c>
      <c r="O2291" s="2" t="str">
        <f t="shared" si="107"/>
        <v/>
      </c>
    </row>
    <row r="2292" spans="1:15" x14ac:dyDescent="0.25">
      <c r="A2292">
        <v>2291</v>
      </c>
      <c r="B2292">
        <v>2</v>
      </c>
      <c r="C2292" s="1">
        <v>8849</v>
      </c>
      <c r="D2292">
        <v>0</v>
      </c>
      <c r="E2292">
        <v>0</v>
      </c>
      <c r="F2292" t="s">
        <v>13</v>
      </c>
      <c r="G2292" s="1">
        <v>28502</v>
      </c>
      <c r="H2292">
        <v>0</v>
      </c>
      <c r="J2292">
        <v>10</v>
      </c>
      <c r="K2292">
        <v>10507</v>
      </c>
      <c r="L2292" s="1">
        <v>366</v>
      </c>
      <c r="M2292" s="2">
        <f t="shared" si="105"/>
        <v>53.802777777777777</v>
      </c>
      <c r="N2292" s="2" t="str">
        <f t="shared" si="106"/>
        <v/>
      </c>
      <c r="O2292" s="2" t="str">
        <f t="shared" si="107"/>
        <v/>
      </c>
    </row>
    <row r="2293" spans="1:15" x14ac:dyDescent="0.25">
      <c r="A2293">
        <v>2292</v>
      </c>
      <c r="B2293">
        <v>3</v>
      </c>
      <c r="C2293" s="1">
        <v>18597</v>
      </c>
      <c r="D2293">
        <v>1753</v>
      </c>
      <c r="E2293">
        <v>2</v>
      </c>
      <c r="F2293" t="s">
        <v>14</v>
      </c>
      <c r="G2293" s="1">
        <v>29174</v>
      </c>
      <c r="H2293">
        <v>2</v>
      </c>
      <c r="J2293">
        <v>10</v>
      </c>
      <c r="K2293">
        <v>10507</v>
      </c>
      <c r="L2293" s="1">
        <v>366</v>
      </c>
      <c r="M2293" s="2">
        <f t="shared" si="105"/>
        <v>28.958333333333332</v>
      </c>
      <c r="N2293" s="2" t="str">
        <f t="shared" si="106"/>
        <v/>
      </c>
      <c r="O2293" s="2" t="str">
        <f t="shared" si="107"/>
        <v/>
      </c>
    </row>
    <row r="2294" spans="1:15" x14ac:dyDescent="0.25">
      <c r="A2294">
        <v>2293</v>
      </c>
      <c r="B2294">
        <v>3</v>
      </c>
      <c r="C2294" s="1">
        <v>17134</v>
      </c>
      <c r="D2294">
        <v>0</v>
      </c>
      <c r="E2294">
        <v>0</v>
      </c>
      <c r="F2294" t="s">
        <v>13</v>
      </c>
      <c r="G2294" s="1">
        <v>29223</v>
      </c>
      <c r="H2294">
        <v>0</v>
      </c>
      <c r="J2294">
        <v>10</v>
      </c>
      <c r="K2294">
        <v>10507</v>
      </c>
      <c r="L2294" s="1">
        <v>366</v>
      </c>
      <c r="M2294" s="2">
        <f t="shared" si="105"/>
        <v>33.097222222222221</v>
      </c>
      <c r="N2294" s="2" t="str">
        <f t="shared" si="106"/>
        <v/>
      </c>
      <c r="O2294" s="2" t="str">
        <f t="shared" si="107"/>
        <v/>
      </c>
    </row>
    <row r="2295" spans="1:15" x14ac:dyDescent="0.25">
      <c r="A2295">
        <v>2294</v>
      </c>
      <c r="B2295">
        <v>3</v>
      </c>
      <c r="C2295" s="1">
        <v>18793</v>
      </c>
      <c r="D2295">
        <v>0</v>
      </c>
      <c r="E2295">
        <v>0</v>
      </c>
      <c r="F2295" t="s">
        <v>14</v>
      </c>
      <c r="G2295" s="1">
        <v>29291</v>
      </c>
      <c r="H2295">
        <v>2</v>
      </c>
      <c r="J2295">
        <v>10</v>
      </c>
      <c r="K2295">
        <v>10507</v>
      </c>
      <c r="L2295" s="1">
        <v>366</v>
      </c>
      <c r="M2295" s="2">
        <f t="shared" si="105"/>
        <v>28.741666666666667</v>
      </c>
      <c r="N2295" s="2" t="str">
        <f t="shared" si="106"/>
        <v/>
      </c>
      <c r="O2295" s="2" t="str">
        <f t="shared" si="107"/>
        <v/>
      </c>
    </row>
    <row r="2296" spans="1:15" x14ac:dyDescent="0.25">
      <c r="A2296">
        <v>2295</v>
      </c>
      <c r="B2296">
        <v>3</v>
      </c>
      <c r="C2296" s="1">
        <v>14736</v>
      </c>
      <c r="D2296">
        <v>0</v>
      </c>
      <c r="E2296">
        <v>0</v>
      </c>
      <c r="F2296" t="s">
        <v>13</v>
      </c>
      <c r="G2296" s="1">
        <v>29515</v>
      </c>
      <c r="H2296">
        <v>0</v>
      </c>
      <c r="J2296">
        <v>10</v>
      </c>
      <c r="K2296">
        <v>10507</v>
      </c>
      <c r="L2296" s="1">
        <v>366</v>
      </c>
      <c r="M2296" s="2">
        <f t="shared" si="105"/>
        <v>40.461111111111109</v>
      </c>
      <c r="N2296" s="2" t="str">
        <f t="shared" si="106"/>
        <v/>
      </c>
      <c r="O2296" s="2" t="str">
        <f t="shared" si="107"/>
        <v/>
      </c>
    </row>
    <row r="2297" spans="1:15" x14ac:dyDescent="0.25">
      <c r="A2297">
        <v>2296</v>
      </c>
      <c r="B2297">
        <v>3</v>
      </c>
      <c r="C2297" s="1">
        <v>11158</v>
      </c>
      <c r="D2297">
        <v>1907</v>
      </c>
      <c r="E2297">
        <v>0</v>
      </c>
      <c r="F2297" t="s">
        <v>14</v>
      </c>
      <c r="G2297" s="1">
        <v>29529</v>
      </c>
      <c r="H2297">
        <v>2</v>
      </c>
      <c r="J2297">
        <v>10</v>
      </c>
      <c r="K2297">
        <v>10507</v>
      </c>
      <c r="L2297" s="1">
        <v>366</v>
      </c>
      <c r="M2297" s="2">
        <f t="shared" si="105"/>
        <v>50.291666666666664</v>
      </c>
      <c r="N2297" s="2" t="str">
        <f t="shared" si="106"/>
        <v/>
      </c>
      <c r="O2297" s="2" t="str">
        <f t="shared" si="107"/>
        <v/>
      </c>
    </row>
    <row r="2298" spans="1:15" x14ac:dyDescent="0.25">
      <c r="A2298">
        <v>2297</v>
      </c>
      <c r="B2298">
        <v>2</v>
      </c>
      <c r="C2298" s="1">
        <v>11476</v>
      </c>
      <c r="D2298">
        <v>0</v>
      </c>
      <c r="E2298">
        <v>0</v>
      </c>
      <c r="F2298" t="s">
        <v>14</v>
      </c>
      <c r="G2298" s="1">
        <v>29543</v>
      </c>
      <c r="H2298">
        <v>0</v>
      </c>
      <c r="I2298" t="s">
        <v>15</v>
      </c>
      <c r="J2298">
        <v>10</v>
      </c>
      <c r="K2298">
        <v>10507</v>
      </c>
      <c r="L2298" s="1">
        <v>366</v>
      </c>
      <c r="M2298" s="2">
        <f t="shared" si="105"/>
        <v>49.461111111111109</v>
      </c>
      <c r="N2298" s="2" t="str">
        <f t="shared" si="106"/>
        <v/>
      </c>
      <c r="O2298" s="2" t="str">
        <f t="shared" si="107"/>
        <v/>
      </c>
    </row>
    <row r="2299" spans="1:15" x14ac:dyDescent="0.25">
      <c r="A2299">
        <v>2298</v>
      </c>
      <c r="B2299">
        <v>2</v>
      </c>
      <c r="C2299" s="1">
        <v>18722</v>
      </c>
      <c r="D2299">
        <v>0</v>
      </c>
      <c r="E2299">
        <v>0</v>
      </c>
      <c r="F2299" t="s">
        <v>14</v>
      </c>
      <c r="G2299" s="1">
        <v>29571</v>
      </c>
      <c r="H2299">
        <v>2</v>
      </c>
      <c r="J2299">
        <v>10</v>
      </c>
      <c r="K2299">
        <v>10507</v>
      </c>
      <c r="L2299" s="1">
        <v>366</v>
      </c>
      <c r="M2299" s="2">
        <f t="shared" si="105"/>
        <v>29.7</v>
      </c>
      <c r="N2299" s="2" t="str">
        <f t="shared" si="106"/>
        <v/>
      </c>
      <c r="O2299" s="2" t="str">
        <f t="shared" si="107"/>
        <v/>
      </c>
    </row>
    <row r="2300" spans="1:15" x14ac:dyDescent="0.25">
      <c r="A2300">
        <v>2299</v>
      </c>
      <c r="B2300">
        <v>2</v>
      </c>
      <c r="C2300" s="1">
        <v>20126</v>
      </c>
      <c r="D2300">
        <v>2000</v>
      </c>
      <c r="E2300">
        <v>2</v>
      </c>
      <c r="F2300" t="s">
        <v>14</v>
      </c>
      <c r="G2300" s="1">
        <v>29633</v>
      </c>
      <c r="H2300">
        <v>2</v>
      </c>
      <c r="J2300">
        <v>10</v>
      </c>
      <c r="K2300">
        <v>10507</v>
      </c>
      <c r="L2300" s="1">
        <v>366</v>
      </c>
      <c r="M2300" s="2">
        <f t="shared" si="105"/>
        <v>26.027777777777779</v>
      </c>
      <c r="N2300" s="2" t="str">
        <f t="shared" si="106"/>
        <v/>
      </c>
      <c r="O2300" s="2" t="str">
        <f t="shared" si="107"/>
        <v/>
      </c>
    </row>
    <row r="2301" spans="1:15" x14ac:dyDescent="0.25">
      <c r="A2301">
        <v>2300</v>
      </c>
      <c r="B2301">
        <v>3</v>
      </c>
      <c r="C2301" s="1">
        <v>10247</v>
      </c>
      <c r="D2301">
        <v>0</v>
      </c>
      <c r="E2301">
        <v>0</v>
      </c>
      <c r="F2301" t="s">
        <v>14</v>
      </c>
      <c r="G2301" s="1">
        <v>29669</v>
      </c>
      <c r="H2301">
        <v>2</v>
      </c>
      <c r="J2301">
        <v>10</v>
      </c>
      <c r="K2301">
        <v>10507</v>
      </c>
      <c r="L2301" s="1">
        <v>366</v>
      </c>
      <c r="M2301" s="2">
        <f t="shared" si="105"/>
        <v>53.177777777777777</v>
      </c>
      <c r="N2301" s="2" t="str">
        <f t="shared" si="106"/>
        <v/>
      </c>
      <c r="O2301" s="2" t="str">
        <f t="shared" si="107"/>
        <v/>
      </c>
    </row>
    <row r="2302" spans="1:15" x14ac:dyDescent="0.25">
      <c r="A2302">
        <v>2301</v>
      </c>
      <c r="B2302">
        <v>3</v>
      </c>
      <c r="C2302" s="1">
        <v>7632</v>
      </c>
      <c r="D2302">
        <v>0</v>
      </c>
      <c r="E2302">
        <v>0</v>
      </c>
      <c r="F2302" t="s">
        <v>13</v>
      </c>
      <c r="G2302" s="1">
        <v>29704</v>
      </c>
      <c r="H2302">
        <v>2</v>
      </c>
      <c r="I2302" t="s">
        <v>15</v>
      </c>
      <c r="J2302">
        <v>10</v>
      </c>
      <c r="K2302">
        <v>0</v>
      </c>
      <c r="L2302" s="1">
        <v>33807</v>
      </c>
      <c r="M2302" s="2">
        <f t="shared" si="105"/>
        <v>60.43333333333333</v>
      </c>
      <c r="N2302" s="2">
        <f t="shared" si="106"/>
        <v>71.666666666666671</v>
      </c>
      <c r="O2302" s="2">
        <f t="shared" si="107"/>
        <v>11.233333333333341</v>
      </c>
    </row>
    <row r="2303" spans="1:15" x14ac:dyDescent="0.25">
      <c r="A2303">
        <v>2302</v>
      </c>
      <c r="B2303">
        <v>2</v>
      </c>
      <c r="C2303" s="1">
        <v>22416</v>
      </c>
      <c r="D2303">
        <v>0</v>
      </c>
      <c r="E2303">
        <v>0</v>
      </c>
      <c r="F2303" t="s">
        <v>20</v>
      </c>
      <c r="G2303" s="1">
        <v>29766</v>
      </c>
      <c r="H2303">
        <v>2</v>
      </c>
      <c r="J2303">
        <v>10</v>
      </c>
      <c r="K2303">
        <v>10507</v>
      </c>
      <c r="L2303" s="1">
        <v>366</v>
      </c>
      <c r="M2303" s="2">
        <f t="shared" si="105"/>
        <v>20.122222222222224</v>
      </c>
      <c r="N2303" s="2" t="str">
        <f t="shared" si="106"/>
        <v/>
      </c>
      <c r="O2303" s="2" t="str">
        <f t="shared" si="107"/>
        <v/>
      </c>
    </row>
    <row r="2304" spans="1:15" x14ac:dyDescent="0.25">
      <c r="A2304">
        <v>2303</v>
      </c>
      <c r="B2304">
        <v>3</v>
      </c>
      <c r="C2304" s="1">
        <v>14749</v>
      </c>
      <c r="D2304">
        <v>0</v>
      </c>
      <c r="E2304">
        <v>0</v>
      </c>
      <c r="F2304" t="s">
        <v>14</v>
      </c>
      <c r="G2304" s="1">
        <v>29916</v>
      </c>
      <c r="H2304">
        <v>2</v>
      </c>
      <c r="J2304">
        <v>10</v>
      </c>
      <c r="K2304">
        <v>10507</v>
      </c>
      <c r="L2304" s="1">
        <v>366</v>
      </c>
      <c r="M2304" s="2">
        <f t="shared" si="105"/>
        <v>41.522222222222226</v>
      </c>
      <c r="N2304" s="2" t="str">
        <f t="shared" si="106"/>
        <v/>
      </c>
      <c r="O2304" s="2" t="str">
        <f t="shared" si="107"/>
        <v/>
      </c>
    </row>
    <row r="2305" spans="1:15" x14ac:dyDescent="0.25">
      <c r="A2305">
        <v>2304</v>
      </c>
      <c r="B2305">
        <v>2</v>
      </c>
      <c r="C2305" s="1">
        <v>9124</v>
      </c>
      <c r="D2305">
        <v>0</v>
      </c>
      <c r="E2305">
        <v>0</v>
      </c>
      <c r="F2305" t="s">
        <v>13</v>
      </c>
      <c r="G2305" s="1">
        <v>30012</v>
      </c>
      <c r="H2305">
        <v>0</v>
      </c>
      <c r="J2305">
        <v>10</v>
      </c>
      <c r="K2305">
        <v>10507</v>
      </c>
      <c r="L2305" s="1">
        <v>366</v>
      </c>
      <c r="M2305" s="2">
        <f t="shared" si="105"/>
        <v>57.19166666666667</v>
      </c>
      <c r="N2305" s="2" t="str">
        <f t="shared" si="106"/>
        <v/>
      </c>
      <c r="O2305" s="2" t="str">
        <f t="shared" si="107"/>
        <v/>
      </c>
    </row>
    <row r="2306" spans="1:15" x14ac:dyDescent="0.25">
      <c r="A2306">
        <v>2305</v>
      </c>
      <c r="B2306">
        <v>2</v>
      </c>
      <c r="C2306" s="1">
        <v>17536</v>
      </c>
      <c r="D2306">
        <v>0</v>
      </c>
      <c r="E2306">
        <v>0</v>
      </c>
      <c r="F2306" t="s">
        <v>13</v>
      </c>
      <c r="G2306" s="1">
        <v>30056</v>
      </c>
      <c r="H2306">
        <v>0</v>
      </c>
      <c r="I2306" t="s">
        <v>15</v>
      </c>
      <c r="J2306">
        <v>10</v>
      </c>
      <c r="K2306">
        <v>10507</v>
      </c>
      <c r="L2306" s="1">
        <v>366</v>
      </c>
      <c r="M2306" s="2">
        <f t="shared" si="105"/>
        <v>34.280555555555559</v>
      </c>
      <c r="N2306" s="2" t="str">
        <f t="shared" si="106"/>
        <v/>
      </c>
      <c r="O2306" s="2" t="str">
        <f t="shared" si="107"/>
        <v/>
      </c>
    </row>
    <row r="2307" spans="1:15" x14ac:dyDescent="0.25">
      <c r="A2307">
        <v>2306</v>
      </c>
      <c r="B2307">
        <v>2</v>
      </c>
      <c r="C2307" s="1">
        <v>22217</v>
      </c>
      <c r="D2307">
        <v>0</v>
      </c>
      <c r="E2307">
        <v>0</v>
      </c>
      <c r="F2307" t="s">
        <v>13</v>
      </c>
      <c r="G2307" s="1">
        <v>30267</v>
      </c>
      <c r="H2307">
        <v>0</v>
      </c>
      <c r="J2307">
        <v>10</v>
      </c>
      <c r="K2307">
        <v>11607</v>
      </c>
      <c r="L2307" s="1">
        <v>366</v>
      </c>
      <c r="M2307" s="2">
        <f t="shared" si="105"/>
        <v>22.038888888888888</v>
      </c>
      <c r="N2307" s="2" t="str">
        <f t="shared" si="106"/>
        <v/>
      </c>
      <c r="O2307" s="2" t="str">
        <f t="shared" si="107"/>
        <v/>
      </c>
    </row>
    <row r="2308" spans="1:15" x14ac:dyDescent="0.25">
      <c r="A2308">
        <v>2307</v>
      </c>
      <c r="B2308">
        <v>2</v>
      </c>
      <c r="C2308" s="1">
        <v>20315</v>
      </c>
      <c r="D2308">
        <v>0</v>
      </c>
      <c r="E2308">
        <v>0</v>
      </c>
      <c r="F2308" t="s">
        <v>13</v>
      </c>
      <c r="G2308" s="1">
        <v>30558</v>
      </c>
      <c r="H2308">
        <v>0</v>
      </c>
      <c r="J2308">
        <v>21</v>
      </c>
      <c r="K2308">
        <v>10507</v>
      </c>
      <c r="L2308" s="1">
        <v>366</v>
      </c>
      <c r="M2308" s="2">
        <f t="shared" si="105"/>
        <v>28.044444444444444</v>
      </c>
      <c r="N2308" s="2" t="str">
        <f t="shared" si="106"/>
        <v/>
      </c>
      <c r="O2308" s="2" t="str">
        <f t="shared" si="107"/>
        <v/>
      </c>
    </row>
    <row r="2309" spans="1:15" x14ac:dyDescent="0.25">
      <c r="A2309">
        <v>2308</v>
      </c>
      <c r="B2309">
        <v>3</v>
      </c>
      <c r="C2309" s="1">
        <v>15182</v>
      </c>
      <c r="D2309">
        <v>0</v>
      </c>
      <c r="E2309">
        <v>0</v>
      </c>
      <c r="F2309" t="s">
        <v>14</v>
      </c>
      <c r="G2309" s="1">
        <v>30601</v>
      </c>
      <c r="H2309">
        <v>2</v>
      </c>
      <c r="J2309">
        <v>10</v>
      </c>
      <c r="K2309">
        <v>10507</v>
      </c>
      <c r="L2309" s="1">
        <v>366</v>
      </c>
      <c r="M2309" s="2">
        <f t="shared" ref="M2309:M2372" si="108">DAYS360(C2309,G2309,TRUE)/360</f>
        <v>42.213888888888889</v>
      </c>
      <c r="N2309" s="2" t="str">
        <f t="shared" ref="N2309:N2372" si="109">IF(DAYS360(C2309,L2309)/360&gt;0,DAYS360(C2309,L2309)/360,"")</f>
        <v/>
      </c>
      <c r="O2309" s="2" t="str">
        <f t="shared" ref="O2309:O2372" si="110">IF(N2309="","",N2309-M2309)</f>
        <v/>
      </c>
    </row>
    <row r="2310" spans="1:15" x14ac:dyDescent="0.25">
      <c r="A2310">
        <v>2309</v>
      </c>
      <c r="B2310">
        <v>3</v>
      </c>
      <c r="C2310" s="1">
        <v>15899</v>
      </c>
      <c r="D2310">
        <v>0</v>
      </c>
      <c r="E2310">
        <v>0</v>
      </c>
      <c r="F2310" t="s">
        <v>14</v>
      </c>
      <c r="G2310" s="1">
        <v>30601</v>
      </c>
      <c r="H2310">
        <v>2</v>
      </c>
      <c r="J2310">
        <v>10</v>
      </c>
      <c r="K2310">
        <v>10507</v>
      </c>
      <c r="L2310" s="1">
        <v>366</v>
      </c>
      <c r="M2310" s="2">
        <f t="shared" si="108"/>
        <v>40.25</v>
      </c>
      <c r="N2310" s="2" t="str">
        <f t="shared" si="109"/>
        <v/>
      </c>
      <c r="O2310" s="2" t="str">
        <f t="shared" si="110"/>
        <v/>
      </c>
    </row>
    <row r="2311" spans="1:15" x14ac:dyDescent="0.25">
      <c r="A2311">
        <v>2310</v>
      </c>
      <c r="B2311">
        <v>2</v>
      </c>
      <c r="C2311" s="1">
        <v>12000</v>
      </c>
      <c r="D2311">
        <v>0</v>
      </c>
      <c r="E2311">
        <v>0</v>
      </c>
      <c r="F2311" t="s">
        <v>13</v>
      </c>
      <c r="G2311" s="1">
        <v>26343</v>
      </c>
      <c r="H2311">
        <v>0</v>
      </c>
      <c r="J2311">
        <v>10</v>
      </c>
      <c r="K2311">
        <v>11307</v>
      </c>
      <c r="L2311" s="1">
        <v>366</v>
      </c>
      <c r="M2311" s="2">
        <f t="shared" si="108"/>
        <v>39.269444444444446</v>
      </c>
      <c r="N2311" s="2" t="str">
        <f t="shared" si="109"/>
        <v/>
      </c>
      <c r="O2311" s="2" t="str">
        <f t="shared" si="110"/>
        <v/>
      </c>
    </row>
    <row r="2312" spans="1:15" x14ac:dyDescent="0.25">
      <c r="A2312">
        <v>2311</v>
      </c>
      <c r="B2312">
        <v>3</v>
      </c>
      <c r="C2312" s="1">
        <v>13024</v>
      </c>
      <c r="D2312">
        <v>3900</v>
      </c>
      <c r="E2312">
        <v>0</v>
      </c>
      <c r="F2312" t="s">
        <v>22</v>
      </c>
      <c r="G2312" s="1">
        <v>26960</v>
      </c>
      <c r="H2312">
        <v>2</v>
      </c>
      <c r="J2312">
        <v>10</v>
      </c>
      <c r="K2312">
        <v>17807</v>
      </c>
      <c r="L2312" s="1">
        <v>366</v>
      </c>
      <c r="M2312" s="2">
        <f t="shared" si="108"/>
        <v>38.152777777777779</v>
      </c>
      <c r="N2312" s="2" t="str">
        <f t="shared" si="109"/>
        <v/>
      </c>
      <c r="O2312" s="2" t="str">
        <f t="shared" si="110"/>
        <v/>
      </c>
    </row>
    <row r="2313" spans="1:15" x14ac:dyDescent="0.25">
      <c r="A2313">
        <v>2312</v>
      </c>
      <c r="B2313">
        <v>2</v>
      </c>
      <c r="C2313" s="1">
        <v>13071</v>
      </c>
      <c r="D2313">
        <v>1668</v>
      </c>
      <c r="E2313">
        <v>0</v>
      </c>
      <c r="F2313" t="s">
        <v>14</v>
      </c>
      <c r="G2313" s="1">
        <v>27064</v>
      </c>
      <c r="H2313">
        <v>0</v>
      </c>
      <c r="J2313">
        <v>10</v>
      </c>
      <c r="K2313">
        <v>11307</v>
      </c>
      <c r="L2313" s="1">
        <v>366</v>
      </c>
      <c r="M2313" s="2">
        <f t="shared" si="108"/>
        <v>38.305555555555557</v>
      </c>
      <c r="N2313" s="2" t="str">
        <f t="shared" si="109"/>
        <v/>
      </c>
      <c r="O2313" s="2" t="str">
        <f t="shared" si="110"/>
        <v/>
      </c>
    </row>
    <row r="2314" spans="1:15" x14ac:dyDescent="0.25">
      <c r="A2314">
        <v>2313</v>
      </c>
      <c r="B2314">
        <v>2</v>
      </c>
      <c r="C2314" s="1">
        <v>17275</v>
      </c>
      <c r="D2314">
        <v>0</v>
      </c>
      <c r="E2314">
        <v>0</v>
      </c>
      <c r="F2314" t="s">
        <v>13</v>
      </c>
      <c r="G2314" s="1">
        <v>27401</v>
      </c>
      <c r="H2314">
        <v>2</v>
      </c>
      <c r="J2314">
        <v>10</v>
      </c>
      <c r="K2314">
        <v>17807</v>
      </c>
      <c r="L2314" s="1">
        <v>366</v>
      </c>
      <c r="M2314" s="2">
        <f t="shared" si="108"/>
        <v>27.719444444444445</v>
      </c>
      <c r="N2314" s="2" t="str">
        <f t="shared" si="109"/>
        <v/>
      </c>
      <c r="O2314" s="2" t="str">
        <f t="shared" si="110"/>
        <v/>
      </c>
    </row>
    <row r="2315" spans="1:15" x14ac:dyDescent="0.25">
      <c r="A2315">
        <v>2314</v>
      </c>
      <c r="B2315">
        <v>3</v>
      </c>
      <c r="C2315" s="1">
        <v>15423</v>
      </c>
      <c r="D2315">
        <v>1842</v>
      </c>
      <c r="E2315">
        <v>0</v>
      </c>
      <c r="F2315" t="s">
        <v>14</v>
      </c>
      <c r="G2315" s="1">
        <v>27771</v>
      </c>
      <c r="H2315">
        <v>2</v>
      </c>
      <c r="J2315">
        <v>10</v>
      </c>
      <c r="K2315">
        <v>17807</v>
      </c>
      <c r="L2315" s="1">
        <v>366</v>
      </c>
      <c r="M2315" s="2">
        <f t="shared" si="108"/>
        <v>33.802777777777777</v>
      </c>
      <c r="N2315" s="2" t="str">
        <f t="shared" si="109"/>
        <v/>
      </c>
      <c r="O2315" s="2" t="str">
        <f t="shared" si="110"/>
        <v/>
      </c>
    </row>
    <row r="2316" spans="1:15" x14ac:dyDescent="0.25">
      <c r="A2316">
        <v>2315</v>
      </c>
      <c r="B2316">
        <v>3</v>
      </c>
      <c r="C2316" s="1">
        <v>13732</v>
      </c>
      <c r="D2316">
        <v>1631</v>
      </c>
      <c r="E2316">
        <v>2</v>
      </c>
      <c r="F2316" t="s">
        <v>14</v>
      </c>
      <c r="G2316" s="1">
        <v>27781</v>
      </c>
      <c r="H2316">
        <v>2</v>
      </c>
      <c r="J2316">
        <v>10</v>
      </c>
      <c r="K2316">
        <v>17807</v>
      </c>
      <c r="L2316" s="1">
        <v>366</v>
      </c>
      <c r="M2316" s="2">
        <f t="shared" si="108"/>
        <v>38.463888888888889</v>
      </c>
      <c r="N2316" s="2" t="str">
        <f t="shared" si="109"/>
        <v/>
      </c>
      <c r="O2316" s="2" t="str">
        <f t="shared" si="110"/>
        <v/>
      </c>
    </row>
    <row r="2317" spans="1:15" x14ac:dyDescent="0.25">
      <c r="A2317">
        <v>2316</v>
      </c>
      <c r="B2317">
        <v>2</v>
      </c>
      <c r="C2317" s="1">
        <v>19763</v>
      </c>
      <c r="D2317">
        <v>0</v>
      </c>
      <c r="E2317">
        <v>3</v>
      </c>
      <c r="F2317" t="s">
        <v>14</v>
      </c>
      <c r="G2317" s="1">
        <v>28439</v>
      </c>
      <c r="H2317">
        <v>2</v>
      </c>
      <c r="J2317">
        <v>10</v>
      </c>
      <c r="K2317">
        <v>17807</v>
      </c>
      <c r="L2317" s="1">
        <v>366</v>
      </c>
      <c r="M2317" s="2">
        <f t="shared" si="108"/>
        <v>23.755555555555556</v>
      </c>
      <c r="N2317" s="2" t="str">
        <f t="shared" si="109"/>
        <v/>
      </c>
      <c r="O2317" s="2" t="str">
        <f t="shared" si="110"/>
        <v/>
      </c>
    </row>
    <row r="2318" spans="1:15" x14ac:dyDescent="0.25">
      <c r="A2318">
        <v>2317</v>
      </c>
      <c r="B2318">
        <v>3</v>
      </c>
      <c r="C2318" s="1">
        <v>12499</v>
      </c>
      <c r="D2318">
        <v>1170</v>
      </c>
      <c r="E2318">
        <v>0</v>
      </c>
      <c r="F2318" t="s">
        <v>14</v>
      </c>
      <c r="G2318" s="1">
        <v>29378</v>
      </c>
      <c r="H2318">
        <v>2</v>
      </c>
      <c r="J2318">
        <v>10</v>
      </c>
      <c r="K2318">
        <v>17807</v>
      </c>
      <c r="L2318" s="1">
        <v>366</v>
      </c>
      <c r="M2318" s="2">
        <f t="shared" si="108"/>
        <v>46.208333333333336</v>
      </c>
      <c r="N2318" s="2" t="str">
        <f t="shared" si="109"/>
        <v/>
      </c>
      <c r="O2318" s="2" t="str">
        <f t="shared" si="110"/>
        <v/>
      </c>
    </row>
    <row r="2319" spans="1:15" x14ac:dyDescent="0.25">
      <c r="A2319">
        <v>2318</v>
      </c>
      <c r="B2319">
        <v>3</v>
      </c>
      <c r="C2319" s="1">
        <v>20876</v>
      </c>
      <c r="D2319">
        <v>0</v>
      </c>
      <c r="E2319">
        <v>1</v>
      </c>
      <c r="F2319" t="s">
        <v>14</v>
      </c>
      <c r="G2319" s="1">
        <v>29678</v>
      </c>
      <c r="H2319">
        <v>2</v>
      </c>
      <c r="J2319">
        <v>10</v>
      </c>
      <c r="K2319">
        <v>17807</v>
      </c>
      <c r="L2319" s="1">
        <v>366</v>
      </c>
      <c r="M2319" s="2">
        <f t="shared" si="108"/>
        <v>24.102777777777778</v>
      </c>
      <c r="N2319" s="2" t="str">
        <f t="shared" si="109"/>
        <v/>
      </c>
      <c r="O2319" s="2" t="str">
        <f t="shared" si="110"/>
        <v/>
      </c>
    </row>
    <row r="2320" spans="1:15" x14ac:dyDescent="0.25">
      <c r="A2320">
        <v>2319</v>
      </c>
      <c r="B2320">
        <v>2</v>
      </c>
      <c r="C2320" s="1">
        <v>4672</v>
      </c>
      <c r="D2320">
        <v>0</v>
      </c>
      <c r="E2320">
        <v>0</v>
      </c>
      <c r="F2320" t="s">
        <v>13</v>
      </c>
      <c r="G2320" s="1">
        <v>29678</v>
      </c>
      <c r="H2320">
        <v>0</v>
      </c>
      <c r="J2320">
        <v>10</v>
      </c>
      <c r="K2320">
        <v>17807</v>
      </c>
      <c r="L2320" s="1">
        <v>366</v>
      </c>
      <c r="M2320" s="2">
        <f t="shared" si="108"/>
        <v>68.463888888888889</v>
      </c>
      <c r="N2320" s="2" t="str">
        <f t="shared" si="109"/>
        <v/>
      </c>
      <c r="O2320" s="2" t="str">
        <f t="shared" si="110"/>
        <v/>
      </c>
    </row>
    <row r="2321" spans="1:15" x14ac:dyDescent="0.25">
      <c r="A2321">
        <v>2320</v>
      </c>
      <c r="B2321">
        <v>2</v>
      </c>
      <c r="C2321" s="1">
        <v>13390</v>
      </c>
      <c r="D2321">
        <v>1293</v>
      </c>
      <c r="E2321">
        <v>0</v>
      </c>
      <c r="F2321" t="s">
        <v>14</v>
      </c>
      <c r="G2321" s="1">
        <v>29822</v>
      </c>
      <c r="H2321">
        <v>2</v>
      </c>
      <c r="J2321">
        <v>10</v>
      </c>
      <c r="K2321">
        <v>17807</v>
      </c>
      <c r="L2321" s="1">
        <v>366</v>
      </c>
      <c r="M2321" s="2">
        <f t="shared" si="108"/>
        <v>44.988888888888887</v>
      </c>
      <c r="N2321" s="2" t="str">
        <f t="shared" si="109"/>
        <v/>
      </c>
      <c r="O2321" s="2" t="str">
        <f t="shared" si="110"/>
        <v/>
      </c>
    </row>
    <row r="2322" spans="1:15" x14ac:dyDescent="0.25">
      <c r="A2322">
        <v>2321</v>
      </c>
      <c r="B2322">
        <v>2</v>
      </c>
      <c r="C2322" s="1">
        <v>14091</v>
      </c>
      <c r="D2322">
        <v>0</v>
      </c>
      <c r="E2322">
        <v>0</v>
      </c>
      <c r="F2322" t="s">
        <v>14</v>
      </c>
      <c r="G2322" s="1">
        <v>29895</v>
      </c>
      <c r="H2322">
        <v>2</v>
      </c>
      <c r="J2322">
        <v>10</v>
      </c>
      <c r="K2322">
        <v>17807</v>
      </c>
      <c r="L2322" s="1">
        <v>366</v>
      </c>
      <c r="M2322" s="2">
        <f t="shared" si="108"/>
        <v>43.263888888888886</v>
      </c>
      <c r="N2322" s="2" t="str">
        <f t="shared" si="109"/>
        <v/>
      </c>
      <c r="O2322" s="2" t="str">
        <f t="shared" si="110"/>
        <v/>
      </c>
    </row>
    <row r="2323" spans="1:15" x14ac:dyDescent="0.25">
      <c r="A2323">
        <v>2322</v>
      </c>
      <c r="B2323">
        <v>2</v>
      </c>
      <c r="C2323" s="1">
        <v>15310</v>
      </c>
      <c r="D2323">
        <v>843</v>
      </c>
      <c r="E2323">
        <v>0</v>
      </c>
      <c r="F2323" t="s">
        <v>14</v>
      </c>
      <c r="G2323" s="1">
        <v>29895</v>
      </c>
      <c r="H2323">
        <v>2</v>
      </c>
      <c r="J2323">
        <v>10</v>
      </c>
      <c r="K2323">
        <v>17807</v>
      </c>
      <c r="L2323" s="1">
        <v>366</v>
      </c>
      <c r="M2323" s="2">
        <f t="shared" si="108"/>
        <v>39.930555555555557</v>
      </c>
      <c r="N2323" s="2" t="str">
        <f t="shared" si="109"/>
        <v/>
      </c>
      <c r="O2323" s="2" t="str">
        <f t="shared" si="110"/>
        <v/>
      </c>
    </row>
    <row r="2324" spans="1:15" x14ac:dyDescent="0.25">
      <c r="A2324">
        <v>2323</v>
      </c>
      <c r="B2324">
        <v>2</v>
      </c>
      <c r="C2324" s="1">
        <v>20031</v>
      </c>
      <c r="D2324">
        <v>2383</v>
      </c>
      <c r="E2324">
        <v>2</v>
      </c>
      <c r="F2324" t="s">
        <v>14</v>
      </c>
      <c r="G2324" s="1">
        <v>30302</v>
      </c>
      <c r="H2324">
        <v>2</v>
      </c>
      <c r="J2324">
        <v>10</v>
      </c>
      <c r="K2324">
        <v>17807</v>
      </c>
      <c r="L2324" s="1">
        <v>366</v>
      </c>
      <c r="M2324" s="2">
        <f t="shared" si="108"/>
        <v>28.122222222222224</v>
      </c>
      <c r="N2324" s="2" t="str">
        <f t="shared" si="109"/>
        <v/>
      </c>
      <c r="O2324" s="2" t="str">
        <f t="shared" si="110"/>
        <v/>
      </c>
    </row>
    <row r="2325" spans="1:15" x14ac:dyDescent="0.25">
      <c r="A2325">
        <v>2324</v>
      </c>
      <c r="B2325">
        <v>4</v>
      </c>
      <c r="C2325" s="1">
        <v>10401</v>
      </c>
      <c r="D2325">
        <v>0</v>
      </c>
      <c r="E2325">
        <v>0</v>
      </c>
      <c r="F2325" t="s">
        <v>20</v>
      </c>
      <c r="G2325" s="1">
        <v>30417</v>
      </c>
      <c r="H2325">
        <v>2</v>
      </c>
      <c r="J2325">
        <v>10</v>
      </c>
      <c r="K2325">
        <v>17807</v>
      </c>
      <c r="L2325" s="1">
        <v>366</v>
      </c>
      <c r="M2325" s="2">
        <f t="shared" si="108"/>
        <v>54.802777777777777</v>
      </c>
      <c r="N2325" s="2" t="str">
        <f t="shared" si="109"/>
        <v/>
      </c>
      <c r="O2325" s="2" t="str">
        <f t="shared" si="110"/>
        <v/>
      </c>
    </row>
    <row r="2326" spans="1:15" x14ac:dyDescent="0.25">
      <c r="A2326">
        <v>2325</v>
      </c>
      <c r="B2326">
        <v>2</v>
      </c>
      <c r="C2326" s="1">
        <v>12965</v>
      </c>
      <c r="D2326">
        <v>0</v>
      </c>
      <c r="E2326">
        <v>0</v>
      </c>
      <c r="F2326" t="s">
        <v>13</v>
      </c>
      <c r="G2326" s="1">
        <v>30417</v>
      </c>
      <c r="H2326">
        <v>0</v>
      </c>
      <c r="I2326" t="s">
        <v>19</v>
      </c>
      <c r="J2326">
        <v>21</v>
      </c>
      <c r="K2326">
        <v>17807</v>
      </c>
      <c r="L2326" s="1">
        <v>36802</v>
      </c>
      <c r="M2326" s="2">
        <f t="shared" si="108"/>
        <v>47.780555555555559</v>
      </c>
      <c r="N2326" s="2">
        <f t="shared" si="109"/>
        <v>65.25833333333334</v>
      </c>
      <c r="O2326" s="2">
        <f t="shared" si="110"/>
        <v>17.477777777777781</v>
      </c>
    </row>
    <row r="2327" spans="1:15" x14ac:dyDescent="0.25">
      <c r="A2327">
        <v>2326</v>
      </c>
      <c r="B2327">
        <v>3</v>
      </c>
      <c r="C2327" s="1">
        <v>18611</v>
      </c>
      <c r="D2327">
        <v>0</v>
      </c>
      <c r="E2327">
        <v>0</v>
      </c>
      <c r="F2327" t="s">
        <v>14</v>
      </c>
      <c r="G2327" s="1">
        <v>30419</v>
      </c>
      <c r="H2327">
        <v>2</v>
      </c>
      <c r="J2327">
        <v>10</v>
      </c>
      <c r="K2327">
        <v>17807</v>
      </c>
      <c r="L2327" s="1">
        <v>366</v>
      </c>
      <c r="M2327" s="2">
        <f t="shared" si="108"/>
        <v>32.330555555555556</v>
      </c>
      <c r="N2327" s="2" t="str">
        <f t="shared" si="109"/>
        <v/>
      </c>
      <c r="O2327" s="2" t="str">
        <f t="shared" si="110"/>
        <v/>
      </c>
    </row>
    <row r="2328" spans="1:15" x14ac:dyDescent="0.25">
      <c r="A2328">
        <v>2327</v>
      </c>
      <c r="B2328">
        <v>2</v>
      </c>
      <c r="C2328" s="1">
        <v>17533</v>
      </c>
      <c r="D2328">
        <v>0</v>
      </c>
      <c r="E2328">
        <v>0</v>
      </c>
      <c r="F2328" t="s">
        <v>13</v>
      </c>
      <c r="G2328" s="1">
        <v>30502</v>
      </c>
      <c r="H2328">
        <v>0</v>
      </c>
      <c r="J2328">
        <v>10</v>
      </c>
      <c r="K2328">
        <v>17807</v>
      </c>
      <c r="L2328" s="1">
        <v>366</v>
      </c>
      <c r="M2328" s="2">
        <f t="shared" si="108"/>
        <v>35.511111111111113</v>
      </c>
      <c r="N2328" s="2" t="str">
        <f t="shared" si="109"/>
        <v/>
      </c>
      <c r="O2328" s="2" t="str">
        <f t="shared" si="110"/>
        <v/>
      </c>
    </row>
    <row r="2329" spans="1:15" x14ac:dyDescent="0.25">
      <c r="A2329">
        <v>2328</v>
      </c>
      <c r="B2329">
        <v>3</v>
      </c>
      <c r="C2329" s="1">
        <v>14783</v>
      </c>
      <c r="D2329">
        <v>0</v>
      </c>
      <c r="E2329">
        <v>0</v>
      </c>
      <c r="F2329" t="s">
        <v>17</v>
      </c>
      <c r="G2329" s="1">
        <v>30515</v>
      </c>
      <c r="H2329">
        <v>2</v>
      </c>
      <c r="J2329">
        <v>10</v>
      </c>
      <c r="K2329">
        <v>17807</v>
      </c>
      <c r="L2329" s="1">
        <v>366</v>
      </c>
      <c r="M2329" s="2">
        <f t="shared" si="108"/>
        <v>43.075000000000003</v>
      </c>
      <c r="N2329" s="2" t="str">
        <f t="shared" si="109"/>
        <v/>
      </c>
      <c r="O2329" s="2" t="str">
        <f t="shared" si="110"/>
        <v/>
      </c>
    </row>
    <row r="2330" spans="1:15" x14ac:dyDescent="0.25">
      <c r="A2330">
        <v>2329</v>
      </c>
      <c r="B2330">
        <v>3</v>
      </c>
      <c r="C2330" s="1">
        <v>20172</v>
      </c>
      <c r="D2330">
        <v>2400</v>
      </c>
      <c r="E2330">
        <v>0</v>
      </c>
      <c r="F2330" t="s">
        <v>17</v>
      </c>
      <c r="G2330" s="1">
        <v>30603</v>
      </c>
      <c r="H2330">
        <v>2</v>
      </c>
      <c r="J2330">
        <v>10</v>
      </c>
      <c r="K2330">
        <v>17807</v>
      </c>
      <c r="L2330" s="1">
        <v>366</v>
      </c>
      <c r="M2330" s="2">
        <f t="shared" si="108"/>
        <v>28.555555555555557</v>
      </c>
      <c r="N2330" s="2" t="str">
        <f t="shared" si="109"/>
        <v/>
      </c>
      <c r="O2330" s="2" t="str">
        <f t="shared" si="110"/>
        <v/>
      </c>
    </row>
    <row r="2331" spans="1:15" x14ac:dyDescent="0.25">
      <c r="A2331">
        <v>2330</v>
      </c>
      <c r="B2331">
        <v>3</v>
      </c>
      <c r="C2331" s="1">
        <v>5752</v>
      </c>
      <c r="D2331">
        <v>0</v>
      </c>
      <c r="E2331">
        <v>0</v>
      </c>
      <c r="F2331" t="s">
        <v>13</v>
      </c>
      <c r="G2331" s="1">
        <v>26298</v>
      </c>
      <c r="H2331">
        <v>0</v>
      </c>
      <c r="J2331">
        <v>10</v>
      </c>
      <c r="K2331">
        <v>11307</v>
      </c>
      <c r="L2331" s="1">
        <v>366</v>
      </c>
      <c r="M2331" s="2">
        <f t="shared" si="108"/>
        <v>56.25</v>
      </c>
      <c r="N2331" s="2" t="str">
        <f t="shared" si="109"/>
        <v/>
      </c>
      <c r="O2331" s="2" t="str">
        <f t="shared" si="110"/>
        <v/>
      </c>
    </row>
    <row r="2332" spans="1:15" x14ac:dyDescent="0.25">
      <c r="A2332">
        <v>2331</v>
      </c>
      <c r="B2332">
        <v>3</v>
      </c>
      <c r="C2332" s="1">
        <v>11709</v>
      </c>
      <c r="D2332">
        <v>2134</v>
      </c>
      <c r="E2332">
        <v>0</v>
      </c>
      <c r="F2332" t="s">
        <v>26</v>
      </c>
      <c r="G2332" s="1">
        <v>25741</v>
      </c>
      <c r="H2332">
        <v>0</v>
      </c>
      <c r="J2332">
        <v>10</v>
      </c>
      <c r="K2332">
        <v>15607</v>
      </c>
      <c r="L2332" s="1">
        <v>366</v>
      </c>
      <c r="M2332" s="2">
        <f t="shared" si="108"/>
        <v>38.419444444444444</v>
      </c>
      <c r="N2332" s="2" t="str">
        <f t="shared" si="109"/>
        <v/>
      </c>
      <c r="O2332" s="2" t="str">
        <f t="shared" si="110"/>
        <v/>
      </c>
    </row>
    <row r="2333" spans="1:15" x14ac:dyDescent="0.25">
      <c r="A2333">
        <v>2332</v>
      </c>
      <c r="B2333">
        <v>3</v>
      </c>
      <c r="C2333" s="1">
        <v>6078</v>
      </c>
      <c r="D2333">
        <v>0</v>
      </c>
      <c r="E2333">
        <v>0</v>
      </c>
      <c r="F2333" t="s">
        <v>13</v>
      </c>
      <c r="G2333" s="1">
        <v>26357</v>
      </c>
      <c r="H2333">
        <v>0</v>
      </c>
      <c r="I2333" t="s">
        <v>15</v>
      </c>
      <c r="J2333">
        <v>10</v>
      </c>
      <c r="K2333">
        <v>11307</v>
      </c>
      <c r="L2333" s="1">
        <v>366</v>
      </c>
      <c r="M2333" s="2">
        <f t="shared" si="108"/>
        <v>55.519444444444446</v>
      </c>
      <c r="N2333" s="2" t="str">
        <f t="shared" si="109"/>
        <v/>
      </c>
      <c r="O2333" s="2" t="str">
        <f t="shared" si="110"/>
        <v/>
      </c>
    </row>
    <row r="2334" spans="1:15" x14ac:dyDescent="0.25">
      <c r="A2334">
        <v>2333</v>
      </c>
      <c r="B2334">
        <v>2</v>
      </c>
      <c r="C2334" s="1">
        <v>18832</v>
      </c>
      <c r="D2334">
        <v>0</v>
      </c>
      <c r="E2334">
        <v>0</v>
      </c>
      <c r="F2334" t="s">
        <v>13</v>
      </c>
      <c r="G2334" s="1">
        <v>26372</v>
      </c>
      <c r="H2334">
        <v>0</v>
      </c>
      <c r="J2334">
        <v>10</v>
      </c>
      <c r="K2334">
        <v>11307</v>
      </c>
      <c r="L2334" s="1">
        <v>366</v>
      </c>
      <c r="M2334" s="2">
        <f t="shared" si="108"/>
        <v>20.641666666666666</v>
      </c>
      <c r="N2334" s="2" t="str">
        <f t="shared" si="109"/>
        <v/>
      </c>
      <c r="O2334" s="2" t="str">
        <f t="shared" si="110"/>
        <v/>
      </c>
    </row>
    <row r="2335" spans="1:15" x14ac:dyDescent="0.25">
      <c r="A2335">
        <v>2334</v>
      </c>
      <c r="B2335">
        <v>4</v>
      </c>
      <c r="C2335" s="1">
        <v>8187</v>
      </c>
      <c r="D2335">
        <v>0</v>
      </c>
      <c r="E2335">
        <v>0</v>
      </c>
      <c r="F2335" t="s">
        <v>20</v>
      </c>
      <c r="G2335" s="1">
        <v>26429</v>
      </c>
      <c r="H2335">
        <v>0</v>
      </c>
      <c r="J2335">
        <v>21</v>
      </c>
      <c r="K2335">
        <v>11307</v>
      </c>
      <c r="L2335" s="1">
        <v>366</v>
      </c>
      <c r="M2335" s="2">
        <f t="shared" si="108"/>
        <v>49.944444444444443</v>
      </c>
      <c r="N2335" s="2" t="str">
        <f t="shared" si="109"/>
        <v/>
      </c>
      <c r="O2335" s="2" t="str">
        <f t="shared" si="110"/>
        <v/>
      </c>
    </row>
    <row r="2336" spans="1:15" x14ac:dyDescent="0.25">
      <c r="A2336">
        <v>2335</v>
      </c>
      <c r="B2336">
        <v>4</v>
      </c>
      <c r="C2336" s="1">
        <v>14032</v>
      </c>
      <c r="D2336">
        <v>2134</v>
      </c>
      <c r="E2336">
        <v>0</v>
      </c>
      <c r="F2336" t="s">
        <v>20</v>
      </c>
      <c r="G2336" s="1">
        <v>27445</v>
      </c>
      <c r="H2336">
        <v>0</v>
      </c>
      <c r="I2336" t="s">
        <v>19</v>
      </c>
      <c r="J2336">
        <v>21</v>
      </c>
      <c r="K2336">
        <v>11307</v>
      </c>
      <c r="L2336" s="1">
        <v>37223</v>
      </c>
      <c r="M2336" s="2">
        <f t="shared" si="108"/>
        <v>36.719444444444441</v>
      </c>
      <c r="N2336" s="2">
        <f t="shared" si="109"/>
        <v>63.491666666666667</v>
      </c>
      <c r="O2336" s="2">
        <f t="shared" si="110"/>
        <v>26.772222222222226</v>
      </c>
    </row>
    <row r="2337" spans="1:15" x14ac:dyDescent="0.25">
      <c r="A2337">
        <v>2336</v>
      </c>
      <c r="B2337">
        <v>4</v>
      </c>
      <c r="C2337" s="1">
        <v>12926</v>
      </c>
      <c r="D2337">
        <v>0</v>
      </c>
      <c r="E2337">
        <v>0</v>
      </c>
      <c r="F2337" t="s">
        <v>20</v>
      </c>
      <c r="G2337" s="1">
        <v>27500</v>
      </c>
      <c r="H2337">
        <v>0</v>
      </c>
      <c r="I2337" t="s">
        <v>15</v>
      </c>
      <c r="J2337">
        <v>10</v>
      </c>
      <c r="K2337">
        <v>15607</v>
      </c>
      <c r="L2337" s="1">
        <v>366</v>
      </c>
      <c r="M2337" s="2">
        <f t="shared" si="108"/>
        <v>39.9</v>
      </c>
      <c r="N2337" s="2" t="str">
        <f t="shared" si="109"/>
        <v/>
      </c>
      <c r="O2337" s="2" t="str">
        <f t="shared" si="110"/>
        <v/>
      </c>
    </row>
    <row r="2338" spans="1:15" x14ac:dyDescent="0.25">
      <c r="A2338">
        <v>2337</v>
      </c>
      <c r="B2338">
        <v>2</v>
      </c>
      <c r="C2338" s="1">
        <v>12141</v>
      </c>
      <c r="D2338">
        <v>0</v>
      </c>
      <c r="E2338">
        <v>0</v>
      </c>
      <c r="F2338" t="s">
        <v>14</v>
      </c>
      <c r="G2338" s="1">
        <v>27562</v>
      </c>
      <c r="H2338">
        <v>2</v>
      </c>
      <c r="J2338">
        <v>10</v>
      </c>
      <c r="K2338">
        <v>15607</v>
      </c>
      <c r="L2338" s="1">
        <v>366</v>
      </c>
      <c r="M2338" s="2">
        <f t="shared" si="108"/>
        <v>42.219444444444441</v>
      </c>
      <c r="N2338" s="2" t="str">
        <f t="shared" si="109"/>
        <v/>
      </c>
      <c r="O2338" s="2" t="str">
        <f t="shared" si="110"/>
        <v/>
      </c>
    </row>
    <row r="2339" spans="1:15" x14ac:dyDescent="0.25">
      <c r="A2339">
        <v>2338</v>
      </c>
      <c r="B2339">
        <v>3</v>
      </c>
      <c r="C2339" s="1">
        <v>16867</v>
      </c>
      <c r="D2339">
        <v>0</v>
      </c>
      <c r="E2339">
        <v>0</v>
      </c>
      <c r="F2339" t="s">
        <v>14</v>
      </c>
      <c r="G2339" s="1">
        <v>27976</v>
      </c>
      <c r="H2339">
        <v>2</v>
      </c>
      <c r="J2339">
        <v>10</v>
      </c>
      <c r="K2339">
        <v>15607</v>
      </c>
      <c r="L2339" s="1">
        <v>366</v>
      </c>
      <c r="M2339" s="2">
        <f t="shared" si="108"/>
        <v>30.411111111111111</v>
      </c>
      <c r="N2339" s="2" t="str">
        <f t="shared" si="109"/>
        <v/>
      </c>
      <c r="O2339" s="2" t="str">
        <f t="shared" si="110"/>
        <v/>
      </c>
    </row>
    <row r="2340" spans="1:15" x14ac:dyDescent="0.25">
      <c r="A2340">
        <v>2339</v>
      </c>
      <c r="B2340">
        <v>2</v>
      </c>
      <c r="C2340" s="1">
        <v>13781</v>
      </c>
      <c r="D2340">
        <v>2863</v>
      </c>
      <c r="E2340">
        <v>3</v>
      </c>
      <c r="F2340" t="s">
        <v>21</v>
      </c>
      <c r="G2340" s="1">
        <v>28277</v>
      </c>
      <c r="H2340">
        <v>2</v>
      </c>
      <c r="J2340">
        <v>10</v>
      </c>
      <c r="K2340">
        <v>15607</v>
      </c>
      <c r="L2340" s="1">
        <v>366</v>
      </c>
      <c r="M2340" s="2">
        <f t="shared" si="108"/>
        <v>39.68888888888889</v>
      </c>
      <c r="N2340" s="2" t="str">
        <f t="shared" si="109"/>
        <v/>
      </c>
      <c r="O2340" s="2" t="str">
        <f t="shared" si="110"/>
        <v/>
      </c>
    </row>
    <row r="2341" spans="1:15" x14ac:dyDescent="0.25">
      <c r="A2341">
        <v>2340</v>
      </c>
      <c r="B2341">
        <v>3</v>
      </c>
      <c r="C2341" s="1">
        <v>13142</v>
      </c>
      <c r="D2341">
        <v>1942</v>
      </c>
      <c r="E2341">
        <v>0</v>
      </c>
      <c r="F2341" t="s">
        <v>14</v>
      </c>
      <c r="G2341" s="1">
        <v>28452</v>
      </c>
      <c r="H2341">
        <v>0</v>
      </c>
      <c r="J2341">
        <v>10</v>
      </c>
      <c r="K2341">
        <v>11307</v>
      </c>
      <c r="L2341" s="1">
        <v>366</v>
      </c>
      <c r="M2341" s="2">
        <f t="shared" si="108"/>
        <v>41.913888888888891</v>
      </c>
      <c r="N2341" s="2" t="str">
        <f t="shared" si="109"/>
        <v/>
      </c>
      <c r="O2341" s="2" t="str">
        <f t="shared" si="110"/>
        <v/>
      </c>
    </row>
    <row r="2342" spans="1:15" x14ac:dyDescent="0.25">
      <c r="A2342">
        <v>2341</v>
      </c>
      <c r="B2342">
        <v>3</v>
      </c>
      <c r="C2342" s="1">
        <v>11175</v>
      </c>
      <c r="D2342">
        <v>0</v>
      </c>
      <c r="E2342">
        <v>0</v>
      </c>
      <c r="F2342" t="s">
        <v>22</v>
      </c>
      <c r="G2342" s="1">
        <v>29157</v>
      </c>
      <c r="H2342">
        <v>2</v>
      </c>
      <c r="J2342">
        <v>10</v>
      </c>
      <c r="K2342">
        <v>11307</v>
      </c>
      <c r="L2342" s="1">
        <v>366</v>
      </c>
      <c r="M2342" s="2">
        <f t="shared" si="108"/>
        <v>49.233333333333334</v>
      </c>
      <c r="N2342" s="2" t="str">
        <f t="shared" si="109"/>
        <v/>
      </c>
      <c r="O2342" s="2" t="str">
        <f t="shared" si="110"/>
        <v/>
      </c>
    </row>
    <row r="2343" spans="1:15" x14ac:dyDescent="0.25">
      <c r="A2343">
        <v>2342</v>
      </c>
      <c r="B2343">
        <v>2</v>
      </c>
      <c r="C2343" s="1">
        <v>8443</v>
      </c>
      <c r="D2343">
        <v>0</v>
      </c>
      <c r="E2343">
        <v>0</v>
      </c>
      <c r="F2343" t="s">
        <v>13</v>
      </c>
      <c r="G2343" s="1">
        <v>29383</v>
      </c>
      <c r="H2343">
        <v>0</v>
      </c>
      <c r="J2343">
        <v>10</v>
      </c>
      <c r="K2343">
        <v>11307</v>
      </c>
      <c r="L2343" s="1">
        <v>366</v>
      </c>
      <c r="M2343" s="2">
        <f t="shared" si="108"/>
        <v>57.333333333333336</v>
      </c>
      <c r="N2343" s="2" t="str">
        <f t="shared" si="109"/>
        <v/>
      </c>
      <c r="O2343" s="2" t="str">
        <f t="shared" si="110"/>
        <v/>
      </c>
    </row>
    <row r="2344" spans="1:15" x14ac:dyDescent="0.25">
      <c r="A2344">
        <v>2343</v>
      </c>
      <c r="B2344">
        <v>2</v>
      </c>
      <c r="C2344" s="1">
        <v>15050</v>
      </c>
      <c r="D2344">
        <v>0</v>
      </c>
      <c r="E2344">
        <v>0</v>
      </c>
      <c r="F2344" t="s">
        <v>13</v>
      </c>
      <c r="G2344" s="1">
        <v>29479</v>
      </c>
      <c r="H2344">
        <v>0</v>
      </c>
      <c r="J2344">
        <v>10</v>
      </c>
      <c r="K2344">
        <v>0</v>
      </c>
      <c r="L2344" s="1">
        <v>366</v>
      </c>
      <c r="M2344" s="2">
        <f t="shared" si="108"/>
        <v>39.5</v>
      </c>
      <c r="N2344" s="2" t="str">
        <f t="shared" si="109"/>
        <v/>
      </c>
      <c r="O2344" s="2" t="str">
        <f t="shared" si="110"/>
        <v/>
      </c>
    </row>
    <row r="2345" spans="1:15" x14ac:dyDescent="0.25">
      <c r="A2345">
        <v>2344</v>
      </c>
      <c r="B2345">
        <v>3</v>
      </c>
      <c r="C2345" s="1">
        <v>14656</v>
      </c>
      <c r="D2345">
        <v>1635</v>
      </c>
      <c r="E2345">
        <v>0</v>
      </c>
      <c r="F2345" t="s">
        <v>14</v>
      </c>
      <c r="G2345" s="1">
        <v>29937</v>
      </c>
      <c r="H2345">
        <v>2</v>
      </c>
      <c r="J2345">
        <v>10</v>
      </c>
      <c r="K2345">
        <v>15607</v>
      </c>
      <c r="L2345" s="1">
        <v>366</v>
      </c>
      <c r="M2345" s="2">
        <f t="shared" si="108"/>
        <v>41.838888888888889</v>
      </c>
      <c r="N2345" s="2" t="str">
        <f t="shared" si="109"/>
        <v/>
      </c>
      <c r="O2345" s="2" t="str">
        <f t="shared" si="110"/>
        <v/>
      </c>
    </row>
    <row r="2346" spans="1:15" x14ac:dyDescent="0.25">
      <c r="A2346">
        <v>2345</v>
      </c>
      <c r="B2346">
        <v>2</v>
      </c>
      <c r="C2346" s="1">
        <v>21698</v>
      </c>
      <c r="D2346">
        <v>2017</v>
      </c>
      <c r="E2346">
        <v>3</v>
      </c>
      <c r="F2346" t="s">
        <v>18</v>
      </c>
      <c r="G2346" s="1">
        <v>30221</v>
      </c>
      <c r="H2346">
        <v>0</v>
      </c>
      <c r="J2346">
        <v>10</v>
      </c>
      <c r="K2346">
        <v>11307</v>
      </c>
      <c r="L2346" s="1">
        <v>366</v>
      </c>
      <c r="M2346" s="2">
        <f t="shared" si="108"/>
        <v>23.330555555555556</v>
      </c>
      <c r="N2346" s="2" t="str">
        <f t="shared" si="109"/>
        <v/>
      </c>
      <c r="O2346" s="2" t="str">
        <f t="shared" si="110"/>
        <v/>
      </c>
    </row>
    <row r="2347" spans="1:15" x14ac:dyDescent="0.25">
      <c r="A2347">
        <v>2346</v>
      </c>
      <c r="B2347">
        <v>4</v>
      </c>
      <c r="C2347" s="1">
        <v>3358</v>
      </c>
      <c r="D2347">
        <v>0</v>
      </c>
      <c r="E2347">
        <v>0</v>
      </c>
      <c r="F2347" t="s">
        <v>20</v>
      </c>
      <c r="G2347" s="1">
        <v>23118</v>
      </c>
      <c r="H2347">
        <v>0</v>
      </c>
      <c r="I2347" t="s">
        <v>19</v>
      </c>
      <c r="J2347">
        <v>10</v>
      </c>
      <c r="K2347">
        <v>0</v>
      </c>
      <c r="L2347" s="1">
        <v>34989</v>
      </c>
      <c r="M2347" s="2">
        <f t="shared" si="108"/>
        <v>54.1</v>
      </c>
      <c r="N2347" s="2">
        <f t="shared" si="109"/>
        <v>86.6</v>
      </c>
      <c r="O2347" s="2">
        <f t="shared" si="110"/>
        <v>32.499999999999993</v>
      </c>
    </row>
    <row r="2348" spans="1:15" x14ac:dyDescent="0.25">
      <c r="A2348">
        <v>2347</v>
      </c>
      <c r="B2348">
        <v>2</v>
      </c>
      <c r="C2348" s="1">
        <v>11554</v>
      </c>
      <c r="D2348">
        <v>0</v>
      </c>
      <c r="E2348">
        <v>0</v>
      </c>
      <c r="F2348" t="s">
        <v>13</v>
      </c>
      <c r="G2348" s="1">
        <v>24608</v>
      </c>
      <c r="H2348">
        <v>0</v>
      </c>
      <c r="J2348">
        <v>10</v>
      </c>
      <c r="K2348">
        <v>11307</v>
      </c>
      <c r="L2348" s="1">
        <v>366</v>
      </c>
      <c r="M2348" s="2">
        <f t="shared" si="108"/>
        <v>35.741666666666667</v>
      </c>
      <c r="N2348" s="2" t="str">
        <f t="shared" si="109"/>
        <v/>
      </c>
      <c r="O2348" s="2" t="str">
        <f t="shared" si="110"/>
        <v/>
      </c>
    </row>
    <row r="2349" spans="1:15" x14ac:dyDescent="0.25">
      <c r="A2349">
        <v>2348</v>
      </c>
      <c r="B2349">
        <v>3</v>
      </c>
      <c r="C2349" s="1">
        <v>12529</v>
      </c>
      <c r="D2349">
        <v>0</v>
      </c>
      <c r="E2349">
        <v>0</v>
      </c>
      <c r="F2349" t="s">
        <v>13</v>
      </c>
      <c r="G2349" s="1">
        <v>24638</v>
      </c>
      <c r="H2349">
        <v>0</v>
      </c>
      <c r="J2349">
        <v>10</v>
      </c>
      <c r="K2349">
        <v>11307</v>
      </c>
      <c r="L2349" s="1">
        <v>366</v>
      </c>
      <c r="M2349" s="2">
        <f t="shared" si="108"/>
        <v>33.152777777777779</v>
      </c>
      <c r="N2349" s="2" t="str">
        <f t="shared" si="109"/>
        <v/>
      </c>
      <c r="O2349" s="2" t="str">
        <f t="shared" si="110"/>
        <v/>
      </c>
    </row>
    <row r="2350" spans="1:15" x14ac:dyDescent="0.25">
      <c r="A2350">
        <v>2349</v>
      </c>
      <c r="B2350">
        <v>3</v>
      </c>
      <c r="C2350" s="1">
        <v>10540</v>
      </c>
      <c r="D2350">
        <v>1429</v>
      </c>
      <c r="E2350">
        <v>0</v>
      </c>
      <c r="F2350" t="s">
        <v>17</v>
      </c>
      <c r="G2350" s="1">
        <v>24650</v>
      </c>
      <c r="H2350">
        <v>2</v>
      </c>
      <c r="J2350">
        <v>10</v>
      </c>
      <c r="K2350">
        <v>14607</v>
      </c>
      <c r="L2350" s="1">
        <v>366</v>
      </c>
      <c r="M2350" s="2">
        <f t="shared" si="108"/>
        <v>38.636111111111113</v>
      </c>
      <c r="N2350" s="2" t="str">
        <f t="shared" si="109"/>
        <v/>
      </c>
      <c r="O2350" s="2" t="str">
        <f t="shared" si="110"/>
        <v/>
      </c>
    </row>
    <row r="2351" spans="1:15" x14ac:dyDescent="0.25">
      <c r="A2351">
        <v>2350</v>
      </c>
      <c r="B2351">
        <v>3</v>
      </c>
      <c r="C2351" s="1">
        <v>14990</v>
      </c>
      <c r="D2351">
        <v>1794</v>
      </c>
      <c r="E2351">
        <v>0</v>
      </c>
      <c r="F2351" t="s">
        <v>14</v>
      </c>
      <c r="G2351" s="1">
        <v>26113</v>
      </c>
      <c r="H2351">
        <v>2</v>
      </c>
      <c r="J2351">
        <v>10</v>
      </c>
      <c r="K2351">
        <v>14607</v>
      </c>
      <c r="L2351" s="1">
        <v>366</v>
      </c>
      <c r="M2351" s="2">
        <f t="shared" si="108"/>
        <v>30.458333333333332</v>
      </c>
      <c r="N2351" s="2" t="str">
        <f t="shared" si="109"/>
        <v/>
      </c>
      <c r="O2351" s="2" t="str">
        <f t="shared" si="110"/>
        <v/>
      </c>
    </row>
    <row r="2352" spans="1:15" x14ac:dyDescent="0.25">
      <c r="A2352">
        <v>2351</v>
      </c>
      <c r="B2352">
        <v>4</v>
      </c>
      <c r="C2352" s="1">
        <v>7865</v>
      </c>
      <c r="D2352">
        <v>0</v>
      </c>
      <c r="E2352">
        <v>0</v>
      </c>
      <c r="F2352" t="s">
        <v>20</v>
      </c>
      <c r="G2352" s="1">
        <v>26651</v>
      </c>
      <c r="H2352">
        <v>0</v>
      </c>
      <c r="J2352">
        <v>10</v>
      </c>
      <c r="K2352">
        <v>11307</v>
      </c>
      <c r="L2352" s="1">
        <v>366</v>
      </c>
      <c r="M2352" s="2">
        <f t="shared" si="108"/>
        <v>51.430555555555557</v>
      </c>
      <c r="N2352" s="2" t="str">
        <f t="shared" si="109"/>
        <v/>
      </c>
      <c r="O2352" s="2" t="str">
        <f t="shared" si="110"/>
        <v/>
      </c>
    </row>
    <row r="2353" spans="1:15" x14ac:dyDescent="0.25">
      <c r="A2353">
        <v>2352</v>
      </c>
      <c r="B2353">
        <v>2</v>
      </c>
      <c r="C2353" s="1">
        <v>14046</v>
      </c>
      <c r="D2353">
        <v>0</v>
      </c>
      <c r="E2353">
        <v>0</v>
      </c>
      <c r="F2353" t="s">
        <v>13</v>
      </c>
      <c r="G2353" s="1">
        <v>26732</v>
      </c>
      <c r="H2353">
        <v>0</v>
      </c>
      <c r="J2353">
        <v>10</v>
      </c>
      <c r="K2353">
        <v>11307</v>
      </c>
      <c r="L2353" s="1">
        <v>366</v>
      </c>
      <c r="M2353" s="2">
        <f t="shared" si="108"/>
        <v>34.733333333333334</v>
      </c>
      <c r="N2353" s="2" t="str">
        <f t="shared" si="109"/>
        <v/>
      </c>
      <c r="O2353" s="2" t="str">
        <f t="shared" si="110"/>
        <v/>
      </c>
    </row>
    <row r="2354" spans="1:15" x14ac:dyDescent="0.25">
      <c r="A2354">
        <v>2353</v>
      </c>
      <c r="B2354">
        <v>3</v>
      </c>
      <c r="C2354" s="1">
        <v>310</v>
      </c>
      <c r="D2354">
        <v>0</v>
      </c>
      <c r="E2354">
        <v>0</v>
      </c>
      <c r="F2354" t="s">
        <v>13</v>
      </c>
      <c r="G2354" s="1">
        <v>26956</v>
      </c>
      <c r="H2354">
        <v>0</v>
      </c>
      <c r="I2354" t="s">
        <v>15</v>
      </c>
      <c r="J2354">
        <v>10</v>
      </c>
      <c r="K2354">
        <v>14607</v>
      </c>
      <c r="L2354" s="1">
        <v>366</v>
      </c>
      <c r="M2354" s="2">
        <f t="shared" si="108"/>
        <v>72.955555555555549</v>
      </c>
      <c r="O2354" s="2" t="str">
        <f t="shared" si="110"/>
        <v/>
      </c>
    </row>
    <row r="2355" spans="1:15" x14ac:dyDescent="0.25">
      <c r="A2355">
        <v>2354</v>
      </c>
      <c r="B2355">
        <v>3</v>
      </c>
      <c r="C2355" s="1">
        <v>8241</v>
      </c>
      <c r="D2355">
        <v>0</v>
      </c>
      <c r="E2355">
        <v>0</v>
      </c>
      <c r="F2355" t="s">
        <v>13</v>
      </c>
      <c r="G2355" s="1">
        <v>26956</v>
      </c>
      <c r="H2355">
        <v>0</v>
      </c>
      <c r="J2355">
        <v>10</v>
      </c>
      <c r="K2355">
        <v>11307</v>
      </c>
      <c r="L2355" s="1">
        <v>366</v>
      </c>
      <c r="M2355" s="2">
        <f t="shared" si="108"/>
        <v>51.236111111111114</v>
      </c>
      <c r="N2355" s="2" t="str">
        <f t="shared" si="109"/>
        <v/>
      </c>
      <c r="O2355" s="2" t="str">
        <f t="shared" si="110"/>
        <v/>
      </c>
    </row>
    <row r="2356" spans="1:15" x14ac:dyDescent="0.25">
      <c r="A2356">
        <v>2355</v>
      </c>
      <c r="B2356">
        <v>2</v>
      </c>
      <c r="C2356" s="1">
        <v>15158</v>
      </c>
      <c r="D2356">
        <v>1737</v>
      </c>
      <c r="E2356">
        <v>0</v>
      </c>
      <c r="F2356" t="s">
        <v>26</v>
      </c>
      <c r="G2356" s="1">
        <v>27612</v>
      </c>
      <c r="H2356">
        <v>2</v>
      </c>
      <c r="J2356">
        <v>10</v>
      </c>
      <c r="K2356">
        <v>10307</v>
      </c>
      <c r="L2356" s="1">
        <v>366</v>
      </c>
      <c r="M2356" s="2">
        <f t="shared" si="108"/>
        <v>34.097222222222221</v>
      </c>
      <c r="N2356" s="2" t="str">
        <f t="shared" si="109"/>
        <v/>
      </c>
      <c r="O2356" s="2" t="str">
        <f t="shared" si="110"/>
        <v/>
      </c>
    </row>
    <row r="2357" spans="1:15" x14ac:dyDescent="0.25">
      <c r="A2357">
        <v>2356</v>
      </c>
      <c r="B2357">
        <v>2</v>
      </c>
      <c r="C2357" s="1">
        <v>18301</v>
      </c>
      <c r="D2357">
        <v>3964</v>
      </c>
      <c r="E2357">
        <v>2</v>
      </c>
      <c r="F2357" t="s">
        <v>14</v>
      </c>
      <c r="G2357" s="1">
        <v>27666</v>
      </c>
      <c r="H2357">
        <v>2</v>
      </c>
      <c r="J2357">
        <v>10</v>
      </c>
      <c r="K2357">
        <v>14607</v>
      </c>
      <c r="L2357" s="1">
        <v>366</v>
      </c>
      <c r="M2357" s="2">
        <f t="shared" si="108"/>
        <v>25.644444444444446</v>
      </c>
      <c r="N2357" s="2" t="str">
        <f t="shared" si="109"/>
        <v/>
      </c>
      <c r="O2357" s="2" t="str">
        <f t="shared" si="110"/>
        <v/>
      </c>
    </row>
    <row r="2358" spans="1:15" x14ac:dyDescent="0.25">
      <c r="A2358">
        <v>2357</v>
      </c>
      <c r="B2358">
        <v>2</v>
      </c>
      <c r="C2358" s="1">
        <v>17694</v>
      </c>
      <c r="D2358">
        <v>0</v>
      </c>
      <c r="E2358">
        <v>0</v>
      </c>
      <c r="F2358" t="s">
        <v>14</v>
      </c>
      <c r="G2358" s="1">
        <v>27844</v>
      </c>
      <c r="H2358">
        <v>2</v>
      </c>
      <c r="J2358">
        <v>10</v>
      </c>
      <c r="K2358">
        <v>14607</v>
      </c>
      <c r="L2358" s="1">
        <v>366</v>
      </c>
      <c r="M2358" s="2">
        <f t="shared" si="108"/>
        <v>27.791666666666668</v>
      </c>
      <c r="N2358" s="2" t="str">
        <f t="shared" si="109"/>
        <v/>
      </c>
      <c r="O2358" s="2" t="str">
        <f t="shared" si="110"/>
        <v/>
      </c>
    </row>
    <row r="2359" spans="1:15" x14ac:dyDescent="0.25">
      <c r="A2359">
        <v>2358</v>
      </c>
      <c r="B2359">
        <v>2</v>
      </c>
      <c r="C2359" s="1">
        <v>15740</v>
      </c>
      <c r="D2359">
        <v>0</v>
      </c>
      <c r="E2359">
        <v>0</v>
      </c>
      <c r="F2359" t="s">
        <v>13</v>
      </c>
      <c r="G2359" s="1">
        <v>27883</v>
      </c>
      <c r="H2359">
        <v>0</v>
      </c>
      <c r="J2359">
        <v>10</v>
      </c>
      <c r="K2359">
        <v>11307</v>
      </c>
      <c r="L2359" s="1">
        <v>366</v>
      </c>
      <c r="M2359" s="2">
        <f t="shared" si="108"/>
        <v>33.25</v>
      </c>
      <c r="N2359" s="2" t="str">
        <f t="shared" si="109"/>
        <v/>
      </c>
      <c r="O2359" s="2" t="str">
        <f t="shared" si="110"/>
        <v/>
      </c>
    </row>
    <row r="2360" spans="1:15" x14ac:dyDescent="0.25">
      <c r="A2360">
        <v>2359</v>
      </c>
      <c r="B2360">
        <v>2</v>
      </c>
      <c r="C2360" s="1">
        <v>15100</v>
      </c>
      <c r="D2360">
        <v>0</v>
      </c>
      <c r="E2360">
        <v>0</v>
      </c>
      <c r="F2360" t="s">
        <v>14</v>
      </c>
      <c r="G2360" s="1">
        <v>28003</v>
      </c>
      <c r="H2360">
        <v>2</v>
      </c>
      <c r="J2360">
        <v>10</v>
      </c>
      <c r="K2360">
        <v>14607</v>
      </c>
      <c r="L2360" s="1">
        <v>366</v>
      </c>
      <c r="M2360" s="2">
        <f t="shared" si="108"/>
        <v>35.322222222222223</v>
      </c>
      <c r="N2360" s="2" t="str">
        <f t="shared" si="109"/>
        <v/>
      </c>
      <c r="O2360" s="2" t="str">
        <f t="shared" si="110"/>
        <v/>
      </c>
    </row>
    <row r="2361" spans="1:15" x14ac:dyDescent="0.25">
      <c r="A2361">
        <v>2360</v>
      </c>
      <c r="B2361">
        <v>3</v>
      </c>
      <c r="C2361" s="1">
        <v>18208</v>
      </c>
      <c r="D2361">
        <v>0</v>
      </c>
      <c r="E2361">
        <v>0</v>
      </c>
      <c r="F2361" t="s">
        <v>13</v>
      </c>
      <c r="G2361" s="1">
        <v>28555</v>
      </c>
      <c r="H2361">
        <v>0</v>
      </c>
      <c r="J2361">
        <v>10</v>
      </c>
      <c r="K2361">
        <v>14607</v>
      </c>
      <c r="L2361" s="1">
        <v>366</v>
      </c>
      <c r="M2361" s="2">
        <f t="shared" si="108"/>
        <v>28.333333333333332</v>
      </c>
      <c r="N2361" s="2" t="str">
        <f t="shared" si="109"/>
        <v/>
      </c>
      <c r="O2361" s="2" t="str">
        <f t="shared" si="110"/>
        <v/>
      </c>
    </row>
    <row r="2362" spans="1:15" x14ac:dyDescent="0.25">
      <c r="A2362">
        <v>2361</v>
      </c>
      <c r="B2362">
        <v>2</v>
      </c>
      <c r="C2362" s="1">
        <v>14869</v>
      </c>
      <c r="D2362">
        <v>0</v>
      </c>
      <c r="E2362">
        <v>0</v>
      </c>
      <c r="F2362" t="s">
        <v>13</v>
      </c>
      <c r="G2362" s="1">
        <v>28601</v>
      </c>
      <c r="H2362">
        <v>0</v>
      </c>
      <c r="J2362">
        <v>10</v>
      </c>
      <c r="K2362">
        <v>11307</v>
      </c>
      <c r="L2362" s="1">
        <v>366</v>
      </c>
      <c r="M2362" s="2">
        <f t="shared" si="108"/>
        <v>37.6</v>
      </c>
      <c r="N2362" s="2" t="str">
        <f t="shared" si="109"/>
        <v/>
      </c>
      <c r="O2362" s="2" t="str">
        <f t="shared" si="110"/>
        <v/>
      </c>
    </row>
    <row r="2363" spans="1:15" x14ac:dyDescent="0.25">
      <c r="A2363">
        <v>2362</v>
      </c>
      <c r="B2363">
        <v>2</v>
      </c>
      <c r="C2363" s="1">
        <v>17976</v>
      </c>
      <c r="D2363">
        <v>1751</v>
      </c>
      <c r="E2363">
        <v>1</v>
      </c>
      <c r="F2363" t="s">
        <v>20</v>
      </c>
      <c r="G2363" s="1">
        <v>28748</v>
      </c>
      <c r="H2363">
        <v>2</v>
      </c>
      <c r="J2363">
        <v>10</v>
      </c>
      <c r="K2363">
        <v>14607</v>
      </c>
      <c r="L2363" s="1">
        <v>366</v>
      </c>
      <c r="M2363" s="2">
        <f t="shared" si="108"/>
        <v>29.488888888888887</v>
      </c>
      <c r="N2363" s="2" t="str">
        <f t="shared" si="109"/>
        <v/>
      </c>
      <c r="O2363" s="2" t="str">
        <f t="shared" si="110"/>
        <v/>
      </c>
    </row>
    <row r="2364" spans="1:15" x14ac:dyDescent="0.25">
      <c r="A2364">
        <v>2363</v>
      </c>
      <c r="B2364">
        <v>2</v>
      </c>
      <c r="C2364" s="1">
        <v>12046</v>
      </c>
      <c r="D2364">
        <v>3584</v>
      </c>
      <c r="E2364">
        <v>0</v>
      </c>
      <c r="F2364" t="s">
        <v>22</v>
      </c>
      <c r="G2364" s="1">
        <v>28809</v>
      </c>
      <c r="H2364">
        <v>2</v>
      </c>
      <c r="J2364">
        <v>10</v>
      </c>
      <c r="K2364">
        <v>14607</v>
      </c>
      <c r="L2364" s="1">
        <v>366</v>
      </c>
      <c r="M2364" s="2">
        <f t="shared" si="108"/>
        <v>45.894444444444446</v>
      </c>
      <c r="N2364" s="2" t="str">
        <f t="shared" si="109"/>
        <v/>
      </c>
      <c r="O2364" s="2" t="str">
        <f t="shared" si="110"/>
        <v/>
      </c>
    </row>
    <row r="2365" spans="1:15" x14ac:dyDescent="0.25">
      <c r="A2365">
        <v>2364</v>
      </c>
      <c r="B2365">
        <v>2</v>
      </c>
      <c r="C2365" s="1">
        <v>19256</v>
      </c>
      <c r="D2365">
        <v>0</v>
      </c>
      <c r="E2365">
        <v>0</v>
      </c>
      <c r="F2365" t="s">
        <v>14</v>
      </c>
      <c r="G2365" s="1">
        <v>29151</v>
      </c>
      <c r="H2365">
        <v>2</v>
      </c>
      <c r="J2365">
        <v>10</v>
      </c>
      <c r="K2365">
        <v>14607</v>
      </c>
      <c r="L2365" s="1">
        <v>366</v>
      </c>
      <c r="M2365" s="2">
        <f t="shared" si="108"/>
        <v>27.094444444444445</v>
      </c>
      <c r="N2365" s="2" t="str">
        <f t="shared" si="109"/>
        <v/>
      </c>
      <c r="O2365" s="2" t="str">
        <f t="shared" si="110"/>
        <v/>
      </c>
    </row>
    <row r="2366" spans="1:15" x14ac:dyDescent="0.25">
      <c r="A2366">
        <v>2365</v>
      </c>
      <c r="B2366">
        <v>3</v>
      </c>
      <c r="C2366" s="1">
        <v>22600</v>
      </c>
      <c r="D2366">
        <v>0</v>
      </c>
      <c r="E2366">
        <v>0</v>
      </c>
      <c r="F2366" t="s">
        <v>17</v>
      </c>
      <c r="G2366" s="1">
        <v>29186</v>
      </c>
      <c r="H2366">
        <v>2</v>
      </c>
      <c r="J2366">
        <v>10</v>
      </c>
      <c r="K2366">
        <v>14607</v>
      </c>
      <c r="L2366" s="1">
        <v>366</v>
      </c>
      <c r="M2366" s="2">
        <f t="shared" si="108"/>
        <v>18.033333333333335</v>
      </c>
      <c r="N2366" s="2" t="str">
        <f t="shared" si="109"/>
        <v/>
      </c>
      <c r="O2366" s="2" t="str">
        <f t="shared" si="110"/>
        <v/>
      </c>
    </row>
    <row r="2367" spans="1:15" x14ac:dyDescent="0.25">
      <c r="A2367">
        <v>2366</v>
      </c>
      <c r="B2367">
        <v>2</v>
      </c>
      <c r="C2367" s="1">
        <v>8892</v>
      </c>
      <c r="D2367">
        <v>0</v>
      </c>
      <c r="E2367">
        <v>0</v>
      </c>
      <c r="F2367" t="s">
        <v>13</v>
      </c>
      <c r="G2367" s="1">
        <v>29263</v>
      </c>
      <c r="H2367">
        <v>0</v>
      </c>
      <c r="J2367">
        <v>10</v>
      </c>
      <c r="K2367">
        <v>0</v>
      </c>
      <c r="L2367" s="1">
        <v>366</v>
      </c>
      <c r="M2367" s="2">
        <f t="shared" si="108"/>
        <v>55.769444444444446</v>
      </c>
      <c r="N2367" s="2" t="str">
        <f t="shared" si="109"/>
        <v/>
      </c>
      <c r="O2367" s="2" t="str">
        <f t="shared" si="110"/>
        <v/>
      </c>
    </row>
    <row r="2368" spans="1:15" x14ac:dyDescent="0.25">
      <c r="A2368">
        <v>2367</v>
      </c>
      <c r="B2368">
        <v>4</v>
      </c>
      <c r="C2368" s="1">
        <v>21828</v>
      </c>
      <c r="D2368">
        <v>0</v>
      </c>
      <c r="E2368">
        <v>0</v>
      </c>
      <c r="F2368" t="s">
        <v>20</v>
      </c>
      <c r="G2368" s="1">
        <v>29361</v>
      </c>
      <c r="H2368">
        <v>0</v>
      </c>
      <c r="J2368">
        <v>10</v>
      </c>
      <c r="K2368">
        <v>11307</v>
      </c>
      <c r="L2368" s="1">
        <v>366</v>
      </c>
      <c r="M2368" s="2">
        <f t="shared" si="108"/>
        <v>20.625</v>
      </c>
      <c r="N2368" s="2" t="str">
        <f t="shared" si="109"/>
        <v/>
      </c>
      <c r="O2368" s="2" t="str">
        <f t="shared" si="110"/>
        <v/>
      </c>
    </row>
    <row r="2369" spans="1:15" x14ac:dyDescent="0.25">
      <c r="A2369">
        <v>2368</v>
      </c>
      <c r="B2369">
        <v>2</v>
      </c>
      <c r="C2369" s="1">
        <v>20182</v>
      </c>
      <c r="D2369">
        <v>0</v>
      </c>
      <c r="E2369">
        <v>0</v>
      </c>
      <c r="F2369" t="s">
        <v>13</v>
      </c>
      <c r="G2369" s="1">
        <v>29658</v>
      </c>
      <c r="H2369">
        <v>0</v>
      </c>
      <c r="J2369">
        <v>10</v>
      </c>
      <c r="K2369">
        <v>14607</v>
      </c>
      <c r="L2369" s="1">
        <v>366</v>
      </c>
      <c r="M2369" s="2">
        <f t="shared" si="108"/>
        <v>25.944444444444443</v>
      </c>
      <c r="N2369" s="2" t="str">
        <f t="shared" si="109"/>
        <v/>
      </c>
      <c r="O2369" s="2" t="str">
        <f t="shared" si="110"/>
        <v/>
      </c>
    </row>
    <row r="2370" spans="1:15" x14ac:dyDescent="0.25">
      <c r="A2370">
        <v>2369</v>
      </c>
      <c r="B2370">
        <v>3</v>
      </c>
      <c r="C2370" s="1">
        <v>15436</v>
      </c>
      <c r="D2370">
        <v>0</v>
      </c>
      <c r="E2370">
        <v>0</v>
      </c>
      <c r="F2370" t="s">
        <v>14</v>
      </c>
      <c r="G2370" s="1">
        <v>29839</v>
      </c>
      <c r="H2370">
        <v>2</v>
      </c>
      <c r="J2370">
        <v>10</v>
      </c>
      <c r="K2370">
        <v>14607</v>
      </c>
      <c r="L2370" s="1">
        <v>366</v>
      </c>
      <c r="M2370" s="2">
        <f t="shared" si="108"/>
        <v>39.430555555555557</v>
      </c>
      <c r="N2370" s="2" t="str">
        <f t="shared" si="109"/>
        <v/>
      </c>
      <c r="O2370" s="2" t="str">
        <f t="shared" si="110"/>
        <v/>
      </c>
    </row>
    <row r="2371" spans="1:15" x14ac:dyDescent="0.25">
      <c r="A2371">
        <v>2370</v>
      </c>
      <c r="B2371">
        <v>2</v>
      </c>
      <c r="C2371" s="1">
        <v>21935</v>
      </c>
      <c r="D2371">
        <v>0</v>
      </c>
      <c r="E2371">
        <v>0</v>
      </c>
      <c r="F2371" t="s">
        <v>13</v>
      </c>
      <c r="G2371" s="1">
        <v>29906</v>
      </c>
      <c r="H2371">
        <v>0</v>
      </c>
      <c r="J2371">
        <v>10</v>
      </c>
      <c r="K2371">
        <v>11307</v>
      </c>
      <c r="L2371" s="1">
        <v>366</v>
      </c>
      <c r="M2371" s="2">
        <f t="shared" si="108"/>
        <v>21.822222222222223</v>
      </c>
      <c r="N2371" s="2" t="str">
        <f t="shared" si="109"/>
        <v/>
      </c>
      <c r="O2371" s="2" t="str">
        <f t="shared" si="110"/>
        <v/>
      </c>
    </row>
    <row r="2372" spans="1:15" x14ac:dyDescent="0.25">
      <c r="A2372">
        <v>2371</v>
      </c>
      <c r="B2372">
        <v>2</v>
      </c>
      <c r="C2372" s="1">
        <v>19532</v>
      </c>
      <c r="D2372">
        <v>0</v>
      </c>
      <c r="E2372">
        <v>2</v>
      </c>
      <c r="F2372" t="s">
        <v>14</v>
      </c>
      <c r="G2372" s="1">
        <v>29948</v>
      </c>
      <c r="H2372">
        <v>2</v>
      </c>
      <c r="J2372">
        <v>10</v>
      </c>
      <c r="K2372">
        <v>14607</v>
      </c>
      <c r="L2372" s="1">
        <v>366</v>
      </c>
      <c r="M2372" s="2">
        <f t="shared" si="108"/>
        <v>28.516666666666666</v>
      </c>
      <c r="N2372" s="2" t="str">
        <f t="shared" si="109"/>
        <v/>
      </c>
      <c r="O2372" s="2" t="str">
        <f t="shared" si="110"/>
        <v/>
      </c>
    </row>
    <row r="2373" spans="1:15" x14ac:dyDescent="0.25">
      <c r="A2373">
        <v>2372</v>
      </c>
      <c r="B2373">
        <v>3</v>
      </c>
      <c r="C2373" s="1">
        <v>17323</v>
      </c>
      <c r="D2373">
        <v>0</v>
      </c>
      <c r="E2373">
        <v>0</v>
      </c>
      <c r="F2373" t="s">
        <v>13</v>
      </c>
      <c r="G2373" s="1">
        <v>30327</v>
      </c>
      <c r="H2373">
        <v>0</v>
      </c>
      <c r="J2373">
        <v>10</v>
      </c>
      <c r="K2373">
        <v>11307</v>
      </c>
      <c r="L2373" s="1">
        <v>366</v>
      </c>
      <c r="M2373" s="2">
        <f t="shared" ref="M2373:M2436" si="111">DAYS360(C2373,G2373,TRUE)/360</f>
        <v>35.6</v>
      </c>
      <c r="N2373" s="2" t="str">
        <f t="shared" ref="N2373:N2436" si="112">IF(DAYS360(C2373,L2373)/360&gt;0,DAYS360(C2373,L2373)/360,"")</f>
        <v/>
      </c>
      <c r="O2373" s="2" t="str">
        <f t="shared" ref="O2373:O2436" si="113">IF(N2373="","",N2373-M2373)</f>
        <v/>
      </c>
    </row>
    <row r="2374" spans="1:15" x14ac:dyDescent="0.25">
      <c r="A2374">
        <v>2373</v>
      </c>
      <c r="B2374">
        <v>3</v>
      </c>
      <c r="C2374" s="1">
        <v>10482</v>
      </c>
      <c r="D2374">
        <v>0</v>
      </c>
      <c r="E2374">
        <v>0</v>
      </c>
      <c r="F2374" t="s">
        <v>17</v>
      </c>
      <c r="G2374" s="1">
        <v>30390</v>
      </c>
      <c r="H2374">
        <v>2</v>
      </c>
      <c r="J2374">
        <v>10</v>
      </c>
      <c r="K2374">
        <v>14607</v>
      </c>
      <c r="L2374" s="1">
        <v>366</v>
      </c>
      <c r="M2374" s="2">
        <f t="shared" si="111"/>
        <v>54.511111111111113</v>
      </c>
      <c r="N2374" s="2" t="str">
        <f t="shared" si="112"/>
        <v/>
      </c>
      <c r="O2374" s="2" t="str">
        <f t="shared" si="113"/>
        <v/>
      </c>
    </row>
    <row r="2375" spans="1:15" x14ac:dyDescent="0.25">
      <c r="A2375">
        <v>2374</v>
      </c>
      <c r="B2375">
        <v>4</v>
      </c>
      <c r="C2375" s="1">
        <v>16943</v>
      </c>
      <c r="D2375">
        <v>0</v>
      </c>
      <c r="E2375">
        <v>0</v>
      </c>
      <c r="F2375" t="s">
        <v>20</v>
      </c>
      <c r="G2375" s="1">
        <v>30578</v>
      </c>
      <c r="H2375">
        <v>0</v>
      </c>
      <c r="J2375">
        <v>10</v>
      </c>
      <c r="K2375">
        <v>12607</v>
      </c>
      <c r="L2375" s="1">
        <v>366</v>
      </c>
      <c r="M2375" s="2">
        <f t="shared" si="111"/>
        <v>37.327777777777776</v>
      </c>
      <c r="N2375" s="2" t="str">
        <f t="shared" si="112"/>
        <v/>
      </c>
      <c r="O2375" s="2" t="str">
        <f t="shared" si="113"/>
        <v/>
      </c>
    </row>
    <row r="2376" spans="1:15" x14ac:dyDescent="0.25">
      <c r="A2376">
        <v>2375</v>
      </c>
      <c r="B2376">
        <v>2</v>
      </c>
      <c r="C2376" s="1">
        <v>17737</v>
      </c>
      <c r="D2376">
        <v>0</v>
      </c>
      <c r="E2376">
        <v>0</v>
      </c>
      <c r="F2376" t="s">
        <v>13</v>
      </c>
      <c r="G2376" s="1">
        <v>30649</v>
      </c>
      <c r="H2376">
        <v>0</v>
      </c>
      <c r="J2376">
        <v>10</v>
      </c>
      <c r="K2376">
        <v>11307</v>
      </c>
      <c r="L2376" s="1">
        <v>366</v>
      </c>
      <c r="M2376" s="2">
        <f t="shared" si="111"/>
        <v>35.35</v>
      </c>
      <c r="N2376" s="2" t="str">
        <f t="shared" si="112"/>
        <v/>
      </c>
      <c r="O2376" s="2" t="str">
        <f t="shared" si="113"/>
        <v/>
      </c>
    </row>
    <row r="2377" spans="1:15" x14ac:dyDescent="0.25">
      <c r="A2377">
        <v>2376</v>
      </c>
      <c r="B2377">
        <v>2</v>
      </c>
      <c r="C2377" s="1">
        <v>15382</v>
      </c>
      <c r="D2377">
        <v>0</v>
      </c>
      <c r="E2377">
        <v>0</v>
      </c>
      <c r="F2377" t="s">
        <v>14</v>
      </c>
      <c r="G2377" s="1">
        <v>27740</v>
      </c>
      <c r="H2377">
        <v>2</v>
      </c>
      <c r="J2377">
        <v>10</v>
      </c>
      <c r="K2377">
        <v>10607</v>
      </c>
      <c r="L2377" s="1">
        <v>366</v>
      </c>
      <c r="M2377" s="2">
        <f t="shared" si="111"/>
        <v>33.838888888888889</v>
      </c>
      <c r="N2377" s="2" t="str">
        <f t="shared" si="112"/>
        <v/>
      </c>
      <c r="O2377" s="2" t="str">
        <f t="shared" si="113"/>
        <v/>
      </c>
    </row>
    <row r="2378" spans="1:15" x14ac:dyDescent="0.25">
      <c r="A2378">
        <v>2377</v>
      </c>
      <c r="B2378">
        <v>2</v>
      </c>
      <c r="C2378" s="1">
        <v>15071</v>
      </c>
      <c r="D2378">
        <v>1898</v>
      </c>
      <c r="E2378">
        <v>0</v>
      </c>
      <c r="F2378" t="s">
        <v>21</v>
      </c>
      <c r="G2378" s="1">
        <v>28111</v>
      </c>
      <c r="H2378">
        <v>6</v>
      </c>
      <c r="J2378">
        <v>10</v>
      </c>
      <c r="K2378">
        <v>10607</v>
      </c>
      <c r="L2378" s="1">
        <v>366</v>
      </c>
      <c r="M2378" s="2">
        <f t="shared" si="111"/>
        <v>35.700000000000003</v>
      </c>
      <c r="N2378" s="2" t="str">
        <f t="shared" si="112"/>
        <v/>
      </c>
      <c r="O2378" s="2" t="str">
        <f t="shared" si="113"/>
        <v/>
      </c>
    </row>
    <row r="2379" spans="1:15" x14ac:dyDescent="0.25">
      <c r="A2379">
        <v>2378</v>
      </c>
      <c r="B2379">
        <v>3</v>
      </c>
      <c r="C2379" s="1">
        <v>16993</v>
      </c>
      <c r="D2379">
        <v>0</v>
      </c>
      <c r="E2379">
        <v>0</v>
      </c>
      <c r="F2379" t="s">
        <v>14</v>
      </c>
      <c r="G2379" s="1">
        <v>29032</v>
      </c>
      <c r="H2379">
        <v>6</v>
      </c>
      <c r="J2379">
        <v>10</v>
      </c>
      <c r="K2379">
        <v>10607</v>
      </c>
      <c r="L2379" s="1">
        <v>366</v>
      </c>
      <c r="M2379" s="2">
        <f t="shared" si="111"/>
        <v>32.961111111111109</v>
      </c>
      <c r="N2379" s="2" t="str">
        <f t="shared" si="112"/>
        <v/>
      </c>
      <c r="O2379" s="2" t="str">
        <f t="shared" si="113"/>
        <v/>
      </c>
    </row>
    <row r="2380" spans="1:15" x14ac:dyDescent="0.25">
      <c r="A2380">
        <v>2379</v>
      </c>
      <c r="B2380">
        <v>2</v>
      </c>
      <c r="C2380" s="1">
        <v>14072</v>
      </c>
      <c r="D2380">
        <v>2622</v>
      </c>
      <c r="E2380">
        <v>3</v>
      </c>
      <c r="F2380" t="s">
        <v>13</v>
      </c>
      <c r="G2380" s="1">
        <v>29038</v>
      </c>
      <c r="H2380">
        <v>0</v>
      </c>
      <c r="I2380" t="s">
        <v>15</v>
      </c>
      <c r="J2380">
        <v>10</v>
      </c>
      <c r="K2380">
        <v>11307</v>
      </c>
      <c r="L2380" s="1">
        <v>366</v>
      </c>
      <c r="M2380" s="2">
        <f t="shared" si="111"/>
        <v>40.975000000000001</v>
      </c>
      <c r="N2380" s="2" t="str">
        <f t="shared" si="112"/>
        <v/>
      </c>
      <c r="O2380" s="2" t="str">
        <f t="shared" si="113"/>
        <v/>
      </c>
    </row>
    <row r="2381" spans="1:15" x14ac:dyDescent="0.25">
      <c r="A2381">
        <v>2380</v>
      </c>
      <c r="B2381">
        <v>3</v>
      </c>
      <c r="C2381" s="1">
        <v>18703</v>
      </c>
      <c r="D2381">
        <v>1620</v>
      </c>
      <c r="E2381">
        <v>0</v>
      </c>
      <c r="F2381" t="s">
        <v>18</v>
      </c>
      <c r="G2381" s="1">
        <v>29173</v>
      </c>
      <c r="H2381">
        <v>2</v>
      </c>
      <c r="J2381">
        <v>10</v>
      </c>
      <c r="K2381">
        <v>10607</v>
      </c>
      <c r="L2381" s="1">
        <v>366</v>
      </c>
      <c r="M2381" s="2">
        <f t="shared" si="111"/>
        <v>28.661111111111111</v>
      </c>
      <c r="N2381" s="2" t="str">
        <f t="shared" si="112"/>
        <v/>
      </c>
      <c r="O2381" s="2" t="str">
        <f t="shared" si="113"/>
        <v/>
      </c>
    </row>
    <row r="2382" spans="1:15" x14ac:dyDescent="0.25">
      <c r="A2382">
        <v>2381</v>
      </c>
      <c r="B2382">
        <v>2</v>
      </c>
      <c r="C2382" s="1">
        <v>5402</v>
      </c>
      <c r="D2382">
        <v>0</v>
      </c>
      <c r="E2382">
        <v>0</v>
      </c>
      <c r="F2382" t="s">
        <v>13</v>
      </c>
      <c r="G2382" s="1">
        <v>29222</v>
      </c>
      <c r="H2382">
        <v>0</v>
      </c>
      <c r="I2382" t="s">
        <v>15</v>
      </c>
      <c r="J2382">
        <v>21</v>
      </c>
      <c r="K2382">
        <v>10607</v>
      </c>
      <c r="L2382" s="1">
        <v>366</v>
      </c>
      <c r="M2382" s="2">
        <f t="shared" si="111"/>
        <v>65.213888888888889</v>
      </c>
      <c r="N2382" s="2" t="str">
        <f t="shared" si="112"/>
        <v/>
      </c>
      <c r="O2382" s="2" t="str">
        <f t="shared" si="113"/>
        <v/>
      </c>
    </row>
    <row r="2383" spans="1:15" x14ac:dyDescent="0.25">
      <c r="A2383">
        <v>2382</v>
      </c>
      <c r="B2383">
        <v>2</v>
      </c>
      <c r="C2383" s="1">
        <v>18540</v>
      </c>
      <c r="D2383">
        <v>0</v>
      </c>
      <c r="E2383">
        <v>0</v>
      </c>
      <c r="F2383" t="s">
        <v>14</v>
      </c>
      <c r="G2383" s="1">
        <v>29651</v>
      </c>
      <c r="H2383">
        <v>2</v>
      </c>
      <c r="J2383">
        <v>10</v>
      </c>
      <c r="K2383">
        <v>10607</v>
      </c>
      <c r="L2383" s="1">
        <v>366</v>
      </c>
      <c r="M2383" s="2">
        <f t="shared" si="111"/>
        <v>30.422222222222221</v>
      </c>
      <c r="N2383" s="2" t="str">
        <f t="shared" si="112"/>
        <v/>
      </c>
      <c r="O2383" s="2" t="str">
        <f t="shared" si="113"/>
        <v/>
      </c>
    </row>
    <row r="2384" spans="1:15" x14ac:dyDescent="0.25">
      <c r="A2384">
        <v>2383</v>
      </c>
      <c r="B2384">
        <v>2</v>
      </c>
      <c r="C2384" s="1">
        <v>17843</v>
      </c>
      <c r="D2384">
        <v>2770</v>
      </c>
      <c r="E2384">
        <v>0</v>
      </c>
      <c r="F2384" t="s">
        <v>17</v>
      </c>
      <c r="G2384" s="1">
        <v>29671</v>
      </c>
      <c r="H2384">
        <v>2</v>
      </c>
      <c r="J2384">
        <v>10</v>
      </c>
      <c r="K2384">
        <v>16707</v>
      </c>
      <c r="L2384" s="1">
        <v>366</v>
      </c>
      <c r="M2384" s="2">
        <f t="shared" si="111"/>
        <v>32.388888888888886</v>
      </c>
      <c r="N2384" s="2" t="str">
        <f t="shared" si="112"/>
        <v/>
      </c>
      <c r="O2384" s="2" t="str">
        <f t="shared" si="113"/>
        <v/>
      </c>
    </row>
    <row r="2385" spans="1:15" x14ac:dyDescent="0.25">
      <c r="A2385">
        <v>2384</v>
      </c>
      <c r="B2385">
        <v>3</v>
      </c>
      <c r="C2385" s="1">
        <v>4886</v>
      </c>
      <c r="D2385">
        <v>0</v>
      </c>
      <c r="E2385">
        <v>0</v>
      </c>
      <c r="F2385" t="s">
        <v>13</v>
      </c>
      <c r="G2385" s="1">
        <v>29759</v>
      </c>
      <c r="H2385">
        <v>0</v>
      </c>
      <c r="J2385">
        <v>10</v>
      </c>
      <c r="K2385">
        <v>11307</v>
      </c>
      <c r="L2385" s="1">
        <v>366</v>
      </c>
      <c r="M2385" s="2">
        <f t="shared" si="111"/>
        <v>68.097222222222229</v>
      </c>
      <c r="N2385" s="2" t="str">
        <f t="shared" si="112"/>
        <v/>
      </c>
      <c r="O2385" s="2" t="str">
        <f t="shared" si="113"/>
        <v/>
      </c>
    </row>
    <row r="2386" spans="1:15" x14ac:dyDescent="0.25">
      <c r="A2386">
        <v>2385</v>
      </c>
      <c r="B2386">
        <v>3</v>
      </c>
      <c r="C2386" s="1">
        <v>18153</v>
      </c>
      <c r="D2386">
        <v>2038</v>
      </c>
      <c r="E2386">
        <v>2</v>
      </c>
      <c r="F2386" t="s">
        <v>14</v>
      </c>
      <c r="G2386" s="1">
        <v>29930</v>
      </c>
      <c r="H2386">
        <v>2</v>
      </c>
      <c r="J2386">
        <v>10</v>
      </c>
      <c r="K2386">
        <v>10607</v>
      </c>
      <c r="L2386" s="1">
        <v>366</v>
      </c>
      <c r="M2386" s="2">
        <f t="shared" si="111"/>
        <v>32.244444444444447</v>
      </c>
      <c r="N2386" s="2" t="str">
        <f t="shared" si="112"/>
        <v/>
      </c>
      <c r="O2386" s="2" t="str">
        <f t="shared" si="113"/>
        <v/>
      </c>
    </row>
    <row r="2387" spans="1:15" x14ac:dyDescent="0.25">
      <c r="A2387">
        <v>2386</v>
      </c>
      <c r="B2387">
        <v>3</v>
      </c>
      <c r="C2387" s="1">
        <v>17186</v>
      </c>
      <c r="D2387">
        <v>1744</v>
      </c>
      <c r="E2387">
        <v>0</v>
      </c>
      <c r="F2387" t="s">
        <v>22</v>
      </c>
      <c r="G2387" s="1">
        <v>29942</v>
      </c>
      <c r="H2387">
        <v>0</v>
      </c>
      <c r="J2387">
        <v>10</v>
      </c>
      <c r="K2387">
        <v>11307</v>
      </c>
      <c r="L2387" s="1">
        <v>366</v>
      </c>
      <c r="M2387" s="2">
        <f t="shared" si="111"/>
        <v>34.924999999999997</v>
      </c>
      <c r="N2387" s="2" t="str">
        <f t="shared" si="112"/>
        <v/>
      </c>
      <c r="O2387" s="2" t="str">
        <f t="shared" si="113"/>
        <v/>
      </c>
    </row>
    <row r="2388" spans="1:15" x14ac:dyDescent="0.25">
      <c r="A2388">
        <v>2387</v>
      </c>
      <c r="B2388">
        <v>2</v>
      </c>
      <c r="C2388" s="1">
        <v>11598</v>
      </c>
      <c r="D2388">
        <v>0</v>
      </c>
      <c r="E2388">
        <v>0</v>
      </c>
      <c r="F2388" t="s">
        <v>13</v>
      </c>
      <c r="G2388" s="1">
        <v>29955</v>
      </c>
      <c r="H2388">
        <v>0</v>
      </c>
      <c r="I2388" t="s">
        <v>19</v>
      </c>
      <c r="J2388">
        <v>21</v>
      </c>
      <c r="K2388">
        <v>10607</v>
      </c>
      <c r="L2388" s="1">
        <v>38147</v>
      </c>
      <c r="M2388" s="2">
        <f t="shared" si="111"/>
        <v>50.255555555555553</v>
      </c>
      <c r="N2388" s="2">
        <f t="shared" si="112"/>
        <v>72.686111111111117</v>
      </c>
      <c r="O2388" s="2">
        <f t="shared" si="113"/>
        <v>22.430555555555564</v>
      </c>
    </row>
    <row r="2389" spans="1:15" x14ac:dyDescent="0.25">
      <c r="A2389">
        <v>2388</v>
      </c>
      <c r="B2389">
        <v>3</v>
      </c>
      <c r="C2389" s="1">
        <v>18116</v>
      </c>
      <c r="D2389">
        <v>0</v>
      </c>
      <c r="E2389">
        <v>3</v>
      </c>
      <c r="F2389" t="s">
        <v>18</v>
      </c>
      <c r="G2389" s="1">
        <v>30083</v>
      </c>
      <c r="H2389">
        <v>2</v>
      </c>
      <c r="J2389">
        <v>10</v>
      </c>
      <c r="K2389">
        <v>10607</v>
      </c>
      <c r="L2389" s="1">
        <v>366</v>
      </c>
      <c r="M2389" s="2">
        <f t="shared" si="111"/>
        <v>32.766666666666666</v>
      </c>
      <c r="N2389" s="2" t="str">
        <f t="shared" si="112"/>
        <v/>
      </c>
      <c r="O2389" s="2" t="str">
        <f t="shared" si="113"/>
        <v/>
      </c>
    </row>
    <row r="2390" spans="1:15" x14ac:dyDescent="0.25">
      <c r="A2390">
        <v>2389</v>
      </c>
      <c r="B2390">
        <v>3</v>
      </c>
      <c r="C2390" s="1">
        <v>19549</v>
      </c>
      <c r="D2390">
        <v>0</v>
      </c>
      <c r="E2390">
        <v>1</v>
      </c>
      <c r="F2390" t="s">
        <v>14</v>
      </c>
      <c r="G2390" s="1">
        <v>30580</v>
      </c>
      <c r="H2390">
        <v>2</v>
      </c>
      <c r="J2390">
        <v>10</v>
      </c>
      <c r="K2390">
        <v>10607</v>
      </c>
      <c r="L2390" s="1">
        <v>366</v>
      </c>
      <c r="M2390" s="2">
        <f t="shared" si="111"/>
        <v>30.2</v>
      </c>
      <c r="N2390" s="2" t="str">
        <f t="shared" si="112"/>
        <v/>
      </c>
      <c r="O2390" s="2" t="str">
        <f t="shared" si="113"/>
        <v/>
      </c>
    </row>
    <row r="2391" spans="1:15" x14ac:dyDescent="0.25">
      <c r="A2391">
        <v>2390</v>
      </c>
      <c r="B2391">
        <v>2</v>
      </c>
      <c r="C2391" s="1">
        <v>15220</v>
      </c>
      <c r="D2391">
        <v>0</v>
      </c>
      <c r="E2391">
        <v>0</v>
      </c>
      <c r="F2391" t="s">
        <v>14</v>
      </c>
      <c r="G2391" s="1">
        <v>30636</v>
      </c>
      <c r="H2391">
        <v>2</v>
      </c>
      <c r="J2391">
        <v>10</v>
      </c>
      <c r="K2391">
        <v>10607</v>
      </c>
      <c r="L2391" s="1">
        <v>366</v>
      </c>
      <c r="M2391" s="2">
        <f t="shared" si="111"/>
        <v>42.208333333333336</v>
      </c>
      <c r="N2391" s="2" t="str">
        <f t="shared" si="112"/>
        <v/>
      </c>
      <c r="O2391" s="2" t="str">
        <f t="shared" si="113"/>
        <v/>
      </c>
    </row>
    <row r="2392" spans="1:15" x14ac:dyDescent="0.25">
      <c r="A2392">
        <v>2391</v>
      </c>
      <c r="B2392">
        <v>2</v>
      </c>
      <c r="C2392" s="1">
        <v>12825</v>
      </c>
      <c r="D2392">
        <v>0</v>
      </c>
      <c r="E2392">
        <v>0</v>
      </c>
      <c r="F2392" t="s">
        <v>14</v>
      </c>
      <c r="G2392" s="1">
        <v>23751</v>
      </c>
      <c r="H2392">
        <v>2</v>
      </c>
      <c r="J2392">
        <v>10</v>
      </c>
      <c r="K2392">
        <v>17907</v>
      </c>
      <c r="L2392" s="1">
        <v>366</v>
      </c>
      <c r="M2392" s="2">
        <f t="shared" si="111"/>
        <v>29.913888888888888</v>
      </c>
      <c r="N2392" s="2" t="str">
        <f t="shared" si="112"/>
        <v/>
      </c>
      <c r="O2392" s="2" t="str">
        <f t="shared" si="113"/>
        <v/>
      </c>
    </row>
    <row r="2393" spans="1:15" x14ac:dyDescent="0.25">
      <c r="A2393">
        <v>2392</v>
      </c>
      <c r="B2393">
        <v>2</v>
      </c>
      <c r="C2393" s="1">
        <v>8932</v>
      </c>
      <c r="D2393">
        <v>0</v>
      </c>
      <c r="E2393">
        <v>0</v>
      </c>
      <c r="F2393" t="s">
        <v>13</v>
      </c>
      <c r="G2393" s="1">
        <v>26298</v>
      </c>
      <c r="H2393">
        <v>0</v>
      </c>
      <c r="J2393">
        <v>10</v>
      </c>
      <c r="K2393">
        <v>11307</v>
      </c>
      <c r="L2393" s="1">
        <v>366</v>
      </c>
      <c r="M2393" s="2">
        <f t="shared" si="111"/>
        <v>47.544444444444444</v>
      </c>
      <c r="N2393" s="2" t="str">
        <f t="shared" si="112"/>
        <v/>
      </c>
      <c r="O2393" s="2" t="str">
        <f t="shared" si="113"/>
        <v/>
      </c>
    </row>
    <row r="2394" spans="1:15" x14ac:dyDescent="0.25">
      <c r="A2394">
        <v>2393</v>
      </c>
      <c r="B2394">
        <v>3</v>
      </c>
      <c r="C2394" s="1">
        <v>2919</v>
      </c>
      <c r="D2394">
        <v>0</v>
      </c>
      <c r="E2394">
        <v>0</v>
      </c>
      <c r="F2394" t="s">
        <v>13</v>
      </c>
      <c r="G2394" s="1">
        <v>25112</v>
      </c>
      <c r="H2394">
        <v>0</v>
      </c>
      <c r="J2394">
        <v>10</v>
      </c>
      <c r="K2394">
        <v>11307</v>
      </c>
      <c r="L2394" s="1">
        <v>366</v>
      </c>
      <c r="M2394" s="2">
        <f t="shared" si="111"/>
        <v>60.758333333333333</v>
      </c>
      <c r="N2394" s="2" t="str">
        <f t="shared" si="112"/>
        <v/>
      </c>
      <c r="O2394" s="2" t="str">
        <f t="shared" si="113"/>
        <v/>
      </c>
    </row>
    <row r="2395" spans="1:15" x14ac:dyDescent="0.25">
      <c r="A2395">
        <v>2394</v>
      </c>
      <c r="B2395">
        <v>3</v>
      </c>
      <c r="C2395" s="1">
        <v>15030</v>
      </c>
      <c r="D2395">
        <v>2200</v>
      </c>
      <c r="E2395">
        <v>0</v>
      </c>
      <c r="F2395" t="s">
        <v>14</v>
      </c>
      <c r="G2395" s="1">
        <v>26282</v>
      </c>
      <c r="H2395">
        <v>6</v>
      </c>
      <c r="J2395">
        <v>10</v>
      </c>
      <c r="K2395">
        <v>17907</v>
      </c>
      <c r="L2395" s="1">
        <v>366</v>
      </c>
      <c r="M2395" s="2">
        <f t="shared" si="111"/>
        <v>30.81111111111111</v>
      </c>
      <c r="N2395" s="2" t="str">
        <f t="shared" si="112"/>
        <v/>
      </c>
      <c r="O2395" s="2" t="str">
        <f t="shared" si="113"/>
        <v/>
      </c>
    </row>
    <row r="2396" spans="1:15" x14ac:dyDescent="0.25">
      <c r="A2396">
        <v>2395</v>
      </c>
      <c r="B2396">
        <v>2</v>
      </c>
      <c r="C2396" s="1">
        <v>12477</v>
      </c>
      <c r="D2396">
        <v>0</v>
      </c>
      <c r="E2396">
        <v>0</v>
      </c>
      <c r="F2396" t="s">
        <v>14</v>
      </c>
      <c r="G2396" s="1">
        <v>28205</v>
      </c>
      <c r="H2396">
        <v>2</v>
      </c>
      <c r="J2396">
        <v>10</v>
      </c>
      <c r="K2396">
        <v>17907</v>
      </c>
      <c r="L2396" s="1">
        <v>366</v>
      </c>
      <c r="M2396" s="2">
        <f t="shared" si="111"/>
        <v>43.06666666666667</v>
      </c>
      <c r="N2396" s="2" t="str">
        <f t="shared" si="112"/>
        <v/>
      </c>
      <c r="O2396" s="2" t="str">
        <f t="shared" si="113"/>
        <v/>
      </c>
    </row>
    <row r="2397" spans="1:15" x14ac:dyDescent="0.25">
      <c r="A2397">
        <v>2396</v>
      </c>
      <c r="B2397">
        <v>3</v>
      </c>
      <c r="C2397" s="1">
        <v>17900</v>
      </c>
      <c r="D2397">
        <v>2134</v>
      </c>
      <c r="E2397">
        <v>2</v>
      </c>
      <c r="F2397" t="s">
        <v>14</v>
      </c>
      <c r="G2397" s="1">
        <v>28398</v>
      </c>
      <c r="H2397">
        <v>2</v>
      </c>
      <c r="J2397">
        <v>10</v>
      </c>
      <c r="K2397">
        <v>15807</v>
      </c>
      <c r="L2397" s="1">
        <v>366</v>
      </c>
      <c r="M2397" s="2">
        <f t="shared" si="111"/>
        <v>28.744444444444444</v>
      </c>
      <c r="N2397" s="2" t="str">
        <f t="shared" si="112"/>
        <v/>
      </c>
      <c r="O2397" s="2" t="str">
        <f t="shared" si="113"/>
        <v/>
      </c>
    </row>
    <row r="2398" spans="1:15" x14ac:dyDescent="0.25">
      <c r="A2398">
        <v>2397</v>
      </c>
      <c r="B2398">
        <v>3</v>
      </c>
      <c r="C2398" s="1">
        <v>17448</v>
      </c>
      <c r="D2398">
        <v>0</v>
      </c>
      <c r="E2398">
        <v>0</v>
      </c>
      <c r="F2398" t="s">
        <v>14</v>
      </c>
      <c r="G2398" s="1">
        <v>28457</v>
      </c>
      <c r="H2398">
        <v>2</v>
      </c>
      <c r="J2398">
        <v>10</v>
      </c>
      <c r="K2398">
        <v>17907</v>
      </c>
      <c r="L2398" s="1">
        <v>366</v>
      </c>
      <c r="M2398" s="2">
        <f t="shared" si="111"/>
        <v>30.138888888888889</v>
      </c>
      <c r="N2398" s="2" t="str">
        <f t="shared" si="112"/>
        <v/>
      </c>
      <c r="O2398" s="2" t="str">
        <f t="shared" si="113"/>
        <v/>
      </c>
    </row>
    <row r="2399" spans="1:15" x14ac:dyDescent="0.25">
      <c r="A2399">
        <v>2398</v>
      </c>
      <c r="B2399">
        <v>2</v>
      </c>
      <c r="C2399" s="1">
        <v>17308</v>
      </c>
      <c r="D2399">
        <v>0</v>
      </c>
      <c r="E2399">
        <v>0</v>
      </c>
      <c r="F2399" t="s">
        <v>13</v>
      </c>
      <c r="G2399" s="1">
        <v>28471</v>
      </c>
      <c r="H2399">
        <v>0</v>
      </c>
      <c r="J2399">
        <v>10</v>
      </c>
      <c r="K2399">
        <v>11307</v>
      </c>
      <c r="L2399" s="1">
        <v>366</v>
      </c>
      <c r="M2399" s="2">
        <f t="shared" si="111"/>
        <v>30.558333333333334</v>
      </c>
      <c r="N2399" s="2" t="str">
        <f t="shared" si="112"/>
        <v/>
      </c>
      <c r="O2399" s="2" t="str">
        <f t="shared" si="113"/>
        <v/>
      </c>
    </row>
    <row r="2400" spans="1:15" x14ac:dyDescent="0.25">
      <c r="A2400">
        <v>2399</v>
      </c>
      <c r="B2400">
        <v>2</v>
      </c>
      <c r="C2400" s="1">
        <v>20438</v>
      </c>
      <c r="D2400">
        <v>0</v>
      </c>
      <c r="E2400">
        <v>0</v>
      </c>
      <c r="F2400" t="s">
        <v>13</v>
      </c>
      <c r="G2400" s="1">
        <v>28831</v>
      </c>
      <c r="H2400">
        <v>0</v>
      </c>
      <c r="J2400">
        <v>10</v>
      </c>
      <c r="K2400">
        <v>0</v>
      </c>
      <c r="L2400" s="1">
        <v>366</v>
      </c>
      <c r="M2400" s="2">
        <f t="shared" si="111"/>
        <v>22.977777777777778</v>
      </c>
      <c r="N2400" s="2" t="str">
        <f t="shared" si="112"/>
        <v/>
      </c>
      <c r="O2400" s="2" t="str">
        <f t="shared" si="113"/>
        <v/>
      </c>
    </row>
    <row r="2401" spans="1:15" x14ac:dyDescent="0.25">
      <c r="A2401">
        <v>2400</v>
      </c>
      <c r="B2401">
        <v>3</v>
      </c>
      <c r="C2401" s="1">
        <v>18701</v>
      </c>
      <c r="D2401">
        <v>1300</v>
      </c>
      <c r="E2401">
        <v>0</v>
      </c>
      <c r="F2401" t="s">
        <v>14</v>
      </c>
      <c r="G2401" s="1">
        <v>29157</v>
      </c>
      <c r="H2401">
        <v>2</v>
      </c>
      <c r="J2401">
        <v>10</v>
      </c>
      <c r="K2401">
        <v>17907</v>
      </c>
      <c r="L2401" s="1">
        <v>366</v>
      </c>
      <c r="M2401" s="2">
        <f t="shared" si="111"/>
        <v>28.625</v>
      </c>
      <c r="N2401" s="2" t="str">
        <f t="shared" si="112"/>
        <v/>
      </c>
      <c r="O2401" s="2" t="str">
        <f t="shared" si="113"/>
        <v/>
      </c>
    </row>
    <row r="2402" spans="1:15" x14ac:dyDescent="0.25">
      <c r="A2402">
        <v>2401</v>
      </c>
      <c r="B2402">
        <v>2</v>
      </c>
      <c r="C2402" s="1">
        <v>17239</v>
      </c>
      <c r="D2402">
        <v>3350</v>
      </c>
      <c r="E2402">
        <v>0</v>
      </c>
      <c r="F2402" t="s">
        <v>17</v>
      </c>
      <c r="G2402" s="1">
        <v>29376</v>
      </c>
      <c r="H2402">
        <v>2</v>
      </c>
      <c r="J2402">
        <v>10</v>
      </c>
      <c r="K2402">
        <v>17907</v>
      </c>
      <c r="L2402" s="1">
        <v>366</v>
      </c>
      <c r="M2402" s="2">
        <f t="shared" si="111"/>
        <v>33.225000000000001</v>
      </c>
      <c r="N2402" s="2" t="str">
        <f t="shared" si="112"/>
        <v/>
      </c>
      <c r="O2402" s="2" t="str">
        <f t="shared" si="113"/>
        <v/>
      </c>
    </row>
    <row r="2403" spans="1:15" x14ac:dyDescent="0.25">
      <c r="A2403">
        <v>2402</v>
      </c>
      <c r="B2403">
        <v>3</v>
      </c>
      <c r="C2403" s="1">
        <v>17399</v>
      </c>
      <c r="D2403">
        <v>0</v>
      </c>
      <c r="E2403">
        <v>0</v>
      </c>
      <c r="F2403" t="s">
        <v>13</v>
      </c>
      <c r="G2403" s="1">
        <v>29384</v>
      </c>
      <c r="H2403">
        <v>0</v>
      </c>
      <c r="J2403">
        <v>10</v>
      </c>
      <c r="K2403">
        <v>17907</v>
      </c>
      <c r="L2403" s="1">
        <v>366</v>
      </c>
      <c r="M2403" s="2">
        <f t="shared" si="111"/>
        <v>32.81111111111111</v>
      </c>
      <c r="N2403" s="2" t="str">
        <f t="shared" si="112"/>
        <v/>
      </c>
      <c r="O2403" s="2" t="str">
        <f t="shared" si="113"/>
        <v/>
      </c>
    </row>
    <row r="2404" spans="1:15" x14ac:dyDescent="0.25">
      <c r="A2404">
        <v>2403</v>
      </c>
      <c r="B2404">
        <v>2</v>
      </c>
      <c r="C2404" s="1">
        <v>17994</v>
      </c>
      <c r="D2404">
        <v>3310</v>
      </c>
      <c r="E2404">
        <v>1</v>
      </c>
      <c r="F2404" t="s">
        <v>14</v>
      </c>
      <c r="G2404" s="1">
        <v>29423</v>
      </c>
      <c r="H2404">
        <v>2</v>
      </c>
      <c r="J2404">
        <v>10</v>
      </c>
      <c r="K2404">
        <v>11907</v>
      </c>
      <c r="L2404" s="1">
        <v>366</v>
      </c>
      <c r="M2404" s="2">
        <f t="shared" si="111"/>
        <v>31.291666666666668</v>
      </c>
      <c r="N2404" s="2" t="str">
        <f t="shared" si="112"/>
        <v/>
      </c>
      <c r="O2404" s="2" t="str">
        <f t="shared" si="113"/>
        <v/>
      </c>
    </row>
    <row r="2405" spans="1:15" x14ac:dyDescent="0.25">
      <c r="A2405">
        <v>2404</v>
      </c>
      <c r="B2405">
        <v>2</v>
      </c>
      <c r="C2405" s="1">
        <v>11347</v>
      </c>
      <c r="D2405">
        <v>0</v>
      </c>
      <c r="E2405">
        <v>0</v>
      </c>
      <c r="F2405" t="s">
        <v>14</v>
      </c>
      <c r="G2405" s="1">
        <v>29557</v>
      </c>
      <c r="H2405">
        <v>2</v>
      </c>
      <c r="J2405">
        <v>10</v>
      </c>
      <c r="K2405">
        <v>17907</v>
      </c>
      <c r="L2405" s="1">
        <v>366</v>
      </c>
      <c r="M2405" s="2">
        <f t="shared" si="111"/>
        <v>49.855555555555554</v>
      </c>
      <c r="N2405" s="2" t="str">
        <f t="shared" si="112"/>
        <v/>
      </c>
      <c r="O2405" s="2" t="str">
        <f t="shared" si="113"/>
        <v/>
      </c>
    </row>
    <row r="2406" spans="1:15" x14ac:dyDescent="0.25">
      <c r="A2406">
        <v>2405</v>
      </c>
      <c r="B2406">
        <v>2</v>
      </c>
      <c r="C2406" s="1">
        <v>18524</v>
      </c>
      <c r="D2406">
        <v>0</v>
      </c>
      <c r="E2406">
        <v>0</v>
      </c>
      <c r="F2406" t="s">
        <v>13</v>
      </c>
      <c r="G2406" s="1">
        <v>29623</v>
      </c>
      <c r="H2406">
        <v>0</v>
      </c>
      <c r="J2406">
        <v>10</v>
      </c>
      <c r="K2406">
        <v>11307</v>
      </c>
      <c r="L2406" s="1">
        <v>366</v>
      </c>
      <c r="M2406" s="2">
        <f t="shared" si="111"/>
        <v>30.383333333333333</v>
      </c>
      <c r="N2406" s="2" t="str">
        <f t="shared" si="112"/>
        <v/>
      </c>
      <c r="O2406" s="2" t="str">
        <f t="shared" si="113"/>
        <v/>
      </c>
    </row>
    <row r="2407" spans="1:15" x14ac:dyDescent="0.25">
      <c r="A2407">
        <v>2406</v>
      </c>
      <c r="B2407">
        <v>2</v>
      </c>
      <c r="C2407" s="1">
        <v>20330</v>
      </c>
      <c r="D2407">
        <v>0</v>
      </c>
      <c r="E2407">
        <v>0</v>
      </c>
      <c r="F2407" t="s">
        <v>13</v>
      </c>
      <c r="G2407" s="1">
        <v>29861</v>
      </c>
      <c r="H2407">
        <v>0</v>
      </c>
      <c r="J2407">
        <v>10</v>
      </c>
      <c r="K2407">
        <v>17907</v>
      </c>
      <c r="L2407" s="1">
        <v>366</v>
      </c>
      <c r="M2407" s="2">
        <f t="shared" si="111"/>
        <v>26.091666666666665</v>
      </c>
      <c r="N2407" s="2" t="str">
        <f t="shared" si="112"/>
        <v/>
      </c>
      <c r="O2407" s="2" t="str">
        <f t="shared" si="113"/>
        <v/>
      </c>
    </row>
    <row r="2408" spans="1:15" x14ac:dyDescent="0.25">
      <c r="A2408">
        <v>2407</v>
      </c>
      <c r="B2408">
        <v>3</v>
      </c>
      <c r="C2408" s="1">
        <v>18003</v>
      </c>
      <c r="D2408">
        <v>0</v>
      </c>
      <c r="E2408">
        <v>0</v>
      </c>
      <c r="F2408" t="s">
        <v>17</v>
      </c>
      <c r="G2408" s="1">
        <v>29998</v>
      </c>
      <c r="H2408">
        <v>2</v>
      </c>
      <c r="J2408">
        <v>10</v>
      </c>
      <c r="K2408">
        <v>17907</v>
      </c>
      <c r="L2408" s="1">
        <v>366</v>
      </c>
      <c r="M2408" s="2">
        <f t="shared" si="111"/>
        <v>32.836111111111109</v>
      </c>
      <c r="N2408" s="2" t="str">
        <f t="shared" si="112"/>
        <v/>
      </c>
      <c r="O2408" s="2" t="str">
        <f t="shared" si="113"/>
        <v/>
      </c>
    </row>
    <row r="2409" spans="1:15" x14ac:dyDescent="0.25">
      <c r="A2409">
        <v>2408</v>
      </c>
      <c r="B2409">
        <v>3</v>
      </c>
      <c r="C2409" s="1">
        <v>19054</v>
      </c>
      <c r="D2409">
        <v>1666</v>
      </c>
      <c r="E2409">
        <v>2</v>
      </c>
      <c r="F2409" t="s">
        <v>14</v>
      </c>
      <c r="G2409" s="1">
        <v>29998</v>
      </c>
      <c r="H2409">
        <v>2</v>
      </c>
      <c r="J2409">
        <v>10</v>
      </c>
      <c r="K2409">
        <v>17907</v>
      </c>
      <c r="L2409" s="1">
        <v>366</v>
      </c>
      <c r="M2409" s="2">
        <f t="shared" si="111"/>
        <v>29.958333333333332</v>
      </c>
      <c r="N2409" s="2" t="str">
        <f t="shared" si="112"/>
        <v/>
      </c>
      <c r="O2409" s="2" t="str">
        <f t="shared" si="113"/>
        <v/>
      </c>
    </row>
    <row r="2410" spans="1:15" x14ac:dyDescent="0.25">
      <c r="A2410">
        <v>2409</v>
      </c>
      <c r="B2410">
        <v>2</v>
      </c>
      <c r="C2410" s="1">
        <v>15586</v>
      </c>
      <c r="D2410">
        <v>0</v>
      </c>
      <c r="E2410">
        <v>0</v>
      </c>
      <c r="F2410" t="s">
        <v>14</v>
      </c>
      <c r="G2410" s="1">
        <v>29998</v>
      </c>
      <c r="H2410">
        <v>2</v>
      </c>
      <c r="J2410">
        <v>10</v>
      </c>
      <c r="K2410">
        <v>17907</v>
      </c>
      <c r="L2410" s="1">
        <v>366</v>
      </c>
      <c r="M2410" s="2">
        <f t="shared" si="111"/>
        <v>39.455555555555556</v>
      </c>
      <c r="N2410" s="2" t="str">
        <f t="shared" si="112"/>
        <v/>
      </c>
      <c r="O2410" s="2" t="str">
        <f t="shared" si="113"/>
        <v/>
      </c>
    </row>
    <row r="2411" spans="1:15" x14ac:dyDescent="0.25">
      <c r="A2411">
        <v>2410</v>
      </c>
      <c r="B2411">
        <v>2</v>
      </c>
      <c r="C2411" s="1">
        <v>18510</v>
      </c>
      <c r="D2411">
        <v>0</v>
      </c>
      <c r="E2411">
        <v>0</v>
      </c>
      <c r="F2411" t="s">
        <v>23</v>
      </c>
      <c r="G2411" s="1">
        <v>30118</v>
      </c>
      <c r="H2411">
        <v>2</v>
      </c>
      <c r="J2411">
        <v>10</v>
      </c>
      <c r="K2411">
        <v>17907</v>
      </c>
      <c r="L2411" s="1">
        <v>366</v>
      </c>
      <c r="M2411" s="2">
        <f t="shared" si="111"/>
        <v>31.783333333333335</v>
      </c>
      <c r="N2411" s="2" t="str">
        <f t="shared" si="112"/>
        <v/>
      </c>
      <c r="O2411" s="2" t="str">
        <f t="shared" si="113"/>
        <v/>
      </c>
    </row>
    <row r="2412" spans="1:15" x14ac:dyDescent="0.25">
      <c r="A2412">
        <v>2411</v>
      </c>
      <c r="B2412">
        <v>2</v>
      </c>
      <c r="C2412" s="1">
        <v>21646</v>
      </c>
      <c r="D2412">
        <v>0</v>
      </c>
      <c r="E2412">
        <v>0</v>
      </c>
      <c r="F2412" t="s">
        <v>13</v>
      </c>
      <c r="G2412" s="1">
        <v>30417</v>
      </c>
      <c r="H2412">
        <v>0</v>
      </c>
      <c r="J2412">
        <v>10</v>
      </c>
      <c r="K2412">
        <v>17907</v>
      </c>
      <c r="L2412" s="1">
        <v>366</v>
      </c>
      <c r="M2412" s="2">
        <f t="shared" si="111"/>
        <v>24.013888888888889</v>
      </c>
      <c r="N2412" s="2" t="str">
        <f t="shared" si="112"/>
        <v/>
      </c>
      <c r="O2412" s="2" t="str">
        <f t="shared" si="113"/>
        <v/>
      </c>
    </row>
    <row r="2413" spans="1:15" x14ac:dyDescent="0.25">
      <c r="A2413">
        <v>2412</v>
      </c>
      <c r="B2413">
        <v>3</v>
      </c>
      <c r="C2413" s="1">
        <v>18406</v>
      </c>
      <c r="D2413">
        <v>1400</v>
      </c>
      <c r="E2413">
        <v>2</v>
      </c>
      <c r="F2413" t="s">
        <v>14</v>
      </c>
      <c r="G2413" s="1">
        <v>30579</v>
      </c>
      <c r="H2413">
        <v>2</v>
      </c>
      <c r="J2413">
        <v>10</v>
      </c>
      <c r="K2413">
        <v>17907</v>
      </c>
      <c r="L2413" s="1">
        <v>366</v>
      </c>
      <c r="M2413" s="2">
        <f t="shared" si="111"/>
        <v>33.325000000000003</v>
      </c>
      <c r="N2413" s="2" t="str">
        <f t="shared" si="112"/>
        <v/>
      </c>
      <c r="O2413" s="2" t="str">
        <f t="shared" si="113"/>
        <v/>
      </c>
    </row>
    <row r="2414" spans="1:15" x14ac:dyDescent="0.25">
      <c r="A2414">
        <v>2413</v>
      </c>
      <c r="B2414">
        <v>3</v>
      </c>
      <c r="C2414" s="1">
        <v>13077</v>
      </c>
      <c r="D2414">
        <v>0</v>
      </c>
      <c r="E2414">
        <v>0</v>
      </c>
      <c r="F2414" t="s">
        <v>13</v>
      </c>
      <c r="G2414" s="1">
        <v>30643</v>
      </c>
      <c r="H2414">
        <v>0</v>
      </c>
      <c r="I2414" t="s">
        <v>19</v>
      </c>
      <c r="J2414">
        <v>21</v>
      </c>
      <c r="K2414">
        <v>17907</v>
      </c>
      <c r="L2414" s="1">
        <v>37414</v>
      </c>
      <c r="M2414" s="2">
        <f t="shared" si="111"/>
        <v>48.091666666666669</v>
      </c>
      <c r="N2414" s="2">
        <f t="shared" si="112"/>
        <v>66.63055555555556</v>
      </c>
      <c r="O2414" s="2">
        <f t="shared" si="113"/>
        <v>18.538888888888891</v>
      </c>
    </row>
    <row r="2415" spans="1:15" x14ac:dyDescent="0.25">
      <c r="A2415">
        <v>2414</v>
      </c>
      <c r="B2415">
        <v>3</v>
      </c>
      <c r="C2415" s="1">
        <v>21258</v>
      </c>
      <c r="D2415">
        <v>0</v>
      </c>
      <c r="E2415">
        <v>0</v>
      </c>
      <c r="F2415" t="s">
        <v>13</v>
      </c>
      <c r="G2415" s="1">
        <v>30635</v>
      </c>
      <c r="H2415">
        <v>0</v>
      </c>
      <c r="J2415">
        <v>10</v>
      </c>
      <c r="K2415">
        <v>17907</v>
      </c>
      <c r="L2415" s="1">
        <v>366</v>
      </c>
      <c r="M2415" s="2">
        <f t="shared" si="111"/>
        <v>25.669444444444444</v>
      </c>
      <c r="N2415" s="2" t="str">
        <f t="shared" si="112"/>
        <v/>
      </c>
      <c r="O2415" s="2" t="str">
        <f t="shared" si="113"/>
        <v/>
      </c>
    </row>
    <row r="2416" spans="1:15" x14ac:dyDescent="0.25">
      <c r="A2416">
        <v>2415</v>
      </c>
      <c r="B2416">
        <v>3</v>
      </c>
      <c r="C2416" s="1">
        <v>18121</v>
      </c>
      <c r="D2416">
        <v>4900</v>
      </c>
      <c r="E2416">
        <v>1</v>
      </c>
      <c r="F2416" t="s">
        <v>16</v>
      </c>
      <c r="G2416" s="1">
        <v>27743</v>
      </c>
      <c r="H2416">
        <v>2</v>
      </c>
      <c r="J2416">
        <v>10</v>
      </c>
      <c r="K2416">
        <v>12607</v>
      </c>
      <c r="L2416" s="1">
        <v>366</v>
      </c>
      <c r="M2416" s="2">
        <f t="shared" si="111"/>
        <v>26.344444444444445</v>
      </c>
      <c r="N2416" s="2" t="str">
        <f t="shared" si="112"/>
        <v/>
      </c>
      <c r="O2416" s="2" t="str">
        <f t="shared" si="113"/>
        <v/>
      </c>
    </row>
    <row r="2417" spans="1:15" x14ac:dyDescent="0.25">
      <c r="A2417">
        <v>2416</v>
      </c>
      <c r="B2417">
        <v>2</v>
      </c>
      <c r="C2417" s="1">
        <v>17555</v>
      </c>
      <c r="D2417">
        <v>0</v>
      </c>
      <c r="E2417">
        <v>1</v>
      </c>
      <c r="F2417" t="s">
        <v>14</v>
      </c>
      <c r="G2417" s="1">
        <v>27792</v>
      </c>
      <c r="H2417">
        <v>2</v>
      </c>
      <c r="J2417">
        <v>10</v>
      </c>
      <c r="K2417">
        <v>13607</v>
      </c>
      <c r="L2417" s="1">
        <v>366</v>
      </c>
      <c r="M2417" s="2">
        <f t="shared" si="111"/>
        <v>28.024999999999999</v>
      </c>
      <c r="N2417" s="2" t="str">
        <f t="shared" si="112"/>
        <v/>
      </c>
      <c r="O2417" s="2" t="str">
        <f t="shared" si="113"/>
        <v/>
      </c>
    </row>
    <row r="2418" spans="1:15" x14ac:dyDescent="0.25">
      <c r="A2418">
        <v>2417</v>
      </c>
      <c r="B2418">
        <v>3</v>
      </c>
      <c r="C2418" s="1">
        <v>13787</v>
      </c>
      <c r="D2418">
        <v>0</v>
      </c>
      <c r="E2418">
        <v>0</v>
      </c>
      <c r="F2418" t="s">
        <v>13</v>
      </c>
      <c r="G2418" s="1">
        <v>27850</v>
      </c>
      <c r="H2418">
        <v>0</v>
      </c>
      <c r="I2418" t="s">
        <v>19</v>
      </c>
      <c r="J2418">
        <v>21</v>
      </c>
      <c r="K2418">
        <v>13607</v>
      </c>
      <c r="L2418" s="1">
        <v>36949</v>
      </c>
      <c r="M2418" s="2">
        <f t="shared" si="111"/>
        <v>38.50277777777778</v>
      </c>
      <c r="N2418" s="2">
        <f t="shared" si="112"/>
        <v>63.411111111111111</v>
      </c>
      <c r="O2418" s="2">
        <f t="shared" si="113"/>
        <v>24.908333333333331</v>
      </c>
    </row>
    <row r="2419" spans="1:15" x14ac:dyDescent="0.25">
      <c r="A2419">
        <v>2418</v>
      </c>
      <c r="B2419">
        <v>2</v>
      </c>
      <c r="C2419" s="1">
        <v>4541</v>
      </c>
      <c r="D2419">
        <v>0</v>
      </c>
      <c r="E2419">
        <v>0</v>
      </c>
      <c r="F2419" t="s">
        <v>13</v>
      </c>
      <c r="G2419" s="1">
        <v>27864</v>
      </c>
      <c r="H2419">
        <v>0</v>
      </c>
      <c r="I2419" t="s">
        <v>15</v>
      </c>
      <c r="J2419">
        <v>10</v>
      </c>
      <c r="K2419">
        <v>11307</v>
      </c>
      <c r="L2419" s="1">
        <v>366</v>
      </c>
      <c r="M2419" s="2">
        <f t="shared" si="111"/>
        <v>63.855555555555554</v>
      </c>
      <c r="N2419" s="2" t="str">
        <f t="shared" si="112"/>
        <v/>
      </c>
      <c r="O2419" s="2" t="str">
        <f t="shared" si="113"/>
        <v/>
      </c>
    </row>
    <row r="2420" spans="1:15" x14ac:dyDescent="0.25">
      <c r="A2420">
        <v>2419</v>
      </c>
      <c r="B2420">
        <v>2</v>
      </c>
      <c r="C2420" s="1">
        <v>15492</v>
      </c>
      <c r="D2420">
        <v>0</v>
      </c>
      <c r="E2420">
        <v>0</v>
      </c>
      <c r="F2420" t="s">
        <v>14</v>
      </c>
      <c r="G2420" s="1">
        <v>28025</v>
      </c>
      <c r="H2420">
        <v>2</v>
      </c>
      <c r="J2420">
        <v>10</v>
      </c>
      <c r="K2420">
        <v>13607</v>
      </c>
      <c r="L2420" s="1">
        <v>366</v>
      </c>
      <c r="M2420" s="2">
        <f t="shared" si="111"/>
        <v>34.31111111111111</v>
      </c>
      <c r="N2420" s="2" t="str">
        <f t="shared" si="112"/>
        <v/>
      </c>
      <c r="O2420" s="2" t="str">
        <f t="shared" si="113"/>
        <v/>
      </c>
    </row>
    <row r="2421" spans="1:15" x14ac:dyDescent="0.25">
      <c r="A2421">
        <v>2420</v>
      </c>
      <c r="B2421">
        <v>3</v>
      </c>
      <c r="C2421" s="1">
        <v>17588</v>
      </c>
      <c r="D2421">
        <v>1495</v>
      </c>
      <c r="E2421">
        <v>0</v>
      </c>
      <c r="F2421" t="s">
        <v>14</v>
      </c>
      <c r="G2421" s="1">
        <v>28299</v>
      </c>
      <c r="H2421">
        <v>2</v>
      </c>
      <c r="J2421">
        <v>10</v>
      </c>
      <c r="K2421">
        <v>13607</v>
      </c>
      <c r="L2421" s="1">
        <v>366</v>
      </c>
      <c r="M2421" s="2">
        <f t="shared" si="111"/>
        <v>29.327777777777779</v>
      </c>
      <c r="N2421" s="2" t="str">
        <f t="shared" si="112"/>
        <v/>
      </c>
      <c r="O2421" s="2" t="str">
        <f t="shared" si="113"/>
        <v/>
      </c>
    </row>
    <row r="2422" spans="1:15" x14ac:dyDescent="0.25">
      <c r="A2422">
        <v>2421</v>
      </c>
      <c r="B2422">
        <v>2</v>
      </c>
      <c r="C2422" s="1">
        <v>19721</v>
      </c>
      <c r="D2422">
        <v>0</v>
      </c>
      <c r="E2422">
        <v>0</v>
      </c>
      <c r="F2422" t="s">
        <v>14</v>
      </c>
      <c r="G2422" s="1">
        <v>28304</v>
      </c>
      <c r="H2422">
        <v>2</v>
      </c>
      <c r="J2422">
        <v>10</v>
      </c>
      <c r="K2422">
        <v>16707</v>
      </c>
      <c r="L2422" s="1">
        <v>366</v>
      </c>
      <c r="M2422" s="2">
        <f t="shared" si="111"/>
        <v>23.5</v>
      </c>
      <c r="N2422" s="2" t="str">
        <f t="shared" si="112"/>
        <v/>
      </c>
      <c r="O2422" s="2" t="str">
        <f t="shared" si="113"/>
        <v/>
      </c>
    </row>
    <row r="2423" spans="1:15" x14ac:dyDescent="0.25">
      <c r="A2423">
        <v>2422</v>
      </c>
      <c r="B2423">
        <v>2</v>
      </c>
      <c r="C2423" s="1">
        <v>9552</v>
      </c>
      <c r="D2423">
        <v>0</v>
      </c>
      <c r="E2423">
        <v>0</v>
      </c>
      <c r="F2423" t="s">
        <v>13</v>
      </c>
      <c r="G2423" s="1">
        <v>28471</v>
      </c>
      <c r="H2423">
        <v>0</v>
      </c>
      <c r="J2423">
        <v>10</v>
      </c>
      <c r="K2423">
        <v>13607</v>
      </c>
      <c r="L2423" s="1">
        <v>366</v>
      </c>
      <c r="M2423" s="2">
        <f t="shared" si="111"/>
        <v>51.8</v>
      </c>
      <c r="N2423" s="2" t="str">
        <f t="shared" si="112"/>
        <v/>
      </c>
      <c r="O2423" s="2" t="str">
        <f t="shared" si="113"/>
        <v/>
      </c>
    </row>
    <row r="2424" spans="1:15" x14ac:dyDescent="0.25">
      <c r="A2424">
        <v>2423</v>
      </c>
      <c r="B2424">
        <v>3</v>
      </c>
      <c r="C2424" s="1">
        <v>18262</v>
      </c>
      <c r="D2424">
        <v>0</v>
      </c>
      <c r="E2424">
        <v>0</v>
      </c>
      <c r="F2424" t="s">
        <v>13</v>
      </c>
      <c r="G2424" s="1">
        <v>28551</v>
      </c>
      <c r="H2424">
        <v>0</v>
      </c>
      <c r="J2424">
        <v>10</v>
      </c>
      <c r="K2424">
        <v>11307</v>
      </c>
      <c r="L2424" s="1">
        <v>366</v>
      </c>
      <c r="M2424" s="2">
        <f t="shared" si="111"/>
        <v>28.172222222222221</v>
      </c>
      <c r="N2424" s="2" t="str">
        <f t="shared" si="112"/>
        <v/>
      </c>
      <c r="O2424" s="2" t="str">
        <f t="shared" si="113"/>
        <v/>
      </c>
    </row>
    <row r="2425" spans="1:15" x14ac:dyDescent="0.25">
      <c r="A2425">
        <v>2424</v>
      </c>
      <c r="B2425">
        <v>3</v>
      </c>
      <c r="C2425" s="1">
        <v>18524</v>
      </c>
      <c r="D2425">
        <v>0</v>
      </c>
      <c r="E2425">
        <v>0</v>
      </c>
      <c r="F2425" t="s">
        <v>13</v>
      </c>
      <c r="G2425" s="1">
        <v>28557</v>
      </c>
      <c r="H2425">
        <v>0</v>
      </c>
      <c r="J2425">
        <v>10</v>
      </c>
      <c r="K2425">
        <v>13607</v>
      </c>
      <c r="L2425" s="1">
        <v>366</v>
      </c>
      <c r="M2425" s="2">
        <f t="shared" si="111"/>
        <v>27.472222222222221</v>
      </c>
      <c r="N2425" s="2" t="str">
        <f t="shared" si="112"/>
        <v/>
      </c>
      <c r="O2425" s="2" t="str">
        <f t="shared" si="113"/>
        <v/>
      </c>
    </row>
    <row r="2426" spans="1:15" x14ac:dyDescent="0.25">
      <c r="A2426">
        <v>2425</v>
      </c>
      <c r="B2426">
        <v>3</v>
      </c>
      <c r="C2426" s="1">
        <v>17659</v>
      </c>
      <c r="D2426">
        <v>3075</v>
      </c>
      <c r="E2426">
        <v>0</v>
      </c>
      <c r="F2426" t="s">
        <v>20</v>
      </c>
      <c r="G2426" s="1">
        <v>28572</v>
      </c>
      <c r="H2426">
        <v>2</v>
      </c>
      <c r="J2426">
        <v>10</v>
      </c>
      <c r="K2426">
        <v>11307</v>
      </c>
      <c r="L2426" s="1">
        <v>366</v>
      </c>
      <c r="M2426" s="2">
        <f t="shared" si="111"/>
        <v>29.880555555555556</v>
      </c>
      <c r="N2426" s="2" t="str">
        <f t="shared" si="112"/>
        <v/>
      </c>
      <c r="O2426" s="2" t="str">
        <f t="shared" si="113"/>
        <v/>
      </c>
    </row>
    <row r="2427" spans="1:15" x14ac:dyDescent="0.25">
      <c r="A2427">
        <v>2426</v>
      </c>
      <c r="B2427">
        <v>3</v>
      </c>
      <c r="C2427" s="1">
        <v>17026</v>
      </c>
      <c r="D2427">
        <v>0</v>
      </c>
      <c r="E2427">
        <v>0</v>
      </c>
      <c r="F2427" t="s">
        <v>22</v>
      </c>
      <c r="G2427" s="1">
        <v>28956</v>
      </c>
      <c r="H2427">
        <v>2</v>
      </c>
      <c r="J2427">
        <v>10</v>
      </c>
      <c r="K2427">
        <v>13607</v>
      </c>
      <c r="L2427" s="1">
        <v>366</v>
      </c>
      <c r="M2427" s="2">
        <f t="shared" si="111"/>
        <v>32.663888888888891</v>
      </c>
      <c r="N2427" s="2" t="str">
        <f t="shared" si="112"/>
        <v/>
      </c>
      <c r="O2427" s="2" t="str">
        <f t="shared" si="113"/>
        <v/>
      </c>
    </row>
    <row r="2428" spans="1:15" x14ac:dyDescent="0.25">
      <c r="A2428">
        <v>2427</v>
      </c>
      <c r="B2428">
        <v>2</v>
      </c>
      <c r="C2428" s="1">
        <v>17319</v>
      </c>
      <c r="D2428">
        <v>0</v>
      </c>
      <c r="E2428">
        <v>0</v>
      </c>
      <c r="F2428" t="s">
        <v>14</v>
      </c>
      <c r="G2428" s="1">
        <v>28956</v>
      </c>
      <c r="H2428">
        <v>2</v>
      </c>
      <c r="J2428">
        <v>10</v>
      </c>
      <c r="K2428">
        <v>13607</v>
      </c>
      <c r="L2428" s="1">
        <v>366</v>
      </c>
      <c r="M2428" s="2">
        <f t="shared" si="111"/>
        <v>31.861111111111111</v>
      </c>
      <c r="N2428" s="2" t="str">
        <f t="shared" si="112"/>
        <v/>
      </c>
      <c r="O2428" s="2" t="str">
        <f t="shared" si="113"/>
        <v/>
      </c>
    </row>
    <row r="2429" spans="1:15" x14ac:dyDescent="0.25">
      <c r="A2429">
        <v>2428</v>
      </c>
      <c r="B2429">
        <v>3</v>
      </c>
      <c r="C2429" s="1">
        <v>14794</v>
      </c>
      <c r="D2429">
        <v>0</v>
      </c>
      <c r="E2429">
        <v>0</v>
      </c>
      <c r="F2429" t="s">
        <v>22</v>
      </c>
      <c r="G2429" s="1">
        <v>29067</v>
      </c>
      <c r="H2429">
        <v>0</v>
      </c>
      <c r="J2429">
        <v>10</v>
      </c>
      <c r="K2429">
        <v>13607</v>
      </c>
      <c r="L2429" s="1">
        <v>366</v>
      </c>
      <c r="M2429" s="2">
        <f t="shared" si="111"/>
        <v>39.077777777777776</v>
      </c>
      <c r="N2429" s="2" t="str">
        <f t="shared" si="112"/>
        <v/>
      </c>
      <c r="O2429" s="2" t="str">
        <f t="shared" si="113"/>
        <v/>
      </c>
    </row>
    <row r="2430" spans="1:15" x14ac:dyDescent="0.25">
      <c r="A2430">
        <v>2429</v>
      </c>
      <c r="B2430">
        <v>2</v>
      </c>
      <c r="C2430" s="1">
        <v>18663</v>
      </c>
      <c r="D2430">
        <v>0</v>
      </c>
      <c r="E2430">
        <v>0</v>
      </c>
      <c r="F2430" t="s">
        <v>20</v>
      </c>
      <c r="G2430" s="1">
        <v>29137</v>
      </c>
      <c r="H2430">
        <v>2</v>
      </c>
      <c r="J2430">
        <v>10</v>
      </c>
      <c r="K2430">
        <v>13607</v>
      </c>
      <c r="L2430" s="1">
        <v>366</v>
      </c>
      <c r="M2430" s="2">
        <f t="shared" si="111"/>
        <v>28.680555555555557</v>
      </c>
      <c r="N2430" s="2" t="str">
        <f t="shared" si="112"/>
        <v/>
      </c>
      <c r="O2430" s="2" t="str">
        <f t="shared" si="113"/>
        <v/>
      </c>
    </row>
    <row r="2431" spans="1:15" x14ac:dyDescent="0.25">
      <c r="A2431">
        <v>2430</v>
      </c>
      <c r="B2431">
        <v>2</v>
      </c>
      <c r="C2431" s="1">
        <v>10582</v>
      </c>
      <c r="D2431">
        <v>0</v>
      </c>
      <c r="E2431">
        <v>0</v>
      </c>
      <c r="F2431" t="s">
        <v>14</v>
      </c>
      <c r="G2431" s="1">
        <v>29510</v>
      </c>
      <c r="H2431">
        <v>2</v>
      </c>
      <c r="J2431">
        <v>10</v>
      </c>
      <c r="K2431">
        <v>13607</v>
      </c>
      <c r="L2431" s="1">
        <v>366</v>
      </c>
      <c r="M2431" s="2">
        <f t="shared" si="111"/>
        <v>51.822222222222223</v>
      </c>
      <c r="N2431" s="2" t="str">
        <f t="shared" si="112"/>
        <v/>
      </c>
      <c r="O2431" s="2" t="str">
        <f t="shared" si="113"/>
        <v/>
      </c>
    </row>
    <row r="2432" spans="1:15" x14ac:dyDescent="0.25">
      <c r="A2432">
        <v>2431</v>
      </c>
      <c r="B2432">
        <v>3</v>
      </c>
      <c r="C2432" s="1">
        <v>11810</v>
      </c>
      <c r="D2432">
        <v>0</v>
      </c>
      <c r="E2432">
        <v>0</v>
      </c>
      <c r="F2432" t="s">
        <v>14</v>
      </c>
      <c r="G2432" s="1">
        <v>29552</v>
      </c>
      <c r="H2432">
        <v>2</v>
      </c>
      <c r="J2432">
        <v>10</v>
      </c>
      <c r="K2432">
        <v>13607</v>
      </c>
      <c r="L2432" s="1">
        <v>366</v>
      </c>
      <c r="M2432" s="2">
        <f t="shared" si="111"/>
        <v>48.572222222222223</v>
      </c>
      <c r="N2432" s="2" t="str">
        <f t="shared" si="112"/>
        <v/>
      </c>
      <c r="O2432" s="2" t="str">
        <f t="shared" si="113"/>
        <v/>
      </c>
    </row>
    <row r="2433" spans="1:15" x14ac:dyDescent="0.25">
      <c r="A2433">
        <v>2432</v>
      </c>
      <c r="B2433">
        <v>4</v>
      </c>
      <c r="C2433" s="1">
        <v>22654</v>
      </c>
      <c r="D2433">
        <v>0</v>
      </c>
      <c r="E2433">
        <v>0</v>
      </c>
      <c r="F2433" t="s">
        <v>20</v>
      </c>
      <c r="G2433" s="1">
        <v>29906</v>
      </c>
      <c r="H2433">
        <v>2</v>
      </c>
      <c r="J2433">
        <v>10</v>
      </c>
      <c r="K2433">
        <v>13607</v>
      </c>
      <c r="L2433" s="1">
        <v>366</v>
      </c>
      <c r="M2433" s="2">
        <f t="shared" si="111"/>
        <v>19.855555555555554</v>
      </c>
      <c r="N2433" s="2" t="str">
        <f t="shared" si="112"/>
        <v/>
      </c>
      <c r="O2433" s="2" t="str">
        <f t="shared" si="113"/>
        <v/>
      </c>
    </row>
    <row r="2434" spans="1:15" x14ac:dyDescent="0.25">
      <c r="A2434">
        <v>2433</v>
      </c>
      <c r="B2434">
        <v>2</v>
      </c>
      <c r="C2434" s="1">
        <v>22436</v>
      </c>
      <c r="D2434">
        <v>1847</v>
      </c>
      <c r="E2434">
        <v>2</v>
      </c>
      <c r="F2434" t="s">
        <v>14</v>
      </c>
      <c r="G2434" s="1">
        <v>30242</v>
      </c>
      <c r="H2434">
        <v>2</v>
      </c>
      <c r="J2434">
        <v>10</v>
      </c>
      <c r="K2434">
        <v>13607</v>
      </c>
      <c r="L2434" s="1">
        <v>366</v>
      </c>
      <c r="M2434" s="2">
        <f t="shared" si="111"/>
        <v>21.372222222222224</v>
      </c>
      <c r="N2434" s="2" t="str">
        <f t="shared" si="112"/>
        <v/>
      </c>
      <c r="O2434" s="2" t="str">
        <f t="shared" si="113"/>
        <v/>
      </c>
    </row>
    <row r="2435" spans="1:15" x14ac:dyDescent="0.25">
      <c r="A2435">
        <v>2434</v>
      </c>
      <c r="B2435">
        <v>3</v>
      </c>
      <c r="C2435" s="1">
        <v>20782</v>
      </c>
      <c r="D2435">
        <v>0</v>
      </c>
      <c r="E2435">
        <v>0</v>
      </c>
      <c r="F2435" t="s">
        <v>13</v>
      </c>
      <c r="G2435" s="1">
        <v>30564</v>
      </c>
      <c r="H2435">
        <v>0</v>
      </c>
      <c r="I2435" t="s">
        <v>25</v>
      </c>
      <c r="J2435">
        <v>10</v>
      </c>
      <c r="K2435">
        <v>13607</v>
      </c>
      <c r="L2435" s="1">
        <v>34710</v>
      </c>
      <c r="M2435" s="2">
        <f t="shared" si="111"/>
        <v>26.783333333333335</v>
      </c>
      <c r="N2435" s="2">
        <f t="shared" si="112"/>
        <v>38.133333333333333</v>
      </c>
      <c r="O2435" s="2">
        <f t="shared" si="113"/>
        <v>11.349999999999998</v>
      </c>
    </row>
    <row r="2436" spans="1:15" x14ac:dyDescent="0.25">
      <c r="A2436">
        <v>2435</v>
      </c>
      <c r="B2436">
        <v>2</v>
      </c>
      <c r="C2436" s="1">
        <v>20254</v>
      </c>
      <c r="D2436">
        <v>0</v>
      </c>
      <c r="E2436">
        <v>2</v>
      </c>
      <c r="F2436" t="s">
        <v>14</v>
      </c>
      <c r="G2436" s="1">
        <v>30601</v>
      </c>
      <c r="H2436">
        <v>2</v>
      </c>
      <c r="J2436">
        <v>10</v>
      </c>
      <c r="K2436">
        <v>13607</v>
      </c>
      <c r="L2436" s="1">
        <v>366</v>
      </c>
      <c r="M2436" s="2">
        <f t="shared" si="111"/>
        <v>28.327777777777779</v>
      </c>
      <c r="N2436" s="2" t="str">
        <f t="shared" si="112"/>
        <v/>
      </c>
      <c r="O2436" s="2" t="str">
        <f t="shared" si="113"/>
        <v/>
      </c>
    </row>
    <row r="2437" spans="1:15" x14ac:dyDescent="0.25">
      <c r="A2437">
        <v>2436</v>
      </c>
      <c r="B2437">
        <v>2</v>
      </c>
      <c r="C2437" s="1">
        <v>16392</v>
      </c>
      <c r="D2437">
        <v>0</v>
      </c>
      <c r="E2437">
        <v>0</v>
      </c>
      <c r="F2437" t="s">
        <v>14</v>
      </c>
      <c r="G2437" s="1">
        <v>30663</v>
      </c>
      <c r="H2437">
        <v>2</v>
      </c>
      <c r="J2437">
        <v>10</v>
      </c>
      <c r="K2437">
        <v>13607</v>
      </c>
      <c r="L2437" s="1">
        <v>366</v>
      </c>
      <c r="M2437" s="2">
        <f t="shared" ref="M2437:M2500" si="114">DAYS360(C2437,G2437,TRUE)/360</f>
        <v>39.075000000000003</v>
      </c>
      <c r="N2437" s="2" t="str">
        <f t="shared" ref="N2437:N2500" si="115">IF(DAYS360(C2437,L2437)/360&gt;0,DAYS360(C2437,L2437)/360,"")</f>
        <v/>
      </c>
      <c r="O2437" s="2" t="str">
        <f t="shared" ref="O2437:O2500" si="116">IF(N2437="","",N2437-M2437)</f>
        <v/>
      </c>
    </row>
    <row r="2438" spans="1:15" x14ac:dyDescent="0.25">
      <c r="A2438">
        <v>2437</v>
      </c>
      <c r="B2438">
        <v>2</v>
      </c>
      <c r="C2438" s="1">
        <v>12336</v>
      </c>
      <c r="D2438">
        <v>0</v>
      </c>
      <c r="E2438">
        <v>0</v>
      </c>
      <c r="F2438" t="s">
        <v>13</v>
      </c>
      <c r="G2438" s="1">
        <v>24211</v>
      </c>
      <c r="H2438">
        <v>0</v>
      </c>
      <c r="J2438">
        <v>10</v>
      </c>
      <c r="K2438">
        <v>11307</v>
      </c>
      <c r="L2438" s="1">
        <v>366</v>
      </c>
      <c r="M2438" s="2">
        <f t="shared" si="114"/>
        <v>32.513888888888886</v>
      </c>
      <c r="N2438" s="2" t="str">
        <f t="shared" si="115"/>
        <v/>
      </c>
      <c r="O2438" s="2" t="str">
        <f t="shared" si="116"/>
        <v/>
      </c>
    </row>
    <row r="2439" spans="1:15" x14ac:dyDescent="0.25">
      <c r="A2439">
        <v>2438</v>
      </c>
      <c r="B2439">
        <v>2</v>
      </c>
      <c r="C2439" s="1">
        <v>16963</v>
      </c>
      <c r="D2439">
        <v>0</v>
      </c>
      <c r="E2439">
        <v>0</v>
      </c>
      <c r="F2439" t="s">
        <v>13</v>
      </c>
      <c r="G2439" s="1">
        <v>27075</v>
      </c>
      <c r="H2439">
        <v>0</v>
      </c>
      <c r="J2439">
        <v>10</v>
      </c>
      <c r="K2439">
        <v>11307</v>
      </c>
      <c r="L2439" s="1">
        <v>366</v>
      </c>
      <c r="M2439" s="2">
        <f t="shared" si="114"/>
        <v>27.680555555555557</v>
      </c>
      <c r="N2439" s="2" t="str">
        <f t="shared" si="115"/>
        <v/>
      </c>
      <c r="O2439" s="2" t="str">
        <f t="shared" si="116"/>
        <v/>
      </c>
    </row>
    <row r="2440" spans="1:15" x14ac:dyDescent="0.25">
      <c r="A2440">
        <v>2439</v>
      </c>
      <c r="B2440">
        <v>2</v>
      </c>
      <c r="C2440" s="1">
        <v>13228</v>
      </c>
      <c r="D2440">
        <v>3050</v>
      </c>
      <c r="E2440">
        <v>0</v>
      </c>
      <c r="F2440" t="s">
        <v>14</v>
      </c>
      <c r="G2440" s="1">
        <v>29788</v>
      </c>
      <c r="H2440">
        <v>2</v>
      </c>
      <c r="J2440">
        <v>10</v>
      </c>
      <c r="K2440">
        <v>14707</v>
      </c>
      <c r="L2440" s="1">
        <v>366</v>
      </c>
      <c r="M2440" s="2">
        <f t="shared" si="114"/>
        <v>45.338888888888889</v>
      </c>
      <c r="N2440" s="2" t="str">
        <f t="shared" si="115"/>
        <v/>
      </c>
      <c r="O2440" s="2" t="str">
        <f t="shared" si="116"/>
        <v/>
      </c>
    </row>
    <row r="2441" spans="1:15" x14ac:dyDescent="0.25">
      <c r="A2441">
        <v>2440</v>
      </c>
      <c r="B2441">
        <v>3</v>
      </c>
      <c r="C2441" s="1">
        <v>18139</v>
      </c>
      <c r="D2441">
        <v>0</v>
      </c>
      <c r="E2441">
        <v>0</v>
      </c>
      <c r="F2441" t="s">
        <v>13</v>
      </c>
      <c r="G2441" s="1">
        <v>29889</v>
      </c>
      <c r="H2441">
        <v>0</v>
      </c>
      <c r="J2441">
        <v>21</v>
      </c>
      <c r="K2441">
        <v>14707</v>
      </c>
      <c r="L2441" s="1">
        <v>366</v>
      </c>
      <c r="M2441" s="2">
        <f t="shared" si="114"/>
        <v>32.169444444444444</v>
      </c>
      <c r="N2441" s="2" t="str">
        <f t="shared" si="115"/>
        <v/>
      </c>
      <c r="O2441" s="2" t="str">
        <f t="shared" si="116"/>
        <v/>
      </c>
    </row>
    <row r="2442" spans="1:15" x14ac:dyDescent="0.25">
      <c r="A2442">
        <v>2441</v>
      </c>
      <c r="B2442">
        <v>2</v>
      </c>
      <c r="C2442" s="1">
        <v>14398</v>
      </c>
      <c r="D2442">
        <v>0</v>
      </c>
      <c r="E2442">
        <v>1</v>
      </c>
      <c r="F2442" t="s">
        <v>14</v>
      </c>
      <c r="G2442" s="1">
        <v>30217</v>
      </c>
      <c r="H2442">
        <v>2</v>
      </c>
      <c r="J2442">
        <v>10</v>
      </c>
      <c r="K2442">
        <v>14707</v>
      </c>
      <c r="L2442" s="1">
        <v>366</v>
      </c>
      <c r="M2442" s="2">
        <f t="shared" si="114"/>
        <v>43.30833333333333</v>
      </c>
      <c r="N2442" s="2" t="str">
        <f t="shared" si="115"/>
        <v/>
      </c>
      <c r="O2442" s="2" t="str">
        <f t="shared" si="116"/>
        <v/>
      </c>
    </row>
    <row r="2443" spans="1:15" x14ac:dyDescent="0.25">
      <c r="A2443">
        <v>2442</v>
      </c>
      <c r="B2443">
        <v>3</v>
      </c>
      <c r="C2443" s="1">
        <v>6340</v>
      </c>
      <c r="D2443">
        <v>0</v>
      </c>
      <c r="E2443">
        <v>0</v>
      </c>
      <c r="F2443" t="s">
        <v>13</v>
      </c>
      <c r="G2443" s="1">
        <v>22921</v>
      </c>
      <c r="H2443">
        <v>0</v>
      </c>
      <c r="J2443">
        <v>10</v>
      </c>
      <c r="K2443">
        <v>11307</v>
      </c>
      <c r="L2443" s="1">
        <v>366</v>
      </c>
      <c r="M2443" s="2">
        <f t="shared" si="114"/>
        <v>45.394444444444446</v>
      </c>
      <c r="N2443" s="2" t="str">
        <f t="shared" si="115"/>
        <v/>
      </c>
      <c r="O2443" s="2" t="str">
        <f t="shared" si="116"/>
        <v/>
      </c>
    </row>
    <row r="2444" spans="1:15" x14ac:dyDescent="0.25">
      <c r="A2444">
        <v>2443</v>
      </c>
      <c r="B2444">
        <v>2</v>
      </c>
      <c r="C2444" s="1">
        <v>15440</v>
      </c>
      <c r="D2444">
        <v>2362</v>
      </c>
      <c r="E2444">
        <v>0</v>
      </c>
      <c r="F2444" t="s">
        <v>14</v>
      </c>
      <c r="G2444" s="1">
        <v>25847</v>
      </c>
      <c r="H2444">
        <v>2</v>
      </c>
      <c r="J2444">
        <v>10</v>
      </c>
      <c r="K2444">
        <v>12607</v>
      </c>
      <c r="L2444" s="1">
        <v>366</v>
      </c>
      <c r="M2444" s="2">
        <f t="shared" si="114"/>
        <v>28.491666666666667</v>
      </c>
      <c r="N2444" s="2" t="str">
        <f t="shared" si="115"/>
        <v/>
      </c>
      <c r="O2444" s="2" t="str">
        <f t="shared" si="116"/>
        <v/>
      </c>
    </row>
    <row r="2445" spans="1:15" x14ac:dyDescent="0.25">
      <c r="A2445">
        <v>2444</v>
      </c>
      <c r="B2445">
        <v>2</v>
      </c>
      <c r="C2445" s="1">
        <v>16988</v>
      </c>
      <c r="D2445">
        <v>1661</v>
      </c>
      <c r="E2445">
        <v>0</v>
      </c>
      <c r="F2445" t="s">
        <v>14</v>
      </c>
      <c r="G2445" s="1">
        <v>27109</v>
      </c>
      <c r="H2445">
        <v>6</v>
      </c>
      <c r="J2445">
        <v>10</v>
      </c>
      <c r="K2445">
        <v>12607</v>
      </c>
      <c r="L2445" s="1">
        <v>366</v>
      </c>
      <c r="M2445" s="2">
        <f t="shared" si="114"/>
        <v>27.711111111111112</v>
      </c>
      <c r="N2445" s="2" t="str">
        <f t="shared" si="115"/>
        <v/>
      </c>
      <c r="O2445" s="2" t="str">
        <f t="shared" si="116"/>
        <v/>
      </c>
    </row>
    <row r="2446" spans="1:15" x14ac:dyDescent="0.25">
      <c r="A2446">
        <v>2445</v>
      </c>
      <c r="B2446">
        <v>3</v>
      </c>
      <c r="C2446" s="1">
        <v>12521</v>
      </c>
      <c r="D2446">
        <v>0</v>
      </c>
      <c r="E2446">
        <v>0</v>
      </c>
      <c r="F2446" t="s">
        <v>13</v>
      </c>
      <c r="G2446" s="1">
        <v>27551</v>
      </c>
      <c r="H2446">
        <v>0</v>
      </c>
      <c r="I2446" t="s">
        <v>19</v>
      </c>
      <c r="J2446">
        <v>21</v>
      </c>
      <c r="K2446">
        <v>11307</v>
      </c>
      <c r="L2446" s="1">
        <v>37572</v>
      </c>
      <c r="M2446" s="2">
        <f t="shared" si="114"/>
        <v>41.15</v>
      </c>
      <c r="N2446" s="2">
        <f t="shared" si="115"/>
        <v>68.583333333333329</v>
      </c>
      <c r="O2446" s="2">
        <f t="shared" si="116"/>
        <v>27.43333333333333</v>
      </c>
    </row>
    <row r="2447" spans="1:15" x14ac:dyDescent="0.25">
      <c r="A2447">
        <v>2446</v>
      </c>
      <c r="B2447">
        <v>2</v>
      </c>
      <c r="C2447" s="1">
        <v>16100</v>
      </c>
      <c r="D2447">
        <v>0</v>
      </c>
      <c r="E2447">
        <v>1</v>
      </c>
      <c r="F2447" t="s">
        <v>14</v>
      </c>
      <c r="G2447" s="1">
        <v>27684</v>
      </c>
      <c r="H2447">
        <v>2</v>
      </c>
      <c r="J2447">
        <v>10</v>
      </c>
      <c r="K2447">
        <v>12607</v>
      </c>
      <c r="L2447" s="1">
        <v>366</v>
      </c>
      <c r="M2447" s="2">
        <f t="shared" si="114"/>
        <v>31.716666666666665</v>
      </c>
      <c r="N2447" s="2" t="str">
        <f t="shared" si="115"/>
        <v/>
      </c>
      <c r="O2447" s="2" t="str">
        <f t="shared" si="116"/>
        <v/>
      </c>
    </row>
    <row r="2448" spans="1:15" x14ac:dyDescent="0.25">
      <c r="A2448">
        <v>2447</v>
      </c>
      <c r="B2448">
        <v>2</v>
      </c>
      <c r="C2448" s="1">
        <v>20796</v>
      </c>
      <c r="D2448">
        <v>0</v>
      </c>
      <c r="E2448">
        <v>0</v>
      </c>
      <c r="F2448" t="s">
        <v>13</v>
      </c>
      <c r="G2448" s="1">
        <v>28012</v>
      </c>
      <c r="H2448">
        <v>0</v>
      </c>
      <c r="J2448">
        <v>10</v>
      </c>
      <c r="K2448">
        <v>11307</v>
      </c>
      <c r="L2448" s="1">
        <v>366</v>
      </c>
      <c r="M2448" s="2">
        <f t="shared" si="114"/>
        <v>19.755555555555556</v>
      </c>
      <c r="N2448" s="2" t="str">
        <f t="shared" si="115"/>
        <v/>
      </c>
      <c r="O2448" s="2" t="str">
        <f t="shared" si="116"/>
        <v/>
      </c>
    </row>
    <row r="2449" spans="1:15" x14ac:dyDescent="0.25">
      <c r="A2449">
        <v>2448</v>
      </c>
      <c r="B2449">
        <v>3</v>
      </c>
      <c r="C2449" s="1">
        <v>16986</v>
      </c>
      <c r="D2449">
        <v>0</v>
      </c>
      <c r="E2449">
        <v>0</v>
      </c>
      <c r="F2449" t="s">
        <v>14</v>
      </c>
      <c r="G2449" s="1">
        <v>28097</v>
      </c>
      <c r="H2449">
        <v>2</v>
      </c>
      <c r="J2449">
        <v>10</v>
      </c>
      <c r="K2449">
        <v>10107</v>
      </c>
      <c r="L2449" s="1">
        <v>366</v>
      </c>
      <c r="M2449" s="2">
        <f t="shared" si="114"/>
        <v>30.416666666666668</v>
      </c>
      <c r="N2449" s="2" t="str">
        <f t="shared" si="115"/>
        <v/>
      </c>
      <c r="O2449" s="2" t="str">
        <f t="shared" si="116"/>
        <v/>
      </c>
    </row>
    <row r="2450" spans="1:15" x14ac:dyDescent="0.25">
      <c r="A2450">
        <v>2449</v>
      </c>
      <c r="B2450">
        <v>3</v>
      </c>
      <c r="C2450" s="1">
        <v>18596</v>
      </c>
      <c r="D2450">
        <v>0</v>
      </c>
      <c r="E2450">
        <v>0</v>
      </c>
      <c r="F2450" t="s">
        <v>13</v>
      </c>
      <c r="G2450" s="1">
        <v>28228</v>
      </c>
      <c r="H2450">
        <v>0</v>
      </c>
      <c r="J2450">
        <v>10</v>
      </c>
      <c r="K2450">
        <v>11307</v>
      </c>
      <c r="L2450" s="1">
        <v>366</v>
      </c>
      <c r="M2450" s="2">
        <f t="shared" si="114"/>
        <v>26.372222222222224</v>
      </c>
      <c r="N2450" s="2" t="str">
        <f t="shared" si="115"/>
        <v/>
      </c>
      <c r="O2450" s="2" t="str">
        <f t="shared" si="116"/>
        <v/>
      </c>
    </row>
    <row r="2451" spans="1:15" x14ac:dyDescent="0.25">
      <c r="A2451">
        <v>2450</v>
      </c>
      <c r="B2451">
        <v>2</v>
      </c>
      <c r="C2451" s="1">
        <v>18047</v>
      </c>
      <c r="D2451">
        <v>2300</v>
      </c>
      <c r="E2451">
        <v>1</v>
      </c>
      <c r="F2451" t="s">
        <v>20</v>
      </c>
      <c r="G2451" s="1">
        <v>28251</v>
      </c>
      <c r="H2451">
        <v>2</v>
      </c>
      <c r="J2451">
        <v>10</v>
      </c>
      <c r="K2451">
        <v>12607</v>
      </c>
      <c r="L2451" s="1">
        <v>366</v>
      </c>
      <c r="M2451" s="2">
        <f t="shared" si="114"/>
        <v>27.93611111111111</v>
      </c>
      <c r="N2451" s="2" t="str">
        <f t="shared" si="115"/>
        <v/>
      </c>
      <c r="O2451" s="2" t="str">
        <f t="shared" si="116"/>
        <v/>
      </c>
    </row>
    <row r="2452" spans="1:15" x14ac:dyDescent="0.25">
      <c r="A2452">
        <v>2451</v>
      </c>
      <c r="B2452">
        <v>2</v>
      </c>
      <c r="C2452" s="1">
        <v>14503</v>
      </c>
      <c r="D2452">
        <v>2298</v>
      </c>
      <c r="E2452">
        <v>3</v>
      </c>
      <c r="F2452" t="s">
        <v>17</v>
      </c>
      <c r="G2452" s="1">
        <v>28251</v>
      </c>
      <c r="H2452">
        <v>2</v>
      </c>
      <c r="J2452">
        <v>10</v>
      </c>
      <c r="K2452">
        <v>12607</v>
      </c>
      <c r="L2452" s="1">
        <v>366</v>
      </c>
      <c r="M2452" s="2">
        <f t="shared" si="114"/>
        <v>37.641666666666666</v>
      </c>
      <c r="N2452" s="2" t="str">
        <f t="shared" si="115"/>
        <v/>
      </c>
      <c r="O2452" s="2" t="str">
        <f t="shared" si="116"/>
        <v/>
      </c>
    </row>
    <row r="2453" spans="1:15" x14ac:dyDescent="0.25">
      <c r="A2453">
        <v>2452</v>
      </c>
      <c r="B2453">
        <v>2</v>
      </c>
      <c r="C2453" s="1">
        <v>19196</v>
      </c>
      <c r="D2453">
        <v>0</v>
      </c>
      <c r="E2453">
        <v>0</v>
      </c>
      <c r="F2453" t="s">
        <v>13</v>
      </c>
      <c r="G2453" s="1">
        <v>28286</v>
      </c>
      <c r="H2453">
        <v>0</v>
      </c>
      <c r="J2453">
        <v>10</v>
      </c>
      <c r="K2453">
        <v>11307</v>
      </c>
      <c r="L2453" s="1">
        <v>366</v>
      </c>
      <c r="M2453" s="2">
        <f t="shared" si="114"/>
        <v>24.886111111111113</v>
      </c>
      <c r="N2453" s="2" t="str">
        <f t="shared" si="115"/>
        <v/>
      </c>
      <c r="O2453" s="2" t="str">
        <f t="shared" si="116"/>
        <v/>
      </c>
    </row>
    <row r="2454" spans="1:15" x14ac:dyDescent="0.25">
      <c r="A2454">
        <v>2453</v>
      </c>
      <c r="B2454">
        <v>2</v>
      </c>
      <c r="C2454" s="1">
        <v>14034</v>
      </c>
      <c r="D2454">
        <v>0</v>
      </c>
      <c r="E2454">
        <v>0</v>
      </c>
      <c r="F2454" t="s">
        <v>14</v>
      </c>
      <c r="G2454" s="1">
        <v>28373</v>
      </c>
      <c r="H2454">
        <v>2</v>
      </c>
      <c r="J2454">
        <v>10</v>
      </c>
      <c r="K2454">
        <v>12607</v>
      </c>
      <c r="L2454" s="1">
        <v>366</v>
      </c>
      <c r="M2454" s="2">
        <f t="shared" si="114"/>
        <v>39.255555555555553</v>
      </c>
      <c r="N2454" s="2" t="str">
        <f t="shared" si="115"/>
        <v/>
      </c>
      <c r="O2454" s="2" t="str">
        <f t="shared" si="116"/>
        <v/>
      </c>
    </row>
    <row r="2455" spans="1:15" x14ac:dyDescent="0.25">
      <c r="A2455">
        <v>2454</v>
      </c>
      <c r="B2455">
        <v>3</v>
      </c>
      <c r="C2455" s="1">
        <v>15234</v>
      </c>
      <c r="D2455">
        <v>2548</v>
      </c>
      <c r="E2455">
        <v>0</v>
      </c>
      <c r="F2455" t="s">
        <v>21</v>
      </c>
      <c r="G2455" s="1">
        <v>28389</v>
      </c>
      <c r="H2455">
        <v>2</v>
      </c>
      <c r="J2455">
        <v>10</v>
      </c>
      <c r="K2455">
        <v>12607</v>
      </c>
      <c r="L2455" s="1">
        <v>366</v>
      </c>
      <c r="M2455" s="2">
        <f t="shared" si="114"/>
        <v>36.016666666666666</v>
      </c>
      <c r="N2455" s="2" t="str">
        <f t="shared" si="115"/>
        <v/>
      </c>
      <c r="O2455" s="2" t="str">
        <f t="shared" si="116"/>
        <v/>
      </c>
    </row>
    <row r="2456" spans="1:15" x14ac:dyDescent="0.25">
      <c r="A2456">
        <v>2455</v>
      </c>
      <c r="B2456">
        <v>3</v>
      </c>
      <c r="C2456" s="1">
        <v>9683</v>
      </c>
      <c r="D2456">
        <v>0</v>
      </c>
      <c r="E2456">
        <v>0</v>
      </c>
      <c r="F2456" t="s">
        <v>22</v>
      </c>
      <c r="G2456" s="1">
        <v>28464</v>
      </c>
      <c r="H2456">
        <v>2</v>
      </c>
      <c r="J2456">
        <v>10</v>
      </c>
      <c r="K2456">
        <v>12607</v>
      </c>
      <c r="L2456" s="1">
        <v>366</v>
      </c>
      <c r="M2456" s="2">
        <f t="shared" si="114"/>
        <v>51.416666666666664</v>
      </c>
      <c r="N2456" s="2" t="str">
        <f t="shared" si="115"/>
        <v/>
      </c>
      <c r="O2456" s="2" t="str">
        <f t="shared" si="116"/>
        <v/>
      </c>
    </row>
    <row r="2457" spans="1:15" x14ac:dyDescent="0.25">
      <c r="A2457">
        <v>2456</v>
      </c>
      <c r="B2457">
        <v>3</v>
      </c>
      <c r="C2457" s="1">
        <v>14899</v>
      </c>
      <c r="D2457">
        <v>2280</v>
      </c>
      <c r="E2457">
        <v>0</v>
      </c>
      <c r="F2457" t="s">
        <v>16</v>
      </c>
      <c r="G2457" s="1">
        <v>28671</v>
      </c>
      <c r="H2457">
        <v>2</v>
      </c>
      <c r="J2457">
        <v>10</v>
      </c>
      <c r="K2457">
        <v>12607</v>
      </c>
      <c r="L2457" s="1">
        <v>366</v>
      </c>
      <c r="M2457" s="2">
        <f t="shared" si="114"/>
        <v>37.708333333333336</v>
      </c>
      <c r="N2457" s="2" t="str">
        <f t="shared" si="115"/>
        <v/>
      </c>
      <c r="O2457" s="2" t="str">
        <f t="shared" si="116"/>
        <v/>
      </c>
    </row>
    <row r="2458" spans="1:15" x14ac:dyDescent="0.25">
      <c r="A2458">
        <v>2457</v>
      </c>
      <c r="B2458">
        <v>2</v>
      </c>
      <c r="C2458" s="1">
        <v>15094</v>
      </c>
      <c r="D2458">
        <v>0</v>
      </c>
      <c r="E2458">
        <v>0</v>
      </c>
      <c r="F2458" t="s">
        <v>14</v>
      </c>
      <c r="G2458" s="1">
        <v>28765</v>
      </c>
      <c r="H2458">
        <v>2</v>
      </c>
      <c r="J2458">
        <v>10</v>
      </c>
      <c r="K2458">
        <v>12607</v>
      </c>
      <c r="L2458" s="1">
        <v>366</v>
      </c>
      <c r="M2458" s="2">
        <f t="shared" si="114"/>
        <v>37.427777777777777</v>
      </c>
      <c r="N2458" s="2" t="str">
        <f t="shared" si="115"/>
        <v/>
      </c>
      <c r="O2458" s="2" t="str">
        <f t="shared" si="116"/>
        <v/>
      </c>
    </row>
    <row r="2459" spans="1:15" x14ac:dyDescent="0.25">
      <c r="A2459">
        <v>2458</v>
      </c>
      <c r="B2459">
        <v>3</v>
      </c>
      <c r="C2459" s="1">
        <v>19053</v>
      </c>
      <c r="D2459">
        <v>0</v>
      </c>
      <c r="E2459">
        <v>0</v>
      </c>
      <c r="F2459" t="s">
        <v>22</v>
      </c>
      <c r="G2459" s="1">
        <v>28832</v>
      </c>
      <c r="H2459">
        <v>2</v>
      </c>
      <c r="J2459">
        <v>10</v>
      </c>
      <c r="K2459">
        <v>11307</v>
      </c>
      <c r="L2459" s="1">
        <v>366</v>
      </c>
      <c r="M2459" s="2">
        <f t="shared" si="114"/>
        <v>26.774999999999999</v>
      </c>
      <c r="N2459" s="2" t="str">
        <f t="shared" si="115"/>
        <v/>
      </c>
      <c r="O2459" s="2" t="str">
        <f t="shared" si="116"/>
        <v/>
      </c>
    </row>
    <row r="2460" spans="1:15" x14ac:dyDescent="0.25">
      <c r="A2460">
        <v>2459</v>
      </c>
      <c r="B2460">
        <v>2</v>
      </c>
      <c r="C2460" s="1">
        <v>21937</v>
      </c>
      <c r="D2460">
        <v>0</v>
      </c>
      <c r="E2460">
        <v>0</v>
      </c>
      <c r="F2460" t="s">
        <v>13</v>
      </c>
      <c r="G2460" s="1">
        <v>28850</v>
      </c>
      <c r="H2460">
        <v>0</v>
      </c>
      <c r="I2460" t="s">
        <v>19</v>
      </c>
      <c r="J2460">
        <v>21</v>
      </c>
      <c r="K2460">
        <v>12607</v>
      </c>
      <c r="L2460" s="1">
        <v>36829</v>
      </c>
      <c r="M2460" s="2">
        <f t="shared" si="114"/>
        <v>18.927777777777777</v>
      </c>
      <c r="N2460" s="2">
        <f t="shared" si="115"/>
        <v>40.772222222222226</v>
      </c>
      <c r="O2460" s="2">
        <f t="shared" si="116"/>
        <v>21.844444444444449</v>
      </c>
    </row>
    <row r="2461" spans="1:15" x14ac:dyDescent="0.25">
      <c r="A2461">
        <v>2460</v>
      </c>
      <c r="B2461">
        <v>3</v>
      </c>
      <c r="C2461" s="1">
        <v>13860</v>
      </c>
      <c r="D2461">
        <v>122</v>
      </c>
      <c r="E2461">
        <v>0</v>
      </c>
      <c r="F2461" t="s">
        <v>14</v>
      </c>
      <c r="G2461" s="1">
        <v>28859</v>
      </c>
      <c r="H2461">
        <v>0</v>
      </c>
      <c r="J2461">
        <v>10</v>
      </c>
      <c r="K2461">
        <v>11307</v>
      </c>
      <c r="L2461" s="1">
        <v>366</v>
      </c>
      <c r="M2461" s="2">
        <f t="shared" si="114"/>
        <v>41.06388888888889</v>
      </c>
      <c r="N2461" s="2" t="str">
        <f t="shared" si="115"/>
        <v/>
      </c>
      <c r="O2461" s="2" t="str">
        <f t="shared" si="116"/>
        <v/>
      </c>
    </row>
    <row r="2462" spans="1:15" x14ac:dyDescent="0.25">
      <c r="A2462">
        <v>2461</v>
      </c>
      <c r="B2462">
        <v>2</v>
      </c>
      <c r="C2462" s="1">
        <v>18183</v>
      </c>
      <c r="D2462">
        <v>0</v>
      </c>
      <c r="E2462">
        <v>0</v>
      </c>
      <c r="F2462" t="s">
        <v>14</v>
      </c>
      <c r="G2462" s="1">
        <v>28893</v>
      </c>
      <c r="H2462">
        <v>2</v>
      </c>
      <c r="J2462">
        <v>10</v>
      </c>
      <c r="K2462">
        <v>12607</v>
      </c>
      <c r="L2462" s="1">
        <v>366</v>
      </c>
      <c r="M2462" s="2">
        <f t="shared" si="114"/>
        <v>29.319444444444443</v>
      </c>
      <c r="N2462" s="2" t="str">
        <f t="shared" si="115"/>
        <v/>
      </c>
      <c r="O2462" s="2" t="str">
        <f t="shared" si="116"/>
        <v/>
      </c>
    </row>
    <row r="2463" spans="1:15" x14ac:dyDescent="0.25">
      <c r="A2463">
        <v>2462</v>
      </c>
      <c r="B2463">
        <v>2</v>
      </c>
      <c r="C2463" s="1">
        <v>13232</v>
      </c>
      <c r="D2463">
        <v>0</v>
      </c>
      <c r="E2463">
        <v>0</v>
      </c>
      <c r="F2463" t="s">
        <v>14</v>
      </c>
      <c r="G2463" s="1">
        <v>28912</v>
      </c>
      <c r="H2463">
        <v>2</v>
      </c>
      <c r="J2463">
        <v>10</v>
      </c>
      <c r="K2463">
        <v>12607</v>
      </c>
      <c r="L2463" s="1">
        <v>366</v>
      </c>
      <c r="M2463" s="2">
        <f t="shared" si="114"/>
        <v>42.924999999999997</v>
      </c>
      <c r="N2463" s="2" t="str">
        <f t="shared" si="115"/>
        <v/>
      </c>
      <c r="O2463" s="2" t="str">
        <f t="shared" si="116"/>
        <v/>
      </c>
    </row>
    <row r="2464" spans="1:15" x14ac:dyDescent="0.25">
      <c r="A2464">
        <v>2463</v>
      </c>
      <c r="B2464">
        <v>3</v>
      </c>
      <c r="C2464" s="1">
        <v>10177</v>
      </c>
      <c r="D2464">
        <v>0</v>
      </c>
      <c r="E2464">
        <v>0</v>
      </c>
      <c r="F2464" t="s">
        <v>13</v>
      </c>
      <c r="G2464" s="1">
        <v>28964</v>
      </c>
      <c r="H2464">
        <v>0</v>
      </c>
      <c r="J2464">
        <v>10</v>
      </c>
      <c r="K2464">
        <v>11307</v>
      </c>
      <c r="L2464" s="1">
        <v>366</v>
      </c>
      <c r="M2464" s="2">
        <f t="shared" si="114"/>
        <v>51.43888888888889</v>
      </c>
      <c r="N2464" s="2" t="str">
        <f t="shared" si="115"/>
        <v/>
      </c>
      <c r="O2464" s="2" t="str">
        <f t="shared" si="116"/>
        <v/>
      </c>
    </row>
    <row r="2465" spans="1:15" x14ac:dyDescent="0.25">
      <c r="A2465">
        <v>2464</v>
      </c>
      <c r="B2465">
        <v>3</v>
      </c>
      <c r="C2465" s="1">
        <v>18344</v>
      </c>
      <c r="D2465">
        <v>0</v>
      </c>
      <c r="E2465">
        <v>0</v>
      </c>
      <c r="F2465" t="s">
        <v>13</v>
      </c>
      <c r="G2465" s="1">
        <v>29042</v>
      </c>
      <c r="H2465">
        <v>0</v>
      </c>
      <c r="I2465" t="s">
        <v>25</v>
      </c>
      <c r="J2465">
        <v>21</v>
      </c>
      <c r="K2465">
        <v>0</v>
      </c>
      <c r="L2465" s="1">
        <v>35543</v>
      </c>
      <c r="M2465" s="2">
        <f t="shared" si="114"/>
        <v>29.288888888888888</v>
      </c>
      <c r="N2465" s="2">
        <f t="shared" si="115"/>
        <v>47.086111111111109</v>
      </c>
      <c r="O2465" s="2">
        <f t="shared" si="116"/>
        <v>17.797222222222221</v>
      </c>
    </row>
    <row r="2466" spans="1:15" x14ac:dyDescent="0.25">
      <c r="A2466">
        <v>2465</v>
      </c>
      <c r="B2466">
        <v>3</v>
      </c>
      <c r="C2466" s="1">
        <v>16147</v>
      </c>
      <c r="D2466">
        <v>2286</v>
      </c>
      <c r="E2466">
        <v>0</v>
      </c>
      <c r="F2466" t="s">
        <v>14</v>
      </c>
      <c r="G2466" s="1">
        <v>29074</v>
      </c>
      <c r="H2466">
        <v>2</v>
      </c>
      <c r="J2466">
        <v>10</v>
      </c>
      <c r="K2466">
        <v>12607</v>
      </c>
      <c r="L2466" s="1">
        <v>366</v>
      </c>
      <c r="M2466" s="2">
        <f t="shared" si="114"/>
        <v>35.391666666666666</v>
      </c>
      <c r="N2466" s="2" t="str">
        <f t="shared" si="115"/>
        <v/>
      </c>
      <c r="O2466" s="2" t="str">
        <f t="shared" si="116"/>
        <v/>
      </c>
    </row>
    <row r="2467" spans="1:15" x14ac:dyDescent="0.25">
      <c r="A2467">
        <v>2466</v>
      </c>
      <c r="B2467">
        <v>2</v>
      </c>
      <c r="C2467" s="1">
        <v>14563</v>
      </c>
      <c r="D2467">
        <v>0</v>
      </c>
      <c r="E2467">
        <v>0</v>
      </c>
      <c r="F2467" t="s">
        <v>14</v>
      </c>
      <c r="G2467" s="1">
        <v>29161</v>
      </c>
      <c r="H2467">
        <v>2</v>
      </c>
      <c r="J2467">
        <v>10</v>
      </c>
      <c r="K2467">
        <v>12607</v>
      </c>
      <c r="L2467" s="1">
        <v>366</v>
      </c>
      <c r="M2467" s="2">
        <f t="shared" si="114"/>
        <v>39.966666666666669</v>
      </c>
      <c r="N2467" s="2" t="str">
        <f t="shared" si="115"/>
        <v/>
      </c>
      <c r="O2467" s="2" t="str">
        <f t="shared" si="116"/>
        <v/>
      </c>
    </row>
    <row r="2468" spans="1:15" x14ac:dyDescent="0.25">
      <c r="A2468">
        <v>2467</v>
      </c>
      <c r="B2468">
        <v>2</v>
      </c>
      <c r="C2468" s="1">
        <v>18424</v>
      </c>
      <c r="D2468">
        <v>2400</v>
      </c>
      <c r="E2468">
        <v>1</v>
      </c>
      <c r="F2468" t="s">
        <v>16</v>
      </c>
      <c r="G2468" s="1">
        <v>29174</v>
      </c>
      <c r="H2468">
        <v>0</v>
      </c>
      <c r="J2468">
        <v>10</v>
      </c>
      <c r="K2468">
        <v>12607</v>
      </c>
      <c r="L2468" s="1">
        <v>366</v>
      </c>
      <c r="M2468" s="2">
        <f t="shared" si="114"/>
        <v>29.430555555555557</v>
      </c>
      <c r="N2468" s="2" t="str">
        <f t="shared" si="115"/>
        <v/>
      </c>
      <c r="O2468" s="2" t="str">
        <f t="shared" si="116"/>
        <v/>
      </c>
    </row>
    <row r="2469" spans="1:15" x14ac:dyDescent="0.25">
      <c r="A2469">
        <v>2468</v>
      </c>
      <c r="B2469">
        <v>2</v>
      </c>
      <c r="C2469" s="1">
        <v>8715</v>
      </c>
      <c r="D2469">
        <v>0</v>
      </c>
      <c r="E2469">
        <v>0</v>
      </c>
      <c r="F2469" t="s">
        <v>14</v>
      </c>
      <c r="G2469" s="1">
        <v>29335</v>
      </c>
      <c r="H2469">
        <v>6</v>
      </c>
      <c r="J2469">
        <v>10</v>
      </c>
      <c r="K2469">
        <v>12607</v>
      </c>
      <c r="L2469" s="1">
        <v>366</v>
      </c>
      <c r="M2469" s="2">
        <f t="shared" si="114"/>
        <v>56.455555555555556</v>
      </c>
      <c r="N2469" s="2" t="str">
        <f t="shared" si="115"/>
        <v/>
      </c>
      <c r="O2469" s="2" t="str">
        <f t="shared" si="116"/>
        <v/>
      </c>
    </row>
    <row r="2470" spans="1:15" x14ac:dyDescent="0.25">
      <c r="A2470">
        <v>2469</v>
      </c>
      <c r="B2470">
        <v>2</v>
      </c>
      <c r="C2470" s="1">
        <v>19997</v>
      </c>
      <c r="D2470">
        <v>0</v>
      </c>
      <c r="E2470">
        <v>0</v>
      </c>
      <c r="F2470" t="s">
        <v>13</v>
      </c>
      <c r="G2470" s="1">
        <v>29343</v>
      </c>
      <c r="H2470">
        <v>0</v>
      </c>
      <c r="J2470">
        <v>10</v>
      </c>
      <c r="K2470">
        <v>12607</v>
      </c>
      <c r="L2470" s="1">
        <v>366</v>
      </c>
      <c r="M2470" s="2">
        <f t="shared" si="114"/>
        <v>25.588888888888889</v>
      </c>
      <c r="N2470" s="2" t="str">
        <f t="shared" si="115"/>
        <v/>
      </c>
      <c r="O2470" s="2" t="str">
        <f t="shared" si="116"/>
        <v/>
      </c>
    </row>
    <row r="2471" spans="1:15" x14ac:dyDescent="0.25">
      <c r="A2471">
        <v>2470</v>
      </c>
      <c r="B2471">
        <v>2</v>
      </c>
      <c r="C2471" s="1">
        <v>20524</v>
      </c>
      <c r="D2471">
        <v>3300</v>
      </c>
      <c r="E2471">
        <v>1</v>
      </c>
      <c r="F2471" t="s">
        <v>21</v>
      </c>
      <c r="G2471" s="1">
        <v>29371</v>
      </c>
      <c r="H2471">
        <v>0</v>
      </c>
      <c r="J2471">
        <v>10</v>
      </c>
      <c r="K2471">
        <v>12607</v>
      </c>
      <c r="L2471" s="1">
        <v>366</v>
      </c>
      <c r="M2471" s="2">
        <f t="shared" si="114"/>
        <v>24.222222222222221</v>
      </c>
      <c r="N2471" s="2" t="str">
        <f t="shared" si="115"/>
        <v/>
      </c>
      <c r="O2471" s="2" t="str">
        <f t="shared" si="116"/>
        <v/>
      </c>
    </row>
    <row r="2472" spans="1:15" x14ac:dyDescent="0.25">
      <c r="A2472">
        <v>2471</v>
      </c>
      <c r="B2472">
        <v>3</v>
      </c>
      <c r="C2472" s="1">
        <v>20420</v>
      </c>
      <c r="D2472">
        <v>0</v>
      </c>
      <c r="E2472">
        <v>0</v>
      </c>
      <c r="F2472" t="s">
        <v>13</v>
      </c>
      <c r="G2472" s="1">
        <v>29371</v>
      </c>
      <c r="H2472">
        <v>0</v>
      </c>
      <c r="J2472">
        <v>10</v>
      </c>
      <c r="K2472">
        <v>12607</v>
      </c>
      <c r="L2472" s="1">
        <v>366</v>
      </c>
      <c r="M2472" s="2">
        <f t="shared" si="114"/>
        <v>24.508333333333333</v>
      </c>
      <c r="N2472" s="2" t="str">
        <f t="shared" si="115"/>
        <v/>
      </c>
      <c r="O2472" s="2" t="str">
        <f t="shared" si="116"/>
        <v/>
      </c>
    </row>
    <row r="2473" spans="1:15" x14ac:dyDescent="0.25">
      <c r="A2473">
        <v>2472</v>
      </c>
      <c r="B2473">
        <v>3</v>
      </c>
      <c r="C2473" s="1">
        <v>19225</v>
      </c>
      <c r="D2473">
        <v>0</v>
      </c>
      <c r="E2473">
        <v>0</v>
      </c>
      <c r="F2473" t="s">
        <v>14</v>
      </c>
      <c r="G2473" s="1">
        <v>29412</v>
      </c>
      <c r="H2473">
        <v>2</v>
      </c>
      <c r="J2473">
        <v>10</v>
      </c>
      <c r="K2473">
        <v>12607</v>
      </c>
      <c r="L2473" s="1">
        <v>366</v>
      </c>
      <c r="M2473" s="2">
        <f t="shared" si="114"/>
        <v>27.891666666666666</v>
      </c>
      <c r="N2473" s="2" t="str">
        <f t="shared" si="115"/>
        <v/>
      </c>
      <c r="O2473" s="2" t="str">
        <f t="shared" si="116"/>
        <v/>
      </c>
    </row>
    <row r="2474" spans="1:15" x14ac:dyDescent="0.25">
      <c r="A2474">
        <v>2473</v>
      </c>
      <c r="B2474">
        <v>2</v>
      </c>
      <c r="C2474" s="1">
        <v>16641</v>
      </c>
      <c r="D2474">
        <v>2420</v>
      </c>
      <c r="E2474">
        <v>2</v>
      </c>
      <c r="F2474" t="s">
        <v>17</v>
      </c>
      <c r="G2474" s="1">
        <v>29430</v>
      </c>
      <c r="H2474">
        <v>2</v>
      </c>
      <c r="J2474">
        <v>10</v>
      </c>
      <c r="K2474">
        <v>12607</v>
      </c>
      <c r="L2474" s="1">
        <v>366</v>
      </c>
      <c r="M2474" s="2">
        <f t="shared" si="114"/>
        <v>35.013888888888886</v>
      </c>
      <c r="N2474" s="2" t="str">
        <f t="shared" si="115"/>
        <v/>
      </c>
      <c r="O2474" s="2" t="str">
        <f t="shared" si="116"/>
        <v/>
      </c>
    </row>
    <row r="2475" spans="1:15" x14ac:dyDescent="0.25">
      <c r="A2475">
        <v>2474</v>
      </c>
      <c r="B2475">
        <v>2</v>
      </c>
      <c r="C2475" s="1">
        <v>17552</v>
      </c>
      <c r="D2475">
        <v>0</v>
      </c>
      <c r="E2475">
        <v>0</v>
      </c>
      <c r="F2475" t="s">
        <v>14</v>
      </c>
      <c r="G2475" s="1">
        <v>29441</v>
      </c>
      <c r="H2475">
        <v>2</v>
      </c>
      <c r="J2475">
        <v>10</v>
      </c>
      <c r="K2475">
        <v>12607</v>
      </c>
      <c r="L2475" s="1">
        <v>366</v>
      </c>
      <c r="M2475" s="2">
        <f t="shared" si="114"/>
        <v>32.549999999999997</v>
      </c>
      <c r="N2475" s="2" t="str">
        <f t="shared" si="115"/>
        <v/>
      </c>
      <c r="O2475" s="2" t="str">
        <f t="shared" si="116"/>
        <v/>
      </c>
    </row>
    <row r="2476" spans="1:15" x14ac:dyDescent="0.25">
      <c r="A2476">
        <v>2475</v>
      </c>
      <c r="B2476">
        <v>2</v>
      </c>
      <c r="C2476" s="1">
        <v>15177</v>
      </c>
      <c r="D2476">
        <v>0</v>
      </c>
      <c r="E2476">
        <v>0</v>
      </c>
      <c r="F2476" t="s">
        <v>13</v>
      </c>
      <c r="G2476" s="1">
        <v>29507</v>
      </c>
      <c r="H2476">
        <v>0</v>
      </c>
      <c r="J2476">
        <v>10</v>
      </c>
      <c r="K2476">
        <v>12607</v>
      </c>
      <c r="L2476" s="1">
        <v>366</v>
      </c>
      <c r="M2476" s="2">
        <f t="shared" si="114"/>
        <v>39.230555555555554</v>
      </c>
      <c r="N2476" s="2" t="str">
        <f t="shared" si="115"/>
        <v/>
      </c>
      <c r="O2476" s="2" t="str">
        <f t="shared" si="116"/>
        <v/>
      </c>
    </row>
    <row r="2477" spans="1:15" x14ac:dyDescent="0.25">
      <c r="A2477">
        <v>2476</v>
      </c>
      <c r="B2477">
        <v>2</v>
      </c>
      <c r="C2477" s="1">
        <v>12065</v>
      </c>
      <c r="D2477">
        <v>0</v>
      </c>
      <c r="E2477">
        <v>0</v>
      </c>
      <c r="F2477" t="s">
        <v>14</v>
      </c>
      <c r="G2477" s="1">
        <v>29523</v>
      </c>
      <c r="H2477">
        <v>2</v>
      </c>
      <c r="J2477">
        <v>10</v>
      </c>
      <c r="K2477">
        <v>12607</v>
      </c>
      <c r="L2477" s="1">
        <v>366</v>
      </c>
      <c r="M2477" s="2">
        <f t="shared" si="114"/>
        <v>47.8</v>
      </c>
      <c r="N2477" s="2" t="str">
        <f t="shared" si="115"/>
        <v/>
      </c>
      <c r="O2477" s="2" t="str">
        <f t="shared" si="116"/>
        <v/>
      </c>
    </row>
    <row r="2478" spans="1:15" x14ac:dyDescent="0.25">
      <c r="A2478">
        <v>2477</v>
      </c>
      <c r="B2478">
        <v>2</v>
      </c>
      <c r="C2478" s="1">
        <v>13022</v>
      </c>
      <c r="D2478">
        <v>0</v>
      </c>
      <c r="E2478">
        <v>0</v>
      </c>
      <c r="F2478" t="s">
        <v>14</v>
      </c>
      <c r="G2478" s="1">
        <v>29530</v>
      </c>
      <c r="H2478">
        <v>2</v>
      </c>
      <c r="J2478">
        <v>10</v>
      </c>
      <c r="K2478">
        <v>12607</v>
      </c>
      <c r="L2478" s="1">
        <v>366</v>
      </c>
      <c r="M2478" s="2">
        <f t="shared" si="114"/>
        <v>45.19166666666667</v>
      </c>
      <c r="N2478" s="2" t="str">
        <f t="shared" si="115"/>
        <v/>
      </c>
      <c r="O2478" s="2" t="str">
        <f t="shared" si="116"/>
        <v/>
      </c>
    </row>
    <row r="2479" spans="1:15" x14ac:dyDescent="0.25">
      <c r="A2479">
        <v>2478</v>
      </c>
      <c r="B2479">
        <v>2</v>
      </c>
      <c r="C2479" s="1">
        <v>21306</v>
      </c>
      <c r="D2479">
        <v>2760</v>
      </c>
      <c r="E2479">
        <v>1</v>
      </c>
      <c r="F2479" t="s">
        <v>16</v>
      </c>
      <c r="G2479" s="1">
        <v>29591</v>
      </c>
      <c r="H2479">
        <v>2</v>
      </c>
      <c r="J2479">
        <v>10</v>
      </c>
      <c r="K2479">
        <v>12607</v>
      </c>
      <c r="L2479" s="1">
        <v>366</v>
      </c>
      <c r="M2479" s="2">
        <f t="shared" si="114"/>
        <v>22.677777777777777</v>
      </c>
      <c r="N2479" s="2" t="str">
        <f t="shared" si="115"/>
        <v/>
      </c>
      <c r="O2479" s="2" t="str">
        <f t="shared" si="116"/>
        <v/>
      </c>
    </row>
    <row r="2480" spans="1:15" x14ac:dyDescent="0.25">
      <c r="A2480">
        <v>2479</v>
      </c>
      <c r="B2480">
        <v>2</v>
      </c>
      <c r="C2480" s="1">
        <v>19439</v>
      </c>
      <c r="D2480">
        <v>2600</v>
      </c>
      <c r="E2480">
        <v>3</v>
      </c>
      <c r="F2480" t="s">
        <v>14</v>
      </c>
      <c r="G2480" s="1">
        <v>29658</v>
      </c>
      <c r="H2480">
        <v>6</v>
      </c>
      <c r="J2480">
        <v>10</v>
      </c>
      <c r="K2480">
        <v>12607</v>
      </c>
      <c r="L2480" s="1">
        <v>366</v>
      </c>
      <c r="M2480" s="2">
        <f t="shared" si="114"/>
        <v>27.977777777777778</v>
      </c>
      <c r="N2480" s="2" t="str">
        <f t="shared" si="115"/>
        <v/>
      </c>
      <c r="O2480" s="2" t="str">
        <f t="shared" si="116"/>
        <v/>
      </c>
    </row>
    <row r="2481" spans="1:15" x14ac:dyDescent="0.25">
      <c r="A2481">
        <v>2480</v>
      </c>
      <c r="B2481">
        <v>2</v>
      </c>
      <c r="C2481" s="1">
        <v>20716</v>
      </c>
      <c r="D2481">
        <v>0</v>
      </c>
      <c r="E2481">
        <v>0</v>
      </c>
      <c r="F2481" t="s">
        <v>13</v>
      </c>
      <c r="G2481" s="1">
        <v>29740</v>
      </c>
      <c r="H2481">
        <v>0</v>
      </c>
      <c r="J2481">
        <v>10</v>
      </c>
      <c r="K2481">
        <v>11307</v>
      </c>
      <c r="L2481" s="1">
        <v>366</v>
      </c>
      <c r="M2481" s="2">
        <f t="shared" si="114"/>
        <v>24.708333333333332</v>
      </c>
      <c r="N2481" s="2" t="str">
        <f t="shared" si="115"/>
        <v/>
      </c>
      <c r="O2481" s="2" t="str">
        <f t="shared" si="116"/>
        <v/>
      </c>
    </row>
    <row r="2482" spans="1:15" x14ac:dyDescent="0.25">
      <c r="A2482">
        <v>2481</v>
      </c>
      <c r="B2482">
        <v>3</v>
      </c>
      <c r="C2482" s="1">
        <v>19820</v>
      </c>
      <c r="D2482">
        <v>2250</v>
      </c>
      <c r="E2482">
        <v>1</v>
      </c>
      <c r="F2482" t="s">
        <v>22</v>
      </c>
      <c r="G2482" s="1">
        <v>29874</v>
      </c>
      <c r="H2482">
        <v>0</v>
      </c>
      <c r="J2482">
        <v>10</v>
      </c>
      <c r="K2482">
        <v>12607</v>
      </c>
      <c r="L2482" s="1">
        <v>366</v>
      </c>
      <c r="M2482" s="2">
        <f t="shared" si="114"/>
        <v>27.524999999999999</v>
      </c>
      <c r="N2482" s="2" t="str">
        <f t="shared" si="115"/>
        <v/>
      </c>
      <c r="O2482" s="2" t="str">
        <f t="shared" si="116"/>
        <v/>
      </c>
    </row>
    <row r="2483" spans="1:15" x14ac:dyDescent="0.25">
      <c r="A2483">
        <v>2482</v>
      </c>
      <c r="B2483">
        <v>3</v>
      </c>
      <c r="C2483" s="1">
        <v>21551</v>
      </c>
      <c r="D2483">
        <v>0</v>
      </c>
      <c r="E2483">
        <v>0</v>
      </c>
      <c r="F2483" t="s">
        <v>13</v>
      </c>
      <c r="G2483" s="1">
        <v>29917</v>
      </c>
      <c r="H2483">
        <v>0</v>
      </c>
      <c r="J2483">
        <v>10</v>
      </c>
      <c r="K2483">
        <v>11307</v>
      </c>
      <c r="L2483" s="1">
        <v>366</v>
      </c>
      <c r="M2483" s="2">
        <f t="shared" si="114"/>
        <v>22.905555555555555</v>
      </c>
      <c r="N2483" s="2" t="str">
        <f t="shared" si="115"/>
        <v/>
      </c>
      <c r="O2483" s="2" t="str">
        <f t="shared" si="116"/>
        <v/>
      </c>
    </row>
    <row r="2484" spans="1:15" x14ac:dyDescent="0.25">
      <c r="A2484">
        <v>2483</v>
      </c>
      <c r="B2484">
        <v>2</v>
      </c>
      <c r="C2484" s="1">
        <v>21779</v>
      </c>
      <c r="D2484">
        <v>0</v>
      </c>
      <c r="E2484">
        <v>3</v>
      </c>
      <c r="F2484" t="s">
        <v>14</v>
      </c>
      <c r="G2484" s="1">
        <v>30293</v>
      </c>
      <c r="H2484">
        <v>2</v>
      </c>
      <c r="J2484">
        <v>10</v>
      </c>
      <c r="K2484">
        <v>12607</v>
      </c>
      <c r="L2484" s="1">
        <v>366</v>
      </c>
      <c r="M2484" s="2">
        <f t="shared" si="114"/>
        <v>23.308333333333334</v>
      </c>
      <c r="N2484" s="2" t="str">
        <f t="shared" si="115"/>
        <v/>
      </c>
      <c r="O2484" s="2" t="str">
        <f t="shared" si="116"/>
        <v/>
      </c>
    </row>
    <row r="2485" spans="1:15" x14ac:dyDescent="0.25">
      <c r="A2485">
        <v>2484</v>
      </c>
      <c r="B2485">
        <v>4</v>
      </c>
      <c r="C2485" s="1">
        <v>18130</v>
      </c>
      <c r="D2485">
        <v>1175</v>
      </c>
      <c r="E2485">
        <v>1</v>
      </c>
      <c r="F2485" t="s">
        <v>26</v>
      </c>
      <c r="G2485" s="1">
        <v>30368</v>
      </c>
      <c r="H2485">
        <v>2</v>
      </c>
      <c r="J2485">
        <v>10</v>
      </c>
      <c r="K2485">
        <v>12607</v>
      </c>
      <c r="L2485" s="1">
        <v>366</v>
      </c>
      <c r="M2485" s="2">
        <f t="shared" si="114"/>
        <v>33.50277777777778</v>
      </c>
      <c r="N2485" s="2" t="str">
        <f t="shared" si="115"/>
        <v/>
      </c>
      <c r="O2485" s="2" t="str">
        <f t="shared" si="116"/>
        <v/>
      </c>
    </row>
    <row r="2486" spans="1:15" x14ac:dyDescent="0.25">
      <c r="A2486">
        <v>2485</v>
      </c>
      <c r="B2486">
        <v>2</v>
      </c>
      <c r="C2486" s="1">
        <v>18236</v>
      </c>
      <c r="D2486">
        <v>3467</v>
      </c>
      <c r="E2486">
        <v>1</v>
      </c>
      <c r="F2486" t="s">
        <v>18</v>
      </c>
      <c r="G2486" s="1">
        <v>28391</v>
      </c>
      <c r="H2486">
        <v>2</v>
      </c>
      <c r="J2486">
        <v>10</v>
      </c>
      <c r="K2486">
        <v>10807</v>
      </c>
      <c r="L2486" s="1">
        <v>366</v>
      </c>
      <c r="M2486" s="2">
        <f t="shared" si="114"/>
        <v>27.802777777777777</v>
      </c>
      <c r="N2486" s="2" t="str">
        <f t="shared" si="115"/>
        <v/>
      </c>
      <c r="O2486" s="2" t="str">
        <f t="shared" si="116"/>
        <v/>
      </c>
    </row>
    <row r="2487" spans="1:15" x14ac:dyDescent="0.25">
      <c r="A2487">
        <v>2486</v>
      </c>
      <c r="B2487">
        <v>2</v>
      </c>
      <c r="C2487" s="1">
        <v>4104</v>
      </c>
      <c r="D2487">
        <v>0</v>
      </c>
      <c r="E2487">
        <v>0</v>
      </c>
      <c r="F2487" t="s">
        <v>13</v>
      </c>
      <c r="G2487" s="1">
        <v>28752</v>
      </c>
      <c r="H2487">
        <v>0</v>
      </c>
      <c r="I2487" t="s">
        <v>15</v>
      </c>
      <c r="J2487">
        <v>10</v>
      </c>
      <c r="K2487">
        <v>11307</v>
      </c>
      <c r="L2487" s="1">
        <v>366</v>
      </c>
      <c r="M2487" s="2">
        <f t="shared" si="114"/>
        <v>67.477777777777774</v>
      </c>
      <c r="N2487" s="2" t="str">
        <f t="shared" si="115"/>
        <v/>
      </c>
      <c r="O2487" s="2" t="str">
        <f t="shared" si="116"/>
        <v/>
      </c>
    </row>
    <row r="2488" spans="1:15" x14ac:dyDescent="0.25">
      <c r="A2488">
        <v>2487</v>
      </c>
      <c r="B2488">
        <v>2</v>
      </c>
      <c r="C2488" s="1">
        <v>17930</v>
      </c>
      <c r="D2488">
        <v>0</v>
      </c>
      <c r="E2488">
        <v>0</v>
      </c>
      <c r="F2488" t="s">
        <v>14</v>
      </c>
      <c r="G2488" s="1">
        <v>29227</v>
      </c>
      <c r="H2488">
        <v>2</v>
      </c>
      <c r="J2488">
        <v>10</v>
      </c>
      <c r="K2488">
        <v>10807</v>
      </c>
      <c r="L2488" s="1">
        <v>366</v>
      </c>
      <c r="M2488" s="2">
        <f t="shared" si="114"/>
        <v>30.933333333333334</v>
      </c>
      <c r="N2488" s="2" t="str">
        <f t="shared" si="115"/>
        <v/>
      </c>
      <c r="O2488" s="2" t="str">
        <f t="shared" si="116"/>
        <v/>
      </c>
    </row>
    <row r="2489" spans="1:15" x14ac:dyDescent="0.25">
      <c r="A2489">
        <v>2488</v>
      </c>
      <c r="B2489">
        <v>2</v>
      </c>
      <c r="C2489" s="1">
        <v>12295</v>
      </c>
      <c r="D2489">
        <v>0</v>
      </c>
      <c r="E2489">
        <v>0</v>
      </c>
      <c r="F2489" t="s">
        <v>14</v>
      </c>
      <c r="G2489" s="1">
        <v>29236</v>
      </c>
      <c r="H2489">
        <v>2</v>
      </c>
      <c r="J2489">
        <v>10</v>
      </c>
      <c r="K2489">
        <v>10807</v>
      </c>
      <c r="L2489" s="1">
        <v>366</v>
      </c>
      <c r="M2489" s="2">
        <f t="shared" si="114"/>
        <v>46.380555555555553</v>
      </c>
      <c r="N2489" s="2" t="str">
        <f t="shared" si="115"/>
        <v/>
      </c>
      <c r="O2489" s="2" t="str">
        <f t="shared" si="116"/>
        <v/>
      </c>
    </row>
    <row r="2490" spans="1:15" x14ac:dyDescent="0.25">
      <c r="A2490">
        <v>2489</v>
      </c>
      <c r="B2490">
        <v>3</v>
      </c>
      <c r="C2490" s="1">
        <v>18020</v>
      </c>
      <c r="D2490">
        <v>1523</v>
      </c>
      <c r="E2490">
        <v>0</v>
      </c>
      <c r="F2490" t="s">
        <v>14</v>
      </c>
      <c r="G2490" s="1">
        <v>29298</v>
      </c>
      <c r="H2490">
        <v>2</v>
      </c>
      <c r="J2490">
        <v>10</v>
      </c>
      <c r="K2490">
        <v>10807</v>
      </c>
      <c r="L2490" s="1">
        <v>366</v>
      </c>
      <c r="M2490" s="2">
        <f t="shared" si="114"/>
        <v>30.877777777777776</v>
      </c>
      <c r="N2490" s="2" t="str">
        <f t="shared" si="115"/>
        <v/>
      </c>
      <c r="O2490" s="2" t="str">
        <f t="shared" si="116"/>
        <v/>
      </c>
    </row>
    <row r="2491" spans="1:15" x14ac:dyDescent="0.25">
      <c r="A2491">
        <v>2490</v>
      </c>
      <c r="B2491">
        <v>2</v>
      </c>
      <c r="C2491" s="1">
        <v>15301</v>
      </c>
      <c r="D2491">
        <v>0</v>
      </c>
      <c r="E2491">
        <v>0</v>
      </c>
      <c r="F2491" t="s">
        <v>14</v>
      </c>
      <c r="G2491" s="1">
        <v>29431</v>
      </c>
      <c r="H2491">
        <v>0</v>
      </c>
      <c r="J2491">
        <v>10</v>
      </c>
      <c r="K2491">
        <v>10807</v>
      </c>
      <c r="L2491" s="1">
        <v>366</v>
      </c>
      <c r="M2491" s="2">
        <f t="shared" si="114"/>
        <v>38.68888888888889</v>
      </c>
      <c r="N2491" s="2" t="str">
        <f t="shared" si="115"/>
        <v/>
      </c>
      <c r="O2491" s="2" t="str">
        <f t="shared" si="116"/>
        <v/>
      </c>
    </row>
    <row r="2492" spans="1:15" x14ac:dyDescent="0.25">
      <c r="A2492">
        <v>2491</v>
      </c>
      <c r="B2492">
        <v>3</v>
      </c>
      <c r="C2492" s="1">
        <v>15212</v>
      </c>
      <c r="D2492">
        <v>1100</v>
      </c>
      <c r="E2492">
        <v>0</v>
      </c>
      <c r="F2492" t="s">
        <v>14</v>
      </c>
      <c r="G2492" s="1">
        <v>29489</v>
      </c>
      <c r="H2492">
        <v>2</v>
      </c>
      <c r="J2492">
        <v>10</v>
      </c>
      <c r="K2492">
        <v>10807</v>
      </c>
      <c r="L2492" s="1">
        <v>366</v>
      </c>
      <c r="M2492" s="2">
        <f t="shared" si="114"/>
        <v>39.086111111111109</v>
      </c>
      <c r="N2492" s="2" t="str">
        <f t="shared" si="115"/>
        <v/>
      </c>
      <c r="O2492" s="2" t="str">
        <f t="shared" si="116"/>
        <v/>
      </c>
    </row>
    <row r="2493" spans="1:15" x14ac:dyDescent="0.25">
      <c r="A2493">
        <v>2492</v>
      </c>
      <c r="B2493">
        <v>3</v>
      </c>
      <c r="C2493" s="1">
        <v>17609</v>
      </c>
      <c r="D2493">
        <v>2112</v>
      </c>
      <c r="E2493">
        <v>2</v>
      </c>
      <c r="F2493" t="s">
        <v>14</v>
      </c>
      <c r="G2493" s="1">
        <v>29854</v>
      </c>
      <c r="H2493">
        <v>2</v>
      </c>
      <c r="J2493">
        <v>10</v>
      </c>
      <c r="K2493">
        <v>10807</v>
      </c>
      <c r="L2493" s="1">
        <v>366</v>
      </c>
      <c r="M2493" s="2">
        <f t="shared" si="114"/>
        <v>33.522222222222226</v>
      </c>
      <c r="N2493" s="2" t="str">
        <f t="shared" si="115"/>
        <v/>
      </c>
      <c r="O2493" s="2" t="str">
        <f t="shared" si="116"/>
        <v/>
      </c>
    </row>
    <row r="2494" spans="1:15" x14ac:dyDescent="0.25">
      <c r="A2494">
        <v>2493</v>
      </c>
      <c r="B2494">
        <v>2</v>
      </c>
      <c r="C2494" s="1">
        <v>16779</v>
      </c>
      <c r="D2494">
        <v>4718</v>
      </c>
      <c r="E2494">
        <v>2</v>
      </c>
      <c r="F2494" t="s">
        <v>14</v>
      </c>
      <c r="G2494" s="1">
        <v>29998</v>
      </c>
      <c r="H2494">
        <v>2</v>
      </c>
      <c r="J2494">
        <v>10</v>
      </c>
      <c r="K2494">
        <v>10807</v>
      </c>
      <c r="L2494" s="1">
        <v>366</v>
      </c>
      <c r="M2494" s="2">
        <f t="shared" si="114"/>
        <v>36.18888888888889</v>
      </c>
      <c r="N2494" s="2" t="str">
        <f t="shared" si="115"/>
        <v/>
      </c>
      <c r="O2494" s="2" t="str">
        <f t="shared" si="116"/>
        <v/>
      </c>
    </row>
    <row r="2495" spans="1:15" x14ac:dyDescent="0.25">
      <c r="A2495">
        <v>2494</v>
      </c>
      <c r="B2495">
        <v>3</v>
      </c>
      <c r="C2495" s="1">
        <v>5949</v>
      </c>
      <c r="D2495">
        <v>0</v>
      </c>
      <c r="E2495">
        <v>0</v>
      </c>
      <c r="F2495" t="s">
        <v>13</v>
      </c>
      <c r="G2495" s="1">
        <v>30019</v>
      </c>
      <c r="H2495">
        <v>0</v>
      </c>
      <c r="I2495" t="s">
        <v>15</v>
      </c>
      <c r="J2495">
        <v>21</v>
      </c>
      <c r="K2495">
        <v>10807</v>
      </c>
      <c r="L2495" s="1">
        <v>366</v>
      </c>
      <c r="M2495" s="2">
        <f t="shared" si="114"/>
        <v>65.902777777777771</v>
      </c>
      <c r="N2495" s="2" t="str">
        <f t="shared" si="115"/>
        <v/>
      </c>
      <c r="O2495" s="2" t="str">
        <f t="shared" si="116"/>
        <v/>
      </c>
    </row>
    <row r="2496" spans="1:15" x14ac:dyDescent="0.25">
      <c r="A2496">
        <v>2495</v>
      </c>
      <c r="B2496">
        <v>3</v>
      </c>
      <c r="C2496" s="1">
        <v>21807</v>
      </c>
      <c r="D2496">
        <v>1350</v>
      </c>
      <c r="E2496">
        <v>2</v>
      </c>
      <c r="F2496" t="s">
        <v>14</v>
      </c>
      <c r="G2496" s="1">
        <v>30230</v>
      </c>
      <c r="H2496">
        <v>2</v>
      </c>
      <c r="J2496">
        <v>10</v>
      </c>
      <c r="K2496">
        <v>10807</v>
      </c>
      <c r="L2496" s="1">
        <v>366</v>
      </c>
      <c r="M2496" s="2">
        <f t="shared" si="114"/>
        <v>23.06111111111111</v>
      </c>
      <c r="N2496" s="2" t="str">
        <f t="shared" si="115"/>
        <v/>
      </c>
      <c r="O2496" s="2" t="str">
        <f t="shared" si="116"/>
        <v/>
      </c>
    </row>
    <row r="2497" spans="1:15" x14ac:dyDescent="0.25">
      <c r="A2497">
        <v>2496</v>
      </c>
      <c r="B2497">
        <v>2</v>
      </c>
      <c r="C2497" s="1">
        <v>17329</v>
      </c>
      <c r="D2497">
        <v>0</v>
      </c>
      <c r="E2497">
        <v>0</v>
      </c>
      <c r="F2497" t="s">
        <v>13</v>
      </c>
      <c r="G2497" s="1">
        <v>27037</v>
      </c>
      <c r="H2497">
        <v>0</v>
      </c>
      <c r="J2497">
        <v>10</v>
      </c>
      <c r="K2497">
        <v>11307</v>
      </c>
      <c r="L2497" s="1">
        <v>366</v>
      </c>
      <c r="M2497" s="2">
        <f t="shared" si="114"/>
        <v>26.574999999999999</v>
      </c>
      <c r="N2497" s="2" t="str">
        <f t="shared" si="115"/>
        <v/>
      </c>
      <c r="O2497" s="2" t="str">
        <f t="shared" si="116"/>
        <v/>
      </c>
    </row>
    <row r="2498" spans="1:15" x14ac:dyDescent="0.25">
      <c r="A2498">
        <v>2497</v>
      </c>
      <c r="B2498">
        <v>2</v>
      </c>
      <c r="C2498" s="1">
        <v>17409</v>
      </c>
      <c r="D2498">
        <v>3695</v>
      </c>
      <c r="E2498">
        <v>2</v>
      </c>
      <c r="F2498" t="s">
        <v>14</v>
      </c>
      <c r="G2498" s="1">
        <v>27131</v>
      </c>
      <c r="H2498">
        <v>0</v>
      </c>
      <c r="J2498">
        <v>10</v>
      </c>
      <c r="K2498">
        <v>11307</v>
      </c>
      <c r="L2498" s="1">
        <v>366</v>
      </c>
      <c r="M2498" s="2">
        <f t="shared" si="114"/>
        <v>26.616666666666667</v>
      </c>
      <c r="N2498" s="2" t="str">
        <f t="shared" si="115"/>
        <v/>
      </c>
      <c r="O2498" s="2" t="str">
        <f t="shared" si="116"/>
        <v/>
      </c>
    </row>
    <row r="2499" spans="1:15" x14ac:dyDescent="0.25">
      <c r="A2499">
        <v>2498</v>
      </c>
      <c r="B2499">
        <v>3</v>
      </c>
      <c r="C2499" s="1">
        <v>17668</v>
      </c>
      <c r="D2499">
        <v>2157</v>
      </c>
      <c r="E2499">
        <v>0</v>
      </c>
      <c r="F2499" t="s">
        <v>21</v>
      </c>
      <c r="G2499" s="1">
        <v>27218</v>
      </c>
      <c r="H2499">
        <v>2</v>
      </c>
      <c r="J2499">
        <v>10</v>
      </c>
      <c r="K2499">
        <v>18707</v>
      </c>
      <c r="L2499" s="1">
        <v>366</v>
      </c>
      <c r="M2499" s="2">
        <f t="shared" si="114"/>
        <v>26.147222222222222</v>
      </c>
      <c r="N2499" s="2" t="str">
        <f t="shared" si="115"/>
        <v/>
      </c>
      <c r="O2499" s="2" t="str">
        <f t="shared" si="116"/>
        <v/>
      </c>
    </row>
    <row r="2500" spans="1:15" x14ac:dyDescent="0.25">
      <c r="A2500">
        <v>2499</v>
      </c>
      <c r="B2500">
        <v>3</v>
      </c>
      <c r="C2500" s="1">
        <v>10993</v>
      </c>
      <c r="D2500">
        <v>0</v>
      </c>
      <c r="E2500">
        <v>0</v>
      </c>
      <c r="F2500" t="s">
        <v>13</v>
      </c>
      <c r="G2500" s="1">
        <v>27505</v>
      </c>
      <c r="H2500">
        <v>0</v>
      </c>
      <c r="J2500">
        <v>21</v>
      </c>
      <c r="K2500">
        <v>11307</v>
      </c>
      <c r="L2500" s="1">
        <v>366</v>
      </c>
      <c r="M2500" s="2">
        <f t="shared" si="114"/>
        <v>45.213888888888889</v>
      </c>
      <c r="N2500" s="2" t="str">
        <f t="shared" si="115"/>
        <v/>
      </c>
      <c r="O2500" s="2" t="str">
        <f t="shared" si="116"/>
        <v/>
      </c>
    </row>
    <row r="2501" spans="1:15" x14ac:dyDescent="0.25">
      <c r="A2501">
        <v>2500</v>
      </c>
      <c r="B2501">
        <v>3</v>
      </c>
      <c r="C2501" s="1">
        <v>12769</v>
      </c>
      <c r="D2501">
        <v>0</v>
      </c>
      <c r="E2501">
        <v>0</v>
      </c>
      <c r="F2501" t="s">
        <v>22</v>
      </c>
      <c r="G2501" s="1">
        <v>27695</v>
      </c>
      <c r="H2501">
        <v>2</v>
      </c>
      <c r="J2501">
        <v>10</v>
      </c>
      <c r="K2501">
        <v>18707</v>
      </c>
      <c r="L2501" s="1">
        <v>366</v>
      </c>
      <c r="M2501" s="2">
        <f t="shared" ref="M2501:M2564" si="117">DAYS360(C2501,G2501,TRUE)/360</f>
        <v>40.866666666666667</v>
      </c>
      <c r="N2501" s="2" t="str">
        <f t="shared" ref="N2501:N2564" si="118">IF(DAYS360(C2501,L2501)/360&gt;0,DAYS360(C2501,L2501)/360,"")</f>
        <v/>
      </c>
      <c r="O2501" s="2" t="str">
        <f t="shared" ref="O2501:O2564" si="119">IF(N2501="","",N2501-M2501)</f>
        <v/>
      </c>
    </row>
    <row r="2502" spans="1:15" x14ac:dyDescent="0.25">
      <c r="A2502">
        <v>2501</v>
      </c>
      <c r="B2502">
        <v>2</v>
      </c>
      <c r="C2502" s="1">
        <v>13881</v>
      </c>
      <c r="D2502">
        <v>0</v>
      </c>
      <c r="E2502">
        <v>0</v>
      </c>
      <c r="F2502" t="s">
        <v>13</v>
      </c>
      <c r="G2502" s="1">
        <v>27733</v>
      </c>
      <c r="H2502">
        <v>0</v>
      </c>
      <c r="J2502">
        <v>10</v>
      </c>
      <c r="K2502">
        <v>11307</v>
      </c>
      <c r="L2502" s="1">
        <v>366</v>
      </c>
      <c r="M2502" s="2">
        <f t="shared" si="117"/>
        <v>37.927777777777777</v>
      </c>
      <c r="N2502" s="2" t="str">
        <f t="shared" si="118"/>
        <v/>
      </c>
      <c r="O2502" s="2" t="str">
        <f t="shared" si="119"/>
        <v/>
      </c>
    </row>
    <row r="2503" spans="1:15" x14ac:dyDescent="0.25">
      <c r="A2503">
        <v>2502</v>
      </c>
      <c r="B2503">
        <v>3</v>
      </c>
      <c r="C2503" s="1">
        <v>19154</v>
      </c>
      <c r="D2503">
        <v>2391</v>
      </c>
      <c r="E2503">
        <v>1</v>
      </c>
      <c r="F2503" t="s">
        <v>14</v>
      </c>
      <c r="G2503" s="1">
        <v>27821</v>
      </c>
      <c r="H2503">
        <v>2</v>
      </c>
      <c r="J2503">
        <v>10</v>
      </c>
      <c r="K2503">
        <v>10207</v>
      </c>
      <c r="L2503" s="1">
        <v>366</v>
      </c>
      <c r="M2503" s="2">
        <f t="shared" si="117"/>
        <v>23.730555555555554</v>
      </c>
      <c r="N2503" s="2" t="str">
        <f t="shared" si="118"/>
        <v/>
      </c>
      <c r="O2503" s="2" t="str">
        <f t="shared" si="119"/>
        <v/>
      </c>
    </row>
    <row r="2504" spans="1:15" x14ac:dyDescent="0.25">
      <c r="A2504">
        <v>2503</v>
      </c>
      <c r="B2504">
        <v>2</v>
      </c>
      <c r="C2504" s="1">
        <v>14431</v>
      </c>
      <c r="D2504">
        <v>0</v>
      </c>
      <c r="E2504">
        <v>0</v>
      </c>
      <c r="F2504" t="s">
        <v>13</v>
      </c>
      <c r="G2504" s="1">
        <v>27837</v>
      </c>
      <c r="H2504">
        <v>0</v>
      </c>
      <c r="J2504">
        <v>10</v>
      </c>
      <c r="K2504">
        <v>11307</v>
      </c>
      <c r="L2504" s="1">
        <v>366</v>
      </c>
      <c r="M2504" s="2">
        <f t="shared" si="117"/>
        <v>36.702777777777776</v>
      </c>
      <c r="N2504" s="2" t="str">
        <f t="shared" si="118"/>
        <v/>
      </c>
      <c r="O2504" s="2" t="str">
        <f t="shared" si="119"/>
        <v/>
      </c>
    </row>
    <row r="2505" spans="1:15" x14ac:dyDescent="0.25">
      <c r="A2505">
        <v>2504</v>
      </c>
      <c r="B2505">
        <v>3</v>
      </c>
      <c r="C2505" s="1">
        <v>15625</v>
      </c>
      <c r="D2505">
        <v>0</v>
      </c>
      <c r="E2505">
        <v>0</v>
      </c>
      <c r="F2505" t="s">
        <v>13</v>
      </c>
      <c r="G2505" s="1">
        <v>28006</v>
      </c>
      <c r="H2505">
        <v>0</v>
      </c>
      <c r="J2505">
        <v>10</v>
      </c>
      <c r="K2505">
        <v>11307</v>
      </c>
      <c r="L2505" s="1">
        <v>366</v>
      </c>
      <c r="M2505" s="2">
        <f t="shared" si="117"/>
        <v>33.894444444444446</v>
      </c>
      <c r="N2505" s="2" t="str">
        <f t="shared" si="118"/>
        <v/>
      </c>
      <c r="O2505" s="2" t="str">
        <f t="shared" si="119"/>
        <v/>
      </c>
    </row>
    <row r="2506" spans="1:15" x14ac:dyDescent="0.25">
      <c r="A2506">
        <v>2505</v>
      </c>
      <c r="B2506">
        <v>3</v>
      </c>
      <c r="C2506" s="1">
        <v>18358</v>
      </c>
      <c r="D2506">
        <v>2200</v>
      </c>
      <c r="E2506">
        <v>2</v>
      </c>
      <c r="F2506" t="s">
        <v>14</v>
      </c>
      <c r="G2506" s="1">
        <v>28044</v>
      </c>
      <c r="H2506">
        <v>2</v>
      </c>
      <c r="J2506">
        <v>10</v>
      </c>
      <c r="K2506">
        <v>10107</v>
      </c>
      <c r="L2506" s="1">
        <v>366</v>
      </c>
      <c r="M2506" s="2">
        <f t="shared" si="117"/>
        <v>26.516666666666666</v>
      </c>
      <c r="N2506" s="2" t="str">
        <f t="shared" si="118"/>
        <v/>
      </c>
      <c r="O2506" s="2" t="str">
        <f t="shared" si="119"/>
        <v/>
      </c>
    </row>
    <row r="2507" spans="1:15" x14ac:dyDescent="0.25">
      <c r="A2507">
        <v>2506</v>
      </c>
      <c r="B2507">
        <v>3</v>
      </c>
      <c r="C2507" s="1">
        <v>19329</v>
      </c>
      <c r="D2507">
        <v>0</v>
      </c>
      <c r="E2507">
        <v>0</v>
      </c>
      <c r="F2507" t="s">
        <v>13</v>
      </c>
      <c r="G2507" s="1">
        <v>28132</v>
      </c>
      <c r="H2507">
        <v>0</v>
      </c>
      <c r="J2507">
        <v>10</v>
      </c>
      <c r="K2507">
        <v>10207</v>
      </c>
      <c r="L2507" s="1">
        <v>366</v>
      </c>
      <c r="M2507" s="2">
        <f t="shared" si="117"/>
        <v>24.1</v>
      </c>
      <c r="N2507" s="2" t="str">
        <f t="shared" si="118"/>
        <v/>
      </c>
      <c r="O2507" s="2" t="str">
        <f t="shared" si="119"/>
        <v/>
      </c>
    </row>
    <row r="2508" spans="1:15" x14ac:dyDescent="0.25">
      <c r="A2508">
        <v>2507</v>
      </c>
      <c r="B2508">
        <v>2</v>
      </c>
      <c r="C2508" s="1">
        <v>6915</v>
      </c>
      <c r="D2508">
        <v>0</v>
      </c>
      <c r="E2508">
        <v>0</v>
      </c>
      <c r="F2508" t="s">
        <v>14</v>
      </c>
      <c r="G2508" s="1">
        <v>28199</v>
      </c>
      <c r="H2508">
        <v>2</v>
      </c>
      <c r="J2508">
        <v>10</v>
      </c>
      <c r="K2508">
        <v>10207</v>
      </c>
      <c r="L2508" s="1">
        <v>366</v>
      </c>
      <c r="M2508" s="2">
        <f t="shared" si="117"/>
        <v>58.274999999999999</v>
      </c>
      <c r="N2508" s="2" t="str">
        <f t="shared" si="118"/>
        <v/>
      </c>
      <c r="O2508" s="2" t="str">
        <f t="shared" si="119"/>
        <v/>
      </c>
    </row>
    <row r="2509" spans="1:15" x14ac:dyDescent="0.25">
      <c r="A2509">
        <v>2508</v>
      </c>
      <c r="B2509">
        <v>3</v>
      </c>
      <c r="C2509" s="1">
        <v>16909</v>
      </c>
      <c r="D2509">
        <v>1900</v>
      </c>
      <c r="E2509">
        <v>0</v>
      </c>
      <c r="F2509" t="s">
        <v>14</v>
      </c>
      <c r="G2509" s="1">
        <v>28286</v>
      </c>
      <c r="H2509">
        <v>2</v>
      </c>
      <c r="J2509">
        <v>10</v>
      </c>
      <c r="K2509">
        <v>18707</v>
      </c>
      <c r="L2509" s="1">
        <v>366</v>
      </c>
      <c r="M2509" s="2">
        <f t="shared" si="117"/>
        <v>31.147222222222222</v>
      </c>
      <c r="N2509" s="2" t="str">
        <f t="shared" si="118"/>
        <v/>
      </c>
      <c r="O2509" s="2" t="str">
        <f t="shared" si="119"/>
        <v/>
      </c>
    </row>
    <row r="2510" spans="1:15" x14ac:dyDescent="0.25">
      <c r="A2510">
        <v>2509</v>
      </c>
      <c r="B2510">
        <v>3</v>
      </c>
      <c r="C2510" s="1">
        <v>17626</v>
      </c>
      <c r="D2510">
        <v>0</v>
      </c>
      <c r="E2510">
        <v>0</v>
      </c>
      <c r="F2510" t="s">
        <v>13</v>
      </c>
      <c r="G2510" s="1">
        <v>28401</v>
      </c>
      <c r="H2510">
        <v>0</v>
      </c>
      <c r="J2510">
        <v>10</v>
      </c>
      <c r="K2510">
        <v>11307</v>
      </c>
      <c r="L2510" s="1">
        <v>366</v>
      </c>
      <c r="M2510" s="2">
        <f t="shared" si="117"/>
        <v>29.5</v>
      </c>
      <c r="N2510" s="2" t="str">
        <f t="shared" si="118"/>
        <v/>
      </c>
      <c r="O2510" s="2" t="str">
        <f t="shared" si="119"/>
        <v/>
      </c>
    </row>
    <row r="2511" spans="1:15" x14ac:dyDescent="0.25">
      <c r="A2511">
        <v>2510</v>
      </c>
      <c r="B2511">
        <v>2</v>
      </c>
      <c r="C2511" s="1">
        <v>16966</v>
      </c>
      <c r="D2511">
        <v>0</v>
      </c>
      <c r="E2511">
        <v>0</v>
      </c>
      <c r="F2511" t="s">
        <v>13</v>
      </c>
      <c r="G2511" s="1">
        <v>28494</v>
      </c>
      <c r="H2511">
        <v>0</v>
      </c>
      <c r="J2511">
        <v>10</v>
      </c>
      <c r="K2511">
        <v>11307</v>
      </c>
      <c r="L2511" s="1">
        <v>366</v>
      </c>
      <c r="M2511" s="2">
        <f t="shared" si="117"/>
        <v>31.558333333333334</v>
      </c>
      <c r="N2511" s="2" t="str">
        <f t="shared" si="118"/>
        <v/>
      </c>
      <c r="O2511" s="2" t="str">
        <f t="shared" si="119"/>
        <v/>
      </c>
    </row>
    <row r="2512" spans="1:15" x14ac:dyDescent="0.25">
      <c r="A2512">
        <v>2511</v>
      </c>
      <c r="B2512">
        <v>3</v>
      </c>
      <c r="C2512" s="1">
        <v>15185</v>
      </c>
      <c r="D2512">
        <v>0</v>
      </c>
      <c r="E2512">
        <v>2</v>
      </c>
      <c r="F2512" t="s">
        <v>14</v>
      </c>
      <c r="G2512" s="1">
        <v>28495</v>
      </c>
      <c r="H2512">
        <v>0</v>
      </c>
      <c r="J2512">
        <v>10</v>
      </c>
      <c r="K2512">
        <v>10207</v>
      </c>
      <c r="L2512" s="1">
        <v>366</v>
      </c>
      <c r="M2512" s="2">
        <f t="shared" si="117"/>
        <v>36.43611111111111</v>
      </c>
      <c r="N2512" s="2" t="str">
        <f t="shared" si="118"/>
        <v/>
      </c>
      <c r="O2512" s="2" t="str">
        <f t="shared" si="119"/>
        <v/>
      </c>
    </row>
    <row r="2513" spans="1:15" x14ac:dyDescent="0.25">
      <c r="A2513">
        <v>2512</v>
      </c>
      <c r="B2513">
        <v>3</v>
      </c>
      <c r="C2513" s="1">
        <v>12872</v>
      </c>
      <c r="D2513">
        <v>0</v>
      </c>
      <c r="E2513">
        <v>0</v>
      </c>
      <c r="F2513" t="s">
        <v>14</v>
      </c>
      <c r="G2513" s="1">
        <v>28516</v>
      </c>
      <c r="H2513">
        <v>2</v>
      </c>
      <c r="J2513">
        <v>10</v>
      </c>
      <c r="K2513">
        <v>10207</v>
      </c>
      <c r="L2513" s="1">
        <v>366</v>
      </c>
      <c r="M2513" s="2">
        <f t="shared" si="117"/>
        <v>42.825000000000003</v>
      </c>
      <c r="N2513" s="2" t="str">
        <f t="shared" si="118"/>
        <v/>
      </c>
      <c r="O2513" s="2" t="str">
        <f t="shared" si="119"/>
        <v/>
      </c>
    </row>
    <row r="2514" spans="1:15" x14ac:dyDescent="0.25">
      <c r="A2514">
        <v>2513</v>
      </c>
      <c r="B2514">
        <v>3</v>
      </c>
      <c r="C2514" s="1">
        <v>19549</v>
      </c>
      <c r="D2514">
        <v>0</v>
      </c>
      <c r="E2514">
        <v>0</v>
      </c>
      <c r="F2514" t="s">
        <v>13</v>
      </c>
      <c r="G2514" s="1">
        <v>28521</v>
      </c>
      <c r="H2514">
        <v>0</v>
      </c>
      <c r="J2514">
        <v>10</v>
      </c>
      <c r="K2514">
        <v>11307</v>
      </c>
      <c r="L2514" s="1">
        <v>366</v>
      </c>
      <c r="M2514" s="2">
        <f t="shared" si="117"/>
        <v>24.558333333333334</v>
      </c>
      <c r="N2514" s="2" t="str">
        <f t="shared" si="118"/>
        <v/>
      </c>
      <c r="O2514" s="2" t="str">
        <f t="shared" si="119"/>
        <v/>
      </c>
    </row>
    <row r="2515" spans="1:15" x14ac:dyDescent="0.25">
      <c r="A2515">
        <v>2514</v>
      </c>
      <c r="B2515">
        <v>3</v>
      </c>
      <c r="C2515" s="1">
        <v>17425</v>
      </c>
      <c r="D2515">
        <v>0</v>
      </c>
      <c r="E2515">
        <v>0</v>
      </c>
      <c r="F2515" t="s">
        <v>13</v>
      </c>
      <c r="G2515" s="1">
        <v>28534</v>
      </c>
      <c r="H2515">
        <v>0</v>
      </c>
      <c r="J2515">
        <v>10</v>
      </c>
      <c r="K2515">
        <v>11307</v>
      </c>
      <c r="L2515" s="1">
        <v>366</v>
      </c>
      <c r="M2515" s="2">
        <f t="shared" si="117"/>
        <v>30.411111111111111</v>
      </c>
      <c r="N2515" s="2" t="str">
        <f t="shared" si="118"/>
        <v/>
      </c>
      <c r="O2515" s="2" t="str">
        <f t="shared" si="119"/>
        <v/>
      </c>
    </row>
    <row r="2516" spans="1:15" x14ac:dyDescent="0.25">
      <c r="A2516">
        <v>2515</v>
      </c>
      <c r="B2516">
        <v>2</v>
      </c>
      <c r="C2516" s="1">
        <v>9854</v>
      </c>
      <c r="D2516">
        <v>0</v>
      </c>
      <c r="E2516">
        <v>0</v>
      </c>
      <c r="F2516" t="s">
        <v>13</v>
      </c>
      <c r="G2516" s="1">
        <v>28534</v>
      </c>
      <c r="H2516">
        <v>0</v>
      </c>
      <c r="J2516">
        <v>10</v>
      </c>
      <c r="K2516">
        <v>11307</v>
      </c>
      <c r="L2516" s="1">
        <v>366</v>
      </c>
      <c r="M2516" s="2">
        <f t="shared" si="117"/>
        <v>51.138888888888886</v>
      </c>
      <c r="N2516" s="2" t="str">
        <f t="shared" si="118"/>
        <v/>
      </c>
      <c r="O2516" s="2" t="str">
        <f t="shared" si="119"/>
        <v/>
      </c>
    </row>
    <row r="2517" spans="1:15" x14ac:dyDescent="0.25">
      <c r="A2517">
        <v>2516</v>
      </c>
      <c r="B2517">
        <v>3</v>
      </c>
      <c r="C2517" s="1">
        <v>15889</v>
      </c>
      <c r="D2517">
        <v>2339</v>
      </c>
      <c r="E2517">
        <v>0</v>
      </c>
      <c r="F2517" t="s">
        <v>21</v>
      </c>
      <c r="G2517" s="1">
        <v>28536</v>
      </c>
      <c r="H2517">
        <v>2</v>
      </c>
      <c r="J2517">
        <v>10</v>
      </c>
      <c r="K2517">
        <v>10207</v>
      </c>
      <c r="L2517" s="1">
        <v>366</v>
      </c>
      <c r="M2517" s="2">
        <f t="shared" si="117"/>
        <v>34.619444444444447</v>
      </c>
      <c r="N2517" s="2" t="str">
        <f t="shared" si="118"/>
        <v/>
      </c>
      <c r="O2517" s="2" t="str">
        <f t="shared" si="119"/>
        <v/>
      </c>
    </row>
    <row r="2518" spans="1:15" x14ac:dyDescent="0.25">
      <c r="A2518">
        <v>2517</v>
      </c>
      <c r="B2518">
        <v>2</v>
      </c>
      <c r="C2518" s="1">
        <v>11384</v>
      </c>
      <c r="D2518">
        <v>0</v>
      </c>
      <c r="E2518">
        <v>0</v>
      </c>
      <c r="F2518" t="s">
        <v>14</v>
      </c>
      <c r="G2518" s="1">
        <v>28557</v>
      </c>
      <c r="H2518">
        <v>2</v>
      </c>
      <c r="J2518">
        <v>10</v>
      </c>
      <c r="K2518">
        <v>10207</v>
      </c>
      <c r="L2518" s="1">
        <v>366</v>
      </c>
      <c r="M2518" s="2">
        <f t="shared" si="117"/>
        <v>47.016666666666666</v>
      </c>
      <c r="N2518" s="2" t="str">
        <f t="shared" si="118"/>
        <v/>
      </c>
      <c r="O2518" s="2" t="str">
        <f t="shared" si="119"/>
        <v/>
      </c>
    </row>
    <row r="2519" spans="1:15" x14ac:dyDescent="0.25">
      <c r="A2519">
        <v>2518</v>
      </c>
      <c r="B2519">
        <v>3</v>
      </c>
      <c r="C2519" s="1">
        <v>19292</v>
      </c>
      <c r="D2519">
        <v>0</v>
      </c>
      <c r="E2519">
        <v>0</v>
      </c>
      <c r="F2519" t="s">
        <v>14</v>
      </c>
      <c r="G2519" s="1">
        <v>28583</v>
      </c>
      <c r="H2519">
        <v>2</v>
      </c>
      <c r="J2519">
        <v>10</v>
      </c>
      <c r="K2519">
        <v>13607</v>
      </c>
      <c r="L2519" s="1">
        <v>366</v>
      </c>
      <c r="M2519" s="2">
        <f t="shared" si="117"/>
        <v>25.43888888888889</v>
      </c>
      <c r="N2519" s="2" t="str">
        <f t="shared" si="118"/>
        <v/>
      </c>
      <c r="O2519" s="2" t="str">
        <f t="shared" si="119"/>
        <v/>
      </c>
    </row>
    <row r="2520" spans="1:15" x14ac:dyDescent="0.25">
      <c r="A2520">
        <v>2519</v>
      </c>
      <c r="B2520">
        <v>2</v>
      </c>
      <c r="C2520" s="1">
        <v>13037</v>
      </c>
      <c r="D2520">
        <v>0</v>
      </c>
      <c r="E2520">
        <v>0</v>
      </c>
      <c r="F2520" t="s">
        <v>13</v>
      </c>
      <c r="G2520" s="1">
        <v>28608</v>
      </c>
      <c r="H2520">
        <v>0</v>
      </c>
      <c r="J2520">
        <v>10</v>
      </c>
      <c r="K2520">
        <v>11307</v>
      </c>
      <c r="L2520" s="1">
        <v>366</v>
      </c>
      <c r="M2520" s="2">
        <f t="shared" si="117"/>
        <v>42.633333333333333</v>
      </c>
      <c r="N2520" s="2" t="str">
        <f t="shared" si="118"/>
        <v/>
      </c>
      <c r="O2520" s="2" t="str">
        <f t="shared" si="119"/>
        <v/>
      </c>
    </row>
    <row r="2521" spans="1:15" x14ac:dyDescent="0.25">
      <c r="A2521">
        <v>2520</v>
      </c>
      <c r="B2521">
        <v>3</v>
      </c>
      <c r="C2521" s="1">
        <v>15948</v>
      </c>
      <c r="D2521">
        <v>0</v>
      </c>
      <c r="E2521">
        <v>0</v>
      </c>
      <c r="F2521" t="s">
        <v>14</v>
      </c>
      <c r="G2521" s="1">
        <v>28607</v>
      </c>
      <c r="H2521">
        <v>2</v>
      </c>
      <c r="J2521">
        <v>10</v>
      </c>
      <c r="K2521">
        <v>10207</v>
      </c>
      <c r="L2521" s="1">
        <v>366</v>
      </c>
      <c r="M2521" s="2">
        <f t="shared" si="117"/>
        <v>34.658333333333331</v>
      </c>
      <c r="N2521" s="2" t="str">
        <f t="shared" si="118"/>
        <v/>
      </c>
      <c r="O2521" s="2" t="str">
        <f t="shared" si="119"/>
        <v/>
      </c>
    </row>
    <row r="2522" spans="1:15" x14ac:dyDescent="0.25">
      <c r="A2522">
        <v>2521</v>
      </c>
      <c r="B2522">
        <v>2</v>
      </c>
      <c r="C2522" s="1">
        <v>15414</v>
      </c>
      <c r="D2522">
        <v>0</v>
      </c>
      <c r="E2522">
        <v>0</v>
      </c>
      <c r="F2522" t="s">
        <v>14</v>
      </c>
      <c r="G2522" s="1">
        <v>28738</v>
      </c>
      <c r="H2522">
        <v>2</v>
      </c>
      <c r="J2522">
        <v>10</v>
      </c>
      <c r="K2522">
        <v>18707</v>
      </c>
      <c r="L2522" s="1">
        <v>366</v>
      </c>
      <c r="M2522" s="2">
        <f t="shared" si="117"/>
        <v>36.475000000000001</v>
      </c>
      <c r="N2522" s="2" t="str">
        <f t="shared" si="118"/>
        <v/>
      </c>
      <c r="O2522" s="2" t="str">
        <f t="shared" si="119"/>
        <v/>
      </c>
    </row>
    <row r="2523" spans="1:15" x14ac:dyDescent="0.25">
      <c r="A2523">
        <v>2522</v>
      </c>
      <c r="B2523">
        <v>3</v>
      </c>
      <c r="C2523" s="1">
        <v>17605</v>
      </c>
      <c r="D2523">
        <v>2008</v>
      </c>
      <c r="E2523">
        <v>0</v>
      </c>
      <c r="F2523" t="s">
        <v>14</v>
      </c>
      <c r="G2523" s="1">
        <v>28761</v>
      </c>
      <c r="H2523">
        <v>2</v>
      </c>
      <c r="J2523">
        <v>10</v>
      </c>
      <c r="K2523">
        <v>10107</v>
      </c>
      <c r="L2523" s="1">
        <v>366</v>
      </c>
      <c r="M2523" s="2">
        <f t="shared" si="117"/>
        <v>30.541666666666668</v>
      </c>
      <c r="N2523" s="2" t="str">
        <f t="shared" si="118"/>
        <v/>
      </c>
      <c r="O2523" s="2" t="str">
        <f t="shared" si="119"/>
        <v/>
      </c>
    </row>
    <row r="2524" spans="1:15" x14ac:dyDescent="0.25">
      <c r="A2524">
        <v>2523</v>
      </c>
      <c r="B2524">
        <v>3</v>
      </c>
      <c r="C2524" s="1">
        <v>12570</v>
      </c>
      <c r="D2524">
        <v>0</v>
      </c>
      <c r="E2524">
        <v>0</v>
      </c>
      <c r="F2524" t="s">
        <v>13</v>
      </c>
      <c r="G2524" s="1">
        <v>28788</v>
      </c>
      <c r="H2524">
        <v>0</v>
      </c>
      <c r="J2524">
        <v>10</v>
      </c>
      <c r="K2524">
        <v>11307</v>
      </c>
      <c r="L2524" s="1">
        <v>366</v>
      </c>
      <c r="M2524" s="2">
        <f t="shared" si="117"/>
        <v>44.402777777777779</v>
      </c>
      <c r="N2524" s="2" t="str">
        <f t="shared" si="118"/>
        <v/>
      </c>
      <c r="O2524" s="2" t="str">
        <f t="shared" si="119"/>
        <v/>
      </c>
    </row>
    <row r="2525" spans="1:15" x14ac:dyDescent="0.25">
      <c r="A2525">
        <v>2524</v>
      </c>
      <c r="B2525">
        <v>2</v>
      </c>
      <c r="C2525" s="1">
        <v>13302</v>
      </c>
      <c r="D2525">
        <v>3280</v>
      </c>
      <c r="E2525">
        <v>2</v>
      </c>
      <c r="F2525" t="s">
        <v>18</v>
      </c>
      <c r="G2525" s="1">
        <v>28942</v>
      </c>
      <c r="H2525">
        <v>2</v>
      </c>
      <c r="J2525">
        <v>10</v>
      </c>
      <c r="K2525">
        <v>10207</v>
      </c>
      <c r="L2525" s="1">
        <v>366</v>
      </c>
      <c r="M2525" s="2">
        <f t="shared" si="117"/>
        <v>42.825000000000003</v>
      </c>
      <c r="N2525" s="2" t="str">
        <f t="shared" si="118"/>
        <v/>
      </c>
      <c r="O2525" s="2" t="str">
        <f t="shared" si="119"/>
        <v/>
      </c>
    </row>
    <row r="2526" spans="1:15" x14ac:dyDescent="0.25">
      <c r="A2526">
        <v>2525</v>
      </c>
      <c r="B2526">
        <v>3</v>
      </c>
      <c r="C2526" s="1">
        <v>17593</v>
      </c>
      <c r="D2526">
        <v>0</v>
      </c>
      <c r="E2526">
        <v>0</v>
      </c>
      <c r="F2526" t="s">
        <v>14</v>
      </c>
      <c r="G2526" s="1">
        <v>28957</v>
      </c>
      <c r="H2526">
        <v>2</v>
      </c>
      <c r="J2526">
        <v>10</v>
      </c>
      <c r="K2526">
        <v>10107</v>
      </c>
      <c r="L2526" s="1">
        <v>366</v>
      </c>
      <c r="M2526" s="2">
        <f t="shared" si="117"/>
        <v>31.113888888888887</v>
      </c>
      <c r="N2526" s="2" t="str">
        <f t="shared" si="118"/>
        <v/>
      </c>
      <c r="O2526" s="2" t="str">
        <f t="shared" si="119"/>
        <v/>
      </c>
    </row>
    <row r="2527" spans="1:15" x14ac:dyDescent="0.25">
      <c r="A2527">
        <v>2526</v>
      </c>
      <c r="B2527">
        <v>2</v>
      </c>
      <c r="C2527" s="1">
        <v>15898</v>
      </c>
      <c r="D2527">
        <v>0</v>
      </c>
      <c r="E2527">
        <v>0</v>
      </c>
      <c r="F2527" t="s">
        <v>13</v>
      </c>
      <c r="G2527" s="1">
        <v>28985</v>
      </c>
      <c r="H2527">
        <v>0</v>
      </c>
      <c r="J2527">
        <v>10</v>
      </c>
      <c r="K2527">
        <v>11307</v>
      </c>
      <c r="L2527" s="1">
        <v>366</v>
      </c>
      <c r="M2527" s="2">
        <f t="shared" si="117"/>
        <v>35.830555555555556</v>
      </c>
      <c r="N2527" s="2" t="str">
        <f t="shared" si="118"/>
        <v/>
      </c>
      <c r="O2527" s="2" t="str">
        <f t="shared" si="119"/>
        <v/>
      </c>
    </row>
    <row r="2528" spans="1:15" x14ac:dyDescent="0.25">
      <c r="A2528">
        <v>2527</v>
      </c>
      <c r="B2528">
        <v>2</v>
      </c>
      <c r="C2528" s="1">
        <v>11684</v>
      </c>
      <c r="D2528">
        <v>0</v>
      </c>
      <c r="E2528">
        <v>0</v>
      </c>
      <c r="F2528" t="s">
        <v>22</v>
      </c>
      <c r="G2528" s="1">
        <v>29041</v>
      </c>
      <c r="H2528">
        <v>2</v>
      </c>
      <c r="J2528">
        <v>10</v>
      </c>
      <c r="K2528">
        <v>10207</v>
      </c>
      <c r="L2528" s="1">
        <v>366</v>
      </c>
      <c r="M2528" s="2">
        <f t="shared" si="117"/>
        <v>47.522222222222226</v>
      </c>
      <c r="N2528" s="2" t="str">
        <f t="shared" si="118"/>
        <v/>
      </c>
      <c r="O2528" s="2" t="str">
        <f t="shared" si="119"/>
        <v/>
      </c>
    </row>
    <row r="2529" spans="1:15" x14ac:dyDescent="0.25">
      <c r="A2529">
        <v>2528</v>
      </c>
      <c r="B2529">
        <v>3</v>
      </c>
      <c r="C2529" s="1">
        <v>15614</v>
      </c>
      <c r="D2529">
        <v>0</v>
      </c>
      <c r="E2529">
        <v>0</v>
      </c>
      <c r="F2529" t="s">
        <v>14</v>
      </c>
      <c r="G2529" s="1">
        <v>29069</v>
      </c>
      <c r="H2529">
        <v>2</v>
      </c>
      <c r="J2529">
        <v>10</v>
      </c>
      <c r="K2529">
        <v>18707</v>
      </c>
      <c r="L2529" s="1">
        <v>366</v>
      </c>
      <c r="M2529" s="2">
        <f t="shared" si="117"/>
        <v>36.838888888888889</v>
      </c>
      <c r="N2529" s="2" t="str">
        <f t="shared" si="118"/>
        <v/>
      </c>
      <c r="O2529" s="2" t="str">
        <f t="shared" si="119"/>
        <v/>
      </c>
    </row>
    <row r="2530" spans="1:15" x14ac:dyDescent="0.25">
      <c r="A2530">
        <v>2529</v>
      </c>
      <c r="B2530">
        <v>3</v>
      </c>
      <c r="C2530" s="1">
        <v>18830</v>
      </c>
      <c r="D2530">
        <v>2226</v>
      </c>
      <c r="E2530">
        <v>1</v>
      </c>
      <c r="F2530" t="s">
        <v>14</v>
      </c>
      <c r="G2530" s="1">
        <v>29089</v>
      </c>
      <c r="H2530">
        <v>2</v>
      </c>
      <c r="J2530">
        <v>10</v>
      </c>
      <c r="K2530">
        <v>11307</v>
      </c>
      <c r="L2530" s="1">
        <v>366</v>
      </c>
      <c r="M2530" s="2">
        <f t="shared" si="117"/>
        <v>28.086111111111112</v>
      </c>
      <c r="N2530" s="2" t="str">
        <f t="shared" si="118"/>
        <v/>
      </c>
      <c r="O2530" s="2" t="str">
        <f t="shared" si="119"/>
        <v/>
      </c>
    </row>
    <row r="2531" spans="1:15" x14ac:dyDescent="0.25">
      <c r="A2531">
        <v>2530</v>
      </c>
      <c r="B2531">
        <v>2</v>
      </c>
      <c r="C2531" s="1">
        <v>13364</v>
      </c>
      <c r="D2531">
        <v>2101</v>
      </c>
      <c r="E2531">
        <v>0</v>
      </c>
      <c r="F2531" t="s">
        <v>14</v>
      </c>
      <c r="G2531" s="1">
        <v>29143</v>
      </c>
      <c r="H2531">
        <v>2</v>
      </c>
      <c r="J2531">
        <v>10</v>
      </c>
      <c r="K2531">
        <v>18707</v>
      </c>
      <c r="L2531" s="1">
        <v>366</v>
      </c>
      <c r="M2531" s="2">
        <f t="shared" si="117"/>
        <v>43.202777777777776</v>
      </c>
      <c r="N2531" s="2" t="str">
        <f t="shared" si="118"/>
        <v/>
      </c>
      <c r="O2531" s="2" t="str">
        <f t="shared" si="119"/>
        <v/>
      </c>
    </row>
    <row r="2532" spans="1:15" x14ac:dyDescent="0.25">
      <c r="A2532">
        <v>2531</v>
      </c>
      <c r="B2532">
        <v>2</v>
      </c>
      <c r="C2532" s="1">
        <v>17338</v>
      </c>
      <c r="D2532">
        <v>2861</v>
      </c>
      <c r="E2532">
        <v>1</v>
      </c>
      <c r="F2532" t="s">
        <v>14</v>
      </c>
      <c r="G2532" s="1">
        <v>29146</v>
      </c>
      <c r="H2532">
        <v>2</v>
      </c>
      <c r="J2532">
        <v>10</v>
      </c>
      <c r="K2532">
        <v>10207</v>
      </c>
      <c r="L2532" s="1">
        <v>366</v>
      </c>
      <c r="M2532" s="2">
        <f t="shared" si="117"/>
        <v>32.327777777777776</v>
      </c>
      <c r="N2532" s="2" t="str">
        <f t="shared" si="118"/>
        <v/>
      </c>
      <c r="O2532" s="2" t="str">
        <f t="shared" si="119"/>
        <v/>
      </c>
    </row>
    <row r="2533" spans="1:15" x14ac:dyDescent="0.25">
      <c r="A2533">
        <v>2532</v>
      </c>
      <c r="B2533">
        <v>3</v>
      </c>
      <c r="C2533" s="1">
        <v>19208</v>
      </c>
      <c r="D2533">
        <v>0</v>
      </c>
      <c r="E2533">
        <v>0</v>
      </c>
      <c r="F2533" t="s">
        <v>17</v>
      </c>
      <c r="G2533" s="1">
        <v>29189</v>
      </c>
      <c r="H2533">
        <v>2</v>
      </c>
      <c r="J2533">
        <v>10</v>
      </c>
      <c r="K2533">
        <v>10207</v>
      </c>
      <c r="L2533" s="1">
        <v>366</v>
      </c>
      <c r="M2533" s="2">
        <f t="shared" si="117"/>
        <v>27.327777777777779</v>
      </c>
      <c r="N2533" s="2" t="str">
        <f t="shared" si="118"/>
        <v/>
      </c>
      <c r="O2533" s="2" t="str">
        <f t="shared" si="119"/>
        <v/>
      </c>
    </row>
    <row r="2534" spans="1:15" x14ac:dyDescent="0.25">
      <c r="A2534">
        <v>2533</v>
      </c>
      <c r="B2534">
        <v>2</v>
      </c>
      <c r="C2534" s="1">
        <v>11837</v>
      </c>
      <c r="D2534">
        <v>0</v>
      </c>
      <c r="E2534">
        <v>0</v>
      </c>
      <c r="F2534" t="s">
        <v>13</v>
      </c>
      <c r="G2534" s="1">
        <v>29230</v>
      </c>
      <c r="H2534">
        <v>2</v>
      </c>
      <c r="I2534" t="s">
        <v>19</v>
      </c>
      <c r="J2534">
        <v>10</v>
      </c>
      <c r="K2534">
        <v>18707</v>
      </c>
      <c r="L2534" s="1">
        <v>34143</v>
      </c>
      <c r="M2534" s="2">
        <f t="shared" si="117"/>
        <v>47.616666666666667</v>
      </c>
      <c r="N2534" s="2">
        <f t="shared" si="118"/>
        <v>61.069444444444443</v>
      </c>
      <c r="O2534" s="2">
        <f t="shared" si="119"/>
        <v>13.452777777777776</v>
      </c>
    </row>
    <row r="2535" spans="1:15" x14ac:dyDescent="0.25">
      <c r="A2535">
        <v>2534</v>
      </c>
      <c r="B2535">
        <v>2</v>
      </c>
      <c r="C2535" s="1">
        <v>16290</v>
      </c>
      <c r="D2535">
        <v>0</v>
      </c>
      <c r="E2535">
        <v>0</v>
      </c>
      <c r="F2535" t="s">
        <v>14</v>
      </c>
      <c r="G2535" s="1">
        <v>29270</v>
      </c>
      <c r="H2535">
        <v>2</v>
      </c>
      <c r="J2535">
        <v>10</v>
      </c>
      <c r="K2535">
        <v>18707</v>
      </c>
      <c r="L2535" s="1">
        <v>366</v>
      </c>
      <c r="M2535" s="2">
        <f t="shared" si="117"/>
        <v>35.536111111111111</v>
      </c>
      <c r="N2535" s="2" t="str">
        <f t="shared" si="118"/>
        <v/>
      </c>
      <c r="O2535" s="2" t="str">
        <f t="shared" si="119"/>
        <v/>
      </c>
    </row>
    <row r="2536" spans="1:15" x14ac:dyDescent="0.25">
      <c r="A2536">
        <v>2535</v>
      </c>
      <c r="B2536">
        <v>3</v>
      </c>
      <c r="C2536" s="1">
        <v>18377</v>
      </c>
      <c r="D2536">
        <v>3484</v>
      </c>
      <c r="E2536">
        <v>1</v>
      </c>
      <c r="F2536" t="s">
        <v>14</v>
      </c>
      <c r="G2536" s="1">
        <v>29348</v>
      </c>
      <c r="H2536">
        <v>2</v>
      </c>
      <c r="J2536">
        <v>10</v>
      </c>
      <c r="K2536">
        <v>10207</v>
      </c>
      <c r="L2536" s="1">
        <v>366</v>
      </c>
      <c r="M2536" s="2">
        <f t="shared" si="117"/>
        <v>30.036111111111111</v>
      </c>
      <c r="N2536" s="2" t="str">
        <f t="shared" si="118"/>
        <v/>
      </c>
      <c r="O2536" s="2" t="str">
        <f t="shared" si="119"/>
        <v/>
      </c>
    </row>
    <row r="2537" spans="1:15" x14ac:dyDescent="0.25">
      <c r="A2537">
        <v>2536</v>
      </c>
      <c r="B2537">
        <v>2</v>
      </c>
      <c r="C2537" s="1">
        <v>15340</v>
      </c>
      <c r="D2537">
        <v>0</v>
      </c>
      <c r="E2537">
        <v>0</v>
      </c>
      <c r="F2537" t="s">
        <v>13</v>
      </c>
      <c r="G2537" s="1">
        <v>29385</v>
      </c>
      <c r="H2537">
        <v>0</v>
      </c>
      <c r="J2537">
        <v>10</v>
      </c>
      <c r="K2537">
        <v>11307</v>
      </c>
      <c r="L2537" s="1">
        <v>366</v>
      </c>
      <c r="M2537" s="2">
        <f t="shared" si="117"/>
        <v>38.452777777777776</v>
      </c>
      <c r="N2537" s="2" t="str">
        <f t="shared" si="118"/>
        <v/>
      </c>
      <c r="O2537" s="2" t="str">
        <f t="shared" si="119"/>
        <v/>
      </c>
    </row>
    <row r="2538" spans="1:15" x14ac:dyDescent="0.25">
      <c r="A2538">
        <v>2537</v>
      </c>
      <c r="B2538">
        <v>3</v>
      </c>
      <c r="C2538" s="1">
        <v>19576</v>
      </c>
      <c r="D2538">
        <v>0</v>
      </c>
      <c r="E2538">
        <v>0</v>
      </c>
      <c r="F2538" t="s">
        <v>17</v>
      </c>
      <c r="G2538" s="1">
        <v>29395</v>
      </c>
      <c r="H2538">
        <v>2</v>
      </c>
      <c r="J2538">
        <v>10</v>
      </c>
      <c r="K2538">
        <v>10207</v>
      </c>
      <c r="L2538" s="1">
        <v>366</v>
      </c>
      <c r="M2538" s="2">
        <f t="shared" si="117"/>
        <v>26.883333333333333</v>
      </c>
      <c r="N2538" s="2" t="str">
        <f t="shared" si="118"/>
        <v/>
      </c>
      <c r="O2538" s="2" t="str">
        <f t="shared" si="119"/>
        <v/>
      </c>
    </row>
    <row r="2539" spans="1:15" x14ac:dyDescent="0.25">
      <c r="A2539">
        <v>2538</v>
      </c>
      <c r="B2539">
        <v>3</v>
      </c>
      <c r="C2539" s="1">
        <v>20579</v>
      </c>
      <c r="D2539">
        <v>0</v>
      </c>
      <c r="E2539">
        <v>0</v>
      </c>
      <c r="F2539" t="s">
        <v>14</v>
      </c>
      <c r="G2539" s="1">
        <v>29424</v>
      </c>
      <c r="H2539">
        <v>2</v>
      </c>
      <c r="J2539">
        <v>10</v>
      </c>
      <c r="K2539">
        <v>10207</v>
      </c>
      <c r="L2539" s="1">
        <v>366</v>
      </c>
      <c r="M2539" s="2">
        <f t="shared" si="117"/>
        <v>24.216666666666665</v>
      </c>
      <c r="N2539" s="2" t="str">
        <f t="shared" si="118"/>
        <v/>
      </c>
      <c r="O2539" s="2" t="str">
        <f t="shared" si="119"/>
        <v/>
      </c>
    </row>
    <row r="2540" spans="1:15" x14ac:dyDescent="0.25">
      <c r="A2540">
        <v>2539</v>
      </c>
      <c r="B2540">
        <v>2</v>
      </c>
      <c r="C2540" s="1">
        <v>20126</v>
      </c>
      <c r="D2540">
        <v>0</v>
      </c>
      <c r="E2540">
        <v>1</v>
      </c>
      <c r="F2540" t="s">
        <v>26</v>
      </c>
      <c r="G2540" s="1">
        <v>29444</v>
      </c>
      <c r="H2540">
        <v>2</v>
      </c>
      <c r="J2540">
        <v>10</v>
      </c>
      <c r="K2540">
        <v>10207</v>
      </c>
      <c r="L2540" s="1">
        <v>366</v>
      </c>
      <c r="M2540" s="2">
        <f t="shared" si="117"/>
        <v>25.513888888888889</v>
      </c>
      <c r="N2540" s="2" t="str">
        <f t="shared" si="118"/>
        <v/>
      </c>
      <c r="O2540" s="2" t="str">
        <f t="shared" si="119"/>
        <v/>
      </c>
    </row>
    <row r="2541" spans="1:15" x14ac:dyDescent="0.25">
      <c r="A2541">
        <v>2540</v>
      </c>
      <c r="B2541">
        <v>3</v>
      </c>
      <c r="C2541" s="1">
        <v>14516</v>
      </c>
      <c r="D2541">
        <v>0</v>
      </c>
      <c r="E2541">
        <v>2</v>
      </c>
      <c r="F2541" t="s">
        <v>14</v>
      </c>
      <c r="G2541" s="1">
        <v>29447</v>
      </c>
      <c r="H2541">
        <v>0</v>
      </c>
      <c r="J2541">
        <v>10</v>
      </c>
      <c r="K2541">
        <v>11307</v>
      </c>
      <c r="L2541" s="1">
        <v>366</v>
      </c>
      <c r="M2541" s="2">
        <f t="shared" si="117"/>
        <v>40.87777777777778</v>
      </c>
      <c r="N2541" s="2" t="str">
        <f t="shared" si="118"/>
        <v/>
      </c>
      <c r="O2541" s="2" t="str">
        <f t="shared" si="119"/>
        <v/>
      </c>
    </row>
    <row r="2542" spans="1:15" x14ac:dyDescent="0.25">
      <c r="A2542">
        <v>2541</v>
      </c>
      <c r="B2542">
        <v>2</v>
      </c>
      <c r="C2542" s="1">
        <v>13699</v>
      </c>
      <c r="D2542">
        <v>0</v>
      </c>
      <c r="E2542">
        <v>0</v>
      </c>
      <c r="F2542" t="s">
        <v>13</v>
      </c>
      <c r="G2542" s="1">
        <v>29508</v>
      </c>
      <c r="H2542">
        <v>0</v>
      </c>
      <c r="J2542">
        <v>10</v>
      </c>
      <c r="K2542">
        <v>0</v>
      </c>
      <c r="L2542" s="1">
        <v>366</v>
      </c>
      <c r="M2542" s="2">
        <f t="shared" si="117"/>
        <v>43.280555555555559</v>
      </c>
      <c r="N2542" s="2" t="str">
        <f t="shared" si="118"/>
        <v/>
      </c>
      <c r="O2542" s="2" t="str">
        <f t="shared" si="119"/>
        <v/>
      </c>
    </row>
    <row r="2543" spans="1:15" x14ac:dyDescent="0.25">
      <c r="A2543">
        <v>2542</v>
      </c>
      <c r="B2543">
        <v>3</v>
      </c>
      <c r="C2543" s="1">
        <v>17651</v>
      </c>
      <c r="D2543">
        <v>0</v>
      </c>
      <c r="E2543">
        <v>0</v>
      </c>
      <c r="F2543" t="s">
        <v>13</v>
      </c>
      <c r="G2543" s="1">
        <v>29525</v>
      </c>
      <c r="H2543">
        <v>0</v>
      </c>
      <c r="I2543" t="s">
        <v>15</v>
      </c>
      <c r="J2543">
        <v>21</v>
      </c>
      <c r="K2543">
        <v>0</v>
      </c>
      <c r="L2543" s="1">
        <v>366</v>
      </c>
      <c r="M2543" s="2">
        <f t="shared" si="117"/>
        <v>32.505555555555553</v>
      </c>
      <c r="N2543" s="2" t="str">
        <f t="shared" si="118"/>
        <v/>
      </c>
      <c r="O2543" s="2" t="str">
        <f t="shared" si="119"/>
        <v/>
      </c>
    </row>
    <row r="2544" spans="1:15" x14ac:dyDescent="0.25">
      <c r="A2544">
        <v>2543</v>
      </c>
      <c r="B2544">
        <v>3</v>
      </c>
      <c r="C2544" s="1">
        <v>19928</v>
      </c>
      <c r="D2544">
        <v>1770</v>
      </c>
      <c r="E2544">
        <v>3</v>
      </c>
      <c r="F2544" t="s">
        <v>14</v>
      </c>
      <c r="G2544" s="1">
        <v>29532</v>
      </c>
      <c r="H2544">
        <v>2</v>
      </c>
      <c r="J2544">
        <v>10</v>
      </c>
      <c r="K2544">
        <v>10207</v>
      </c>
      <c r="L2544" s="1">
        <v>366</v>
      </c>
      <c r="M2544" s="2">
        <f t="shared" si="117"/>
        <v>26.288888888888888</v>
      </c>
      <c r="N2544" s="2" t="str">
        <f t="shared" si="118"/>
        <v/>
      </c>
      <c r="O2544" s="2" t="str">
        <f t="shared" si="119"/>
        <v/>
      </c>
    </row>
    <row r="2545" spans="1:15" x14ac:dyDescent="0.25">
      <c r="A2545">
        <v>2544</v>
      </c>
      <c r="B2545">
        <v>3</v>
      </c>
      <c r="C2545" s="1">
        <v>15601</v>
      </c>
      <c r="D2545">
        <v>0</v>
      </c>
      <c r="E2545">
        <v>1</v>
      </c>
      <c r="F2545" t="s">
        <v>22</v>
      </c>
      <c r="G2545" s="1">
        <v>29539</v>
      </c>
      <c r="H2545">
        <v>2</v>
      </c>
      <c r="J2545">
        <v>10</v>
      </c>
      <c r="K2545">
        <v>11307</v>
      </c>
      <c r="L2545" s="1">
        <v>366</v>
      </c>
      <c r="M2545" s="2">
        <f t="shared" si="117"/>
        <v>38.158333333333331</v>
      </c>
      <c r="N2545" s="2" t="str">
        <f t="shared" si="118"/>
        <v/>
      </c>
      <c r="O2545" s="2" t="str">
        <f t="shared" si="119"/>
        <v/>
      </c>
    </row>
    <row r="2546" spans="1:15" x14ac:dyDescent="0.25">
      <c r="A2546">
        <v>2545</v>
      </c>
      <c r="B2546">
        <v>4</v>
      </c>
      <c r="C2546" s="1">
        <v>21384</v>
      </c>
      <c r="D2546">
        <v>0</v>
      </c>
      <c r="E2546">
        <v>0</v>
      </c>
      <c r="F2546" t="s">
        <v>20</v>
      </c>
      <c r="G2546" s="1">
        <v>29539</v>
      </c>
      <c r="H2546">
        <v>0</v>
      </c>
      <c r="J2546">
        <v>10</v>
      </c>
      <c r="K2546">
        <v>11307</v>
      </c>
      <c r="L2546" s="1">
        <v>366</v>
      </c>
      <c r="M2546" s="2">
        <f t="shared" si="117"/>
        <v>22.322222222222223</v>
      </c>
      <c r="N2546" s="2" t="str">
        <f t="shared" si="118"/>
        <v/>
      </c>
      <c r="O2546" s="2" t="str">
        <f t="shared" si="119"/>
        <v/>
      </c>
    </row>
    <row r="2547" spans="1:15" x14ac:dyDescent="0.25">
      <c r="A2547">
        <v>2546</v>
      </c>
      <c r="B2547">
        <v>2</v>
      </c>
      <c r="C2547" s="1">
        <v>15897</v>
      </c>
      <c r="D2547">
        <v>0</v>
      </c>
      <c r="E2547">
        <v>0</v>
      </c>
      <c r="F2547" t="s">
        <v>14</v>
      </c>
      <c r="G2547" s="1">
        <v>29605</v>
      </c>
      <c r="H2547">
        <v>2</v>
      </c>
      <c r="J2547">
        <v>10</v>
      </c>
      <c r="K2547">
        <v>18707</v>
      </c>
      <c r="L2547" s="1">
        <v>366</v>
      </c>
      <c r="M2547" s="2">
        <f t="shared" si="117"/>
        <v>37.524999999999999</v>
      </c>
      <c r="N2547" s="2" t="str">
        <f t="shared" si="118"/>
        <v/>
      </c>
      <c r="O2547" s="2" t="str">
        <f t="shared" si="119"/>
        <v/>
      </c>
    </row>
    <row r="2548" spans="1:15" x14ac:dyDescent="0.25">
      <c r="A2548">
        <v>2547</v>
      </c>
      <c r="B2548">
        <v>3</v>
      </c>
      <c r="C2548" s="1">
        <v>17520</v>
      </c>
      <c r="D2548">
        <v>2159</v>
      </c>
      <c r="E2548">
        <v>0</v>
      </c>
      <c r="F2548" t="s">
        <v>14</v>
      </c>
      <c r="G2548" s="1">
        <v>29620</v>
      </c>
      <c r="H2548">
        <v>2</v>
      </c>
      <c r="J2548">
        <v>10</v>
      </c>
      <c r="K2548">
        <v>10207</v>
      </c>
      <c r="L2548" s="1">
        <v>366</v>
      </c>
      <c r="M2548" s="2">
        <f t="shared" si="117"/>
        <v>33.12222222222222</v>
      </c>
      <c r="N2548" s="2" t="str">
        <f t="shared" si="118"/>
        <v/>
      </c>
      <c r="O2548" s="2" t="str">
        <f t="shared" si="119"/>
        <v/>
      </c>
    </row>
    <row r="2549" spans="1:15" x14ac:dyDescent="0.25">
      <c r="A2549">
        <v>2548</v>
      </c>
      <c r="B2549">
        <v>2</v>
      </c>
      <c r="C2549" s="1">
        <v>17778</v>
      </c>
      <c r="D2549">
        <v>0</v>
      </c>
      <c r="E2549">
        <v>0</v>
      </c>
      <c r="F2549" t="s">
        <v>14</v>
      </c>
      <c r="G2549" s="1">
        <v>29651</v>
      </c>
      <c r="H2549">
        <v>2</v>
      </c>
      <c r="J2549">
        <v>10</v>
      </c>
      <c r="K2549">
        <v>10107</v>
      </c>
      <c r="L2549" s="1">
        <v>366</v>
      </c>
      <c r="M2549" s="2">
        <f t="shared" si="117"/>
        <v>32.511111111111113</v>
      </c>
      <c r="N2549" s="2" t="str">
        <f t="shared" si="118"/>
        <v/>
      </c>
      <c r="O2549" s="2" t="str">
        <f t="shared" si="119"/>
        <v/>
      </c>
    </row>
    <row r="2550" spans="1:15" x14ac:dyDescent="0.25">
      <c r="A2550">
        <v>2549</v>
      </c>
      <c r="B2550">
        <v>2</v>
      </c>
      <c r="C2550" s="1">
        <v>14248</v>
      </c>
      <c r="D2550">
        <v>2672</v>
      </c>
      <c r="E2550">
        <v>0</v>
      </c>
      <c r="F2550" t="s">
        <v>21</v>
      </c>
      <c r="G2550" s="1">
        <v>29671</v>
      </c>
      <c r="H2550">
        <v>0</v>
      </c>
      <c r="J2550">
        <v>10</v>
      </c>
      <c r="K2550">
        <v>10207</v>
      </c>
      <c r="L2550" s="1">
        <v>366</v>
      </c>
      <c r="M2550" s="2">
        <f t="shared" si="117"/>
        <v>42.230555555555554</v>
      </c>
      <c r="N2550" s="2" t="str">
        <f t="shared" si="118"/>
        <v/>
      </c>
      <c r="O2550" s="2" t="str">
        <f t="shared" si="119"/>
        <v/>
      </c>
    </row>
    <row r="2551" spans="1:15" x14ac:dyDescent="0.25">
      <c r="A2551">
        <v>2550</v>
      </c>
      <c r="B2551">
        <v>3</v>
      </c>
      <c r="C2551" s="1">
        <v>15601</v>
      </c>
      <c r="D2551">
        <v>0</v>
      </c>
      <c r="E2551">
        <v>0</v>
      </c>
      <c r="F2551" t="s">
        <v>14</v>
      </c>
      <c r="G2551" s="1">
        <v>29684</v>
      </c>
      <c r="H2551">
        <v>2</v>
      </c>
      <c r="J2551">
        <v>10</v>
      </c>
      <c r="K2551">
        <v>10207</v>
      </c>
      <c r="L2551" s="1">
        <v>366</v>
      </c>
      <c r="M2551" s="2">
        <f t="shared" si="117"/>
        <v>38.55833333333333</v>
      </c>
      <c r="N2551" s="2" t="str">
        <f t="shared" si="118"/>
        <v/>
      </c>
      <c r="O2551" s="2" t="str">
        <f t="shared" si="119"/>
        <v/>
      </c>
    </row>
    <row r="2552" spans="1:15" x14ac:dyDescent="0.25">
      <c r="A2552">
        <v>2551</v>
      </c>
      <c r="B2552">
        <v>3</v>
      </c>
      <c r="C2552" s="1">
        <v>19502</v>
      </c>
      <c r="D2552">
        <v>0</v>
      </c>
      <c r="E2552">
        <v>0</v>
      </c>
      <c r="F2552" t="s">
        <v>14</v>
      </c>
      <c r="G2552" s="1">
        <v>29700</v>
      </c>
      <c r="H2552">
        <v>2</v>
      </c>
      <c r="J2552">
        <v>10</v>
      </c>
      <c r="K2552">
        <v>18707</v>
      </c>
      <c r="L2552" s="1">
        <v>366</v>
      </c>
      <c r="M2552" s="2">
        <f t="shared" si="117"/>
        <v>27.919444444444444</v>
      </c>
      <c r="N2552" s="2" t="str">
        <f t="shared" si="118"/>
        <v/>
      </c>
      <c r="O2552" s="2" t="str">
        <f t="shared" si="119"/>
        <v/>
      </c>
    </row>
    <row r="2553" spans="1:15" x14ac:dyDescent="0.25">
      <c r="A2553">
        <v>2552</v>
      </c>
      <c r="B2553">
        <v>3</v>
      </c>
      <c r="C2553" s="1">
        <v>21208</v>
      </c>
      <c r="D2553">
        <v>2234</v>
      </c>
      <c r="E2553">
        <v>1</v>
      </c>
      <c r="F2553" t="s">
        <v>18</v>
      </c>
      <c r="G2553" s="1">
        <v>29724</v>
      </c>
      <c r="H2553">
        <v>2</v>
      </c>
      <c r="J2553">
        <v>10</v>
      </c>
      <c r="K2553">
        <v>10207</v>
      </c>
      <c r="L2553" s="1">
        <v>366</v>
      </c>
      <c r="M2553" s="2">
        <f t="shared" si="117"/>
        <v>23.319444444444443</v>
      </c>
      <c r="N2553" s="2" t="str">
        <f t="shared" si="118"/>
        <v/>
      </c>
      <c r="O2553" s="2" t="str">
        <f t="shared" si="119"/>
        <v/>
      </c>
    </row>
    <row r="2554" spans="1:15" x14ac:dyDescent="0.25">
      <c r="A2554">
        <v>2553</v>
      </c>
      <c r="B2554">
        <v>2</v>
      </c>
      <c r="C2554" s="1">
        <v>13828</v>
      </c>
      <c r="D2554">
        <v>2190</v>
      </c>
      <c r="E2554">
        <v>0</v>
      </c>
      <c r="F2554" t="s">
        <v>14</v>
      </c>
      <c r="G2554" s="1">
        <v>29735</v>
      </c>
      <c r="H2554">
        <v>2</v>
      </c>
      <c r="J2554">
        <v>10</v>
      </c>
      <c r="K2554">
        <v>11607</v>
      </c>
      <c r="L2554" s="1">
        <v>366</v>
      </c>
      <c r="M2554" s="2">
        <f t="shared" si="117"/>
        <v>43.555555555555557</v>
      </c>
      <c r="N2554" s="2" t="str">
        <f t="shared" si="118"/>
        <v/>
      </c>
      <c r="O2554" s="2" t="str">
        <f t="shared" si="119"/>
        <v/>
      </c>
    </row>
    <row r="2555" spans="1:15" x14ac:dyDescent="0.25">
      <c r="A2555">
        <v>2554</v>
      </c>
      <c r="B2555">
        <v>3</v>
      </c>
      <c r="C2555" s="1">
        <v>16855</v>
      </c>
      <c r="D2555">
        <v>0</v>
      </c>
      <c r="E2555">
        <v>0</v>
      </c>
      <c r="F2555" t="s">
        <v>13</v>
      </c>
      <c r="G2555" s="1">
        <v>29742</v>
      </c>
      <c r="H2555">
        <v>0</v>
      </c>
      <c r="J2555">
        <v>10</v>
      </c>
      <c r="K2555">
        <v>18707</v>
      </c>
      <c r="L2555" s="1">
        <v>366</v>
      </c>
      <c r="M2555" s="2">
        <f t="shared" si="117"/>
        <v>35.286111111111111</v>
      </c>
      <c r="N2555" s="2" t="str">
        <f t="shared" si="118"/>
        <v/>
      </c>
      <c r="O2555" s="2" t="str">
        <f t="shared" si="119"/>
        <v/>
      </c>
    </row>
    <row r="2556" spans="1:15" x14ac:dyDescent="0.25">
      <c r="A2556">
        <v>2555</v>
      </c>
      <c r="B2556">
        <v>3</v>
      </c>
      <c r="C2556" s="1">
        <v>17740</v>
      </c>
      <c r="D2556">
        <v>2450</v>
      </c>
      <c r="E2556">
        <v>0</v>
      </c>
      <c r="F2556" t="s">
        <v>14</v>
      </c>
      <c r="G2556" s="1">
        <v>29760</v>
      </c>
      <c r="H2556">
        <v>2</v>
      </c>
      <c r="J2556">
        <v>10</v>
      </c>
      <c r="K2556">
        <v>10207</v>
      </c>
      <c r="L2556" s="1">
        <v>366</v>
      </c>
      <c r="M2556" s="2">
        <f t="shared" si="117"/>
        <v>32.908333333333331</v>
      </c>
      <c r="N2556" s="2" t="str">
        <f t="shared" si="118"/>
        <v/>
      </c>
      <c r="O2556" s="2" t="str">
        <f t="shared" si="119"/>
        <v/>
      </c>
    </row>
    <row r="2557" spans="1:15" x14ac:dyDescent="0.25">
      <c r="A2557">
        <v>2556</v>
      </c>
      <c r="B2557">
        <v>2</v>
      </c>
      <c r="C2557" s="1">
        <v>7391</v>
      </c>
      <c r="D2557">
        <v>0</v>
      </c>
      <c r="E2557">
        <v>0</v>
      </c>
      <c r="F2557" t="s">
        <v>14</v>
      </c>
      <c r="G2557" s="1">
        <v>29770</v>
      </c>
      <c r="H2557">
        <v>2</v>
      </c>
      <c r="J2557">
        <v>10</v>
      </c>
      <c r="K2557">
        <v>10207</v>
      </c>
      <c r="L2557" s="1">
        <v>366</v>
      </c>
      <c r="M2557" s="2">
        <f t="shared" si="117"/>
        <v>61.269444444444446</v>
      </c>
      <c r="N2557" s="2" t="str">
        <f t="shared" si="118"/>
        <v/>
      </c>
      <c r="O2557" s="2" t="str">
        <f t="shared" si="119"/>
        <v/>
      </c>
    </row>
    <row r="2558" spans="1:15" x14ac:dyDescent="0.25">
      <c r="A2558">
        <v>2557</v>
      </c>
      <c r="B2558">
        <v>3</v>
      </c>
      <c r="C2558" s="1">
        <v>15030</v>
      </c>
      <c r="D2558">
        <v>0</v>
      </c>
      <c r="E2558">
        <v>0</v>
      </c>
      <c r="F2558" t="s">
        <v>14</v>
      </c>
      <c r="G2558" s="1">
        <v>29775</v>
      </c>
      <c r="H2558">
        <v>2</v>
      </c>
      <c r="J2558">
        <v>10</v>
      </c>
      <c r="K2558">
        <v>10207</v>
      </c>
      <c r="L2558" s="1">
        <v>366</v>
      </c>
      <c r="M2558" s="2">
        <f t="shared" si="117"/>
        <v>40.375</v>
      </c>
      <c r="N2558" s="2" t="str">
        <f t="shared" si="118"/>
        <v/>
      </c>
      <c r="O2558" s="2" t="str">
        <f t="shared" si="119"/>
        <v/>
      </c>
    </row>
    <row r="2559" spans="1:15" x14ac:dyDescent="0.25">
      <c r="A2559">
        <v>2558</v>
      </c>
      <c r="B2559">
        <v>2</v>
      </c>
      <c r="C2559" s="1">
        <v>21594</v>
      </c>
      <c r="D2559">
        <v>0</v>
      </c>
      <c r="E2559">
        <v>0</v>
      </c>
      <c r="F2559" t="s">
        <v>14</v>
      </c>
      <c r="G2559" s="1">
        <v>29788</v>
      </c>
      <c r="H2559">
        <v>2</v>
      </c>
      <c r="J2559">
        <v>10</v>
      </c>
      <c r="K2559">
        <v>10207</v>
      </c>
      <c r="L2559" s="1">
        <v>366</v>
      </c>
      <c r="M2559" s="2">
        <f t="shared" si="117"/>
        <v>22.43888888888889</v>
      </c>
      <c r="N2559" s="2" t="str">
        <f t="shared" si="118"/>
        <v/>
      </c>
      <c r="O2559" s="2" t="str">
        <f t="shared" si="119"/>
        <v/>
      </c>
    </row>
    <row r="2560" spans="1:15" x14ac:dyDescent="0.25">
      <c r="A2560">
        <v>2559</v>
      </c>
      <c r="B2560">
        <v>2</v>
      </c>
      <c r="C2560" s="1">
        <v>17233</v>
      </c>
      <c r="D2560">
        <v>2770</v>
      </c>
      <c r="E2560">
        <v>1</v>
      </c>
      <c r="F2560" t="s">
        <v>14</v>
      </c>
      <c r="G2560" s="1">
        <v>29845</v>
      </c>
      <c r="H2560">
        <v>2</v>
      </c>
      <c r="J2560">
        <v>10</v>
      </c>
      <c r="K2560">
        <v>10207</v>
      </c>
      <c r="L2560" s="1">
        <v>366</v>
      </c>
      <c r="M2560" s="2">
        <f t="shared" si="117"/>
        <v>34.524999999999999</v>
      </c>
      <c r="N2560" s="2" t="str">
        <f t="shared" si="118"/>
        <v/>
      </c>
      <c r="O2560" s="2" t="str">
        <f t="shared" si="119"/>
        <v/>
      </c>
    </row>
    <row r="2561" spans="1:15" x14ac:dyDescent="0.25">
      <c r="A2561">
        <v>2560</v>
      </c>
      <c r="B2561">
        <v>2</v>
      </c>
      <c r="C2561" s="1">
        <v>19765</v>
      </c>
      <c r="D2561">
        <v>3107</v>
      </c>
      <c r="E2561">
        <v>1</v>
      </c>
      <c r="F2561" t="s">
        <v>16</v>
      </c>
      <c r="G2561" s="1">
        <v>29866</v>
      </c>
      <c r="H2561">
        <v>2</v>
      </c>
      <c r="J2561">
        <v>10</v>
      </c>
      <c r="K2561">
        <v>18707</v>
      </c>
      <c r="L2561" s="1">
        <v>366</v>
      </c>
      <c r="M2561" s="2">
        <f t="shared" si="117"/>
        <v>27.658333333333335</v>
      </c>
      <c r="N2561" s="2" t="str">
        <f t="shared" si="118"/>
        <v/>
      </c>
      <c r="O2561" s="2" t="str">
        <f t="shared" si="119"/>
        <v/>
      </c>
    </row>
    <row r="2562" spans="1:15" x14ac:dyDescent="0.25">
      <c r="A2562">
        <v>2561</v>
      </c>
      <c r="B2562">
        <v>4</v>
      </c>
      <c r="C2562" s="1">
        <v>20480</v>
      </c>
      <c r="D2562">
        <v>0</v>
      </c>
      <c r="E2562">
        <v>0</v>
      </c>
      <c r="F2562" t="s">
        <v>20</v>
      </c>
      <c r="G2562" s="1">
        <v>29889</v>
      </c>
      <c r="H2562">
        <v>0</v>
      </c>
      <c r="J2562">
        <v>10</v>
      </c>
      <c r="K2562">
        <v>11307</v>
      </c>
      <c r="L2562" s="1">
        <v>366</v>
      </c>
      <c r="M2562" s="2">
        <f t="shared" si="117"/>
        <v>25.761111111111113</v>
      </c>
      <c r="N2562" s="2" t="str">
        <f t="shared" si="118"/>
        <v/>
      </c>
      <c r="O2562" s="2" t="str">
        <f t="shared" si="119"/>
        <v/>
      </c>
    </row>
    <row r="2563" spans="1:15" x14ac:dyDescent="0.25">
      <c r="A2563">
        <v>2562</v>
      </c>
      <c r="B2563">
        <v>3</v>
      </c>
      <c r="C2563" s="1">
        <v>17986</v>
      </c>
      <c r="D2563">
        <v>0</v>
      </c>
      <c r="E2563">
        <v>0</v>
      </c>
      <c r="F2563" t="s">
        <v>14</v>
      </c>
      <c r="G2563" s="1">
        <v>29907</v>
      </c>
      <c r="H2563">
        <v>2</v>
      </c>
      <c r="J2563">
        <v>10</v>
      </c>
      <c r="K2563">
        <v>18707</v>
      </c>
      <c r="L2563" s="1">
        <v>366</v>
      </c>
      <c r="M2563" s="2">
        <f t="shared" si="117"/>
        <v>32.633333333333333</v>
      </c>
      <c r="N2563" s="2" t="str">
        <f t="shared" si="118"/>
        <v/>
      </c>
      <c r="O2563" s="2" t="str">
        <f t="shared" si="119"/>
        <v/>
      </c>
    </row>
    <row r="2564" spans="1:15" x14ac:dyDescent="0.25">
      <c r="A2564">
        <v>2563</v>
      </c>
      <c r="B2564">
        <v>2</v>
      </c>
      <c r="C2564" s="1">
        <v>14756</v>
      </c>
      <c r="D2564">
        <v>0</v>
      </c>
      <c r="E2564">
        <v>0</v>
      </c>
      <c r="F2564" t="s">
        <v>20</v>
      </c>
      <c r="G2564" s="1">
        <v>29907</v>
      </c>
      <c r="H2564">
        <v>2</v>
      </c>
      <c r="J2564">
        <v>10</v>
      </c>
      <c r="K2564">
        <v>10207</v>
      </c>
      <c r="L2564" s="1">
        <v>366</v>
      </c>
      <c r="M2564" s="2">
        <f t="shared" si="117"/>
        <v>41.477777777777774</v>
      </c>
      <c r="N2564" s="2" t="str">
        <f t="shared" si="118"/>
        <v/>
      </c>
      <c r="O2564" s="2" t="str">
        <f t="shared" si="119"/>
        <v/>
      </c>
    </row>
    <row r="2565" spans="1:15" x14ac:dyDescent="0.25">
      <c r="A2565">
        <v>2564</v>
      </c>
      <c r="B2565">
        <v>2</v>
      </c>
      <c r="C2565" s="1">
        <v>19856</v>
      </c>
      <c r="D2565">
        <v>0</v>
      </c>
      <c r="E2565">
        <v>0</v>
      </c>
      <c r="F2565" t="s">
        <v>13</v>
      </c>
      <c r="G2565" s="1">
        <v>29913</v>
      </c>
      <c r="H2565">
        <v>0</v>
      </c>
      <c r="J2565">
        <v>10</v>
      </c>
      <c r="K2565">
        <v>11307</v>
      </c>
      <c r="L2565" s="1">
        <v>366</v>
      </c>
      <c r="M2565" s="2">
        <f t="shared" ref="M2565:M2628" si="120">DAYS360(C2565,G2565,TRUE)/360</f>
        <v>27.530555555555555</v>
      </c>
      <c r="N2565" s="2" t="str">
        <f t="shared" ref="N2565:N2628" si="121">IF(DAYS360(C2565,L2565)/360&gt;0,DAYS360(C2565,L2565)/360,"")</f>
        <v/>
      </c>
      <c r="O2565" s="2" t="str">
        <f t="shared" ref="O2565:O2628" si="122">IF(N2565="","",N2565-M2565)</f>
        <v/>
      </c>
    </row>
    <row r="2566" spans="1:15" x14ac:dyDescent="0.25">
      <c r="A2566">
        <v>2565</v>
      </c>
      <c r="B2566">
        <v>4</v>
      </c>
      <c r="C2566" s="1">
        <v>9011</v>
      </c>
      <c r="D2566">
        <v>0</v>
      </c>
      <c r="E2566">
        <v>0</v>
      </c>
      <c r="F2566" t="s">
        <v>20</v>
      </c>
      <c r="G2566" s="1">
        <v>30036</v>
      </c>
      <c r="H2566">
        <v>2</v>
      </c>
      <c r="J2566">
        <v>10</v>
      </c>
      <c r="K2566">
        <v>10207</v>
      </c>
      <c r="L2566" s="1">
        <v>366</v>
      </c>
      <c r="M2566" s="2">
        <f t="shared" si="120"/>
        <v>57.569444444444443</v>
      </c>
      <c r="N2566" s="2" t="str">
        <f t="shared" si="121"/>
        <v/>
      </c>
      <c r="O2566" s="2" t="str">
        <f t="shared" si="122"/>
        <v/>
      </c>
    </row>
    <row r="2567" spans="1:15" x14ac:dyDescent="0.25">
      <c r="A2567">
        <v>2566</v>
      </c>
      <c r="B2567">
        <v>3</v>
      </c>
      <c r="C2567" s="1">
        <v>17932</v>
      </c>
      <c r="D2567">
        <v>0</v>
      </c>
      <c r="E2567">
        <v>0</v>
      </c>
      <c r="F2567" t="s">
        <v>14</v>
      </c>
      <c r="G2567" s="1">
        <v>30147</v>
      </c>
      <c r="H2567">
        <v>2</v>
      </c>
      <c r="J2567">
        <v>10</v>
      </c>
      <c r="K2567">
        <v>10207</v>
      </c>
      <c r="L2567" s="1">
        <v>366</v>
      </c>
      <c r="M2567" s="2">
        <f t="shared" si="120"/>
        <v>33.450000000000003</v>
      </c>
      <c r="N2567" s="2" t="str">
        <f t="shared" si="121"/>
        <v/>
      </c>
      <c r="O2567" s="2" t="str">
        <f t="shared" si="122"/>
        <v/>
      </c>
    </row>
    <row r="2568" spans="1:15" x14ac:dyDescent="0.25">
      <c r="A2568">
        <v>2567</v>
      </c>
      <c r="B2568">
        <v>3</v>
      </c>
      <c r="C2568" s="1">
        <v>16196</v>
      </c>
      <c r="D2568">
        <v>4573</v>
      </c>
      <c r="E2568">
        <v>0</v>
      </c>
      <c r="F2568" t="s">
        <v>14</v>
      </c>
      <c r="G2568" s="1">
        <v>30158</v>
      </c>
      <c r="H2568">
        <v>2</v>
      </c>
      <c r="J2568">
        <v>10</v>
      </c>
      <c r="K2568">
        <v>10207</v>
      </c>
      <c r="L2568" s="1">
        <v>366</v>
      </c>
      <c r="M2568" s="2">
        <f t="shared" si="120"/>
        <v>38.227777777777774</v>
      </c>
      <c r="N2568" s="2" t="str">
        <f t="shared" si="121"/>
        <v/>
      </c>
      <c r="O2568" s="2" t="str">
        <f t="shared" si="122"/>
        <v/>
      </c>
    </row>
    <row r="2569" spans="1:15" x14ac:dyDescent="0.25">
      <c r="A2569">
        <v>2568</v>
      </c>
      <c r="B2569">
        <v>2</v>
      </c>
      <c r="C2569" s="1">
        <v>19546</v>
      </c>
      <c r="D2569">
        <v>0</v>
      </c>
      <c r="E2569">
        <v>1</v>
      </c>
      <c r="F2569" t="s">
        <v>23</v>
      </c>
      <c r="G2569" s="1">
        <v>30216</v>
      </c>
      <c r="H2569">
        <v>2</v>
      </c>
      <c r="J2569">
        <v>10</v>
      </c>
      <c r="K2569">
        <v>10207</v>
      </c>
      <c r="L2569" s="1">
        <v>366</v>
      </c>
      <c r="M2569" s="2">
        <f t="shared" si="120"/>
        <v>29.211111111111112</v>
      </c>
      <c r="N2569" s="2" t="str">
        <f t="shared" si="121"/>
        <v/>
      </c>
      <c r="O2569" s="2" t="str">
        <f t="shared" si="122"/>
        <v/>
      </c>
    </row>
    <row r="2570" spans="1:15" x14ac:dyDescent="0.25">
      <c r="A2570">
        <v>2569</v>
      </c>
      <c r="B2570">
        <v>3</v>
      </c>
      <c r="C2570" s="1">
        <v>18455</v>
      </c>
      <c r="D2570">
        <v>0</v>
      </c>
      <c r="E2570">
        <v>0</v>
      </c>
      <c r="F2570" t="s">
        <v>13</v>
      </c>
      <c r="G2570" s="1">
        <v>30267</v>
      </c>
      <c r="H2570">
        <v>0</v>
      </c>
      <c r="J2570">
        <v>10</v>
      </c>
      <c r="K2570">
        <v>18707</v>
      </c>
      <c r="L2570" s="1">
        <v>366</v>
      </c>
      <c r="M2570" s="2">
        <f t="shared" si="120"/>
        <v>32.336111111111109</v>
      </c>
      <c r="N2570" s="2" t="str">
        <f t="shared" si="121"/>
        <v/>
      </c>
      <c r="O2570" s="2" t="str">
        <f t="shared" si="122"/>
        <v/>
      </c>
    </row>
    <row r="2571" spans="1:15" x14ac:dyDescent="0.25">
      <c r="A2571">
        <v>2570</v>
      </c>
      <c r="B2571">
        <v>3</v>
      </c>
      <c r="C2571" s="1">
        <v>13559</v>
      </c>
      <c r="D2571">
        <v>0</v>
      </c>
      <c r="E2571">
        <v>0</v>
      </c>
      <c r="F2571" t="s">
        <v>14</v>
      </c>
      <c r="G2571" s="1">
        <v>30307</v>
      </c>
      <c r="H2571">
        <v>2</v>
      </c>
      <c r="J2571">
        <v>10</v>
      </c>
      <c r="K2571">
        <v>18707</v>
      </c>
      <c r="L2571" s="1">
        <v>366</v>
      </c>
      <c r="M2571" s="2">
        <f t="shared" si="120"/>
        <v>45.858333333333334</v>
      </c>
      <c r="N2571" s="2" t="str">
        <f t="shared" si="121"/>
        <v/>
      </c>
      <c r="O2571" s="2" t="str">
        <f t="shared" si="122"/>
        <v/>
      </c>
    </row>
    <row r="2572" spans="1:15" x14ac:dyDescent="0.25">
      <c r="A2572">
        <v>2571</v>
      </c>
      <c r="B2572">
        <v>3</v>
      </c>
      <c r="C2572" s="1">
        <v>14971</v>
      </c>
      <c r="D2572">
        <v>0</v>
      </c>
      <c r="E2572">
        <v>2</v>
      </c>
      <c r="F2572" t="s">
        <v>14</v>
      </c>
      <c r="G2572" s="1">
        <v>30307</v>
      </c>
      <c r="H2572">
        <v>2</v>
      </c>
      <c r="J2572">
        <v>10</v>
      </c>
      <c r="K2572">
        <v>10207</v>
      </c>
      <c r="L2572" s="1">
        <v>366</v>
      </c>
      <c r="M2572" s="2">
        <f t="shared" si="120"/>
        <v>41.988888888888887</v>
      </c>
      <c r="N2572" s="2" t="str">
        <f t="shared" si="121"/>
        <v/>
      </c>
      <c r="O2572" s="2" t="str">
        <f t="shared" si="122"/>
        <v/>
      </c>
    </row>
    <row r="2573" spans="1:15" x14ac:dyDescent="0.25">
      <c r="A2573">
        <v>2572</v>
      </c>
      <c r="B2573">
        <v>3</v>
      </c>
      <c r="C2573" s="1">
        <v>20241</v>
      </c>
      <c r="D2573">
        <v>1655</v>
      </c>
      <c r="E2573">
        <v>0</v>
      </c>
      <c r="F2573" t="s">
        <v>18</v>
      </c>
      <c r="G2573" s="1">
        <v>30341</v>
      </c>
      <c r="H2573">
        <v>2</v>
      </c>
      <c r="J2573">
        <v>10</v>
      </c>
      <c r="K2573">
        <v>10207</v>
      </c>
      <c r="L2573" s="1">
        <v>366</v>
      </c>
      <c r="M2573" s="2">
        <f t="shared" si="120"/>
        <v>27.65</v>
      </c>
      <c r="N2573" s="2" t="str">
        <f t="shared" si="121"/>
        <v/>
      </c>
      <c r="O2573" s="2" t="str">
        <f t="shared" si="122"/>
        <v/>
      </c>
    </row>
    <row r="2574" spans="1:15" x14ac:dyDescent="0.25">
      <c r="A2574">
        <v>2573</v>
      </c>
      <c r="B2574">
        <v>3</v>
      </c>
      <c r="C2574" s="1">
        <v>17311</v>
      </c>
      <c r="D2574">
        <v>0</v>
      </c>
      <c r="E2574">
        <v>0</v>
      </c>
      <c r="F2574" t="s">
        <v>13</v>
      </c>
      <c r="G2574" s="1">
        <v>30354</v>
      </c>
      <c r="H2574">
        <v>0</v>
      </c>
      <c r="J2574">
        <v>10</v>
      </c>
      <c r="K2574">
        <v>10107</v>
      </c>
      <c r="L2574" s="1">
        <v>366</v>
      </c>
      <c r="M2574" s="2">
        <f t="shared" si="120"/>
        <v>35.702777777777776</v>
      </c>
      <c r="N2574" s="2" t="str">
        <f t="shared" si="121"/>
        <v/>
      </c>
      <c r="O2574" s="2" t="str">
        <f t="shared" si="122"/>
        <v/>
      </c>
    </row>
    <row r="2575" spans="1:15" x14ac:dyDescent="0.25">
      <c r="A2575">
        <v>2574</v>
      </c>
      <c r="B2575">
        <v>3</v>
      </c>
      <c r="C2575" s="1">
        <v>19966</v>
      </c>
      <c r="D2575">
        <v>0</v>
      </c>
      <c r="E2575">
        <v>2</v>
      </c>
      <c r="F2575" t="s">
        <v>14</v>
      </c>
      <c r="G2575" s="1">
        <v>30461</v>
      </c>
      <c r="H2575">
        <v>2</v>
      </c>
      <c r="J2575">
        <v>10</v>
      </c>
      <c r="K2575">
        <v>10207</v>
      </c>
      <c r="L2575" s="1">
        <v>366</v>
      </c>
      <c r="M2575" s="2">
        <f t="shared" si="120"/>
        <v>28.736111111111111</v>
      </c>
      <c r="N2575" s="2" t="str">
        <f t="shared" si="121"/>
        <v/>
      </c>
      <c r="O2575" s="2" t="str">
        <f t="shared" si="122"/>
        <v/>
      </c>
    </row>
    <row r="2576" spans="1:15" x14ac:dyDescent="0.25">
      <c r="A2576">
        <v>2575</v>
      </c>
      <c r="B2576">
        <v>3</v>
      </c>
      <c r="C2576" s="1">
        <v>17573</v>
      </c>
      <c r="D2576">
        <v>0</v>
      </c>
      <c r="E2576">
        <v>0</v>
      </c>
      <c r="F2576" t="s">
        <v>14</v>
      </c>
      <c r="G2576" s="1">
        <v>30515</v>
      </c>
      <c r="H2576">
        <v>2</v>
      </c>
      <c r="J2576">
        <v>10</v>
      </c>
      <c r="K2576">
        <v>10207</v>
      </c>
      <c r="L2576" s="1">
        <v>366</v>
      </c>
      <c r="M2576" s="2">
        <f t="shared" si="120"/>
        <v>35.43888888888889</v>
      </c>
      <c r="N2576" s="2" t="str">
        <f t="shared" si="121"/>
        <v/>
      </c>
      <c r="O2576" s="2" t="str">
        <f t="shared" si="122"/>
        <v/>
      </c>
    </row>
    <row r="2577" spans="1:15" x14ac:dyDescent="0.25">
      <c r="A2577">
        <v>2576</v>
      </c>
      <c r="B2577">
        <v>2</v>
      </c>
      <c r="C2577" s="1">
        <v>14909</v>
      </c>
      <c r="D2577">
        <v>0</v>
      </c>
      <c r="E2577">
        <v>0</v>
      </c>
      <c r="F2577" t="s">
        <v>20</v>
      </c>
      <c r="G2577" s="1">
        <v>30524</v>
      </c>
      <c r="H2577">
        <v>2</v>
      </c>
      <c r="J2577">
        <v>10</v>
      </c>
      <c r="K2577">
        <v>10207</v>
      </c>
      <c r="L2577" s="1">
        <v>366</v>
      </c>
      <c r="M2577" s="2">
        <f t="shared" si="120"/>
        <v>42.755555555555553</v>
      </c>
      <c r="N2577" s="2" t="str">
        <f t="shared" si="121"/>
        <v/>
      </c>
      <c r="O2577" s="2" t="str">
        <f t="shared" si="122"/>
        <v/>
      </c>
    </row>
    <row r="2578" spans="1:15" x14ac:dyDescent="0.25">
      <c r="A2578">
        <v>2577</v>
      </c>
      <c r="B2578">
        <v>3</v>
      </c>
      <c r="C2578" s="1">
        <v>22638</v>
      </c>
      <c r="D2578">
        <v>0</v>
      </c>
      <c r="E2578">
        <v>0</v>
      </c>
      <c r="F2578" t="s">
        <v>14</v>
      </c>
      <c r="G2578" s="1">
        <v>30587</v>
      </c>
      <c r="H2578">
        <v>2</v>
      </c>
      <c r="J2578">
        <v>10</v>
      </c>
      <c r="K2578">
        <v>12807</v>
      </c>
      <c r="L2578" s="1">
        <v>366</v>
      </c>
      <c r="M2578" s="2">
        <f t="shared" si="120"/>
        <v>21.763888888888889</v>
      </c>
      <c r="N2578" s="2" t="str">
        <f t="shared" si="121"/>
        <v/>
      </c>
      <c r="O2578" s="2" t="str">
        <f t="shared" si="122"/>
        <v/>
      </c>
    </row>
    <row r="2579" spans="1:15" x14ac:dyDescent="0.25">
      <c r="A2579">
        <v>2578</v>
      </c>
      <c r="B2579">
        <v>3</v>
      </c>
      <c r="C2579" s="1">
        <v>18320</v>
      </c>
      <c r="D2579">
        <v>3133</v>
      </c>
      <c r="E2579">
        <v>2</v>
      </c>
      <c r="F2579" t="s">
        <v>14</v>
      </c>
      <c r="G2579" s="1">
        <v>30593</v>
      </c>
      <c r="H2579">
        <v>2</v>
      </c>
      <c r="J2579">
        <v>10</v>
      </c>
      <c r="K2579">
        <v>10207</v>
      </c>
      <c r="L2579" s="1">
        <v>366</v>
      </c>
      <c r="M2579" s="2">
        <f t="shared" si="120"/>
        <v>33.605555555555554</v>
      </c>
      <c r="N2579" s="2" t="str">
        <f t="shared" si="121"/>
        <v/>
      </c>
      <c r="O2579" s="2" t="str">
        <f t="shared" si="122"/>
        <v/>
      </c>
    </row>
    <row r="2580" spans="1:15" x14ac:dyDescent="0.25">
      <c r="A2580">
        <v>2579</v>
      </c>
      <c r="B2580">
        <v>3</v>
      </c>
      <c r="C2580" s="1">
        <v>20441</v>
      </c>
      <c r="D2580">
        <v>0</v>
      </c>
      <c r="E2580">
        <v>1</v>
      </c>
      <c r="F2580" t="s">
        <v>14</v>
      </c>
      <c r="G2580" s="1">
        <v>30673</v>
      </c>
      <c r="H2580">
        <v>2</v>
      </c>
      <c r="J2580">
        <v>10</v>
      </c>
      <c r="K2580">
        <v>10207</v>
      </c>
      <c r="L2580" s="1">
        <v>366</v>
      </c>
      <c r="M2580" s="2">
        <f t="shared" si="120"/>
        <v>28.013888888888889</v>
      </c>
      <c r="N2580" s="2" t="str">
        <f t="shared" si="121"/>
        <v/>
      </c>
      <c r="O2580" s="2" t="str">
        <f t="shared" si="122"/>
        <v/>
      </c>
    </row>
    <row r="2581" spans="1:15" x14ac:dyDescent="0.25">
      <c r="A2581">
        <v>2580</v>
      </c>
      <c r="B2581">
        <v>2</v>
      </c>
      <c r="C2581" s="1">
        <v>11559</v>
      </c>
      <c r="D2581">
        <v>0</v>
      </c>
      <c r="E2581">
        <v>0</v>
      </c>
      <c r="F2581" t="s">
        <v>14</v>
      </c>
      <c r="G2581" s="1">
        <v>30691</v>
      </c>
      <c r="H2581">
        <v>2</v>
      </c>
      <c r="J2581">
        <v>10</v>
      </c>
      <c r="K2581">
        <v>10207</v>
      </c>
      <c r="L2581" s="1">
        <v>366</v>
      </c>
      <c r="M2581" s="2">
        <f t="shared" si="120"/>
        <v>52.37777777777778</v>
      </c>
      <c r="N2581" s="2" t="str">
        <f t="shared" si="121"/>
        <v/>
      </c>
      <c r="O2581" s="2" t="str">
        <f t="shared" si="122"/>
        <v/>
      </c>
    </row>
    <row r="2582" spans="1:15" x14ac:dyDescent="0.25">
      <c r="A2582">
        <v>2581</v>
      </c>
      <c r="B2582">
        <v>3</v>
      </c>
      <c r="C2582" s="1">
        <v>14082</v>
      </c>
      <c r="D2582">
        <v>1052</v>
      </c>
      <c r="E2582">
        <v>0</v>
      </c>
      <c r="F2582" t="s">
        <v>14</v>
      </c>
      <c r="G2582" s="1">
        <v>30691</v>
      </c>
      <c r="H2582">
        <v>2</v>
      </c>
      <c r="J2582">
        <v>10</v>
      </c>
      <c r="K2582">
        <v>10207</v>
      </c>
      <c r="L2582" s="1">
        <v>366</v>
      </c>
      <c r="M2582" s="2">
        <f t="shared" si="120"/>
        <v>45.469444444444441</v>
      </c>
      <c r="N2582" s="2" t="str">
        <f t="shared" si="121"/>
        <v/>
      </c>
      <c r="O2582" s="2" t="str">
        <f t="shared" si="122"/>
        <v/>
      </c>
    </row>
    <row r="2583" spans="1:15" x14ac:dyDescent="0.25">
      <c r="A2583">
        <v>2582</v>
      </c>
      <c r="B2583">
        <v>3</v>
      </c>
      <c r="C2583" s="1">
        <v>20162</v>
      </c>
      <c r="D2583">
        <v>0</v>
      </c>
      <c r="E2583">
        <v>0</v>
      </c>
      <c r="F2583" t="s">
        <v>13</v>
      </c>
      <c r="G2583" s="1">
        <v>30707</v>
      </c>
      <c r="H2583">
        <v>0</v>
      </c>
      <c r="J2583">
        <v>10</v>
      </c>
      <c r="K2583">
        <v>10807</v>
      </c>
      <c r="L2583" s="1">
        <v>366</v>
      </c>
      <c r="M2583" s="2">
        <f t="shared" si="120"/>
        <v>28.866666666666667</v>
      </c>
      <c r="N2583" s="2" t="str">
        <f t="shared" si="121"/>
        <v/>
      </c>
      <c r="O2583" s="2" t="str">
        <f t="shared" si="122"/>
        <v/>
      </c>
    </row>
    <row r="2584" spans="1:15" x14ac:dyDescent="0.25">
      <c r="A2584">
        <v>2583</v>
      </c>
      <c r="B2584">
        <v>3</v>
      </c>
      <c r="C2584" s="1">
        <v>9647</v>
      </c>
      <c r="D2584">
        <v>0</v>
      </c>
      <c r="E2584">
        <v>0</v>
      </c>
      <c r="F2584" t="s">
        <v>13</v>
      </c>
      <c r="G2584" s="1">
        <v>27403</v>
      </c>
      <c r="H2584">
        <v>0</v>
      </c>
      <c r="I2584" t="s">
        <v>15</v>
      </c>
      <c r="J2584">
        <v>10</v>
      </c>
      <c r="K2584">
        <v>10207</v>
      </c>
      <c r="L2584" s="1">
        <v>366</v>
      </c>
      <c r="M2584" s="2">
        <f t="shared" si="120"/>
        <v>48.608333333333334</v>
      </c>
      <c r="N2584" s="2" t="str">
        <f t="shared" si="121"/>
        <v/>
      </c>
      <c r="O2584" s="2" t="str">
        <f t="shared" si="122"/>
        <v/>
      </c>
    </row>
    <row r="2585" spans="1:15" x14ac:dyDescent="0.25">
      <c r="A2585">
        <v>2584</v>
      </c>
      <c r="B2585">
        <v>2</v>
      </c>
      <c r="C2585" s="1">
        <v>18056</v>
      </c>
      <c r="D2585">
        <v>6500</v>
      </c>
      <c r="E2585">
        <v>1</v>
      </c>
      <c r="F2585" t="s">
        <v>14</v>
      </c>
      <c r="G2585" s="1">
        <v>27544</v>
      </c>
      <c r="H2585">
        <v>2</v>
      </c>
      <c r="J2585">
        <v>10</v>
      </c>
      <c r="K2585">
        <v>10207</v>
      </c>
      <c r="L2585" s="1">
        <v>366</v>
      </c>
      <c r="M2585" s="2">
        <f t="shared" si="120"/>
        <v>25.980555555555554</v>
      </c>
      <c r="N2585" s="2" t="str">
        <f t="shared" si="121"/>
        <v/>
      </c>
      <c r="O2585" s="2" t="str">
        <f t="shared" si="122"/>
        <v/>
      </c>
    </row>
    <row r="2586" spans="1:15" x14ac:dyDescent="0.25">
      <c r="A2586">
        <v>2585</v>
      </c>
      <c r="B2586">
        <v>3</v>
      </c>
      <c r="C2586" s="1">
        <v>18710</v>
      </c>
      <c r="D2586">
        <v>2208</v>
      </c>
      <c r="E2586">
        <v>0</v>
      </c>
      <c r="F2586" t="s">
        <v>22</v>
      </c>
      <c r="G2586" s="1">
        <v>27610</v>
      </c>
      <c r="H2586">
        <v>2</v>
      </c>
      <c r="J2586">
        <v>10</v>
      </c>
      <c r="K2586">
        <v>10107</v>
      </c>
      <c r="L2586" s="1">
        <v>366</v>
      </c>
      <c r="M2586" s="2">
        <f t="shared" si="120"/>
        <v>24.363888888888887</v>
      </c>
      <c r="N2586" s="2" t="str">
        <f t="shared" si="121"/>
        <v/>
      </c>
      <c r="O2586" s="2" t="str">
        <f t="shared" si="122"/>
        <v/>
      </c>
    </row>
    <row r="2587" spans="1:15" x14ac:dyDescent="0.25">
      <c r="A2587">
        <v>2586</v>
      </c>
      <c r="B2587">
        <v>3</v>
      </c>
      <c r="C2587" s="1">
        <v>6338</v>
      </c>
      <c r="D2587">
        <v>0</v>
      </c>
      <c r="E2587">
        <v>0</v>
      </c>
      <c r="F2587" t="s">
        <v>14</v>
      </c>
      <c r="G2587" s="1">
        <v>27681</v>
      </c>
      <c r="H2587">
        <v>2</v>
      </c>
      <c r="J2587">
        <v>10</v>
      </c>
      <c r="K2587">
        <v>10107</v>
      </c>
      <c r="L2587" s="1">
        <v>366</v>
      </c>
      <c r="M2587" s="2">
        <f t="shared" si="120"/>
        <v>58.43333333333333</v>
      </c>
      <c r="N2587" s="2" t="str">
        <f t="shared" si="121"/>
        <v/>
      </c>
      <c r="O2587" s="2" t="str">
        <f t="shared" si="122"/>
        <v/>
      </c>
    </row>
    <row r="2588" spans="1:15" x14ac:dyDescent="0.25">
      <c r="A2588">
        <v>2587</v>
      </c>
      <c r="B2588">
        <v>4</v>
      </c>
      <c r="C2588" s="1">
        <v>17761</v>
      </c>
      <c r="D2588">
        <v>2400</v>
      </c>
      <c r="E2588">
        <v>0</v>
      </c>
      <c r="F2588" t="s">
        <v>20</v>
      </c>
      <c r="G2588" s="1">
        <v>27885</v>
      </c>
      <c r="H2588">
        <v>2</v>
      </c>
      <c r="J2588">
        <v>10</v>
      </c>
      <c r="K2588">
        <v>11307</v>
      </c>
      <c r="L2588" s="1">
        <v>366</v>
      </c>
      <c r="M2588" s="2">
        <f t="shared" si="120"/>
        <v>27.719444444444445</v>
      </c>
      <c r="N2588" s="2" t="str">
        <f t="shared" si="121"/>
        <v/>
      </c>
      <c r="O2588" s="2" t="str">
        <f t="shared" si="122"/>
        <v/>
      </c>
    </row>
    <row r="2589" spans="1:15" x14ac:dyDescent="0.25">
      <c r="A2589">
        <v>2588</v>
      </c>
      <c r="B2589">
        <v>2</v>
      </c>
      <c r="C2589" s="1">
        <v>17456</v>
      </c>
      <c r="D2589">
        <v>0</v>
      </c>
      <c r="E2589">
        <v>0</v>
      </c>
      <c r="F2589" t="s">
        <v>13</v>
      </c>
      <c r="G2589" s="1">
        <v>28044</v>
      </c>
      <c r="H2589">
        <v>0</v>
      </c>
      <c r="J2589">
        <v>10</v>
      </c>
      <c r="K2589">
        <v>11307</v>
      </c>
      <c r="L2589" s="1">
        <v>366</v>
      </c>
      <c r="M2589" s="2">
        <f t="shared" si="120"/>
        <v>28.986111111111111</v>
      </c>
      <c r="N2589" s="2" t="str">
        <f t="shared" si="121"/>
        <v/>
      </c>
      <c r="O2589" s="2" t="str">
        <f t="shared" si="122"/>
        <v/>
      </c>
    </row>
    <row r="2590" spans="1:15" x14ac:dyDescent="0.25">
      <c r="A2590">
        <v>2589</v>
      </c>
      <c r="B2590">
        <v>2</v>
      </c>
      <c r="C2590" s="1">
        <v>6695</v>
      </c>
      <c r="D2590">
        <v>0</v>
      </c>
      <c r="E2590">
        <v>0</v>
      </c>
      <c r="F2590" t="s">
        <v>13</v>
      </c>
      <c r="G2590" s="1">
        <v>28159</v>
      </c>
      <c r="H2590">
        <v>0</v>
      </c>
      <c r="I2590" t="s">
        <v>15</v>
      </c>
      <c r="J2590">
        <v>10</v>
      </c>
      <c r="K2590">
        <v>0</v>
      </c>
      <c r="L2590" s="1">
        <v>366</v>
      </c>
      <c r="M2590" s="2">
        <f t="shared" si="120"/>
        <v>58.758333333333333</v>
      </c>
      <c r="N2590" s="2" t="str">
        <f t="shared" si="121"/>
        <v/>
      </c>
      <c r="O2590" s="2" t="str">
        <f t="shared" si="122"/>
        <v/>
      </c>
    </row>
    <row r="2591" spans="1:15" x14ac:dyDescent="0.25">
      <c r="A2591">
        <v>2590</v>
      </c>
      <c r="B2591">
        <v>3</v>
      </c>
      <c r="C2591" s="1">
        <v>17364</v>
      </c>
      <c r="D2591">
        <v>0</v>
      </c>
      <c r="E2591">
        <v>0</v>
      </c>
      <c r="F2591" t="s">
        <v>13</v>
      </c>
      <c r="G2591" s="1">
        <v>28179</v>
      </c>
      <c r="H2591">
        <v>0</v>
      </c>
      <c r="J2591">
        <v>10</v>
      </c>
      <c r="K2591">
        <v>10207</v>
      </c>
      <c r="L2591" s="1">
        <v>366</v>
      </c>
      <c r="M2591" s="2">
        <f t="shared" si="120"/>
        <v>29.602777777777778</v>
      </c>
      <c r="N2591" s="2" t="str">
        <f t="shared" si="121"/>
        <v/>
      </c>
      <c r="O2591" s="2" t="str">
        <f t="shared" si="122"/>
        <v/>
      </c>
    </row>
    <row r="2592" spans="1:15" x14ac:dyDescent="0.25">
      <c r="A2592">
        <v>2591</v>
      </c>
      <c r="B2592">
        <v>3</v>
      </c>
      <c r="C2592" s="1">
        <v>17401</v>
      </c>
      <c r="D2592">
        <v>0</v>
      </c>
      <c r="E2592">
        <v>0</v>
      </c>
      <c r="F2592" t="s">
        <v>13</v>
      </c>
      <c r="G2592" s="1">
        <v>28290</v>
      </c>
      <c r="H2592">
        <v>0</v>
      </c>
      <c r="J2592">
        <v>10</v>
      </c>
      <c r="K2592">
        <v>11307</v>
      </c>
      <c r="L2592" s="1">
        <v>366</v>
      </c>
      <c r="M2592" s="2">
        <f t="shared" si="120"/>
        <v>29.81111111111111</v>
      </c>
      <c r="N2592" s="2" t="str">
        <f t="shared" si="121"/>
        <v/>
      </c>
      <c r="O2592" s="2" t="str">
        <f t="shared" si="122"/>
        <v/>
      </c>
    </row>
    <row r="2593" spans="1:15" x14ac:dyDescent="0.25">
      <c r="A2593">
        <v>2592</v>
      </c>
      <c r="B2593">
        <v>3</v>
      </c>
      <c r="C2593" s="1">
        <v>18103</v>
      </c>
      <c r="D2593">
        <v>0</v>
      </c>
      <c r="E2593">
        <v>0</v>
      </c>
      <c r="F2593" t="s">
        <v>14</v>
      </c>
      <c r="G2593" s="1">
        <v>28383</v>
      </c>
      <c r="H2593">
        <v>2</v>
      </c>
      <c r="J2593">
        <v>10</v>
      </c>
      <c r="K2593">
        <v>10107</v>
      </c>
      <c r="L2593" s="1">
        <v>366</v>
      </c>
      <c r="M2593" s="2">
        <f t="shared" si="120"/>
        <v>28.141666666666666</v>
      </c>
      <c r="N2593" s="2" t="str">
        <f t="shared" si="121"/>
        <v/>
      </c>
      <c r="O2593" s="2" t="str">
        <f t="shared" si="122"/>
        <v/>
      </c>
    </row>
    <row r="2594" spans="1:15" x14ac:dyDescent="0.25">
      <c r="A2594">
        <v>2593</v>
      </c>
      <c r="B2594">
        <v>3</v>
      </c>
      <c r="C2594" s="1">
        <v>10548</v>
      </c>
      <c r="D2594">
        <v>0</v>
      </c>
      <c r="E2594">
        <v>0</v>
      </c>
      <c r="F2594" t="s">
        <v>14</v>
      </c>
      <c r="G2594" s="1">
        <v>28457</v>
      </c>
      <c r="H2594">
        <v>2</v>
      </c>
      <c r="J2594">
        <v>10</v>
      </c>
      <c r="K2594">
        <v>16707</v>
      </c>
      <c r="L2594" s="1">
        <v>366</v>
      </c>
      <c r="M2594" s="2">
        <f t="shared" si="120"/>
        <v>49.033333333333331</v>
      </c>
      <c r="N2594" s="2" t="str">
        <f t="shared" si="121"/>
        <v/>
      </c>
      <c r="O2594" s="2" t="str">
        <f t="shared" si="122"/>
        <v/>
      </c>
    </row>
    <row r="2595" spans="1:15" x14ac:dyDescent="0.25">
      <c r="A2595">
        <v>2594</v>
      </c>
      <c r="B2595">
        <v>2</v>
      </c>
      <c r="C2595" s="1">
        <v>9220</v>
      </c>
      <c r="D2595">
        <v>0</v>
      </c>
      <c r="E2595">
        <v>0</v>
      </c>
      <c r="F2595" t="s">
        <v>13</v>
      </c>
      <c r="G2595" s="1">
        <v>28537</v>
      </c>
      <c r="H2595">
        <v>0</v>
      </c>
      <c r="J2595">
        <v>10</v>
      </c>
      <c r="K2595">
        <v>11907</v>
      </c>
      <c r="L2595" s="1">
        <v>366</v>
      </c>
      <c r="M2595" s="2">
        <f t="shared" si="120"/>
        <v>52.880555555555553</v>
      </c>
      <c r="N2595" s="2" t="str">
        <f t="shared" si="121"/>
        <v/>
      </c>
      <c r="O2595" s="2" t="str">
        <f t="shared" si="122"/>
        <v/>
      </c>
    </row>
    <row r="2596" spans="1:15" x14ac:dyDescent="0.25">
      <c r="A2596">
        <v>2595</v>
      </c>
      <c r="B2596">
        <v>3</v>
      </c>
      <c r="C2596" s="1">
        <v>14504</v>
      </c>
      <c r="D2596">
        <v>2585</v>
      </c>
      <c r="E2596">
        <v>0</v>
      </c>
      <c r="F2596" t="s">
        <v>16</v>
      </c>
      <c r="G2596" s="1">
        <v>28556</v>
      </c>
      <c r="H2596">
        <v>2</v>
      </c>
      <c r="J2596">
        <v>10</v>
      </c>
      <c r="K2596">
        <v>10207</v>
      </c>
      <c r="L2596" s="1">
        <v>366</v>
      </c>
      <c r="M2596" s="2">
        <f t="shared" si="120"/>
        <v>38.475000000000001</v>
      </c>
      <c r="N2596" s="2" t="str">
        <f t="shared" si="121"/>
        <v/>
      </c>
      <c r="O2596" s="2" t="str">
        <f t="shared" si="122"/>
        <v/>
      </c>
    </row>
    <row r="2597" spans="1:15" x14ac:dyDescent="0.25">
      <c r="A2597">
        <v>2596</v>
      </c>
      <c r="B2597">
        <v>3</v>
      </c>
      <c r="C2597" s="1">
        <v>15712</v>
      </c>
      <c r="D2597">
        <v>2906</v>
      </c>
      <c r="E2597">
        <v>0</v>
      </c>
      <c r="F2597" t="s">
        <v>17</v>
      </c>
      <c r="G2597" s="1">
        <v>28615</v>
      </c>
      <c r="H2597">
        <v>2</v>
      </c>
      <c r="J2597">
        <v>10</v>
      </c>
      <c r="K2597">
        <v>10307</v>
      </c>
      <c r="L2597" s="1">
        <v>366</v>
      </c>
      <c r="M2597" s="2">
        <f t="shared" si="120"/>
        <v>35.330555555555556</v>
      </c>
      <c r="N2597" s="2" t="str">
        <f t="shared" si="121"/>
        <v/>
      </c>
      <c r="O2597" s="2" t="str">
        <f t="shared" si="122"/>
        <v/>
      </c>
    </row>
    <row r="2598" spans="1:15" x14ac:dyDescent="0.25">
      <c r="A2598">
        <v>2597</v>
      </c>
      <c r="B2598">
        <v>2</v>
      </c>
      <c r="C2598" s="1">
        <v>10859</v>
      </c>
      <c r="D2598">
        <v>0</v>
      </c>
      <c r="E2598">
        <v>0</v>
      </c>
      <c r="F2598" t="s">
        <v>14</v>
      </c>
      <c r="G2598" s="1">
        <v>28634</v>
      </c>
      <c r="H2598">
        <v>2</v>
      </c>
      <c r="J2598">
        <v>10</v>
      </c>
      <c r="K2598">
        <v>18707</v>
      </c>
      <c r="L2598" s="1">
        <v>366</v>
      </c>
      <c r="M2598" s="2">
        <f t="shared" si="120"/>
        <v>48.669444444444444</v>
      </c>
      <c r="N2598" s="2" t="str">
        <f t="shared" si="121"/>
        <v/>
      </c>
      <c r="O2598" s="2" t="str">
        <f t="shared" si="122"/>
        <v/>
      </c>
    </row>
    <row r="2599" spans="1:15" x14ac:dyDescent="0.25">
      <c r="A2599">
        <v>2598</v>
      </c>
      <c r="B2599">
        <v>2</v>
      </c>
      <c r="C2599" s="1">
        <v>14733</v>
      </c>
      <c r="D2599">
        <v>0</v>
      </c>
      <c r="E2599">
        <v>0</v>
      </c>
      <c r="F2599" t="s">
        <v>13</v>
      </c>
      <c r="G2599" s="1">
        <v>28702</v>
      </c>
      <c r="H2599">
        <v>0</v>
      </c>
      <c r="J2599">
        <v>10</v>
      </c>
      <c r="K2599">
        <v>11307</v>
      </c>
      <c r="L2599" s="1">
        <v>366</v>
      </c>
      <c r="M2599" s="2">
        <f t="shared" si="120"/>
        <v>38.244444444444447</v>
      </c>
      <c r="N2599" s="2" t="str">
        <f t="shared" si="121"/>
        <v/>
      </c>
      <c r="O2599" s="2" t="str">
        <f t="shared" si="122"/>
        <v/>
      </c>
    </row>
    <row r="2600" spans="1:15" x14ac:dyDescent="0.25">
      <c r="A2600">
        <v>2599</v>
      </c>
      <c r="B2600">
        <v>2</v>
      </c>
      <c r="C2600" s="1">
        <v>11838</v>
      </c>
      <c r="D2600">
        <v>0</v>
      </c>
      <c r="E2600">
        <v>0</v>
      </c>
      <c r="F2600" t="s">
        <v>13</v>
      </c>
      <c r="G2600" s="1">
        <v>28788</v>
      </c>
      <c r="H2600">
        <v>0</v>
      </c>
      <c r="J2600">
        <v>10</v>
      </c>
      <c r="K2600">
        <v>11307</v>
      </c>
      <c r="L2600" s="1">
        <v>366</v>
      </c>
      <c r="M2600" s="2">
        <f t="shared" si="120"/>
        <v>46.405555555555559</v>
      </c>
      <c r="N2600" s="2" t="str">
        <f t="shared" si="121"/>
        <v/>
      </c>
      <c r="O2600" s="2" t="str">
        <f t="shared" si="122"/>
        <v/>
      </c>
    </row>
    <row r="2601" spans="1:15" x14ac:dyDescent="0.25">
      <c r="A2601">
        <v>2600</v>
      </c>
      <c r="B2601">
        <v>2</v>
      </c>
      <c r="C2601" s="1">
        <v>19469</v>
      </c>
      <c r="D2601">
        <v>0</v>
      </c>
      <c r="E2601">
        <v>0</v>
      </c>
      <c r="F2601" t="s">
        <v>14</v>
      </c>
      <c r="G2601" s="1">
        <v>28871</v>
      </c>
      <c r="H2601">
        <v>2</v>
      </c>
      <c r="J2601">
        <v>10</v>
      </c>
      <c r="K2601">
        <v>10107</v>
      </c>
      <c r="L2601" s="1">
        <v>366</v>
      </c>
      <c r="M2601" s="2">
        <f t="shared" si="120"/>
        <v>25.738888888888887</v>
      </c>
      <c r="N2601" s="2" t="str">
        <f t="shared" si="121"/>
        <v/>
      </c>
      <c r="O2601" s="2" t="str">
        <f t="shared" si="122"/>
        <v/>
      </c>
    </row>
    <row r="2602" spans="1:15" x14ac:dyDescent="0.25">
      <c r="A2602">
        <v>2601</v>
      </c>
      <c r="B2602">
        <v>2</v>
      </c>
      <c r="C2602" s="1">
        <v>8320</v>
      </c>
      <c r="D2602">
        <v>0</v>
      </c>
      <c r="E2602">
        <v>0</v>
      </c>
      <c r="F2602" t="s">
        <v>14</v>
      </c>
      <c r="G2602" s="1">
        <v>28963</v>
      </c>
      <c r="H2602">
        <v>2</v>
      </c>
      <c r="J2602">
        <v>10</v>
      </c>
      <c r="K2602">
        <v>10107</v>
      </c>
      <c r="L2602" s="1">
        <v>366</v>
      </c>
      <c r="M2602" s="2">
        <f t="shared" si="120"/>
        <v>56.519444444444446</v>
      </c>
      <c r="N2602" s="2" t="str">
        <f t="shared" si="121"/>
        <v/>
      </c>
      <c r="O2602" s="2" t="str">
        <f t="shared" si="122"/>
        <v/>
      </c>
    </row>
    <row r="2603" spans="1:15" x14ac:dyDescent="0.25">
      <c r="A2603">
        <v>2602</v>
      </c>
      <c r="B2603">
        <v>2</v>
      </c>
      <c r="C2603" s="1">
        <v>7809</v>
      </c>
      <c r="D2603">
        <v>0</v>
      </c>
      <c r="E2603">
        <v>0</v>
      </c>
      <c r="F2603" t="s">
        <v>13</v>
      </c>
      <c r="G2603" s="1">
        <v>28970</v>
      </c>
      <c r="H2603">
        <v>0</v>
      </c>
      <c r="I2603" t="s">
        <v>15</v>
      </c>
      <c r="J2603">
        <v>10</v>
      </c>
      <c r="K2603">
        <v>11307</v>
      </c>
      <c r="L2603" s="1">
        <v>366</v>
      </c>
      <c r="M2603" s="2">
        <f t="shared" si="120"/>
        <v>57.93611111111111</v>
      </c>
      <c r="N2603" s="2" t="str">
        <f t="shared" si="121"/>
        <v/>
      </c>
      <c r="O2603" s="2" t="str">
        <f t="shared" si="122"/>
        <v/>
      </c>
    </row>
    <row r="2604" spans="1:15" x14ac:dyDescent="0.25">
      <c r="A2604">
        <v>2603</v>
      </c>
      <c r="B2604">
        <v>2</v>
      </c>
      <c r="C2604" s="1">
        <v>18563</v>
      </c>
      <c r="D2604">
        <v>0</v>
      </c>
      <c r="E2604">
        <v>0</v>
      </c>
      <c r="F2604" t="s">
        <v>13</v>
      </c>
      <c r="G2604" s="1">
        <v>29004</v>
      </c>
      <c r="H2604">
        <v>0</v>
      </c>
      <c r="J2604">
        <v>10</v>
      </c>
      <c r="K2604">
        <v>11307</v>
      </c>
      <c r="L2604" s="1">
        <v>366</v>
      </c>
      <c r="M2604" s="2">
        <f t="shared" si="120"/>
        <v>28.588888888888889</v>
      </c>
      <c r="N2604" s="2" t="str">
        <f t="shared" si="121"/>
        <v/>
      </c>
      <c r="O2604" s="2" t="str">
        <f t="shared" si="122"/>
        <v/>
      </c>
    </row>
    <row r="2605" spans="1:15" x14ac:dyDescent="0.25">
      <c r="A2605">
        <v>2604</v>
      </c>
      <c r="B2605">
        <v>3</v>
      </c>
      <c r="C2605" s="1">
        <v>15732</v>
      </c>
      <c r="D2605">
        <v>0</v>
      </c>
      <c r="E2605">
        <v>0</v>
      </c>
      <c r="F2605" t="s">
        <v>14</v>
      </c>
      <c r="G2605" s="1">
        <v>29028</v>
      </c>
      <c r="H2605">
        <v>2</v>
      </c>
      <c r="J2605">
        <v>10</v>
      </c>
      <c r="K2605">
        <v>10107</v>
      </c>
      <c r="L2605" s="1">
        <v>366</v>
      </c>
      <c r="M2605" s="2">
        <f t="shared" si="120"/>
        <v>36.405555555555559</v>
      </c>
      <c r="N2605" s="2" t="str">
        <f t="shared" si="121"/>
        <v/>
      </c>
      <c r="O2605" s="2" t="str">
        <f t="shared" si="122"/>
        <v/>
      </c>
    </row>
    <row r="2606" spans="1:15" x14ac:dyDescent="0.25">
      <c r="A2606">
        <v>2605</v>
      </c>
      <c r="B2606">
        <v>2</v>
      </c>
      <c r="C2606" s="1">
        <v>17920</v>
      </c>
      <c r="D2606">
        <v>3000</v>
      </c>
      <c r="E2606">
        <v>1</v>
      </c>
      <c r="F2606" t="s">
        <v>14</v>
      </c>
      <c r="G2606" s="1">
        <v>29167</v>
      </c>
      <c r="H2606">
        <v>2</v>
      </c>
      <c r="J2606">
        <v>10</v>
      </c>
      <c r="K2606">
        <v>10207</v>
      </c>
      <c r="L2606" s="1">
        <v>366</v>
      </c>
      <c r="M2606" s="2">
        <f t="shared" si="120"/>
        <v>30.794444444444444</v>
      </c>
      <c r="N2606" s="2" t="str">
        <f t="shared" si="121"/>
        <v/>
      </c>
      <c r="O2606" s="2" t="str">
        <f t="shared" si="122"/>
        <v/>
      </c>
    </row>
    <row r="2607" spans="1:15" x14ac:dyDescent="0.25">
      <c r="A2607">
        <v>2606</v>
      </c>
      <c r="B2607">
        <v>2</v>
      </c>
      <c r="C2607" s="1">
        <v>14011</v>
      </c>
      <c r="D2607">
        <v>0</v>
      </c>
      <c r="E2607">
        <v>0</v>
      </c>
      <c r="F2607" t="s">
        <v>13</v>
      </c>
      <c r="G2607" s="1">
        <v>29313</v>
      </c>
      <c r="H2607">
        <v>0</v>
      </c>
      <c r="I2607" t="s">
        <v>19</v>
      </c>
      <c r="J2607">
        <v>10</v>
      </c>
      <c r="K2607">
        <v>0</v>
      </c>
      <c r="L2607" s="1">
        <v>34165</v>
      </c>
      <c r="M2607" s="2">
        <f t="shared" si="120"/>
        <v>41.891666666666666</v>
      </c>
      <c r="N2607" s="2">
        <f t="shared" si="121"/>
        <v>55.177777777777777</v>
      </c>
      <c r="O2607" s="2">
        <f t="shared" si="122"/>
        <v>13.286111111111111</v>
      </c>
    </row>
    <row r="2608" spans="1:15" x14ac:dyDescent="0.25">
      <c r="A2608">
        <v>2607</v>
      </c>
      <c r="B2608">
        <v>3</v>
      </c>
      <c r="C2608" s="1">
        <v>18096</v>
      </c>
      <c r="D2608">
        <v>0</v>
      </c>
      <c r="E2608">
        <v>1</v>
      </c>
      <c r="F2608" t="s">
        <v>17</v>
      </c>
      <c r="G2608" s="1">
        <v>29321</v>
      </c>
      <c r="H2608">
        <v>2</v>
      </c>
      <c r="J2608">
        <v>10</v>
      </c>
      <c r="K2608">
        <v>10307</v>
      </c>
      <c r="L2608" s="1">
        <v>366</v>
      </c>
      <c r="M2608" s="2">
        <f t="shared" si="120"/>
        <v>30.730555555555554</v>
      </c>
      <c r="N2608" s="2" t="str">
        <f t="shared" si="121"/>
        <v/>
      </c>
      <c r="O2608" s="2" t="str">
        <f t="shared" si="122"/>
        <v/>
      </c>
    </row>
    <row r="2609" spans="1:15" x14ac:dyDescent="0.25">
      <c r="A2609">
        <v>2608</v>
      </c>
      <c r="B2609">
        <v>3</v>
      </c>
      <c r="C2609" s="1">
        <v>18462</v>
      </c>
      <c r="D2609">
        <v>2800</v>
      </c>
      <c r="E2609">
        <v>0</v>
      </c>
      <c r="F2609" t="s">
        <v>17</v>
      </c>
      <c r="G2609" s="1">
        <v>29364</v>
      </c>
      <c r="H2609">
        <v>2</v>
      </c>
      <c r="J2609">
        <v>10</v>
      </c>
      <c r="K2609">
        <v>18707</v>
      </c>
      <c r="L2609" s="1">
        <v>366</v>
      </c>
      <c r="M2609" s="2">
        <f t="shared" si="120"/>
        <v>29.847222222222221</v>
      </c>
      <c r="N2609" s="2" t="str">
        <f t="shared" si="121"/>
        <v/>
      </c>
      <c r="O2609" s="2" t="str">
        <f t="shared" si="122"/>
        <v/>
      </c>
    </row>
    <row r="2610" spans="1:15" x14ac:dyDescent="0.25">
      <c r="A2610">
        <v>2609</v>
      </c>
      <c r="B2610">
        <v>3</v>
      </c>
      <c r="C2610" s="1">
        <v>13392</v>
      </c>
      <c r="D2610">
        <v>1801</v>
      </c>
      <c r="E2610">
        <v>0</v>
      </c>
      <c r="F2610" t="s">
        <v>14</v>
      </c>
      <c r="G2610" s="1">
        <v>29377</v>
      </c>
      <c r="H2610">
        <v>2</v>
      </c>
      <c r="J2610">
        <v>10</v>
      </c>
      <c r="K2610">
        <v>18707</v>
      </c>
      <c r="L2610" s="1">
        <v>366</v>
      </c>
      <c r="M2610" s="2">
        <f t="shared" si="120"/>
        <v>43.763888888888886</v>
      </c>
      <c r="N2610" s="2" t="str">
        <f t="shared" si="121"/>
        <v/>
      </c>
      <c r="O2610" s="2" t="str">
        <f t="shared" si="122"/>
        <v/>
      </c>
    </row>
    <row r="2611" spans="1:15" x14ac:dyDescent="0.25">
      <c r="A2611">
        <v>2610</v>
      </c>
      <c r="B2611">
        <v>2</v>
      </c>
      <c r="C2611" s="1">
        <v>21343</v>
      </c>
      <c r="D2611">
        <v>2835</v>
      </c>
      <c r="E2611">
        <v>3</v>
      </c>
      <c r="F2611" t="s">
        <v>13</v>
      </c>
      <c r="G2611" s="1">
        <v>29389</v>
      </c>
      <c r="H2611">
        <v>0</v>
      </c>
      <c r="J2611">
        <v>10</v>
      </c>
      <c r="K2611">
        <v>10107</v>
      </c>
      <c r="L2611" s="1">
        <v>366</v>
      </c>
      <c r="M2611" s="2">
        <f t="shared" si="120"/>
        <v>22.027777777777779</v>
      </c>
      <c r="N2611" s="2" t="str">
        <f t="shared" si="121"/>
        <v/>
      </c>
      <c r="O2611" s="2" t="str">
        <f t="shared" si="122"/>
        <v/>
      </c>
    </row>
    <row r="2612" spans="1:15" x14ac:dyDescent="0.25">
      <c r="A2612">
        <v>2611</v>
      </c>
      <c r="B2612">
        <v>2</v>
      </c>
      <c r="C2612" s="1">
        <v>13050</v>
      </c>
      <c r="D2612">
        <v>0</v>
      </c>
      <c r="E2612">
        <v>0</v>
      </c>
      <c r="F2612" t="s">
        <v>13</v>
      </c>
      <c r="G2612" s="1">
        <v>29390</v>
      </c>
      <c r="H2612">
        <v>0</v>
      </c>
      <c r="J2612">
        <v>10</v>
      </c>
      <c r="K2612">
        <v>0</v>
      </c>
      <c r="L2612" s="1">
        <v>366</v>
      </c>
      <c r="M2612" s="2">
        <f t="shared" si="120"/>
        <v>44.736111111111114</v>
      </c>
      <c r="N2612" s="2" t="str">
        <f t="shared" si="121"/>
        <v/>
      </c>
      <c r="O2612" s="2" t="str">
        <f t="shared" si="122"/>
        <v/>
      </c>
    </row>
    <row r="2613" spans="1:15" x14ac:dyDescent="0.25">
      <c r="A2613">
        <v>2612</v>
      </c>
      <c r="B2613">
        <v>3</v>
      </c>
      <c r="C2613" s="1">
        <v>18037</v>
      </c>
      <c r="D2613">
        <v>2700</v>
      </c>
      <c r="E2613">
        <v>0</v>
      </c>
      <c r="F2613" t="s">
        <v>14</v>
      </c>
      <c r="G2613" s="1">
        <v>29411</v>
      </c>
      <c r="H2613">
        <v>2</v>
      </c>
      <c r="J2613">
        <v>10</v>
      </c>
      <c r="K2613">
        <v>10207</v>
      </c>
      <c r="L2613" s="1">
        <v>366</v>
      </c>
      <c r="M2613" s="2">
        <f t="shared" si="120"/>
        <v>31.138888888888889</v>
      </c>
      <c r="N2613" s="2" t="str">
        <f t="shared" si="121"/>
        <v/>
      </c>
      <c r="O2613" s="2" t="str">
        <f t="shared" si="122"/>
        <v/>
      </c>
    </row>
    <row r="2614" spans="1:15" x14ac:dyDescent="0.25">
      <c r="A2614">
        <v>2613</v>
      </c>
      <c r="B2614">
        <v>3</v>
      </c>
      <c r="C2614" s="1">
        <v>16204</v>
      </c>
      <c r="D2614">
        <v>0</v>
      </c>
      <c r="E2614">
        <v>0</v>
      </c>
      <c r="F2614" t="s">
        <v>17</v>
      </c>
      <c r="G2614" s="1">
        <v>29444</v>
      </c>
      <c r="H2614">
        <v>2</v>
      </c>
      <c r="J2614">
        <v>10</v>
      </c>
      <c r="K2614">
        <v>10207</v>
      </c>
      <c r="L2614" s="1">
        <v>366</v>
      </c>
      <c r="M2614" s="2">
        <f t="shared" si="120"/>
        <v>36.24722222222222</v>
      </c>
      <c r="N2614" s="2" t="str">
        <f t="shared" si="121"/>
        <v/>
      </c>
      <c r="O2614" s="2" t="str">
        <f t="shared" si="122"/>
        <v/>
      </c>
    </row>
    <row r="2615" spans="1:15" x14ac:dyDescent="0.25">
      <c r="A2615">
        <v>2614</v>
      </c>
      <c r="B2615">
        <v>3</v>
      </c>
      <c r="C2615" s="1">
        <v>19976</v>
      </c>
      <c r="D2615">
        <v>0</v>
      </c>
      <c r="E2615">
        <v>0</v>
      </c>
      <c r="F2615" t="s">
        <v>13</v>
      </c>
      <c r="G2615" s="1">
        <v>29447</v>
      </c>
      <c r="H2615">
        <v>0</v>
      </c>
      <c r="J2615">
        <v>10</v>
      </c>
      <c r="K2615">
        <v>11307</v>
      </c>
      <c r="L2615" s="1">
        <v>366</v>
      </c>
      <c r="M2615" s="2">
        <f t="shared" si="120"/>
        <v>25.930555555555557</v>
      </c>
      <c r="N2615" s="2" t="str">
        <f t="shared" si="121"/>
        <v/>
      </c>
      <c r="O2615" s="2" t="str">
        <f t="shared" si="122"/>
        <v/>
      </c>
    </row>
    <row r="2616" spans="1:15" x14ac:dyDescent="0.25">
      <c r="A2616">
        <v>2615</v>
      </c>
      <c r="B2616">
        <v>3</v>
      </c>
      <c r="C2616" s="1">
        <v>16782</v>
      </c>
      <c r="D2616">
        <v>1825</v>
      </c>
      <c r="E2616">
        <v>1</v>
      </c>
      <c r="F2616" t="s">
        <v>14</v>
      </c>
      <c r="G2616" s="1">
        <v>29476</v>
      </c>
      <c r="H2616">
        <v>2</v>
      </c>
      <c r="J2616">
        <v>10</v>
      </c>
      <c r="K2616">
        <v>10107</v>
      </c>
      <c r="L2616" s="1">
        <v>366</v>
      </c>
      <c r="M2616" s="2">
        <f t="shared" si="120"/>
        <v>34.75277777777778</v>
      </c>
      <c r="N2616" s="2" t="str">
        <f t="shared" si="121"/>
        <v/>
      </c>
      <c r="O2616" s="2" t="str">
        <f t="shared" si="122"/>
        <v/>
      </c>
    </row>
    <row r="2617" spans="1:15" x14ac:dyDescent="0.25">
      <c r="A2617">
        <v>2616</v>
      </c>
      <c r="B2617">
        <v>2</v>
      </c>
      <c r="C2617" s="1">
        <v>15245</v>
      </c>
      <c r="D2617">
        <v>7521</v>
      </c>
      <c r="E2617">
        <v>0</v>
      </c>
      <c r="F2617" t="s">
        <v>18</v>
      </c>
      <c r="G2617" s="1">
        <v>29522</v>
      </c>
      <c r="H2617">
        <v>2</v>
      </c>
      <c r="J2617">
        <v>10</v>
      </c>
      <c r="K2617">
        <v>10107</v>
      </c>
      <c r="L2617" s="1">
        <v>366</v>
      </c>
      <c r="M2617" s="2">
        <f t="shared" si="120"/>
        <v>39.088888888888889</v>
      </c>
      <c r="N2617" s="2" t="str">
        <f t="shared" si="121"/>
        <v/>
      </c>
      <c r="O2617" s="2" t="str">
        <f t="shared" si="122"/>
        <v/>
      </c>
    </row>
    <row r="2618" spans="1:15" x14ac:dyDescent="0.25">
      <c r="A2618">
        <v>2617</v>
      </c>
      <c r="B2618">
        <v>3</v>
      </c>
      <c r="C2618" s="1">
        <v>7607</v>
      </c>
      <c r="D2618">
        <v>0</v>
      </c>
      <c r="E2618">
        <v>0</v>
      </c>
      <c r="F2618" t="s">
        <v>13</v>
      </c>
      <c r="G2618" s="1">
        <v>29535</v>
      </c>
      <c r="H2618">
        <v>0</v>
      </c>
      <c r="J2618">
        <v>10</v>
      </c>
      <c r="K2618">
        <v>10107</v>
      </c>
      <c r="L2618" s="1">
        <v>366</v>
      </c>
      <c r="M2618" s="2">
        <f t="shared" si="120"/>
        <v>60.033333333333331</v>
      </c>
      <c r="N2618" s="2" t="str">
        <f t="shared" si="121"/>
        <v/>
      </c>
      <c r="O2618" s="2" t="str">
        <f t="shared" si="122"/>
        <v/>
      </c>
    </row>
    <row r="2619" spans="1:15" x14ac:dyDescent="0.25">
      <c r="A2619">
        <v>2618</v>
      </c>
      <c r="B2619">
        <v>3</v>
      </c>
      <c r="C2619" s="1">
        <v>10962</v>
      </c>
      <c r="D2619">
        <v>0</v>
      </c>
      <c r="E2619">
        <v>0</v>
      </c>
      <c r="F2619" t="s">
        <v>13</v>
      </c>
      <c r="G2619" s="1">
        <v>29588</v>
      </c>
      <c r="H2619">
        <v>2</v>
      </c>
      <c r="I2619" t="s">
        <v>15</v>
      </c>
      <c r="J2619">
        <v>10</v>
      </c>
      <c r="K2619">
        <v>0</v>
      </c>
      <c r="L2619" s="1">
        <v>34108</v>
      </c>
      <c r="M2619" s="2">
        <f t="shared" si="120"/>
        <v>50.994444444444447</v>
      </c>
      <c r="N2619" s="2">
        <f t="shared" si="121"/>
        <v>63.375</v>
      </c>
      <c r="O2619" s="2">
        <f t="shared" si="122"/>
        <v>12.380555555555553</v>
      </c>
    </row>
    <row r="2620" spans="1:15" x14ac:dyDescent="0.25">
      <c r="A2620">
        <v>2619</v>
      </c>
      <c r="B2620">
        <v>2</v>
      </c>
      <c r="C2620" s="1">
        <v>17128</v>
      </c>
      <c r="D2620">
        <v>2455</v>
      </c>
      <c r="E2620">
        <v>0</v>
      </c>
      <c r="F2620" t="s">
        <v>26</v>
      </c>
      <c r="G2620" s="1">
        <v>29601</v>
      </c>
      <c r="H2620">
        <v>2</v>
      </c>
      <c r="J2620">
        <v>10</v>
      </c>
      <c r="K2620">
        <v>10207</v>
      </c>
      <c r="L2620" s="1">
        <v>366</v>
      </c>
      <c r="M2620" s="2">
        <f t="shared" si="120"/>
        <v>34.147222222222226</v>
      </c>
      <c r="N2620" s="2" t="str">
        <f t="shared" si="121"/>
        <v/>
      </c>
      <c r="O2620" s="2" t="str">
        <f t="shared" si="122"/>
        <v/>
      </c>
    </row>
    <row r="2621" spans="1:15" x14ac:dyDescent="0.25">
      <c r="A2621">
        <v>2620</v>
      </c>
      <c r="B2621">
        <v>2</v>
      </c>
      <c r="C2621" s="1">
        <v>16991</v>
      </c>
      <c r="D2621">
        <v>2500</v>
      </c>
      <c r="E2621">
        <v>1</v>
      </c>
      <c r="F2621" t="s">
        <v>14</v>
      </c>
      <c r="G2621" s="1">
        <v>29612</v>
      </c>
      <c r="H2621">
        <v>2</v>
      </c>
      <c r="J2621">
        <v>10</v>
      </c>
      <c r="K2621">
        <v>10107</v>
      </c>
      <c r="L2621" s="1">
        <v>366</v>
      </c>
      <c r="M2621" s="2">
        <f t="shared" si="120"/>
        <v>34.549999999999997</v>
      </c>
      <c r="N2621" s="2" t="str">
        <f t="shared" si="121"/>
        <v/>
      </c>
      <c r="O2621" s="2" t="str">
        <f t="shared" si="122"/>
        <v/>
      </c>
    </row>
    <row r="2622" spans="1:15" x14ac:dyDescent="0.25">
      <c r="A2622">
        <v>2621</v>
      </c>
      <c r="B2622">
        <v>2</v>
      </c>
      <c r="C2622" s="1">
        <v>20382</v>
      </c>
      <c r="D2622">
        <v>2000</v>
      </c>
      <c r="E2622">
        <v>2</v>
      </c>
      <c r="F2622" t="s">
        <v>26</v>
      </c>
      <c r="G2622" s="1">
        <v>29613</v>
      </c>
      <c r="H2622">
        <v>2</v>
      </c>
      <c r="J2622">
        <v>10</v>
      </c>
      <c r="K2622">
        <v>12607</v>
      </c>
      <c r="L2622" s="1">
        <v>366</v>
      </c>
      <c r="M2622" s="2">
        <f t="shared" si="120"/>
        <v>25.269444444444446</v>
      </c>
      <c r="N2622" s="2" t="str">
        <f t="shared" si="121"/>
        <v/>
      </c>
      <c r="O2622" s="2" t="str">
        <f t="shared" si="122"/>
        <v/>
      </c>
    </row>
    <row r="2623" spans="1:15" x14ac:dyDescent="0.25">
      <c r="A2623">
        <v>2622</v>
      </c>
      <c r="B2623">
        <v>3</v>
      </c>
      <c r="C2623" s="1">
        <v>20655</v>
      </c>
      <c r="D2623">
        <v>0</v>
      </c>
      <c r="E2623">
        <v>0</v>
      </c>
      <c r="F2623" t="s">
        <v>14</v>
      </c>
      <c r="G2623" s="1">
        <v>29634</v>
      </c>
      <c r="H2623">
        <v>2</v>
      </c>
      <c r="J2623">
        <v>10</v>
      </c>
      <c r="K2623">
        <v>10107</v>
      </c>
      <c r="L2623" s="1">
        <v>366</v>
      </c>
      <c r="M2623" s="2">
        <f t="shared" si="120"/>
        <v>24.577777777777779</v>
      </c>
      <c r="N2623" s="2" t="str">
        <f t="shared" si="121"/>
        <v/>
      </c>
      <c r="O2623" s="2" t="str">
        <f t="shared" si="122"/>
        <v/>
      </c>
    </row>
    <row r="2624" spans="1:15" x14ac:dyDescent="0.25">
      <c r="A2624">
        <v>2623</v>
      </c>
      <c r="B2624">
        <v>3</v>
      </c>
      <c r="C2624" s="1">
        <v>19290</v>
      </c>
      <c r="D2624">
        <v>0</v>
      </c>
      <c r="E2624">
        <v>0</v>
      </c>
      <c r="F2624" t="s">
        <v>13</v>
      </c>
      <c r="G2624" s="1">
        <v>29654</v>
      </c>
      <c r="H2624">
        <v>0</v>
      </c>
      <c r="J2624">
        <v>10</v>
      </c>
      <c r="K2624">
        <v>11307</v>
      </c>
      <c r="L2624" s="1">
        <v>366</v>
      </c>
      <c r="M2624" s="2">
        <f t="shared" si="120"/>
        <v>28.377777777777776</v>
      </c>
      <c r="N2624" s="2" t="str">
        <f t="shared" si="121"/>
        <v/>
      </c>
      <c r="O2624" s="2" t="str">
        <f t="shared" si="122"/>
        <v/>
      </c>
    </row>
    <row r="2625" spans="1:15" x14ac:dyDescent="0.25">
      <c r="A2625">
        <v>2624</v>
      </c>
      <c r="B2625">
        <v>3</v>
      </c>
      <c r="C2625" s="1">
        <v>20227</v>
      </c>
      <c r="D2625">
        <v>2196</v>
      </c>
      <c r="E2625">
        <v>1</v>
      </c>
      <c r="F2625" t="s">
        <v>16</v>
      </c>
      <c r="G2625" s="1">
        <v>29686</v>
      </c>
      <c r="H2625">
        <v>2</v>
      </c>
      <c r="J2625">
        <v>10</v>
      </c>
      <c r="K2625">
        <v>10207</v>
      </c>
      <c r="L2625" s="1">
        <v>366</v>
      </c>
      <c r="M2625" s="2">
        <f t="shared" si="120"/>
        <v>25.894444444444446</v>
      </c>
      <c r="N2625" s="2" t="str">
        <f t="shared" si="121"/>
        <v/>
      </c>
      <c r="O2625" s="2" t="str">
        <f t="shared" si="122"/>
        <v/>
      </c>
    </row>
    <row r="2626" spans="1:15" x14ac:dyDescent="0.25">
      <c r="A2626">
        <v>2625</v>
      </c>
      <c r="B2626">
        <v>3</v>
      </c>
      <c r="C2626" s="1">
        <v>18400</v>
      </c>
      <c r="D2626">
        <v>0</v>
      </c>
      <c r="E2626">
        <v>0</v>
      </c>
      <c r="F2626" t="s">
        <v>14</v>
      </c>
      <c r="G2626" s="1">
        <v>29698</v>
      </c>
      <c r="H2626">
        <v>0</v>
      </c>
      <c r="J2626">
        <v>10</v>
      </c>
      <c r="K2626">
        <v>10107</v>
      </c>
      <c r="L2626" s="1">
        <v>366</v>
      </c>
      <c r="M2626" s="2">
        <f t="shared" si="120"/>
        <v>30.930555555555557</v>
      </c>
      <c r="N2626" s="2" t="str">
        <f t="shared" si="121"/>
        <v/>
      </c>
      <c r="O2626" s="2" t="str">
        <f t="shared" si="122"/>
        <v/>
      </c>
    </row>
    <row r="2627" spans="1:15" x14ac:dyDescent="0.25">
      <c r="A2627">
        <v>2626</v>
      </c>
      <c r="B2627">
        <v>2</v>
      </c>
      <c r="C2627" s="1">
        <v>20705</v>
      </c>
      <c r="D2627">
        <v>0</v>
      </c>
      <c r="E2627">
        <v>3</v>
      </c>
      <c r="F2627" t="s">
        <v>14</v>
      </c>
      <c r="G2627" s="1">
        <v>29738</v>
      </c>
      <c r="H2627">
        <v>2</v>
      </c>
      <c r="J2627">
        <v>10</v>
      </c>
      <c r="K2627">
        <v>10207</v>
      </c>
      <c r="L2627" s="1">
        <v>366</v>
      </c>
      <c r="M2627" s="2">
        <f t="shared" si="120"/>
        <v>24.733333333333334</v>
      </c>
      <c r="N2627" s="2" t="str">
        <f t="shared" si="121"/>
        <v/>
      </c>
      <c r="O2627" s="2" t="str">
        <f t="shared" si="122"/>
        <v/>
      </c>
    </row>
    <row r="2628" spans="1:15" x14ac:dyDescent="0.25">
      <c r="A2628">
        <v>2627</v>
      </c>
      <c r="B2628">
        <v>3</v>
      </c>
      <c r="C2628" s="1">
        <v>21538</v>
      </c>
      <c r="D2628">
        <v>1410</v>
      </c>
      <c r="E2628">
        <v>0</v>
      </c>
      <c r="F2628" t="s">
        <v>16</v>
      </c>
      <c r="G2628" s="1">
        <v>29740</v>
      </c>
      <c r="H2628">
        <v>2</v>
      </c>
      <c r="J2628">
        <v>10</v>
      </c>
      <c r="K2628">
        <v>10107</v>
      </c>
      <c r="L2628" s="1">
        <v>366</v>
      </c>
      <c r="M2628" s="2">
        <f t="shared" si="120"/>
        <v>22.455555555555556</v>
      </c>
      <c r="N2628" s="2" t="str">
        <f t="shared" si="121"/>
        <v/>
      </c>
      <c r="O2628" s="2" t="str">
        <f t="shared" si="122"/>
        <v/>
      </c>
    </row>
    <row r="2629" spans="1:15" x14ac:dyDescent="0.25">
      <c r="A2629">
        <v>2628</v>
      </c>
      <c r="B2629">
        <v>2</v>
      </c>
      <c r="C2629" s="1">
        <v>19148</v>
      </c>
      <c r="D2629">
        <v>0</v>
      </c>
      <c r="E2629">
        <v>0</v>
      </c>
      <c r="F2629" t="s">
        <v>18</v>
      </c>
      <c r="G2629" s="1">
        <v>29823</v>
      </c>
      <c r="H2629">
        <v>2</v>
      </c>
      <c r="J2629">
        <v>10</v>
      </c>
      <c r="K2629">
        <v>10107</v>
      </c>
      <c r="L2629" s="1">
        <v>366</v>
      </c>
      <c r="M2629" s="2">
        <f t="shared" ref="M2629:M2692" si="123">DAYS360(C2629,G2629,TRUE)/360</f>
        <v>29.227777777777778</v>
      </c>
      <c r="N2629" s="2" t="str">
        <f t="shared" ref="N2629:N2692" si="124">IF(DAYS360(C2629,L2629)/360&gt;0,DAYS360(C2629,L2629)/360,"")</f>
        <v/>
      </c>
      <c r="O2629" s="2" t="str">
        <f t="shared" ref="O2629:O2692" si="125">IF(N2629="","",N2629-M2629)</f>
        <v/>
      </c>
    </row>
    <row r="2630" spans="1:15" x14ac:dyDescent="0.25">
      <c r="A2630">
        <v>2629</v>
      </c>
      <c r="B2630">
        <v>2</v>
      </c>
      <c r="C2630" s="1">
        <v>23042</v>
      </c>
      <c r="D2630">
        <v>0</v>
      </c>
      <c r="E2630">
        <v>2</v>
      </c>
      <c r="F2630" t="s">
        <v>14</v>
      </c>
      <c r="G2630" s="1">
        <v>29871</v>
      </c>
      <c r="H2630">
        <v>2</v>
      </c>
      <c r="J2630">
        <v>10</v>
      </c>
      <c r="K2630">
        <v>10107</v>
      </c>
      <c r="L2630" s="1">
        <v>366</v>
      </c>
      <c r="M2630" s="2">
        <f t="shared" si="123"/>
        <v>18.7</v>
      </c>
      <c r="N2630" s="2" t="str">
        <f t="shared" si="124"/>
        <v/>
      </c>
      <c r="O2630" s="2" t="str">
        <f t="shared" si="125"/>
        <v/>
      </c>
    </row>
    <row r="2631" spans="1:15" x14ac:dyDescent="0.25">
      <c r="A2631">
        <v>2630</v>
      </c>
      <c r="B2631">
        <v>3</v>
      </c>
      <c r="C2631" s="1">
        <v>19918</v>
      </c>
      <c r="D2631">
        <v>0</v>
      </c>
      <c r="E2631">
        <v>0</v>
      </c>
      <c r="F2631" t="s">
        <v>13</v>
      </c>
      <c r="G2631" s="1">
        <v>29873</v>
      </c>
      <c r="H2631">
        <v>0</v>
      </c>
      <c r="J2631">
        <v>10</v>
      </c>
      <c r="K2631">
        <v>11307</v>
      </c>
      <c r="L2631" s="1">
        <v>366</v>
      </c>
      <c r="M2631" s="2">
        <f t="shared" si="123"/>
        <v>27.252777777777776</v>
      </c>
      <c r="N2631" s="2" t="str">
        <f t="shared" si="124"/>
        <v/>
      </c>
      <c r="O2631" s="2" t="str">
        <f t="shared" si="125"/>
        <v/>
      </c>
    </row>
    <row r="2632" spans="1:15" x14ac:dyDescent="0.25">
      <c r="A2632">
        <v>2631</v>
      </c>
      <c r="B2632">
        <v>2</v>
      </c>
      <c r="C2632" s="1">
        <v>10872</v>
      </c>
      <c r="D2632">
        <v>0</v>
      </c>
      <c r="E2632">
        <v>0</v>
      </c>
      <c r="F2632" t="s">
        <v>14</v>
      </c>
      <c r="G2632" s="1">
        <v>29880</v>
      </c>
      <c r="H2632">
        <v>2</v>
      </c>
      <c r="J2632">
        <v>10</v>
      </c>
      <c r="K2632">
        <v>18707</v>
      </c>
      <c r="L2632" s="1">
        <v>366</v>
      </c>
      <c r="M2632" s="2">
        <f t="shared" si="123"/>
        <v>52.041666666666664</v>
      </c>
      <c r="N2632" s="2" t="str">
        <f t="shared" si="124"/>
        <v/>
      </c>
      <c r="O2632" s="2" t="str">
        <f t="shared" si="125"/>
        <v/>
      </c>
    </row>
    <row r="2633" spans="1:15" x14ac:dyDescent="0.25">
      <c r="A2633">
        <v>2632</v>
      </c>
      <c r="B2633">
        <v>2</v>
      </c>
      <c r="C2633" s="1">
        <v>19712</v>
      </c>
      <c r="D2633">
        <v>0</v>
      </c>
      <c r="E2633">
        <v>0</v>
      </c>
      <c r="F2633" t="s">
        <v>17</v>
      </c>
      <c r="G2633" s="1">
        <v>29907</v>
      </c>
      <c r="H2633">
        <v>2</v>
      </c>
      <c r="J2633">
        <v>10</v>
      </c>
      <c r="K2633">
        <v>10307</v>
      </c>
      <c r="L2633" s="1">
        <v>366</v>
      </c>
      <c r="M2633" s="2">
        <f t="shared" si="123"/>
        <v>27.911111111111111</v>
      </c>
      <c r="N2633" s="2" t="str">
        <f t="shared" si="124"/>
        <v/>
      </c>
      <c r="O2633" s="2" t="str">
        <f t="shared" si="125"/>
        <v/>
      </c>
    </row>
    <row r="2634" spans="1:15" x14ac:dyDescent="0.25">
      <c r="A2634">
        <v>2633</v>
      </c>
      <c r="B2634">
        <v>2</v>
      </c>
      <c r="C2634" s="1">
        <v>20798</v>
      </c>
      <c r="D2634">
        <v>0</v>
      </c>
      <c r="E2634">
        <v>0</v>
      </c>
      <c r="F2634" t="s">
        <v>14</v>
      </c>
      <c r="G2634" s="1">
        <v>29924</v>
      </c>
      <c r="H2634">
        <v>0</v>
      </c>
      <c r="J2634">
        <v>10</v>
      </c>
      <c r="K2634">
        <v>12607</v>
      </c>
      <c r="L2634" s="1">
        <v>366</v>
      </c>
      <c r="M2634" s="2">
        <f t="shared" si="123"/>
        <v>24.986111111111111</v>
      </c>
      <c r="N2634" s="2" t="str">
        <f t="shared" si="124"/>
        <v/>
      </c>
      <c r="O2634" s="2" t="str">
        <f t="shared" si="125"/>
        <v/>
      </c>
    </row>
    <row r="2635" spans="1:15" x14ac:dyDescent="0.25">
      <c r="A2635">
        <v>2634</v>
      </c>
      <c r="B2635">
        <v>2</v>
      </c>
      <c r="C2635" s="1">
        <v>22759</v>
      </c>
      <c r="D2635">
        <v>0</v>
      </c>
      <c r="E2635">
        <v>0</v>
      </c>
      <c r="F2635" t="s">
        <v>13</v>
      </c>
      <c r="G2635" s="1">
        <v>29948</v>
      </c>
      <c r="H2635">
        <v>0</v>
      </c>
      <c r="J2635">
        <v>10</v>
      </c>
      <c r="K2635">
        <v>11307</v>
      </c>
      <c r="L2635" s="1">
        <v>366</v>
      </c>
      <c r="M2635" s="2">
        <f t="shared" si="123"/>
        <v>19.680555555555557</v>
      </c>
      <c r="N2635" s="2" t="str">
        <f t="shared" si="124"/>
        <v/>
      </c>
      <c r="O2635" s="2" t="str">
        <f t="shared" si="125"/>
        <v/>
      </c>
    </row>
    <row r="2636" spans="1:15" x14ac:dyDescent="0.25">
      <c r="A2636">
        <v>2635</v>
      </c>
      <c r="B2636">
        <v>2</v>
      </c>
      <c r="C2636" s="1">
        <v>17291</v>
      </c>
      <c r="D2636">
        <v>0</v>
      </c>
      <c r="E2636">
        <v>0</v>
      </c>
      <c r="F2636" t="s">
        <v>14</v>
      </c>
      <c r="G2636" s="1">
        <v>29948</v>
      </c>
      <c r="H2636">
        <v>2</v>
      </c>
      <c r="J2636">
        <v>10</v>
      </c>
      <c r="K2636">
        <v>10107</v>
      </c>
      <c r="L2636" s="1">
        <v>366</v>
      </c>
      <c r="M2636" s="2">
        <f t="shared" si="123"/>
        <v>34.65</v>
      </c>
      <c r="N2636" s="2" t="str">
        <f t="shared" si="124"/>
        <v/>
      </c>
      <c r="O2636" s="2" t="str">
        <f t="shared" si="125"/>
        <v/>
      </c>
    </row>
    <row r="2637" spans="1:15" x14ac:dyDescent="0.25">
      <c r="A2637">
        <v>2636</v>
      </c>
      <c r="B2637">
        <v>2</v>
      </c>
      <c r="C2637" s="1">
        <v>22704</v>
      </c>
      <c r="D2637">
        <v>0</v>
      </c>
      <c r="E2637">
        <v>0</v>
      </c>
      <c r="F2637" t="s">
        <v>13</v>
      </c>
      <c r="G2637" s="1">
        <v>30098</v>
      </c>
      <c r="H2637">
        <v>0</v>
      </c>
      <c r="J2637">
        <v>10</v>
      </c>
      <c r="K2637">
        <v>0</v>
      </c>
      <c r="L2637" s="1">
        <v>366</v>
      </c>
      <c r="M2637" s="2">
        <f t="shared" si="123"/>
        <v>20.25</v>
      </c>
      <c r="N2637" s="2" t="str">
        <f t="shared" si="124"/>
        <v/>
      </c>
      <c r="O2637" s="2" t="str">
        <f t="shared" si="125"/>
        <v/>
      </c>
    </row>
    <row r="2638" spans="1:15" x14ac:dyDescent="0.25">
      <c r="A2638">
        <v>2637</v>
      </c>
      <c r="B2638">
        <v>2</v>
      </c>
      <c r="C2638" s="1">
        <v>19192</v>
      </c>
      <c r="D2638">
        <v>0</v>
      </c>
      <c r="E2638">
        <v>0</v>
      </c>
      <c r="F2638" t="s">
        <v>13</v>
      </c>
      <c r="G2638" s="1">
        <v>30117</v>
      </c>
      <c r="H2638">
        <v>0</v>
      </c>
      <c r="J2638">
        <v>10</v>
      </c>
      <c r="K2638">
        <v>10207</v>
      </c>
      <c r="L2638" s="1">
        <v>366</v>
      </c>
      <c r="M2638" s="2">
        <f t="shared" si="123"/>
        <v>29.911111111111111</v>
      </c>
      <c r="N2638" s="2" t="str">
        <f t="shared" si="124"/>
        <v/>
      </c>
      <c r="O2638" s="2" t="str">
        <f t="shared" si="125"/>
        <v/>
      </c>
    </row>
    <row r="2639" spans="1:15" x14ac:dyDescent="0.25">
      <c r="A2639">
        <v>2638</v>
      </c>
      <c r="B2639">
        <v>2</v>
      </c>
      <c r="C2639" s="1">
        <v>15727</v>
      </c>
      <c r="D2639">
        <v>0</v>
      </c>
      <c r="E2639">
        <v>0</v>
      </c>
      <c r="F2639" t="s">
        <v>26</v>
      </c>
      <c r="G2639" s="1">
        <v>30337</v>
      </c>
      <c r="H2639">
        <v>2</v>
      </c>
      <c r="J2639">
        <v>10</v>
      </c>
      <c r="K2639">
        <v>10107</v>
      </c>
      <c r="L2639" s="1">
        <v>366</v>
      </c>
      <c r="M2639" s="2">
        <f t="shared" si="123"/>
        <v>40</v>
      </c>
      <c r="N2639" s="2" t="str">
        <f t="shared" si="124"/>
        <v/>
      </c>
      <c r="O2639" s="2" t="str">
        <f t="shared" si="125"/>
        <v/>
      </c>
    </row>
    <row r="2640" spans="1:15" x14ac:dyDescent="0.25">
      <c r="A2640">
        <v>2639</v>
      </c>
      <c r="B2640">
        <v>2</v>
      </c>
      <c r="C2640" s="1">
        <v>21093</v>
      </c>
      <c r="D2640">
        <v>0</v>
      </c>
      <c r="E2640">
        <v>1</v>
      </c>
      <c r="F2640" t="s">
        <v>23</v>
      </c>
      <c r="G2640" s="1">
        <v>30405</v>
      </c>
      <c r="H2640">
        <v>2</v>
      </c>
      <c r="J2640">
        <v>10</v>
      </c>
      <c r="K2640">
        <v>10107</v>
      </c>
      <c r="L2640" s="1">
        <v>366</v>
      </c>
      <c r="M2640" s="2">
        <f t="shared" si="123"/>
        <v>25.5</v>
      </c>
      <c r="N2640" s="2" t="str">
        <f t="shared" si="124"/>
        <v/>
      </c>
      <c r="O2640" s="2" t="str">
        <f t="shared" si="125"/>
        <v/>
      </c>
    </row>
    <row r="2641" spans="1:15" x14ac:dyDescent="0.25">
      <c r="A2641">
        <v>2640</v>
      </c>
      <c r="B2641">
        <v>2</v>
      </c>
      <c r="C2641" s="1">
        <v>21584</v>
      </c>
      <c r="D2641">
        <v>0</v>
      </c>
      <c r="E2641">
        <v>0</v>
      </c>
      <c r="F2641" t="s">
        <v>13</v>
      </c>
      <c r="G2641" s="1">
        <v>30417</v>
      </c>
      <c r="H2641">
        <v>0</v>
      </c>
      <c r="J2641">
        <v>10</v>
      </c>
      <c r="K2641">
        <v>11307</v>
      </c>
      <c r="L2641" s="1">
        <v>366</v>
      </c>
      <c r="M2641" s="2">
        <f t="shared" si="123"/>
        <v>24.18888888888889</v>
      </c>
      <c r="N2641" s="2" t="str">
        <f t="shared" si="124"/>
        <v/>
      </c>
      <c r="O2641" s="2" t="str">
        <f t="shared" si="125"/>
        <v/>
      </c>
    </row>
    <row r="2642" spans="1:15" x14ac:dyDescent="0.25">
      <c r="A2642">
        <v>2641</v>
      </c>
      <c r="B2642">
        <v>2</v>
      </c>
      <c r="C2642" s="1">
        <v>15686</v>
      </c>
      <c r="D2642">
        <v>0</v>
      </c>
      <c r="E2642">
        <v>0</v>
      </c>
      <c r="F2642" t="s">
        <v>13</v>
      </c>
      <c r="G2642" s="1">
        <v>30446</v>
      </c>
      <c r="H2642">
        <v>0</v>
      </c>
      <c r="J2642">
        <v>10</v>
      </c>
      <c r="K2642">
        <v>0</v>
      </c>
      <c r="L2642" s="1">
        <v>366</v>
      </c>
      <c r="M2642" s="2">
        <f t="shared" si="123"/>
        <v>40.413888888888891</v>
      </c>
      <c r="N2642" s="2" t="str">
        <f t="shared" si="124"/>
        <v/>
      </c>
      <c r="O2642" s="2" t="str">
        <f t="shared" si="125"/>
        <v/>
      </c>
    </row>
    <row r="2643" spans="1:15" x14ac:dyDescent="0.25">
      <c r="A2643">
        <v>2642</v>
      </c>
      <c r="B2643">
        <v>2</v>
      </c>
      <c r="C2643" s="1">
        <v>21214</v>
      </c>
      <c r="D2643">
        <v>2730</v>
      </c>
      <c r="E2643">
        <v>1</v>
      </c>
      <c r="F2643" t="s">
        <v>14</v>
      </c>
      <c r="G2643" s="1">
        <v>30462</v>
      </c>
      <c r="H2643">
        <v>2</v>
      </c>
      <c r="J2643">
        <v>10</v>
      </c>
      <c r="K2643">
        <v>18707</v>
      </c>
      <c r="L2643" s="1">
        <v>366</v>
      </c>
      <c r="M2643" s="2">
        <f t="shared" si="123"/>
        <v>25.324999999999999</v>
      </c>
      <c r="N2643" s="2" t="str">
        <f t="shared" si="124"/>
        <v/>
      </c>
      <c r="O2643" s="2" t="str">
        <f t="shared" si="125"/>
        <v/>
      </c>
    </row>
    <row r="2644" spans="1:15" x14ac:dyDescent="0.25">
      <c r="A2644">
        <v>2643</v>
      </c>
      <c r="B2644">
        <v>3</v>
      </c>
      <c r="C2644" s="1">
        <v>17007</v>
      </c>
      <c r="D2644">
        <v>529</v>
      </c>
      <c r="E2644">
        <v>0</v>
      </c>
      <c r="F2644" t="s">
        <v>14</v>
      </c>
      <c r="G2644" s="1">
        <v>30477</v>
      </c>
      <c r="H2644">
        <v>2</v>
      </c>
      <c r="J2644">
        <v>10</v>
      </c>
      <c r="K2644">
        <v>10107</v>
      </c>
      <c r="L2644" s="1">
        <v>366</v>
      </c>
      <c r="M2644" s="2">
        <f t="shared" si="123"/>
        <v>36.87777777777778</v>
      </c>
      <c r="N2644" s="2" t="str">
        <f t="shared" si="124"/>
        <v/>
      </c>
      <c r="O2644" s="2" t="str">
        <f t="shared" si="125"/>
        <v/>
      </c>
    </row>
    <row r="2645" spans="1:15" x14ac:dyDescent="0.25">
      <c r="A2645">
        <v>2644</v>
      </c>
      <c r="B2645">
        <v>3</v>
      </c>
      <c r="C2645" s="1">
        <v>16471</v>
      </c>
      <c r="D2645">
        <v>0</v>
      </c>
      <c r="E2645">
        <v>0</v>
      </c>
      <c r="F2645" t="s">
        <v>13</v>
      </c>
      <c r="G2645" s="1">
        <v>30592</v>
      </c>
      <c r="H2645">
        <v>0</v>
      </c>
      <c r="J2645">
        <v>10</v>
      </c>
      <c r="K2645">
        <v>18707</v>
      </c>
      <c r="L2645" s="1">
        <v>366</v>
      </c>
      <c r="M2645" s="2">
        <f t="shared" si="123"/>
        <v>38.666666666666664</v>
      </c>
      <c r="N2645" s="2" t="str">
        <f t="shared" si="124"/>
        <v/>
      </c>
      <c r="O2645" s="2" t="str">
        <f t="shared" si="125"/>
        <v/>
      </c>
    </row>
    <row r="2646" spans="1:15" x14ac:dyDescent="0.25">
      <c r="A2646">
        <v>2645</v>
      </c>
      <c r="B2646">
        <v>3</v>
      </c>
      <c r="C2646" s="1">
        <v>17052</v>
      </c>
      <c r="D2646">
        <v>0</v>
      </c>
      <c r="E2646">
        <v>1</v>
      </c>
      <c r="F2646" t="s">
        <v>14</v>
      </c>
      <c r="G2646" s="1">
        <v>30608</v>
      </c>
      <c r="H2646">
        <v>2</v>
      </c>
      <c r="J2646">
        <v>10</v>
      </c>
      <c r="K2646">
        <v>10207</v>
      </c>
      <c r="L2646" s="1">
        <v>366</v>
      </c>
      <c r="M2646" s="2">
        <f t="shared" si="123"/>
        <v>37.116666666666667</v>
      </c>
      <c r="N2646" s="2" t="str">
        <f t="shared" si="124"/>
        <v/>
      </c>
      <c r="O2646" s="2" t="str">
        <f t="shared" si="125"/>
        <v/>
      </c>
    </row>
    <row r="2647" spans="1:15" x14ac:dyDescent="0.25">
      <c r="A2647">
        <v>2646</v>
      </c>
      <c r="B2647">
        <v>2</v>
      </c>
      <c r="C2647" s="1">
        <v>17799</v>
      </c>
      <c r="D2647">
        <v>0</v>
      </c>
      <c r="E2647">
        <v>2</v>
      </c>
      <c r="F2647" t="s">
        <v>14</v>
      </c>
      <c r="G2647" s="1">
        <v>30634</v>
      </c>
      <c r="H2647">
        <v>2</v>
      </c>
      <c r="J2647">
        <v>10</v>
      </c>
      <c r="K2647">
        <v>10107</v>
      </c>
      <c r="L2647" s="1">
        <v>366</v>
      </c>
      <c r="M2647" s="2">
        <f t="shared" si="123"/>
        <v>35.141666666666666</v>
      </c>
      <c r="N2647" s="2" t="str">
        <f t="shared" si="124"/>
        <v/>
      </c>
      <c r="O2647" s="2" t="str">
        <f t="shared" si="125"/>
        <v/>
      </c>
    </row>
    <row r="2648" spans="1:15" x14ac:dyDescent="0.25">
      <c r="A2648">
        <v>2647</v>
      </c>
      <c r="B2648">
        <v>2</v>
      </c>
      <c r="C2648" s="1">
        <v>17712</v>
      </c>
      <c r="D2648">
        <v>0</v>
      </c>
      <c r="E2648">
        <v>0</v>
      </c>
      <c r="F2648" t="s">
        <v>13</v>
      </c>
      <c r="G2648" s="1">
        <v>27687</v>
      </c>
      <c r="H2648">
        <v>0</v>
      </c>
      <c r="J2648">
        <v>10</v>
      </c>
      <c r="K2648">
        <v>11307</v>
      </c>
      <c r="L2648" s="1">
        <v>366</v>
      </c>
      <c r="M2648" s="2">
        <f t="shared" si="123"/>
        <v>27.31111111111111</v>
      </c>
      <c r="N2648" s="2" t="str">
        <f t="shared" si="124"/>
        <v/>
      </c>
      <c r="O2648" s="2" t="str">
        <f t="shared" si="125"/>
        <v/>
      </c>
    </row>
    <row r="2649" spans="1:15" x14ac:dyDescent="0.25">
      <c r="A2649">
        <v>2648</v>
      </c>
      <c r="B2649">
        <v>3</v>
      </c>
      <c r="C2649" s="1">
        <v>15873</v>
      </c>
      <c r="D2649">
        <v>0</v>
      </c>
      <c r="E2649">
        <v>0</v>
      </c>
      <c r="F2649" t="s">
        <v>22</v>
      </c>
      <c r="G2649" s="1">
        <v>27688</v>
      </c>
      <c r="H2649">
        <v>2</v>
      </c>
      <c r="J2649">
        <v>10</v>
      </c>
      <c r="K2649">
        <v>10107</v>
      </c>
      <c r="L2649" s="1">
        <v>366</v>
      </c>
      <c r="M2649" s="2">
        <f t="shared" si="123"/>
        <v>32.347222222222221</v>
      </c>
      <c r="N2649" s="2" t="str">
        <f t="shared" si="124"/>
        <v/>
      </c>
      <c r="O2649" s="2" t="str">
        <f t="shared" si="125"/>
        <v/>
      </c>
    </row>
    <row r="2650" spans="1:15" x14ac:dyDescent="0.25">
      <c r="A2650">
        <v>2649</v>
      </c>
      <c r="B2650">
        <v>3</v>
      </c>
      <c r="C2650" s="1">
        <v>18039</v>
      </c>
      <c r="D2650">
        <v>0</v>
      </c>
      <c r="E2650">
        <v>0</v>
      </c>
      <c r="F2650" t="s">
        <v>14</v>
      </c>
      <c r="G2650" s="1">
        <v>27722</v>
      </c>
      <c r="H2650">
        <v>2</v>
      </c>
      <c r="J2650">
        <v>10</v>
      </c>
      <c r="K2650">
        <v>10107</v>
      </c>
      <c r="L2650" s="1">
        <v>366</v>
      </c>
      <c r="M2650" s="2">
        <f t="shared" si="123"/>
        <v>26.508333333333333</v>
      </c>
      <c r="N2650" s="2" t="str">
        <f t="shared" si="124"/>
        <v/>
      </c>
      <c r="O2650" s="2" t="str">
        <f t="shared" si="125"/>
        <v/>
      </c>
    </row>
    <row r="2651" spans="1:15" x14ac:dyDescent="0.25">
      <c r="A2651">
        <v>2650</v>
      </c>
      <c r="B2651">
        <v>2</v>
      </c>
      <c r="C2651" s="1">
        <v>8253</v>
      </c>
      <c r="D2651">
        <v>0</v>
      </c>
      <c r="E2651">
        <v>0</v>
      </c>
      <c r="F2651" t="s">
        <v>13</v>
      </c>
      <c r="G2651" s="1">
        <v>27726</v>
      </c>
      <c r="H2651">
        <v>0</v>
      </c>
      <c r="J2651">
        <v>10</v>
      </c>
      <c r="K2651">
        <v>11307</v>
      </c>
      <c r="L2651" s="1">
        <v>366</v>
      </c>
      <c r="M2651" s="2">
        <f t="shared" si="123"/>
        <v>53.31388888888889</v>
      </c>
      <c r="N2651" s="2" t="str">
        <f t="shared" si="124"/>
        <v/>
      </c>
      <c r="O2651" s="2" t="str">
        <f t="shared" si="125"/>
        <v/>
      </c>
    </row>
    <row r="2652" spans="1:15" x14ac:dyDescent="0.25">
      <c r="A2652">
        <v>2651</v>
      </c>
      <c r="B2652">
        <v>2</v>
      </c>
      <c r="C2652" s="1">
        <v>10308</v>
      </c>
      <c r="D2652">
        <v>0</v>
      </c>
      <c r="E2652">
        <v>0</v>
      </c>
      <c r="F2652" t="s">
        <v>13</v>
      </c>
      <c r="G2652" s="1">
        <v>27732</v>
      </c>
      <c r="H2652">
        <v>0</v>
      </c>
      <c r="J2652">
        <v>10</v>
      </c>
      <c r="K2652">
        <v>11307</v>
      </c>
      <c r="L2652" s="1">
        <v>366</v>
      </c>
      <c r="M2652" s="2">
        <f t="shared" si="123"/>
        <v>47.702777777777776</v>
      </c>
      <c r="N2652" s="2" t="str">
        <f t="shared" si="124"/>
        <v/>
      </c>
      <c r="O2652" s="2" t="str">
        <f t="shared" si="125"/>
        <v/>
      </c>
    </row>
    <row r="2653" spans="1:15" x14ac:dyDescent="0.25">
      <c r="A2653">
        <v>2652</v>
      </c>
      <c r="B2653">
        <v>2</v>
      </c>
      <c r="C2653" s="1">
        <v>19545</v>
      </c>
      <c r="D2653">
        <v>3361</v>
      </c>
      <c r="E2653">
        <v>0</v>
      </c>
      <c r="F2653" t="s">
        <v>20</v>
      </c>
      <c r="G2653" s="1">
        <v>27733</v>
      </c>
      <c r="H2653">
        <v>2</v>
      </c>
      <c r="J2653">
        <v>10</v>
      </c>
      <c r="K2653">
        <v>16707</v>
      </c>
      <c r="L2653" s="1">
        <v>366</v>
      </c>
      <c r="M2653" s="2">
        <f t="shared" si="123"/>
        <v>22.416666666666668</v>
      </c>
      <c r="N2653" s="2" t="str">
        <f t="shared" si="124"/>
        <v/>
      </c>
      <c r="O2653" s="2" t="str">
        <f t="shared" si="125"/>
        <v/>
      </c>
    </row>
    <row r="2654" spans="1:15" x14ac:dyDescent="0.25">
      <c r="A2654">
        <v>2653</v>
      </c>
      <c r="B2654">
        <v>3</v>
      </c>
      <c r="C2654" s="1">
        <v>15118</v>
      </c>
      <c r="D2654">
        <v>2450</v>
      </c>
      <c r="E2654">
        <v>0</v>
      </c>
      <c r="F2654" t="s">
        <v>22</v>
      </c>
      <c r="G2654" s="1">
        <v>27837</v>
      </c>
      <c r="H2654">
        <v>2</v>
      </c>
      <c r="J2654">
        <v>10</v>
      </c>
      <c r="K2654">
        <v>10307</v>
      </c>
      <c r="L2654" s="1">
        <v>366</v>
      </c>
      <c r="M2654" s="2">
        <f t="shared" si="123"/>
        <v>34.822222222222223</v>
      </c>
      <c r="N2654" s="2" t="str">
        <f t="shared" si="124"/>
        <v/>
      </c>
      <c r="O2654" s="2" t="str">
        <f t="shared" si="125"/>
        <v/>
      </c>
    </row>
    <row r="2655" spans="1:15" x14ac:dyDescent="0.25">
      <c r="A2655">
        <v>2654</v>
      </c>
      <c r="B2655">
        <v>3</v>
      </c>
      <c r="C2655" s="1">
        <v>5543</v>
      </c>
      <c r="D2655">
        <v>0</v>
      </c>
      <c r="E2655">
        <v>0</v>
      </c>
      <c r="F2655" t="s">
        <v>14</v>
      </c>
      <c r="G2655" s="1">
        <v>28009</v>
      </c>
      <c r="H2655">
        <v>2</v>
      </c>
      <c r="J2655">
        <v>10</v>
      </c>
      <c r="K2655">
        <v>11307</v>
      </c>
      <c r="L2655" s="1">
        <v>366</v>
      </c>
      <c r="M2655" s="2">
        <f t="shared" si="123"/>
        <v>61.50277777777778</v>
      </c>
      <c r="N2655" s="2" t="str">
        <f t="shared" si="124"/>
        <v/>
      </c>
      <c r="O2655" s="2" t="str">
        <f t="shared" si="125"/>
        <v/>
      </c>
    </row>
    <row r="2656" spans="1:15" x14ac:dyDescent="0.25">
      <c r="A2656">
        <v>2655</v>
      </c>
      <c r="B2656">
        <v>3</v>
      </c>
      <c r="C2656" s="1">
        <v>17824</v>
      </c>
      <c r="D2656">
        <v>1800</v>
      </c>
      <c r="E2656">
        <v>1</v>
      </c>
      <c r="F2656" t="s">
        <v>14</v>
      </c>
      <c r="G2656" s="1">
        <v>28031</v>
      </c>
      <c r="H2656">
        <v>2</v>
      </c>
      <c r="J2656">
        <v>10</v>
      </c>
      <c r="K2656">
        <v>10307</v>
      </c>
      <c r="L2656" s="1">
        <v>366</v>
      </c>
      <c r="M2656" s="2">
        <f t="shared" si="123"/>
        <v>27.944444444444443</v>
      </c>
      <c r="N2656" s="2" t="str">
        <f t="shared" si="124"/>
        <v/>
      </c>
      <c r="O2656" s="2" t="str">
        <f t="shared" si="125"/>
        <v/>
      </c>
    </row>
    <row r="2657" spans="1:15" x14ac:dyDescent="0.25">
      <c r="A2657">
        <v>2656</v>
      </c>
      <c r="B2657">
        <v>2</v>
      </c>
      <c r="C2657" s="1">
        <v>18802</v>
      </c>
      <c r="D2657">
        <v>0</v>
      </c>
      <c r="E2657">
        <v>2</v>
      </c>
      <c r="F2657" t="s">
        <v>14</v>
      </c>
      <c r="G2657" s="1">
        <v>28310</v>
      </c>
      <c r="H2657">
        <v>2</v>
      </c>
      <c r="J2657">
        <v>10</v>
      </c>
      <c r="K2657">
        <v>10307</v>
      </c>
      <c r="L2657" s="1">
        <v>366</v>
      </c>
      <c r="M2657" s="2">
        <f t="shared" si="123"/>
        <v>26.030555555555555</v>
      </c>
      <c r="N2657" s="2" t="str">
        <f t="shared" si="124"/>
        <v/>
      </c>
      <c r="O2657" s="2" t="str">
        <f t="shared" si="125"/>
        <v/>
      </c>
    </row>
    <row r="2658" spans="1:15" x14ac:dyDescent="0.25">
      <c r="A2658">
        <v>2657</v>
      </c>
      <c r="B2658">
        <v>3</v>
      </c>
      <c r="C2658" s="1">
        <v>18583</v>
      </c>
      <c r="D2658">
        <v>0</v>
      </c>
      <c r="E2658">
        <v>1</v>
      </c>
      <c r="F2658" t="s">
        <v>14</v>
      </c>
      <c r="G2658" s="1">
        <v>28367</v>
      </c>
      <c r="H2658">
        <v>2</v>
      </c>
      <c r="J2658">
        <v>10</v>
      </c>
      <c r="K2658">
        <v>10107</v>
      </c>
      <c r="L2658" s="1">
        <v>366</v>
      </c>
      <c r="M2658" s="2">
        <f t="shared" si="123"/>
        <v>26.788888888888888</v>
      </c>
      <c r="N2658" s="2" t="str">
        <f t="shared" si="124"/>
        <v/>
      </c>
      <c r="O2658" s="2" t="str">
        <f t="shared" si="125"/>
        <v/>
      </c>
    </row>
    <row r="2659" spans="1:15" x14ac:dyDescent="0.25">
      <c r="A2659">
        <v>2658</v>
      </c>
      <c r="B2659">
        <v>3</v>
      </c>
      <c r="C2659" s="1">
        <v>17781</v>
      </c>
      <c r="D2659">
        <v>2460</v>
      </c>
      <c r="E2659">
        <v>1</v>
      </c>
      <c r="F2659" t="s">
        <v>14</v>
      </c>
      <c r="G2659" s="1">
        <v>28390</v>
      </c>
      <c r="H2659">
        <v>2</v>
      </c>
      <c r="J2659">
        <v>10</v>
      </c>
      <c r="K2659">
        <v>10107</v>
      </c>
      <c r="L2659" s="1">
        <v>366</v>
      </c>
      <c r="M2659" s="2">
        <f t="shared" si="123"/>
        <v>29.047222222222221</v>
      </c>
      <c r="N2659" s="2" t="str">
        <f t="shared" si="124"/>
        <v/>
      </c>
      <c r="O2659" s="2" t="str">
        <f t="shared" si="125"/>
        <v/>
      </c>
    </row>
    <row r="2660" spans="1:15" x14ac:dyDescent="0.25">
      <c r="A2660">
        <v>2659</v>
      </c>
      <c r="B2660">
        <v>3</v>
      </c>
      <c r="C2660" s="1">
        <v>17157</v>
      </c>
      <c r="D2660">
        <v>0</v>
      </c>
      <c r="E2660">
        <v>0</v>
      </c>
      <c r="F2660" t="s">
        <v>13</v>
      </c>
      <c r="G2660" s="1">
        <v>28500</v>
      </c>
      <c r="H2660">
        <v>0</v>
      </c>
      <c r="J2660">
        <v>10</v>
      </c>
      <c r="K2660">
        <v>11307</v>
      </c>
      <c r="L2660" s="1">
        <v>366</v>
      </c>
      <c r="M2660" s="2">
        <f t="shared" si="123"/>
        <v>31.052777777777777</v>
      </c>
      <c r="N2660" s="2" t="str">
        <f t="shared" si="124"/>
        <v/>
      </c>
      <c r="O2660" s="2" t="str">
        <f t="shared" si="125"/>
        <v/>
      </c>
    </row>
    <row r="2661" spans="1:15" x14ac:dyDescent="0.25">
      <c r="A2661">
        <v>2660</v>
      </c>
      <c r="B2661">
        <v>3</v>
      </c>
      <c r="C2661" s="1">
        <v>11604</v>
      </c>
      <c r="D2661">
        <v>0</v>
      </c>
      <c r="E2661">
        <v>0</v>
      </c>
      <c r="F2661" t="s">
        <v>13</v>
      </c>
      <c r="G2661" s="1">
        <v>28654</v>
      </c>
      <c r="H2661">
        <v>0</v>
      </c>
      <c r="J2661">
        <v>10</v>
      </c>
      <c r="K2661">
        <v>11307</v>
      </c>
      <c r="L2661" s="1">
        <v>366</v>
      </c>
      <c r="M2661" s="2">
        <f t="shared" si="123"/>
        <v>46.680555555555557</v>
      </c>
      <c r="N2661" s="2" t="str">
        <f t="shared" si="124"/>
        <v/>
      </c>
      <c r="O2661" s="2" t="str">
        <f t="shared" si="125"/>
        <v/>
      </c>
    </row>
    <row r="2662" spans="1:15" x14ac:dyDescent="0.25">
      <c r="A2662">
        <v>2661</v>
      </c>
      <c r="B2662">
        <v>2</v>
      </c>
      <c r="C2662" s="1">
        <v>20698</v>
      </c>
      <c r="D2662">
        <v>0</v>
      </c>
      <c r="E2662">
        <v>0</v>
      </c>
      <c r="F2662" t="s">
        <v>13</v>
      </c>
      <c r="G2662" s="1">
        <v>28663</v>
      </c>
      <c r="H2662">
        <v>0</v>
      </c>
      <c r="J2662">
        <v>10</v>
      </c>
      <c r="K2662">
        <v>11307</v>
      </c>
      <c r="L2662" s="1">
        <v>366</v>
      </c>
      <c r="M2662" s="2">
        <f t="shared" si="123"/>
        <v>21.81111111111111</v>
      </c>
      <c r="N2662" s="2" t="str">
        <f t="shared" si="124"/>
        <v/>
      </c>
      <c r="O2662" s="2" t="str">
        <f t="shared" si="125"/>
        <v/>
      </c>
    </row>
    <row r="2663" spans="1:15" x14ac:dyDescent="0.25">
      <c r="A2663">
        <v>2662</v>
      </c>
      <c r="B2663">
        <v>3</v>
      </c>
      <c r="C2663" s="1">
        <v>17230</v>
      </c>
      <c r="D2663">
        <v>2880</v>
      </c>
      <c r="E2663">
        <v>0</v>
      </c>
      <c r="F2663" t="s">
        <v>18</v>
      </c>
      <c r="G2663" s="1">
        <v>28720</v>
      </c>
      <c r="H2663">
        <v>2</v>
      </c>
      <c r="J2663">
        <v>10</v>
      </c>
      <c r="K2663">
        <v>10307</v>
      </c>
      <c r="L2663" s="1">
        <v>366</v>
      </c>
      <c r="M2663" s="2">
        <f t="shared" si="123"/>
        <v>31.455555555555556</v>
      </c>
      <c r="N2663" s="2" t="str">
        <f t="shared" si="124"/>
        <v/>
      </c>
      <c r="O2663" s="2" t="str">
        <f t="shared" si="125"/>
        <v/>
      </c>
    </row>
    <row r="2664" spans="1:15" x14ac:dyDescent="0.25">
      <c r="A2664">
        <v>2663</v>
      </c>
      <c r="B2664">
        <v>2</v>
      </c>
      <c r="C2664" s="1">
        <v>13302</v>
      </c>
      <c r="D2664">
        <v>0</v>
      </c>
      <c r="E2664">
        <v>0</v>
      </c>
      <c r="F2664" t="s">
        <v>14</v>
      </c>
      <c r="G2664" s="1">
        <v>28774</v>
      </c>
      <c r="H2664">
        <v>2</v>
      </c>
      <c r="J2664">
        <v>10</v>
      </c>
      <c r="K2664">
        <v>10307</v>
      </c>
      <c r="L2664" s="1">
        <v>366</v>
      </c>
      <c r="M2664" s="2">
        <f t="shared" si="123"/>
        <v>42.361111111111114</v>
      </c>
      <c r="N2664" s="2" t="str">
        <f t="shared" si="124"/>
        <v/>
      </c>
      <c r="O2664" s="2" t="str">
        <f t="shared" si="125"/>
        <v/>
      </c>
    </row>
    <row r="2665" spans="1:15" x14ac:dyDescent="0.25">
      <c r="A2665">
        <v>2664</v>
      </c>
      <c r="B2665">
        <v>3</v>
      </c>
      <c r="C2665" s="1">
        <v>17959</v>
      </c>
      <c r="D2665">
        <v>0</v>
      </c>
      <c r="E2665">
        <v>0</v>
      </c>
      <c r="F2665" t="s">
        <v>13</v>
      </c>
      <c r="G2665" s="1">
        <v>28859</v>
      </c>
      <c r="H2665">
        <v>0</v>
      </c>
      <c r="I2665" t="s">
        <v>15</v>
      </c>
      <c r="J2665">
        <v>21</v>
      </c>
      <c r="K2665">
        <v>11307</v>
      </c>
      <c r="L2665" s="1">
        <v>366</v>
      </c>
      <c r="M2665" s="2">
        <f t="shared" si="123"/>
        <v>29.838888888888889</v>
      </c>
      <c r="N2665" s="2" t="str">
        <f t="shared" si="124"/>
        <v/>
      </c>
      <c r="O2665" s="2" t="str">
        <f t="shared" si="125"/>
        <v/>
      </c>
    </row>
    <row r="2666" spans="1:15" x14ac:dyDescent="0.25">
      <c r="A2666">
        <v>2665</v>
      </c>
      <c r="B2666">
        <v>3</v>
      </c>
      <c r="C2666" s="1">
        <v>14881</v>
      </c>
      <c r="D2666">
        <v>0</v>
      </c>
      <c r="E2666">
        <v>0</v>
      </c>
      <c r="F2666" t="s">
        <v>17</v>
      </c>
      <c r="G2666" s="1">
        <v>28949</v>
      </c>
      <c r="H2666">
        <v>2</v>
      </c>
      <c r="J2666">
        <v>10</v>
      </c>
      <c r="K2666">
        <v>10107</v>
      </c>
      <c r="L2666" s="1">
        <v>366</v>
      </c>
      <c r="M2666" s="2">
        <f t="shared" si="123"/>
        <v>38.519444444444446</v>
      </c>
      <c r="N2666" s="2" t="str">
        <f t="shared" si="124"/>
        <v/>
      </c>
      <c r="O2666" s="2" t="str">
        <f t="shared" si="125"/>
        <v/>
      </c>
    </row>
    <row r="2667" spans="1:15" x14ac:dyDescent="0.25">
      <c r="A2667">
        <v>2666</v>
      </c>
      <c r="B2667">
        <v>3</v>
      </c>
      <c r="C2667" s="1">
        <v>19466</v>
      </c>
      <c r="D2667">
        <v>0</v>
      </c>
      <c r="E2667">
        <v>0</v>
      </c>
      <c r="F2667" t="s">
        <v>13</v>
      </c>
      <c r="G2667" s="1">
        <v>28990</v>
      </c>
      <c r="H2667">
        <v>0</v>
      </c>
      <c r="J2667">
        <v>10</v>
      </c>
      <c r="K2667">
        <v>10307</v>
      </c>
      <c r="L2667" s="1">
        <v>366</v>
      </c>
      <c r="M2667" s="2">
        <f t="shared" si="123"/>
        <v>26.077777777777779</v>
      </c>
      <c r="N2667" s="2" t="str">
        <f t="shared" si="124"/>
        <v/>
      </c>
      <c r="O2667" s="2" t="str">
        <f t="shared" si="125"/>
        <v/>
      </c>
    </row>
    <row r="2668" spans="1:15" x14ac:dyDescent="0.25">
      <c r="A2668">
        <v>2667</v>
      </c>
      <c r="B2668">
        <v>3</v>
      </c>
      <c r="C2668" s="1">
        <v>21103</v>
      </c>
      <c r="D2668">
        <v>0</v>
      </c>
      <c r="E2668">
        <v>0</v>
      </c>
      <c r="F2668" t="s">
        <v>13</v>
      </c>
      <c r="G2668" s="1">
        <v>28997</v>
      </c>
      <c r="H2668">
        <v>0</v>
      </c>
      <c r="J2668">
        <v>10</v>
      </c>
      <c r="K2668">
        <v>10107</v>
      </c>
      <c r="L2668" s="1">
        <v>366</v>
      </c>
      <c r="M2668" s="2">
        <f t="shared" si="123"/>
        <v>21.616666666666667</v>
      </c>
      <c r="N2668" s="2" t="str">
        <f t="shared" si="124"/>
        <v/>
      </c>
      <c r="O2668" s="2" t="str">
        <f t="shared" si="125"/>
        <v/>
      </c>
    </row>
    <row r="2669" spans="1:15" x14ac:dyDescent="0.25">
      <c r="A2669">
        <v>2668</v>
      </c>
      <c r="B2669">
        <v>3</v>
      </c>
      <c r="C2669" s="1">
        <v>10857</v>
      </c>
      <c r="D2669">
        <v>0</v>
      </c>
      <c r="E2669">
        <v>0</v>
      </c>
      <c r="F2669" t="s">
        <v>13</v>
      </c>
      <c r="G2669" s="1">
        <v>29054</v>
      </c>
      <c r="H2669">
        <v>0</v>
      </c>
      <c r="J2669">
        <v>10</v>
      </c>
      <c r="K2669">
        <v>11307</v>
      </c>
      <c r="L2669" s="1">
        <v>366</v>
      </c>
      <c r="M2669" s="2">
        <f t="shared" si="123"/>
        <v>49.825000000000003</v>
      </c>
      <c r="N2669" s="2" t="str">
        <f t="shared" si="124"/>
        <v/>
      </c>
      <c r="O2669" s="2" t="str">
        <f t="shared" si="125"/>
        <v/>
      </c>
    </row>
    <row r="2670" spans="1:15" x14ac:dyDescent="0.25">
      <c r="A2670">
        <v>2669</v>
      </c>
      <c r="B2670">
        <v>3</v>
      </c>
      <c r="C2670" s="1">
        <v>14153</v>
      </c>
      <c r="D2670">
        <v>0</v>
      </c>
      <c r="E2670">
        <v>0</v>
      </c>
      <c r="F2670" t="s">
        <v>13</v>
      </c>
      <c r="G2670" s="1">
        <v>29089</v>
      </c>
      <c r="H2670">
        <v>0</v>
      </c>
      <c r="J2670">
        <v>10</v>
      </c>
      <c r="K2670">
        <v>11307</v>
      </c>
      <c r="L2670" s="1">
        <v>366</v>
      </c>
      <c r="M2670" s="2">
        <f t="shared" si="123"/>
        <v>40.894444444444446</v>
      </c>
      <c r="N2670" s="2" t="str">
        <f t="shared" si="124"/>
        <v/>
      </c>
      <c r="O2670" s="2" t="str">
        <f t="shared" si="125"/>
        <v/>
      </c>
    </row>
    <row r="2671" spans="1:15" x14ac:dyDescent="0.25">
      <c r="A2671">
        <v>2670</v>
      </c>
      <c r="B2671">
        <v>2</v>
      </c>
      <c r="C2671" s="1">
        <v>13241</v>
      </c>
      <c r="D2671">
        <v>0</v>
      </c>
      <c r="E2671">
        <v>0</v>
      </c>
      <c r="F2671" t="s">
        <v>13</v>
      </c>
      <c r="G2671" s="1">
        <v>29136</v>
      </c>
      <c r="H2671">
        <v>0</v>
      </c>
      <c r="I2671" t="s">
        <v>15</v>
      </c>
      <c r="J2671">
        <v>10</v>
      </c>
      <c r="K2671">
        <v>0</v>
      </c>
      <c r="L2671" s="1">
        <v>34290</v>
      </c>
      <c r="M2671" s="2">
        <f t="shared" si="123"/>
        <v>43.519444444444446</v>
      </c>
      <c r="N2671" s="2">
        <f t="shared" si="124"/>
        <v>57.62777777777778</v>
      </c>
      <c r="O2671" s="2">
        <f t="shared" si="125"/>
        <v>14.108333333333334</v>
      </c>
    </row>
    <row r="2672" spans="1:15" x14ac:dyDescent="0.25">
      <c r="A2672">
        <v>2671</v>
      </c>
      <c r="B2672">
        <v>3</v>
      </c>
      <c r="C2672" s="1">
        <v>18842</v>
      </c>
      <c r="D2672">
        <v>2767</v>
      </c>
      <c r="E2672">
        <v>0</v>
      </c>
      <c r="F2672" t="s">
        <v>16</v>
      </c>
      <c r="G2672" s="1">
        <v>29136</v>
      </c>
      <c r="H2672">
        <v>0</v>
      </c>
      <c r="J2672">
        <v>10</v>
      </c>
      <c r="K2672">
        <v>11307</v>
      </c>
      <c r="L2672" s="1">
        <v>366</v>
      </c>
      <c r="M2672" s="2">
        <f t="shared" si="123"/>
        <v>28.183333333333334</v>
      </c>
      <c r="N2672" s="2" t="str">
        <f t="shared" si="124"/>
        <v/>
      </c>
      <c r="O2672" s="2" t="str">
        <f t="shared" si="125"/>
        <v/>
      </c>
    </row>
    <row r="2673" spans="1:15" x14ac:dyDescent="0.25">
      <c r="A2673">
        <v>2672</v>
      </c>
      <c r="B2673">
        <v>2</v>
      </c>
      <c r="C2673" s="1">
        <v>18503</v>
      </c>
      <c r="D2673">
        <v>0</v>
      </c>
      <c r="E2673">
        <v>0</v>
      </c>
      <c r="F2673" t="s">
        <v>14</v>
      </c>
      <c r="G2673" s="1">
        <v>29193</v>
      </c>
      <c r="H2673">
        <v>2</v>
      </c>
      <c r="J2673">
        <v>10</v>
      </c>
      <c r="K2673">
        <v>10307</v>
      </c>
      <c r="L2673" s="1">
        <v>366</v>
      </c>
      <c r="M2673" s="2">
        <f t="shared" si="123"/>
        <v>29.266666666666666</v>
      </c>
      <c r="N2673" s="2" t="str">
        <f t="shared" si="124"/>
        <v/>
      </c>
      <c r="O2673" s="2" t="str">
        <f t="shared" si="125"/>
        <v/>
      </c>
    </row>
    <row r="2674" spans="1:15" x14ac:dyDescent="0.25">
      <c r="A2674">
        <v>2673</v>
      </c>
      <c r="B2674">
        <v>2</v>
      </c>
      <c r="C2674" s="1">
        <v>11883</v>
      </c>
      <c r="D2674">
        <v>0</v>
      </c>
      <c r="E2674">
        <v>0</v>
      </c>
      <c r="F2674" t="s">
        <v>14</v>
      </c>
      <c r="G2674" s="1">
        <v>29252</v>
      </c>
      <c r="H2674">
        <v>2</v>
      </c>
      <c r="J2674">
        <v>10</v>
      </c>
      <c r="K2674">
        <v>10307</v>
      </c>
      <c r="L2674" s="1">
        <v>366</v>
      </c>
      <c r="M2674" s="2">
        <f t="shared" si="123"/>
        <v>47.55</v>
      </c>
      <c r="N2674" s="2" t="str">
        <f t="shared" si="124"/>
        <v/>
      </c>
      <c r="O2674" s="2" t="str">
        <f t="shared" si="125"/>
        <v/>
      </c>
    </row>
    <row r="2675" spans="1:15" x14ac:dyDescent="0.25">
      <c r="A2675">
        <v>2674</v>
      </c>
      <c r="B2675">
        <v>3</v>
      </c>
      <c r="C2675" s="1">
        <v>16671</v>
      </c>
      <c r="D2675">
        <v>0</v>
      </c>
      <c r="E2675">
        <v>0</v>
      </c>
      <c r="F2675" t="s">
        <v>14</v>
      </c>
      <c r="G2675" s="1">
        <v>29271</v>
      </c>
      <c r="H2675">
        <v>2</v>
      </c>
      <c r="J2675">
        <v>10</v>
      </c>
      <c r="K2675">
        <v>10307</v>
      </c>
      <c r="L2675" s="1">
        <v>366</v>
      </c>
      <c r="M2675" s="2">
        <f t="shared" si="123"/>
        <v>34.494444444444447</v>
      </c>
      <c r="N2675" s="2" t="str">
        <f t="shared" si="124"/>
        <v/>
      </c>
      <c r="O2675" s="2" t="str">
        <f t="shared" si="125"/>
        <v/>
      </c>
    </row>
    <row r="2676" spans="1:15" x14ac:dyDescent="0.25">
      <c r="A2676">
        <v>2675</v>
      </c>
      <c r="B2676">
        <v>3</v>
      </c>
      <c r="C2676" s="1">
        <v>18853</v>
      </c>
      <c r="D2676">
        <v>0</v>
      </c>
      <c r="E2676">
        <v>1</v>
      </c>
      <c r="F2676" t="s">
        <v>14</v>
      </c>
      <c r="G2676" s="1">
        <v>29298</v>
      </c>
      <c r="H2676">
        <v>2</v>
      </c>
      <c r="J2676">
        <v>10</v>
      </c>
      <c r="K2676">
        <v>10107</v>
      </c>
      <c r="L2676" s="1">
        <v>366</v>
      </c>
      <c r="M2676" s="2">
        <f t="shared" si="123"/>
        <v>28.597222222222221</v>
      </c>
      <c r="N2676" s="2" t="str">
        <f t="shared" si="124"/>
        <v/>
      </c>
      <c r="O2676" s="2" t="str">
        <f t="shared" si="125"/>
        <v/>
      </c>
    </row>
    <row r="2677" spans="1:15" x14ac:dyDescent="0.25">
      <c r="A2677">
        <v>2676</v>
      </c>
      <c r="B2677">
        <v>2</v>
      </c>
      <c r="C2677" s="1">
        <v>9615</v>
      </c>
      <c r="D2677">
        <v>0</v>
      </c>
      <c r="E2677">
        <v>0</v>
      </c>
      <c r="F2677" t="s">
        <v>14</v>
      </c>
      <c r="G2677" s="1">
        <v>29362</v>
      </c>
      <c r="H2677">
        <v>2</v>
      </c>
      <c r="J2677">
        <v>10</v>
      </c>
      <c r="K2677">
        <v>10307</v>
      </c>
      <c r="L2677" s="1">
        <v>366</v>
      </c>
      <c r="M2677" s="2">
        <f t="shared" si="123"/>
        <v>54.06388888888889</v>
      </c>
      <c r="N2677" s="2" t="str">
        <f t="shared" si="124"/>
        <v/>
      </c>
      <c r="O2677" s="2" t="str">
        <f t="shared" si="125"/>
        <v/>
      </c>
    </row>
    <row r="2678" spans="1:15" x14ac:dyDescent="0.25">
      <c r="A2678">
        <v>2677</v>
      </c>
      <c r="B2678">
        <v>3</v>
      </c>
      <c r="C2678" s="1">
        <v>17610</v>
      </c>
      <c r="D2678">
        <v>2242</v>
      </c>
      <c r="E2678">
        <v>0</v>
      </c>
      <c r="F2678" t="s">
        <v>17</v>
      </c>
      <c r="G2678" s="1">
        <v>29388</v>
      </c>
      <c r="H2678">
        <v>2</v>
      </c>
      <c r="J2678">
        <v>10</v>
      </c>
      <c r="K2678">
        <v>10107</v>
      </c>
      <c r="L2678" s="1">
        <v>366</v>
      </c>
      <c r="M2678" s="2">
        <f t="shared" si="123"/>
        <v>32.244444444444447</v>
      </c>
      <c r="N2678" s="2" t="str">
        <f t="shared" si="124"/>
        <v/>
      </c>
      <c r="O2678" s="2" t="str">
        <f t="shared" si="125"/>
        <v/>
      </c>
    </row>
    <row r="2679" spans="1:15" x14ac:dyDescent="0.25">
      <c r="A2679">
        <v>2678</v>
      </c>
      <c r="B2679">
        <v>2</v>
      </c>
      <c r="C2679" s="1">
        <v>16782</v>
      </c>
      <c r="D2679">
        <v>0</v>
      </c>
      <c r="E2679">
        <v>1</v>
      </c>
      <c r="F2679" t="s">
        <v>17</v>
      </c>
      <c r="G2679" s="1">
        <v>29397</v>
      </c>
      <c r="H2679">
        <v>0</v>
      </c>
      <c r="J2679">
        <v>10</v>
      </c>
      <c r="K2679">
        <v>0</v>
      </c>
      <c r="L2679" s="1">
        <v>366</v>
      </c>
      <c r="M2679" s="2">
        <f t="shared" si="123"/>
        <v>34.538888888888891</v>
      </c>
      <c r="N2679" s="2" t="str">
        <f t="shared" si="124"/>
        <v/>
      </c>
      <c r="O2679" s="2" t="str">
        <f t="shared" si="125"/>
        <v/>
      </c>
    </row>
    <row r="2680" spans="1:15" x14ac:dyDescent="0.25">
      <c r="A2680">
        <v>2679</v>
      </c>
      <c r="B2680">
        <v>3</v>
      </c>
      <c r="C2680" s="1">
        <v>11019</v>
      </c>
      <c r="D2680">
        <v>0</v>
      </c>
      <c r="E2680">
        <v>0</v>
      </c>
      <c r="F2680" t="s">
        <v>14</v>
      </c>
      <c r="G2680" s="1">
        <v>29433</v>
      </c>
      <c r="H2680">
        <v>2</v>
      </c>
      <c r="J2680">
        <v>10</v>
      </c>
      <c r="K2680">
        <v>10807</v>
      </c>
      <c r="L2680" s="1">
        <v>366</v>
      </c>
      <c r="M2680" s="2">
        <f t="shared" si="123"/>
        <v>50.411111111111111</v>
      </c>
      <c r="N2680" s="2" t="str">
        <f t="shared" si="124"/>
        <v/>
      </c>
      <c r="O2680" s="2" t="str">
        <f t="shared" si="125"/>
        <v/>
      </c>
    </row>
    <row r="2681" spans="1:15" x14ac:dyDescent="0.25">
      <c r="A2681">
        <v>2680</v>
      </c>
      <c r="B2681">
        <v>3</v>
      </c>
      <c r="C2681" s="1">
        <v>17380</v>
      </c>
      <c r="D2681">
        <v>0</v>
      </c>
      <c r="E2681">
        <v>2</v>
      </c>
      <c r="F2681" t="s">
        <v>14</v>
      </c>
      <c r="G2681" s="1">
        <v>29508</v>
      </c>
      <c r="H2681">
        <v>2</v>
      </c>
      <c r="I2681" t="s">
        <v>19</v>
      </c>
      <c r="J2681">
        <v>21</v>
      </c>
      <c r="K2681">
        <v>10307</v>
      </c>
      <c r="L2681" s="1">
        <v>39218</v>
      </c>
      <c r="M2681" s="2">
        <f t="shared" si="123"/>
        <v>33.202777777777776</v>
      </c>
      <c r="N2681" s="2">
        <f t="shared" si="124"/>
        <v>59.791666666666664</v>
      </c>
      <c r="O2681" s="2">
        <f t="shared" si="125"/>
        <v>26.588888888888889</v>
      </c>
    </row>
    <row r="2682" spans="1:15" x14ac:dyDescent="0.25">
      <c r="A2682">
        <v>2681</v>
      </c>
      <c r="B2682">
        <v>3</v>
      </c>
      <c r="C2682" s="1">
        <v>15358</v>
      </c>
      <c r="D2682">
        <v>0</v>
      </c>
      <c r="E2682">
        <v>0</v>
      </c>
      <c r="F2682" t="s">
        <v>14</v>
      </c>
      <c r="G2682" s="1">
        <v>29564</v>
      </c>
      <c r="H2682">
        <v>2</v>
      </c>
      <c r="J2682">
        <v>10</v>
      </c>
      <c r="K2682">
        <v>10107</v>
      </c>
      <c r="L2682" s="1">
        <v>366</v>
      </c>
      <c r="M2682" s="2">
        <f t="shared" si="123"/>
        <v>38.894444444444446</v>
      </c>
      <c r="N2682" s="2" t="str">
        <f t="shared" si="124"/>
        <v/>
      </c>
      <c r="O2682" s="2" t="str">
        <f t="shared" si="125"/>
        <v/>
      </c>
    </row>
    <row r="2683" spans="1:15" x14ac:dyDescent="0.25">
      <c r="A2683">
        <v>2682</v>
      </c>
      <c r="B2683">
        <v>3</v>
      </c>
      <c r="C2683" s="1">
        <v>20024</v>
      </c>
      <c r="D2683">
        <v>1067</v>
      </c>
      <c r="E2683">
        <v>2</v>
      </c>
      <c r="F2683" t="s">
        <v>14</v>
      </c>
      <c r="G2683" s="1">
        <v>29650</v>
      </c>
      <c r="H2683">
        <v>2</v>
      </c>
      <c r="J2683">
        <v>10</v>
      </c>
      <c r="K2683">
        <v>11307</v>
      </c>
      <c r="L2683" s="1">
        <v>366</v>
      </c>
      <c r="M2683" s="2">
        <f t="shared" si="123"/>
        <v>26.355555555555554</v>
      </c>
      <c r="N2683" s="2" t="str">
        <f t="shared" si="124"/>
        <v/>
      </c>
      <c r="O2683" s="2" t="str">
        <f t="shared" si="125"/>
        <v/>
      </c>
    </row>
    <row r="2684" spans="1:15" x14ac:dyDescent="0.25">
      <c r="A2684">
        <v>2683</v>
      </c>
      <c r="B2684">
        <v>2</v>
      </c>
      <c r="C2684" s="1">
        <v>21044</v>
      </c>
      <c r="D2684">
        <v>1600</v>
      </c>
      <c r="E2684">
        <v>3</v>
      </c>
      <c r="F2684" t="s">
        <v>14</v>
      </c>
      <c r="G2684" s="1">
        <v>29672</v>
      </c>
      <c r="H2684">
        <v>2</v>
      </c>
      <c r="J2684">
        <v>10</v>
      </c>
      <c r="K2684">
        <v>17907</v>
      </c>
      <c r="L2684" s="1">
        <v>366</v>
      </c>
      <c r="M2684" s="2">
        <f t="shared" si="123"/>
        <v>23.625</v>
      </c>
      <c r="N2684" s="2" t="str">
        <f t="shared" si="124"/>
        <v/>
      </c>
      <c r="O2684" s="2" t="str">
        <f t="shared" si="125"/>
        <v/>
      </c>
    </row>
    <row r="2685" spans="1:15" x14ac:dyDescent="0.25">
      <c r="A2685">
        <v>2684</v>
      </c>
      <c r="B2685">
        <v>2</v>
      </c>
      <c r="C2685" s="1">
        <v>20666</v>
      </c>
      <c r="D2685">
        <v>0</v>
      </c>
      <c r="E2685">
        <v>1</v>
      </c>
      <c r="F2685" t="s">
        <v>26</v>
      </c>
      <c r="G2685" s="1">
        <v>29699</v>
      </c>
      <c r="H2685">
        <v>0</v>
      </c>
      <c r="J2685">
        <v>10</v>
      </c>
      <c r="K2685">
        <v>11307</v>
      </c>
      <c r="L2685" s="1">
        <v>366</v>
      </c>
      <c r="M2685" s="2">
        <f t="shared" si="123"/>
        <v>24.730555555555554</v>
      </c>
      <c r="N2685" s="2" t="str">
        <f t="shared" si="124"/>
        <v/>
      </c>
      <c r="O2685" s="2" t="str">
        <f t="shared" si="125"/>
        <v/>
      </c>
    </row>
    <row r="2686" spans="1:15" x14ac:dyDescent="0.25">
      <c r="A2686">
        <v>2685</v>
      </c>
      <c r="B2686">
        <v>2</v>
      </c>
      <c r="C2686" s="1">
        <v>14761</v>
      </c>
      <c r="D2686">
        <v>0</v>
      </c>
      <c r="E2686">
        <v>0</v>
      </c>
      <c r="F2686" t="s">
        <v>26</v>
      </c>
      <c r="G2686" s="1">
        <v>29895</v>
      </c>
      <c r="H2686">
        <v>2</v>
      </c>
      <c r="J2686">
        <v>10</v>
      </c>
      <c r="K2686">
        <v>10307</v>
      </c>
      <c r="L2686" s="1">
        <v>366</v>
      </c>
      <c r="M2686" s="2">
        <f t="shared" si="123"/>
        <v>41.430555555555557</v>
      </c>
      <c r="N2686" s="2" t="str">
        <f t="shared" si="124"/>
        <v/>
      </c>
      <c r="O2686" s="2" t="str">
        <f t="shared" si="125"/>
        <v/>
      </c>
    </row>
    <row r="2687" spans="1:15" x14ac:dyDescent="0.25">
      <c r="A2687">
        <v>2686</v>
      </c>
      <c r="B2687">
        <v>3</v>
      </c>
      <c r="C2687" s="1">
        <v>21095</v>
      </c>
      <c r="D2687">
        <v>0</v>
      </c>
      <c r="E2687">
        <v>0</v>
      </c>
      <c r="F2687" t="s">
        <v>13</v>
      </c>
      <c r="G2687" s="1">
        <v>29934</v>
      </c>
      <c r="H2687">
        <v>0</v>
      </c>
      <c r="J2687">
        <v>10</v>
      </c>
      <c r="K2687">
        <v>11307</v>
      </c>
      <c r="L2687" s="1">
        <v>366</v>
      </c>
      <c r="M2687" s="2">
        <f t="shared" si="123"/>
        <v>24.2</v>
      </c>
      <c r="N2687" s="2" t="str">
        <f t="shared" si="124"/>
        <v/>
      </c>
      <c r="O2687" s="2" t="str">
        <f t="shared" si="125"/>
        <v/>
      </c>
    </row>
    <row r="2688" spans="1:15" x14ac:dyDescent="0.25">
      <c r="A2688">
        <v>2687</v>
      </c>
      <c r="B2688">
        <v>3</v>
      </c>
      <c r="C2688" s="1">
        <v>14109</v>
      </c>
      <c r="D2688">
        <v>0</v>
      </c>
      <c r="E2688">
        <v>0</v>
      </c>
      <c r="F2688" t="s">
        <v>13</v>
      </c>
      <c r="G2688" s="1">
        <v>29934</v>
      </c>
      <c r="H2688">
        <v>0</v>
      </c>
      <c r="J2688">
        <v>10</v>
      </c>
      <c r="K2688">
        <v>10107</v>
      </c>
      <c r="L2688" s="1">
        <v>366</v>
      </c>
      <c r="M2688" s="2">
        <f t="shared" si="123"/>
        <v>43.325000000000003</v>
      </c>
      <c r="N2688" s="2" t="str">
        <f t="shared" si="124"/>
        <v/>
      </c>
      <c r="O2688" s="2" t="str">
        <f t="shared" si="125"/>
        <v/>
      </c>
    </row>
    <row r="2689" spans="1:15" x14ac:dyDescent="0.25">
      <c r="A2689">
        <v>2688</v>
      </c>
      <c r="B2689">
        <v>3</v>
      </c>
      <c r="C2689" s="1">
        <v>18216</v>
      </c>
      <c r="D2689">
        <v>2400</v>
      </c>
      <c r="E2689">
        <v>1</v>
      </c>
      <c r="F2689" t="s">
        <v>14</v>
      </c>
      <c r="G2689" s="1">
        <v>29936</v>
      </c>
      <c r="H2689">
        <v>2</v>
      </c>
      <c r="J2689">
        <v>10</v>
      </c>
      <c r="K2689">
        <v>10107</v>
      </c>
      <c r="L2689" s="1">
        <v>366</v>
      </c>
      <c r="M2689" s="2">
        <f t="shared" si="123"/>
        <v>32.088888888888889</v>
      </c>
      <c r="N2689" s="2" t="str">
        <f t="shared" si="124"/>
        <v/>
      </c>
      <c r="O2689" s="2" t="str">
        <f t="shared" si="125"/>
        <v/>
      </c>
    </row>
    <row r="2690" spans="1:15" x14ac:dyDescent="0.25">
      <c r="A2690">
        <v>2689</v>
      </c>
      <c r="B2690">
        <v>3</v>
      </c>
      <c r="C2690" s="1">
        <v>19916</v>
      </c>
      <c r="D2690">
        <v>0</v>
      </c>
      <c r="E2690">
        <v>2</v>
      </c>
      <c r="F2690" t="s">
        <v>14</v>
      </c>
      <c r="G2690" s="1">
        <v>29938</v>
      </c>
      <c r="H2690">
        <v>2</v>
      </c>
      <c r="J2690">
        <v>10</v>
      </c>
      <c r="K2690">
        <v>10107</v>
      </c>
      <c r="L2690" s="1">
        <v>366</v>
      </c>
      <c r="M2690" s="2">
        <f t="shared" si="123"/>
        <v>27.43611111111111</v>
      </c>
      <c r="N2690" s="2" t="str">
        <f t="shared" si="124"/>
        <v/>
      </c>
      <c r="O2690" s="2" t="str">
        <f t="shared" si="125"/>
        <v/>
      </c>
    </row>
    <row r="2691" spans="1:15" x14ac:dyDescent="0.25">
      <c r="A2691">
        <v>2690</v>
      </c>
      <c r="B2691">
        <v>3</v>
      </c>
      <c r="C2691" s="1">
        <v>16634</v>
      </c>
      <c r="D2691">
        <v>0</v>
      </c>
      <c r="E2691">
        <v>0</v>
      </c>
      <c r="F2691" t="s">
        <v>14</v>
      </c>
      <c r="G2691" s="1">
        <v>29942</v>
      </c>
      <c r="H2691">
        <v>0</v>
      </c>
      <c r="J2691">
        <v>10</v>
      </c>
      <c r="K2691">
        <v>10307</v>
      </c>
      <c r="L2691" s="1">
        <v>366</v>
      </c>
      <c r="M2691" s="2">
        <f t="shared" si="123"/>
        <v>36.43333333333333</v>
      </c>
      <c r="N2691" s="2" t="str">
        <f t="shared" si="124"/>
        <v/>
      </c>
      <c r="O2691" s="2" t="str">
        <f t="shared" si="125"/>
        <v/>
      </c>
    </row>
    <row r="2692" spans="1:15" x14ac:dyDescent="0.25">
      <c r="A2692">
        <v>2691</v>
      </c>
      <c r="B2692">
        <v>2</v>
      </c>
      <c r="C2692" s="1">
        <v>16867</v>
      </c>
      <c r="D2692">
        <v>2377</v>
      </c>
      <c r="E2692">
        <v>0</v>
      </c>
      <c r="F2692" t="s">
        <v>17</v>
      </c>
      <c r="G2692" s="1">
        <v>30033</v>
      </c>
      <c r="H2692">
        <v>2</v>
      </c>
      <c r="J2692">
        <v>10</v>
      </c>
      <c r="K2692">
        <v>10107</v>
      </c>
      <c r="L2692" s="1">
        <v>366</v>
      </c>
      <c r="M2692" s="2">
        <f t="shared" si="123"/>
        <v>36.047222222222224</v>
      </c>
      <c r="N2692" s="2" t="str">
        <f t="shared" si="124"/>
        <v/>
      </c>
      <c r="O2692" s="2" t="str">
        <f t="shared" si="125"/>
        <v/>
      </c>
    </row>
    <row r="2693" spans="1:15" x14ac:dyDescent="0.25">
      <c r="A2693">
        <v>2692</v>
      </c>
      <c r="B2693">
        <v>3</v>
      </c>
      <c r="C2693" s="1">
        <v>17033</v>
      </c>
      <c r="D2693">
        <v>0</v>
      </c>
      <c r="E2693">
        <v>0</v>
      </c>
      <c r="F2693" t="s">
        <v>14</v>
      </c>
      <c r="G2693" s="1">
        <v>30047</v>
      </c>
      <c r="H2693">
        <v>2</v>
      </c>
      <c r="J2693">
        <v>10</v>
      </c>
      <c r="K2693">
        <v>10307</v>
      </c>
      <c r="L2693" s="1">
        <v>366</v>
      </c>
      <c r="M2693" s="2">
        <f t="shared" ref="M2693:M2756" si="126">DAYS360(C2693,G2693,TRUE)/360</f>
        <v>35.630555555555553</v>
      </c>
      <c r="N2693" s="2" t="str">
        <f t="shared" ref="N2693:N2756" si="127">IF(DAYS360(C2693,L2693)/360&gt;0,DAYS360(C2693,L2693)/360,"")</f>
        <v/>
      </c>
      <c r="O2693" s="2" t="str">
        <f t="shared" ref="O2693:O2756" si="128">IF(N2693="","",N2693-M2693)</f>
        <v/>
      </c>
    </row>
    <row r="2694" spans="1:15" x14ac:dyDescent="0.25">
      <c r="A2694">
        <v>2693</v>
      </c>
      <c r="B2694">
        <v>3</v>
      </c>
      <c r="C2694" s="1">
        <v>22491</v>
      </c>
      <c r="D2694">
        <v>2003</v>
      </c>
      <c r="E2694">
        <v>2</v>
      </c>
      <c r="F2694" t="s">
        <v>14</v>
      </c>
      <c r="G2694" s="1">
        <v>30090</v>
      </c>
      <c r="H2694">
        <v>2</v>
      </c>
      <c r="J2694">
        <v>10</v>
      </c>
      <c r="K2694">
        <v>10307</v>
      </c>
      <c r="L2694" s="1">
        <v>366</v>
      </c>
      <c r="M2694" s="2">
        <f t="shared" si="126"/>
        <v>20.805555555555557</v>
      </c>
      <c r="N2694" s="2" t="str">
        <f t="shared" si="127"/>
        <v/>
      </c>
      <c r="O2694" s="2" t="str">
        <f t="shared" si="128"/>
        <v/>
      </c>
    </row>
    <row r="2695" spans="1:15" x14ac:dyDescent="0.25">
      <c r="A2695">
        <v>2694</v>
      </c>
      <c r="B2695">
        <v>2</v>
      </c>
      <c r="C2695" s="1">
        <v>13681</v>
      </c>
      <c r="D2695">
        <v>3076</v>
      </c>
      <c r="E2695">
        <v>0</v>
      </c>
      <c r="F2695" t="s">
        <v>14</v>
      </c>
      <c r="G2695" s="1">
        <v>30112</v>
      </c>
      <c r="H2695">
        <v>2</v>
      </c>
      <c r="J2695">
        <v>10</v>
      </c>
      <c r="K2695">
        <v>10107</v>
      </c>
      <c r="L2695" s="1">
        <v>366</v>
      </c>
      <c r="M2695" s="2">
        <f t="shared" si="126"/>
        <v>44.986111111111114</v>
      </c>
      <c r="N2695" s="2" t="str">
        <f t="shared" si="127"/>
        <v/>
      </c>
      <c r="O2695" s="2" t="str">
        <f t="shared" si="128"/>
        <v/>
      </c>
    </row>
    <row r="2696" spans="1:15" x14ac:dyDescent="0.25">
      <c r="A2696">
        <v>2695</v>
      </c>
      <c r="B2696">
        <v>2</v>
      </c>
      <c r="C2696" s="1">
        <v>20141</v>
      </c>
      <c r="D2696">
        <v>0</v>
      </c>
      <c r="E2696">
        <v>0</v>
      </c>
      <c r="F2696" t="s">
        <v>13</v>
      </c>
      <c r="G2696" s="1">
        <v>30138</v>
      </c>
      <c r="H2696">
        <v>0</v>
      </c>
      <c r="J2696">
        <v>10</v>
      </c>
      <c r="K2696">
        <v>11307</v>
      </c>
      <c r="L2696" s="1">
        <v>366</v>
      </c>
      <c r="M2696" s="2">
        <f t="shared" si="126"/>
        <v>27.375</v>
      </c>
      <c r="N2696" s="2" t="str">
        <f t="shared" si="127"/>
        <v/>
      </c>
      <c r="O2696" s="2" t="str">
        <f t="shared" si="128"/>
        <v/>
      </c>
    </row>
    <row r="2697" spans="1:15" x14ac:dyDescent="0.25">
      <c r="A2697">
        <v>2696</v>
      </c>
      <c r="B2697">
        <v>2</v>
      </c>
      <c r="C2697" s="1">
        <v>19870</v>
      </c>
      <c r="D2697">
        <v>0</v>
      </c>
      <c r="E2697">
        <v>0</v>
      </c>
      <c r="F2697" t="s">
        <v>13</v>
      </c>
      <c r="G2697" s="1">
        <v>30302</v>
      </c>
      <c r="H2697">
        <v>0</v>
      </c>
      <c r="J2697">
        <v>10</v>
      </c>
      <c r="K2697">
        <v>11307</v>
      </c>
      <c r="L2697" s="1">
        <v>366</v>
      </c>
      <c r="M2697" s="2">
        <f t="shared" si="126"/>
        <v>28.558333333333334</v>
      </c>
      <c r="N2697" s="2" t="str">
        <f t="shared" si="127"/>
        <v/>
      </c>
      <c r="O2697" s="2" t="str">
        <f t="shared" si="128"/>
        <v/>
      </c>
    </row>
    <row r="2698" spans="1:15" x14ac:dyDescent="0.25">
      <c r="A2698">
        <v>2697</v>
      </c>
      <c r="B2698">
        <v>4</v>
      </c>
      <c r="C2698" s="1">
        <v>19838</v>
      </c>
      <c r="D2698">
        <v>0</v>
      </c>
      <c r="E2698">
        <v>0</v>
      </c>
      <c r="F2698" t="s">
        <v>20</v>
      </c>
      <c r="G2698" s="1">
        <v>30300</v>
      </c>
      <c r="H2698">
        <v>0</v>
      </c>
      <c r="J2698">
        <v>10</v>
      </c>
      <c r="K2698">
        <v>10307</v>
      </c>
      <c r="L2698" s="1">
        <v>366</v>
      </c>
      <c r="M2698" s="2">
        <f t="shared" si="126"/>
        <v>28.641666666666666</v>
      </c>
      <c r="N2698" s="2" t="str">
        <f t="shared" si="127"/>
        <v/>
      </c>
      <c r="O2698" s="2" t="str">
        <f t="shared" si="128"/>
        <v/>
      </c>
    </row>
    <row r="2699" spans="1:15" x14ac:dyDescent="0.25">
      <c r="A2699">
        <v>2698</v>
      </c>
      <c r="B2699">
        <v>3</v>
      </c>
      <c r="C2699" s="1">
        <v>22158</v>
      </c>
      <c r="D2699">
        <v>0</v>
      </c>
      <c r="E2699">
        <v>2</v>
      </c>
      <c r="F2699" t="s">
        <v>14</v>
      </c>
      <c r="G2699" s="1">
        <v>30379</v>
      </c>
      <c r="H2699">
        <v>2</v>
      </c>
      <c r="J2699">
        <v>10</v>
      </c>
      <c r="K2699">
        <v>10307</v>
      </c>
      <c r="L2699" s="1">
        <v>366</v>
      </c>
      <c r="M2699" s="2">
        <f t="shared" si="126"/>
        <v>22.511111111111113</v>
      </c>
      <c r="N2699" s="2" t="str">
        <f t="shared" si="127"/>
        <v/>
      </c>
      <c r="O2699" s="2" t="str">
        <f t="shared" si="128"/>
        <v/>
      </c>
    </row>
    <row r="2700" spans="1:15" x14ac:dyDescent="0.25">
      <c r="A2700">
        <v>2699</v>
      </c>
      <c r="B2700">
        <v>2</v>
      </c>
      <c r="C2700" s="1">
        <v>17269</v>
      </c>
      <c r="D2700">
        <v>0</v>
      </c>
      <c r="E2700">
        <v>1</v>
      </c>
      <c r="F2700" t="s">
        <v>14</v>
      </c>
      <c r="G2700" s="1">
        <v>30379</v>
      </c>
      <c r="H2700">
        <v>0</v>
      </c>
      <c r="J2700">
        <v>21</v>
      </c>
      <c r="K2700">
        <v>10107</v>
      </c>
      <c r="L2700" s="1">
        <v>366</v>
      </c>
      <c r="M2700" s="2">
        <f t="shared" si="126"/>
        <v>35.894444444444446</v>
      </c>
      <c r="N2700" s="2" t="str">
        <f t="shared" si="127"/>
        <v/>
      </c>
      <c r="O2700" s="2" t="str">
        <f t="shared" si="128"/>
        <v/>
      </c>
    </row>
    <row r="2701" spans="1:15" x14ac:dyDescent="0.25">
      <c r="A2701">
        <v>2700</v>
      </c>
      <c r="B2701">
        <v>2</v>
      </c>
      <c r="C2701" s="1">
        <v>22221</v>
      </c>
      <c r="D2701">
        <v>1814</v>
      </c>
      <c r="E2701">
        <v>3</v>
      </c>
      <c r="F2701" t="s">
        <v>26</v>
      </c>
      <c r="G2701" s="1">
        <v>30399</v>
      </c>
      <c r="H2701">
        <v>2</v>
      </c>
      <c r="J2701">
        <v>10</v>
      </c>
      <c r="K2701">
        <v>10307</v>
      </c>
      <c r="L2701" s="1">
        <v>366</v>
      </c>
      <c r="M2701" s="2">
        <f t="shared" si="126"/>
        <v>22.397222222222222</v>
      </c>
      <c r="N2701" s="2" t="str">
        <f t="shared" si="127"/>
        <v/>
      </c>
      <c r="O2701" s="2" t="str">
        <f t="shared" si="128"/>
        <v/>
      </c>
    </row>
    <row r="2702" spans="1:15" x14ac:dyDescent="0.25">
      <c r="A2702">
        <v>2701</v>
      </c>
      <c r="B2702">
        <v>3</v>
      </c>
      <c r="C2702" s="1">
        <v>19889</v>
      </c>
      <c r="D2702">
        <v>2038</v>
      </c>
      <c r="E2702">
        <v>2</v>
      </c>
      <c r="F2702" t="s">
        <v>14</v>
      </c>
      <c r="G2702" s="1">
        <v>30446</v>
      </c>
      <c r="H2702">
        <v>2</v>
      </c>
      <c r="J2702">
        <v>10</v>
      </c>
      <c r="K2702">
        <v>10307</v>
      </c>
      <c r="L2702" s="1">
        <v>366</v>
      </c>
      <c r="M2702" s="2">
        <f t="shared" si="126"/>
        <v>28.905555555555555</v>
      </c>
      <c r="N2702" s="2" t="str">
        <f t="shared" si="127"/>
        <v/>
      </c>
      <c r="O2702" s="2" t="str">
        <f t="shared" si="128"/>
        <v/>
      </c>
    </row>
    <row r="2703" spans="1:15" x14ac:dyDescent="0.25">
      <c r="A2703">
        <v>2702</v>
      </c>
      <c r="B2703">
        <v>2</v>
      </c>
      <c r="C2703" s="1">
        <v>21463</v>
      </c>
      <c r="D2703">
        <v>0</v>
      </c>
      <c r="E2703">
        <v>0</v>
      </c>
      <c r="F2703" t="s">
        <v>13</v>
      </c>
      <c r="G2703" s="1">
        <v>30461</v>
      </c>
      <c r="H2703">
        <v>0</v>
      </c>
      <c r="J2703">
        <v>10</v>
      </c>
      <c r="K2703">
        <v>11307</v>
      </c>
      <c r="L2703" s="1">
        <v>366</v>
      </c>
      <c r="M2703" s="2">
        <f t="shared" si="126"/>
        <v>24.638888888888889</v>
      </c>
      <c r="N2703" s="2" t="str">
        <f t="shared" si="127"/>
        <v/>
      </c>
      <c r="O2703" s="2" t="str">
        <f t="shared" si="128"/>
        <v/>
      </c>
    </row>
    <row r="2704" spans="1:15" x14ac:dyDescent="0.25">
      <c r="A2704">
        <v>2703</v>
      </c>
      <c r="B2704">
        <v>2</v>
      </c>
      <c r="C2704" s="1">
        <v>18990</v>
      </c>
      <c r="D2704">
        <v>0</v>
      </c>
      <c r="E2704">
        <v>0</v>
      </c>
      <c r="F2704" t="s">
        <v>13</v>
      </c>
      <c r="G2704" s="1">
        <v>30463</v>
      </c>
      <c r="H2704">
        <v>0</v>
      </c>
      <c r="J2704">
        <v>10</v>
      </c>
      <c r="K2704">
        <v>11307</v>
      </c>
      <c r="L2704" s="1">
        <v>366</v>
      </c>
      <c r="M2704" s="2">
        <f t="shared" si="126"/>
        <v>31.413888888888888</v>
      </c>
      <c r="N2704" s="2" t="str">
        <f t="shared" si="127"/>
        <v/>
      </c>
      <c r="O2704" s="2" t="str">
        <f t="shared" si="128"/>
        <v/>
      </c>
    </row>
    <row r="2705" spans="1:15" x14ac:dyDescent="0.25">
      <c r="A2705">
        <v>2704</v>
      </c>
      <c r="B2705">
        <v>2</v>
      </c>
      <c r="C2705" s="1">
        <v>11213</v>
      </c>
      <c r="D2705">
        <v>1500</v>
      </c>
      <c r="E2705">
        <v>0</v>
      </c>
      <c r="F2705" t="s">
        <v>14</v>
      </c>
      <c r="G2705" s="1">
        <v>30488</v>
      </c>
      <c r="H2705">
        <v>2</v>
      </c>
      <c r="J2705">
        <v>10</v>
      </c>
      <c r="K2705">
        <v>10307</v>
      </c>
      <c r="L2705" s="1">
        <v>366</v>
      </c>
      <c r="M2705" s="2">
        <f t="shared" si="126"/>
        <v>52.774999999999999</v>
      </c>
      <c r="N2705" s="2" t="str">
        <f t="shared" si="127"/>
        <v/>
      </c>
      <c r="O2705" s="2" t="str">
        <f t="shared" si="128"/>
        <v/>
      </c>
    </row>
    <row r="2706" spans="1:15" x14ac:dyDescent="0.25">
      <c r="A2706">
        <v>2705</v>
      </c>
      <c r="B2706">
        <v>4</v>
      </c>
      <c r="C2706" s="1">
        <v>18045</v>
      </c>
      <c r="D2706">
        <v>0</v>
      </c>
      <c r="E2706">
        <v>0</v>
      </c>
      <c r="F2706" t="s">
        <v>20</v>
      </c>
      <c r="G2706" s="1">
        <v>30551</v>
      </c>
      <c r="H2706">
        <v>2</v>
      </c>
      <c r="J2706">
        <v>10</v>
      </c>
      <c r="K2706">
        <v>10307</v>
      </c>
      <c r="L2706" s="1">
        <v>366</v>
      </c>
      <c r="M2706" s="2">
        <f t="shared" si="126"/>
        <v>34.238888888888887</v>
      </c>
      <c r="N2706" s="2" t="str">
        <f t="shared" si="127"/>
        <v/>
      </c>
      <c r="O2706" s="2" t="str">
        <f t="shared" si="128"/>
        <v/>
      </c>
    </row>
    <row r="2707" spans="1:15" x14ac:dyDescent="0.25">
      <c r="A2707">
        <v>2706</v>
      </c>
      <c r="B2707">
        <v>3</v>
      </c>
      <c r="C2707" s="1">
        <v>17321</v>
      </c>
      <c r="D2707">
        <v>3238</v>
      </c>
      <c r="E2707">
        <v>2</v>
      </c>
      <c r="F2707" t="s">
        <v>18</v>
      </c>
      <c r="G2707" s="1">
        <v>30524</v>
      </c>
      <c r="H2707">
        <v>0</v>
      </c>
      <c r="J2707">
        <v>10</v>
      </c>
      <c r="K2707">
        <v>10307</v>
      </c>
      <c r="L2707" s="1">
        <v>366</v>
      </c>
      <c r="M2707" s="2">
        <f t="shared" si="126"/>
        <v>36.15</v>
      </c>
      <c r="N2707" s="2" t="str">
        <f t="shared" si="127"/>
        <v/>
      </c>
      <c r="O2707" s="2" t="str">
        <f t="shared" si="128"/>
        <v/>
      </c>
    </row>
    <row r="2708" spans="1:15" x14ac:dyDescent="0.25">
      <c r="A2708">
        <v>2707</v>
      </c>
      <c r="B2708">
        <v>3</v>
      </c>
      <c r="C2708" s="1">
        <v>14084</v>
      </c>
      <c r="D2708">
        <v>2085</v>
      </c>
      <c r="E2708">
        <v>0</v>
      </c>
      <c r="F2708" t="s">
        <v>17</v>
      </c>
      <c r="G2708" s="1">
        <v>30573</v>
      </c>
      <c r="H2708">
        <v>2</v>
      </c>
      <c r="J2708">
        <v>10</v>
      </c>
      <c r="K2708">
        <v>10307</v>
      </c>
      <c r="L2708" s="1">
        <v>366</v>
      </c>
      <c r="M2708" s="2">
        <f t="shared" si="126"/>
        <v>45.141666666666666</v>
      </c>
      <c r="N2708" s="2" t="str">
        <f t="shared" si="127"/>
        <v/>
      </c>
      <c r="O2708" s="2" t="str">
        <f t="shared" si="128"/>
        <v/>
      </c>
    </row>
    <row r="2709" spans="1:15" x14ac:dyDescent="0.25">
      <c r="A2709">
        <v>2708</v>
      </c>
      <c r="B2709">
        <v>2</v>
      </c>
      <c r="C2709" s="1">
        <v>20053</v>
      </c>
      <c r="D2709">
        <v>4929</v>
      </c>
      <c r="E2709">
        <v>1</v>
      </c>
      <c r="F2709" t="s">
        <v>14</v>
      </c>
      <c r="G2709" s="1">
        <v>30574</v>
      </c>
      <c r="H2709">
        <v>2</v>
      </c>
      <c r="J2709">
        <v>10</v>
      </c>
      <c r="K2709">
        <v>10107</v>
      </c>
      <c r="L2709" s="1">
        <v>366</v>
      </c>
      <c r="M2709" s="2">
        <f t="shared" si="126"/>
        <v>28.805555555555557</v>
      </c>
      <c r="N2709" s="2" t="str">
        <f t="shared" si="127"/>
        <v/>
      </c>
      <c r="O2709" s="2" t="str">
        <f t="shared" si="128"/>
        <v/>
      </c>
    </row>
    <row r="2710" spans="1:15" x14ac:dyDescent="0.25">
      <c r="A2710">
        <v>2709</v>
      </c>
      <c r="B2710">
        <v>2</v>
      </c>
      <c r="C2710" s="1">
        <v>22495</v>
      </c>
      <c r="D2710">
        <v>0</v>
      </c>
      <c r="E2710">
        <v>0</v>
      </c>
      <c r="F2710" t="s">
        <v>14</v>
      </c>
      <c r="G2710" s="1">
        <v>30587</v>
      </c>
      <c r="H2710">
        <v>2</v>
      </c>
      <c r="J2710">
        <v>10</v>
      </c>
      <c r="K2710">
        <v>10307</v>
      </c>
      <c r="L2710" s="1">
        <v>366</v>
      </c>
      <c r="M2710" s="2">
        <f t="shared" si="126"/>
        <v>22.155555555555555</v>
      </c>
      <c r="N2710" s="2" t="str">
        <f t="shared" si="127"/>
        <v/>
      </c>
      <c r="O2710" s="2" t="str">
        <f t="shared" si="128"/>
        <v/>
      </c>
    </row>
    <row r="2711" spans="1:15" x14ac:dyDescent="0.25">
      <c r="A2711">
        <v>2710</v>
      </c>
      <c r="B2711">
        <v>2</v>
      </c>
      <c r="C2711" s="1">
        <v>21963</v>
      </c>
      <c r="D2711">
        <v>0</v>
      </c>
      <c r="E2711">
        <v>0</v>
      </c>
      <c r="F2711" t="s">
        <v>13</v>
      </c>
      <c r="G2711" s="1">
        <v>30652</v>
      </c>
      <c r="H2711">
        <v>0</v>
      </c>
      <c r="J2711">
        <v>10</v>
      </c>
      <c r="K2711">
        <v>10307</v>
      </c>
      <c r="L2711" s="1">
        <v>366</v>
      </c>
      <c r="M2711" s="2">
        <f t="shared" si="126"/>
        <v>23.791666666666668</v>
      </c>
      <c r="N2711" s="2" t="str">
        <f t="shared" si="127"/>
        <v/>
      </c>
      <c r="O2711" s="2" t="str">
        <f t="shared" si="128"/>
        <v/>
      </c>
    </row>
    <row r="2712" spans="1:15" x14ac:dyDescent="0.25">
      <c r="A2712">
        <v>2711</v>
      </c>
      <c r="B2712">
        <v>2</v>
      </c>
      <c r="C2712" s="1">
        <v>20926</v>
      </c>
      <c r="D2712">
        <v>0</v>
      </c>
      <c r="E2712">
        <v>0</v>
      </c>
      <c r="F2712" t="s">
        <v>20</v>
      </c>
      <c r="G2712" s="1">
        <v>30664</v>
      </c>
      <c r="H2712">
        <v>0</v>
      </c>
      <c r="J2712">
        <v>10</v>
      </c>
      <c r="K2712">
        <v>10107</v>
      </c>
      <c r="L2712" s="1">
        <v>366</v>
      </c>
      <c r="M2712" s="2">
        <f t="shared" si="126"/>
        <v>26.661111111111111</v>
      </c>
      <c r="N2712" s="2" t="str">
        <f t="shared" si="127"/>
        <v/>
      </c>
      <c r="O2712" s="2" t="str">
        <f t="shared" si="128"/>
        <v/>
      </c>
    </row>
    <row r="2713" spans="1:15" x14ac:dyDescent="0.25">
      <c r="A2713">
        <v>2712</v>
      </c>
      <c r="B2713">
        <v>3</v>
      </c>
      <c r="C2713" s="1">
        <v>21436</v>
      </c>
      <c r="D2713">
        <v>0</v>
      </c>
      <c r="E2713">
        <v>2</v>
      </c>
      <c r="F2713" t="s">
        <v>20</v>
      </c>
      <c r="G2713" s="1">
        <v>30670</v>
      </c>
      <c r="H2713">
        <v>2</v>
      </c>
      <c r="J2713">
        <v>10</v>
      </c>
      <c r="K2713">
        <v>10207</v>
      </c>
      <c r="L2713" s="1">
        <v>366</v>
      </c>
      <c r="M2713" s="2">
        <f t="shared" si="126"/>
        <v>25.283333333333335</v>
      </c>
      <c r="N2713" s="2" t="str">
        <f t="shared" si="127"/>
        <v/>
      </c>
      <c r="O2713" s="2" t="str">
        <f t="shared" si="128"/>
        <v/>
      </c>
    </row>
    <row r="2714" spans="1:15" x14ac:dyDescent="0.25">
      <c r="A2714">
        <v>2713</v>
      </c>
      <c r="B2714">
        <v>2</v>
      </c>
      <c r="C2714" s="1">
        <v>11510</v>
      </c>
      <c r="D2714">
        <v>0</v>
      </c>
      <c r="E2714">
        <v>0</v>
      </c>
      <c r="F2714" t="s">
        <v>13</v>
      </c>
      <c r="G2714" s="1">
        <v>27877</v>
      </c>
      <c r="H2714">
        <v>0</v>
      </c>
      <c r="J2714">
        <v>10</v>
      </c>
      <c r="K2714">
        <v>11307</v>
      </c>
      <c r="L2714" s="1">
        <v>366</v>
      </c>
      <c r="M2714" s="2">
        <f t="shared" si="126"/>
        <v>44.80833333333333</v>
      </c>
      <c r="N2714" s="2" t="str">
        <f t="shared" si="127"/>
        <v/>
      </c>
      <c r="O2714" s="2" t="str">
        <f t="shared" si="128"/>
        <v/>
      </c>
    </row>
    <row r="2715" spans="1:15" x14ac:dyDescent="0.25">
      <c r="A2715">
        <v>2714</v>
      </c>
      <c r="B2715">
        <v>2</v>
      </c>
      <c r="C2715" s="1">
        <v>19886</v>
      </c>
      <c r="D2715">
        <v>2072</v>
      </c>
      <c r="E2715">
        <v>1</v>
      </c>
      <c r="F2715" t="s">
        <v>16</v>
      </c>
      <c r="G2715" s="1">
        <v>28097</v>
      </c>
      <c r="H2715">
        <v>2</v>
      </c>
      <c r="J2715">
        <v>10</v>
      </c>
      <c r="K2715">
        <v>0</v>
      </c>
      <c r="L2715" s="1">
        <v>366</v>
      </c>
      <c r="M2715" s="2">
        <f t="shared" si="126"/>
        <v>22.477777777777778</v>
      </c>
      <c r="N2715" s="2" t="str">
        <f t="shared" si="127"/>
        <v/>
      </c>
      <c r="O2715" s="2" t="str">
        <f t="shared" si="128"/>
        <v/>
      </c>
    </row>
    <row r="2716" spans="1:15" x14ac:dyDescent="0.25">
      <c r="A2716">
        <v>2715</v>
      </c>
      <c r="B2716">
        <v>2</v>
      </c>
      <c r="C2716" s="1">
        <v>6992</v>
      </c>
      <c r="D2716">
        <v>0</v>
      </c>
      <c r="E2716">
        <v>0</v>
      </c>
      <c r="F2716" t="s">
        <v>14</v>
      </c>
      <c r="G2716" s="1">
        <v>28215</v>
      </c>
      <c r="H2716">
        <v>2</v>
      </c>
      <c r="J2716">
        <v>10</v>
      </c>
      <c r="K2716">
        <v>10107</v>
      </c>
      <c r="L2716" s="1">
        <v>366</v>
      </c>
      <c r="M2716" s="2">
        <f t="shared" si="126"/>
        <v>58.108333333333334</v>
      </c>
      <c r="N2716" s="2" t="str">
        <f t="shared" si="127"/>
        <v/>
      </c>
      <c r="O2716" s="2" t="str">
        <f t="shared" si="128"/>
        <v/>
      </c>
    </row>
    <row r="2717" spans="1:15" x14ac:dyDescent="0.25">
      <c r="A2717">
        <v>2716</v>
      </c>
      <c r="B2717">
        <v>2</v>
      </c>
      <c r="C2717" s="1">
        <v>20085</v>
      </c>
      <c r="D2717">
        <v>3346</v>
      </c>
      <c r="E2717">
        <v>2</v>
      </c>
      <c r="F2717" t="s">
        <v>14</v>
      </c>
      <c r="G2717" s="1">
        <v>28247</v>
      </c>
      <c r="H2717">
        <v>2</v>
      </c>
      <c r="J2717">
        <v>10</v>
      </c>
      <c r="K2717">
        <v>10107</v>
      </c>
      <c r="L2717" s="1">
        <v>366</v>
      </c>
      <c r="M2717" s="2">
        <f t="shared" si="126"/>
        <v>22.347222222222221</v>
      </c>
      <c r="N2717" s="2" t="str">
        <f t="shared" si="127"/>
        <v/>
      </c>
      <c r="O2717" s="2" t="str">
        <f t="shared" si="128"/>
        <v/>
      </c>
    </row>
    <row r="2718" spans="1:15" x14ac:dyDescent="0.25">
      <c r="A2718">
        <v>2717</v>
      </c>
      <c r="B2718">
        <v>3</v>
      </c>
      <c r="C2718" s="1">
        <v>13150</v>
      </c>
      <c r="D2718">
        <v>2629</v>
      </c>
      <c r="E2718">
        <v>2</v>
      </c>
      <c r="F2718" t="s">
        <v>14</v>
      </c>
      <c r="G2718" s="1">
        <v>28286</v>
      </c>
      <c r="H2718">
        <v>2</v>
      </c>
      <c r="J2718">
        <v>10</v>
      </c>
      <c r="K2718">
        <v>10107</v>
      </c>
      <c r="L2718" s="1">
        <v>366</v>
      </c>
      <c r="M2718" s="2">
        <f t="shared" si="126"/>
        <v>41.44166666666667</v>
      </c>
      <c r="N2718" s="2" t="str">
        <f t="shared" si="127"/>
        <v/>
      </c>
      <c r="O2718" s="2" t="str">
        <f t="shared" si="128"/>
        <v/>
      </c>
    </row>
    <row r="2719" spans="1:15" x14ac:dyDescent="0.25">
      <c r="A2719">
        <v>2718</v>
      </c>
      <c r="B2719">
        <v>2</v>
      </c>
      <c r="C2719" s="1">
        <v>14708</v>
      </c>
      <c r="D2719">
        <v>0</v>
      </c>
      <c r="E2719">
        <v>0</v>
      </c>
      <c r="F2719" t="s">
        <v>13</v>
      </c>
      <c r="G2719" s="1">
        <v>28339</v>
      </c>
      <c r="H2719">
        <v>2</v>
      </c>
      <c r="J2719">
        <v>10</v>
      </c>
      <c r="K2719">
        <v>10107</v>
      </c>
      <c r="L2719" s="1">
        <v>366</v>
      </c>
      <c r="M2719" s="2">
        <f t="shared" si="126"/>
        <v>37.319444444444443</v>
      </c>
      <c r="N2719" s="2" t="str">
        <f t="shared" si="127"/>
        <v/>
      </c>
      <c r="O2719" s="2" t="str">
        <f t="shared" si="128"/>
        <v/>
      </c>
    </row>
    <row r="2720" spans="1:15" x14ac:dyDescent="0.25">
      <c r="A2720">
        <v>2719</v>
      </c>
      <c r="B2720">
        <v>3</v>
      </c>
      <c r="C2720" s="1">
        <v>6460</v>
      </c>
      <c r="D2720">
        <v>0</v>
      </c>
      <c r="E2720">
        <v>0</v>
      </c>
      <c r="F2720" t="s">
        <v>13</v>
      </c>
      <c r="G2720" s="1">
        <v>28340</v>
      </c>
      <c r="H2720">
        <v>0</v>
      </c>
      <c r="J2720">
        <v>10</v>
      </c>
      <c r="K2720">
        <v>11307</v>
      </c>
      <c r="L2720" s="1">
        <v>366</v>
      </c>
      <c r="M2720" s="2">
        <f t="shared" si="126"/>
        <v>59.905555555555559</v>
      </c>
      <c r="N2720" s="2" t="str">
        <f t="shared" si="127"/>
        <v/>
      </c>
      <c r="O2720" s="2" t="str">
        <f t="shared" si="128"/>
        <v/>
      </c>
    </row>
    <row r="2721" spans="1:15" x14ac:dyDescent="0.25">
      <c r="A2721">
        <v>2720</v>
      </c>
      <c r="B2721">
        <v>3</v>
      </c>
      <c r="C2721" s="1">
        <v>18083</v>
      </c>
      <c r="D2721">
        <v>0</v>
      </c>
      <c r="E2721">
        <v>0</v>
      </c>
      <c r="F2721" t="s">
        <v>17</v>
      </c>
      <c r="G2721" s="1">
        <v>28447</v>
      </c>
      <c r="H2721">
        <v>2</v>
      </c>
      <c r="J2721">
        <v>10</v>
      </c>
      <c r="K2721">
        <v>18507</v>
      </c>
      <c r="L2721" s="1">
        <v>366</v>
      </c>
      <c r="M2721" s="2">
        <f t="shared" si="126"/>
        <v>28.372222222222224</v>
      </c>
      <c r="N2721" s="2" t="str">
        <f t="shared" si="127"/>
        <v/>
      </c>
      <c r="O2721" s="2" t="str">
        <f t="shared" si="128"/>
        <v/>
      </c>
    </row>
    <row r="2722" spans="1:15" x14ac:dyDescent="0.25">
      <c r="A2722">
        <v>2721</v>
      </c>
      <c r="B2722">
        <v>4</v>
      </c>
      <c r="C2722" s="1">
        <v>21817</v>
      </c>
      <c r="D2722">
        <v>2001</v>
      </c>
      <c r="E2722">
        <v>1</v>
      </c>
      <c r="F2722" t="s">
        <v>26</v>
      </c>
      <c r="G2722" s="1">
        <v>28692</v>
      </c>
      <c r="H2722">
        <v>2</v>
      </c>
      <c r="J2722">
        <v>10</v>
      </c>
      <c r="K2722">
        <v>10107</v>
      </c>
      <c r="L2722" s="1">
        <v>366</v>
      </c>
      <c r="M2722" s="2">
        <f t="shared" si="126"/>
        <v>18.824999999999999</v>
      </c>
      <c r="N2722" s="2" t="str">
        <f t="shared" si="127"/>
        <v/>
      </c>
      <c r="O2722" s="2" t="str">
        <f t="shared" si="128"/>
        <v/>
      </c>
    </row>
    <row r="2723" spans="1:15" x14ac:dyDescent="0.25">
      <c r="A2723">
        <v>2722</v>
      </c>
      <c r="B2723">
        <v>3</v>
      </c>
      <c r="C2723" s="1">
        <v>15967</v>
      </c>
      <c r="D2723">
        <v>2019</v>
      </c>
      <c r="E2723">
        <v>0</v>
      </c>
      <c r="F2723" t="s">
        <v>17</v>
      </c>
      <c r="G2723" s="1">
        <v>28821</v>
      </c>
      <c r="H2723">
        <v>2</v>
      </c>
      <c r="J2723">
        <v>10</v>
      </c>
      <c r="K2723">
        <v>10207</v>
      </c>
      <c r="L2723" s="1">
        <v>366</v>
      </c>
      <c r="M2723" s="2">
        <f t="shared" si="126"/>
        <v>35.19166666666667</v>
      </c>
      <c r="N2723" s="2" t="str">
        <f t="shared" si="127"/>
        <v/>
      </c>
      <c r="O2723" s="2" t="str">
        <f t="shared" si="128"/>
        <v/>
      </c>
    </row>
    <row r="2724" spans="1:15" x14ac:dyDescent="0.25">
      <c r="A2724">
        <v>2723</v>
      </c>
      <c r="B2724">
        <v>3</v>
      </c>
      <c r="C2724" s="1">
        <v>16862</v>
      </c>
      <c r="D2724">
        <v>0</v>
      </c>
      <c r="E2724">
        <v>0</v>
      </c>
      <c r="F2724" t="s">
        <v>13</v>
      </c>
      <c r="G2724" s="1">
        <v>28844</v>
      </c>
      <c r="H2724">
        <v>0</v>
      </c>
      <c r="J2724">
        <v>10</v>
      </c>
      <c r="K2724">
        <v>11307</v>
      </c>
      <c r="L2724" s="1">
        <v>366</v>
      </c>
      <c r="M2724" s="2">
        <f t="shared" si="126"/>
        <v>32.802777777777777</v>
      </c>
      <c r="N2724" s="2" t="str">
        <f t="shared" si="127"/>
        <v/>
      </c>
      <c r="O2724" s="2" t="str">
        <f t="shared" si="128"/>
        <v/>
      </c>
    </row>
    <row r="2725" spans="1:15" x14ac:dyDescent="0.25">
      <c r="A2725">
        <v>2724</v>
      </c>
      <c r="B2725">
        <v>2</v>
      </c>
      <c r="C2725" s="1">
        <v>17459</v>
      </c>
      <c r="D2725">
        <v>1710</v>
      </c>
      <c r="E2725">
        <v>1</v>
      </c>
      <c r="F2725" t="s">
        <v>16</v>
      </c>
      <c r="G2725" s="1">
        <v>28884</v>
      </c>
      <c r="H2725">
        <v>2</v>
      </c>
      <c r="J2725">
        <v>10</v>
      </c>
      <c r="K2725">
        <v>10107</v>
      </c>
      <c r="L2725" s="1">
        <v>366</v>
      </c>
      <c r="M2725" s="2">
        <f t="shared" si="126"/>
        <v>31.277777777777779</v>
      </c>
      <c r="N2725" s="2" t="str">
        <f t="shared" si="127"/>
        <v/>
      </c>
      <c r="O2725" s="2" t="str">
        <f t="shared" si="128"/>
        <v/>
      </c>
    </row>
    <row r="2726" spans="1:15" x14ac:dyDescent="0.25">
      <c r="A2726">
        <v>2725</v>
      </c>
      <c r="B2726">
        <v>2</v>
      </c>
      <c r="C2726" s="1">
        <v>9971</v>
      </c>
      <c r="D2726">
        <v>0</v>
      </c>
      <c r="E2726">
        <v>0</v>
      </c>
      <c r="F2726" t="s">
        <v>14</v>
      </c>
      <c r="G2726" s="1">
        <v>28922</v>
      </c>
      <c r="H2726">
        <v>2</v>
      </c>
      <c r="J2726">
        <v>10</v>
      </c>
      <c r="K2726">
        <v>10107</v>
      </c>
      <c r="L2726" s="1">
        <v>366</v>
      </c>
      <c r="M2726" s="2">
        <f t="shared" si="126"/>
        <v>51.886111111111113</v>
      </c>
      <c r="N2726" s="2" t="str">
        <f t="shared" si="127"/>
        <v/>
      </c>
      <c r="O2726" s="2" t="str">
        <f t="shared" si="128"/>
        <v/>
      </c>
    </row>
    <row r="2727" spans="1:15" x14ac:dyDescent="0.25">
      <c r="A2727">
        <v>2726</v>
      </c>
      <c r="B2727">
        <v>2</v>
      </c>
      <c r="C2727" s="1">
        <v>19210</v>
      </c>
      <c r="D2727">
        <v>0</v>
      </c>
      <c r="E2727">
        <v>0</v>
      </c>
      <c r="F2727" t="s">
        <v>17</v>
      </c>
      <c r="G2727" s="1">
        <v>28954</v>
      </c>
      <c r="H2727">
        <v>2</v>
      </c>
      <c r="J2727">
        <v>10</v>
      </c>
      <c r="K2727">
        <v>10107</v>
      </c>
      <c r="L2727" s="1">
        <v>366</v>
      </c>
      <c r="M2727" s="2">
        <f t="shared" si="126"/>
        <v>26.680555555555557</v>
      </c>
      <c r="N2727" s="2" t="str">
        <f t="shared" si="127"/>
        <v/>
      </c>
      <c r="O2727" s="2" t="str">
        <f t="shared" si="128"/>
        <v/>
      </c>
    </row>
    <row r="2728" spans="1:15" x14ac:dyDescent="0.25">
      <c r="A2728">
        <v>2727</v>
      </c>
      <c r="B2728">
        <v>2</v>
      </c>
      <c r="C2728" s="1">
        <v>6365</v>
      </c>
      <c r="D2728">
        <v>0</v>
      </c>
      <c r="E2728">
        <v>0</v>
      </c>
      <c r="F2728" t="s">
        <v>14</v>
      </c>
      <c r="G2728" s="1">
        <v>28982</v>
      </c>
      <c r="H2728">
        <v>2</v>
      </c>
      <c r="J2728">
        <v>10</v>
      </c>
      <c r="K2728">
        <v>10107</v>
      </c>
      <c r="L2728" s="1">
        <v>366</v>
      </c>
      <c r="M2728" s="2">
        <f t="shared" si="126"/>
        <v>61.924999999999997</v>
      </c>
      <c r="N2728" s="2" t="str">
        <f t="shared" si="127"/>
        <v/>
      </c>
      <c r="O2728" s="2" t="str">
        <f t="shared" si="128"/>
        <v/>
      </c>
    </row>
    <row r="2729" spans="1:15" x14ac:dyDescent="0.25">
      <c r="A2729">
        <v>2728</v>
      </c>
      <c r="B2729">
        <v>3</v>
      </c>
      <c r="C2729" s="1">
        <v>11833</v>
      </c>
      <c r="D2729">
        <v>0</v>
      </c>
      <c r="E2729">
        <v>0</v>
      </c>
      <c r="F2729" t="s">
        <v>13</v>
      </c>
      <c r="G2729" s="1">
        <v>29003</v>
      </c>
      <c r="H2729">
        <v>0</v>
      </c>
      <c r="J2729">
        <v>10</v>
      </c>
      <c r="K2729">
        <v>10107</v>
      </c>
      <c r="L2729" s="1">
        <v>366</v>
      </c>
      <c r="M2729" s="2">
        <f t="shared" si="126"/>
        <v>47.011111111111113</v>
      </c>
      <c r="N2729" s="2" t="str">
        <f t="shared" si="127"/>
        <v/>
      </c>
      <c r="O2729" s="2" t="str">
        <f t="shared" si="128"/>
        <v/>
      </c>
    </row>
    <row r="2730" spans="1:15" x14ac:dyDescent="0.25">
      <c r="A2730">
        <v>2729</v>
      </c>
      <c r="B2730">
        <v>3</v>
      </c>
      <c r="C2730" s="1">
        <v>18213</v>
      </c>
      <c r="D2730">
        <v>1850</v>
      </c>
      <c r="E2730">
        <v>1</v>
      </c>
      <c r="F2730" t="s">
        <v>14</v>
      </c>
      <c r="G2730" s="1">
        <v>29038</v>
      </c>
      <c r="H2730">
        <v>2</v>
      </c>
      <c r="J2730">
        <v>10</v>
      </c>
      <c r="K2730">
        <v>10107</v>
      </c>
      <c r="L2730" s="1">
        <v>366</v>
      </c>
      <c r="M2730" s="2">
        <f t="shared" si="126"/>
        <v>29.641666666666666</v>
      </c>
      <c r="N2730" s="2" t="str">
        <f t="shared" si="127"/>
        <v/>
      </c>
      <c r="O2730" s="2" t="str">
        <f t="shared" si="128"/>
        <v/>
      </c>
    </row>
    <row r="2731" spans="1:15" x14ac:dyDescent="0.25">
      <c r="A2731">
        <v>2730</v>
      </c>
      <c r="B2731">
        <v>3</v>
      </c>
      <c r="C2731" s="1">
        <v>9101</v>
      </c>
      <c r="D2731">
        <v>0</v>
      </c>
      <c r="E2731">
        <v>0</v>
      </c>
      <c r="F2731" t="s">
        <v>13</v>
      </c>
      <c r="G2731" s="1">
        <v>29060</v>
      </c>
      <c r="H2731">
        <v>0</v>
      </c>
      <c r="J2731">
        <v>10</v>
      </c>
      <c r="K2731">
        <v>11307</v>
      </c>
      <c r="L2731" s="1">
        <v>366</v>
      </c>
      <c r="M2731" s="2">
        <f t="shared" si="126"/>
        <v>54.65</v>
      </c>
      <c r="N2731" s="2" t="str">
        <f t="shared" si="127"/>
        <v/>
      </c>
      <c r="O2731" s="2" t="str">
        <f t="shared" si="128"/>
        <v/>
      </c>
    </row>
    <row r="2732" spans="1:15" x14ac:dyDescent="0.25">
      <c r="A2732">
        <v>2731</v>
      </c>
      <c r="B2732">
        <v>2</v>
      </c>
      <c r="C2732" s="1">
        <v>17815</v>
      </c>
      <c r="D2732">
        <v>3301</v>
      </c>
      <c r="E2732">
        <v>0</v>
      </c>
      <c r="F2732" t="s">
        <v>14</v>
      </c>
      <c r="G2732" s="1">
        <v>29124</v>
      </c>
      <c r="H2732">
        <v>2</v>
      </c>
      <c r="J2732">
        <v>10</v>
      </c>
      <c r="K2732">
        <v>10107</v>
      </c>
      <c r="L2732" s="1">
        <v>366</v>
      </c>
      <c r="M2732" s="2">
        <f t="shared" si="126"/>
        <v>30.963888888888889</v>
      </c>
      <c r="N2732" s="2" t="str">
        <f t="shared" si="127"/>
        <v/>
      </c>
      <c r="O2732" s="2" t="str">
        <f t="shared" si="128"/>
        <v/>
      </c>
    </row>
    <row r="2733" spans="1:15" x14ac:dyDescent="0.25">
      <c r="A2733">
        <v>2732</v>
      </c>
      <c r="B2733">
        <v>3</v>
      </c>
      <c r="C2733" s="1">
        <v>21365</v>
      </c>
      <c r="D2733">
        <v>0</v>
      </c>
      <c r="E2733">
        <v>1</v>
      </c>
      <c r="F2733" t="s">
        <v>17</v>
      </c>
      <c r="G2733" s="1">
        <v>29179</v>
      </c>
      <c r="H2733">
        <v>2</v>
      </c>
      <c r="J2733">
        <v>10</v>
      </c>
      <c r="K2733">
        <v>10107</v>
      </c>
      <c r="L2733" s="1">
        <v>366</v>
      </c>
      <c r="M2733" s="2">
        <f t="shared" si="126"/>
        <v>21.391666666666666</v>
      </c>
      <c r="N2733" s="2" t="str">
        <f t="shared" si="127"/>
        <v/>
      </c>
      <c r="O2733" s="2" t="str">
        <f t="shared" si="128"/>
        <v/>
      </c>
    </row>
    <row r="2734" spans="1:15" x14ac:dyDescent="0.25">
      <c r="A2734">
        <v>2733</v>
      </c>
      <c r="B2734">
        <v>3</v>
      </c>
      <c r="C2734" s="1">
        <v>16741</v>
      </c>
      <c r="D2734">
        <v>2059</v>
      </c>
      <c r="E2734">
        <v>0</v>
      </c>
      <c r="F2734" t="s">
        <v>18</v>
      </c>
      <c r="G2734" s="1">
        <v>29217</v>
      </c>
      <c r="H2734">
        <v>0</v>
      </c>
      <c r="J2734">
        <v>10</v>
      </c>
      <c r="K2734">
        <v>11307</v>
      </c>
      <c r="L2734" s="1">
        <v>366</v>
      </c>
      <c r="M2734" s="2">
        <f t="shared" si="126"/>
        <v>34.161111111111111</v>
      </c>
      <c r="N2734" s="2" t="str">
        <f t="shared" si="127"/>
        <v/>
      </c>
      <c r="O2734" s="2" t="str">
        <f t="shared" si="128"/>
        <v/>
      </c>
    </row>
    <row r="2735" spans="1:15" x14ac:dyDescent="0.25">
      <c r="A2735">
        <v>2734</v>
      </c>
      <c r="B2735">
        <v>3</v>
      </c>
      <c r="C2735" s="1">
        <v>13550</v>
      </c>
      <c r="D2735">
        <v>0</v>
      </c>
      <c r="E2735">
        <v>0</v>
      </c>
      <c r="F2735" t="s">
        <v>13</v>
      </c>
      <c r="G2735" s="1">
        <v>29234</v>
      </c>
      <c r="H2735">
        <v>0</v>
      </c>
      <c r="J2735">
        <v>10</v>
      </c>
      <c r="K2735">
        <v>10107</v>
      </c>
      <c r="L2735" s="1">
        <v>366</v>
      </c>
      <c r="M2735" s="2">
        <f t="shared" si="126"/>
        <v>42.944444444444443</v>
      </c>
      <c r="N2735" s="2" t="str">
        <f t="shared" si="127"/>
        <v/>
      </c>
      <c r="O2735" s="2" t="str">
        <f t="shared" si="128"/>
        <v/>
      </c>
    </row>
    <row r="2736" spans="1:15" x14ac:dyDescent="0.25">
      <c r="A2736">
        <v>2735</v>
      </c>
      <c r="B2736">
        <v>2</v>
      </c>
      <c r="C2736" s="1">
        <v>20765</v>
      </c>
      <c r="D2736">
        <v>0</v>
      </c>
      <c r="E2736">
        <v>0</v>
      </c>
      <c r="F2736" t="s">
        <v>13</v>
      </c>
      <c r="G2736" s="1">
        <v>29255</v>
      </c>
      <c r="H2736">
        <v>0</v>
      </c>
      <c r="J2736">
        <v>10</v>
      </c>
      <c r="K2736">
        <v>11307</v>
      </c>
      <c r="L2736" s="1">
        <v>366</v>
      </c>
      <c r="M2736" s="2">
        <f t="shared" si="126"/>
        <v>23.244444444444444</v>
      </c>
      <c r="N2736" s="2" t="str">
        <f t="shared" si="127"/>
        <v/>
      </c>
      <c r="O2736" s="2" t="str">
        <f t="shared" si="128"/>
        <v/>
      </c>
    </row>
    <row r="2737" spans="1:15" x14ac:dyDescent="0.25">
      <c r="A2737">
        <v>2736</v>
      </c>
      <c r="B2737">
        <v>2</v>
      </c>
      <c r="C2737" s="1">
        <v>19228</v>
      </c>
      <c r="D2737">
        <v>3349</v>
      </c>
      <c r="E2737">
        <v>3</v>
      </c>
      <c r="F2737" t="s">
        <v>18</v>
      </c>
      <c r="G2737" s="1">
        <v>29259</v>
      </c>
      <c r="H2737">
        <v>2</v>
      </c>
      <c r="J2737">
        <v>10</v>
      </c>
      <c r="K2737">
        <v>10107</v>
      </c>
      <c r="L2737" s="1">
        <v>366</v>
      </c>
      <c r="M2737" s="2">
        <f t="shared" si="126"/>
        <v>27.461111111111112</v>
      </c>
      <c r="N2737" s="2" t="str">
        <f t="shared" si="127"/>
        <v/>
      </c>
      <c r="O2737" s="2" t="str">
        <f t="shared" si="128"/>
        <v/>
      </c>
    </row>
    <row r="2738" spans="1:15" x14ac:dyDescent="0.25">
      <c r="A2738">
        <v>2737</v>
      </c>
      <c r="B2738">
        <v>3</v>
      </c>
      <c r="C2738" s="1">
        <v>21559</v>
      </c>
      <c r="D2738">
        <v>0</v>
      </c>
      <c r="E2738">
        <v>0</v>
      </c>
      <c r="F2738" t="s">
        <v>20</v>
      </c>
      <c r="G2738" s="1">
        <v>29262</v>
      </c>
      <c r="H2738">
        <v>2</v>
      </c>
      <c r="J2738">
        <v>10</v>
      </c>
      <c r="K2738">
        <v>10207</v>
      </c>
      <c r="L2738" s="1">
        <v>366</v>
      </c>
      <c r="M2738" s="2">
        <f t="shared" si="126"/>
        <v>21.088888888888889</v>
      </c>
      <c r="N2738" s="2" t="str">
        <f t="shared" si="127"/>
        <v/>
      </c>
      <c r="O2738" s="2" t="str">
        <f t="shared" si="128"/>
        <v/>
      </c>
    </row>
    <row r="2739" spans="1:15" x14ac:dyDescent="0.25">
      <c r="A2739">
        <v>2738</v>
      </c>
      <c r="B2739">
        <v>2</v>
      </c>
      <c r="C2739" s="1">
        <v>11535</v>
      </c>
      <c r="D2739">
        <v>0</v>
      </c>
      <c r="E2739">
        <v>0</v>
      </c>
      <c r="F2739" t="s">
        <v>14</v>
      </c>
      <c r="G2739" s="1">
        <v>29271</v>
      </c>
      <c r="H2739">
        <v>2</v>
      </c>
      <c r="J2739">
        <v>10</v>
      </c>
      <c r="K2739">
        <v>10107</v>
      </c>
      <c r="L2739" s="1">
        <v>366</v>
      </c>
      <c r="M2739" s="2">
        <f t="shared" si="126"/>
        <v>48.555555555555557</v>
      </c>
      <c r="N2739" s="2" t="str">
        <f t="shared" si="127"/>
        <v/>
      </c>
      <c r="O2739" s="2" t="str">
        <f t="shared" si="128"/>
        <v/>
      </c>
    </row>
    <row r="2740" spans="1:15" x14ac:dyDescent="0.25">
      <c r="A2740">
        <v>2739</v>
      </c>
      <c r="B2740">
        <v>2</v>
      </c>
      <c r="C2740" s="1">
        <v>19736</v>
      </c>
      <c r="D2740">
        <v>0</v>
      </c>
      <c r="E2740">
        <v>0</v>
      </c>
      <c r="F2740" t="s">
        <v>14</v>
      </c>
      <c r="G2740" s="1">
        <v>29304</v>
      </c>
      <c r="H2740">
        <v>2</v>
      </c>
      <c r="J2740">
        <v>10</v>
      </c>
      <c r="K2740">
        <v>10107</v>
      </c>
      <c r="L2740" s="1">
        <v>366</v>
      </c>
      <c r="M2740" s="2">
        <f t="shared" si="126"/>
        <v>26.2</v>
      </c>
      <c r="N2740" s="2" t="str">
        <f t="shared" si="127"/>
        <v/>
      </c>
      <c r="O2740" s="2" t="str">
        <f t="shared" si="128"/>
        <v/>
      </c>
    </row>
    <row r="2741" spans="1:15" x14ac:dyDescent="0.25">
      <c r="A2741">
        <v>2740</v>
      </c>
      <c r="B2741">
        <v>3</v>
      </c>
      <c r="C2741" s="1">
        <v>19570</v>
      </c>
      <c r="D2741">
        <v>0</v>
      </c>
      <c r="E2741">
        <v>2</v>
      </c>
      <c r="F2741" t="s">
        <v>14</v>
      </c>
      <c r="G2741" s="1">
        <v>29313</v>
      </c>
      <c r="H2741">
        <v>2</v>
      </c>
      <c r="J2741">
        <v>10</v>
      </c>
      <c r="K2741">
        <v>10207</v>
      </c>
      <c r="L2741" s="1">
        <v>366</v>
      </c>
      <c r="M2741" s="2">
        <f t="shared" si="126"/>
        <v>26.672222222222221</v>
      </c>
      <c r="N2741" s="2" t="str">
        <f t="shared" si="127"/>
        <v/>
      </c>
      <c r="O2741" s="2" t="str">
        <f t="shared" si="128"/>
        <v/>
      </c>
    </row>
    <row r="2742" spans="1:15" x14ac:dyDescent="0.25">
      <c r="A2742">
        <v>2741</v>
      </c>
      <c r="B2742">
        <v>4</v>
      </c>
      <c r="C2742" s="1">
        <v>19059</v>
      </c>
      <c r="D2742">
        <v>0</v>
      </c>
      <c r="E2742">
        <v>0</v>
      </c>
      <c r="F2742" t="s">
        <v>20</v>
      </c>
      <c r="G2742" s="1">
        <v>29349</v>
      </c>
      <c r="H2742">
        <v>2</v>
      </c>
      <c r="J2742">
        <v>10</v>
      </c>
      <c r="K2742">
        <v>12779</v>
      </c>
      <c r="L2742" s="1">
        <v>366</v>
      </c>
      <c r="M2742" s="2">
        <f t="shared" si="126"/>
        <v>28.172222222222221</v>
      </c>
      <c r="N2742" s="2" t="str">
        <f t="shared" si="127"/>
        <v/>
      </c>
      <c r="O2742" s="2" t="str">
        <f t="shared" si="128"/>
        <v/>
      </c>
    </row>
    <row r="2743" spans="1:15" x14ac:dyDescent="0.25">
      <c r="A2743">
        <v>2742</v>
      </c>
      <c r="B2743">
        <v>3</v>
      </c>
      <c r="C2743" s="1">
        <v>20562</v>
      </c>
      <c r="D2743">
        <v>0</v>
      </c>
      <c r="E2743">
        <v>0</v>
      </c>
      <c r="F2743" t="s">
        <v>13</v>
      </c>
      <c r="G2743" s="1">
        <v>29375</v>
      </c>
      <c r="H2743">
        <v>0</v>
      </c>
      <c r="J2743">
        <v>10</v>
      </c>
      <c r="K2743">
        <v>0</v>
      </c>
      <c r="L2743" s="1">
        <v>366</v>
      </c>
      <c r="M2743" s="2">
        <f t="shared" si="126"/>
        <v>24.127777777777776</v>
      </c>
      <c r="N2743" s="2" t="str">
        <f t="shared" si="127"/>
        <v/>
      </c>
      <c r="O2743" s="2" t="str">
        <f t="shared" si="128"/>
        <v/>
      </c>
    </row>
    <row r="2744" spans="1:15" x14ac:dyDescent="0.25">
      <c r="A2744">
        <v>2743</v>
      </c>
      <c r="B2744">
        <v>3</v>
      </c>
      <c r="C2744" s="1">
        <v>18473</v>
      </c>
      <c r="D2744">
        <v>0</v>
      </c>
      <c r="E2744">
        <v>0</v>
      </c>
      <c r="F2744" t="s">
        <v>13</v>
      </c>
      <c r="G2744" s="1">
        <v>29381</v>
      </c>
      <c r="H2744">
        <v>0</v>
      </c>
      <c r="I2744" t="s">
        <v>19</v>
      </c>
      <c r="J2744">
        <v>21</v>
      </c>
      <c r="K2744">
        <v>10207</v>
      </c>
      <c r="L2744" s="1">
        <v>37091</v>
      </c>
      <c r="M2744" s="2">
        <f t="shared" si="126"/>
        <v>29.861111111111111</v>
      </c>
      <c r="N2744" s="2">
        <f t="shared" si="127"/>
        <v>50.972222222222221</v>
      </c>
      <c r="O2744" s="2">
        <f t="shared" si="128"/>
        <v>21.111111111111111</v>
      </c>
    </row>
    <row r="2745" spans="1:15" x14ac:dyDescent="0.25">
      <c r="A2745">
        <v>2744</v>
      </c>
      <c r="B2745">
        <v>2</v>
      </c>
      <c r="C2745" s="1">
        <v>17891</v>
      </c>
      <c r="D2745">
        <v>2224</v>
      </c>
      <c r="E2745">
        <v>0</v>
      </c>
      <c r="F2745" t="s">
        <v>14</v>
      </c>
      <c r="G2745" s="1">
        <v>29405</v>
      </c>
      <c r="H2745">
        <v>2</v>
      </c>
      <c r="J2745">
        <v>10</v>
      </c>
      <c r="K2745">
        <v>10107</v>
      </c>
      <c r="L2745" s="1">
        <v>366</v>
      </c>
      <c r="M2745" s="2">
        <f t="shared" si="126"/>
        <v>31.524999999999999</v>
      </c>
      <c r="N2745" s="2" t="str">
        <f t="shared" si="127"/>
        <v/>
      </c>
      <c r="O2745" s="2" t="str">
        <f t="shared" si="128"/>
        <v/>
      </c>
    </row>
    <row r="2746" spans="1:15" x14ac:dyDescent="0.25">
      <c r="A2746">
        <v>2745</v>
      </c>
      <c r="B2746">
        <v>3</v>
      </c>
      <c r="C2746" s="1">
        <v>18562</v>
      </c>
      <c r="D2746">
        <v>2116</v>
      </c>
      <c r="E2746">
        <v>1</v>
      </c>
      <c r="F2746" t="s">
        <v>14</v>
      </c>
      <c r="G2746" s="1">
        <v>29423</v>
      </c>
      <c r="H2746">
        <v>2</v>
      </c>
      <c r="J2746">
        <v>10</v>
      </c>
      <c r="K2746">
        <v>10107</v>
      </c>
      <c r="L2746" s="1">
        <v>366</v>
      </c>
      <c r="M2746" s="2">
        <f t="shared" si="126"/>
        <v>29.736111111111111</v>
      </c>
      <c r="N2746" s="2" t="str">
        <f t="shared" si="127"/>
        <v/>
      </c>
      <c r="O2746" s="2" t="str">
        <f t="shared" si="128"/>
        <v/>
      </c>
    </row>
    <row r="2747" spans="1:15" x14ac:dyDescent="0.25">
      <c r="A2747">
        <v>2746</v>
      </c>
      <c r="B2747">
        <v>3</v>
      </c>
      <c r="C2747" s="1">
        <v>19072</v>
      </c>
      <c r="D2747">
        <v>0</v>
      </c>
      <c r="E2747">
        <v>0</v>
      </c>
      <c r="F2747" t="s">
        <v>14</v>
      </c>
      <c r="G2747" s="1">
        <v>29493</v>
      </c>
      <c r="H2747">
        <v>2</v>
      </c>
      <c r="J2747">
        <v>10</v>
      </c>
      <c r="K2747">
        <v>10107</v>
      </c>
      <c r="L2747" s="1">
        <v>366</v>
      </c>
      <c r="M2747" s="2">
        <f t="shared" si="126"/>
        <v>28.527777777777779</v>
      </c>
      <c r="N2747" s="2" t="str">
        <f t="shared" si="127"/>
        <v/>
      </c>
      <c r="O2747" s="2" t="str">
        <f t="shared" si="128"/>
        <v/>
      </c>
    </row>
    <row r="2748" spans="1:15" x14ac:dyDescent="0.25">
      <c r="A2748">
        <v>2747</v>
      </c>
      <c r="B2748">
        <v>4</v>
      </c>
      <c r="C2748" s="1">
        <v>21202</v>
      </c>
      <c r="D2748">
        <v>2130</v>
      </c>
      <c r="E2748">
        <v>1</v>
      </c>
      <c r="F2748" t="s">
        <v>20</v>
      </c>
      <c r="G2748" s="1">
        <v>29538</v>
      </c>
      <c r="H2748">
        <v>2</v>
      </c>
      <c r="J2748">
        <v>10</v>
      </c>
      <c r="K2748">
        <v>10107</v>
      </c>
      <c r="L2748" s="1">
        <v>366</v>
      </c>
      <c r="M2748" s="2">
        <f t="shared" si="126"/>
        <v>22.822222222222223</v>
      </c>
      <c r="N2748" s="2" t="str">
        <f t="shared" si="127"/>
        <v/>
      </c>
      <c r="O2748" s="2" t="str">
        <f t="shared" si="128"/>
        <v/>
      </c>
    </row>
    <row r="2749" spans="1:15" x14ac:dyDescent="0.25">
      <c r="A2749">
        <v>2748</v>
      </c>
      <c r="B2749">
        <v>3</v>
      </c>
      <c r="C2749" s="1">
        <v>20398</v>
      </c>
      <c r="D2749">
        <v>2149</v>
      </c>
      <c r="E2749">
        <v>3</v>
      </c>
      <c r="F2749" t="s">
        <v>14</v>
      </c>
      <c r="G2749" s="1">
        <v>29564</v>
      </c>
      <c r="H2749">
        <v>2</v>
      </c>
      <c r="J2749">
        <v>10</v>
      </c>
      <c r="K2749">
        <v>10207</v>
      </c>
      <c r="L2749" s="1">
        <v>366</v>
      </c>
      <c r="M2749" s="2">
        <f t="shared" si="126"/>
        <v>25.094444444444445</v>
      </c>
      <c r="N2749" s="2" t="str">
        <f t="shared" si="127"/>
        <v/>
      </c>
      <c r="O2749" s="2" t="str">
        <f t="shared" si="128"/>
        <v/>
      </c>
    </row>
    <row r="2750" spans="1:15" x14ac:dyDescent="0.25">
      <c r="A2750">
        <v>2749</v>
      </c>
      <c r="B2750">
        <v>2</v>
      </c>
      <c r="C2750" s="1">
        <v>20200</v>
      </c>
      <c r="D2750">
        <v>4343</v>
      </c>
      <c r="E2750">
        <v>3</v>
      </c>
      <c r="F2750" t="s">
        <v>14</v>
      </c>
      <c r="G2750" s="1">
        <v>29577</v>
      </c>
      <c r="H2750">
        <v>2</v>
      </c>
      <c r="J2750">
        <v>10</v>
      </c>
      <c r="K2750">
        <v>10107</v>
      </c>
      <c r="L2750" s="1">
        <v>366</v>
      </c>
      <c r="M2750" s="2">
        <f t="shared" si="126"/>
        <v>25.669444444444444</v>
      </c>
      <c r="N2750" s="2" t="str">
        <f t="shared" si="127"/>
        <v/>
      </c>
      <c r="O2750" s="2" t="str">
        <f t="shared" si="128"/>
        <v/>
      </c>
    </row>
    <row r="2751" spans="1:15" x14ac:dyDescent="0.25">
      <c r="A2751">
        <v>2750</v>
      </c>
      <c r="B2751">
        <v>2</v>
      </c>
      <c r="C2751" s="1">
        <v>10327</v>
      </c>
      <c r="D2751">
        <v>0</v>
      </c>
      <c r="E2751">
        <v>0</v>
      </c>
      <c r="F2751" t="s">
        <v>22</v>
      </c>
      <c r="G2751" s="1">
        <v>29577</v>
      </c>
      <c r="H2751">
        <v>2</v>
      </c>
      <c r="J2751">
        <v>10</v>
      </c>
      <c r="K2751">
        <v>10107</v>
      </c>
      <c r="L2751" s="1">
        <v>366</v>
      </c>
      <c r="M2751" s="2">
        <f t="shared" si="126"/>
        <v>52.702777777777776</v>
      </c>
      <c r="N2751" s="2" t="str">
        <f t="shared" si="127"/>
        <v/>
      </c>
      <c r="O2751" s="2" t="str">
        <f t="shared" si="128"/>
        <v/>
      </c>
    </row>
    <row r="2752" spans="1:15" x14ac:dyDescent="0.25">
      <c r="A2752">
        <v>2751</v>
      </c>
      <c r="B2752">
        <v>3</v>
      </c>
      <c r="C2752" s="1">
        <v>19267</v>
      </c>
      <c r="D2752">
        <v>1768</v>
      </c>
      <c r="E2752">
        <v>0</v>
      </c>
      <c r="F2752" t="s">
        <v>16</v>
      </c>
      <c r="G2752" s="1">
        <v>29577</v>
      </c>
      <c r="H2752">
        <v>2</v>
      </c>
      <c r="J2752">
        <v>10</v>
      </c>
      <c r="K2752">
        <v>10107</v>
      </c>
      <c r="L2752" s="1">
        <v>366</v>
      </c>
      <c r="M2752" s="2">
        <f t="shared" si="126"/>
        <v>28.227777777777778</v>
      </c>
      <c r="N2752" s="2" t="str">
        <f t="shared" si="127"/>
        <v/>
      </c>
      <c r="O2752" s="2" t="str">
        <f t="shared" si="128"/>
        <v/>
      </c>
    </row>
    <row r="2753" spans="1:15" x14ac:dyDescent="0.25">
      <c r="A2753">
        <v>2752</v>
      </c>
      <c r="B2753">
        <v>3</v>
      </c>
      <c r="C2753" s="1">
        <v>22441</v>
      </c>
      <c r="D2753">
        <v>1713</v>
      </c>
      <c r="E2753">
        <v>2</v>
      </c>
      <c r="F2753" t="s">
        <v>26</v>
      </c>
      <c r="G2753" s="1">
        <v>29579</v>
      </c>
      <c r="H2753">
        <v>2</v>
      </c>
      <c r="J2753">
        <v>10</v>
      </c>
      <c r="K2753">
        <v>10107</v>
      </c>
      <c r="L2753" s="1">
        <v>366</v>
      </c>
      <c r="M2753" s="2">
        <f t="shared" si="126"/>
        <v>19.541666666666668</v>
      </c>
      <c r="N2753" s="2" t="str">
        <f t="shared" si="127"/>
        <v/>
      </c>
      <c r="O2753" s="2" t="str">
        <f t="shared" si="128"/>
        <v/>
      </c>
    </row>
    <row r="2754" spans="1:15" x14ac:dyDescent="0.25">
      <c r="A2754">
        <v>2753</v>
      </c>
      <c r="B2754">
        <v>2</v>
      </c>
      <c r="C2754" s="1">
        <v>17646</v>
      </c>
      <c r="D2754">
        <v>0</v>
      </c>
      <c r="E2754">
        <v>0</v>
      </c>
      <c r="F2754" t="s">
        <v>14</v>
      </c>
      <c r="G2754" s="1">
        <v>29635</v>
      </c>
      <c r="H2754">
        <v>2</v>
      </c>
      <c r="J2754">
        <v>10</v>
      </c>
      <c r="K2754">
        <v>10107</v>
      </c>
      <c r="L2754" s="1">
        <v>366</v>
      </c>
      <c r="M2754" s="2">
        <f t="shared" si="126"/>
        <v>32.819444444444443</v>
      </c>
      <c r="N2754" s="2" t="str">
        <f t="shared" si="127"/>
        <v/>
      </c>
      <c r="O2754" s="2" t="str">
        <f t="shared" si="128"/>
        <v/>
      </c>
    </row>
    <row r="2755" spans="1:15" x14ac:dyDescent="0.25">
      <c r="A2755">
        <v>2754</v>
      </c>
      <c r="B2755">
        <v>3</v>
      </c>
      <c r="C2755" s="1">
        <v>18489</v>
      </c>
      <c r="D2755">
        <v>0</v>
      </c>
      <c r="E2755">
        <v>1</v>
      </c>
      <c r="F2755" t="s">
        <v>17</v>
      </c>
      <c r="G2755" s="1">
        <v>29657</v>
      </c>
      <c r="H2755">
        <v>2</v>
      </c>
      <c r="J2755">
        <v>10</v>
      </c>
      <c r="K2755">
        <v>10207</v>
      </c>
      <c r="L2755" s="1">
        <v>366</v>
      </c>
      <c r="M2755" s="2">
        <f t="shared" si="126"/>
        <v>30.577777777777779</v>
      </c>
      <c r="N2755" s="2" t="str">
        <f t="shared" si="127"/>
        <v/>
      </c>
      <c r="O2755" s="2" t="str">
        <f t="shared" si="128"/>
        <v/>
      </c>
    </row>
    <row r="2756" spans="1:15" x14ac:dyDescent="0.25">
      <c r="A2756">
        <v>2755</v>
      </c>
      <c r="B2756">
        <v>2</v>
      </c>
      <c r="C2756" s="1">
        <v>13656</v>
      </c>
      <c r="D2756">
        <v>3692</v>
      </c>
      <c r="E2756">
        <v>0</v>
      </c>
      <c r="F2756" t="s">
        <v>14</v>
      </c>
      <c r="G2756" s="1">
        <v>29661</v>
      </c>
      <c r="H2756">
        <v>2</v>
      </c>
      <c r="J2756">
        <v>10</v>
      </c>
      <c r="K2756">
        <v>10107</v>
      </c>
      <c r="L2756" s="1">
        <v>366</v>
      </c>
      <c r="M2756" s="2">
        <f t="shared" si="126"/>
        <v>43.819444444444443</v>
      </c>
      <c r="N2756" s="2" t="str">
        <f t="shared" si="127"/>
        <v/>
      </c>
      <c r="O2756" s="2" t="str">
        <f t="shared" si="128"/>
        <v/>
      </c>
    </row>
    <row r="2757" spans="1:15" x14ac:dyDescent="0.25">
      <c r="A2757">
        <v>2756</v>
      </c>
      <c r="B2757">
        <v>2</v>
      </c>
      <c r="C2757" s="1">
        <v>17031</v>
      </c>
      <c r="D2757">
        <v>4725</v>
      </c>
      <c r="E2757">
        <v>1</v>
      </c>
      <c r="F2757" t="s">
        <v>23</v>
      </c>
      <c r="G2757" s="1">
        <v>29733</v>
      </c>
      <c r="H2757">
        <v>2</v>
      </c>
      <c r="J2757">
        <v>10</v>
      </c>
      <c r="K2757">
        <v>10207</v>
      </c>
      <c r="L2757" s="1">
        <v>366</v>
      </c>
      <c r="M2757" s="2">
        <f t="shared" ref="M2757:M2820" si="129">DAYS360(C2757,G2757,TRUE)/360</f>
        <v>34.777777777777779</v>
      </c>
      <c r="N2757" s="2" t="str">
        <f t="shared" ref="N2757:N2820" si="130">IF(DAYS360(C2757,L2757)/360&gt;0,DAYS360(C2757,L2757)/360,"")</f>
        <v/>
      </c>
      <c r="O2757" s="2" t="str">
        <f t="shared" ref="O2757:O2820" si="131">IF(N2757="","",N2757-M2757)</f>
        <v/>
      </c>
    </row>
    <row r="2758" spans="1:15" x14ac:dyDescent="0.25">
      <c r="A2758">
        <v>2757</v>
      </c>
      <c r="B2758">
        <v>2</v>
      </c>
      <c r="C2758" s="1">
        <v>13014</v>
      </c>
      <c r="D2758">
        <v>0</v>
      </c>
      <c r="E2758">
        <v>0</v>
      </c>
      <c r="F2758" t="s">
        <v>13</v>
      </c>
      <c r="G2758" s="1">
        <v>29733</v>
      </c>
      <c r="H2758">
        <v>0</v>
      </c>
      <c r="J2758">
        <v>10</v>
      </c>
      <c r="K2758">
        <v>11307</v>
      </c>
      <c r="L2758" s="1">
        <v>366</v>
      </c>
      <c r="M2758" s="2">
        <f t="shared" si="129"/>
        <v>45.774999999999999</v>
      </c>
      <c r="N2758" s="2" t="str">
        <f t="shared" si="130"/>
        <v/>
      </c>
      <c r="O2758" s="2" t="str">
        <f t="shared" si="131"/>
        <v/>
      </c>
    </row>
    <row r="2759" spans="1:15" x14ac:dyDescent="0.25">
      <c r="A2759">
        <v>2758</v>
      </c>
      <c r="B2759">
        <v>1</v>
      </c>
      <c r="C2759" t="s">
        <v>12</v>
      </c>
      <c r="D2759">
        <v>0</v>
      </c>
      <c r="E2759">
        <v>0</v>
      </c>
      <c r="F2759" t="s">
        <v>13</v>
      </c>
      <c r="G2759" s="1">
        <v>29728</v>
      </c>
      <c r="H2759">
        <v>0</v>
      </c>
      <c r="J2759">
        <v>50</v>
      </c>
      <c r="K2759">
        <v>0</v>
      </c>
      <c r="L2759" s="1">
        <v>366</v>
      </c>
      <c r="O2759" s="2" t="str">
        <f t="shared" si="131"/>
        <v/>
      </c>
    </row>
    <row r="2760" spans="1:15" x14ac:dyDescent="0.25">
      <c r="A2760">
        <v>2759</v>
      </c>
      <c r="B2760">
        <v>2</v>
      </c>
      <c r="C2760" s="1">
        <v>19235</v>
      </c>
      <c r="D2760">
        <v>2100</v>
      </c>
      <c r="E2760">
        <v>0</v>
      </c>
      <c r="F2760" t="s">
        <v>17</v>
      </c>
      <c r="G2760" s="1">
        <v>29763</v>
      </c>
      <c r="H2760">
        <v>2</v>
      </c>
      <c r="J2760">
        <v>10</v>
      </c>
      <c r="K2760">
        <v>10107</v>
      </c>
      <c r="L2760" s="1">
        <v>366</v>
      </c>
      <c r="M2760" s="2">
        <f t="shared" si="129"/>
        <v>28.824999999999999</v>
      </c>
      <c r="N2760" s="2" t="str">
        <f t="shared" si="130"/>
        <v/>
      </c>
      <c r="O2760" s="2" t="str">
        <f t="shared" si="131"/>
        <v/>
      </c>
    </row>
    <row r="2761" spans="1:15" x14ac:dyDescent="0.25">
      <c r="A2761">
        <v>2760</v>
      </c>
      <c r="B2761">
        <v>3</v>
      </c>
      <c r="C2761" s="1">
        <v>20659</v>
      </c>
      <c r="D2761">
        <v>1401</v>
      </c>
      <c r="E2761">
        <v>1</v>
      </c>
      <c r="F2761" t="s">
        <v>14</v>
      </c>
      <c r="G2761" s="1">
        <v>29776</v>
      </c>
      <c r="H2761">
        <v>2</v>
      </c>
      <c r="J2761">
        <v>10</v>
      </c>
      <c r="K2761">
        <v>10107</v>
      </c>
      <c r="L2761" s="1">
        <v>366</v>
      </c>
      <c r="M2761" s="2">
        <f t="shared" si="129"/>
        <v>24.961111111111112</v>
      </c>
      <c r="N2761" s="2" t="str">
        <f t="shared" si="130"/>
        <v/>
      </c>
      <c r="O2761" s="2" t="str">
        <f t="shared" si="131"/>
        <v/>
      </c>
    </row>
    <row r="2762" spans="1:15" x14ac:dyDescent="0.25">
      <c r="A2762">
        <v>2761</v>
      </c>
      <c r="B2762">
        <v>2</v>
      </c>
      <c r="C2762" s="1">
        <v>12696</v>
      </c>
      <c r="D2762">
        <v>0</v>
      </c>
      <c r="E2762">
        <v>0</v>
      </c>
      <c r="F2762" t="s">
        <v>14</v>
      </c>
      <c r="G2762" s="1">
        <v>29843</v>
      </c>
      <c r="H2762">
        <v>2</v>
      </c>
      <c r="J2762">
        <v>10</v>
      </c>
      <c r="K2762">
        <v>10107</v>
      </c>
      <c r="L2762" s="1">
        <v>366</v>
      </c>
      <c r="M2762" s="2">
        <f t="shared" si="129"/>
        <v>46.944444444444443</v>
      </c>
      <c r="N2762" s="2" t="str">
        <f t="shared" si="130"/>
        <v/>
      </c>
      <c r="O2762" s="2" t="str">
        <f t="shared" si="131"/>
        <v/>
      </c>
    </row>
    <row r="2763" spans="1:15" x14ac:dyDescent="0.25">
      <c r="A2763">
        <v>2762</v>
      </c>
      <c r="B2763">
        <v>2</v>
      </c>
      <c r="C2763" s="1">
        <v>19753</v>
      </c>
      <c r="D2763">
        <v>0</v>
      </c>
      <c r="E2763">
        <v>3</v>
      </c>
      <c r="F2763" t="s">
        <v>14</v>
      </c>
      <c r="G2763" s="1">
        <v>29893</v>
      </c>
      <c r="H2763">
        <v>2</v>
      </c>
      <c r="J2763">
        <v>10</v>
      </c>
      <c r="K2763">
        <v>10107</v>
      </c>
      <c r="L2763" s="1">
        <v>366</v>
      </c>
      <c r="M2763" s="2">
        <f t="shared" si="129"/>
        <v>27.761111111111113</v>
      </c>
      <c r="N2763" s="2" t="str">
        <f t="shared" si="130"/>
        <v/>
      </c>
      <c r="O2763" s="2" t="str">
        <f t="shared" si="131"/>
        <v/>
      </c>
    </row>
    <row r="2764" spans="1:15" x14ac:dyDescent="0.25">
      <c r="A2764">
        <v>2763</v>
      </c>
      <c r="B2764">
        <v>2</v>
      </c>
      <c r="C2764" s="1">
        <v>19015</v>
      </c>
      <c r="D2764">
        <v>4572</v>
      </c>
      <c r="E2764">
        <v>1</v>
      </c>
      <c r="F2764" t="s">
        <v>14</v>
      </c>
      <c r="G2764" s="1">
        <v>29899</v>
      </c>
      <c r="H2764">
        <v>2</v>
      </c>
      <c r="J2764">
        <v>10</v>
      </c>
      <c r="K2764">
        <v>0</v>
      </c>
      <c r="L2764" s="1">
        <v>366</v>
      </c>
      <c r="M2764" s="2">
        <f t="shared" si="129"/>
        <v>29.797222222222221</v>
      </c>
      <c r="N2764" s="2" t="str">
        <f t="shared" si="130"/>
        <v/>
      </c>
      <c r="O2764" s="2" t="str">
        <f t="shared" si="131"/>
        <v/>
      </c>
    </row>
    <row r="2765" spans="1:15" x14ac:dyDescent="0.25">
      <c r="A2765">
        <v>2764</v>
      </c>
      <c r="B2765">
        <v>2</v>
      </c>
      <c r="C2765" s="1">
        <v>19793</v>
      </c>
      <c r="D2765">
        <v>0</v>
      </c>
      <c r="E2765">
        <v>0</v>
      </c>
      <c r="F2765" t="s">
        <v>13</v>
      </c>
      <c r="G2765" s="1">
        <v>29927</v>
      </c>
      <c r="H2765">
        <v>0</v>
      </c>
      <c r="J2765">
        <v>10</v>
      </c>
      <c r="K2765">
        <v>11307</v>
      </c>
      <c r="L2765" s="1">
        <v>366</v>
      </c>
      <c r="M2765" s="2">
        <f t="shared" si="129"/>
        <v>27.741666666666667</v>
      </c>
      <c r="N2765" s="2" t="str">
        <f t="shared" si="130"/>
        <v/>
      </c>
      <c r="O2765" s="2" t="str">
        <f t="shared" si="131"/>
        <v/>
      </c>
    </row>
    <row r="2766" spans="1:15" x14ac:dyDescent="0.25">
      <c r="A2766">
        <v>2765</v>
      </c>
      <c r="B2766">
        <v>2</v>
      </c>
      <c r="C2766" s="1">
        <v>22771</v>
      </c>
      <c r="D2766">
        <v>0</v>
      </c>
      <c r="E2766">
        <v>0</v>
      </c>
      <c r="F2766" t="s">
        <v>20</v>
      </c>
      <c r="G2766" s="1">
        <v>29957</v>
      </c>
      <c r="H2766">
        <v>2</v>
      </c>
      <c r="J2766">
        <v>10</v>
      </c>
      <c r="K2766">
        <v>10107</v>
      </c>
      <c r="L2766" s="1">
        <v>366</v>
      </c>
      <c r="M2766" s="2">
        <f t="shared" si="129"/>
        <v>19.669444444444444</v>
      </c>
      <c r="N2766" s="2" t="str">
        <f t="shared" si="130"/>
        <v/>
      </c>
      <c r="O2766" s="2" t="str">
        <f t="shared" si="131"/>
        <v/>
      </c>
    </row>
    <row r="2767" spans="1:15" x14ac:dyDescent="0.25">
      <c r="A2767">
        <v>2766</v>
      </c>
      <c r="B2767">
        <v>3</v>
      </c>
      <c r="C2767" s="1">
        <v>7754</v>
      </c>
      <c r="D2767">
        <v>0</v>
      </c>
      <c r="E2767">
        <v>0</v>
      </c>
      <c r="F2767" t="s">
        <v>13</v>
      </c>
      <c r="G2767" s="1">
        <v>29973</v>
      </c>
      <c r="H2767">
        <v>0</v>
      </c>
      <c r="I2767" t="s">
        <v>15</v>
      </c>
      <c r="J2767">
        <v>10</v>
      </c>
      <c r="K2767">
        <v>10107</v>
      </c>
      <c r="L2767" s="1">
        <v>366</v>
      </c>
      <c r="M2767" s="2">
        <f t="shared" si="129"/>
        <v>60.827777777777776</v>
      </c>
      <c r="N2767" s="2" t="str">
        <f t="shared" si="130"/>
        <v/>
      </c>
      <c r="O2767" s="2" t="str">
        <f t="shared" si="131"/>
        <v/>
      </c>
    </row>
    <row r="2768" spans="1:15" x14ac:dyDescent="0.25">
      <c r="A2768">
        <v>2767</v>
      </c>
      <c r="B2768">
        <v>2</v>
      </c>
      <c r="C2768" s="1">
        <v>17643</v>
      </c>
      <c r="D2768">
        <v>3634</v>
      </c>
      <c r="E2768">
        <v>1</v>
      </c>
      <c r="F2768" t="s">
        <v>14</v>
      </c>
      <c r="G2768" s="1">
        <v>29973</v>
      </c>
      <c r="H2768">
        <v>2</v>
      </c>
      <c r="J2768">
        <v>10</v>
      </c>
      <c r="K2768">
        <v>10207</v>
      </c>
      <c r="L2768" s="1">
        <v>366</v>
      </c>
      <c r="M2768" s="2">
        <f t="shared" si="129"/>
        <v>33.755555555555553</v>
      </c>
      <c r="N2768" s="2" t="str">
        <f t="shared" si="130"/>
        <v/>
      </c>
      <c r="O2768" s="2" t="str">
        <f t="shared" si="131"/>
        <v/>
      </c>
    </row>
    <row r="2769" spans="1:15" x14ac:dyDescent="0.25">
      <c r="A2769">
        <v>2768</v>
      </c>
      <c r="B2769">
        <v>2</v>
      </c>
      <c r="C2769" s="1">
        <v>22211</v>
      </c>
      <c r="D2769">
        <v>1500</v>
      </c>
      <c r="E2769">
        <v>0</v>
      </c>
      <c r="F2769" t="s">
        <v>20</v>
      </c>
      <c r="G2769" s="1">
        <v>30083</v>
      </c>
      <c r="H2769">
        <v>2</v>
      </c>
      <c r="J2769">
        <v>10</v>
      </c>
      <c r="K2769">
        <v>10107</v>
      </c>
      <c r="L2769" s="1">
        <v>366</v>
      </c>
      <c r="M2769" s="2">
        <f t="shared" si="129"/>
        <v>21.555555555555557</v>
      </c>
      <c r="N2769" s="2" t="str">
        <f t="shared" si="130"/>
        <v/>
      </c>
      <c r="O2769" s="2" t="str">
        <f t="shared" si="131"/>
        <v/>
      </c>
    </row>
    <row r="2770" spans="1:15" x14ac:dyDescent="0.25">
      <c r="A2770">
        <v>2769</v>
      </c>
      <c r="B2770">
        <v>3</v>
      </c>
      <c r="C2770" s="1">
        <v>19512</v>
      </c>
      <c r="D2770">
        <v>2095</v>
      </c>
      <c r="E2770">
        <v>1</v>
      </c>
      <c r="F2770" t="s">
        <v>21</v>
      </c>
      <c r="G2770" s="1">
        <v>30098</v>
      </c>
      <c r="H2770">
        <v>2</v>
      </c>
      <c r="J2770">
        <v>10</v>
      </c>
      <c r="K2770">
        <v>10107</v>
      </c>
      <c r="L2770" s="1">
        <v>366</v>
      </c>
      <c r="M2770" s="2">
        <f t="shared" si="129"/>
        <v>28.986111111111111</v>
      </c>
      <c r="N2770" s="2" t="str">
        <f t="shared" si="130"/>
        <v/>
      </c>
      <c r="O2770" s="2" t="str">
        <f t="shared" si="131"/>
        <v/>
      </c>
    </row>
    <row r="2771" spans="1:15" x14ac:dyDescent="0.25">
      <c r="A2771">
        <v>2770</v>
      </c>
      <c r="B2771">
        <v>2</v>
      </c>
      <c r="C2771" s="1">
        <v>20599</v>
      </c>
      <c r="D2771">
        <v>0</v>
      </c>
      <c r="E2771">
        <v>0</v>
      </c>
      <c r="F2771" t="s">
        <v>14</v>
      </c>
      <c r="G2771" s="1">
        <v>30127</v>
      </c>
      <c r="H2771">
        <v>2</v>
      </c>
      <c r="J2771">
        <v>10</v>
      </c>
      <c r="K2771">
        <v>10207</v>
      </c>
      <c r="L2771" s="1">
        <v>366</v>
      </c>
      <c r="M2771" s="2">
        <f t="shared" si="129"/>
        <v>26.086111111111112</v>
      </c>
      <c r="N2771" s="2" t="str">
        <f t="shared" si="130"/>
        <v/>
      </c>
      <c r="O2771" s="2" t="str">
        <f t="shared" si="131"/>
        <v/>
      </c>
    </row>
    <row r="2772" spans="1:15" x14ac:dyDescent="0.25">
      <c r="A2772">
        <v>2771</v>
      </c>
      <c r="B2772">
        <v>2</v>
      </c>
      <c r="C2772" s="1">
        <v>18089</v>
      </c>
      <c r="D2772">
        <v>6777</v>
      </c>
      <c r="E2772">
        <v>2</v>
      </c>
      <c r="F2772" t="s">
        <v>16</v>
      </c>
      <c r="G2772" s="1">
        <v>30249</v>
      </c>
      <c r="H2772">
        <v>2</v>
      </c>
      <c r="J2772">
        <v>10</v>
      </c>
      <c r="K2772">
        <v>10107</v>
      </c>
      <c r="L2772" s="1">
        <v>366</v>
      </c>
      <c r="M2772" s="2">
        <f t="shared" si="129"/>
        <v>33.291666666666664</v>
      </c>
      <c r="N2772" s="2" t="str">
        <f t="shared" si="130"/>
        <v/>
      </c>
      <c r="O2772" s="2" t="str">
        <f t="shared" si="131"/>
        <v/>
      </c>
    </row>
    <row r="2773" spans="1:15" x14ac:dyDescent="0.25">
      <c r="A2773">
        <v>2772</v>
      </c>
      <c r="B2773">
        <v>3</v>
      </c>
      <c r="C2773" s="1">
        <v>21797</v>
      </c>
      <c r="D2773">
        <v>1445</v>
      </c>
      <c r="E2773">
        <v>1</v>
      </c>
      <c r="F2773" t="s">
        <v>26</v>
      </c>
      <c r="G2773" s="1">
        <v>30267</v>
      </c>
      <c r="H2773">
        <v>0</v>
      </c>
      <c r="I2773" t="s">
        <v>15</v>
      </c>
      <c r="J2773">
        <v>21</v>
      </c>
      <c r="K2773">
        <v>10207</v>
      </c>
      <c r="L2773" s="1">
        <v>366</v>
      </c>
      <c r="M2773" s="2">
        <f t="shared" si="129"/>
        <v>23.18888888888889</v>
      </c>
      <c r="N2773" s="2" t="str">
        <f t="shared" si="130"/>
        <v/>
      </c>
      <c r="O2773" s="2" t="str">
        <f t="shared" si="131"/>
        <v/>
      </c>
    </row>
    <row r="2774" spans="1:15" x14ac:dyDescent="0.25">
      <c r="A2774">
        <v>2773</v>
      </c>
      <c r="B2774">
        <v>2</v>
      </c>
      <c r="C2774" s="1">
        <v>22358</v>
      </c>
      <c r="D2774">
        <v>0</v>
      </c>
      <c r="E2774">
        <v>1</v>
      </c>
      <c r="F2774" t="s">
        <v>26</v>
      </c>
      <c r="G2774" s="1">
        <v>30294</v>
      </c>
      <c r="H2774">
        <v>2</v>
      </c>
      <c r="J2774">
        <v>10</v>
      </c>
      <c r="K2774">
        <v>10107</v>
      </c>
      <c r="L2774" s="1">
        <v>366</v>
      </c>
      <c r="M2774" s="2">
        <f t="shared" si="129"/>
        <v>21.725000000000001</v>
      </c>
      <c r="N2774" s="2" t="str">
        <f t="shared" si="130"/>
        <v/>
      </c>
      <c r="O2774" s="2" t="str">
        <f t="shared" si="131"/>
        <v/>
      </c>
    </row>
    <row r="2775" spans="1:15" x14ac:dyDescent="0.25">
      <c r="A2775">
        <v>2774</v>
      </c>
      <c r="B2775">
        <v>3</v>
      </c>
      <c r="C2775" s="1">
        <v>16763</v>
      </c>
      <c r="D2775">
        <v>0</v>
      </c>
      <c r="E2775">
        <v>0</v>
      </c>
      <c r="F2775" t="s">
        <v>14</v>
      </c>
      <c r="G2775" s="1">
        <v>30334</v>
      </c>
      <c r="H2775">
        <v>2</v>
      </c>
      <c r="J2775">
        <v>10</v>
      </c>
      <c r="K2775">
        <v>10207</v>
      </c>
      <c r="L2775" s="1">
        <v>366</v>
      </c>
      <c r="M2775" s="2">
        <f t="shared" si="129"/>
        <v>37.155555555555559</v>
      </c>
      <c r="N2775" s="2" t="str">
        <f t="shared" si="130"/>
        <v/>
      </c>
      <c r="O2775" s="2" t="str">
        <f t="shared" si="131"/>
        <v/>
      </c>
    </row>
    <row r="2776" spans="1:15" x14ac:dyDescent="0.25">
      <c r="A2776">
        <v>2775</v>
      </c>
      <c r="B2776">
        <v>3</v>
      </c>
      <c r="C2776" s="1">
        <v>16992</v>
      </c>
      <c r="D2776">
        <v>0</v>
      </c>
      <c r="E2776">
        <v>0</v>
      </c>
      <c r="F2776" t="s">
        <v>13</v>
      </c>
      <c r="G2776" s="1">
        <v>30356</v>
      </c>
      <c r="H2776">
        <v>0</v>
      </c>
      <c r="J2776">
        <v>10</v>
      </c>
      <c r="K2776">
        <v>10107</v>
      </c>
      <c r="L2776" s="1">
        <v>366</v>
      </c>
      <c r="M2776" s="2">
        <f t="shared" si="129"/>
        <v>36.583333333333336</v>
      </c>
      <c r="N2776" s="2" t="str">
        <f t="shared" si="130"/>
        <v/>
      </c>
      <c r="O2776" s="2" t="str">
        <f t="shared" si="131"/>
        <v/>
      </c>
    </row>
    <row r="2777" spans="1:15" x14ac:dyDescent="0.25">
      <c r="A2777">
        <v>2776</v>
      </c>
      <c r="B2777">
        <v>3</v>
      </c>
      <c r="C2777" s="1">
        <v>17229</v>
      </c>
      <c r="D2777">
        <v>0</v>
      </c>
      <c r="E2777">
        <v>1</v>
      </c>
      <c r="F2777" t="s">
        <v>14</v>
      </c>
      <c r="G2777" s="1">
        <v>30370</v>
      </c>
      <c r="H2777">
        <v>2</v>
      </c>
      <c r="J2777">
        <v>10</v>
      </c>
      <c r="K2777">
        <v>10107</v>
      </c>
      <c r="L2777" s="1">
        <v>366</v>
      </c>
      <c r="M2777" s="2">
        <f t="shared" si="129"/>
        <v>35.972222222222221</v>
      </c>
      <c r="N2777" s="2" t="str">
        <f t="shared" si="130"/>
        <v/>
      </c>
      <c r="O2777" s="2" t="str">
        <f t="shared" si="131"/>
        <v/>
      </c>
    </row>
    <row r="2778" spans="1:15" x14ac:dyDescent="0.25">
      <c r="A2778">
        <v>2777</v>
      </c>
      <c r="B2778">
        <v>2</v>
      </c>
      <c r="C2778" s="1">
        <v>17539</v>
      </c>
      <c r="D2778">
        <v>0</v>
      </c>
      <c r="E2778">
        <v>0</v>
      </c>
      <c r="F2778" t="s">
        <v>13</v>
      </c>
      <c r="G2778" s="1">
        <v>30405</v>
      </c>
      <c r="H2778">
        <v>0</v>
      </c>
      <c r="J2778">
        <v>10</v>
      </c>
      <c r="K2778">
        <v>0</v>
      </c>
      <c r="L2778" s="1">
        <v>366</v>
      </c>
      <c r="M2778" s="2">
        <f t="shared" si="129"/>
        <v>35.230555555555554</v>
      </c>
      <c r="N2778" s="2" t="str">
        <f t="shared" si="130"/>
        <v/>
      </c>
      <c r="O2778" s="2" t="str">
        <f t="shared" si="131"/>
        <v/>
      </c>
    </row>
    <row r="2779" spans="1:15" x14ac:dyDescent="0.25">
      <c r="A2779">
        <v>2778</v>
      </c>
      <c r="B2779">
        <v>3</v>
      </c>
      <c r="C2779" s="1">
        <v>11112</v>
      </c>
      <c r="D2779">
        <v>3766</v>
      </c>
      <c r="E2779">
        <v>0</v>
      </c>
      <c r="F2779" t="s">
        <v>18</v>
      </c>
      <c r="G2779" s="1">
        <v>30432</v>
      </c>
      <c r="H2779">
        <v>2</v>
      </c>
      <c r="J2779">
        <v>10</v>
      </c>
      <c r="K2779">
        <v>10107</v>
      </c>
      <c r="L2779" s="1">
        <v>366</v>
      </c>
      <c r="M2779" s="2">
        <f t="shared" si="129"/>
        <v>52.897222222222226</v>
      </c>
      <c r="N2779" s="2" t="str">
        <f t="shared" si="130"/>
        <v/>
      </c>
      <c r="O2779" s="2" t="str">
        <f t="shared" si="131"/>
        <v/>
      </c>
    </row>
    <row r="2780" spans="1:15" x14ac:dyDescent="0.25">
      <c r="A2780">
        <v>2779</v>
      </c>
      <c r="B2780">
        <v>2</v>
      </c>
      <c r="C2780" s="1">
        <v>20407</v>
      </c>
      <c r="D2780">
        <v>0</v>
      </c>
      <c r="E2780">
        <v>0</v>
      </c>
      <c r="F2780" t="s">
        <v>13</v>
      </c>
      <c r="G2780" s="1">
        <v>30439</v>
      </c>
      <c r="H2780">
        <v>0</v>
      </c>
      <c r="J2780">
        <v>10</v>
      </c>
      <c r="K2780">
        <v>10107</v>
      </c>
      <c r="L2780" s="1">
        <v>366</v>
      </c>
      <c r="M2780" s="2">
        <f t="shared" si="129"/>
        <v>27.469444444444445</v>
      </c>
      <c r="N2780" s="2" t="str">
        <f t="shared" si="130"/>
        <v/>
      </c>
      <c r="O2780" s="2" t="str">
        <f t="shared" si="131"/>
        <v/>
      </c>
    </row>
    <row r="2781" spans="1:15" x14ac:dyDescent="0.25">
      <c r="A2781">
        <v>2780</v>
      </c>
      <c r="B2781">
        <v>2</v>
      </c>
      <c r="C2781" s="1">
        <v>12745</v>
      </c>
      <c r="D2781">
        <v>5433</v>
      </c>
      <c r="E2781">
        <v>1</v>
      </c>
      <c r="F2781" t="s">
        <v>18</v>
      </c>
      <c r="G2781" s="1">
        <v>30462</v>
      </c>
      <c r="H2781">
        <v>2</v>
      </c>
      <c r="J2781">
        <v>10</v>
      </c>
      <c r="K2781">
        <v>10107</v>
      </c>
      <c r="L2781" s="1">
        <v>366</v>
      </c>
      <c r="M2781" s="2">
        <f t="shared" si="129"/>
        <v>48.511111111111113</v>
      </c>
      <c r="N2781" s="2" t="str">
        <f t="shared" si="130"/>
        <v/>
      </c>
      <c r="O2781" s="2" t="str">
        <f t="shared" si="131"/>
        <v/>
      </c>
    </row>
    <row r="2782" spans="1:15" x14ac:dyDescent="0.25">
      <c r="A2782">
        <v>2781</v>
      </c>
      <c r="B2782">
        <v>3</v>
      </c>
      <c r="C2782" s="1">
        <v>14688</v>
      </c>
      <c r="D2782">
        <v>0</v>
      </c>
      <c r="E2782">
        <v>0</v>
      </c>
      <c r="F2782" t="s">
        <v>14</v>
      </c>
      <c r="G2782" s="1">
        <v>30477</v>
      </c>
      <c r="H2782">
        <v>2</v>
      </c>
      <c r="J2782">
        <v>10</v>
      </c>
      <c r="K2782">
        <v>10107</v>
      </c>
      <c r="L2782" s="1">
        <v>366</v>
      </c>
      <c r="M2782" s="2">
        <f t="shared" si="129"/>
        <v>43.227777777777774</v>
      </c>
      <c r="N2782" s="2" t="str">
        <f t="shared" si="130"/>
        <v/>
      </c>
      <c r="O2782" s="2" t="str">
        <f t="shared" si="131"/>
        <v/>
      </c>
    </row>
    <row r="2783" spans="1:15" x14ac:dyDescent="0.25">
      <c r="A2783">
        <v>2782</v>
      </c>
      <c r="B2783">
        <v>3</v>
      </c>
      <c r="C2783" s="1">
        <v>15905</v>
      </c>
      <c r="D2783">
        <v>1501</v>
      </c>
      <c r="E2783">
        <v>2</v>
      </c>
      <c r="F2783" t="s">
        <v>14</v>
      </c>
      <c r="G2783" s="1">
        <v>30601</v>
      </c>
      <c r="H2783">
        <v>2</v>
      </c>
      <c r="J2783">
        <v>10</v>
      </c>
      <c r="K2783">
        <v>10107</v>
      </c>
      <c r="L2783" s="1">
        <v>366</v>
      </c>
      <c r="M2783" s="2">
        <f t="shared" si="129"/>
        <v>40.233333333333334</v>
      </c>
      <c r="N2783" s="2" t="str">
        <f t="shared" si="130"/>
        <v/>
      </c>
      <c r="O2783" s="2" t="str">
        <f t="shared" si="131"/>
        <v/>
      </c>
    </row>
    <row r="2784" spans="1:15" x14ac:dyDescent="0.25">
      <c r="A2784">
        <v>2783</v>
      </c>
      <c r="B2784">
        <v>3</v>
      </c>
      <c r="C2784" s="1">
        <v>12937</v>
      </c>
      <c r="D2784">
        <v>2666</v>
      </c>
      <c r="E2784">
        <v>0</v>
      </c>
      <c r="F2784" t="s">
        <v>22</v>
      </c>
      <c r="G2784" s="1">
        <v>30624</v>
      </c>
      <c r="H2784">
        <v>2</v>
      </c>
      <c r="J2784">
        <v>10</v>
      </c>
      <c r="K2784">
        <v>11307</v>
      </c>
      <c r="L2784" s="1">
        <v>366</v>
      </c>
      <c r="M2784" s="2">
        <f t="shared" si="129"/>
        <v>48.422222222222224</v>
      </c>
      <c r="N2784" s="2" t="str">
        <f t="shared" si="130"/>
        <v/>
      </c>
      <c r="O2784" s="2" t="str">
        <f t="shared" si="131"/>
        <v/>
      </c>
    </row>
    <row r="2785" spans="1:15" x14ac:dyDescent="0.25">
      <c r="A2785">
        <v>2784</v>
      </c>
      <c r="B2785">
        <v>2</v>
      </c>
      <c r="C2785" s="1">
        <v>16316</v>
      </c>
      <c r="D2785">
        <v>0</v>
      </c>
      <c r="E2785">
        <v>0</v>
      </c>
      <c r="F2785" t="s">
        <v>23</v>
      </c>
      <c r="G2785" s="1">
        <v>30634</v>
      </c>
      <c r="H2785">
        <v>2</v>
      </c>
      <c r="J2785">
        <v>10</v>
      </c>
      <c r="K2785">
        <v>10107</v>
      </c>
      <c r="L2785" s="1">
        <v>366</v>
      </c>
      <c r="M2785" s="2">
        <f t="shared" si="129"/>
        <v>39.202777777777776</v>
      </c>
      <c r="N2785" s="2" t="str">
        <f t="shared" si="130"/>
        <v/>
      </c>
      <c r="O2785" s="2" t="str">
        <f t="shared" si="131"/>
        <v/>
      </c>
    </row>
    <row r="2786" spans="1:15" x14ac:dyDescent="0.25">
      <c r="A2786">
        <v>2785</v>
      </c>
      <c r="B2786">
        <v>2</v>
      </c>
      <c r="C2786" s="1">
        <v>21262</v>
      </c>
      <c r="D2786">
        <v>2322</v>
      </c>
      <c r="E2786">
        <v>1</v>
      </c>
      <c r="F2786" t="s">
        <v>16</v>
      </c>
      <c r="G2786" s="1">
        <v>30634</v>
      </c>
      <c r="H2786">
        <v>2</v>
      </c>
      <c r="J2786">
        <v>10</v>
      </c>
      <c r="K2786">
        <v>10207</v>
      </c>
      <c r="L2786" s="1">
        <v>366</v>
      </c>
      <c r="M2786" s="2">
        <f t="shared" si="129"/>
        <v>25.655555555555555</v>
      </c>
      <c r="N2786" s="2" t="str">
        <f t="shared" si="130"/>
        <v/>
      </c>
      <c r="O2786" s="2" t="str">
        <f t="shared" si="131"/>
        <v/>
      </c>
    </row>
    <row r="2787" spans="1:15" x14ac:dyDescent="0.25">
      <c r="A2787">
        <v>2786</v>
      </c>
      <c r="B2787">
        <v>3</v>
      </c>
      <c r="C2787" s="1">
        <v>11342</v>
      </c>
      <c r="D2787">
        <v>0</v>
      </c>
      <c r="E2787">
        <v>0</v>
      </c>
      <c r="F2787" t="s">
        <v>22</v>
      </c>
      <c r="G2787" s="1">
        <v>30652</v>
      </c>
      <c r="H2787">
        <v>0</v>
      </c>
      <c r="J2787">
        <v>10</v>
      </c>
      <c r="K2787">
        <v>10107</v>
      </c>
      <c r="L2787" s="1">
        <v>366</v>
      </c>
      <c r="M2787" s="2">
        <f t="shared" si="129"/>
        <v>52.869444444444447</v>
      </c>
      <c r="N2787" s="2" t="str">
        <f t="shared" si="130"/>
        <v/>
      </c>
      <c r="O2787" s="2" t="str">
        <f t="shared" si="131"/>
        <v/>
      </c>
    </row>
    <row r="2788" spans="1:15" x14ac:dyDescent="0.25">
      <c r="A2788">
        <v>2787</v>
      </c>
      <c r="B2788">
        <v>2</v>
      </c>
      <c r="C2788" s="1">
        <v>17657</v>
      </c>
      <c r="D2788">
        <v>0</v>
      </c>
      <c r="E2788">
        <v>0</v>
      </c>
      <c r="F2788" t="s">
        <v>23</v>
      </c>
      <c r="G2788" s="1">
        <v>27219</v>
      </c>
      <c r="H2788">
        <v>2</v>
      </c>
      <c r="J2788">
        <v>10</v>
      </c>
      <c r="K2788">
        <v>10507</v>
      </c>
      <c r="L2788" s="1">
        <v>366</v>
      </c>
      <c r="M2788" s="2">
        <f t="shared" si="129"/>
        <v>26.180555555555557</v>
      </c>
      <c r="N2788" s="2" t="str">
        <f t="shared" si="130"/>
        <v/>
      </c>
      <c r="O2788" s="2" t="str">
        <f t="shared" si="131"/>
        <v/>
      </c>
    </row>
    <row r="2789" spans="1:15" x14ac:dyDescent="0.25">
      <c r="A2789">
        <v>2788</v>
      </c>
      <c r="B2789">
        <v>3</v>
      </c>
      <c r="C2789" s="1">
        <v>4880</v>
      </c>
      <c r="D2789">
        <v>0</v>
      </c>
      <c r="E2789">
        <v>0</v>
      </c>
      <c r="F2789" t="s">
        <v>13</v>
      </c>
      <c r="G2789" s="1">
        <v>27428</v>
      </c>
      <c r="H2789">
        <v>0</v>
      </c>
      <c r="I2789" t="s">
        <v>19</v>
      </c>
      <c r="J2789">
        <v>21</v>
      </c>
      <c r="K2789">
        <v>11307</v>
      </c>
      <c r="L2789" s="1">
        <v>36775</v>
      </c>
      <c r="M2789" s="2">
        <f t="shared" si="129"/>
        <v>61.727777777777774</v>
      </c>
      <c r="N2789" s="2">
        <f t="shared" si="130"/>
        <v>87.319444444444443</v>
      </c>
      <c r="O2789" s="2">
        <f t="shared" si="131"/>
        <v>25.591666666666669</v>
      </c>
    </row>
    <row r="2790" spans="1:15" x14ac:dyDescent="0.25">
      <c r="A2790">
        <v>2789</v>
      </c>
      <c r="B2790">
        <v>3</v>
      </c>
      <c r="C2790" s="1">
        <v>17804</v>
      </c>
      <c r="D2790">
        <v>0</v>
      </c>
      <c r="E2790">
        <v>0</v>
      </c>
      <c r="F2790" t="s">
        <v>13</v>
      </c>
      <c r="G2790" s="1">
        <v>27908</v>
      </c>
      <c r="H2790">
        <v>0</v>
      </c>
      <c r="J2790">
        <v>10</v>
      </c>
      <c r="K2790">
        <v>11307</v>
      </c>
      <c r="L2790" s="1">
        <v>366</v>
      </c>
      <c r="M2790" s="2">
        <f t="shared" si="129"/>
        <v>27.666666666666668</v>
      </c>
      <c r="N2790" s="2" t="str">
        <f t="shared" si="130"/>
        <v/>
      </c>
      <c r="O2790" s="2" t="str">
        <f t="shared" si="131"/>
        <v/>
      </c>
    </row>
    <row r="2791" spans="1:15" x14ac:dyDescent="0.25">
      <c r="A2791">
        <v>2790</v>
      </c>
      <c r="B2791">
        <v>2</v>
      </c>
      <c r="C2791" s="1">
        <v>17995</v>
      </c>
      <c r="D2791">
        <v>0</v>
      </c>
      <c r="E2791">
        <v>0</v>
      </c>
      <c r="F2791" t="s">
        <v>13</v>
      </c>
      <c r="G2791" s="1">
        <v>28058</v>
      </c>
      <c r="H2791">
        <v>0</v>
      </c>
      <c r="J2791">
        <v>10</v>
      </c>
      <c r="K2791">
        <v>11307</v>
      </c>
      <c r="L2791" s="1">
        <v>366</v>
      </c>
      <c r="M2791" s="2">
        <f t="shared" si="129"/>
        <v>27.55</v>
      </c>
      <c r="N2791" s="2" t="str">
        <f t="shared" si="130"/>
        <v/>
      </c>
      <c r="O2791" s="2" t="str">
        <f t="shared" si="131"/>
        <v/>
      </c>
    </row>
    <row r="2792" spans="1:15" x14ac:dyDescent="0.25">
      <c r="A2792">
        <v>2791</v>
      </c>
      <c r="B2792">
        <v>2</v>
      </c>
      <c r="C2792" s="1">
        <v>15575</v>
      </c>
      <c r="D2792">
        <v>2590</v>
      </c>
      <c r="E2792">
        <v>3</v>
      </c>
      <c r="F2792" t="s">
        <v>23</v>
      </c>
      <c r="G2792" s="1">
        <v>28086</v>
      </c>
      <c r="H2792">
        <v>2</v>
      </c>
      <c r="J2792">
        <v>10</v>
      </c>
      <c r="K2792">
        <v>11907</v>
      </c>
      <c r="L2792" s="1">
        <v>366</v>
      </c>
      <c r="M2792" s="2">
        <f t="shared" si="129"/>
        <v>34.25</v>
      </c>
      <c r="N2792" s="2" t="str">
        <f t="shared" si="130"/>
        <v/>
      </c>
      <c r="O2792" s="2" t="str">
        <f t="shared" si="131"/>
        <v/>
      </c>
    </row>
    <row r="2793" spans="1:15" x14ac:dyDescent="0.25">
      <c r="A2793">
        <v>2792</v>
      </c>
      <c r="B2793">
        <v>3</v>
      </c>
      <c r="C2793" s="1">
        <v>9744</v>
      </c>
      <c r="D2793">
        <v>0</v>
      </c>
      <c r="E2793">
        <v>0</v>
      </c>
      <c r="F2793" t="s">
        <v>17</v>
      </c>
      <c r="G2793" s="1">
        <v>28297</v>
      </c>
      <c r="H2793">
        <v>2</v>
      </c>
      <c r="J2793">
        <v>10</v>
      </c>
      <c r="K2793">
        <v>11307</v>
      </c>
      <c r="L2793" s="1">
        <v>366</v>
      </c>
      <c r="M2793" s="2">
        <f t="shared" si="129"/>
        <v>50.797222222222224</v>
      </c>
      <c r="N2793" s="2" t="str">
        <f t="shared" si="130"/>
        <v/>
      </c>
      <c r="O2793" s="2" t="str">
        <f t="shared" si="131"/>
        <v/>
      </c>
    </row>
    <row r="2794" spans="1:15" x14ac:dyDescent="0.25">
      <c r="A2794">
        <v>2793</v>
      </c>
      <c r="B2794">
        <v>4</v>
      </c>
      <c r="C2794" s="1">
        <v>9943</v>
      </c>
      <c r="D2794">
        <v>0</v>
      </c>
      <c r="E2794">
        <v>0</v>
      </c>
      <c r="F2794" t="s">
        <v>20</v>
      </c>
      <c r="G2794" s="1">
        <v>28571</v>
      </c>
      <c r="H2794">
        <v>0</v>
      </c>
      <c r="J2794">
        <v>10</v>
      </c>
      <c r="K2794">
        <v>11307</v>
      </c>
      <c r="L2794" s="1">
        <v>366</v>
      </c>
      <c r="M2794" s="2">
        <f t="shared" si="129"/>
        <v>51</v>
      </c>
      <c r="N2794" s="2" t="str">
        <f t="shared" si="130"/>
        <v/>
      </c>
      <c r="O2794" s="2" t="str">
        <f t="shared" si="131"/>
        <v/>
      </c>
    </row>
    <row r="2795" spans="1:15" x14ac:dyDescent="0.25">
      <c r="A2795">
        <v>2794</v>
      </c>
      <c r="B2795">
        <v>3</v>
      </c>
      <c r="C2795" s="1">
        <v>15484</v>
      </c>
      <c r="D2795">
        <v>0</v>
      </c>
      <c r="E2795">
        <v>0</v>
      </c>
      <c r="F2795" t="s">
        <v>13</v>
      </c>
      <c r="G2795" s="1">
        <v>28660</v>
      </c>
      <c r="H2795">
        <v>0</v>
      </c>
      <c r="J2795">
        <v>10</v>
      </c>
      <c r="K2795">
        <v>11307</v>
      </c>
      <c r="L2795" s="1">
        <v>366</v>
      </c>
      <c r="M2795" s="2">
        <f t="shared" si="129"/>
        <v>36.072222222222223</v>
      </c>
      <c r="N2795" s="2" t="str">
        <f t="shared" si="130"/>
        <v/>
      </c>
      <c r="O2795" s="2" t="str">
        <f t="shared" si="131"/>
        <v/>
      </c>
    </row>
    <row r="2796" spans="1:15" x14ac:dyDescent="0.25">
      <c r="A2796">
        <v>2795</v>
      </c>
      <c r="B2796">
        <v>3</v>
      </c>
      <c r="C2796" s="1">
        <v>10459</v>
      </c>
      <c r="D2796">
        <v>0</v>
      </c>
      <c r="E2796">
        <v>0</v>
      </c>
      <c r="F2796" t="s">
        <v>13</v>
      </c>
      <c r="G2796" s="1">
        <v>28719</v>
      </c>
      <c r="H2796">
        <v>0</v>
      </c>
      <c r="I2796" t="s">
        <v>19</v>
      </c>
      <c r="J2796">
        <v>21</v>
      </c>
      <c r="K2796">
        <v>10307</v>
      </c>
      <c r="L2796" s="1">
        <v>36917</v>
      </c>
      <c r="M2796" s="2">
        <f t="shared" si="129"/>
        <v>49.994444444444447</v>
      </c>
      <c r="N2796" s="2">
        <f t="shared" si="130"/>
        <v>72.436111111111117</v>
      </c>
      <c r="O2796" s="2">
        <f t="shared" si="131"/>
        <v>22.44166666666667</v>
      </c>
    </row>
    <row r="2797" spans="1:15" x14ac:dyDescent="0.25">
      <c r="A2797">
        <v>2796</v>
      </c>
      <c r="B2797">
        <v>3</v>
      </c>
      <c r="C2797" s="1">
        <v>14978</v>
      </c>
      <c r="D2797">
        <v>0</v>
      </c>
      <c r="E2797">
        <v>0</v>
      </c>
      <c r="F2797" t="s">
        <v>13</v>
      </c>
      <c r="G2797" s="1">
        <v>28751</v>
      </c>
      <c r="H2797">
        <v>0</v>
      </c>
      <c r="J2797">
        <v>10</v>
      </c>
      <c r="K2797">
        <v>11307</v>
      </c>
      <c r="L2797" s="1">
        <v>366</v>
      </c>
      <c r="M2797" s="2">
        <f t="shared" si="129"/>
        <v>37.711111111111109</v>
      </c>
      <c r="N2797" s="2" t="str">
        <f t="shared" si="130"/>
        <v/>
      </c>
      <c r="O2797" s="2" t="str">
        <f t="shared" si="131"/>
        <v/>
      </c>
    </row>
    <row r="2798" spans="1:15" x14ac:dyDescent="0.25">
      <c r="A2798">
        <v>2797</v>
      </c>
      <c r="B2798">
        <v>3</v>
      </c>
      <c r="C2798" s="1">
        <v>18600</v>
      </c>
      <c r="D2798">
        <v>0</v>
      </c>
      <c r="E2798">
        <v>0</v>
      </c>
      <c r="F2798" t="s">
        <v>13</v>
      </c>
      <c r="G2798" s="1">
        <v>28789</v>
      </c>
      <c r="H2798">
        <v>0</v>
      </c>
      <c r="J2798">
        <v>10</v>
      </c>
      <c r="K2798">
        <v>11307</v>
      </c>
      <c r="L2798" s="1">
        <v>366</v>
      </c>
      <c r="M2798" s="2">
        <f t="shared" si="129"/>
        <v>27.897222222222222</v>
      </c>
      <c r="N2798" s="2" t="str">
        <f t="shared" si="130"/>
        <v/>
      </c>
      <c r="O2798" s="2" t="str">
        <f t="shared" si="131"/>
        <v/>
      </c>
    </row>
    <row r="2799" spans="1:15" x14ac:dyDescent="0.25">
      <c r="A2799">
        <v>2798</v>
      </c>
      <c r="B2799">
        <v>3</v>
      </c>
      <c r="C2799" s="1">
        <v>17996</v>
      </c>
      <c r="D2799">
        <v>2736</v>
      </c>
      <c r="E2799">
        <v>0</v>
      </c>
      <c r="F2799" t="s">
        <v>14</v>
      </c>
      <c r="G2799" s="1">
        <v>28845</v>
      </c>
      <c r="H2799">
        <v>0</v>
      </c>
      <c r="J2799">
        <v>10</v>
      </c>
      <c r="K2799">
        <v>10307</v>
      </c>
      <c r="L2799" s="1">
        <v>366</v>
      </c>
      <c r="M2799" s="2">
        <f t="shared" si="129"/>
        <v>29.702777777777779</v>
      </c>
      <c r="N2799" s="2" t="str">
        <f t="shared" si="130"/>
        <v/>
      </c>
      <c r="O2799" s="2" t="str">
        <f t="shared" si="131"/>
        <v/>
      </c>
    </row>
    <row r="2800" spans="1:15" x14ac:dyDescent="0.25">
      <c r="A2800">
        <v>2799</v>
      </c>
      <c r="B2800">
        <v>2</v>
      </c>
      <c r="C2800" s="1">
        <v>20327</v>
      </c>
      <c r="D2800">
        <v>0</v>
      </c>
      <c r="E2800">
        <v>0</v>
      </c>
      <c r="F2800" t="s">
        <v>13</v>
      </c>
      <c r="G2800" s="1">
        <v>28851</v>
      </c>
      <c r="H2800">
        <v>0</v>
      </c>
      <c r="I2800" t="s">
        <v>15</v>
      </c>
      <c r="J2800">
        <v>10</v>
      </c>
      <c r="K2800">
        <v>11307</v>
      </c>
      <c r="L2800" s="1">
        <v>366</v>
      </c>
      <c r="M2800" s="2">
        <f t="shared" si="129"/>
        <v>23.336111111111112</v>
      </c>
      <c r="N2800" s="2" t="str">
        <f t="shared" si="130"/>
        <v/>
      </c>
      <c r="O2800" s="2" t="str">
        <f t="shared" si="131"/>
        <v/>
      </c>
    </row>
    <row r="2801" spans="1:15" x14ac:dyDescent="0.25">
      <c r="A2801">
        <v>2800</v>
      </c>
      <c r="B2801">
        <v>3</v>
      </c>
      <c r="C2801" s="1">
        <v>19627</v>
      </c>
      <c r="D2801">
        <v>2135</v>
      </c>
      <c r="E2801">
        <v>0</v>
      </c>
      <c r="F2801" t="s">
        <v>18</v>
      </c>
      <c r="G2801" s="1">
        <v>28895</v>
      </c>
      <c r="H2801">
        <v>2</v>
      </c>
      <c r="J2801">
        <v>10</v>
      </c>
      <c r="K2801">
        <v>11307</v>
      </c>
      <c r="L2801" s="1">
        <v>366</v>
      </c>
      <c r="M2801" s="2">
        <f t="shared" si="129"/>
        <v>25.372222222222224</v>
      </c>
      <c r="N2801" s="2" t="str">
        <f t="shared" si="130"/>
        <v/>
      </c>
      <c r="O2801" s="2" t="str">
        <f t="shared" si="131"/>
        <v/>
      </c>
    </row>
    <row r="2802" spans="1:15" x14ac:dyDescent="0.25">
      <c r="A2802">
        <v>2801</v>
      </c>
      <c r="B2802">
        <v>3</v>
      </c>
      <c r="C2802" s="1">
        <v>13950</v>
      </c>
      <c r="D2802">
        <v>0</v>
      </c>
      <c r="E2802">
        <v>0</v>
      </c>
      <c r="F2802" t="s">
        <v>14</v>
      </c>
      <c r="G2802" s="1">
        <v>28895</v>
      </c>
      <c r="H2802">
        <v>2</v>
      </c>
      <c r="J2802">
        <v>10</v>
      </c>
      <c r="K2802">
        <v>10307</v>
      </c>
      <c r="L2802" s="1">
        <v>366</v>
      </c>
      <c r="M2802" s="2">
        <f t="shared" si="129"/>
        <v>40.911111111111111</v>
      </c>
      <c r="N2802" s="2" t="str">
        <f t="shared" si="130"/>
        <v/>
      </c>
      <c r="O2802" s="2" t="str">
        <f t="shared" si="131"/>
        <v/>
      </c>
    </row>
    <row r="2803" spans="1:15" x14ac:dyDescent="0.25">
      <c r="A2803">
        <v>2802</v>
      </c>
      <c r="B2803">
        <v>3</v>
      </c>
      <c r="C2803" s="1">
        <v>17751</v>
      </c>
      <c r="D2803">
        <v>2713</v>
      </c>
      <c r="E2803">
        <v>2</v>
      </c>
      <c r="F2803" t="s">
        <v>16</v>
      </c>
      <c r="G2803" s="1">
        <v>28912</v>
      </c>
      <c r="H2803">
        <v>2</v>
      </c>
      <c r="J2803">
        <v>10</v>
      </c>
      <c r="K2803">
        <v>11307</v>
      </c>
      <c r="L2803" s="1">
        <v>366</v>
      </c>
      <c r="M2803" s="2">
        <f t="shared" si="129"/>
        <v>30.555555555555557</v>
      </c>
      <c r="N2803" s="2" t="str">
        <f t="shared" si="130"/>
        <v/>
      </c>
      <c r="O2803" s="2" t="str">
        <f t="shared" si="131"/>
        <v/>
      </c>
    </row>
    <row r="2804" spans="1:15" x14ac:dyDescent="0.25">
      <c r="A2804">
        <v>2803</v>
      </c>
      <c r="B2804">
        <v>2</v>
      </c>
      <c r="C2804" s="1">
        <v>13471</v>
      </c>
      <c r="D2804">
        <v>0</v>
      </c>
      <c r="E2804">
        <v>0</v>
      </c>
      <c r="F2804" t="s">
        <v>14</v>
      </c>
      <c r="G2804" s="1">
        <v>28913</v>
      </c>
      <c r="H2804">
        <v>2</v>
      </c>
      <c r="J2804">
        <v>10</v>
      </c>
      <c r="K2804">
        <v>10307</v>
      </c>
      <c r="L2804" s="1">
        <v>366</v>
      </c>
      <c r="M2804" s="2">
        <f t="shared" si="129"/>
        <v>42.277777777777779</v>
      </c>
      <c r="N2804" s="2" t="str">
        <f t="shared" si="130"/>
        <v/>
      </c>
      <c r="O2804" s="2" t="str">
        <f t="shared" si="131"/>
        <v/>
      </c>
    </row>
    <row r="2805" spans="1:15" x14ac:dyDescent="0.25">
      <c r="A2805">
        <v>2804</v>
      </c>
      <c r="B2805">
        <v>2</v>
      </c>
      <c r="C2805" s="1">
        <v>14925</v>
      </c>
      <c r="D2805">
        <v>0</v>
      </c>
      <c r="E2805">
        <v>0</v>
      </c>
      <c r="F2805" t="s">
        <v>13</v>
      </c>
      <c r="G2805" s="1">
        <v>29027</v>
      </c>
      <c r="H2805">
        <v>0</v>
      </c>
      <c r="J2805">
        <v>10</v>
      </c>
      <c r="K2805">
        <v>0</v>
      </c>
      <c r="L2805" s="1">
        <v>366</v>
      </c>
      <c r="M2805" s="2">
        <f t="shared" si="129"/>
        <v>38.613888888888887</v>
      </c>
      <c r="N2805" s="2" t="str">
        <f t="shared" si="130"/>
        <v/>
      </c>
      <c r="O2805" s="2" t="str">
        <f t="shared" si="131"/>
        <v/>
      </c>
    </row>
    <row r="2806" spans="1:15" x14ac:dyDescent="0.25">
      <c r="A2806">
        <v>2805</v>
      </c>
      <c r="B2806">
        <v>3</v>
      </c>
      <c r="C2806" s="1">
        <v>19611</v>
      </c>
      <c r="D2806">
        <v>0</v>
      </c>
      <c r="E2806">
        <v>0</v>
      </c>
      <c r="F2806" t="s">
        <v>13</v>
      </c>
      <c r="G2806" s="1">
        <v>29091</v>
      </c>
      <c r="H2806">
        <v>0</v>
      </c>
      <c r="J2806">
        <v>10</v>
      </c>
      <c r="K2806">
        <v>11307</v>
      </c>
      <c r="L2806" s="1">
        <v>366</v>
      </c>
      <c r="M2806" s="2">
        <f t="shared" si="129"/>
        <v>25.958333333333332</v>
      </c>
      <c r="N2806" s="2" t="str">
        <f t="shared" si="130"/>
        <v/>
      </c>
      <c r="O2806" s="2" t="str">
        <f t="shared" si="131"/>
        <v/>
      </c>
    </row>
    <row r="2807" spans="1:15" x14ac:dyDescent="0.25">
      <c r="A2807">
        <v>2806</v>
      </c>
      <c r="B2807">
        <v>2</v>
      </c>
      <c r="C2807" s="1">
        <v>18831</v>
      </c>
      <c r="D2807">
        <v>0</v>
      </c>
      <c r="E2807">
        <v>0</v>
      </c>
      <c r="F2807" t="s">
        <v>20</v>
      </c>
      <c r="G2807" s="1">
        <v>29110</v>
      </c>
      <c r="H2807">
        <v>2</v>
      </c>
      <c r="J2807">
        <v>10</v>
      </c>
      <c r="K2807">
        <v>10307</v>
      </c>
      <c r="L2807" s="1">
        <v>366</v>
      </c>
      <c r="M2807" s="2">
        <f t="shared" si="129"/>
        <v>28.138888888888889</v>
      </c>
      <c r="N2807" s="2" t="str">
        <f t="shared" si="130"/>
        <v/>
      </c>
      <c r="O2807" s="2" t="str">
        <f t="shared" si="131"/>
        <v/>
      </c>
    </row>
    <row r="2808" spans="1:15" x14ac:dyDescent="0.25">
      <c r="A2808">
        <v>2807</v>
      </c>
      <c r="B2808">
        <v>2</v>
      </c>
      <c r="C2808" s="1">
        <v>15523</v>
      </c>
      <c r="D2808">
        <v>2256</v>
      </c>
      <c r="E2808">
        <v>0</v>
      </c>
      <c r="F2808" t="s">
        <v>23</v>
      </c>
      <c r="G2808" s="1">
        <v>29157</v>
      </c>
      <c r="H2808">
        <v>2</v>
      </c>
      <c r="J2808">
        <v>10</v>
      </c>
      <c r="K2808">
        <v>10307</v>
      </c>
      <c r="L2808" s="1">
        <v>366</v>
      </c>
      <c r="M2808" s="2">
        <f t="shared" si="129"/>
        <v>37.327777777777776</v>
      </c>
      <c r="N2808" s="2" t="str">
        <f t="shared" si="130"/>
        <v/>
      </c>
      <c r="O2808" s="2" t="str">
        <f t="shared" si="131"/>
        <v/>
      </c>
    </row>
    <row r="2809" spans="1:15" x14ac:dyDescent="0.25">
      <c r="A2809">
        <v>2808</v>
      </c>
      <c r="B2809">
        <v>2</v>
      </c>
      <c r="C2809" s="1">
        <v>3003</v>
      </c>
      <c r="D2809">
        <v>0</v>
      </c>
      <c r="E2809">
        <v>0</v>
      </c>
      <c r="F2809" t="s">
        <v>13</v>
      </c>
      <c r="G2809" s="1">
        <v>29230</v>
      </c>
      <c r="H2809">
        <v>0</v>
      </c>
      <c r="J2809">
        <v>10</v>
      </c>
      <c r="K2809">
        <v>15607</v>
      </c>
      <c r="L2809" s="1">
        <v>366</v>
      </c>
      <c r="M2809" s="2">
        <f t="shared" si="129"/>
        <v>71.802777777777777</v>
      </c>
      <c r="N2809" s="2" t="str">
        <f t="shared" si="130"/>
        <v/>
      </c>
      <c r="O2809" s="2" t="str">
        <f t="shared" si="131"/>
        <v/>
      </c>
    </row>
    <row r="2810" spans="1:15" x14ac:dyDescent="0.25">
      <c r="A2810">
        <v>2809</v>
      </c>
      <c r="B2810">
        <v>3</v>
      </c>
      <c r="C2810" s="1">
        <v>6817</v>
      </c>
      <c r="D2810">
        <v>0</v>
      </c>
      <c r="E2810">
        <v>0</v>
      </c>
      <c r="F2810" t="s">
        <v>13</v>
      </c>
      <c r="G2810" s="1">
        <v>29241</v>
      </c>
      <c r="H2810">
        <v>0</v>
      </c>
      <c r="I2810" t="s">
        <v>15</v>
      </c>
      <c r="J2810">
        <v>21</v>
      </c>
      <c r="K2810">
        <v>10307</v>
      </c>
      <c r="L2810" s="1">
        <v>366</v>
      </c>
      <c r="M2810" s="2">
        <f t="shared" si="129"/>
        <v>61.391666666666666</v>
      </c>
      <c r="N2810" s="2" t="str">
        <f t="shared" si="130"/>
        <v/>
      </c>
      <c r="O2810" s="2" t="str">
        <f t="shared" si="131"/>
        <v/>
      </c>
    </row>
    <row r="2811" spans="1:15" x14ac:dyDescent="0.25">
      <c r="A2811">
        <v>2810</v>
      </c>
      <c r="B2811">
        <v>3</v>
      </c>
      <c r="C2811" s="1">
        <v>17992</v>
      </c>
      <c r="D2811">
        <v>0</v>
      </c>
      <c r="E2811">
        <v>0</v>
      </c>
      <c r="F2811" t="s">
        <v>14</v>
      </c>
      <c r="G2811" s="1">
        <v>29257</v>
      </c>
      <c r="H2811">
        <v>2</v>
      </c>
      <c r="J2811">
        <v>10</v>
      </c>
      <c r="K2811">
        <v>10307</v>
      </c>
      <c r="L2811" s="1">
        <v>366</v>
      </c>
      <c r="M2811" s="2">
        <f t="shared" si="129"/>
        <v>30.838888888888889</v>
      </c>
      <c r="N2811" s="2" t="str">
        <f t="shared" si="130"/>
        <v/>
      </c>
      <c r="O2811" s="2" t="str">
        <f t="shared" si="131"/>
        <v/>
      </c>
    </row>
    <row r="2812" spans="1:15" x14ac:dyDescent="0.25">
      <c r="A2812">
        <v>2811</v>
      </c>
      <c r="B2812">
        <v>2</v>
      </c>
      <c r="C2812" s="1">
        <v>19093</v>
      </c>
      <c r="D2812">
        <v>2515</v>
      </c>
      <c r="E2812">
        <v>0</v>
      </c>
      <c r="F2812" t="s">
        <v>26</v>
      </c>
      <c r="G2812" s="1">
        <v>29283</v>
      </c>
      <c r="H2812">
        <v>2</v>
      </c>
      <c r="J2812">
        <v>10</v>
      </c>
      <c r="K2812">
        <v>10307</v>
      </c>
      <c r="L2812" s="1">
        <v>366</v>
      </c>
      <c r="M2812" s="2">
        <f t="shared" si="129"/>
        <v>27.9</v>
      </c>
      <c r="N2812" s="2" t="str">
        <f t="shared" si="130"/>
        <v/>
      </c>
      <c r="O2812" s="2" t="str">
        <f t="shared" si="131"/>
        <v/>
      </c>
    </row>
    <row r="2813" spans="1:15" x14ac:dyDescent="0.25">
      <c r="A2813">
        <v>2812</v>
      </c>
      <c r="B2813">
        <v>4</v>
      </c>
      <c r="C2813" s="1">
        <v>13691</v>
      </c>
      <c r="D2813">
        <v>1731</v>
      </c>
      <c r="E2813">
        <v>0</v>
      </c>
      <c r="F2813" t="s">
        <v>20</v>
      </c>
      <c r="G2813" s="1">
        <v>29306</v>
      </c>
      <c r="H2813">
        <v>0</v>
      </c>
      <c r="J2813">
        <v>10</v>
      </c>
      <c r="K2813">
        <v>15607</v>
      </c>
      <c r="L2813" s="1">
        <v>366</v>
      </c>
      <c r="M2813" s="2">
        <f t="shared" si="129"/>
        <v>42.75277777777778</v>
      </c>
      <c r="N2813" s="2" t="str">
        <f t="shared" si="130"/>
        <v/>
      </c>
      <c r="O2813" s="2" t="str">
        <f t="shared" si="131"/>
        <v/>
      </c>
    </row>
    <row r="2814" spans="1:15" x14ac:dyDescent="0.25">
      <c r="A2814">
        <v>2813</v>
      </c>
      <c r="B2814">
        <v>3</v>
      </c>
      <c r="C2814" s="1">
        <v>18939</v>
      </c>
      <c r="D2814">
        <v>0</v>
      </c>
      <c r="E2814">
        <v>1</v>
      </c>
      <c r="F2814" t="s">
        <v>17</v>
      </c>
      <c r="G2814" s="1">
        <v>29306</v>
      </c>
      <c r="H2814">
        <v>2</v>
      </c>
      <c r="J2814">
        <v>10</v>
      </c>
      <c r="K2814">
        <v>10307</v>
      </c>
      <c r="L2814" s="1">
        <v>366</v>
      </c>
      <c r="M2814" s="2">
        <f t="shared" si="129"/>
        <v>28.386111111111113</v>
      </c>
      <c r="N2814" s="2" t="str">
        <f t="shared" si="130"/>
        <v/>
      </c>
      <c r="O2814" s="2" t="str">
        <f t="shared" si="131"/>
        <v/>
      </c>
    </row>
    <row r="2815" spans="1:15" x14ac:dyDescent="0.25">
      <c r="A2815">
        <v>2814</v>
      </c>
      <c r="B2815">
        <v>2</v>
      </c>
      <c r="C2815" s="1">
        <v>18436</v>
      </c>
      <c r="D2815">
        <v>0</v>
      </c>
      <c r="E2815">
        <v>0</v>
      </c>
      <c r="F2815" t="s">
        <v>13</v>
      </c>
      <c r="G2815" s="1">
        <v>29327</v>
      </c>
      <c r="H2815">
        <v>2</v>
      </c>
      <c r="I2815" t="s">
        <v>15</v>
      </c>
      <c r="J2815">
        <v>10</v>
      </c>
      <c r="K2815">
        <v>0</v>
      </c>
      <c r="L2815" s="1">
        <v>33772</v>
      </c>
      <c r="M2815" s="2">
        <f t="shared" si="129"/>
        <v>29.816666666666666</v>
      </c>
      <c r="N2815" s="2">
        <f t="shared" si="130"/>
        <v>41.986111111111114</v>
      </c>
      <c r="O2815" s="2">
        <f t="shared" si="131"/>
        <v>12.169444444444448</v>
      </c>
    </row>
    <row r="2816" spans="1:15" x14ac:dyDescent="0.25">
      <c r="A2816">
        <v>2815</v>
      </c>
      <c r="B2816">
        <v>3</v>
      </c>
      <c r="C2816" s="1">
        <v>12909</v>
      </c>
      <c r="D2816">
        <v>0</v>
      </c>
      <c r="E2816">
        <v>0</v>
      </c>
      <c r="F2816" t="s">
        <v>14</v>
      </c>
      <c r="G2816" s="1">
        <v>29362</v>
      </c>
      <c r="H2816">
        <v>2</v>
      </c>
      <c r="J2816">
        <v>10</v>
      </c>
      <c r="K2816">
        <v>12807</v>
      </c>
      <c r="L2816" s="1">
        <v>366</v>
      </c>
      <c r="M2816" s="2">
        <f t="shared" si="129"/>
        <v>45.044444444444444</v>
      </c>
      <c r="N2816" s="2" t="str">
        <f t="shared" si="130"/>
        <v/>
      </c>
      <c r="O2816" s="2" t="str">
        <f t="shared" si="131"/>
        <v/>
      </c>
    </row>
    <row r="2817" spans="1:15" x14ac:dyDescent="0.25">
      <c r="A2817">
        <v>2816</v>
      </c>
      <c r="B2817">
        <v>2</v>
      </c>
      <c r="C2817" s="1">
        <v>20817</v>
      </c>
      <c r="D2817">
        <v>0</v>
      </c>
      <c r="E2817">
        <v>3</v>
      </c>
      <c r="F2817" t="s">
        <v>14</v>
      </c>
      <c r="G2817" s="1">
        <v>29362</v>
      </c>
      <c r="H2817">
        <v>2</v>
      </c>
      <c r="J2817">
        <v>10</v>
      </c>
      <c r="K2817">
        <v>10307</v>
      </c>
      <c r="L2817" s="1">
        <v>366</v>
      </c>
      <c r="M2817" s="2">
        <f t="shared" si="129"/>
        <v>23.397222222222222</v>
      </c>
      <c r="N2817" s="2" t="str">
        <f t="shared" si="130"/>
        <v/>
      </c>
      <c r="O2817" s="2" t="str">
        <f t="shared" si="131"/>
        <v/>
      </c>
    </row>
    <row r="2818" spans="1:15" x14ac:dyDescent="0.25">
      <c r="A2818">
        <v>2817</v>
      </c>
      <c r="B2818">
        <v>3</v>
      </c>
      <c r="C2818" s="1">
        <v>16129</v>
      </c>
      <c r="D2818">
        <v>0</v>
      </c>
      <c r="E2818">
        <v>0</v>
      </c>
      <c r="F2818" t="s">
        <v>14</v>
      </c>
      <c r="G2818" s="1">
        <v>29383</v>
      </c>
      <c r="H2818">
        <v>2</v>
      </c>
      <c r="J2818">
        <v>10</v>
      </c>
      <c r="K2818">
        <v>10307</v>
      </c>
      <c r="L2818" s="1">
        <v>366</v>
      </c>
      <c r="M2818" s="2">
        <f t="shared" si="129"/>
        <v>36.288888888888891</v>
      </c>
      <c r="N2818" s="2" t="str">
        <f t="shared" si="130"/>
        <v/>
      </c>
      <c r="O2818" s="2" t="str">
        <f t="shared" si="131"/>
        <v/>
      </c>
    </row>
    <row r="2819" spans="1:15" x14ac:dyDescent="0.25">
      <c r="A2819">
        <v>2818</v>
      </c>
      <c r="B2819">
        <v>4</v>
      </c>
      <c r="C2819" s="1">
        <v>19150</v>
      </c>
      <c r="D2819">
        <v>0</v>
      </c>
      <c r="E2819">
        <v>0</v>
      </c>
      <c r="F2819" t="s">
        <v>20</v>
      </c>
      <c r="G2819" s="1">
        <v>29419</v>
      </c>
      <c r="H2819">
        <v>0</v>
      </c>
      <c r="J2819">
        <v>10</v>
      </c>
      <c r="K2819">
        <v>11307</v>
      </c>
      <c r="L2819" s="1">
        <v>366</v>
      </c>
      <c r="M2819" s="2">
        <f t="shared" si="129"/>
        <v>28.116666666666667</v>
      </c>
      <c r="N2819" s="2" t="str">
        <f t="shared" si="130"/>
        <v/>
      </c>
      <c r="O2819" s="2" t="str">
        <f t="shared" si="131"/>
        <v/>
      </c>
    </row>
    <row r="2820" spans="1:15" x14ac:dyDescent="0.25">
      <c r="A2820">
        <v>2819</v>
      </c>
      <c r="B2820">
        <v>3</v>
      </c>
      <c r="C2820" s="1">
        <v>15992</v>
      </c>
      <c r="D2820">
        <v>0</v>
      </c>
      <c r="E2820">
        <v>0</v>
      </c>
      <c r="F2820" t="s">
        <v>13</v>
      </c>
      <c r="G2820" s="1">
        <v>29598</v>
      </c>
      <c r="H2820">
        <v>0</v>
      </c>
      <c r="I2820" t="s">
        <v>15</v>
      </c>
      <c r="J2820">
        <v>10</v>
      </c>
      <c r="K2820">
        <v>11307</v>
      </c>
      <c r="L2820" s="1">
        <v>366</v>
      </c>
      <c r="M2820" s="2">
        <f t="shared" si="129"/>
        <v>37.24722222222222</v>
      </c>
      <c r="N2820" s="2" t="str">
        <f t="shared" si="130"/>
        <v/>
      </c>
      <c r="O2820" s="2" t="str">
        <f t="shared" si="131"/>
        <v/>
      </c>
    </row>
    <row r="2821" spans="1:15" x14ac:dyDescent="0.25">
      <c r="A2821">
        <v>2820</v>
      </c>
      <c r="B2821">
        <v>3</v>
      </c>
      <c r="C2821" s="1">
        <v>15034</v>
      </c>
      <c r="D2821">
        <v>2515</v>
      </c>
      <c r="E2821">
        <v>0</v>
      </c>
      <c r="F2821" t="s">
        <v>14</v>
      </c>
      <c r="G2821" s="1">
        <v>29630</v>
      </c>
      <c r="H2821">
        <v>2</v>
      </c>
      <c r="J2821">
        <v>10</v>
      </c>
      <c r="K2821">
        <v>10307</v>
      </c>
      <c r="L2821" s="1">
        <v>366</v>
      </c>
      <c r="M2821" s="2">
        <f t="shared" ref="M2821:M2884" si="132">DAYS360(C2821,G2821,TRUE)/360</f>
        <v>39.961111111111109</v>
      </c>
      <c r="N2821" s="2" t="str">
        <f t="shared" ref="N2821:N2884" si="133">IF(DAYS360(C2821,L2821)/360&gt;0,DAYS360(C2821,L2821)/360,"")</f>
        <v/>
      </c>
      <c r="O2821" s="2" t="str">
        <f t="shared" ref="O2821:O2884" si="134">IF(N2821="","",N2821-M2821)</f>
        <v/>
      </c>
    </row>
    <row r="2822" spans="1:15" x14ac:dyDescent="0.25">
      <c r="A2822">
        <v>2821</v>
      </c>
      <c r="B2822">
        <v>2</v>
      </c>
      <c r="C2822" s="1">
        <v>17624</v>
      </c>
      <c r="D2822">
        <v>0</v>
      </c>
      <c r="E2822">
        <v>0</v>
      </c>
      <c r="F2822" t="s">
        <v>13</v>
      </c>
      <c r="G2822" s="1">
        <v>29647</v>
      </c>
      <c r="H2822">
        <v>0</v>
      </c>
      <c r="J2822">
        <v>10</v>
      </c>
      <c r="K2822">
        <v>11307</v>
      </c>
      <c r="L2822" s="1">
        <v>366</v>
      </c>
      <c r="M2822" s="2">
        <f t="shared" si="132"/>
        <v>32.919444444444444</v>
      </c>
      <c r="N2822" s="2" t="str">
        <f t="shared" si="133"/>
        <v/>
      </c>
      <c r="O2822" s="2" t="str">
        <f t="shared" si="134"/>
        <v/>
      </c>
    </row>
    <row r="2823" spans="1:15" x14ac:dyDescent="0.25">
      <c r="A2823">
        <v>2822</v>
      </c>
      <c r="B2823">
        <v>3</v>
      </c>
      <c r="C2823" s="1">
        <v>15398</v>
      </c>
      <c r="D2823">
        <v>6412</v>
      </c>
      <c r="E2823">
        <v>0</v>
      </c>
      <c r="F2823" t="s">
        <v>14</v>
      </c>
      <c r="G2823" s="1">
        <v>29719</v>
      </c>
      <c r="H2823">
        <v>2</v>
      </c>
      <c r="J2823">
        <v>10</v>
      </c>
      <c r="K2823">
        <v>17507</v>
      </c>
      <c r="L2823" s="1">
        <v>366</v>
      </c>
      <c r="M2823" s="2">
        <f t="shared" si="132"/>
        <v>39.213888888888889</v>
      </c>
      <c r="N2823" s="2" t="str">
        <f t="shared" si="133"/>
        <v/>
      </c>
      <c r="O2823" s="2" t="str">
        <f t="shared" si="134"/>
        <v/>
      </c>
    </row>
    <row r="2824" spans="1:15" x14ac:dyDescent="0.25">
      <c r="A2824">
        <v>2823</v>
      </c>
      <c r="B2824">
        <v>2</v>
      </c>
      <c r="C2824" s="1">
        <v>19821</v>
      </c>
      <c r="D2824">
        <v>0</v>
      </c>
      <c r="E2824">
        <v>0</v>
      </c>
      <c r="F2824" t="s">
        <v>13</v>
      </c>
      <c r="G2824" s="1">
        <v>29721</v>
      </c>
      <c r="H2824">
        <v>0</v>
      </c>
      <c r="J2824">
        <v>10</v>
      </c>
      <c r="K2824">
        <v>11307</v>
      </c>
      <c r="L2824" s="1">
        <v>366</v>
      </c>
      <c r="M2824" s="2">
        <f t="shared" si="132"/>
        <v>27.105555555555554</v>
      </c>
      <c r="N2824" s="2" t="str">
        <f t="shared" si="133"/>
        <v/>
      </c>
      <c r="O2824" s="2" t="str">
        <f t="shared" si="134"/>
        <v/>
      </c>
    </row>
    <row r="2825" spans="1:15" x14ac:dyDescent="0.25">
      <c r="A2825">
        <v>2824</v>
      </c>
      <c r="B2825">
        <v>2</v>
      </c>
      <c r="C2825" s="1">
        <v>18150</v>
      </c>
      <c r="D2825">
        <v>0</v>
      </c>
      <c r="E2825">
        <v>0</v>
      </c>
      <c r="F2825" t="s">
        <v>14</v>
      </c>
      <c r="G2825" s="1">
        <v>29721</v>
      </c>
      <c r="H2825">
        <v>2</v>
      </c>
      <c r="J2825">
        <v>10</v>
      </c>
      <c r="K2825">
        <v>10307</v>
      </c>
      <c r="L2825" s="1">
        <v>366</v>
      </c>
      <c r="M2825" s="2">
        <f t="shared" si="132"/>
        <v>31.683333333333334</v>
      </c>
      <c r="N2825" s="2" t="str">
        <f t="shared" si="133"/>
        <v/>
      </c>
      <c r="O2825" s="2" t="str">
        <f t="shared" si="134"/>
        <v/>
      </c>
    </row>
    <row r="2826" spans="1:15" x14ac:dyDescent="0.25">
      <c r="A2826">
        <v>2825</v>
      </c>
      <c r="B2826">
        <v>3</v>
      </c>
      <c r="C2826" s="1">
        <v>18061</v>
      </c>
      <c r="D2826">
        <v>2000</v>
      </c>
      <c r="E2826">
        <v>1</v>
      </c>
      <c r="F2826" t="s">
        <v>22</v>
      </c>
      <c r="G2826" s="1">
        <v>29787</v>
      </c>
      <c r="H2826">
        <v>2</v>
      </c>
      <c r="J2826">
        <v>10</v>
      </c>
      <c r="K2826">
        <v>10307</v>
      </c>
      <c r="L2826" s="1">
        <v>366</v>
      </c>
      <c r="M2826" s="2">
        <f t="shared" si="132"/>
        <v>32.105555555555554</v>
      </c>
      <c r="N2826" s="2" t="str">
        <f t="shared" si="133"/>
        <v/>
      </c>
      <c r="O2826" s="2" t="str">
        <f t="shared" si="134"/>
        <v/>
      </c>
    </row>
    <row r="2827" spans="1:15" x14ac:dyDescent="0.25">
      <c r="A2827">
        <v>2826</v>
      </c>
      <c r="B2827">
        <v>3</v>
      </c>
      <c r="C2827" s="1">
        <v>18160</v>
      </c>
      <c r="D2827">
        <v>1356</v>
      </c>
      <c r="E2827">
        <v>2</v>
      </c>
      <c r="F2827" t="s">
        <v>14</v>
      </c>
      <c r="G2827" s="1">
        <v>29787</v>
      </c>
      <c r="H2827">
        <v>2</v>
      </c>
      <c r="J2827">
        <v>10</v>
      </c>
      <c r="K2827">
        <v>10307</v>
      </c>
      <c r="L2827" s="1">
        <v>366</v>
      </c>
      <c r="M2827" s="2">
        <f t="shared" si="132"/>
        <v>31.836111111111112</v>
      </c>
      <c r="N2827" s="2" t="str">
        <f t="shared" si="133"/>
        <v/>
      </c>
      <c r="O2827" s="2" t="str">
        <f t="shared" si="134"/>
        <v/>
      </c>
    </row>
    <row r="2828" spans="1:15" x14ac:dyDescent="0.25">
      <c r="A2828">
        <v>2827</v>
      </c>
      <c r="B2828">
        <v>2</v>
      </c>
      <c r="C2828" s="1">
        <v>13499</v>
      </c>
      <c r="D2828">
        <v>0</v>
      </c>
      <c r="E2828">
        <v>0</v>
      </c>
      <c r="F2828" t="s">
        <v>13</v>
      </c>
      <c r="G2828" s="1">
        <v>29802</v>
      </c>
      <c r="H2828">
        <v>0</v>
      </c>
      <c r="J2828">
        <v>10</v>
      </c>
      <c r="K2828">
        <v>11307</v>
      </c>
      <c r="L2828" s="1">
        <v>366</v>
      </c>
      <c r="M2828" s="2">
        <f t="shared" si="132"/>
        <v>44.636111111111113</v>
      </c>
      <c r="N2828" s="2" t="str">
        <f t="shared" si="133"/>
        <v/>
      </c>
      <c r="O2828" s="2" t="str">
        <f t="shared" si="134"/>
        <v/>
      </c>
    </row>
    <row r="2829" spans="1:15" x14ac:dyDescent="0.25">
      <c r="A2829">
        <v>2828</v>
      </c>
      <c r="B2829">
        <v>3</v>
      </c>
      <c r="C2829" s="1">
        <v>16958</v>
      </c>
      <c r="D2829">
        <v>1</v>
      </c>
      <c r="E2829">
        <v>0</v>
      </c>
      <c r="F2829" t="s">
        <v>14</v>
      </c>
      <c r="G2829" s="1">
        <v>29887</v>
      </c>
      <c r="H2829">
        <v>2</v>
      </c>
      <c r="J2829">
        <v>10</v>
      </c>
      <c r="K2829">
        <v>10107</v>
      </c>
      <c r="L2829" s="1">
        <v>366</v>
      </c>
      <c r="M2829" s="2">
        <f t="shared" si="132"/>
        <v>35.397222222222226</v>
      </c>
      <c r="N2829" s="2" t="str">
        <f t="shared" si="133"/>
        <v/>
      </c>
      <c r="O2829" s="2" t="str">
        <f t="shared" si="134"/>
        <v/>
      </c>
    </row>
    <row r="2830" spans="1:15" x14ac:dyDescent="0.25">
      <c r="A2830">
        <v>2829</v>
      </c>
      <c r="B2830">
        <v>2</v>
      </c>
      <c r="C2830" s="1">
        <v>20963</v>
      </c>
      <c r="D2830">
        <v>0</v>
      </c>
      <c r="E2830">
        <v>2</v>
      </c>
      <c r="F2830" t="s">
        <v>14</v>
      </c>
      <c r="G2830" s="1">
        <v>29895</v>
      </c>
      <c r="H2830">
        <v>2</v>
      </c>
      <c r="J2830">
        <v>10</v>
      </c>
      <c r="K2830">
        <v>10307</v>
      </c>
      <c r="L2830" s="1">
        <v>366</v>
      </c>
      <c r="M2830" s="2">
        <f t="shared" si="132"/>
        <v>24.45</v>
      </c>
      <c r="N2830" s="2" t="str">
        <f t="shared" si="133"/>
        <v/>
      </c>
      <c r="O2830" s="2" t="str">
        <f t="shared" si="134"/>
        <v/>
      </c>
    </row>
    <row r="2831" spans="1:15" x14ac:dyDescent="0.25">
      <c r="A2831">
        <v>2830</v>
      </c>
      <c r="B2831">
        <v>4</v>
      </c>
      <c r="C2831" s="1">
        <v>21755</v>
      </c>
      <c r="D2831">
        <v>0</v>
      </c>
      <c r="E2831">
        <v>0</v>
      </c>
      <c r="F2831" t="s">
        <v>20</v>
      </c>
      <c r="G2831" s="1">
        <v>29920</v>
      </c>
      <c r="H2831">
        <v>0</v>
      </c>
      <c r="J2831">
        <v>10</v>
      </c>
      <c r="K2831">
        <v>11307</v>
      </c>
      <c r="L2831" s="1">
        <v>366</v>
      </c>
      <c r="M2831" s="2">
        <f t="shared" si="132"/>
        <v>22.35</v>
      </c>
      <c r="N2831" s="2" t="str">
        <f t="shared" si="133"/>
        <v/>
      </c>
      <c r="O2831" s="2" t="str">
        <f t="shared" si="134"/>
        <v/>
      </c>
    </row>
    <row r="2832" spans="1:15" x14ac:dyDescent="0.25">
      <c r="A2832">
        <v>2831</v>
      </c>
      <c r="B2832">
        <v>3</v>
      </c>
      <c r="C2832" s="1">
        <v>19797</v>
      </c>
      <c r="D2832">
        <v>0</v>
      </c>
      <c r="E2832">
        <v>0</v>
      </c>
      <c r="F2832" t="s">
        <v>14</v>
      </c>
      <c r="G2832" s="1">
        <v>29957</v>
      </c>
      <c r="H2832">
        <v>2</v>
      </c>
      <c r="J2832">
        <v>10</v>
      </c>
      <c r="K2832">
        <v>14607</v>
      </c>
      <c r="L2832" s="1">
        <v>366</v>
      </c>
      <c r="M2832" s="2">
        <f t="shared" si="132"/>
        <v>27.81111111111111</v>
      </c>
      <c r="N2832" s="2" t="str">
        <f t="shared" si="133"/>
        <v/>
      </c>
      <c r="O2832" s="2" t="str">
        <f t="shared" si="134"/>
        <v/>
      </c>
    </row>
    <row r="2833" spans="1:15" x14ac:dyDescent="0.25">
      <c r="A2833">
        <v>2832</v>
      </c>
      <c r="B2833">
        <v>3</v>
      </c>
      <c r="C2833" s="1">
        <v>20901</v>
      </c>
      <c r="D2833">
        <v>0</v>
      </c>
      <c r="E2833">
        <v>0</v>
      </c>
      <c r="F2833" t="s">
        <v>13</v>
      </c>
      <c r="G2833" s="1">
        <v>30028</v>
      </c>
      <c r="H2833">
        <v>0</v>
      </c>
      <c r="J2833">
        <v>10</v>
      </c>
      <c r="K2833">
        <v>10307</v>
      </c>
      <c r="L2833" s="1">
        <v>366</v>
      </c>
      <c r="M2833" s="2">
        <f t="shared" si="132"/>
        <v>24.988888888888887</v>
      </c>
      <c r="N2833" s="2" t="str">
        <f t="shared" si="133"/>
        <v/>
      </c>
      <c r="O2833" s="2" t="str">
        <f t="shared" si="134"/>
        <v/>
      </c>
    </row>
    <row r="2834" spans="1:15" x14ac:dyDescent="0.25">
      <c r="A2834">
        <v>2833</v>
      </c>
      <c r="B2834">
        <v>3</v>
      </c>
      <c r="C2834" s="1">
        <v>15827</v>
      </c>
      <c r="D2834">
        <v>2239</v>
      </c>
      <c r="E2834">
        <v>1</v>
      </c>
      <c r="F2834" t="s">
        <v>17</v>
      </c>
      <c r="G2834" s="1">
        <v>30048</v>
      </c>
      <c r="H2834">
        <v>0</v>
      </c>
      <c r="J2834">
        <v>10</v>
      </c>
      <c r="K2834">
        <v>10307</v>
      </c>
      <c r="L2834" s="1">
        <v>366</v>
      </c>
      <c r="M2834" s="2">
        <f t="shared" si="132"/>
        <v>38.93333333333333</v>
      </c>
      <c r="N2834" s="2" t="str">
        <f t="shared" si="133"/>
        <v/>
      </c>
      <c r="O2834" s="2" t="str">
        <f t="shared" si="134"/>
        <v/>
      </c>
    </row>
    <row r="2835" spans="1:15" x14ac:dyDescent="0.25">
      <c r="A2835">
        <v>2834</v>
      </c>
      <c r="B2835">
        <v>3</v>
      </c>
      <c r="C2835" s="1">
        <v>19999</v>
      </c>
      <c r="D2835">
        <v>0</v>
      </c>
      <c r="E2835">
        <v>0</v>
      </c>
      <c r="F2835" t="s">
        <v>14</v>
      </c>
      <c r="G2835" s="1">
        <v>30039</v>
      </c>
      <c r="H2835">
        <v>2</v>
      </c>
      <c r="J2835">
        <v>10</v>
      </c>
      <c r="K2835">
        <v>10307</v>
      </c>
      <c r="L2835" s="1">
        <v>366</v>
      </c>
      <c r="M2835" s="2">
        <f t="shared" si="132"/>
        <v>27.491666666666667</v>
      </c>
      <c r="N2835" s="2" t="str">
        <f t="shared" si="133"/>
        <v/>
      </c>
      <c r="O2835" s="2" t="str">
        <f t="shared" si="134"/>
        <v/>
      </c>
    </row>
    <row r="2836" spans="1:15" x14ac:dyDescent="0.25">
      <c r="A2836">
        <v>2835</v>
      </c>
      <c r="B2836">
        <v>2</v>
      </c>
      <c r="C2836" s="1">
        <v>19649</v>
      </c>
      <c r="D2836">
        <v>0</v>
      </c>
      <c r="E2836">
        <v>0</v>
      </c>
      <c r="F2836" t="s">
        <v>14</v>
      </c>
      <c r="G2836" s="1">
        <v>30132</v>
      </c>
      <c r="H2836">
        <v>2</v>
      </c>
      <c r="J2836">
        <v>10</v>
      </c>
      <c r="K2836">
        <v>18707</v>
      </c>
      <c r="L2836" s="1">
        <v>366</v>
      </c>
      <c r="M2836" s="2">
        <f t="shared" si="132"/>
        <v>28.702777777777779</v>
      </c>
      <c r="N2836" s="2" t="str">
        <f t="shared" si="133"/>
        <v/>
      </c>
      <c r="O2836" s="2" t="str">
        <f t="shared" si="134"/>
        <v/>
      </c>
    </row>
    <row r="2837" spans="1:15" x14ac:dyDescent="0.25">
      <c r="A2837">
        <v>2836</v>
      </c>
      <c r="B2837">
        <v>2</v>
      </c>
      <c r="C2837" s="1">
        <v>21385</v>
      </c>
      <c r="D2837">
        <v>2144</v>
      </c>
      <c r="E2837">
        <v>1</v>
      </c>
      <c r="F2837" t="s">
        <v>20</v>
      </c>
      <c r="G2837" s="1">
        <v>30132</v>
      </c>
      <c r="H2837">
        <v>2</v>
      </c>
      <c r="J2837">
        <v>10</v>
      </c>
      <c r="K2837">
        <v>18707</v>
      </c>
      <c r="L2837" s="1">
        <v>366</v>
      </c>
      <c r="M2837" s="2">
        <f t="shared" si="132"/>
        <v>23.947222222222223</v>
      </c>
      <c r="N2837" s="2" t="str">
        <f t="shared" si="133"/>
        <v/>
      </c>
      <c r="O2837" s="2" t="str">
        <f t="shared" si="134"/>
        <v/>
      </c>
    </row>
    <row r="2838" spans="1:15" x14ac:dyDescent="0.25">
      <c r="A2838">
        <v>2837</v>
      </c>
      <c r="B2838">
        <v>2</v>
      </c>
      <c r="C2838" s="1">
        <v>21786</v>
      </c>
      <c r="D2838">
        <v>0</v>
      </c>
      <c r="E2838">
        <v>0</v>
      </c>
      <c r="F2838" t="s">
        <v>14</v>
      </c>
      <c r="G2838" s="1">
        <v>30222</v>
      </c>
      <c r="H2838">
        <v>2</v>
      </c>
      <c r="J2838">
        <v>10</v>
      </c>
      <c r="K2838">
        <v>10307</v>
      </c>
      <c r="L2838" s="1">
        <v>366</v>
      </c>
      <c r="M2838" s="2">
        <f t="shared" si="132"/>
        <v>23.094444444444445</v>
      </c>
      <c r="N2838" s="2" t="str">
        <f t="shared" si="133"/>
        <v/>
      </c>
      <c r="O2838" s="2" t="str">
        <f t="shared" si="134"/>
        <v/>
      </c>
    </row>
    <row r="2839" spans="1:15" x14ac:dyDescent="0.25">
      <c r="A2839">
        <v>2838</v>
      </c>
      <c r="B2839">
        <v>2</v>
      </c>
      <c r="C2839" s="1">
        <v>14783</v>
      </c>
      <c r="D2839">
        <v>0</v>
      </c>
      <c r="E2839">
        <v>0</v>
      </c>
      <c r="F2839" t="s">
        <v>13</v>
      </c>
      <c r="G2839" s="1">
        <v>30273</v>
      </c>
      <c r="H2839">
        <v>0</v>
      </c>
      <c r="I2839" t="s">
        <v>15</v>
      </c>
      <c r="J2839">
        <v>10</v>
      </c>
      <c r="K2839">
        <v>0</v>
      </c>
      <c r="L2839" s="1">
        <v>33527</v>
      </c>
      <c r="M2839" s="2">
        <f t="shared" si="132"/>
        <v>42.408333333333331</v>
      </c>
      <c r="N2839" s="2">
        <f t="shared" si="133"/>
        <v>51.319444444444443</v>
      </c>
      <c r="O2839" s="2">
        <f t="shared" si="134"/>
        <v>8.9111111111111114</v>
      </c>
    </row>
    <row r="2840" spans="1:15" x14ac:dyDescent="0.25">
      <c r="A2840">
        <v>2839</v>
      </c>
      <c r="B2840">
        <v>2</v>
      </c>
      <c r="C2840" s="1">
        <v>20334</v>
      </c>
      <c r="D2840">
        <v>3345</v>
      </c>
      <c r="E2840">
        <v>1</v>
      </c>
      <c r="F2840" t="s">
        <v>17</v>
      </c>
      <c r="G2840" s="1">
        <v>30355</v>
      </c>
      <c r="H2840">
        <v>2</v>
      </c>
      <c r="J2840">
        <v>10</v>
      </c>
      <c r="K2840">
        <v>12807</v>
      </c>
      <c r="L2840" s="1">
        <v>366</v>
      </c>
      <c r="M2840" s="2">
        <f t="shared" si="132"/>
        <v>27.433333333333334</v>
      </c>
      <c r="N2840" s="2" t="str">
        <f t="shared" si="133"/>
        <v/>
      </c>
      <c r="O2840" s="2" t="str">
        <f t="shared" si="134"/>
        <v/>
      </c>
    </row>
    <row r="2841" spans="1:15" x14ac:dyDescent="0.25">
      <c r="A2841">
        <v>2840</v>
      </c>
      <c r="B2841">
        <v>4</v>
      </c>
      <c r="C2841" s="1">
        <v>22325</v>
      </c>
      <c r="D2841">
        <v>0</v>
      </c>
      <c r="E2841">
        <v>0</v>
      </c>
      <c r="F2841" t="s">
        <v>20</v>
      </c>
      <c r="G2841" s="1">
        <v>30403</v>
      </c>
      <c r="H2841">
        <v>2</v>
      </c>
      <c r="J2841">
        <v>10</v>
      </c>
      <c r="K2841">
        <v>10307</v>
      </c>
      <c r="L2841" s="1">
        <v>366</v>
      </c>
      <c r="M2841" s="2">
        <f t="shared" si="132"/>
        <v>22.125</v>
      </c>
      <c r="N2841" s="2" t="str">
        <f t="shared" si="133"/>
        <v/>
      </c>
      <c r="O2841" s="2" t="str">
        <f t="shared" si="134"/>
        <v/>
      </c>
    </row>
    <row r="2842" spans="1:15" x14ac:dyDescent="0.25">
      <c r="A2842">
        <v>2841</v>
      </c>
      <c r="B2842">
        <v>3</v>
      </c>
      <c r="C2842" s="1">
        <v>16795</v>
      </c>
      <c r="D2842">
        <v>2400</v>
      </c>
      <c r="E2842">
        <v>0</v>
      </c>
      <c r="F2842" t="s">
        <v>14</v>
      </c>
      <c r="G2842" s="1">
        <v>30608</v>
      </c>
      <c r="H2842">
        <v>2</v>
      </c>
      <c r="J2842">
        <v>10</v>
      </c>
      <c r="K2842">
        <v>10307</v>
      </c>
      <c r="L2842" s="1">
        <v>366</v>
      </c>
      <c r="M2842" s="2">
        <f t="shared" si="132"/>
        <v>37.819444444444443</v>
      </c>
      <c r="N2842" s="2" t="str">
        <f t="shared" si="133"/>
        <v/>
      </c>
      <c r="O2842" s="2" t="str">
        <f t="shared" si="134"/>
        <v/>
      </c>
    </row>
    <row r="2843" spans="1:15" x14ac:dyDescent="0.25">
      <c r="A2843">
        <v>2842</v>
      </c>
      <c r="B2843">
        <v>2</v>
      </c>
      <c r="C2843" s="1">
        <v>22191</v>
      </c>
      <c r="D2843">
        <v>3200</v>
      </c>
      <c r="E2843">
        <v>3</v>
      </c>
      <c r="F2843" t="s">
        <v>26</v>
      </c>
      <c r="G2843" s="1">
        <v>30634</v>
      </c>
      <c r="H2843">
        <v>2</v>
      </c>
      <c r="J2843">
        <v>10</v>
      </c>
      <c r="K2843">
        <v>10307</v>
      </c>
      <c r="L2843" s="1">
        <v>366</v>
      </c>
      <c r="M2843" s="2">
        <f t="shared" si="132"/>
        <v>23.116666666666667</v>
      </c>
      <c r="N2843" s="2" t="str">
        <f t="shared" si="133"/>
        <v/>
      </c>
      <c r="O2843" s="2" t="str">
        <f t="shared" si="134"/>
        <v/>
      </c>
    </row>
    <row r="2844" spans="1:15" x14ac:dyDescent="0.25">
      <c r="A2844">
        <v>2843</v>
      </c>
      <c r="B2844">
        <v>3</v>
      </c>
      <c r="C2844" s="1">
        <v>14095</v>
      </c>
      <c r="D2844">
        <v>0</v>
      </c>
      <c r="E2844">
        <v>0</v>
      </c>
      <c r="F2844" t="s">
        <v>13</v>
      </c>
      <c r="G2844" s="1">
        <v>30634</v>
      </c>
      <c r="H2844">
        <v>0</v>
      </c>
      <c r="I2844" t="s">
        <v>19</v>
      </c>
      <c r="J2844">
        <v>10</v>
      </c>
      <c r="K2844">
        <v>0</v>
      </c>
      <c r="L2844" s="1">
        <v>35060</v>
      </c>
      <c r="M2844" s="2">
        <f t="shared" si="132"/>
        <v>45.280555555555559</v>
      </c>
      <c r="N2844" s="2">
        <f t="shared" si="133"/>
        <v>57.4</v>
      </c>
      <c r="O2844" s="2">
        <f t="shared" si="134"/>
        <v>12.11944444444444</v>
      </c>
    </row>
    <row r="2845" spans="1:15" x14ac:dyDescent="0.25">
      <c r="A2845">
        <v>2844</v>
      </c>
      <c r="B2845">
        <v>3</v>
      </c>
      <c r="C2845" s="1">
        <v>12306</v>
      </c>
      <c r="D2845">
        <v>0</v>
      </c>
      <c r="E2845">
        <v>0</v>
      </c>
      <c r="F2845" t="s">
        <v>13</v>
      </c>
      <c r="G2845" s="1">
        <v>24629</v>
      </c>
      <c r="H2845">
        <v>0</v>
      </c>
      <c r="I2845" t="s">
        <v>19</v>
      </c>
      <c r="J2845">
        <v>21</v>
      </c>
      <c r="K2845">
        <v>13607</v>
      </c>
      <c r="L2845" s="1">
        <v>35962</v>
      </c>
      <c r="M2845" s="2">
        <f t="shared" si="132"/>
        <v>33.741666666666667</v>
      </c>
      <c r="N2845" s="2">
        <f t="shared" si="133"/>
        <v>64.769444444444446</v>
      </c>
      <c r="O2845" s="2">
        <f t="shared" si="134"/>
        <v>31.027777777777779</v>
      </c>
    </row>
    <row r="2846" spans="1:15" x14ac:dyDescent="0.25">
      <c r="A2846">
        <v>2845</v>
      </c>
      <c r="B2846">
        <v>3</v>
      </c>
      <c r="C2846" s="1">
        <v>14338</v>
      </c>
      <c r="D2846">
        <v>0</v>
      </c>
      <c r="E2846">
        <v>0</v>
      </c>
      <c r="F2846" t="s">
        <v>14</v>
      </c>
      <c r="G2846" s="1">
        <v>24650</v>
      </c>
      <c r="H2846">
        <v>2</v>
      </c>
      <c r="J2846">
        <v>10</v>
      </c>
      <c r="K2846">
        <v>13907</v>
      </c>
      <c r="L2846" s="1">
        <v>366</v>
      </c>
      <c r="M2846" s="2">
        <f t="shared" si="132"/>
        <v>28.233333333333334</v>
      </c>
      <c r="N2846" s="2" t="str">
        <f t="shared" si="133"/>
        <v/>
      </c>
      <c r="O2846" s="2" t="str">
        <f t="shared" si="134"/>
        <v/>
      </c>
    </row>
    <row r="2847" spans="1:15" x14ac:dyDescent="0.25">
      <c r="A2847">
        <v>2846</v>
      </c>
      <c r="B2847">
        <v>2</v>
      </c>
      <c r="C2847" s="1">
        <v>13048</v>
      </c>
      <c r="D2847">
        <v>2416</v>
      </c>
      <c r="E2847">
        <v>0</v>
      </c>
      <c r="F2847" t="s">
        <v>21</v>
      </c>
      <c r="G2847" s="1">
        <v>33217</v>
      </c>
      <c r="H2847">
        <v>2</v>
      </c>
      <c r="J2847">
        <v>10</v>
      </c>
      <c r="K2847">
        <v>13807</v>
      </c>
      <c r="L2847" s="1">
        <v>366</v>
      </c>
      <c r="M2847" s="2">
        <f t="shared" si="132"/>
        <v>55.219444444444441</v>
      </c>
      <c r="N2847" s="2" t="str">
        <f t="shared" si="133"/>
        <v/>
      </c>
      <c r="O2847" s="2" t="str">
        <f t="shared" si="134"/>
        <v/>
      </c>
    </row>
    <row r="2848" spans="1:15" x14ac:dyDescent="0.25">
      <c r="A2848">
        <v>2847</v>
      </c>
      <c r="B2848">
        <v>3</v>
      </c>
      <c r="C2848" s="1">
        <v>4335</v>
      </c>
      <c r="D2848">
        <v>0</v>
      </c>
      <c r="E2848">
        <v>0</v>
      </c>
      <c r="F2848" t="s">
        <v>13</v>
      </c>
      <c r="G2848" s="1">
        <v>24944</v>
      </c>
      <c r="H2848">
        <v>0</v>
      </c>
      <c r="J2848">
        <v>21</v>
      </c>
      <c r="K2848">
        <v>0</v>
      </c>
      <c r="L2848" s="1">
        <v>366</v>
      </c>
      <c r="M2848" s="2">
        <f t="shared" si="132"/>
        <v>56.424999999999997</v>
      </c>
      <c r="N2848" s="2" t="str">
        <f t="shared" si="133"/>
        <v/>
      </c>
      <c r="O2848" s="2" t="str">
        <f t="shared" si="134"/>
        <v/>
      </c>
    </row>
    <row r="2849" spans="1:15" x14ac:dyDescent="0.25">
      <c r="A2849">
        <v>2848</v>
      </c>
      <c r="B2849">
        <v>3</v>
      </c>
      <c r="C2849" s="1">
        <v>11671</v>
      </c>
      <c r="D2849">
        <v>0</v>
      </c>
      <c r="E2849">
        <v>0</v>
      </c>
      <c r="F2849" t="s">
        <v>13</v>
      </c>
      <c r="G2849" s="1">
        <v>26298</v>
      </c>
      <c r="H2849">
        <v>0</v>
      </c>
      <c r="J2849">
        <v>10</v>
      </c>
      <c r="K2849">
        <v>11307</v>
      </c>
      <c r="L2849" s="1">
        <v>366</v>
      </c>
      <c r="M2849" s="2">
        <f t="shared" si="132"/>
        <v>40.044444444444444</v>
      </c>
      <c r="N2849" s="2" t="str">
        <f t="shared" si="133"/>
        <v/>
      </c>
      <c r="O2849" s="2" t="str">
        <f t="shared" si="134"/>
        <v/>
      </c>
    </row>
    <row r="2850" spans="1:15" x14ac:dyDescent="0.25">
      <c r="A2850">
        <v>2849</v>
      </c>
      <c r="B2850">
        <v>3</v>
      </c>
      <c r="C2850" s="1">
        <v>15538</v>
      </c>
      <c r="D2850">
        <v>0</v>
      </c>
      <c r="E2850">
        <v>0</v>
      </c>
      <c r="F2850" t="s">
        <v>14</v>
      </c>
      <c r="G2850" s="1">
        <v>31817</v>
      </c>
      <c r="H2850">
        <v>2</v>
      </c>
      <c r="J2850">
        <v>10</v>
      </c>
      <c r="K2850">
        <v>13607</v>
      </c>
      <c r="L2850" s="1">
        <v>366</v>
      </c>
      <c r="M2850" s="2">
        <f t="shared" si="132"/>
        <v>44.56388888888889</v>
      </c>
      <c r="N2850" s="2" t="str">
        <f t="shared" si="133"/>
        <v/>
      </c>
      <c r="O2850" s="2" t="str">
        <f t="shared" si="134"/>
        <v/>
      </c>
    </row>
    <row r="2851" spans="1:15" x14ac:dyDescent="0.25">
      <c r="A2851">
        <v>2850</v>
      </c>
      <c r="B2851">
        <v>3</v>
      </c>
      <c r="C2851" s="1">
        <v>9653</v>
      </c>
      <c r="D2851">
        <v>0</v>
      </c>
      <c r="E2851">
        <v>0</v>
      </c>
      <c r="F2851" t="s">
        <v>17</v>
      </c>
      <c r="G2851" s="1">
        <v>26316</v>
      </c>
      <c r="H2851">
        <v>2</v>
      </c>
      <c r="J2851">
        <v>10</v>
      </c>
      <c r="K2851">
        <v>10107</v>
      </c>
      <c r="L2851" s="1">
        <v>366</v>
      </c>
      <c r="M2851" s="2">
        <f t="shared" si="132"/>
        <v>45.619444444444447</v>
      </c>
      <c r="N2851" s="2" t="str">
        <f t="shared" si="133"/>
        <v/>
      </c>
      <c r="O2851" s="2" t="str">
        <f t="shared" si="134"/>
        <v/>
      </c>
    </row>
    <row r="2852" spans="1:15" x14ac:dyDescent="0.25">
      <c r="A2852">
        <v>2851</v>
      </c>
      <c r="B2852">
        <v>3</v>
      </c>
      <c r="C2852" s="1">
        <v>6632</v>
      </c>
      <c r="D2852">
        <v>0</v>
      </c>
      <c r="E2852">
        <v>0</v>
      </c>
      <c r="F2852" t="s">
        <v>13</v>
      </c>
      <c r="G2852" s="1">
        <v>26365</v>
      </c>
      <c r="H2852">
        <v>0</v>
      </c>
      <c r="I2852" t="s">
        <v>15</v>
      </c>
      <c r="J2852">
        <v>10</v>
      </c>
      <c r="K2852">
        <v>12779</v>
      </c>
      <c r="L2852" s="1">
        <v>366</v>
      </c>
      <c r="M2852" s="2">
        <f t="shared" si="132"/>
        <v>54.030555555555559</v>
      </c>
      <c r="N2852" s="2" t="str">
        <f t="shared" si="133"/>
        <v/>
      </c>
      <c r="O2852" s="2" t="str">
        <f t="shared" si="134"/>
        <v/>
      </c>
    </row>
    <row r="2853" spans="1:15" x14ac:dyDescent="0.25">
      <c r="A2853">
        <v>2852</v>
      </c>
      <c r="B2853">
        <v>2</v>
      </c>
      <c r="C2853" s="1">
        <v>15112</v>
      </c>
      <c r="D2853">
        <v>3038</v>
      </c>
      <c r="E2853">
        <v>0</v>
      </c>
      <c r="F2853" t="s">
        <v>18</v>
      </c>
      <c r="G2853" s="1">
        <v>26581</v>
      </c>
      <c r="H2853">
        <v>2</v>
      </c>
      <c r="J2853">
        <v>10</v>
      </c>
      <c r="K2853">
        <v>12779</v>
      </c>
      <c r="L2853" s="1">
        <v>366</v>
      </c>
      <c r="M2853" s="2">
        <f t="shared" si="132"/>
        <v>31.397222222222222</v>
      </c>
      <c r="N2853" s="2" t="str">
        <f t="shared" si="133"/>
        <v/>
      </c>
      <c r="O2853" s="2" t="str">
        <f t="shared" si="134"/>
        <v/>
      </c>
    </row>
    <row r="2854" spans="1:15" x14ac:dyDescent="0.25">
      <c r="A2854">
        <v>2853</v>
      </c>
      <c r="B2854">
        <v>3</v>
      </c>
      <c r="C2854" s="1">
        <v>13353</v>
      </c>
      <c r="D2854">
        <v>2439</v>
      </c>
      <c r="E2854">
        <v>0</v>
      </c>
      <c r="F2854" t="s">
        <v>20</v>
      </c>
      <c r="G2854" s="1">
        <v>27421</v>
      </c>
      <c r="H2854">
        <v>0</v>
      </c>
      <c r="J2854">
        <v>10</v>
      </c>
      <c r="K2854">
        <v>11307</v>
      </c>
      <c r="L2854" s="1">
        <v>366</v>
      </c>
      <c r="M2854" s="2">
        <f t="shared" si="132"/>
        <v>38.513888888888886</v>
      </c>
      <c r="N2854" s="2" t="str">
        <f t="shared" si="133"/>
        <v/>
      </c>
      <c r="O2854" s="2" t="str">
        <f t="shared" si="134"/>
        <v/>
      </c>
    </row>
    <row r="2855" spans="1:15" x14ac:dyDescent="0.25">
      <c r="A2855">
        <v>2854</v>
      </c>
      <c r="B2855">
        <v>3</v>
      </c>
      <c r="C2855" s="1">
        <v>13806</v>
      </c>
      <c r="D2855">
        <v>2134</v>
      </c>
      <c r="E2855">
        <v>0</v>
      </c>
      <c r="F2855" t="s">
        <v>14</v>
      </c>
      <c r="G2855" s="1">
        <v>27886</v>
      </c>
      <c r="H2855">
        <v>2</v>
      </c>
      <c r="J2855">
        <v>10</v>
      </c>
      <c r="K2855">
        <v>10107</v>
      </c>
      <c r="L2855" s="1">
        <v>366</v>
      </c>
      <c r="M2855" s="2">
        <f t="shared" si="132"/>
        <v>38.549999999999997</v>
      </c>
      <c r="N2855" s="2" t="str">
        <f t="shared" si="133"/>
        <v/>
      </c>
      <c r="O2855" s="2" t="str">
        <f t="shared" si="134"/>
        <v/>
      </c>
    </row>
    <row r="2856" spans="1:15" x14ac:dyDescent="0.25">
      <c r="A2856">
        <v>2855</v>
      </c>
      <c r="B2856">
        <v>2</v>
      </c>
      <c r="C2856" s="1">
        <v>14054</v>
      </c>
      <c r="D2856">
        <v>0</v>
      </c>
      <c r="E2856">
        <v>1</v>
      </c>
      <c r="F2856" t="s">
        <v>14</v>
      </c>
      <c r="G2856" s="1">
        <v>28002</v>
      </c>
      <c r="H2856">
        <v>0</v>
      </c>
      <c r="J2856">
        <v>10</v>
      </c>
      <c r="K2856">
        <v>13607</v>
      </c>
      <c r="L2856" s="1">
        <v>366</v>
      </c>
      <c r="M2856" s="2">
        <f t="shared" si="132"/>
        <v>38.18611111111111</v>
      </c>
      <c r="N2856" s="2" t="str">
        <f t="shared" si="133"/>
        <v/>
      </c>
      <c r="O2856" s="2" t="str">
        <f t="shared" si="134"/>
        <v/>
      </c>
    </row>
    <row r="2857" spans="1:15" x14ac:dyDescent="0.25">
      <c r="A2857">
        <v>2856</v>
      </c>
      <c r="B2857">
        <v>2</v>
      </c>
      <c r="C2857" s="1">
        <v>14714</v>
      </c>
      <c r="D2857">
        <v>0</v>
      </c>
      <c r="E2857">
        <v>0</v>
      </c>
      <c r="F2857" t="s">
        <v>14</v>
      </c>
      <c r="G2857" s="1">
        <v>28058</v>
      </c>
      <c r="H2857">
        <v>2</v>
      </c>
      <c r="J2857">
        <v>10</v>
      </c>
      <c r="K2857">
        <v>15607</v>
      </c>
      <c r="L2857" s="1">
        <v>366</v>
      </c>
      <c r="M2857" s="2">
        <f t="shared" si="132"/>
        <v>36.533333333333331</v>
      </c>
      <c r="N2857" s="2" t="str">
        <f t="shared" si="133"/>
        <v/>
      </c>
      <c r="O2857" s="2" t="str">
        <f t="shared" si="134"/>
        <v/>
      </c>
    </row>
    <row r="2858" spans="1:15" x14ac:dyDescent="0.25">
      <c r="A2858">
        <v>2857</v>
      </c>
      <c r="B2858">
        <v>3</v>
      </c>
      <c r="C2858" s="1">
        <v>15229</v>
      </c>
      <c r="D2858">
        <v>0</v>
      </c>
      <c r="E2858">
        <v>0</v>
      </c>
      <c r="F2858" t="s">
        <v>13</v>
      </c>
      <c r="G2858" s="1">
        <v>28060</v>
      </c>
      <c r="H2858">
        <v>0</v>
      </c>
      <c r="J2858">
        <v>10</v>
      </c>
      <c r="K2858">
        <v>11307</v>
      </c>
      <c r="L2858" s="1">
        <v>366</v>
      </c>
      <c r="M2858" s="2">
        <f t="shared" si="132"/>
        <v>35.130555555555553</v>
      </c>
      <c r="N2858" s="2" t="str">
        <f t="shared" si="133"/>
        <v/>
      </c>
      <c r="O2858" s="2" t="str">
        <f t="shared" si="134"/>
        <v/>
      </c>
    </row>
    <row r="2859" spans="1:15" x14ac:dyDescent="0.25">
      <c r="A2859">
        <v>2858</v>
      </c>
      <c r="B2859">
        <v>2</v>
      </c>
      <c r="C2859" s="1">
        <v>15771</v>
      </c>
      <c r="D2859">
        <v>1706</v>
      </c>
      <c r="E2859">
        <v>0</v>
      </c>
      <c r="F2859" t="s">
        <v>14</v>
      </c>
      <c r="G2859" s="1">
        <v>28093</v>
      </c>
      <c r="H2859">
        <v>2</v>
      </c>
      <c r="J2859">
        <v>10</v>
      </c>
      <c r="K2859">
        <v>10107</v>
      </c>
      <c r="L2859" s="1">
        <v>366</v>
      </c>
      <c r="M2859" s="2">
        <f t="shared" si="132"/>
        <v>33.730555555555554</v>
      </c>
      <c r="N2859" s="2" t="str">
        <f t="shared" si="133"/>
        <v/>
      </c>
      <c r="O2859" s="2" t="str">
        <f t="shared" si="134"/>
        <v/>
      </c>
    </row>
    <row r="2860" spans="1:15" x14ac:dyDescent="0.25">
      <c r="A2860">
        <v>2859</v>
      </c>
      <c r="B2860">
        <v>2</v>
      </c>
      <c r="C2860" s="1">
        <v>13665</v>
      </c>
      <c r="D2860">
        <v>0</v>
      </c>
      <c r="E2860">
        <v>0</v>
      </c>
      <c r="F2860" t="s">
        <v>13</v>
      </c>
      <c r="G2860" s="1">
        <v>28142</v>
      </c>
      <c r="H2860">
        <v>0</v>
      </c>
      <c r="I2860" t="s">
        <v>15</v>
      </c>
      <c r="J2860">
        <v>10</v>
      </c>
      <c r="K2860">
        <v>0</v>
      </c>
      <c r="L2860" s="1">
        <v>366</v>
      </c>
      <c r="M2860" s="2">
        <f t="shared" si="132"/>
        <v>39.630555555555553</v>
      </c>
      <c r="N2860" s="2" t="str">
        <f t="shared" si="133"/>
        <v/>
      </c>
      <c r="O2860" s="2" t="str">
        <f t="shared" si="134"/>
        <v/>
      </c>
    </row>
    <row r="2861" spans="1:15" x14ac:dyDescent="0.25">
      <c r="A2861">
        <v>2860</v>
      </c>
      <c r="B2861">
        <v>3</v>
      </c>
      <c r="C2861" s="1">
        <v>14935</v>
      </c>
      <c r="D2861">
        <v>3660</v>
      </c>
      <c r="E2861">
        <v>0</v>
      </c>
      <c r="F2861" t="s">
        <v>14</v>
      </c>
      <c r="G2861" s="1">
        <v>28146</v>
      </c>
      <c r="H2861">
        <v>2</v>
      </c>
      <c r="J2861">
        <v>10</v>
      </c>
      <c r="K2861">
        <v>14607</v>
      </c>
      <c r="L2861" s="1">
        <v>366</v>
      </c>
      <c r="M2861" s="2">
        <f t="shared" si="132"/>
        <v>36.169444444444444</v>
      </c>
      <c r="N2861" s="2" t="str">
        <f t="shared" si="133"/>
        <v/>
      </c>
      <c r="O2861" s="2" t="str">
        <f t="shared" si="134"/>
        <v/>
      </c>
    </row>
    <row r="2862" spans="1:15" x14ac:dyDescent="0.25">
      <c r="A2862">
        <v>2861</v>
      </c>
      <c r="B2862">
        <v>2</v>
      </c>
      <c r="C2862" s="1">
        <v>15224</v>
      </c>
      <c r="D2862">
        <v>0</v>
      </c>
      <c r="E2862">
        <v>0</v>
      </c>
      <c r="F2862" t="s">
        <v>14</v>
      </c>
      <c r="G2862" s="1">
        <v>28258</v>
      </c>
      <c r="H2862">
        <v>2</v>
      </c>
      <c r="J2862">
        <v>10</v>
      </c>
      <c r="K2862">
        <v>10207</v>
      </c>
      <c r="L2862" s="1">
        <v>366</v>
      </c>
      <c r="M2862" s="2">
        <f t="shared" si="132"/>
        <v>35.68888888888889</v>
      </c>
      <c r="N2862" s="2" t="str">
        <f t="shared" si="133"/>
        <v/>
      </c>
      <c r="O2862" s="2" t="str">
        <f t="shared" si="134"/>
        <v/>
      </c>
    </row>
    <row r="2863" spans="1:15" x14ac:dyDescent="0.25">
      <c r="A2863">
        <v>2862</v>
      </c>
      <c r="B2863">
        <v>2</v>
      </c>
      <c r="C2863" s="1">
        <v>18069</v>
      </c>
      <c r="D2863">
        <v>3437</v>
      </c>
      <c r="E2863">
        <v>1</v>
      </c>
      <c r="F2863" t="s">
        <v>14</v>
      </c>
      <c r="G2863" s="1">
        <v>28285</v>
      </c>
      <c r="H2863">
        <v>2</v>
      </c>
      <c r="J2863">
        <v>10</v>
      </c>
      <c r="K2863">
        <v>14707</v>
      </c>
      <c r="L2863" s="1">
        <v>366</v>
      </c>
      <c r="M2863" s="2">
        <f t="shared" si="132"/>
        <v>27.969444444444445</v>
      </c>
      <c r="N2863" s="2" t="str">
        <f t="shared" si="133"/>
        <v/>
      </c>
      <c r="O2863" s="2" t="str">
        <f t="shared" si="134"/>
        <v/>
      </c>
    </row>
    <row r="2864" spans="1:15" x14ac:dyDescent="0.25">
      <c r="A2864">
        <v>2863</v>
      </c>
      <c r="B2864">
        <v>2</v>
      </c>
      <c r="C2864" s="1">
        <v>14693</v>
      </c>
      <c r="D2864">
        <v>2503</v>
      </c>
      <c r="E2864">
        <v>0</v>
      </c>
      <c r="F2864" t="s">
        <v>14</v>
      </c>
      <c r="G2864" s="1">
        <v>28296</v>
      </c>
      <c r="H2864">
        <v>0</v>
      </c>
      <c r="J2864">
        <v>10</v>
      </c>
      <c r="K2864">
        <v>11307</v>
      </c>
      <c r="L2864" s="1">
        <v>366</v>
      </c>
      <c r="M2864" s="2">
        <f t="shared" si="132"/>
        <v>37.241666666666667</v>
      </c>
      <c r="N2864" s="2" t="str">
        <f t="shared" si="133"/>
        <v/>
      </c>
      <c r="O2864" s="2" t="str">
        <f t="shared" si="134"/>
        <v/>
      </c>
    </row>
    <row r="2865" spans="1:15" x14ac:dyDescent="0.25">
      <c r="A2865">
        <v>2864</v>
      </c>
      <c r="B2865">
        <v>3</v>
      </c>
      <c r="C2865" s="1">
        <v>9410</v>
      </c>
      <c r="D2865">
        <v>0</v>
      </c>
      <c r="E2865">
        <v>0</v>
      </c>
      <c r="F2865" t="s">
        <v>14</v>
      </c>
      <c r="G2865" s="1">
        <v>28621</v>
      </c>
      <c r="H2865">
        <v>2</v>
      </c>
      <c r="J2865">
        <v>10</v>
      </c>
      <c r="K2865">
        <v>10207</v>
      </c>
      <c r="L2865" s="1">
        <v>366</v>
      </c>
      <c r="M2865" s="2">
        <f t="shared" si="132"/>
        <v>52.6</v>
      </c>
      <c r="N2865" s="2" t="str">
        <f t="shared" si="133"/>
        <v/>
      </c>
      <c r="O2865" s="2" t="str">
        <f t="shared" si="134"/>
        <v/>
      </c>
    </row>
    <row r="2866" spans="1:15" x14ac:dyDescent="0.25">
      <c r="A2866">
        <v>2865</v>
      </c>
      <c r="B2866">
        <v>2</v>
      </c>
      <c r="C2866" s="1">
        <v>13973</v>
      </c>
      <c r="D2866">
        <v>3330</v>
      </c>
      <c r="E2866">
        <v>0</v>
      </c>
      <c r="F2866" t="s">
        <v>14</v>
      </c>
      <c r="G2866" s="1">
        <v>28821</v>
      </c>
      <c r="H2866">
        <v>2</v>
      </c>
      <c r="J2866">
        <v>10</v>
      </c>
      <c r="K2866">
        <v>17607</v>
      </c>
      <c r="L2866" s="1">
        <v>366</v>
      </c>
      <c r="M2866" s="2">
        <f t="shared" si="132"/>
        <v>40.65</v>
      </c>
      <c r="N2866" s="2" t="str">
        <f t="shared" si="133"/>
        <v/>
      </c>
      <c r="O2866" s="2" t="str">
        <f t="shared" si="134"/>
        <v/>
      </c>
    </row>
    <row r="2867" spans="1:15" x14ac:dyDescent="0.25">
      <c r="A2867">
        <v>2866</v>
      </c>
      <c r="B2867">
        <v>2</v>
      </c>
      <c r="C2867" s="1">
        <v>17021</v>
      </c>
      <c r="D2867">
        <v>3018</v>
      </c>
      <c r="E2867">
        <v>3</v>
      </c>
      <c r="F2867" t="s">
        <v>14</v>
      </c>
      <c r="G2867" s="1">
        <v>28901</v>
      </c>
      <c r="H2867">
        <v>2</v>
      </c>
      <c r="J2867">
        <v>10</v>
      </c>
      <c r="K2867">
        <v>11307</v>
      </c>
      <c r="L2867" s="1">
        <v>366</v>
      </c>
      <c r="M2867" s="2">
        <f t="shared" si="132"/>
        <v>32.522222222222226</v>
      </c>
      <c r="N2867" s="2" t="str">
        <f t="shared" si="133"/>
        <v/>
      </c>
      <c r="O2867" s="2" t="str">
        <f t="shared" si="134"/>
        <v/>
      </c>
    </row>
    <row r="2868" spans="1:15" x14ac:dyDescent="0.25">
      <c r="A2868">
        <v>2867</v>
      </c>
      <c r="B2868">
        <v>3</v>
      </c>
      <c r="C2868" s="1">
        <v>17717</v>
      </c>
      <c r="D2868">
        <v>2798</v>
      </c>
      <c r="E2868">
        <v>0</v>
      </c>
      <c r="F2868" t="s">
        <v>26</v>
      </c>
      <c r="G2868" s="1">
        <v>29143</v>
      </c>
      <c r="H2868">
        <v>2</v>
      </c>
      <c r="J2868">
        <v>10</v>
      </c>
      <c r="K2868">
        <v>10207</v>
      </c>
      <c r="L2868" s="1">
        <v>366</v>
      </c>
      <c r="M2868" s="2">
        <f t="shared" si="132"/>
        <v>31.283333333333335</v>
      </c>
      <c r="N2868" s="2" t="str">
        <f t="shared" si="133"/>
        <v/>
      </c>
      <c r="O2868" s="2" t="str">
        <f t="shared" si="134"/>
        <v/>
      </c>
    </row>
    <row r="2869" spans="1:15" x14ac:dyDescent="0.25">
      <c r="A2869">
        <v>2868</v>
      </c>
      <c r="B2869">
        <v>3</v>
      </c>
      <c r="C2869" s="1">
        <v>18705</v>
      </c>
      <c r="D2869">
        <v>2500</v>
      </c>
      <c r="E2869">
        <v>2</v>
      </c>
      <c r="F2869" t="s">
        <v>14</v>
      </c>
      <c r="G2869" s="1">
        <v>29234</v>
      </c>
      <c r="H2869">
        <v>2</v>
      </c>
      <c r="J2869">
        <v>10</v>
      </c>
      <c r="K2869">
        <v>12807</v>
      </c>
      <c r="L2869" s="1">
        <v>366</v>
      </c>
      <c r="M2869" s="2">
        <f t="shared" si="132"/>
        <v>28.822222222222223</v>
      </c>
      <c r="N2869" s="2" t="str">
        <f t="shared" si="133"/>
        <v/>
      </c>
      <c r="O2869" s="2" t="str">
        <f t="shared" si="134"/>
        <v/>
      </c>
    </row>
    <row r="2870" spans="1:15" x14ac:dyDescent="0.25">
      <c r="A2870">
        <v>2869</v>
      </c>
      <c r="B2870">
        <v>2</v>
      </c>
      <c r="C2870" s="1">
        <v>19398</v>
      </c>
      <c r="D2870">
        <v>0</v>
      </c>
      <c r="E2870">
        <v>0</v>
      </c>
      <c r="F2870" t="s">
        <v>14</v>
      </c>
      <c r="G2870" s="1">
        <v>29385</v>
      </c>
      <c r="H2870">
        <v>2</v>
      </c>
      <c r="J2870">
        <v>10</v>
      </c>
      <c r="K2870">
        <v>13807</v>
      </c>
      <c r="L2870" s="1">
        <v>366</v>
      </c>
      <c r="M2870" s="2">
        <f t="shared" si="132"/>
        <v>27.347222222222221</v>
      </c>
      <c r="N2870" s="2" t="str">
        <f t="shared" si="133"/>
        <v/>
      </c>
      <c r="O2870" s="2" t="str">
        <f t="shared" si="134"/>
        <v/>
      </c>
    </row>
    <row r="2871" spans="1:15" x14ac:dyDescent="0.25">
      <c r="A2871">
        <v>2870</v>
      </c>
      <c r="B2871">
        <v>3</v>
      </c>
      <c r="C2871" s="1">
        <v>17930</v>
      </c>
      <c r="D2871">
        <v>0</v>
      </c>
      <c r="E2871">
        <v>0</v>
      </c>
      <c r="F2871" t="s">
        <v>13</v>
      </c>
      <c r="G2871" s="1">
        <v>29451</v>
      </c>
      <c r="H2871">
        <v>0</v>
      </c>
      <c r="J2871">
        <v>10</v>
      </c>
      <c r="K2871">
        <v>17807</v>
      </c>
      <c r="L2871" s="1">
        <v>366</v>
      </c>
      <c r="M2871" s="2">
        <f t="shared" si="132"/>
        <v>31.547222222222221</v>
      </c>
      <c r="N2871" s="2" t="str">
        <f t="shared" si="133"/>
        <v/>
      </c>
      <c r="O2871" s="2" t="str">
        <f t="shared" si="134"/>
        <v/>
      </c>
    </row>
    <row r="2872" spans="1:15" x14ac:dyDescent="0.25">
      <c r="A2872">
        <v>2871</v>
      </c>
      <c r="B2872">
        <v>3</v>
      </c>
      <c r="C2872" s="1">
        <v>18879</v>
      </c>
      <c r="D2872">
        <v>2374</v>
      </c>
      <c r="E2872">
        <v>0</v>
      </c>
      <c r="F2872" t="s">
        <v>20</v>
      </c>
      <c r="G2872" s="1">
        <v>29613</v>
      </c>
      <c r="H2872">
        <v>2</v>
      </c>
      <c r="J2872">
        <v>10</v>
      </c>
      <c r="K2872">
        <v>18707</v>
      </c>
      <c r="L2872" s="1">
        <v>366</v>
      </c>
      <c r="M2872" s="2">
        <f t="shared" si="132"/>
        <v>29.386111111111113</v>
      </c>
      <c r="N2872" s="2" t="str">
        <f t="shared" si="133"/>
        <v/>
      </c>
      <c r="O2872" s="2" t="str">
        <f t="shared" si="134"/>
        <v/>
      </c>
    </row>
    <row r="2873" spans="1:15" x14ac:dyDescent="0.25">
      <c r="A2873">
        <v>2872</v>
      </c>
      <c r="B2873">
        <v>2</v>
      </c>
      <c r="C2873" s="1">
        <v>19247</v>
      </c>
      <c r="D2873">
        <v>0</v>
      </c>
      <c r="E2873">
        <v>0</v>
      </c>
      <c r="F2873" t="s">
        <v>14</v>
      </c>
      <c r="G2873" s="1">
        <v>29633</v>
      </c>
      <c r="H2873">
        <v>2</v>
      </c>
      <c r="J2873">
        <v>10</v>
      </c>
      <c r="K2873">
        <v>10607</v>
      </c>
      <c r="L2873" s="1">
        <v>366</v>
      </c>
      <c r="M2873" s="2">
        <f t="shared" si="132"/>
        <v>28.433333333333334</v>
      </c>
      <c r="N2873" s="2" t="str">
        <f t="shared" si="133"/>
        <v/>
      </c>
      <c r="O2873" s="2" t="str">
        <f t="shared" si="134"/>
        <v/>
      </c>
    </row>
    <row r="2874" spans="1:15" x14ac:dyDescent="0.25">
      <c r="A2874">
        <v>2873</v>
      </c>
      <c r="B2874">
        <v>2</v>
      </c>
      <c r="C2874" s="1">
        <v>17575</v>
      </c>
      <c r="D2874">
        <v>0</v>
      </c>
      <c r="E2874">
        <v>0</v>
      </c>
      <c r="F2874" t="s">
        <v>14</v>
      </c>
      <c r="G2874" s="1">
        <v>29724</v>
      </c>
      <c r="H2874">
        <v>2</v>
      </c>
      <c r="J2874">
        <v>10</v>
      </c>
      <c r="K2874">
        <v>14607</v>
      </c>
      <c r="L2874" s="1">
        <v>366</v>
      </c>
      <c r="M2874" s="2">
        <f t="shared" si="132"/>
        <v>33.266666666666666</v>
      </c>
      <c r="N2874" s="2" t="str">
        <f t="shared" si="133"/>
        <v/>
      </c>
      <c r="O2874" s="2" t="str">
        <f t="shared" si="134"/>
        <v/>
      </c>
    </row>
    <row r="2875" spans="1:15" x14ac:dyDescent="0.25">
      <c r="A2875">
        <v>2874</v>
      </c>
      <c r="B2875">
        <v>2</v>
      </c>
      <c r="C2875" s="1">
        <v>18422</v>
      </c>
      <c r="D2875">
        <v>0</v>
      </c>
      <c r="E2875">
        <v>0</v>
      </c>
      <c r="F2875" t="s">
        <v>13</v>
      </c>
      <c r="G2875" s="1">
        <v>29824</v>
      </c>
      <c r="H2875">
        <v>0</v>
      </c>
      <c r="J2875">
        <v>10</v>
      </c>
      <c r="K2875">
        <v>11307</v>
      </c>
      <c r="L2875" s="1">
        <v>366</v>
      </c>
      <c r="M2875" s="2">
        <f t="shared" si="132"/>
        <v>31.216666666666665</v>
      </c>
      <c r="N2875" s="2" t="str">
        <f t="shared" si="133"/>
        <v/>
      </c>
      <c r="O2875" s="2" t="str">
        <f t="shared" si="134"/>
        <v/>
      </c>
    </row>
    <row r="2876" spans="1:15" x14ac:dyDescent="0.25">
      <c r="A2876">
        <v>2875</v>
      </c>
      <c r="B2876">
        <v>3</v>
      </c>
      <c r="C2876" s="1">
        <v>21905</v>
      </c>
      <c r="D2876">
        <v>2530</v>
      </c>
      <c r="E2876">
        <v>3</v>
      </c>
      <c r="F2876" t="s">
        <v>17</v>
      </c>
      <c r="G2876" s="1">
        <v>29843</v>
      </c>
      <c r="H2876">
        <v>2</v>
      </c>
      <c r="J2876">
        <v>10</v>
      </c>
      <c r="K2876">
        <v>16607</v>
      </c>
      <c r="L2876" s="1">
        <v>366</v>
      </c>
      <c r="M2876" s="2">
        <f t="shared" si="132"/>
        <v>21.730555555555554</v>
      </c>
      <c r="N2876" s="2" t="str">
        <f t="shared" si="133"/>
        <v/>
      </c>
      <c r="O2876" s="2" t="str">
        <f t="shared" si="134"/>
        <v/>
      </c>
    </row>
    <row r="2877" spans="1:15" x14ac:dyDescent="0.25">
      <c r="A2877">
        <v>2876</v>
      </c>
      <c r="B2877">
        <v>2</v>
      </c>
      <c r="C2877" s="1">
        <v>20654</v>
      </c>
      <c r="D2877">
        <v>0</v>
      </c>
      <c r="E2877">
        <v>0</v>
      </c>
      <c r="F2877" t="s">
        <v>13</v>
      </c>
      <c r="G2877" s="1">
        <v>30298</v>
      </c>
      <c r="H2877">
        <v>0</v>
      </c>
      <c r="J2877">
        <v>21</v>
      </c>
      <c r="K2877">
        <v>0</v>
      </c>
      <c r="L2877" s="1">
        <v>366</v>
      </c>
      <c r="M2877" s="2">
        <f t="shared" si="132"/>
        <v>26.402777777777779</v>
      </c>
      <c r="N2877" s="2" t="str">
        <f t="shared" si="133"/>
        <v/>
      </c>
      <c r="O2877" s="2" t="str">
        <f t="shared" si="134"/>
        <v/>
      </c>
    </row>
    <row r="2878" spans="1:15" x14ac:dyDescent="0.25">
      <c r="A2878">
        <v>2877</v>
      </c>
      <c r="B2878">
        <v>2</v>
      </c>
      <c r="C2878" s="1">
        <v>15113</v>
      </c>
      <c r="D2878">
        <v>0</v>
      </c>
      <c r="E2878">
        <v>0</v>
      </c>
      <c r="F2878" t="s">
        <v>14</v>
      </c>
      <c r="G2878" s="1">
        <v>30365</v>
      </c>
      <c r="H2878">
        <v>0</v>
      </c>
      <c r="J2878">
        <v>10</v>
      </c>
      <c r="K2878">
        <v>13607</v>
      </c>
      <c r="L2878" s="1">
        <v>366</v>
      </c>
      <c r="M2878" s="2">
        <f t="shared" si="132"/>
        <v>41.75277777777778</v>
      </c>
      <c r="N2878" s="2" t="str">
        <f t="shared" si="133"/>
        <v/>
      </c>
      <c r="O2878" s="2" t="str">
        <f t="shared" si="134"/>
        <v/>
      </c>
    </row>
    <row r="2879" spans="1:15" x14ac:dyDescent="0.25">
      <c r="A2879">
        <v>2878</v>
      </c>
      <c r="B2879">
        <v>2</v>
      </c>
      <c r="C2879" s="1">
        <v>15599</v>
      </c>
      <c r="D2879">
        <v>0</v>
      </c>
      <c r="E2879">
        <v>0</v>
      </c>
      <c r="F2879" t="s">
        <v>14</v>
      </c>
      <c r="G2879" s="1">
        <v>28376</v>
      </c>
      <c r="H2879">
        <v>0</v>
      </c>
      <c r="I2879" t="s">
        <v>15</v>
      </c>
      <c r="J2879">
        <v>10</v>
      </c>
      <c r="K2879">
        <v>14607</v>
      </c>
      <c r="L2879" s="1">
        <v>366</v>
      </c>
      <c r="M2879" s="2">
        <f t="shared" si="132"/>
        <v>34.980555555555554</v>
      </c>
      <c r="N2879" s="2" t="str">
        <f t="shared" si="133"/>
        <v/>
      </c>
      <c r="O2879" s="2" t="str">
        <f t="shared" si="134"/>
        <v/>
      </c>
    </row>
    <row r="2880" spans="1:15" x14ac:dyDescent="0.25">
      <c r="A2880">
        <v>2879</v>
      </c>
      <c r="B2880">
        <v>2</v>
      </c>
      <c r="C2880" s="1">
        <v>17255</v>
      </c>
      <c r="D2880">
        <v>0</v>
      </c>
      <c r="E2880">
        <v>0</v>
      </c>
      <c r="F2880" t="s">
        <v>17</v>
      </c>
      <c r="G2880" s="1">
        <v>28395</v>
      </c>
      <c r="H2880">
        <v>2</v>
      </c>
      <c r="J2880">
        <v>10</v>
      </c>
      <c r="K2880">
        <v>17807</v>
      </c>
      <c r="L2880" s="1">
        <v>366</v>
      </c>
      <c r="M2880" s="2">
        <f t="shared" si="132"/>
        <v>30.494444444444444</v>
      </c>
      <c r="N2880" s="2" t="str">
        <f t="shared" si="133"/>
        <v/>
      </c>
      <c r="O2880" s="2" t="str">
        <f t="shared" si="134"/>
        <v/>
      </c>
    </row>
    <row r="2881" spans="1:15" x14ac:dyDescent="0.25">
      <c r="A2881">
        <v>2880</v>
      </c>
      <c r="B2881">
        <v>3</v>
      </c>
      <c r="C2881" s="1">
        <v>18331</v>
      </c>
      <c r="D2881">
        <v>2393</v>
      </c>
      <c r="E2881">
        <v>2</v>
      </c>
      <c r="F2881" t="s">
        <v>17</v>
      </c>
      <c r="G2881" s="1">
        <v>28425</v>
      </c>
      <c r="H2881">
        <v>2</v>
      </c>
      <c r="J2881">
        <v>10</v>
      </c>
      <c r="K2881">
        <v>14607</v>
      </c>
      <c r="L2881" s="1">
        <v>366</v>
      </c>
      <c r="M2881" s="2">
        <f t="shared" si="132"/>
        <v>27.633333333333333</v>
      </c>
      <c r="N2881" s="2" t="str">
        <f t="shared" si="133"/>
        <v/>
      </c>
      <c r="O2881" s="2" t="str">
        <f t="shared" si="134"/>
        <v/>
      </c>
    </row>
    <row r="2882" spans="1:15" x14ac:dyDescent="0.25">
      <c r="A2882">
        <v>2881</v>
      </c>
      <c r="B2882">
        <v>3</v>
      </c>
      <c r="C2882" s="1">
        <v>12868</v>
      </c>
      <c r="D2882">
        <v>0</v>
      </c>
      <c r="E2882">
        <v>0</v>
      </c>
      <c r="F2882" t="s">
        <v>17</v>
      </c>
      <c r="G2882" s="1">
        <v>28459</v>
      </c>
      <c r="H2882">
        <v>2</v>
      </c>
      <c r="J2882">
        <v>10</v>
      </c>
      <c r="K2882">
        <v>14607</v>
      </c>
      <c r="L2882" s="1">
        <v>366</v>
      </c>
      <c r="M2882" s="2">
        <f t="shared" si="132"/>
        <v>42.680555555555557</v>
      </c>
      <c r="N2882" s="2" t="str">
        <f t="shared" si="133"/>
        <v/>
      </c>
      <c r="O2882" s="2" t="str">
        <f t="shared" si="134"/>
        <v/>
      </c>
    </row>
    <row r="2883" spans="1:15" x14ac:dyDescent="0.25">
      <c r="A2883">
        <v>2882</v>
      </c>
      <c r="B2883">
        <v>3</v>
      </c>
      <c r="C2883" s="1">
        <v>20888</v>
      </c>
      <c r="D2883">
        <v>0</v>
      </c>
      <c r="E2883">
        <v>0</v>
      </c>
      <c r="F2883" t="s">
        <v>17</v>
      </c>
      <c r="G2883" s="1">
        <v>28486</v>
      </c>
      <c r="H2883">
        <v>2</v>
      </c>
      <c r="J2883">
        <v>10</v>
      </c>
      <c r="K2883">
        <v>11307</v>
      </c>
      <c r="L2883" s="1">
        <v>366</v>
      </c>
      <c r="M2883" s="2">
        <f t="shared" si="132"/>
        <v>20.8</v>
      </c>
      <c r="N2883" s="2" t="str">
        <f t="shared" si="133"/>
        <v/>
      </c>
      <c r="O2883" s="2" t="str">
        <f t="shared" si="134"/>
        <v/>
      </c>
    </row>
    <row r="2884" spans="1:15" x14ac:dyDescent="0.25">
      <c r="A2884">
        <v>2883</v>
      </c>
      <c r="B2884">
        <v>2</v>
      </c>
      <c r="C2884" s="1">
        <v>14306</v>
      </c>
      <c r="D2884">
        <v>2000</v>
      </c>
      <c r="E2884">
        <v>0</v>
      </c>
      <c r="F2884" t="s">
        <v>17</v>
      </c>
      <c r="G2884" s="1">
        <v>28489</v>
      </c>
      <c r="H2884">
        <v>2</v>
      </c>
      <c r="J2884">
        <v>10</v>
      </c>
      <c r="K2884">
        <v>14607</v>
      </c>
      <c r="L2884" s="1">
        <v>366</v>
      </c>
      <c r="M2884" s="2">
        <f t="shared" si="132"/>
        <v>38.827777777777776</v>
      </c>
      <c r="N2884" s="2" t="str">
        <f t="shared" si="133"/>
        <v/>
      </c>
      <c r="O2884" s="2" t="str">
        <f t="shared" si="134"/>
        <v/>
      </c>
    </row>
    <row r="2885" spans="1:15" x14ac:dyDescent="0.25">
      <c r="A2885">
        <v>2884</v>
      </c>
      <c r="B2885">
        <v>2</v>
      </c>
      <c r="C2885" s="1">
        <v>18926</v>
      </c>
      <c r="D2885">
        <v>0</v>
      </c>
      <c r="E2885">
        <v>0</v>
      </c>
      <c r="F2885" t="s">
        <v>13</v>
      </c>
      <c r="G2885" s="1">
        <v>28500</v>
      </c>
      <c r="H2885">
        <v>2</v>
      </c>
      <c r="J2885">
        <v>10</v>
      </c>
      <c r="K2885">
        <v>14607</v>
      </c>
      <c r="L2885" s="1">
        <v>366</v>
      </c>
      <c r="M2885" s="2">
        <f t="shared" ref="M2885:M2948" si="135">DAYS360(C2885,G2885,TRUE)/360</f>
        <v>26.208333333333332</v>
      </c>
      <c r="N2885" s="2" t="str">
        <f t="shared" ref="N2885:N2948" si="136">IF(DAYS360(C2885,L2885)/360&gt;0,DAYS360(C2885,L2885)/360,"")</f>
        <v/>
      </c>
      <c r="O2885" s="2" t="str">
        <f t="shared" ref="O2885:O2948" si="137">IF(N2885="","",N2885-M2885)</f>
        <v/>
      </c>
    </row>
    <row r="2886" spans="1:15" x14ac:dyDescent="0.25">
      <c r="A2886">
        <v>2885</v>
      </c>
      <c r="B2886">
        <v>3</v>
      </c>
      <c r="C2886" s="1">
        <v>7388</v>
      </c>
      <c r="D2886">
        <v>0</v>
      </c>
      <c r="E2886">
        <v>0</v>
      </c>
      <c r="F2886" t="s">
        <v>13</v>
      </c>
      <c r="G2886" s="1">
        <v>28517</v>
      </c>
      <c r="H2886">
        <v>0</v>
      </c>
      <c r="J2886">
        <v>10</v>
      </c>
      <c r="K2886">
        <v>11307</v>
      </c>
      <c r="L2886" s="1">
        <v>366</v>
      </c>
      <c r="M2886" s="2">
        <f t="shared" si="135"/>
        <v>57.844444444444441</v>
      </c>
      <c r="N2886" s="2" t="str">
        <f t="shared" si="136"/>
        <v/>
      </c>
      <c r="O2886" s="2" t="str">
        <f t="shared" si="137"/>
        <v/>
      </c>
    </row>
    <row r="2887" spans="1:15" x14ac:dyDescent="0.25">
      <c r="A2887">
        <v>2886</v>
      </c>
      <c r="B2887">
        <v>2</v>
      </c>
      <c r="C2887" s="1">
        <v>15899</v>
      </c>
      <c r="D2887">
        <v>0</v>
      </c>
      <c r="E2887">
        <v>1</v>
      </c>
      <c r="F2887" t="s">
        <v>18</v>
      </c>
      <c r="G2887" s="1">
        <v>28551</v>
      </c>
      <c r="H2887">
        <v>2</v>
      </c>
      <c r="J2887">
        <v>10</v>
      </c>
      <c r="K2887">
        <v>14607</v>
      </c>
      <c r="L2887" s="1">
        <v>366</v>
      </c>
      <c r="M2887" s="2">
        <f t="shared" si="135"/>
        <v>34.638888888888886</v>
      </c>
      <c r="N2887" s="2" t="str">
        <f t="shared" si="136"/>
        <v/>
      </c>
      <c r="O2887" s="2" t="str">
        <f t="shared" si="137"/>
        <v/>
      </c>
    </row>
    <row r="2888" spans="1:15" x14ac:dyDescent="0.25">
      <c r="A2888">
        <v>2887</v>
      </c>
      <c r="B2888">
        <v>3</v>
      </c>
      <c r="C2888" s="1">
        <v>15467</v>
      </c>
      <c r="D2888">
        <v>0</v>
      </c>
      <c r="E2888">
        <v>0</v>
      </c>
      <c r="F2888" t="s">
        <v>13</v>
      </c>
      <c r="G2888" s="1">
        <v>28591</v>
      </c>
      <c r="H2888">
        <v>0</v>
      </c>
      <c r="J2888">
        <v>10</v>
      </c>
      <c r="K2888">
        <v>11307</v>
      </c>
      <c r="L2888" s="1">
        <v>366</v>
      </c>
      <c r="M2888" s="2">
        <f t="shared" si="135"/>
        <v>35.930555555555557</v>
      </c>
      <c r="N2888" s="2" t="str">
        <f t="shared" si="136"/>
        <v/>
      </c>
      <c r="O2888" s="2" t="str">
        <f t="shared" si="137"/>
        <v/>
      </c>
    </row>
    <row r="2889" spans="1:15" x14ac:dyDescent="0.25">
      <c r="A2889">
        <v>2888</v>
      </c>
      <c r="B2889">
        <v>2</v>
      </c>
      <c r="C2889" s="1">
        <v>16790</v>
      </c>
      <c r="D2889">
        <v>0</v>
      </c>
      <c r="E2889">
        <v>0</v>
      </c>
      <c r="F2889" t="s">
        <v>13</v>
      </c>
      <c r="G2889" s="1">
        <v>28591</v>
      </c>
      <c r="H2889">
        <v>0</v>
      </c>
      <c r="J2889">
        <v>10</v>
      </c>
      <c r="K2889">
        <v>14607</v>
      </c>
      <c r="L2889" s="1">
        <v>366</v>
      </c>
      <c r="M2889" s="2">
        <f t="shared" si="135"/>
        <v>32.31111111111111</v>
      </c>
      <c r="N2889" s="2" t="str">
        <f t="shared" si="136"/>
        <v/>
      </c>
      <c r="O2889" s="2" t="str">
        <f t="shared" si="137"/>
        <v/>
      </c>
    </row>
    <row r="2890" spans="1:15" x14ac:dyDescent="0.25">
      <c r="A2890">
        <v>2889</v>
      </c>
      <c r="B2890">
        <v>2</v>
      </c>
      <c r="C2890" s="1">
        <v>17579</v>
      </c>
      <c r="D2890">
        <v>0</v>
      </c>
      <c r="E2890">
        <v>0</v>
      </c>
      <c r="F2890" t="s">
        <v>13</v>
      </c>
      <c r="G2890" s="1">
        <v>28622</v>
      </c>
      <c r="H2890">
        <v>0</v>
      </c>
      <c r="J2890">
        <v>10</v>
      </c>
      <c r="K2890">
        <v>11307</v>
      </c>
      <c r="L2890" s="1">
        <v>366</v>
      </c>
      <c r="M2890" s="2">
        <f t="shared" si="135"/>
        <v>30.238888888888887</v>
      </c>
      <c r="N2890" s="2" t="str">
        <f t="shared" si="136"/>
        <v/>
      </c>
      <c r="O2890" s="2" t="str">
        <f t="shared" si="137"/>
        <v/>
      </c>
    </row>
    <row r="2891" spans="1:15" x14ac:dyDescent="0.25">
      <c r="A2891">
        <v>2890</v>
      </c>
      <c r="B2891">
        <v>3</v>
      </c>
      <c r="C2891" s="1">
        <v>17400</v>
      </c>
      <c r="D2891">
        <v>0</v>
      </c>
      <c r="E2891">
        <v>0</v>
      </c>
      <c r="F2891" t="s">
        <v>13</v>
      </c>
      <c r="G2891" s="1">
        <v>28633</v>
      </c>
      <c r="H2891">
        <v>0</v>
      </c>
      <c r="J2891">
        <v>10</v>
      </c>
      <c r="K2891">
        <v>11307</v>
      </c>
      <c r="L2891" s="1">
        <v>366</v>
      </c>
      <c r="M2891" s="2">
        <f t="shared" si="135"/>
        <v>30.755555555555556</v>
      </c>
      <c r="N2891" s="2" t="str">
        <f t="shared" si="136"/>
        <v/>
      </c>
      <c r="O2891" s="2" t="str">
        <f t="shared" si="137"/>
        <v/>
      </c>
    </row>
    <row r="2892" spans="1:15" x14ac:dyDescent="0.25">
      <c r="A2892">
        <v>2891</v>
      </c>
      <c r="B2892">
        <v>2</v>
      </c>
      <c r="C2892" s="1">
        <v>17181</v>
      </c>
      <c r="D2892">
        <v>0</v>
      </c>
      <c r="E2892">
        <v>0</v>
      </c>
      <c r="F2892" t="s">
        <v>14</v>
      </c>
      <c r="G2892" s="1">
        <v>28653</v>
      </c>
      <c r="H2892">
        <v>2</v>
      </c>
      <c r="J2892">
        <v>10</v>
      </c>
      <c r="K2892">
        <v>14607</v>
      </c>
      <c r="L2892" s="1">
        <v>366</v>
      </c>
      <c r="M2892" s="2">
        <f t="shared" si="135"/>
        <v>31.411111111111111</v>
      </c>
      <c r="N2892" s="2" t="str">
        <f t="shared" si="136"/>
        <v/>
      </c>
      <c r="O2892" s="2" t="str">
        <f t="shared" si="137"/>
        <v/>
      </c>
    </row>
    <row r="2893" spans="1:15" x14ac:dyDescent="0.25">
      <c r="A2893">
        <v>2892</v>
      </c>
      <c r="B2893">
        <v>2</v>
      </c>
      <c r="C2893" s="1">
        <v>19495</v>
      </c>
      <c r="D2893">
        <v>0</v>
      </c>
      <c r="E2893">
        <v>0</v>
      </c>
      <c r="F2893" t="s">
        <v>14</v>
      </c>
      <c r="G2893" s="1">
        <v>28684</v>
      </c>
      <c r="H2893">
        <v>2</v>
      </c>
      <c r="J2893">
        <v>10</v>
      </c>
      <c r="K2893">
        <v>14607</v>
      </c>
      <c r="L2893" s="1">
        <v>366</v>
      </c>
      <c r="M2893" s="2">
        <f t="shared" si="135"/>
        <v>25.158333333333335</v>
      </c>
      <c r="N2893" s="2" t="str">
        <f t="shared" si="136"/>
        <v/>
      </c>
      <c r="O2893" s="2" t="str">
        <f t="shared" si="137"/>
        <v/>
      </c>
    </row>
    <row r="2894" spans="1:15" x14ac:dyDescent="0.25">
      <c r="A2894">
        <v>2893</v>
      </c>
      <c r="B2894">
        <v>3</v>
      </c>
      <c r="C2894" s="1">
        <v>14720</v>
      </c>
      <c r="D2894">
        <v>2440</v>
      </c>
      <c r="E2894">
        <v>0</v>
      </c>
      <c r="F2894" t="s">
        <v>22</v>
      </c>
      <c r="G2894" s="1">
        <v>28689</v>
      </c>
      <c r="H2894">
        <v>2</v>
      </c>
      <c r="J2894">
        <v>10</v>
      </c>
      <c r="K2894">
        <v>14607</v>
      </c>
      <c r="L2894" s="1">
        <v>366</v>
      </c>
      <c r="M2894" s="2">
        <f t="shared" si="135"/>
        <v>38.24722222222222</v>
      </c>
      <c r="N2894" s="2" t="str">
        <f t="shared" si="136"/>
        <v/>
      </c>
      <c r="O2894" s="2" t="str">
        <f t="shared" si="137"/>
        <v/>
      </c>
    </row>
    <row r="2895" spans="1:15" x14ac:dyDescent="0.25">
      <c r="A2895">
        <v>2894</v>
      </c>
      <c r="B2895">
        <v>3</v>
      </c>
      <c r="C2895" s="1">
        <v>14866</v>
      </c>
      <c r="D2895">
        <v>0</v>
      </c>
      <c r="E2895">
        <v>0</v>
      </c>
      <c r="F2895" t="s">
        <v>14</v>
      </c>
      <c r="G2895" s="1">
        <v>28724</v>
      </c>
      <c r="H2895">
        <v>0</v>
      </c>
      <c r="J2895">
        <v>10</v>
      </c>
      <c r="K2895">
        <v>14607</v>
      </c>
      <c r="L2895" s="1">
        <v>366</v>
      </c>
      <c r="M2895" s="2">
        <f t="shared" si="135"/>
        <v>37.944444444444443</v>
      </c>
      <c r="N2895" s="2" t="str">
        <f t="shared" si="136"/>
        <v/>
      </c>
      <c r="O2895" s="2" t="str">
        <f t="shared" si="137"/>
        <v/>
      </c>
    </row>
    <row r="2896" spans="1:15" x14ac:dyDescent="0.25">
      <c r="A2896">
        <v>2895</v>
      </c>
      <c r="B2896">
        <v>2</v>
      </c>
      <c r="C2896" s="1">
        <v>16975</v>
      </c>
      <c r="D2896">
        <v>0</v>
      </c>
      <c r="E2896">
        <v>0</v>
      </c>
      <c r="F2896" t="s">
        <v>17</v>
      </c>
      <c r="G2896" s="1">
        <v>28755</v>
      </c>
      <c r="H2896">
        <v>2</v>
      </c>
      <c r="J2896">
        <v>10</v>
      </c>
      <c r="K2896">
        <v>13507</v>
      </c>
      <c r="L2896" s="1">
        <v>366</v>
      </c>
      <c r="M2896" s="2">
        <f t="shared" si="135"/>
        <v>32.25</v>
      </c>
      <c r="N2896" s="2" t="str">
        <f t="shared" si="136"/>
        <v/>
      </c>
      <c r="O2896" s="2" t="str">
        <f t="shared" si="137"/>
        <v/>
      </c>
    </row>
    <row r="2897" spans="1:15" x14ac:dyDescent="0.25">
      <c r="A2897">
        <v>2896</v>
      </c>
      <c r="B2897">
        <v>2</v>
      </c>
      <c r="C2897" s="1">
        <v>13836</v>
      </c>
      <c r="D2897">
        <v>0</v>
      </c>
      <c r="E2897">
        <v>0</v>
      </c>
      <c r="F2897" t="s">
        <v>14</v>
      </c>
      <c r="G2897" s="1">
        <v>28779</v>
      </c>
      <c r="H2897">
        <v>2</v>
      </c>
      <c r="J2897">
        <v>10</v>
      </c>
      <c r="K2897">
        <v>14607</v>
      </c>
      <c r="L2897" s="1">
        <v>366</v>
      </c>
      <c r="M2897" s="2">
        <f t="shared" si="135"/>
        <v>40.913888888888891</v>
      </c>
      <c r="N2897" s="2" t="str">
        <f t="shared" si="136"/>
        <v/>
      </c>
      <c r="O2897" s="2" t="str">
        <f t="shared" si="137"/>
        <v/>
      </c>
    </row>
    <row r="2898" spans="1:15" x14ac:dyDescent="0.25">
      <c r="A2898">
        <v>2897</v>
      </c>
      <c r="B2898">
        <v>4</v>
      </c>
      <c r="C2898" s="1">
        <v>15217</v>
      </c>
      <c r="D2898">
        <v>3798</v>
      </c>
      <c r="E2898">
        <v>0</v>
      </c>
      <c r="F2898" t="s">
        <v>20</v>
      </c>
      <c r="G2898" s="1">
        <v>28835</v>
      </c>
      <c r="H2898">
        <v>2</v>
      </c>
      <c r="J2898">
        <v>10</v>
      </c>
      <c r="K2898">
        <v>14607</v>
      </c>
      <c r="L2898" s="1">
        <v>366</v>
      </c>
      <c r="M2898" s="2">
        <f t="shared" si="135"/>
        <v>37.283333333333331</v>
      </c>
      <c r="N2898" s="2" t="str">
        <f t="shared" si="136"/>
        <v/>
      </c>
      <c r="O2898" s="2" t="str">
        <f t="shared" si="137"/>
        <v/>
      </c>
    </row>
    <row r="2899" spans="1:15" x14ac:dyDescent="0.25">
      <c r="A2899">
        <v>2898</v>
      </c>
      <c r="B2899">
        <v>3</v>
      </c>
      <c r="C2899" s="1">
        <v>19420</v>
      </c>
      <c r="D2899">
        <v>0</v>
      </c>
      <c r="E2899">
        <v>1</v>
      </c>
      <c r="F2899" t="s">
        <v>14</v>
      </c>
      <c r="G2899" s="1">
        <v>28844</v>
      </c>
      <c r="H2899">
        <v>2</v>
      </c>
      <c r="J2899">
        <v>10</v>
      </c>
      <c r="K2899">
        <v>11307</v>
      </c>
      <c r="L2899" s="1">
        <v>366</v>
      </c>
      <c r="M2899" s="2">
        <f t="shared" si="135"/>
        <v>25.8</v>
      </c>
      <c r="N2899" s="2" t="str">
        <f t="shared" si="136"/>
        <v/>
      </c>
      <c r="O2899" s="2" t="str">
        <f t="shared" si="137"/>
        <v/>
      </c>
    </row>
    <row r="2900" spans="1:15" x14ac:dyDescent="0.25">
      <c r="A2900">
        <v>2899</v>
      </c>
      <c r="B2900">
        <v>3</v>
      </c>
      <c r="C2900" s="1">
        <v>17019</v>
      </c>
      <c r="D2900">
        <v>0</v>
      </c>
      <c r="E2900">
        <v>0</v>
      </c>
      <c r="F2900" t="s">
        <v>14</v>
      </c>
      <c r="G2900" s="1">
        <v>28944</v>
      </c>
      <c r="H2900">
        <v>2</v>
      </c>
      <c r="J2900">
        <v>10</v>
      </c>
      <c r="K2900">
        <v>14607</v>
      </c>
      <c r="L2900" s="1">
        <v>366</v>
      </c>
      <c r="M2900" s="2">
        <f t="shared" si="135"/>
        <v>32.652777777777779</v>
      </c>
      <c r="N2900" s="2" t="str">
        <f t="shared" si="136"/>
        <v/>
      </c>
      <c r="O2900" s="2" t="str">
        <f t="shared" si="137"/>
        <v/>
      </c>
    </row>
    <row r="2901" spans="1:15" x14ac:dyDescent="0.25">
      <c r="A2901">
        <v>2900</v>
      </c>
      <c r="B2901">
        <v>3</v>
      </c>
      <c r="C2901" s="1">
        <v>12875</v>
      </c>
      <c r="D2901">
        <v>0</v>
      </c>
      <c r="E2901">
        <v>0</v>
      </c>
      <c r="F2901" t="s">
        <v>13</v>
      </c>
      <c r="G2901" s="1">
        <v>28951</v>
      </c>
      <c r="H2901">
        <v>0</v>
      </c>
      <c r="J2901">
        <v>10</v>
      </c>
      <c r="K2901">
        <v>11307</v>
      </c>
      <c r="L2901" s="1">
        <v>366</v>
      </c>
      <c r="M2901" s="2">
        <f t="shared" si="135"/>
        <v>44.013888888888886</v>
      </c>
      <c r="N2901" s="2" t="str">
        <f t="shared" si="136"/>
        <v/>
      </c>
      <c r="O2901" s="2" t="str">
        <f t="shared" si="137"/>
        <v/>
      </c>
    </row>
    <row r="2902" spans="1:15" x14ac:dyDescent="0.25">
      <c r="A2902">
        <v>2901</v>
      </c>
      <c r="B2902">
        <v>2</v>
      </c>
      <c r="C2902" s="1">
        <v>17585</v>
      </c>
      <c r="D2902">
        <v>0</v>
      </c>
      <c r="E2902">
        <v>0</v>
      </c>
      <c r="F2902" t="s">
        <v>13</v>
      </c>
      <c r="G2902" s="1">
        <v>28996</v>
      </c>
      <c r="H2902">
        <v>0</v>
      </c>
      <c r="J2902">
        <v>10</v>
      </c>
      <c r="K2902">
        <v>11307</v>
      </c>
      <c r="L2902" s="1">
        <v>366</v>
      </c>
      <c r="M2902" s="2">
        <f t="shared" si="135"/>
        <v>31.247222222222224</v>
      </c>
      <c r="N2902" s="2" t="str">
        <f t="shared" si="136"/>
        <v/>
      </c>
      <c r="O2902" s="2" t="str">
        <f t="shared" si="137"/>
        <v/>
      </c>
    </row>
    <row r="2903" spans="1:15" x14ac:dyDescent="0.25">
      <c r="A2903">
        <v>2902</v>
      </c>
      <c r="B2903">
        <v>2</v>
      </c>
      <c r="C2903" s="1">
        <v>15942</v>
      </c>
      <c r="D2903">
        <v>0</v>
      </c>
      <c r="E2903">
        <v>0</v>
      </c>
      <c r="F2903" t="s">
        <v>13</v>
      </c>
      <c r="G2903" s="1">
        <v>29019</v>
      </c>
      <c r="H2903">
        <v>0</v>
      </c>
      <c r="J2903">
        <v>10</v>
      </c>
      <c r="K2903">
        <v>11307</v>
      </c>
      <c r="L2903" s="1">
        <v>366</v>
      </c>
      <c r="M2903" s="2">
        <f t="shared" si="135"/>
        <v>35.802777777777777</v>
      </c>
      <c r="N2903" s="2" t="str">
        <f t="shared" si="136"/>
        <v/>
      </c>
      <c r="O2903" s="2" t="str">
        <f t="shared" si="137"/>
        <v/>
      </c>
    </row>
    <row r="2904" spans="1:15" x14ac:dyDescent="0.25">
      <c r="A2904">
        <v>2903</v>
      </c>
      <c r="B2904">
        <v>2</v>
      </c>
      <c r="C2904" s="1">
        <v>14572</v>
      </c>
      <c r="D2904">
        <v>0</v>
      </c>
      <c r="E2904">
        <v>0</v>
      </c>
      <c r="F2904" t="s">
        <v>14</v>
      </c>
      <c r="G2904" s="1">
        <v>29020</v>
      </c>
      <c r="H2904">
        <v>2</v>
      </c>
      <c r="J2904">
        <v>10</v>
      </c>
      <c r="K2904">
        <v>14607</v>
      </c>
      <c r="L2904" s="1">
        <v>366</v>
      </c>
      <c r="M2904" s="2">
        <f t="shared" si="135"/>
        <v>39.55833333333333</v>
      </c>
      <c r="N2904" s="2" t="str">
        <f t="shared" si="136"/>
        <v/>
      </c>
      <c r="O2904" s="2" t="str">
        <f t="shared" si="137"/>
        <v/>
      </c>
    </row>
    <row r="2905" spans="1:15" x14ac:dyDescent="0.25">
      <c r="A2905">
        <v>2904</v>
      </c>
      <c r="B2905">
        <v>3</v>
      </c>
      <c r="C2905" s="1">
        <v>12599</v>
      </c>
      <c r="D2905">
        <v>0</v>
      </c>
      <c r="E2905">
        <v>0</v>
      </c>
      <c r="F2905" t="s">
        <v>13</v>
      </c>
      <c r="G2905" s="1">
        <v>29083</v>
      </c>
      <c r="H2905">
        <v>0</v>
      </c>
      <c r="J2905">
        <v>10</v>
      </c>
      <c r="K2905">
        <v>11307</v>
      </c>
      <c r="L2905" s="1">
        <v>366</v>
      </c>
      <c r="M2905" s="2">
        <f t="shared" si="135"/>
        <v>45.130555555555553</v>
      </c>
      <c r="N2905" s="2" t="str">
        <f t="shared" si="136"/>
        <v/>
      </c>
      <c r="O2905" s="2" t="str">
        <f t="shared" si="137"/>
        <v/>
      </c>
    </row>
    <row r="2906" spans="1:15" x14ac:dyDescent="0.25">
      <c r="A2906">
        <v>2905</v>
      </c>
      <c r="B2906">
        <v>2</v>
      </c>
      <c r="C2906" s="1">
        <v>17012</v>
      </c>
      <c r="D2906">
        <v>0</v>
      </c>
      <c r="E2906">
        <v>0</v>
      </c>
      <c r="F2906" t="s">
        <v>14</v>
      </c>
      <c r="G2906" s="1">
        <v>29083</v>
      </c>
      <c r="H2906">
        <v>2</v>
      </c>
      <c r="J2906">
        <v>10</v>
      </c>
      <c r="K2906">
        <v>14607</v>
      </c>
      <c r="L2906" s="1">
        <v>366</v>
      </c>
      <c r="M2906" s="2">
        <f t="shared" si="135"/>
        <v>33.047222222222224</v>
      </c>
      <c r="N2906" s="2" t="str">
        <f t="shared" si="136"/>
        <v/>
      </c>
      <c r="O2906" s="2" t="str">
        <f t="shared" si="137"/>
        <v/>
      </c>
    </row>
    <row r="2907" spans="1:15" x14ac:dyDescent="0.25">
      <c r="A2907">
        <v>2906</v>
      </c>
      <c r="B2907">
        <v>3</v>
      </c>
      <c r="C2907" s="1">
        <v>18646</v>
      </c>
      <c r="D2907">
        <v>0</v>
      </c>
      <c r="E2907">
        <v>0</v>
      </c>
      <c r="F2907" t="s">
        <v>18</v>
      </c>
      <c r="G2907" s="1">
        <v>29084</v>
      </c>
      <c r="H2907">
        <v>0</v>
      </c>
      <c r="J2907">
        <v>10</v>
      </c>
      <c r="K2907">
        <v>14607</v>
      </c>
      <c r="L2907" s="1">
        <v>366</v>
      </c>
      <c r="M2907" s="2">
        <f t="shared" si="135"/>
        <v>28.580555555555556</v>
      </c>
      <c r="N2907" s="2" t="str">
        <f t="shared" si="136"/>
        <v/>
      </c>
      <c r="O2907" s="2" t="str">
        <f t="shared" si="137"/>
        <v/>
      </c>
    </row>
    <row r="2908" spans="1:15" x14ac:dyDescent="0.25">
      <c r="A2908">
        <v>2907</v>
      </c>
      <c r="B2908">
        <v>3</v>
      </c>
      <c r="C2908" s="1">
        <v>16728</v>
      </c>
      <c r="D2908">
        <v>0</v>
      </c>
      <c r="E2908">
        <v>0</v>
      </c>
      <c r="F2908" t="s">
        <v>23</v>
      </c>
      <c r="G2908" s="1">
        <v>29117</v>
      </c>
      <c r="H2908">
        <v>2</v>
      </c>
      <c r="J2908">
        <v>10</v>
      </c>
      <c r="K2908">
        <v>14607</v>
      </c>
      <c r="L2908" s="1">
        <v>366</v>
      </c>
      <c r="M2908" s="2">
        <f t="shared" si="135"/>
        <v>33.919444444444444</v>
      </c>
      <c r="N2908" s="2" t="str">
        <f t="shared" si="136"/>
        <v/>
      </c>
      <c r="O2908" s="2" t="str">
        <f t="shared" si="137"/>
        <v/>
      </c>
    </row>
    <row r="2909" spans="1:15" x14ac:dyDescent="0.25">
      <c r="A2909">
        <v>2908</v>
      </c>
      <c r="B2909">
        <v>3</v>
      </c>
      <c r="C2909" s="1">
        <v>16583</v>
      </c>
      <c r="D2909">
        <v>0</v>
      </c>
      <c r="E2909">
        <v>0</v>
      </c>
      <c r="F2909" t="s">
        <v>14</v>
      </c>
      <c r="G2909" s="1">
        <v>29125</v>
      </c>
      <c r="H2909">
        <v>2</v>
      </c>
      <c r="J2909">
        <v>10</v>
      </c>
      <c r="K2909">
        <v>14607</v>
      </c>
      <c r="L2909" s="1">
        <v>366</v>
      </c>
      <c r="M2909" s="2">
        <f t="shared" si="135"/>
        <v>34.336111111111109</v>
      </c>
      <c r="N2909" s="2" t="str">
        <f t="shared" si="136"/>
        <v/>
      </c>
      <c r="O2909" s="2" t="str">
        <f t="shared" si="137"/>
        <v/>
      </c>
    </row>
    <row r="2910" spans="1:15" x14ac:dyDescent="0.25">
      <c r="A2910">
        <v>2909</v>
      </c>
      <c r="B2910">
        <v>3</v>
      </c>
      <c r="C2910" s="1">
        <v>17228</v>
      </c>
      <c r="D2910">
        <v>0</v>
      </c>
      <c r="E2910">
        <v>0</v>
      </c>
      <c r="F2910" t="s">
        <v>17</v>
      </c>
      <c r="G2910" s="1">
        <v>29144</v>
      </c>
      <c r="H2910">
        <v>2</v>
      </c>
      <c r="J2910">
        <v>10</v>
      </c>
      <c r="K2910">
        <v>11307</v>
      </c>
      <c r="L2910" s="1">
        <v>366</v>
      </c>
      <c r="M2910" s="2">
        <f t="shared" si="135"/>
        <v>32.62222222222222</v>
      </c>
      <c r="N2910" s="2" t="str">
        <f t="shared" si="136"/>
        <v/>
      </c>
      <c r="O2910" s="2" t="str">
        <f t="shared" si="137"/>
        <v/>
      </c>
    </row>
    <row r="2911" spans="1:15" x14ac:dyDescent="0.25">
      <c r="A2911">
        <v>2910</v>
      </c>
      <c r="B2911">
        <v>4</v>
      </c>
      <c r="C2911" s="1">
        <v>15343</v>
      </c>
      <c r="D2911">
        <v>0</v>
      </c>
      <c r="E2911">
        <v>0</v>
      </c>
      <c r="F2911" t="s">
        <v>20</v>
      </c>
      <c r="G2911" s="1">
        <v>29167</v>
      </c>
      <c r="H2911">
        <v>2</v>
      </c>
      <c r="J2911">
        <v>10</v>
      </c>
      <c r="K2911">
        <v>14607</v>
      </c>
      <c r="L2911" s="1">
        <v>366</v>
      </c>
      <c r="M2911" s="2">
        <f t="shared" si="135"/>
        <v>37.85</v>
      </c>
      <c r="N2911" s="2" t="str">
        <f t="shared" si="136"/>
        <v/>
      </c>
      <c r="O2911" s="2" t="str">
        <f t="shared" si="137"/>
        <v/>
      </c>
    </row>
    <row r="2912" spans="1:15" x14ac:dyDescent="0.25">
      <c r="A2912">
        <v>2911</v>
      </c>
      <c r="B2912">
        <v>2</v>
      </c>
      <c r="C2912" s="1">
        <v>11140</v>
      </c>
      <c r="D2912">
        <v>0</v>
      </c>
      <c r="E2912">
        <v>0</v>
      </c>
      <c r="F2912" t="s">
        <v>14</v>
      </c>
      <c r="G2912" s="1">
        <v>29195</v>
      </c>
      <c r="H2912">
        <v>2</v>
      </c>
      <c r="J2912">
        <v>10</v>
      </c>
      <c r="K2912">
        <v>14607</v>
      </c>
      <c r="L2912" s="1">
        <v>366</v>
      </c>
      <c r="M2912" s="2">
        <f t="shared" si="135"/>
        <v>49.430555555555557</v>
      </c>
      <c r="N2912" s="2" t="str">
        <f t="shared" si="136"/>
        <v/>
      </c>
      <c r="O2912" s="2" t="str">
        <f t="shared" si="137"/>
        <v/>
      </c>
    </row>
    <row r="2913" spans="1:15" x14ac:dyDescent="0.25">
      <c r="A2913">
        <v>2912</v>
      </c>
      <c r="B2913">
        <v>3</v>
      </c>
      <c r="C2913" s="1">
        <v>12053</v>
      </c>
      <c r="D2913">
        <v>0</v>
      </c>
      <c r="E2913">
        <v>0</v>
      </c>
      <c r="F2913" t="s">
        <v>14</v>
      </c>
      <c r="G2913" s="1">
        <v>29199</v>
      </c>
      <c r="H2913">
        <v>2</v>
      </c>
      <c r="J2913">
        <v>10</v>
      </c>
      <c r="K2913">
        <v>14607</v>
      </c>
      <c r="L2913" s="1">
        <v>366</v>
      </c>
      <c r="M2913" s="2">
        <f t="shared" si="135"/>
        <v>46.944444444444443</v>
      </c>
      <c r="N2913" s="2" t="str">
        <f t="shared" si="136"/>
        <v/>
      </c>
      <c r="O2913" s="2" t="str">
        <f t="shared" si="137"/>
        <v/>
      </c>
    </row>
    <row r="2914" spans="1:15" x14ac:dyDescent="0.25">
      <c r="A2914">
        <v>2913</v>
      </c>
      <c r="B2914">
        <v>3</v>
      </c>
      <c r="C2914" s="1">
        <v>22045</v>
      </c>
      <c r="D2914">
        <v>0</v>
      </c>
      <c r="E2914">
        <v>2</v>
      </c>
      <c r="F2914" t="s">
        <v>14</v>
      </c>
      <c r="G2914" s="1">
        <v>29199</v>
      </c>
      <c r="H2914">
        <v>2</v>
      </c>
      <c r="J2914">
        <v>10</v>
      </c>
      <c r="K2914">
        <v>14607</v>
      </c>
      <c r="L2914" s="1">
        <v>366</v>
      </c>
      <c r="M2914" s="2">
        <f t="shared" si="135"/>
        <v>19.586111111111112</v>
      </c>
      <c r="N2914" s="2" t="str">
        <f t="shared" si="136"/>
        <v/>
      </c>
      <c r="O2914" s="2" t="str">
        <f t="shared" si="137"/>
        <v/>
      </c>
    </row>
    <row r="2915" spans="1:15" x14ac:dyDescent="0.25">
      <c r="A2915">
        <v>2914</v>
      </c>
      <c r="B2915">
        <v>2</v>
      </c>
      <c r="C2915" s="1">
        <v>21875</v>
      </c>
      <c r="D2915">
        <v>0</v>
      </c>
      <c r="E2915">
        <v>3</v>
      </c>
      <c r="F2915" t="s">
        <v>14</v>
      </c>
      <c r="G2915" s="1">
        <v>29231</v>
      </c>
      <c r="H2915">
        <v>2</v>
      </c>
      <c r="J2915">
        <v>10</v>
      </c>
      <c r="K2915">
        <v>14607</v>
      </c>
      <c r="L2915" s="1">
        <v>366</v>
      </c>
      <c r="M2915" s="2">
        <f t="shared" si="135"/>
        <v>20.138888888888889</v>
      </c>
      <c r="N2915" s="2" t="str">
        <f t="shared" si="136"/>
        <v/>
      </c>
      <c r="O2915" s="2" t="str">
        <f t="shared" si="137"/>
        <v/>
      </c>
    </row>
    <row r="2916" spans="1:15" x14ac:dyDescent="0.25">
      <c r="A2916">
        <v>2915</v>
      </c>
      <c r="B2916">
        <v>2</v>
      </c>
      <c r="C2916" s="1">
        <v>15034</v>
      </c>
      <c r="D2916">
        <v>0</v>
      </c>
      <c r="E2916">
        <v>0</v>
      </c>
      <c r="F2916" t="s">
        <v>13</v>
      </c>
      <c r="G2916" s="1">
        <v>29236</v>
      </c>
      <c r="H2916">
        <v>0</v>
      </c>
      <c r="J2916">
        <v>10</v>
      </c>
      <c r="K2916">
        <v>0</v>
      </c>
      <c r="L2916" s="1">
        <v>366</v>
      </c>
      <c r="M2916" s="2">
        <f t="shared" si="135"/>
        <v>38.886111111111113</v>
      </c>
      <c r="N2916" s="2" t="str">
        <f t="shared" si="136"/>
        <v/>
      </c>
      <c r="O2916" s="2" t="str">
        <f t="shared" si="137"/>
        <v/>
      </c>
    </row>
    <row r="2917" spans="1:15" x14ac:dyDescent="0.25">
      <c r="A2917">
        <v>2916</v>
      </c>
      <c r="B2917">
        <v>3</v>
      </c>
      <c r="C2917" s="1">
        <v>17183</v>
      </c>
      <c r="D2917">
        <v>0</v>
      </c>
      <c r="E2917">
        <v>0</v>
      </c>
      <c r="F2917" t="s">
        <v>13</v>
      </c>
      <c r="G2917" s="1">
        <v>29273</v>
      </c>
      <c r="H2917">
        <v>0</v>
      </c>
      <c r="J2917">
        <v>10</v>
      </c>
      <c r="K2917">
        <v>11307</v>
      </c>
      <c r="L2917" s="1">
        <v>366</v>
      </c>
      <c r="M2917" s="2">
        <f t="shared" si="135"/>
        <v>33.1</v>
      </c>
      <c r="N2917" s="2" t="str">
        <f t="shared" si="136"/>
        <v/>
      </c>
      <c r="O2917" s="2" t="str">
        <f t="shared" si="137"/>
        <v/>
      </c>
    </row>
    <row r="2918" spans="1:15" x14ac:dyDescent="0.25">
      <c r="A2918">
        <v>2917</v>
      </c>
      <c r="B2918">
        <v>3</v>
      </c>
      <c r="C2918" s="1">
        <v>9129</v>
      </c>
      <c r="D2918">
        <v>0</v>
      </c>
      <c r="E2918">
        <v>0</v>
      </c>
      <c r="F2918" t="s">
        <v>17</v>
      </c>
      <c r="G2918" s="1">
        <v>29280</v>
      </c>
      <c r="H2918">
        <v>2</v>
      </c>
      <c r="J2918">
        <v>10</v>
      </c>
      <c r="K2918">
        <v>14607</v>
      </c>
      <c r="L2918" s="1">
        <v>366</v>
      </c>
      <c r="M2918" s="2">
        <f t="shared" si="135"/>
        <v>55.169444444444444</v>
      </c>
      <c r="N2918" s="2" t="str">
        <f t="shared" si="136"/>
        <v/>
      </c>
      <c r="O2918" s="2" t="str">
        <f t="shared" si="137"/>
        <v/>
      </c>
    </row>
    <row r="2919" spans="1:15" x14ac:dyDescent="0.25">
      <c r="A2919">
        <v>2918</v>
      </c>
      <c r="B2919">
        <v>3</v>
      </c>
      <c r="C2919" s="1">
        <v>18285</v>
      </c>
      <c r="D2919">
        <v>3930</v>
      </c>
      <c r="E2919">
        <v>0</v>
      </c>
      <c r="F2919" t="s">
        <v>16</v>
      </c>
      <c r="G2919" s="1">
        <v>29292</v>
      </c>
      <c r="H2919">
        <v>0</v>
      </c>
      <c r="J2919">
        <v>10</v>
      </c>
      <c r="K2919">
        <v>11307</v>
      </c>
      <c r="L2919" s="1">
        <v>366</v>
      </c>
      <c r="M2919" s="2">
        <f t="shared" si="135"/>
        <v>30.138888888888889</v>
      </c>
      <c r="N2919" s="2" t="str">
        <f t="shared" si="136"/>
        <v/>
      </c>
      <c r="O2919" s="2" t="str">
        <f t="shared" si="137"/>
        <v/>
      </c>
    </row>
    <row r="2920" spans="1:15" x14ac:dyDescent="0.25">
      <c r="A2920">
        <v>2919</v>
      </c>
      <c r="B2920">
        <v>2</v>
      </c>
      <c r="C2920" s="1">
        <v>14664</v>
      </c>
      <c r="D2920">
        <v>0</v>
      </c>
      <c r="E2920">
        <v>0</v>
      </c>
      <c r="F2920" t="s">
        <v>14</v>
      </c>
      <c r="G2920" s="1">
        <v>29313</v>
      </c>
      <c r="H2920">
        <v>2</v>
      </c>
      <c r="J2920">
        <v>10</v>
      </c>
      <c r="K2920">
        <v>14607</v>
      </c>
      <c r="L2920" s="1">
        <v>366</v>
      </c>
      <c r="M2920" s="2">
        <f t="shared" si="135"/>
        <v>40.108333333333334</v>
      </c>
      <c r="N2920" s="2" t="str">
        <f t="shared" si="136"/>
        <v/>
      </c>
      <c r="O2920" s="2" t="str">
        <f t="shared" si="137"/>
        <v/>
      </c>
    </row>
    <row r="2921" spans="1:15" x14ac:dyDescent="0.25">
      <c r="A2921">
        <v>2920</v>
      </c>
      <c r="B2921">
        <v>2</v>
      </c>
      <c r="C2921" s="1">
        <v>14014</v>
      </c>
      <c r="D2921">
        <v>3202</v>
      </c>
      <c r="E2921">
        <v>0</v>
      </c>
      <c r="F2921" t="s">
        <v>14</v>
      </c>
      <c r="G2921" s="1">
        <v>29402</v>
      </c>
      <c r="H2921">
        <v>0</v>
      </c>
      <c r="J2921">
        <v>10</v>
      </c>
      <c r="K2921">
        <v>11307</v>
      </c>
      <c r="L2921" s="1">
        <v>366</v>
      </c>
      <c r="M2921" s="2">
        <f t="shared" si="135"/>
        <v>42.12777777777778</v>
      </c>
      <c r="N2921" s="2" t="str">
        <f t="shared" si="136"/>
        <v/>
      </c>
      <c r="O2921" s="2" t="str">
        <f t="shared" si="137"/>
        <v/>
      </c>
    </row>
    <row r="2922" spans="1:15" x14ac:dyDescent="0.25">
      <c r="A2922">
        <v>2921</v>
      </c>
      <c r="B2922">
        <v>2</v>
      </c>
      <c r="C2922" s="1">
        <v>16458</v>
      </c>
      <c r="D2922">
        <v>0</v>
      </c>
      <c r="E2922">
        <v>0</v>
      </c>
      <c r="F2922" t="s">
        <v>13</v>
      </c>
      <c r="G2922" s="1">
        <v>29413</v>
      </c>
      <c r="H2922">
        <v>0</v>
      </c>
      <c r="J2922">
        <v>10</v>
      </c>
      <c r="K2922">
        <v>11307</v>
      </c>
      <c r="L2922" s="1">
        <v>366</v>
      </c>
      <c r="M2922" s="2">
        <f t="shared" si="135"/>
        <v>35.472222222222221</v>
      </c>
      <c r="N2922" s="2" t="str">
        <f t="shared" si="136"/>
        <v/>
      </c>
      <c r="O2922" s="2" t="str">
        <f t="shared" si="137"/>
        <v/>
      </c>
    </row>
    <row r="2923" spans="1:15" x14ac:dyDescent="0.25">
      <c r="A2923">
        <v>2922</v>
      </c>
      <c r="B2923">
        <v>2</v>
      </c>
      <c r="C2923" s="1">
        <v>9878</v>
      </c>
      <c r="D2923">
        <v>0</v>
      </c>
      <c r="E2923">
        <v>0</v>
      </c>
      <c r="F2923" t="s">
        <v>13</v>
      </c>
      <c r="G2923" s="1">
        <v>29433</v>
      </c>
      <c r="H2923">
        <v>0</v>
      </c>
      <c r="I2923" t="s">
        <v>15</v>
      </c>
      <c r="J2923">
        <v>21</v>
      </c>
      <c r="K2923">
        <v>11307</v>
      </c>
      <c r="L2923" s="1">
        <v>366</v>
      </c>
      <c r="M2923" s="2">
        <f t="shared" si="135"/>
        <v>53.538888888888891</v>
      </c>
      <c r="N2923" s="2" t="str">
        <f t="shared" si="136"/>
        <v/>
      </c>
      <c r="O2923" s="2" t="str">
        <f t="shared" si="137"/>
        <v/>
      </c>
    </row>
    <row r="2924" spans="1:15" x14ac:dyDescent="0.25">
      <c r="A2924">
        <v>2923</v>
      </c>
      <c r="B2924">
        <v>3</v>
      </c>
      <c r="C2924" s="1">
        <v>15578</v>
      </c>
      <c r="D2924">
        <v>0</v>
      </c>
      <c r="E2924">
        <v>0</v>
      </c>
      <c r="F2924" t="s">
        <v>14</v>
      </c>
      <c r="G2924" s="1">
        <v>29487</v>
      </c>
      <c r="H2924">
        <v>2</v>
      </c>
      <c r="J2924">
        <v>10</v>
      </c>
      <c r="K2924">
        <v>14607</v>
      </c>
      <c r="L2924" s="1">
        <v>366</v>
      </c>
      <c r="M2924" s="2">
        <f t="shared" si="135"/>
        <v>38.077777777777776</v>
      </c>
      <c r="N2924" s="2" t="str">
        <f t="shared" si="136"/>
        <v/>
      </c>
      <c r="O2924" s="2" t="str">
        <f t="shared" si="137"/>
        <v/>
      </c>
    </row>
    <row r="2925" spans="1:15" x14ac:dyDescent="0.25">
      <c r="A2925">
        <v>2924</v>
      </c>
      <c r="B2925">
        <v>3</v>
      </c>
      <c r="C2925" s="1">
        <v>15371</v>
      </c>
      <c r="D2925">
        <v>0</v>
      </c>
      <c r="E2925">
        <v>0</v>
      </c>
      <c r="F2925" t="s">
        <v>13</v>
      </c>
      <c r="G2925" s="1">
        <v>29521</v>
      </c>
      <c r="H2925">
        <v>0</v>
      </c>
      <c r="J2925">
        <v>10</v>
      </c>
      <c r="K2925">
        <v>11307</v>
      </c>
      <c r="L2925" s="1">
        <v>366</v>
      </c>
      <c r="M2925" s="2">
        <f t="shared" si="135"/>
        <v>38.741666666666667</v>
      </c>
      <c r="N2925" s="2" t="str">
        <f t="shared" si="136"/>
        <v/>
      </c>
      <c r="O2925" s="2" t="str">
        <f t="shared" si="137"/>
        <v/>
      </c>
    </row>
    <row r="2926" spans="1:15" x14ac:dyDescent="0.25">
      <c r="A2926">
        <v>2925</v>
      </c>
      <c r="B2926">
        <v>2</v>
      </c>
      <c r="C2926" s="1">
        <v>14862</v>
      </c>
      <c r="D2926">
        <v>1320</v>
      </c>
      <c r="E2926">
        <v>0</v>
      </c>
      <c r="F2926" t="s">
        <v>14</v>
      </c>
      <c r="G2926" s="1">
        <v>29545</v>
      </c>
      <c r="H2926">
        <v>2</v>
      </c>
      <c r="J2926">
        <v>10</v>
      </c>
      <c r="K2926">
        <v>14607</v>
      </c>
      <c r="L2926" s="1">
        <v>366</v>
      </c>
      <c r="M2926" s="2">
        <f t="shared" si="135"/>
        <v>40.200000000000003</v>
      </c>
      <c r="N2926" s="2" t="str">
        <f t="shared" si="136"/>
        <v/>
      </c>
      <c r="O2926" s="2" t="str">
        <f t="shared" si="137"/>
        <v/>
      </c>
    </row>
    <row r="2927" spans="1:15" x14ac:dyDescent="0.25">
      <c r="A2927">
        <v>2926</v>
      </c>
      <c r="B2927">
        <v>3</v>
      </c>
      <c r="C2927" s="1">
        <v>17336</v>
      </c>
      <c r="D2927">
        <v>3000</v>
      </c>
      <c r="E2927">
        <v>0</v>
      </c>
      <c r="F2927" t="s">
        <v>18</v>
      </c>
      <c r="G2927" s="1">
        <v>29549</v>
      </c>
      <c r="H2927">
        <v>2</v>
      </c>
      <c r="J2927">
        <v>10</v>
      </c>
      <c r="K2927">
        <v>14607</v>
      </c>
      <c r="L2927" s="1">
        <v>366</v>
      </c>
      <c r="M2927" s="2">
        <f t="shared" si="135"/>
        <v>33.43333333333333</v>
      </c>
      <c r="N2927" s="2" t="str">
        <f t="shared" si="136"/>
        <v/>
      </c>
      <c r="O2927" s="2" t="str">
        <f t="shared" si="137"/>
        <v/>
      </c>
    </row>
    <row r="2928" spans="1:15" x14ac:dyDescent="0.25">
      <c r="A2928">
        <v>2927</v>
      </c>
      <c r="B2928">
        <v>3</v>
      </c>
      <c r="C2928" s="1">
        <v>15301</v>
      </c>
      <c r="D2928">
        <v>0</v>
      </c>
      <c r="E2928">
        <v>0</v>
      </c>
      <c r="F2928" t="s">
        <v>13</v>
      </c>
      <c r="G2928" s="1">
        <v>29556</v>
      </c>
      <c r="H2928">
        <v>0</v>
      </c>
      <c r="J2928">
        <v>10</v>
      </c>
      <c r="K2928">
        <v>11307</v>
      </c>
      <c r="L2928" s="1">
        <v>366</v>
      </c>
      <c r="M2928" s="2">
        <f t="shared" si="135"/>
        <v>39.027777777777779</v>
      </c>
      <c r="N2928" s="2" t="str">
        <f t="shared" si="136"/>
        <v/>
      </c>
      <c r="O2928" s="2" t="str">
        <f t="shared" si="137"/>
        <v/>
      </c>
    </row>
    <row r="2929" spans="1:15" x14ac:dyDescent="0.25">
      <c r="A2929">
        <v>2928</v>
      </c>
      <c r="B2929">
        <v>3</v>
      </c>
      <c r="C2929" s="1">
        <v>8497</v>
      </c>
      <c r="D2929">
        <v>0</v>
      </c>
      <c r="E2929">
        <v>0</v>
      </c>
      <c r="F2929" t="s">
        <v>13</v>
      </c>
      <c r="G2929" s="1">
        <v>29658</v>
      </c>
      <c r="H2929">
        <v>0</v>
      </c>
      <c r="J2929">
        <v>10</v>
      </c>
      <c r="K2929">
        <v>11307</v>
      </c>
      <c r="L2929" s="1">
        <v>366</v>
      </c>
      <c r="M2929" s="2">
        <f t="shared" si="135"/>
        <v>57.93611111111111</v>
      </c>
      <c r="N2929" s="2" t="str">
        <f t="shared" si="136"/>
        <v/>
      </c>
      <c r="O2929" s="2" t="str">
        <f t="shared" si="137"/>
        <v/>
      </c>
    </row>
    <row r="2930" spans="1:15" x14ac:dyDescent="0.25">
      <c r="A2930">
        <v>2929</v>
      </c>
      <c r="B2930">
        <v>4</v>
      </c>
      <c r="C2930" s="1">
        <v>19151</v>
      </c>
      <c r="D2930">
        <v>0</v>
      </c>
      <c r="E2930">
        <v>0</v>
      </c>
      <c r="F2930" t="s">
        <v>20</v>
      </c>
      <c r="G2930" s="1">
        <v>29712</v>
      </c>
      <c r="H2930">
        <v>0</v>
      </c>
      <c r="J2930">
        <v>10</v>
      </c>
      <c r="K2930">
        <v>11307</v>
      </c>
      <c r="L2930" s="1">
        <v>366</v>
      </c>
      <c r="M2930" s="2">
        <f t="shared" si="135"/>
        <v>28.916666666666668</v>
      </c>
      <c r="N2930" s="2" t="str">
        <f t="shared" si="136"/>
        <v/>
      </c>
      <c r="O2930" s="2" t="str">
        <f t="shared" si="137"/>
        <v/>
      </c>
    </row>
    <row r="2931" spans="1:15" x14ac:dyDescent="0.25">
      <c r="A2931">
        <v>2930</v>
      </c>
      <c r="B2931">
        <v>2</v>
      </c>
      <c r="C2931" s="1">
        <v>17959</v>
      </c>
      <c r="D2931">
        <v>0</v>
      </c>
      <c r="E2931">
        <v>0</v>
      </c>
      <c r="F2931" t="s">
        <v>14</v>
      </c>
      <c r="G2931" s="1">
        <v>29728</v>
      </c>
      <c r="H2931">
        <v>2</v>
      </c>
      <c r="J2931">
        <v>10</v>
      </c>
      <c r="K2931">
        <v>14607</v>
      </c>
      <c r="L2931" s="1">
        <v>366</v>
      </c>
      <c r="M2931" s="2">
        <f t="shared" si="135"/>
        <v>32.222222222222221</v>
      </c>
      <c r="N2931" s="2" t="str">
        <f t="shared" si="136"/>
        <v/>
      </c>
      <c r="O2931" s="2" t="str">
        <f t="shared" si="137"/>
        <v/>
      </c>
    </row>
    <row r="2932" spans="1:15" x14ac:dyDescent="0.25">
      <c r="A2932">
        <v>2931</v>
      </c>
      <c r="B2932">
        <v>2</v>
      </c>
      <c r="C2932" s="1">
        <v>9469</v>
      </c>
      <c r="D2932">
        <v>0</v>
      </c>
      <c r="E2932">
        <v>0</v>
      </c>
      <c r="F2932" t="s">
        <v>13</v>
      </c>
      <c r="G2932" s="1">
        <v>29790</v>
      </c>
      <c r="H2932">
        <v>0</v>
      </c>
      <c r="J2932">
        <v>10</v>
      </c>
      <c r="K2932">
        <v>11307</v>
      </c>
      <c r="L2932" s="1">
        <v>366</v>
      </c>
      <c r="M2932" s="2">
        <f t="shared" si="135"/>
        <v>55.638888888888886</v>
      </c>
      <c r="N2932" s="2" t="str">
        <f t="shared" si="136"/>
        <v/>
      </c>
      <c r="O2932" s="2" t="str">
        <f t="shared" si="137"/>
        <v/>
      </c>
    </row>
    <row r="2933" spans="1:15" x14ac:dyDescent="0.25">
      <c r="A2933">
        <v>2932</v>
      </c>
      <c r="B2933">
        <v>3</v>
      </c>
      <c r="C2933" s="1">
        <v>15342</v>
      </c>
      <c r="D2933">
        <v>0</v>
      </c>
      <c r="E2933">
        <v>0</v>
      </c>
      <c r="F2933" t="s">
        <v>13</v>
      </c>
      <c r="G2933" s="1">
        <v>29875</v>
      </c>
      <c r="H2933">
        <v>0</v>
      </c>
      <c r="J2933">
        <v>10</v>
      </c>
      <c r="K2933">
        <v>14607</v>
      </c>
      <c r="L2933" s="1">
        <v>366</v>
      </c>
      <c r="M2933" s="2">
        <f t="shared" si="135"/>
        <v>39.791666666666664</v>
      </c>
      <c r="N2933" s="2" t="str">
        <f t="shared" si="136"/>
        <v/>
      </c>
      <c r="O2933" s="2" t="str">
        <f t="shared" si="137"/>
        <v/>
      </c>
    </row>
    <row r="2934" spans="1:15" x14ac:dyDescent="0.25">
      <c r="A2934">
        <v>2933</v>
      </c>
      <c r="B2934">
        <v>2</v>
      </c>
      <c r="C2934" s="1">
        <v>16316</v>
      </c>
      <c r="D2934">
        <v>0</v>
      </c>
      <c r="E2934">
        <v>0</v>
      </c>
      <c r="F2934" t="s">
        <v>13</v>
      </c>
      <c r="G2934" s="1">
        <v>29929</v>
      </c>
      <c r="H2934">
        <v>0</v>
      </c>
      <c r="J2934">
        <v>10</v>
      </c>
      <c r="K2934">
        <v>11307</v>
      </c>
      <c r="L2934" s="1">
        <v>366</v>
      </c>
      <c r="M2934" s="2">
        <f t="shared" si="135"/>
        <v>37.272222222222226</v>
      </c>
      <c r="N2934" s="2" t="str">
        <f t="shared" si="136"/>
        <v/>
      </c>
      <c r="O2934" s="2" t="str">
        <f t="shared" si="137"/>
        <v/>
      </c>
    </row>
    <row r="2935" spans="1:15" x14ac:dyDescent="0.25">
      <c r="A2935">
        <v>2934</v>
      </c>
      <c r="B2935">
        <v>3</v>
      </c>
      <c r="C2935" s="1">
        <v>17284</v>
      </c>
      <c r="D2935">
        <v>0</v>
      </c>
      <c r="E2935">
        <v>0</v>
      </c>
      <c r="F2935" t="s">
        <v>14</v>
      </c>
      <c r="G2935" s="1">
        <v>29950</v>
      </c>
      <c r="H2935">
        <v>6</v>
      </c>
      <c r="J2935">
        <v>10</v>
      </c>
      <c r="K2935">
        <v>14607</v>
      </c>
      <c r="L2935" s="1">
        <v>366</v>
      </c>
      <c r="M2935" s="2">
        <f t="shared" si="135"/>
        <v>34.674999999999997</v>
      </c>
      <c r="N2935" s="2" t="str">
        <f t="shared" si="136"/>
        <v/>
      </c>
      <c r="O2935" s="2" t="str">
        <f t="shared" si="137"/>
        <v/>
      </c>
    </row>
    <row r="2936" spans="1:15" x14ac:dyDescent="0.25">
      <c r="A2936">
        <v>2935</v>
      </c>
      <c r="B2936">
        <v>2</v>
      </c>
      <c r="C2936" s="1">
        <v>17860</v>
      </c>
      <c r="D2936">
        <v>2524</v>
      </c>
      <c r="E2936">
        <v>3</v>
      </c>
      <c r="F2936" t="s">
        <v>14</v>
      </c>
      <c r="G2936" s="1">
        <v>29950</v>
      </c>
      <c r="H2936">
        <v>2</v>
      </c>
      <c r="J2936">
        <v>10</v>
      </c>
      <c r="K2936">
        <v>14607</v>
      </c>
      <c r="L2936" s="1">
        <v>366</v>
      </c>
      <c r="M2936" s="2">
        <f t="shared" si="135"/>
        <v>33.102777777777774</v>
      </c>
      <c r="N2936" s="2" t="str">
        <f t="shared" si="136"/>
        <v/>
      </c>
      <c r="O2936" s="2" t="str">
        <f t="shared" si="137"/>
        <v/>
      </c>
    </row>
    <row r="2937" spans="1:15" x14ac:dyDescent="0.25">
      <c r="A2937">
        <v>2936</v>
      </c>
      <c r="B2937">
        <v>2</v>
      </c>
      <c r="C2937" s="1">
        <v>18639</v>
      </c>
      <c r="D2937">
        <v>0</v>
      </c>
      <c r="E2937">
        <v>0</v>
      </c>
      <c r="F2937" t="s">
        <v>13</v>
      </c>
      <c r="G2937" s="1">
        <v>29957</v>
      </c>
      <c r="H2937">
        <v>0</v>
      </c>
      <c r="J2937">
        <v>10</v>
      </c>
      <c r="K2937">
        <v>14607</v>
      </c>
      <c r="L2937" s="1">
        <v>366</v>
      </c>
      <c r="M2937" s="2">
        <f t="shared" si="135"/>
        <v>30.986111111111111</v>
      </c>
      <c r="N2937" s="2" t="str">
        <f t="shared" si="136"/>
        <v/>
      </c>
      <c r="O2937" s="2" t="str">
        <f t="shared" si="137"/>
        <v/>
      </c>
    </row>
    <row r="2938" spans="1:15" x14ac:dyDescent="0.25">
      <c r="A2938">
        <v>2937</v>
      </c>
      <c r="B2938">
        <v>3</v>
      </c>
      <c r="C2938" s="1">
        <v>17399</v>
      </c>
      <c r="D2938">
        <v>0</v>
      </c>
      <c r="E2938">
        <v>0</v>
      </c>
      <c r="F2938" t="s">
        <v>17</v>
      </c>
      <c r="G2938" s="1">
        <v>29970</v>
      </c>
      <c r="H2938">
        <v>2</v>
      </c>
      <c r="J2938">
        <v>10</v>
      </c>
      <c r="K2938">
        <v>14607</v>
      </c>
      <c r="L2938" s="1">
        <v>366</v>
      </c>
      <c r="M2938" s="2">
        <f t="shared" si="135"/>
        <v>34.413888888888891</v>
      </c>
      <c r="N2938" s="2" t="str">
        <f t="shared" si="136"/>
        <v/>
      </c>
      <c r="O2938" s="2" t="str">
        <f t="shared" si="137"/>
        <v/>
      </c>
    </row>
    <row r="2939" spans="1:15" x14ac:dyDescent="0.25">
      <c r="A2939">
        <v>2938</v>
      </c>
      <c r="B2939">
        <v>3</v>
      </c>
      <c r="C2939" s="1">
        <v>16189</v>
      </c>
      <c r="D2939">
        <v>2064</v>
      </c>
      <c r="E2939">
        <v>0</v>
      </c>
      <c r="F2939" t="s">
        <v>14</v>
      </c>
      <c r="G2939" s="1">
        <v>29979</v>
      </c>
      <c r="H2939">
        <v>2</v>
      </c>
      <c r="J2939">
        <v>10</v>
      </c>
      <c r="K2939">
        <v>14607</v>
      </c>
      <c r="L2939" s="1">
        <v>366</v>
      </c>
      <c r="M2939" s="2">
        <f t="shared" si="135"/>
        <v>37.75277777777778</v>
      </c>
      <c r="N2939" s="2" t="str">
        <f t="shared" si="136"/>
        <v/>
      </c>
      <c r="O2939" s="2" t="str">
        <f t="shared" si="137"/>
        <v/>
      </c>
    </row>
    <row r="2940" spans="1:15" x14ac:dyDescent="0.25">
      <c r="A2940">
        <v>2939</v>
      </c>
      <c r="B2940">
        <v>2</v>
      </c>
      <c r="C2940" s="1">
        <v>17727</v>
      </c>
      <c r="D2940">
        <v>0</v>
      </c>
      <c r="E2940">
        <v>0</v>
      </c>
      <c r="F2940" t="s">
        <v>13</v>
      </c>
      <c r="G2940" s="1">
        <v>30001</v>
      </c>
      <c r="H2940">
        <v>0</v>
      </c>
      <c r="J2940">
        <v>10</v>
      </c>
      <c r="K2940">
        <v>11307</v>
      </c>
      <c r="L2940" s="1">
        <v>366</v>
      </c>
      <c r="M2940" s="2">
        <f t="shared" si="135"/>
        <v>33.6</v>
      </c>
      <c r="N2940" s="2" t="str">
        <f t="shared" si="136"/>
        <v/>
      </c>
      <c r="O2940" s="2" t="str">
        <f t="shared" si="137"/>
        <v/>
      </c>
    </row>
    <row r="2941" spans="1:15" x14ac:dyDescent="0.25">
      <c r="A2941">
        <v>2940</v>
      </c>
      <c r="B2941">
        <v>3</v>
      </c>
      <c r="C2941" s="1">
        <v>18910</v>
      </c>
      <c r="D2941">
        <v>1766</v>
      </c>
      <c r="E2941">
        <v>1</v>
      </c>
      <c r="F2941" t="s">
        <v>17</v>
      </c>
      <c r="G2941" s="1">
        <v>30005</v>
      </c>
      <c r="H2941">
        <v>2</v>
      </c>
      <c r="J2941">
        <v>10</v>
      </c>
      <c r="K2941">
        <v>14607</v>
      </c>
      <c r="L2941" s="1">
        <v>366</v>
      </c>
      <c r="M2941" s="2">
        <f t="shared" si="135"/>
        <v>30.372222222222224</v>
      </c>
      <c r="N2941" s="2" t="str">
        <f t="shared" si="136"/>
        <v/>
      </c>
      <c r="O2941" s="2" t="str">
        <f t="shared" si="137"/>
        <v/>
      </c>
    </row>
    <row r="2942" spans="1:15" x14ac:dyDescent="0.25">
      <c r="A2942">
        <v>2941</v>
      </c>
      <c r="B2942">
        <v>2</v>
      </c>
      <c r="C2942" s="1">
        <v>16377</v>
      </c>
      <c r="D2942">
        <v>0</v>
      </c>
      <c r="E2942">
        <v>0</v>
      </c>
      <c r="F2942" t="s">
        <v>13</v>
      </c>
      <c r="G2942" s="1">
        <v>30014</v>
      </c>
      <c r="H2942">
        <v>0</v>
      </c>
      <c r="J2942">
        <v>10</v>
      </c>
      <c r="K2942">
        <v>11307</v>
      </c>
      <c r="L2942" s="1">
        <v>366</v>
      </c>
      <c r="M2942" s="2">
        <f t="shared" si="135"/>
        <v>37.341666666666669</v>
      </c>
      <c r="N2942" s="2" t="str">
        <f t="shared" si="136"/>
        <v/>
      </c>
      <c r="O2942" s="2" t="str">
        <f t="shared" si="137"/>
        <v/>
      </c>
    </row>
    <row r="2943" spans="1:15" x14ac:dyDescent="0.25">
      <c r="A2943">
        <v>2942</v>
      </c>
      <c r="B2943">
        <v>3</v>
      </c>
      <c r="C2943" s="1">
        <v>14458</v>
      </c>
      <c r="D2943">
        <v>0</v>
      </c>
      <c r="E2943">
        <v>0</v>
      </c>
      <c r="F2943" t="s">
        <v>14</v>
      </c>
      <c r="G2943" s="1">
        <v>30057</v>
      </c>
      <c r="H2943">
        <v>2</v>
      </c>
      <c r="J2943">
        <v>10</v>
      </c>
      <c r="K2943">
        <v>14607</v>
      </c>
      <c r="L2943" s="1">
        <v>366</v>
      </c>
      <c r="M2943" s="2">
        <f t="shared" si="135"/>
        <v>42.708333333333336</v>
      </c>
      <c r="N2943" s="2" t="str">
        <f t="shared" si="136"/>
        <v/>
      </c>
      <c r="O2943" s="2" t="str">
        <f t="shared" si="137"/>
        <v/>
      </c>
    </row>
    <row r="2944" spans="1:15" x14ac:dyDescent="0.25">
      <c r="A2944">
        <v>2943</v>
      </c>
      <c r="B2944">
        <v>3</v>
      </c>
      <c r="C2944" s="1">
        <v>14161</v>
      </c>
      <c r="D2944">
        <v>0</v>
      </c>
      <c r="E2944">
        <v>0</v>
      </c>
      <c r="F2944" t="s">
        <v>14</v>
      </c>
      <c r="G2944" s="1">
        <v>30077</v>
      </c>
      <c r="H2944">
        <v>0</v>
      </c>
      <c r="J2944">
        <v>10</v>
      </c>
      <c r="K2944">
        <v>14607</v>
      </c>
      <c r="L2944" s="1">
        <v>366</v>
      </c>
      <c r="M2944" s="2">
        <f t="shared" si="135"/>
        <v>43.577777777777776</v>
      </c>
      <c r="N2944" s="2" t="str">
        <f t="shared" si="136"/>
        <v/>
      </c>
      <c r="O2944" s="2" t="str">
        <f t="shared" si="137"/>
        <v/>
      </c>
    </row>
    <row r="2945" spans="1:15" x14ac:dyDescent="0.25">
      <c r="A2945">
        <v>2944</v>
      </c>
      <c r="B2945">
        <v>3</v>
      </c>
      <c r="C2945" s="1">
        <v>13840</v>
      </c>
      <c r="D2945">
        <v>2730</v>
      </c>
      <c r="E2945">
        <v>0</v>
      </c>
      <c r="F2945" t="s">
        <v>16</v>
      </c>
      <c r="G2945" s="1">
        <v>30158</v>
      </c>
      <c r="H2945">
        <v>0</v>
      </c>
      <c r="J2945">
        <v>10</v>
      </c>
      <c r="K2945">
        <v>11307</v>
      </c>
      <c r="L2945" s="1">
        <v>366</v>
      </c>
      <c r="M2945" s="2">
        <f t="shared" si="135"/>
        <v>44.680555555555557</v>
      </c>
      <c r="N2945" s="2" t="str">
        <f t="shared" si="136"/>
        <v/>
      </c>
      <c r="O2945" s="2" t="str">
        <f t="shared" si="137"/>
        <v/>
      </c>
    </row>
    <row r="2946" spans="1:15" x14ac:dyDescent="0.25">
      <c r="A2946">
        <v>2945</v>
      </c>
      <c r="B2946">
        <v>2</v>
      </c>
      <c r="C2946" s="1">
        <v>20846</v>
      </c>
      <c r="D2946">
        <v>0</v>
      </c>
      <c r="E2946">
        <v>0</v>
      </c>
      <c r="F2946" t="s">
        <v>13</v>
      </c>
      <c r="G2946" s="1">
        <v>30118</v>
      </c>
      <c r="H2946">
        <v>0</v>
      </c>
      <c r="J2946">
        <v>21</v>
      </c>
      <c r="K2946">
        <v>11307</v>
      </c>
      <c r="L2946" s="1">
        <v>366</v>
      </c>
      <c r="M2946" s="2">
        <f t="shared" si="135"/>
        <v>25.388888888888889</v>
      </c>
      <c r="N2946" s="2" t="str">
        <f t="shared" si="136"/>
        <v/>
      </c>
      <c r="O2946" s="2" t="str">
        <f t="shared" si="137"/>
        <v/>
      </c>
    </row>
    <row r="2947" spans="1:15" x14ac:dyDescent="0.25">
      <c r="A2947">
        <v>2946</v>
      </c>
      <c r="B2947">
        <v>3</v>
      </c>
      <c r="C2947" s="1">
        <v>21600</v>
      </c>
      <c r="D2947">
        <v>0</v>
      </c>
      <c r="E2947">
        <v>1</v>
      </c>
      <c r="F2947" t="s">
        <v>14</v>
      </c>
      <c r="G2947" s="1">
        <v>30144</v>
      </c>
      <c r="H2947">
        <v>2</v>
      </c>
      <c r="J2947">
        <v>10</v>
      </c>
      <c r="K2947">
        <v>14607</v>
      </c>
      <c r="L2947" s="1">
        <v>366</v>
      </c>
      <c r="M2947" s="2">
        <f t="shared" si="135"/>
        <v>23.397222222222222</v>
      </c>
      <c r="N2947" s="2" t="str">
        <f t="shared" si="136"/>
        <v/>
      </c>
      <c r="O2947" s="2" t="str">
        <f t="shared" si="137"/>
        <v/>
      </c>
    </row>
    <row r="2948" spans="1:15" x14ac:dyDescent="0.25">
      <c r="A2948">
        <v>2947</v>
      </c>
      <c r="B2948">
        <v>2</v>
      </c>
      <c r="C2948" s="1">
        <v>21386</v>
      </c>
      <c r="D2948">
        <v>0</v>
      </c>
      <c r="E2948">
        <v>0</v>
      </c>
      <c r="F2948" t="s">
        <v>13</v>
      </c>
      <c r="G2948" s="1">
        <v>30148</v>
      </c>
      <c r="H2948">
        <v>0</v>
      </c>
      <c r="J2948">
        <v>10</v>
      </c>
      <c r="K2948">
        <v>11307</v>
      </c>
      <c r="L2948" s="1">
        <v>366</v>
      </c>
      <c r="M2948" s="2">
        <f t="shared" si="135"/>
        <v>23.988888888888887</v>
      </c>
      <c r="N2948" s="2" t="str">
        <f t="shared" si="136"/>
        <v/>
      </c>
      <c r="O2948" s="2" t="str">
        <f t="shared" si="137"/>
        <v/>
      </c>
    </row>
    <row r="2949" spans="1:15" x14ac:dyDescent="0.25">
      <c r="A2949">
        <v>2948</v>
      </c>
      <c r="B2949">
        <v>3</v>
      </c>
      <c r="C2949" s="1">
        <v>16846</v>
      </c>
      <c r="D2949">
        <v>0</v>
      </c>
      <c r="E2949">
        <v>0</v>
      </c>
      <c r="F2949" t="s">
        <v>13</v>
      </c>
      <c r="G2949" s="1">
        <v>30154</v>
      </c>
      <c r="H2949">
        <v>0</v>
      </c>
      <c r="J2949">
        <v>10</v>
      </c>
      <c r="K2949">
        <v>11307</v>
      </c>
      <c r="L2949" s="1">
        <v>366</v>
      </c>
      <c r="M2949" s="2">
        <f t="shared" ref="M2949:M3012" si="138">DAYS360(C2949,G2949,TRUE)/360</f>
        <v>36.44166666666667</v>
      </c>
      <c r="N2949" s="2" t="str">
        <f t="shared" ref="N2949:N3012" si="139">IF(DAYS360(C2949,L2949)/360&gt;0,DAYS360(C2949,L2949)/360,"")</f>
        <v/>
      </c>
      <c r="O2949" s="2" t="str">
        <f t="shared" ref="O2949:O3012" si="140">IF(N2949="","",N2949-M2949)</f>
        <v/>
      </c>
    </row>
    <row r="2950" spans="1:15" x14ac:dyDescent="0.25">
      <c r="A2950">
        <v>2949</v>
      </c>
      <c r="B2950">
        <v>2</v>
      </c>
      <c r="C2950" s="1">
        <v>16341</v>
      </c>
      <c r="D2950">
        <v>0</v>
      </c>
      <c r="E2950">
        <v>0</v>
      </c>
      <c r="F2950" t="s">
        <v>14</v>
      </c>
      <c r="G2950" s="1">
        <v>30228</v>
      </c>
      <c r="H2950">
        <v>2</v>
      </c>
      <c r="J2950">
        <v>10</v>
      </c>
      <c r="K2950">
        <v>14607</v>
      </c>
      <c r="L2950" s="1">
        <v>366</v>
      </c>
      <c r="M2950" s="2">
        <f t="shared" si="138"/>
        <v>38.022222222222226</v>
      </c>
      <c r="N2950" s="2" t="str">
        <f t="shared" si="139"/>
        <v/>
      </c>
      <c r="O2950" s="2" t="str">
        <f t="shared" si="140"/>
        <v/>
      </c>
    </row>
    <row r="2951" spans="1:15" x14ac:dyDescent="0.25">
      <c r="A2951">
        <v>2950</v>
      </c>
      <c r="B2951">
        <v>3</v>
      </c>
      <c r="C2951" s="1">
        <v>15590</v>
      </c>
      <c r="D2951">
        <v>0</v>
      </c>
      <c r="E2951">
        <v>0</v>
      </c>
      <c r="F2951" t="s">
        <v>17</v>
      </c>
      <c r="G2951" s="1">
        <v>30313</v>
      </c>
      <c r="H2951">
        <v>2</v>
      </c>
      <c r="J2951">
        <v>10</v>
      </c>
      <c r="K2951">
        <v>14607</v>
      </c>
      <c r="L2951" s="1">
        <v>366</v>
      </c>
      <c r="M2951" s="2">
        <f t="shared" si="138"/>
        <v>40.31111111111111</v>
      </c>
      <c r="N2951" s="2" t="str">
        <f t="shared" si="139"/>
        <v/>
      </c>
      <c r="O2951" s="2" t="str">
        <f t="shared" si="140"/>
        <v/>
      </c>
    </row>
    <row r="2952" spans="1:15" x14ac:dyDescent="0.25">
      <c r="A2952">
        <v>2951</v>
      </c>
      <c r="B2952">
        <v>4</v>
      </c>
      <c r="C2952" s="1">
        <v>10486</v>
      </c>
      <c r="D2952">
        <v>0</v>
      </c>
      <c r="E2952">
        <v>0</v>
      </c>
      <c r="F2952" t="s">
        <v>20</v>
      </c>
      <c r="G2952" s="1">
        <v>30312</v>
      </c>
      <c r="H2952">
        <v>0</v>
      </c>
      <c r="J2952">
        <v>10</v>
      </c>
      <c r="K2952">
        <v>14607</v>
      </c>
      <c r="L2952" s="1">
        <v>366</v>
      </c>
      <c r="M2952" s="2">
        <f t="shared" si="138"/>
        <v>54.283333333333331</v>
      </c>
      <c r="N2952" s="2" t="str">
        <f t="shared" si="139"/>
        <v/>
      </c>
      <c r="O2952" s="2" t="str">
        <f t="shared" si="140"/>
        <v/>
      </c>
    </row>
    <row r="2953" spans="1:15" x14ac:dyDescent="0.25">
      <c r="A2953">
        <v>2952</v>
      </c>
      <c r="B2953">
        <v>3</v>
      </c>
      <c r="C2953" s="1">
        <v>14856</v>
      </c>
      <c r="D2953">
        <v>0</v>
      </c>
      <c r="E2953">
        <v>0</v>
      </c>
      <c r="F2953" t="s">
        <v>17</v>
      </c>
      <c r="G2953" s="1">
        <v>30368</v>
      </c>
      <c r="H2953">
        <v>2</v>
      </c>
      <c r="J2953">
        <v>10</v>
      </c>
      <c r="K2953">
        <v>14607</v>
      </c>
      <c r="L2953" s="1">
        <v>366</v>
      </c>
      <c r="M2953" s="2">
        <f t="shared" si="138"/>
        <v>42.469444444444441</v>
      </c>
      <c r="N2953" s="2" t="str">
        <f t="shared" si="139"/>
        <v/>
      </c>
      <c r="O2953" s="2" t="str">
        <f t="shared" si="140"/>
        <v/>
      </c>
    </row>
    <row r="2954" spans="1:15" x14ac:dyDescent="0.25">
      <c r="A2954">
        <v>2953</v>
      </c>
      <c r="B2954">
        <v>2</v>
      </c>
      <c r="C2954" s="1">
        <v>17215</v>
      </c>
      <c r="D2954">
        <v>0</v>
      </c>
      <c r="E2954">
        <v>0</v>
      </c>
      <c r="F2954" t="s">
        <v>17</v>
      </c>
      <c r="G2954" s="1">
        <v>30404</v>
      </c>
      <c r="H2954">
        <v>0</v>
      </c>
      <c r="J2954">
        <v>10</v>
      </c>
      <c r="K2954">
        <v>14607</v>
      </c>
      <c r="L2954" s="1">
        <v>366</v>
      </c>
      <c r="M2954" s="2">
        <f t="shared" si="138"/>
        <v>36.116666666666667</v>
      </c>
      <c r="N2954" s="2" t="str">
        <f t="shared" si="139"/>
        <v/>
      </c>
      <c r="O2954" s="2" t="str">
        <f t="shared" si="140"/>
        <v/>
      </c>
    </row>
    <row r="2955" spans="1:15" x14ac:dyDescent="0.25">
      <c r="A2955">
        <v>2954</v>
      </c>
      <c r="B2955">
        <v>3</v>
      </c>
      <c r="C2955" s="1">
        <v>19118</v>
      </c>
      <c r="D2955">
        <v>6000</v>
      </c>
      <c r="E2955">
        <v>2</v>
      </c>
      <c r="F2955" t="s">
        <v>14</v>
      </c>
      <c r="G2955" s="1">
        <v>30446</v>
      </c>
      <c r="H2955">
        <v>0</v>
      </c>
      <c r="J2955">
        <v>10</v>
      </c>
      <c r="K2955">
        <v>14607</v>
      </c>
      <c r="L2955" s="1">
        <v>366</v>
      </c>
      <c r="M2955" s="2">
        <f t="shared" si="138"/>
        <v>31.016666666666666</v>
      </c>
      <c r="N2955" s="2" t="str">
        <f t="shared" si="139"/>
        <v/>
      </c>
      <c r="O2955" s="2" t="str">
        <f t="shared" si="140"/>
        <v/>
      </c>
    </row>
    <row r="2956" spans="1:15" x14ac:dyDescent="0.25">
      <c r="A2956">
        <v>2955</v>
      </c>
      <c r="B2956">
        <v>3</v>
      </c>
      <c r="C2956" s="1">
        <v>18201</v>
      </c>
      <c r="D2956">
        <v>0</v>
      </c>
      <c r="E2956">
        <v>0</v>
      </c>
      <c r="F2956" t="s">
        <v>17</v>
      </c>
      <c r="G2956" s="1">
        <v>30503</v>
      </c>
      <c r="H2956">
        <v>2</v>
      </c>
      <c r="J2956">
        <v>10</v>
      </c>
      <c r="K2956">
        <v>14607</v>
      </c>
      <c r="L2956" s="1">
        <v>366</v>
      </c>
      <c r="M2956" s="2">
        <f t="shared" si="138"/>
        <v>33.68333333333333</v>
      </c>
      <c r="N2956" s="2" t="str">
        <f t="shared" si="139"/>
        <v/>
      </c>
      <c r="O2956" s="2" t="str">
        <f t="shared" si="140"/>
        <v/>
      </c>
    </row>
    <row r="2957" spans="1:15" x14ac:dyDescent="0.25">
      <c r="A2957">
        <v>2956</v>
      </c>
      <c r="B2957">
        <v>3</v>
      </c>
      <c r="C2957" s="1">
        <v>18789</v>
      </c>
      <c r="D2957">
        <v>2035</v>
      </c>
      <c r="E2957">
        <v>1</v>
      </c>
      <c r="F2957" t="s">
        <v>14</v>
      </c>
      <c r="G2957" s="1">
        <v>30559</v>
      </c>
      <c r="H2957">
        <v>2</v>
      </c>
      <c r="J2957">
        <v>10</v>
      </c>
      <c r="K2957">
        <v>11907</v>
      </c>
      <c r="L2957" s="1">
        <v>366</v>
      </c>
      <c r="M2957" s="2">
        <f t="shared" si="138"/>
        <v>32.222222222222221</v>
      </c>
      <c r="N2957" s="2" t="str">
        <f t="shared" si="139"/>
        <v/>
      </c>
      <c r="O2957" s="2" t="str">
        <f t="shared" si="140"/>
        <v/>
      </c>
    </row>
    <row r="2958" spans="1:15" x14ac:dyDescent="0.25">
      <c r="A2958">
        <v>2957</v>
      </c>
      <c r="B2958">
        <v>3</v>
      </c>
      <c r="C2958" s="1">
        <v>20006</v>
      </c>
      <c r="D2958">
        <v>2233</v>
      </c>
      <c r="E2958">
        <v>2</v>
      </c>
      <c r="F2958" t="s">
        <v>14</v>
      </c>
      <c r="G2958" s="1">
        <v>30617</v>
      </c>
      <c r="H2958">
        <v>2</v>
      </c>
      <c r="J2958">
        <v>10</v>
      </c>
      <c r="K2958">
        <v>14607</v>
      </c>
      <c r="L2958" s="1">
        <v>366</v>
      </c>
      <c r="M2958" s="2">
        <f t="shared" si="138"/>
        <v>29.052777777777777</v>
      </c>
      <c r="N2958" s="2" t="str">
        <f t="shared" si="139"/>
        <v/>
      </c>
      <c r="O2958" s="2" t="str">
        <f t="shared" si="140"/>
        <v/>
      </c>
    </row>
    <row r="2959" spans="1:15" x14ac:dyDescent="0.25">
      <c r="A2959">
        <v>2958</v>
      </c>
      <c r="B2959">
        <v>2</v>
      </c>
      <c r="C2959" s="1">
        <v>21828</v>
      </c>
      <c r="D2959">
        <v>2860</v>
      </c>
      <c r="E2959">
        <v>0</v>
      </c>
      <c r="F2959" t="s">
        <v>18</v>
      </c>
      <c r="G2959" s="1">
        <v>30624</v>
      </c>
      <c r="H2959">
        <v>2</v>
      </c>
      <c r="J2959">
        <v>10</v>
      </c>
      <c r="K2959">
        <v>14607</v>
      </c>
      <c r="L2959" s="1">
        <v>366</v>
      </c>
      <c r="M2959" s="2">
        <f t="shared" si="138"/>
        <v>24.080555555555556</v>
      </c>
      <c r="N2959" s="2" t="str">
        <f t="shared" si="139"/>
        <v/>
      </c>
      <c r="O2959" s="2" t="str">
        <f t="shared" si="140"/>
        <v/>
      </c>
    </row>
    <row r="2960" spans="1:15" x14ac:dyDescent="0.25">
      <c r="A2960">
        <v>2959</v>
      </c>
      <c r="B2960">
        <v>2</v>
      </c>
      <c r="C2960" s="1">
        <v>21772</v>
      </c>
      <c r="D2960">
        <v>1866</v>
      </c>
      <c r="E2960">
        <v>3</v>
      </c>
      <c r="F2960" t="s">
        <v>14</v>
      </c>
      <c r="G2960" s="1">
        <v>30652</v>
      </c>
      <c r="H2960">
        <v>2</v>
      </c>
      <c r="J2960">
        <v>10</v>
      </c>
      <c r="K2960">
        <v>14607</v>
      </c>
      <c r="L2960" s="1">
        <v>366</v>
      </c>
      <c r="M2960" s="2">
        <f t="shared" si="138"/>
        <v>24.31111111111111</v>
      </c>
      <c r="N2960" s="2" t="str">
        <f t="shared" si="139"/>
        <v/>
      </c>
      <c r="O2960" s="2" t="str">
        <f t="shared" si="140"/>
        <v/>
      </c>
    </row>
    <row r="2961" spans="1:15" x14ac:dyDescent="0.25">
      <c r="A2961">
        <v>2960</v>
      </c>
      <c r="B2961">
        <v>3</v>
      </c>
      <c r="C2961" s="1">
        <v>13138</v>
      </c>
      <c r="D2961">
        <v>0</v>
      </c>
      <c r="E2961">
        <v>0</v>
      </c>
      <c r="F2961" t="s">
        <v>14</v>
      </c>
      <c r="G2961" s="1">
        <v>30236</v>
      </c>
      <c r="H2961">
        <v>0</v>
      </c>
      <c r="I2961" t="s">
        <v>19</v>
      </c>
      <c r="J2961">
        <v>21</v>
      </c>
      <c r="K2961">
        <v>17807</v>
      </c>
      <c r="L2961" s="1">
        <v>36725</v>
      </c>
      <c r="M2961" s="2">
        <f t="shared" si="138"/>
        <v>46.81111111111111</v>
      </c>
      <c r="N2961" s="2">
        <f t="shared" si="139"/>
        <v>64.577777777777783</v>
      </c>
      <c r="O2961" s="2">
        <f t="shared" si="140"/>
        <v>17.766666666666673</v>
      </c>
    </row>
    <row r="2962" spans="1:15" x14ac:dyDescent="0.25">
      <c r="A2962">
        <v>2961</v>
      </c>
      <c r="B2962">
        <v>3</v>
      </c>
      <c r="C2962" s="1">
        <v>16178</v>
      </c>
      <c r="D2962">
        <v>0</v>
      </c>
      <c r="E2962">
        <v>1</v>
      </c>
      <c r="F2962" t="s">
        <v>18</v>
      </c>
      <c r="G2962" s="1">
        <v>30265</v>
      </c>
      <c r="H2962">
        <v>2</v>
      </c>
      <c r="J2962">
        <v>10</v>
      </c>
      <c r="K2962">
        <v>17807</v>
      </c>
      <c r="L2962" s="1">
        <v>366</v>
      </c>
      <c r="M2962" s="2">
        <f t="shared" si="138"/>
        <v>38.56666666666667</v>
      </c>
      <c r="N2962" s="2" t="str">
        <f t="shared" si="139"/>
        <v/>
      </c>
      <c r="O2962" s="2" t="str">
        <f t="shared" si="140"/>
        <v/>
      </c>
    </row>
    <row r="2963" spans="1:15" x14ac:dyDescent="0.25">
      <c r="A2963">
        <v>2962</v>
      </c>
      <c r="B2963">
        <v>3</v>
      </c>
      <c r="C2963" s="1">
        <v>22612</v>
      </c>
      <c r="D2963">
        <v>0</v>
      </c>
      <c r="E2963">
        <v>0</v>
      </c>
      <c r="F2963" t="s">
        <v>13</v>
      </c>
      <c r="G2963" s="1">
        <v>30365</v>
      </c>
      <c r="H2963">
        <v>0</v>
      </c>
      <c r="J2963">
        <v>10</v>
      </c>
      <c r="K2963">
        <v>17807</v>
      </c>
      <c r="L2963" s="1">
        <v>366</v>
      </c>
      <c r="M2963" s="2">
        <f t="shared" si="138"/>
        <v>21.225000000000001</v>
      </c>
      <c r="N2963" s="2" t="str">
        <f t="shared" si="139"/>
        <v/>
      </c>
      <c r="O2963" s="2" t="str">
        <f t="shared" si="140"/>
        <v/>
      </c>
    </row>
    <row r="2964" spans="1:15" x14ac:dyDescent="0.25">
      <c r="A2964">
        <v>2963</v>
      </c>
      <c r="B2964">
        <v>4</v>
      </c>
      <c r="C2964" s="1">
        <v>18337</v>
      </c>
      <c r="D2964">
        <v>1457</v>
      </c>
      <c r="E2964">
        <v>1</v>
      </c>
      <c r="F2964" t="s">
        <v>20</v>
      </c>
      <c r="G2964" s="1">
        <v>30375</v>
      </c>
      <c r="H2964">
        <v>0</v>
      </c>
      <c r="J2964">
        <v>10</v>
      </c>
      <c r="K2964">
        <v>17807</v>
      </c>
      <c r="L2964" s="1">
        <v>366</v>
      </c>
      <c r="M2964" s="2">
        <f t="shared" si="138"/>
        <v>32.952777777777776</v>
      </c>
      <c r="N2964" s="2" t="str">
        <f t="shared" si="139"/>
        <v/>
      </c>
      <c r="O2964" s="2" t="str">
        <f t="shared" si="140"/>
        <v/>
      </c>
    </row>
    <row r="2965" spans="1:15" x14ac:dyDescent="0.25">
      <c r="A2965">
        <v>2964</v>
      </c>
      <c r="B2965">
        <v>3</v>
      </c>
      <c r="C2965" s="1">
        <v>16747</v>
      </c>
      <c r="D2965">
        <v>0</v>
      </c>
      <c r="E2965">
        <v>0</v>
      </c>
      <c r="F2965" t="s">
        <v>14</v>
      </c>
      <c r="G2965" s="1">
        <v>30379</v>
      </c>
      <c r="H2965">
        <v>2</v>
      </c>
      <c r="J2965">
        <v>10</v>
      </c>
      <c r="K2965">
        <v>17807</v>
      </c>
      <c r="L2965" s="1">
        <v>366</v>
      </c>
      <c r="M2965" s="2">
        <f t="shared" si="138"/>
        <v>37.327777777777776</v>
      </c>
      <c r="N2965" s="2" t="str">
        <f t="shared" si="139"/>
        <v/>
      </c>
      <c r="O2965" s="2" t="str">
        <f t="shared" si="140"/>
        <v/>
      </c>
    </row>
    <row r="2966" spans="1:15" x14ac:dyDescent="0.25">
      <c r="A2966">
        <v>2965</v>
      </c>
      <c r="B2966">
        <v>2</v>
      </c>
      <c r="C2966" s="1">
        <v>15051</v>
      </c>
      <c r="D2966">
        <v>0</v>
      </c>
      <c r="E2966">
        <v>0</v>
      </c>
      <c r="F2966" t="s">
        <v>13</v>
      </c>
      <c r="G2966" s="1">
        <v>30434</v>
      </c>
      <c r="H2966">
        <v>0</v>
      </c>
      <c r="J2966">
        <v>10</v>
      </c>
      <c r="K2966">
        <v>17807</v>
      </c>
      <c r="L2966" s="1">
        <v>366</v>
      </c>
      <c r="M2966" s="2">
        <f t="shared" si="138"/>
        <v>42.116666666666667</v>
      </c>
      <c r="N2966" s="2" t="str">
        <f t="shared" si="139"/>
        <v/>
      </c>
      <c r="O2966" s="2" t="str">
        <f t="shared" si="140"/>
        <v/>
      </c>
    </row>
    <row r="2967" spans="1:15" x14ac:dyDescent="0.25">
      <c r="A2967">
        <v>2966</v>
      </c>
      <c r="B2967">
        <v>2</v>
      </c>
      <c r="C2967" s="1">
        <v>18983</v>
      </c>
      <c r="D2967">
        <v>2509</v>
      </c>
      <c r="E2967">
        <v>1</v>
      </c>
      <c r="F2967" t="s">
        <v>17</v>
      </c>
      <c r="G2967" s="1">
        <v>30539</v>
      </c>
      <c r="H2967">
        <v>2</v>
      </c>
      <c r="J2967">
        <v>10</v>
      </c>
      <c r="K2967">
        <v>17807</v>
      </c>
      <c r="L2967" s="1">
        <v>366</v>
      </c>
      <c r="M2967" s="2">
        <f t="shared" si="138"/>
        <v>31.638888888888889</v>
      </c>
      <c r="N2967" s="2" t="str">
        <f t="shared" si="139"/>
        <v/>
      </c>
      <c r="O2967" s="2" t="str">
        <f t="shared" si="140"/>
        <v/>
      </c>
    </row>
    <row r="2968" spans="1:15" x14ac:dyDescent="0.25">
      <c r="A2968">
        <v>2967</v>
      </c>
      <c r="B2968">
        <v>3</v>
      </c>
      <c r="C2968" s="1">
        <v>18048</v>
      </c>
      <c r="D2968">
        <v>0</v>
      </c>
      <c r="E2968">
        <v>0</v>
      </c>
      <c r="F2968" t="s">
        <v>13</v>
      </c>
      <c r="G2968" s="1">
        <v>30601</v>
      </c>
      <c r="H2968">
        <v>0</v>
      </c>
      <c r="J2968">
        <v>10</v>
      </c>
      <c r="K2968">
        <v>17807</v>
      </c>
      <c r="L2968" s="1">
        <v>366</v>
      </c>
      <c r="M2968" s="2">
        <f t="shared" si="138"/>
        <v>34.366666666666667</v>
      </c>
      <c r="N2968" s="2" t="str">
        <f t="shared" si="139"/>
        <v/>
      </c>
      <c r="O2968" s="2" t="str">
        <f t="shared" si="140"/>
        <v/>
      </c>
    </row>
    <row r="2969" spans="1:15" x14ac:dyDescent="0.25">
      <c r="A2969">
        <v>2968</v>
      </c>
      <c r="B2969">
        <v>3</v>
      </c>
      <c r="C2969" s="1">
        <v>15485</v>
      </c>
      <c r="D2969">
        <v>0</v>
      </c>
      <c r="E2969">
        <v>0</v>
      </c>
      <c r="F2969" t="s">
        <v>14</v>
      </c>
      <c r="G2969" s="1">
        <v>30669</v>
      </c>
      <c r="H2969">
        <v>0</v>
      </c>
      <c r="I2969" t="s">
        <v>19</v>
      </c>
      <c r="J2969">
        <v>21</v>
      </c>
      <c r="K2969">
        <v>17807</v>
      </c>
      <c r="L2969" s="1">
        <v>38359</v>
      </c>
      <c r="M2969" s="2">
        <f t="shared" si="138"/>
        <v>41.569444444444443</v>
      </c>
      <c r="N2969" s="2">
        <f t="shared" si="139"/>
        <v>62.619444444444447</v>
      </c>
      <c r="O2969" s="2">
        <f t="shared" si="140"/>
        <v>21.050000000000004</v>
      </c>
    </row>
    <row r="2970" spans="1:15" x14ac:dyDescent="0.25">
      <c r="A2970">
        <v>2969</v>
      </c>
      <c r="B2970">
        <v>2</v>
      </c>
      <c r="C2970" s="1">
        <v>9450</v>
      </c>
      <c r="D2970">
        <v>0</v>
      </c>
      <c r="E2970">
        <v>0</v>
      </c>
      <c r="F2970" t="s">
        <v>13</v>
      </c>
      <c r="G2970" s="1">
        <v>29605</v>
      </c>
      <c r="H2970">
        <v>2</v>
      </c>
      <c r="I2970" t="s">
        <v>15</v>
      </c>
      <c r="J2970">
        <v>21</v>
      </c>
      <c r="K2970">
        <v>13507</v>
      </c>
      <c r="L2970" s="1">
        <v>366</v>
      </c>
      <c r="M2970" s="2">
        <f t="shared" si="138"/>
        <v>55.180555555555557</v>
      </c>
      <c r="N2970" s="2" t="str">
        <f t="shared" si="139"/>
        <v/>
      </c>
      <c r="O2970" s="2" t="str">
        <f t="shared" si="140"/>
        <v/>
      </c>
    </row>
    <row r="2971" spans="1:15" x14ac:dyDescent="0.25">
      <c r="A2971">
        <v>2970</v>
      </c>
      <c r="B2971">
        <v>2</v>
      </c>
      <c r="C2971" s="1">
        <v>18486</v>
      </c>
      <c r="D2971">
        <v>0</v>
      </c>
      <c r="E2971">
        <v>0</v>
      </c>
      <c r="F2971" t="s">
        <v>14</v>
      </c>
      <c r="G2971" s="1">
        <v>29714</v>
      </c>
      <c r="H2971">
        <v>2</v>
      </c>
      <c r="J2971">
        <v>10</v>
      </c>
      <c r="K2971">
        <v>14607</v>
      </c>
      <c r="L2971" s="1">
        <v>366</v>
      </c>
      <c r="M2971" s="2">
        <f t="shared" si="138"/>
        <v>30.741666666666667</v>
      </c>
      <c r="N2971" s="2" t="str">
        <f t="shared" si="139"/>
        <v/>
      </c>
      <c r="O2971" s="2" t="str">
        <f t="shared" si="140"/>
        <v/>
      </c>
    </row>
    <row r="2972" spans="1:15" x14ac:dyDescent="0.25">
      <c r="A2972">
        <v>2971</v>
      </c>
      <c r="B2972">
        <v>2</v>
      </c>
      <c r="C2972" s="1">
        <v>19609</v>
      </c>
      <c r="D2972">
        <v>3048</v>
      </c>
      <c r="E2972">
        <v>2</v>
      </c>
      <c r="F2972" t="s">
        <v>14</v>
      </c>
      <c r="G2972" s="1">
        <v>29763</v>
      </c>
      <c r="H2972">
        <v>2</v>
      </c>
      <c r="J2972">
        <v>10</v>
      </c>
      <c r="K2972">
        <v>10807</v>
      </c>
      <c r="L2972" s="1">
        <v>366</v>
      </c>
      <c r="M2972" s="2">
        <f t="shared" si="138"/>
        <v>27.802777777777777</v>
      </c>
      <c r="N2972" s="2" t="str">
        <f t="shared" si="139"/>
        <v/>
      </c>
      <c r="O2972" s="2" t="str">
        <f t="shared" si="140"/>
        <v/>
      </c>
    </row>
    <row r="2973" spans="1:15" x14ac:dyDescent="0.25">
      <c r="A2973">
        <v>2972</v>
      </c>
      <c r="B2973">
        <v>2</v>
      </c>
      <c r="C2973" s="1">
        <v>21948</v>
      </c>
      <c r="D2973">
        <v>0</v>
      </c>
      <c r="E2973">
        <v>1</v>
      </c>
      <c r="F2973" t="s">
        <v>14</v>
      </c>
      <c r="G2973" s="1">
        <v>29802</v>
      </c>
      <c r="H2973">
        <v>2</v>
      </c>
      <c r="J2973">
        <v>10</v>
      </c>
      <c r="K2973">
        <v>13507</v>
      </c>
      <c r="L2973" s="1">
        <v>366</v>
      </c>
      <c r="M2973" s="2">
        <f t="shared" si="138"/>
        <v>21.505555555555556</v>
      </c>
      <c r="N2973" s="2" t="str">
        <f t="shared" si="139"/>
        <v/>
      </c>
      <c r="O2973" s="2" t="str">
        <f t="shared" si="140"/>
        <v/>
      </c>
    </row>
    <row r="2974" spans="1:15" x14ac:dyDescent="0.25">
      <c r="A2974">
        <v>2973</v>
      </c>
      <c r="B2974">
        <v>4</v>
      </c>
      <c r="C2974" s="1">
        <v>23042</v>
      </c>
      <c r="D2974">
        <v>1777</v>
      </c>
      <c r="E2974">
        <v>0</v>
      </c>
      <c r="F2974" t="s">
        <v>26</v>
      </c>
      <c r="G2974" s="1">
        <v>29829</v>
      </c>
      <c r="H2974">
        <v>2</v>
      </c>
      <c r="J2974">
        <v>10</v>
      </c>
      <c r="K2974">
        <v>13507</v>
      </c>
      <c r="L2974" s="1">
        <v>366</v>
      </c>
      <c r="M2974" s="2">
        <f t="shared" si="138"/>
        <v>18.583333333333332</v>
      </c>
      <c r="N2974" s="2" t="str">
        <f t="shared" si="139"/>
        <v/>
      </c>
      <c r="O2974" s="2" t="str">
        <f t="shared" si="140"/>
        <v/>
      </c>
    </row>
    <row r="2975" spans="1:15" x14ac:dyDescent="0.25">
      <c r="A2975">
        <v>2974</v>
      </c>
      <c r="B2975">
        <v>3</v>
      </c>
      <c r="C2975" s="1">
        <v>14630</v>
      </c>
      <c r="D2975">
        <v>0</v>
      </c>
      <c r="E2975">
        <v>0</v>
      </c>
      <c r="F2975" t="s">
        <v>13</v>
      </c>
      <c r="G2975" s="1">
        <v>29840</v>
      </c>
      <c r="H2975">
        <v>0</v>
      </c>
      <c r="J2975">
        <v>10</v>
      </c>
      <c r="K2975">
        <v>0</v>
      </c>
      <c r="L2975" s="1">
        <v>366</v>
      </c>
      <c r="M2975" s="2">
        <f t="shared" si="138"/>
        <v>41.641666666666666</v>
      </c>
      <c r="N2975" s="2" t="str">
        <f t="shared" si="139"/>
        <v/>
      </c>
      <c r="O2975" s="2" t="str">
        <f t="shared" si="140"/>
        <v/>
      </c>
    </row>
    <row r="2976" spans="1:15" x14ac:dyDescent="0.25">
      <c r="A2976">
        <v>2975</v>
      </c>
      <c r="B2976">
        <v>2</v>
      </c>
      <c r="C2976" s="1">
        <v>19774</v>
      </c>
      <c r="D2976">
        <v>0</v>
      </c>
      <c r="E2976">
        <v>0</v>
      </c>
      <c r="F2976" t="s">
        <v>13</v>
      </c>
      <c r="G2976" s="1">
        <v>29854</v>
      </c>
      <c r="H2976">
        <v>0</v>
      </c>
      <c r="I2976" t="s">
        <v>19</v>
      </c>
      <c r="J2976">
        <v>21</v>
      </c>
      <c r="K2976">
        <v>11307</v>
      </c>
      <c r="L2976" s="1">
        <v>38082</v>
      </c>
      <c r="M2976" s="2">
        <f t="shared" si="138"/>
        <v>27.6</v>
      </c>
      <c r="N2976" s="2">
        <f t="shared" si="139"/>
        <v>50.12777777777778</v>
      </c>
      <c r="O2976" s="2">
        <f t="shared" si="140"/>
        <v>22.527777777777779</v>
      </c>
    </row>
    <row r="2977" spans="1:15" x14ac:dyDescent="0.25">
      <c r="A2977">
        <v>2976</v>
      </c>
      <c r="B2977">
        <v>3</v>
      </c>
      <c r="C2977" s="1">
        <v>20125</v>
      </c>
      <c r="D2977">
        <v>0</v>
      </c>
      <c r="E2977">
        <v>0</v>
      </c>
      <c r="F2977" t="s">
        <v>13</v>
      </c>
      <c r="G2977" s="1">
        <v>29854</v>
      </c>
      <c r="H2977">
        <v>0</v>
      </c>
      <c r="J2977">
        <v>10</v>
      </c>
      <c r="K2977">
        <v>13507</v>
      </c>
      <c r="L2977" s="1">
        <v>366</v>
      </c>
      <c r="M2977" s="2">
        <f t="shared" si="138"/>
        <v>26.638888888888889</v>
      </c>
      <c r="N2977" s="2" t="str">
        <f t="shared" si="139"/>
        <v/>
      </c>
      <c r="O2977" s="2" t="str">
        <f t="shared" si="140"/>
        <v/>
      </c>
    </row>
    <row r="2978" spans="1:15" x14ac:dyDescent="0.25">
      <c r="A2978">
        <v>2977</v>
      </c>
      <c r="B2978">
        <v>3</v>
      </c>
      <c r="C2978" s="1">
        <v>21160</v>
      </c>
      <c r="D2978">
        <v>0</v>
      </c>
      <c r="E2978">
        <v>0</v>
      </c>
      <c r="F2978" t="s">
        <v>14</v>
      </c>
      <c r="G2978" s="1">
        <v>29868</v>
      </c>
      <c r="H2978">
        <v>0</v>
      </c>
      <c r="J2978">
        <v>10</v>
      </c>
      <c r="K2978">
        <v>13507</v>
      </c>
      <c r="L2978" s="1">
        <v>366</v>
      </c>
      <c r="M2978" s="2">
        <f t="shared" si="138"/>
        <v>23.841666666666665</v>
      </c>
      <c r="N2978" s="2" t="str">
        <f t="shared" si="139"/>
        <v/>
      </c>
      <c r="O2978" s="2" t="str">
        <f t="shared" si="140"/>
        <v/>
      </c>
    </row>
    <row r="2979" spans="1:15" x14ac:dyDescent="0.25">
      <c r="A2979">
        <v>2978</v>
      </c>
      <c r="B2979">
        <v>3</v>
      </c>
      <c r="C2979" s="1">
        <v>16047</v>
      </c>
      <c r="D2979">
        <v>0</v>
      </c>
      <c r="E2979">
        <v>0</v>
      </c>
      <c r="F2979" t="s">
        <v>13</v>
      </c>
      <c r="G2979" s="1">
        <v>29875</v>
      </c>
      <c r="H2979">
        <v>0</v>
      </c>
      <c r="J2979">
        <v>10</v>
      </c>
      <c r="K2979">
        <v>13507</v>
      </c>
      <c r="L2979" s="1">
        <v>366</v>
      </c>
      <c r="M2979" s="2">
        <f t="shared" si="138"/>
        <v>37.858333333333334</v>
      </c>
      <c r="N2979" s="2" t="str">
        <f t="shared" si="139"/>
        <v/>
      </c>
      <c r="O2979" s="2" t="str">
        <f t="shared" si="140"/>
        <v/>
      </c>
    </row>
    <row r="2980" spans="1:15" x14ac:dyDescent="0.25">
      <c r="A2980">
        <v>2979</v>
      </c>
      <c r="B2980">
        <v>3</v>
      </c>
      <c r="C2980" s="1">
        <v>19603</v>
      </c>
      <c r="D2980">
        <v>2385</v>
      </c>
      <c r="E2980">
        <v>1</v>
      </c>
      <c r="F2980" t="s">
        <v>14</v>
      </c>
      <c r="G2980" s="1">
        <v>29896</v>
      </c>
      <c r="H2980">
        <v>2</v>
      </c>
      <c r="J2980">
        <v>10</v>
      </c>
      <c r="K2980">
        <v>13507</v>
      </c>
      <c r="L2980" s="1">
        <v>366</v>
      </c>
      <c r="M2980" s="2">
        <f t="shared" si="138"/>
        <v>28.180555555555557</v>
      </c>
      <c r="N2980" s="2" t="str">
        <f t="shared" si="139"/>
        <v/>
      </c>
      <c r="O2980" s="2" t="str">
        <f t="shared" si="140"/>
        <v/>
      </c>
    </row>
    <row r="2981" spans="1:15" x14ac:dyDescent="0.25">
      <c r="A2981">
        <v>2980</v>
      </c>
      <c r="B2981">
        <v>3</v>
      </c>
      <c r="C2981" s="1">
        <v>19766</v>
      </c>
      <c r="D2981">
        <v>2282</v>
      </c>
      <c r="E2981">
        <v>2</v>
      </c>
      <c r="F2981" t="s">
        <v>16</v>
      </c>
      <c r="G2981" s="1">
        <v>29903</v>
      </c>
      <c r="H2981">
        <v>2</v>
      </c>
      <c r="J2981">
        <v>10</v>
      </c>
      <c r="K2981">
        <v>13507</v>
      </c>
      <c r="L2981" s="1">
        <v>366</v>
      </c>
      <c r="M2981" s="2">
        <f t="shared" si="138"/>
        <v>27.755555555555556</v>
      </c>
      <c r="N2981" s="2" t="str">
        <f t="shared" si="139"/>
        <v/>
      </c>
      <c r="O2981" s="2" t="str">
        <f t="shared" si="140"/>
        <v/>
      </c>
    </row>
    <row r="2982" spans="1:15" x14ac:dyDescent="0.25">
      <c r="A2982">
        <v>2981</v>
      </c>
      <c r="B2982">
        <v>3</v>
      </c>
      <c r="C2982" s="1">
        <v>20298</v>
      </c>
      <c r="D2982">
        <v>2927</v>
      </c>
      <c r="E2982">
        <v>2</v>
      </c>
      <c r="F2982" t="s">
        <v>17</v>
      </c>
      <c r="G2982" s="1">
        <v>29910</v>
      </c>
      <c r="H2982">
        <v>2</v>
      </c>
      <c r="J2982">
        <v>10</v>
      </c>
      <c r="K2982">
        <v>13507</v>
      </c>
      <c r="L2982" s="1">
        <v>366</v>
      </c>
      <c r="M2982" s="2">
        <f t="shared" si="138"/>
        <v>26.31111111111111</v>
      </c>
      <c r="N2982" s="2" t="str">
        <f t="shared" si="139"/>
        <v/>
      </c>
      <c r="O2982" s="2" t="str">
        <f t="shared" si="140"/>
        <v/>
      </c>
    </row>
    <row r="2983" spans="1:15" x14ac:dyDescent="0.25">
      <c r="A2983">
        <v>2982</v>
      </c>
      <c r="B2983">
        <v>3</v>
      </c>
      <c r="C2983" s="1">
        <v>18089</v>
      </c>
      <c r="D2983">
        <v>0</v>
      </c>
      <c r="E2983">
        <v>0</v>
      </c>
      <c r="F2983" t="s">
        <v>17</v>
      </c>
      <c r="G2983" s="1">
        <v>29910</v>
      </c>
      <c r="H2983">
        <v>2</v>
      </c>
      <c r="J2983">
        <v>10</v>
      </c>
      <c r="K2983">
        <v>13507</v>
      </c>
      <c r="L2983" s="1">
        <v>366</v>
      </c>
      <c r="M2983" s="2">
        <f t="shared" si="138"/>
        <v>32.361111111111114</v>
      </c>
      <c r="N2983" s="2" t="str">
        <f t="shared" si="139"/>
        <v/>
      </c>
      <c r="O2983" s="2" t="str">
        <f t="shared" si="140"/>
        <v/>
      </c>
    </row>
    <row r="2984" spans="1:15" x14ac:dyDescent="0.25">
      <c r="A2984">
        <v>2983</v>
      </c>
      <c r="B2984">
        <v>2</v>
      </c>
      <c r="C2984" s="1">
        <v>18899</v>
      </c>
      <c r="D2984">
        <v>2032</v>
      </c>
      <c r="E2984">
        <v>0</v>
      </c>
      <c r="F2984" t="s">
        <v>14</v>
      </c>
      <c r="G2984" s="1">
        <v>29920</v>
      </c>
      <c r="H2984">
        <v>2</v>
      </c>
      <c r="J2984">
        <v>10</v>
      </c>
      <c r="K2984">
        <v>13507</v>
      </c>
      <c r="L2984" s="1">
        <v>366</v>
      </c>
      <c r="M2984" s="2">
        <f t="shared" si="138"/>
        <v>30.172222222222221</v>
      </c>
      <c r="N2984" s="2" t="str">
        <f t="shared" si="139"/>
        <v/>
      </c>
      <c r="O2984" s="2" t="str">
        <f t="shared" si="140"/>
        <v/>
      </c>
    </row>
    <row r="2985" spans="1:15" x14ac:dyDescent="0.25">
      <c r="A2985">
        <v>2984</v>
      </c>
      <c r="B2985">
        <v>2</v>
      </c>
      <c r="C2985" s="1">
        <v>16756</v>
      </c>
      <c r="D2985">
        <v>3000</v>
      </c>
      <c r="E2985">
        <v>0</v>
      </c>
      <c r="F2985" t="s">
        <v>14</v>
      </c>
      <c r="G2985" s="1">
        <v>29931</v>
      </c>
      <c r="H2985">
        <v>2</v>
      </c>
      <c r="J2985">
        <v>10</v>
      </c>
      <c r="K2985">
        <v>13507</v>
      </c>
      <c r="L2985" s="1">
        <v>366</v>
      </c>
      <c r="M2985" s="2">
        <f t="shared" si="138"/>
        <v>36.072222222222223</v>
      </c>
      <c r="N2985" s="2" t="str">
        <f t="shared" si="139"/>
        <v/>
      </c>
      <c r="O2985" s="2" t="str">
        <f t="shared" si="140"/>
        <v/>
      </c>
    </row>
    <row r="2986" spans="1:15" x14ac:dyDescent="0.25">
      <c r="A2986">
        <v>2985</v>
      </c>
      <c r="B2986">
        <v>3</v>
      </c>
      <c r="C2986" s="1">
        <v>18106</v>
      </c>
      <c r="D2986">
        <v>0</v>
      </c>
      <c r="E2986">
        <v>0</v>
      </c>
      <c r="F2986" t="s">
        <v>14</v>
      </c>
      <c r="G2986" s="1">
        <v>30004</v>
      </c>
      <c r="H2986">
        <v>2</v>
      </c>
      <c r="J2986">
        <v>10</v>
      </c>
      <c r="K2986">
        <v>14607</v>
      </c>
      <c r="L2986" s="1">
        <v>366</v>
      </c>
      <c r="M2986" s="2">
        <f t="shared" si="138"/>
        <v>32.569444444444443</v>
      </c>
      <c r="N2986" s="2" t="str">
        <f t="shared" si="139"/>
        <v/>
      </c>
      <c r="O2986" s="2" t="str">
        <f t="shared" si="140"/>
        <v/>
      </c>
    </row>
    <row r="2987" spans="1:15" x14ac:dyDescent="0.25">
      <c r="A2987">
        <v>2986</v>
      </c>
      <c r="B2987">
        <v>2</v>
      </c>
      <c r="C2987" s="1">
        <v>15539</v>
      </c>
      <c r="D2987">
        <v>2100</v>
      </c>
      <c r="E2987">
        <v>0</v>
      </c>
      <c r="F2987" t="s">
        <v>14</v>
      </c>
      <c r="G2987" s="1">
        <v>30015</v>
      </c>
      <c r="H2987">
        <v>2</v>
      </c>
      <c r="J2987">
        <v>10</v>
      </c>
      <c r="K2987">
        <v>17807</v>
      </c>
      <c r="L2987" s="1">
        <v>366</v>
      </c>
      <c r="M2987" s="2">
        <f t="shared" si="138"/>
        <v>39.633333333333333</v>
      </c>
      <c r="N2987" s="2" t="str">
        <f t="shared" si="139"/>
        <v/>
      </c>
      <c r="O2987" s="2" t="str">
        <f t="shared" si="140"/>
        <v/>
      </c>
    </row>
    <row r="2988" spans="1:15" x14ac:dyDescent="0.25">
      <c r="A2988">
        <v>2987</v>
      </c>
      <c r="B2988">
        <v>2</v>
      </c>
      <c r="C2988" s="1">
        <v>21100</v>
      </c>
      <c r="D2988">
        <v>2551</v>
      </c>
      <c r="E2988">
        <v>0</v>
      </c>
      <c r="F2988" t="s">
        <v>17</v>
      </c>
      <c r="G2988" s="1">
        <v>30032</v>
      </c>
      <c r="H2988">
        <v>2</v>
      </c>
      <c r="J2988">
        <v>10</v>
      </c>
      <c r="K2988">
        <v>13507</v>
      </c>
      <c r="L2988" s="1">
        <v>366</v>
      </c>
      <c r="M2988" s="2">
        <f t="shared" si="138"/>
        <v>24.458333333333332</v>
      </c>
      <c r="N2988" s="2" t="str">
        <f t="shared" si="139"/>
        <v/>
      </c>
      <c r="O2988" s="2" t="str">
        <f t="shared" si="140"/>
        <v/>
      </c>
    </row>
    <row r="2989" spans="1:15" x14ac:dyDescent="0.25">
      <c r="A2989">
        <v>2988</v>
      </c>
      <c r="B2989">
        <v>3</v>
      </c>
      <c r="C2989" s="1">
        <v>21414</v>
      </c>
      <c r="D2989">
        <v>1126</v>
      </c>
      <c r="E2989">
        <v>2</v>
      </c>
      <c r="F2989" t="s">
        <v>14</v>
      </c>
      <c r="G2989" s="1">
        <v>30039</v>
      </c>
      <c r="H2989">
        <v>2</v>
      </c>
      <c r="J2989">
        <v>10</v>
      </c>
      <c r="K2989">
        <v>13507</v>
      </c>
      <c r="L2989" s="1">
        <v>366</v>
      </c>
      <c r="M2989" s="2">
        <f t="shared" si="138"/>
        <v>23.616666666666667</v>
      </c>
      <c r="N2989" s="2" t="str">
        <f t="shared" si="139"/>
        <v/>
      </c>
      <c r="O2989" s="2" t="str">
        <f t="shared" si="140"/>
        <v/>
      </c>
    </row>
    <row r="2990" spans="1:15" x14ac:dyDescent="0.25">
      <c r="A2990">
        <v>2989</v>
      </c>
      <c r="B2990">
        <v>4</v>
      </c>
      <c r="C2990" s="1">
        <v>20795</v>
      </c>
      <c r="D2990">
        <v>0</v>
      </c>
      <c r="E2990">
        <v>0</v>
      </c>
      <c r="F2990" t="s">
        <v>20</v>
      </c>
      <c r="G2990" s="1">
        <v>30046</v>
      </c>
      <c r="H2990">
        <v>2</v>
      </c>
      <c r="J2990">
        <v>10</v>
      </c>
      <c r="K2990">
        <v>13507</v>
      </c>
      <c r="L2990" s="1">
        <v>366</v>
      </c>
      <c r="M2990" s="2">
        <f t="shared" si="138"/>
        <v>25.330555555555556</v>
      </c>
      <c r="N2990" s="2" t="str">
        <f t="shared" si="139"/>
        <v/>
      </c>
      <c r="O2990" s="2" t="str">
        <f t="shared" si="140"/>
        <v/>
      </c>
    </row>
    <row r="2991" spans="1:15" x14ac:dyDescent="0.25">
      <c r="A2991">
        <v>2990</v>
      </c>
      <c r="B2991">
        <v>2</v>
      </c>
      <c r="C2991" s="1">
        <v>22702</v>
      </c>
      <c r="D2991">
        <v>0</v>
      </c>
      <c r="E2991">
        <v>0</v>
      </c>
      <c r="F2991" t="s">
        <v>13</v>
      </c>
      <c r="G2991" s="1">
        <v>30089</v>
      </c>
      <c r="H2991">
        <v>0</v>
      </c>
      <c r="J2991">
        <v>10</v>
      </c>
      <c r="K2991">
        <v>13507</v>
      </c>
      <c r="L2991" s="1">
        <v>366</v>
      </c>
      <c r="M2991" s="2">
        <f t="shared" si="138"/>
        <v>20.230555555555554</v>
      </c>
      <c r="N2991" s="2" t="str">
        <f t="shared" si="139"/>
        <v/>
      </c>
      <c r="O2991" s="2" t="str">
        <f t="shared" si="140"/>
        <v/>
      </c>
    </row>
    <row r="2992" spans="1:15" x14ac:dyDescent="0.25">
      <c r="A2992">
        <v>2991</v>
      </c>
      <c r="B2992">
        <v>3</v>
      </c>
      <c r="C2992" s="1">
        <v>16694</v>
      </c>
      <c r="D2992">
        <v>2845</v>
      </c>
      <c r="E2992">
        <v>0</v>
      </c>
      <c r="F2992" t="s">
        <v>17</v>
      </c>
      <c r="G2992" s="1">
        <v>30096</v>
      </c>
      <c r="H2992">
        <v>2</v>
      </c>
      <c r="J2992">
        <v>10</v>
      </c>
      <c r="K2992">
        <v>13507</v>
      </c>
      <c r="L2992" s="1">
        <v>366</v>
      </c>
      <c r="M2992" s="2">
        <f t="shared" si="138"/>
        <v>36.697222222222223</v>
      </c>
      <c r="N2992" s="2" t="str">
        <f t="shared" si="139"/>
        <v/>
      </c>
      <c r="O2992" s="2" t="str">
        <f t="shared" si="140"/>
        <v/>
      </c>
    </row>
    <row r="2993" spans="1:15" x14ac:dyDescent="0.25">
      <c r="A2993">
        <v>2992</v>
      </c>
      <c r="B2993">
        <v>4</v>
      </c>
      <c r="C2993" s="1">
        <v>18919</v>
      </c>
      <c r="D2993">
        <v>0</v>
      </c>
      <c r="E2993">
        <v>0</v>
      </c>
      <c r="F2993" t="s">
        <v>20</v>
      </c>
      <c r="G2993" s="1">
        <v>30096</v>
      </c>
      <c r="H2993">
        <v>2</v>
      </c>
      <c r="J2993">
        <v>10</v>
      </c>
      <c r="K2993">
        <v>13507</v>
      </c>
      <c r="L2993" s="1">
        <v>366</v>
      </c>
      <c r="M2993" s="2">
        <f t="shared" si="138"/>
        <v>30.602777777777778</v>
      </c>
      <c r="N2993" s="2" t="str">
        <f t="shared" si="139"/>
        <v/>
      </c>
      <c r="O2993" s="2" t="str">
        <f t="shared" si="140"/>
        <v/>
      </c>
    </row>
    <row r="2994" spans="1:15" x14ac:dyDescent="0.25">
      <c r="A2994">
        <v>2993</v>
      </c>
      <c r="B2994">
        <v>3</v>
      </c>
      <c r="C2994" s="1">
        <v>16218</v>
      </c>
      <c r="D2994">
        <v>0</v>
      </c>
      <c r="E2994">
        <v>0</v>
      </c>
      <c r="F2994" t="s">
        <v>14</v>
      </c>
      <c r="G2994" s="1">
        <v>30124</v>
      </c>
      <c r="H2994">
        <v>0</v>
      </c>
      <c r="J2994">
        <v>10</v>
      </c>
      <c r="K2994">
        <v>13507</v>
      </c>
      <c r="L2994" s="1">
        <v>366</v>
      </c>
      <c r="M2994" s="2">
        <f t="shared" si="138"/>
        <v>38.072222222222223</v>
      </c>
      <c r="N2994" s="2" t="str">
        <f t="shared" si="139"/>
        <v/>
      </c>
      <c r="O2994" s="2" t="str">
        <f t="shared" si="140"/>
        <v/>
      </c>
    </row>
    <row r="2995" spans="1:15" x14ac:dyDescent="0.25">
      <c r="A2995">
        <v>2994</v>
      </c>
      <c r="B2995">
        <v>2</v>
      </c>
      <c r="C2995" s="1">
        <v>18687</v>
      </c>
      <c r="D2995">
        <v>2800</v>
      </c>
      <c r="E2995">
        <v>0</v>
      </c>
      <c r="F2995" t="s">
        <v>17</v>
      </c>
      <c r="G2995" s="1">
        <v>30140</v>
      </c>
      <c r="H2995">
        <v>2</v>
      </c>
      <c r="J2995">
        <v>10</v>
      </c>
      <c r="K2995">
        <v>13507</v>
      </c>
      <c r="L2995" s="1">
        <v>366</v>
      </c>
      <c r="M2995" s="2">
        <f t="shared" si="138"/>
        <v>31.361111111111111</v>
      </c>
      <c r="N2995" s="2" t="str">
        <f t="shared" si="139"/>
        <v/>
      </c>
      <c r="O2995" s="2" t="str">
        <f t="shared" si="140"/>
        <v/>
      </c>
    </row>
    <row r="2996" spans="1:15" x14ac:dyDescent="0.25">
      <c r="A2996">
        <v>2995</v>
      </c>
      <c r="B2996">
        <v>2</v>
      </c>
      <c r="C2996" s="1">
        <v>20599</v>
      </c>
      <c r="D2996">
        <v>1500</v>
      </c>
      <c r="E2996">
        <v>3</v>
      </c>
      <c r="F2996" t="s">
        <v>14</v>
      </c>
      <c r="G2996" s="1">
        <v>30158</v>
      </c>
      <c r="H2996">
        <v>2</v>
      </c>
      <c r="J2996">
        <v>10</v>
      </c>
      <c r="K2996">
        <v>13507</v>
      </c>
      <c r="L2996" s="1">
        <v>366</v>
      </c>
      <c r="M2996" s="2">
        <f t="shared" si="138"/>
        <v>26.172222222222221</v>
      </c>
      <c r="N2996" s="2" t="str">
        <f t="shared" si="139"/>
        <v/>
      </c>
      <c r="O2996" s="2" t="str">
        <f t="shared" si="140"/>
        <v/>
      </c>
    </row>
    <row r="2997" spans="1:15" x14ac:dyDescent="0.25">
      <c r="A2997">
        <v>2996</v>
      </c>
      <c r="B2997">
        <v>2</v>
      </c>
      <c r="C2997" s="1">
        <v>16854</v>
      </c>
      <c r="D2997">
        <v>4619</v>
      </c>
      <c r="E2997">
        <v>0</v>
      </c>
      <c r="F2997" t="s">
        <v>14</v>
      </c>
      <c r="G2997" s="1">
        <v>30196</v>
      </c>
      <c r="H2997">
        <v>2</v>
      </c>
      <c r="J2997">
        <v>10</v>
      </c>
      <c r="K2997">
        <v>13507</v>
      </c>
      <c r="L2997" s="1">
        <v>366</v>
      </c>
      <c r="M2997" s="2">
        <f t="shared" si="138"/>
        <v>36.530555555555559</v>
      </c>
      <c r="N2997" s="2" t="str">
        <f t="shared" si="139"/>
        <v/>
      </c>
      <c r="O2997" s="2" t="str">
        <f t="shared" si="140"/>
        <v/>
      </c>
    </row>
    <row r="2998" spans="1:15" x14ac:dyDescent="0.25">
      <c r="A2998">
        <v>2997</v>
      </c>
      <c r="B2998">
        <v>3</v>
      </c>
      <c r="C2998" s="1">
        <v>21819</v>
      </c>
      <c r="D2998">
        <v>0</v>
      </c>
      <c r="E2998">
        <v>0</v>
      </c>
      <c r="F2998" t="s">
        <v>13</v>
      </c>
      <c r="G2998" s="1">
        <v>30224</v>
      </c>
      <c r="H2998">
        <v>0</v>
      </c>
      <c r="J2998">
        <v>10</v>
      </c>
      <c r="K2998">
        <v>0</v>
      </c>
      <c r="L2998" s="1">
        <v>366</v>
      </c>
      <c r="M2998" s="2">
        <f t="shared" si="138"/>
        <v>23.011111111111113</v>
      </c>
      <c r="N2998" s="2" t="str">
        <f t="shared" si="139"/>
        <v/>
      </c>
      <c r="O2998" s="2" t="str">
        <f t="shared" si="140"/>
        <v/>
      </c>
    </row>
    <row r="2999" spans="1:15" x14ac:dyDescent="0.25">
      <c r="A2999">
        <v>2998</v>
      </c>
      <c r="B2999">
        <v>2</v>
      </c>
      <c r="C2999" s="1">
        <v>13826</v>
      </c>
      <c r="D2999">
        <v>3623</v>
      </c>
      <c r="E2999">
        <v>0</v>
      </c>
      <c r="F2999" t="s">
        <v>22</v>
      </c>
      <c r="G2999" s="1">
        <v>30229</v>
      </c>
      <c r="H2999">
        <v>2</v>
      </c>
      <c r="J2999">
        <v>10</v>
      </c>
      <c r="K2999">
        <v>10307</v>
      </c>
      <c r="L2999" s="1">
        <v>366</v>
      </c>
      <c r="M2999" s="2">
        <f t="shared" si="138"/>
        <v>44.911111111111111</v>
      </c>
      <c r="N2999" s="2" t="str">
        <f t="shared" si="139"/>
        <v/>
      </c>
      <c r="O2999" s="2" t="str">
        <f t="shared" si="140"/>
        <v/>
      </c>
    </row>
    <row r="3000" spans="1:15" x14ac:dyDescent="0.25">
      <c r="A3000">
        <v>2999</v>
      </c>
      <c r="B3000">
        <v>3</v>
      </c>
      <c r="C3000" s="1">
        <v>18807</v>
      </c>
      <c r="D3000">
        <v>0</v>
      </c>
      <c r="E3000">
        <v>0</v>
      </c>
      <c r="F3000" t="s">
        <v>17</v>
      </c>
      <c r="G3000" s="1">
        <v>30229</v>
      </c>
      <c r="H3000">
        <v>2</v>
      </c>
      <c r="J3000">
        <v>10</v>
      </c>
      <c r="K3000">
        <v>13507</v>
      </c>
      <c r="L3000" s="1">
        <v>366</v>
      </c>
      <c r="M3000" s="2">
        <f t="shared" si="138"/>
        <v>31.269444444444446</v>
      </c>
      <c r="N3000" s="2" t="str">
        <f t="shared" si="139"/>
        <v/>
      </c>
      <c r="O3000" s="2" t="str">
        <f t="shared" si="140"/>
        <v/>
      </c>
    </row>
    <row r="3001" spans="1:15" x14ac:dyDescent="0.25">
      <c r="A3001">
        <v>3000</v>
      </c>
      <c r="B3001">
        <v>2</v>
      </c>
      <c r="C3001" s="1">
        <v>22555</v>
      </c>
      <c r="D3001">
        <v>0</v>
      </c>
      <c r="E3001">
        <v>0</v>
      </c>
      <c r="F3001" t="s">
        <v>13</v>
      </c>
      <c r="G3001" s="1">
        <v>30252</v>
      </c>
      <c r="H3001">
        <v>0</v>
      </c>
      <c r="J3001">
        <v>10</v>
      </c>
      <c r="K3001">
        <v>11307</v>
      </c>
      <c r="L3001" s="1">
        <v>366</v>
      </c>
      <c r="M3001" s="2">
        <f t="shared" si="138"/>
        <v>21.074999999999999</v>
      </c>
      <c r="N3001" s="2" t="str">
        <f t="shared" si="139"/>
        <v/>
      </c>
      <c r="O3001" s="2" t="str">
        <f t="shared" si="140"/>
        <v/>
      </c>
    </row>
    <row r="3002" spans="1:15" x14ac:dyDescent="0.25">
      <c r="A3002">
        <v>3001</v>
      </c>
      <c r="B3002">
        <v>2</v>
      </c>
      <c r="C3002" s="1">
        <v>14496</v>
      </c>
      <c r="D3002">
        <v>2030</v>
      </c>
      <c r="E3002">
        <v>0</v>
      </c>
      <c r="F3002" t="s">
        <v>14</v>
      </c>
      <c r="G3002" s="1">
        <v>30249</v>
      </c>
      <c r="H3002">
        <v>2</v>
      </c>
      <c r="J3002">
        <v>10</v>
      </c>
      <c r="K3002">
        <v>13507</v>
      </c>
      <c r="L3002" s="1">
        <v>366</v>
      </c>
      <c r="M3002" s="2">
        <f t="shared" si="138"/>
        <v>43.130555555555553</v>
      </c>
      <c r="N3002" s="2" t="str">
        <f t="shared" si="139"/>
        <v/>
      </c>
      <c r="O3002" s="2" t="str">
        <f t="shared" si="140"/>
        <v/>
      </c>
    </row>
    <row r="3003" spans="1:15" x14ac:dyDescent="0.25">
      <c r="A3003">
        <v>3002</v>
      </c>
      <c r="B3003">
        <v>3</v>
      </c>
      <c r="C3003" s="1">
        <v>6781</v>
      </c>
      <c r="D3003">
        <v>0</v>
      </c>
      <c r="E3003">
        <v>0</v>
      </c>
      <c r="F3003" t="s">
        <v>22</v>
      </c>
      <c r="G3003" s="1">
        <v>30263</v>
      </c>
      <c r="H3003">
        <v>2</v>
      </c>
      <c r="J3003">
        <v>10</v>
      </c>
      <c r="K3003">
        <v>13507</v>
      </c>
      <c r="L3003" s="1">
        <v>366</v>
      </c>
      <c r="M3003" s="2">
        <f t="shared" si="138"/>
        <v>64.286111111111111</v>
      </c>
      <c r="N3003" s="2" t="str">
        <f t="shared" si="139"/>
        <v/>
      </c>
      <c r="O3003" s="2" t="str">
        <f t="shared" si="140"/>
        <v/>
      </c>
    </row>
    <row r="3004" spans="1:15" x14ac:dyDescent="0.25">
      <c r="A3004">
        <v>3003</v>
      </c>
      <c r="B3004">
        <v>2</v>
      </c>
      <c r="C3004" s="1">
        <v>8436</v>
      </c>
      <c r="D3004">
        <v>0</v>
      </c>
      <c r="E3004">
        <v>0</v>
      </c>
      <c r="F3004" t="s">
        <v>13</v>
      </c>
      <c r="G3004" s="1">
        <v>30278</v>
      </c>
      <c r="H3004">
        <v>0</v>
      </c>
      <c r="I3004" t="s">
        <v>15</v>
      </c>
      <c r="J3004">
        <v>10</v>
      </c>
      <c r="K3004">
        <v>13507</v>
      </c>
      <c r="L3004" s="1">
        <v>366</v>
      </c>
      <c r="M3004" s="2">
        <f t="shared" si="138"/>
        <v>59.802777777777777</v>
      </c>
      <c r="N3004" s="2" t="str">
        <f t="shared" si="139"/>
        <v/>
      </c>
      <c r="O3004" s="2" t="str">
        <f t="shared" si="140"/>
        <v/>
      </c>
    </row>
    <row r="3005" spans="1:15" x14ac:dyDescent="0.25">
      <c r="A3005">
        <v>3004</v>
      </c>
      <c r="B3005">
        <v>2</v>
      </c>
      <c r="C3005" s="1">
        <v>16854</v>
      </c>
      <c r="D3005">
        <v>0</v>
      </c>
      <c r="E3005">
        <v>0</v>
      </c>
      <c r="F3005" t="s">
        <v>14</v>
      </c>
      <c r="G3005" s="1">
        <v>30307</v>
      </c>
      <c r="H3005">
        <v>2</v>
      </c>
      <c r="J3005">
        <v>10</v>
      </c>
      <c r="K3005">
        <v>13507</v>
      </c>
      <c r="L3005" s="1">
        <v>366</v>
      </c>
      <c r="M3005" s="2">
        <f t="shared" si="138"/>
        <v>36.836111111111109</v>
      </c>
      <c r="N3005" s="2" t="str">
        <f t="shared" si="139"/>
        <v/>
      </c>
      <c r="O3005" s="2" t="str">
        <f t="shared" si="140"/>
        <v/>
      </c>
    </row>
    <row r="3006" spans="1:15" x14ac:dyDescent="0.25">
      <c r="A3006">
        <v>3005</v>
      </c>
      <c r="B3006">
        <v>3</v>
      </c>
      <c r="C3006" s="1">
        <v>22278</v>
      </c>
      <c r="D3006">
        <v>0</v>
      </c>
      <c r="E3006">
        <v>0</v>
      </c>
      <c r="F3006" t="s">
        <v>13</v>
      </c>
      <c r="G3006" s="1">
        <v>30314</v>
      </c>
      <c r="H3006">
        <v>2</v>
      </c>
      <c r="J3006">
        <v>10</v>
      </c>
      <c r="K3006">
        <v>13507</v>
      </c>
      <c r="L3006" s="1">
        <v>366</v>
      </c>
      <c r="M3006" s="2">
        <f t="shared" si="138"/>
        <v>22.002777777777776</v>
      </c>
      <c r="N3006" s="2" t="str">
        <f t="shared" si="139"/>
        <v/>
      </c>
      <c r="O3006" s="2" t="str">
        <f t="shared" si="140"/>
        <v/>
      </c>
    </row>
    <row r="3007" spans="1:15" x14ac:dyDescent="0.25">
      <c r="A3007">
        <v>3006</v>
      </c>
      <c r="B3007">
        <v>2</v>
      </c>
      <c r="C3007" s="1">
        <v>18864</v>
      </c>
      <c r="D3007">
        <v>0</v>
      </c>
      <c r="E3007">
        <v>0</v>
      </c>
      <c r="F3007" t="s">
        <v>13</v>
      </c>
      <c r="G3007" s="1">
        <v>30334</v>
      </c>
      <c r="H3007">
        <v>0</v>
      </c>
      <c r="J3007">
        <v>10</v>
      </c>
      <c r="K3007">
        <v>0</v>
      </c>
      <c r="L3007" s="1">
        <v>366</v>
      </c>
      <c r="M3007" s="2">
        <f t="shared" si="138"/>
        <v>31.4</v>
      </c>
      <c r="N3007" s="2" t="str">
        <f t="shared" si="139"/>
        <v/>
      </c>
      <c r="O3007" s="2" t="str">
        <f t="shared" si="140"/>
        <v/>
      </c>
    </row>
    <row r="3008" spans="1:15" x14ac:dyDescent="0.25">
      <c r="A3008">
        <v>3007</v>
      </c>
      <c r="B3008">
        <v>2</v>
      </c>
      <c r="C3008" s="1">
        <v>21609</v>
      </c>
      <c r="D3008">
        <v>1920</v>
      </c>
      <c r="E3008">
        <v>2</v>
      </c>
      <c r="F3008" t="s">
        <v>14</v>
      </c>
      <c r="G3008" s="1">
        <v>30377</v>
      </c>
      <c r="H3008">
        <v>2</v>
      </c>
      <c r="J3008">
        <v>10</v>
      </c>
      <c r="K3008">
        <v>13507</v>
      </c>
      <c r="L3008" s="1">
        <v>366</v>
      </c>
      <c r="M3008" s="2">
        <f t="shared" si="138"/>
        <v>24.011111111111113</v>
      </c>
      <c r="N3008" s="2" t="str">
        <f t="shared" si="139"/>
        <v/>
      </c>
      <c r="O3008" s="2" t="str">
        <f t="shared" si="140"/>
        <v/>
      </c>
    </row>
    <row r="3009" spans="1:15" x14ac:dyDescent="0.25">
      <c r="A3009">
        <v>3008</v>
      </c>
      <c r="B3009">
        <v>2</v>
      </c>
      <c r="C3009" s="1">
        <v>20714</v>
      </c>
      <c r="D3009">
        <v>0</v>
      </c>
      <c r="E3009">
        <v>0</v>
      </c>
      <c r="F3009" t="s">
        <v>14</v>
      </c>
      <c r="G3009" s="1">
        <v>30375</v>
      </c>
      <c r="H3009">
        <v>2</v>
      </c>
      <c r="J3009">
        <v>10</v>
      </c>
      <c r="K3009">
        <v>13507</v>
      </c>
      <c r="L3009" s="1">
        <v>366</v>
      </c>
      <c r="M3009" s="2">
        <f t="shared" si="138"/>
        <v>26.45</v>
      </c>
      <c r="N3009" s="2" t="str">
        <f t="shared" si="139"/>
        <v/>
      </c>
      <c r="O3009" s="2" t="str">
        <f t="shared" si="140"/>
        <v/>
      </c>
    </row>
    <row r="3010" spans="1:15" x14ac:dyDescent="0.25">
      <c r="A3010">
        <v>3009</v>
      </c>
      <c r="B3010">
        <v>2</v>
      </c>
      <c r="C3010" s="1">
        <v>20595</v>
      </c>
      <c r="D3010">
        <v>2446</v>
      </c>
      <c r="E3010">
        <v>2</v>
      </c>
      <c r="F3010" t="s">
        <v>14</v>
      </c>
      <c r="G3010" s="1">
        <v>30424</v>
      </c>
      <c r="H3010">
        <v>2</v>
      </c>
      <c r="J3010">
        <v>10</v>
      </c>
      <c r="K3010">
        <v>11307</v>
      </c>
      <c r="L3010" s="1">
        <v>366</v>
      </c>
      <c r="M3010" s="2">
        <f t="shared" si="138"/>
        <v>26.911111111111111</v>
      </c>
      <c r="N3010" s="2" t="str">
        <f t="shared" si="139"/>
        <v/>
      </c>
      <c r="O3010" s="2" t="str">
        <f t="shared" si="140"/>
        <v/>
      </c>
    </row>
    <row r="3011" spans="1:15" x14ac:dyDescent="0.25">
      <c r="A3011">
        <v>3010</v>
      </c>
      <c r="B3011">
        <v>3</v>
      </c>
      <c r="C3011" s="1">
        <v>19841</v>
      </c>
      <c r="D3011">
        <v>0</v>
      </c>
      <c r="E3011">
        <v>0</v>
      </c>
      <c r="F3011" t="s">
        <v>17</v>
      </c>
      <c r="G3011" s="1">
        <v>30424</v>
      </c>
      <c r="H3011">
        <v>2</v>
      </c>
      <c r="J3011">
        <v>10</v>
      </c>
      <c r="K3011">
        <v>13507</v>
      </c>
      <c r="L3011" s="1">
        <v>366</v>
      </c>
      <c r="M3011" s="2">
        <f t="shared" si="138"/>
        <v>28.975000000000001</v>
      </c>
      <c r="N3011" s="2" t="str">
        <f t="shared" si="139"/>
        <v/>
      </c>
      <c r="O3011" s="2" t="str">
        <f t="shared" si="140"/>
        <v/>
      </c>
    </row>
    <row r="3012" spans="1:15" x14ac:dyDescent="0.25">
      <c r="A3012">
        <v>3011</v>
      </c>
      <c r="B3012">
        <v>3</v>
      </c>
      <c r="C3012" s="1">
        <v>22175</v>
      </c>
      <c r="D3012">
        <v>1875</v>
      </c>
      <c r="E3012">
        <v>1</v>
      </c>
      <c r="F3012" t="s">
        <v>14</v>
      </c>
      <c r="G3012" s="1">
        <v>30439</v>
      </c>
      <c r="H3012">
        <v>2</v>
      </c>
      <c r="J3012">
        <v>10</v>
      </c>
      <c r="K3012">
        <v>13507</v>
      </c>
      <c r="L3012" s="1">
        <v>366</v>
      </c>
      <c r="M3012" s="2">
        <f t="shared" si="138"/>
        <v>22.630555555555556</v>
      </c>
      <c r="N3012" s="2" t="str">
        <f t="shared" si="139"/>
        <v/>
      </c>
      <c r="O3012" s="2" t="str">
        <f t="shared" si="140"/>
        <v/>
      </c>
    </row>
    <row r="3013" spans="1:15" x14ac:dyDescent="0.25">
      <c r="A3013">
        <v>3012</v>
      </c>
      <c r="B3013">
        <v>2</v>
      </c>
      <c r="C3013" s="1">
        <v>21459</v>
      </c>
      <c r="D3013">
        <v>1958</v>
      </c>
      <c r="E3013">
        <v>3</v>
      </c>
      <c r="F3013" t="s">
        <v>16</v>
      </c>
      <c r="G3013" s="1">
        <v>30474</v>
      </c>
      <c r="H3013">
        <v>2</v>
      </c>
      <c r="J3013">
        <v>10</v>
      </c>
      <c r="K3013">
        <v>13807</v>
      </c>
      <c r="L3013" s="1">
        <v>366</v>
      </c>
      <c r="M3013" s="2">
        <f t="shared" ref="M3013:M3076" si="141">DAYS360(C3013,G3013,TRUE)/360</f>
        <v>24.683333333333334</v>
      </c>
      <c r="N3013" s="2" t="str">
        <f t="shared" ref="N3013:N3076" si="142">IF(DAYS360(C3013,L3013)/360&gt;0,DAYS360(C3013,L3013)/360,"")</f>
        <v/>
      </c>
      <c r="O3013" s="2" t="str">
        <f t="shared" ref="O3013:O3076" si="143">IF(N3013="","",N3013-M3013)</f>
        <v/>
      </c>
    </row>
    <row r="3014" spans="1:15" x14ac:dyDescent="0.25">
      <c r="A3014">
        <v>3013</v>
      </c>
      <c r="B3014">
        <v>3</v>
      </c>
      <c r="C3014" s="1">
        <v>14036</v>
      </c>
      <c r="D3014">
        <v>1257</v>
      </c>
      <c r="E3014">
        <v>0</v>
      </c>
      <c r="F3014" t="s">
        <v>14</v>
      </c>
      <c r="G3014" s="1">
        <v>30475</v>
      </c>
      <c r="H3014">
        <v>2</v>
      </c>
      <c r="J3014">
        <v>10</v>
      </c>
      <c r="K3014">
        <v>13507</v>
      </c>
      <c r="L3014" s="1">
        <v>366</v>
      </c>
      <c r="M3014" s="2">
        <f t="shared" si="141"/>
        <v>45.008333333333333</v>
      </c>
      <c r="N3014" s="2" t="str">
        <f t="shared" si="142"/>
        <v/>
      </c>
      <c r="O3014" s="2" t="str">
        <f t="shared" si="143"/>
        <v/>
      </c>
    </row>
    <row r="3015" spans="1:15" x14ac:dyDescent="0.25">
      <c r="A3015">
        <v>3014</v>
      </c>
      <c r="B3015">
        <v>3</v>
      </c>
      <c r="C3015" s="1">
        <v>18485</v>
      </c>
      <c r="D3015">
        <v>0</v>
      </c>
      <c r="E3015">
        <v>0</v>
      </c>
      <c r="F3015" t="s">
        <v>17</v>
      </c>
      <c r="G3015" s="1">
        <v>30475</v>
      </c>
      <c r="H3015">
        <v>2</v>
      </c>
      <c r="J3015">
        <v>10</v>
      </c>
      <c r="K3015">
        <v>18707</v>
      </c>
      <c r="L3015" s="1">
        <v>366</v>
      </c>
      <c r="M3015" s="2">
        <f t="shared" si="141"/>
        <v>32.827777777777776</v>
      </c>
      <c r="N3015" s="2" t="str">
        <f t="shared" si="142"/>
        <v/>
      </c>
      <c r="O3015" s="2" t="str">
        <f t="shared" si="143"/>
        <v/>
      </c>
    </row>
    <row r="3016" spans="1:15" x14ac:dyDescent="0.25">
      <c r="A3016">
        <v>3015</v>
      </c>
      <c r="B3016">
        <v>2</v>
      </c>
      <c r="C3016" s="1">
        <v>19826</v>
      </c>
      <c r="D3016">
        <v>0</v>
      </c>
      <c r="E3016">
        <v>0</v>
      </c>
      <c r="F3016" t="s">
        <v>14</v>
      </c>
      <c r="G3016" s="1">
        <v>30496</v>
      </c>
      <c r="H3016">
        <v>2</v>
      </c>
      <c r="J3016">
        <v>10</v>
      </c>
      <c r="K3016">
        <v>13507</v>
      </c>
      <c r="L3016" s="1">
        <v>366</v>
      </c>
      <c r="M3016" s="2">
        <f t="shared" si="141"/>
        <v>29.213888888888889</v>
      </c>
      <c r="N3016" s="2" t="str">
        <f t="shared" si="142"/>
        <v/>
      </c>
      <c r="O3016" s="2" t="str">
        <f t="shared" si="143"/>
        <v/>
      </c>
    </row>
    <row r="3017" spans="1:15" x14ac:dyDescent="0.25">
      <c r="A3017">
        <v>3016</v>
      </c>
      <c r="B3017">
        <v>3</v>
      </c>
      <c r="C3017" s="1">
        <v>15433</v>
      </c>
      <c r="D3017">
        <v>1755</v>
      </c>
      <c r="E3017">
        <v>0</v>
      </c>
      <c r="F3017" t="s">
        <v>14</v>
      </c>
      <c r="G3017" s="1">
        <v>30515</v>
      </c>
      <c r="H3017">
        <v>2</v>
      </c>
      <c r="J3017">
        <v>10</v>
      </c>
      <c r="K3017">
        <v>13507</v>
      </c>
      <c r="L3017" s="1">
        <v>366</v>
      </c>
      <c r="M3017" s="2">
        <f t="shared" si="141"/>
        <v>41.294444444444444</v>
      </c>
      <c r="N3017" s="2" t="str">
        <f t="shared" si="142"/>
        <v/>
      </c>
      <c r="O3017" s="2" t="str">
        <f t="shared" si="143"/>
        <v/>
      </c>
    </row>
    <row r="3018" spans="1:15" x14ac:dyDescent="0.25">
      <c r="A3018">
        <v>3017</v>
      </c>
      <c r="B3018">
        <v>3</v>
      </c>
      <c r="C3018" s="1">
        <v>18547</v>
      </c>
      <c r="D3018">
        <v>0</v>
      </c>
      <c r="E3018">
        <v>1</v>
      </c>
      <c r="F3018" t="s">
        <v>17</v>
      </c>
      <c r="G3018" s="1">
        <v>30515</v>
      </c>
      <c r="H3018">
        <v>2</v>
      </c>
      <c r="J3018">
        <v>10</v>
      </c>
      <c r="K3018">
        <v>13507</v>
      </c>
      <c r="L3018" s="1">
        <v>366</v>
      </c>
      <c r="M3018" s="2">
        <f t="shared" si="141"/>
        <v>32.769444444444446</v>
      </c>
      <c r="N3018" s="2" t="str">
        <f t="shared" si="142"/>
        <v/>
      </c>
      <c r="O3018" s="2" t="str">
        <f t="shared" si="143"/>
        <v/>
      </c>
    </row>
    <row r="3019" spans="1:15" x14ac:dyDescent="0.25">
      <c r="A3019">
        <v>3018</v>
      </c>
      <c r="B3019">
        <v>3</v>
      </c>
      <c r="C3019" s="1">
        <v>15819</v>
      </c>
      <c r="D3019">
        <v>0</v>
      </c>
      <c r="E3019">
        <v>0</v>
      </c>
      <c r="F3019" t="s">
        <v>14</v>
      </c>
      <c r="G3019" s="1">
        <v>30515</v>
      </c>
      <c r="H3019">
        <v>2</v>
      </c>
      <c r="J3019">
        <v>10</v>
      </c>
      <c r="K3019">
        <v>13507</v>
      </c>
      <c r="L3019" s="1">
        <v>366</v>
      </c>
      <c r="M3019" s="2">
        <f t="shared" si="141"/>
        <v>40.236111111111114</v>
      </c>
      <c r="N3019" s="2" t="str">
        <f t="shared" si="142"/>
        <v/>
      </c>
      <c r="O3019" s="2" t="str">
        <f t="shared" si="143"/>
        <v/>
      </c>
    </row>
    <row r="3020" spans="1:15" x14ac:dyDescent="0.25">
      <c r="A3020">
        <v>3019</v>
      </c>
      <c r="B3020">
        <v>2</v>
      </c>
      <c r="C3020" s="1">
        <v>20140</v>
      </c>
      <c r="D3020">
        <v>0</v>
      </c>
      <c r="E3020">
        <v>0</v>
      </c>
      <c r="F3020" t="s">
        <v>13</v>
      </c>
      <c r="G3020" s="1">
        <v>30523</v>
      </c>
      <c r="H3020">
        <v>0</v>
      </c>
      <c r="J3020">
        <v>10</v>
      </c>
      <c r="K3020">
        <v>11307</v>
      </c>
      <c r="L3020" s="1">
        <v>366</v>
      </c>
      <c r="M3020" s="2">
        <f t="shared" si="141"/>
        <v>28.433333333333334</v>
      </c>
      <c r="N3020" s="2" t="str">
        <f t="shared" si="142"/>
        <v/>
      </c>
      <c r="O3020" s="2" t="str">
        <f t="shared" si="143"/>
        <v/>
      </c>
    </row>
    <row r="3021" spans="1:15" x14ac:dyDescent="0.25">
      <c r="A3021">
        <v>3020</v>
      </c>
      <c r="B3021">
        <v>2</v>
      </c>
      <c r="C3021" s="1">
        <v>20383</v>
      </c>
      <c r="D3021">
        <v>0</v>
      </c>
      <c r="E3021">
        <v>0</v>
      </c>
      <c r="F3021" t="s">
        <v>20</v>
      </c>
      <c r="G3021" s="1">
        <v>30532</v>
      </c>
      <c r="H3021">
        <v>2</v>
      </c>
      <c r="J3021">
        <v>10</v>
      </c>
      <c r="K3021">
        <v>13507</v>
      </c>
      <c r="L3021" s="1">
        <v>366</v>
      </c>
      <c r="M3021" s="2">
        <f t="shared" si="141"/>
        <v>27.786111111111111</v>
      </c>
      <c r="N3021" s="2" t="str">
        <f t="shared" si="142"/>
        <v/>
      </c>
      <c r="O3021" s="2" t="str">
        <f t="shared" si="143"/>
        <v/>
      </c>
    </row>
    <row r="3022" spans="1:15" x14ac:dyDescent="0.25">
      <c r="A3022">
        <v>3021</v>
      </c>
      <c r="B3022">
        <v>3</v>
      </c>
      <c r="C3022" s="1">
        <v>14559</v>
      </c>
      <c r="D3022">
        <v>0</v>
      </c>
      <c r="E3022">
        <v>0</v>
      </c>
      <c r="F3022" t="s">
        <v>14</v>
      </c>
      <c r="G3022" s="1">
        <v>30553</v>
      </c>
      <c r="H3022">
        <v>2</v>
      </c>
      <c r="J3022">
        <v>10</v>
      </c>
      <c r="K3022">
        <v>12607</v>
      </c>
      <c r="L3022" s="1">
        <v>366</v>
      </c>
      <c r="M3022" s="2">
        <f t="shared" si="141"/>
        <v>43.791666666666664</v>
      </c>
      <c r="N3022" s="2" t="str">
        <f t="shared" si="142"/>
        <v/>
      </c>
      <c r="O3022" s="2" t="str">
        <f t="shared" si="143"/>
        <v/>
      </c>
    </row>
    <row r="3023" spans="1:15" x14ac:dyDescent="0.25">
      <c r="A3023">
        <v>3022</v>
      </c>
      <c r="B3023">
        <v>2</v>
      </c>
      <c r="C3023" s="1">
        <v>21219</v>
      </c>
      <c r="D3023">
        <v>0</v>
      </c>
      <c r="E3023">
        <v>2</v>
      </c>
      <c r="F3023" t="s">
        <v>14</v>
      </c>
      <c r="G3023" s="1">
        <v>30585</v>
      </c>
      <c r="H3023">
        <v>2</v>
      </c>
      <c r="J3023">
        <v>10</v>
      </c>
      <c r="K3023">
        <v>13507</v>
      </c>
      <c r="L3023" s="1">
        <v>366</v>
      </c>
      <c r="M3023" s="2">
        <f t="shared" si="141"/>
        <v>25.647222222222222</v>
      </c>
      <c r="N3023" s="2" t="str">
        <f t="shared" si="142"/>
        <v/>
      </c>
      <c r="O3023" s="2" t="str">
        <f t="shared" si="143"/>
        <v/>
      </c>
    </row>
    <row r="3024" spans="1:15" x14ac:dyDescent="0.25">
      <c r="A3024">
        <v>3023</v>
      </c>
      <c r="B3024">
        <v>2</v>
      </c>
      <c r="C3024" s="1">
        <v>17215</v>
      </c>
      <c r="D3024">
        <v>0</v>
      </c>
      <c r="E3024">
        <v>0</v>
      </c>
      <c r="F3024" t="s">
        <v>13</v>
      </c>
      <c r="G3024" s="1">
        <v>30600</v>
      </c>
      <c r="H3024">
        <v>2</v>
      </c>
      <c r="J3024">
        <v>10</v>
      </c>
      <c r="K3024">
        <v>13507</v>
      </c>
      <c r="L3024" s="1">
        <v>366</v>
      </c>
      <c r="M3024" s="2">
        <f t="shared" si="141"/>
        <v>36.65</v>
      </c>
      <c r="N3024" s="2" t="str">
        <f t="shared" si="142"/>
        <v/>
      </c>
      <c r="O3024" s="2" t="str">
        <f t="shared" si="143"/>
        <v/>
      </c>
    </row>
    <row r="3025" spans="1:15" x14ac:dyDescent="0.25">
      <c r="A3025">
        <v>3024</v>
      </c>
      <c r="B3025">
        <v>3</v>
      </c>
      <c r="C3025" s="1">
        <v>22540</v>
      </c>
      <c r="D3025">
        <v>0</v>
      </c>
      <c r="E3025">
        <v>3</v>
      </c>
      <c r="F3025" t="s">
        <v>14</v>
      </c>
      <c r="G3025" s="1">
        <v>30600</v>
      </c>
      <c r="H3025">
        <v>2</v>
      </c>
      <c r="J3025">
        <v>10</v>
      </c>
      <c r="K3025">
        <v>13507</v>
      </c>
      <c r="L3025" s="1">
        <v>366</v>
      </c>
      <c r="M3025" s="2">
        <f t="shared" si="141"/>
        <v>22.069444444444443</v>
      </c>
      <c r="N3025" s="2" t="str">
        <f t="shared" si="142"/>
        <v/>
      </c>
      <c r="O3025" s="2" t="str">
        <f t="shared" si="143"/>
        <v/>
      </c>
    </row>
    <row r="3026" spans="1:15" x14ac:dyDescent="0.25">
      <c r="A3026">
        <v>3025</v>
      </c>
      <c r="B3026">
        <v>2</v>
      </c>
      <c r="C3026" s="1">
        <v>14224</v>
      </c>
      <c r="D3026">
        <v>0</v>
      </c>
      <c r="E3026">
        <v>0</v>
      </c>
      <c r="F3026" t="s">
        <v>13</v>
      </c>
      <c r="G3026" s="1">
        <v>30622</v>
      </c>
      <c r="H3026">
        <v>0</v>
      </c>
      <c r="I3026" t="s">
        <v>15</v>
      </c>
      <c r="J3026">
        <v>21</v>
      </c>
      <c r="K3026">
        <v>13507</v>
      </c>
      <c r="L3026" s="1">
        <v>366</v>
      </c>
      <c r="M3026" s="2">
        <f t="shared" si="141"/>
        <v>44.894444444444446</v>
      </c>
      <c r="N3026" s="2" t="str">
        <f t="shared" si="142"/>
        <v/>
      </c>
      <c r="O3026" s="2" t="str">
        <f t="shared" si="143"/>
        <v/>
      </c>
    </row>
    <row r="3027" spans="1:15" x14ac:dyDescent="0.25">
      <c r="A3027">
        <v>3026</v>
      </c>
      <c r="B3027">
        <v>3</v>
      </c>
      <c r="C3027" s="1">
        <v>18350</v>
      </c>
      <c r="D3027">
        <v>0</v>
      </c>
      <c r="E3027">
        <v>0</v>
      </c>
      <c r="F3027" t="s">
        <v>17</v>
      </c>
      <c r="G3027" s="1">
        <v>30652</v>
      </c>
      <c r="H3027">
        <v>2</v>
      </c>
      <c r="J3027">
        <v>10</v>
      </c>
      <c r="K3027">
        <v>13507</v>
      </c>
      <c r="L3027" s="1">
        <v>366</v>
      </c>
      <c r="M3027" s="2">
        <f t="shared" si="141"/>
        <v>33.677777777777777</v>
      </c>
      <c r="N3027" s="2" t="str">
        <f t="shared" si="142"/>
        <v/>
      </c>
      <c r="O3027" s="2" t="str">
        <f t="shared" si="143"/>
        <v/>
      </c>
    </row>
    <row r="3028" spans="1:15" x14ac:dyDescent="0.25">
      <c r="A3028">
        <v>3027</v>
      </c>
      <c r="B3028">
        <v>4</v>
      </c>
      <c r="C3028" s="1">
        <v>19821</v>
      </c>
      <c r="D3028">
        <v>0</v>
      </c>
      <c r="E3028">
        <v>0</v>
      </c>
      <c r="F3028" t="s">
        <v>20</v>
      </c>
      <c r="G3028" s="1">
        <v>28920</v>
      </c>
      <c r="H3028">
        <v>2</v>
      </c>
      <c r="J3028">
        <v>10</v>
      </c>
      <c r="K3028">
        <v>10107</v>
      </c>
      <c r="L3028" s="1">
        <v>366</v>
      </c>
      <c r="M3028" s="2">
        <f t="shared" si="141"/>
        <v>24.913888888888888</v>
      </c>
      <c r="N3028" s="2" t="str">
        <f t="shared" si="142"/>
        <v/>
      </c>
      <c r="O3028" s="2" t="str">
        <f t="shared" si="143"/>
        <v/>
      </c>
    </row>
    <row r="3029" spans="1:15" x14ac:dyDescent="0.25">
      <c r="A3029">
        <v>3028</v>
      </c>
      <c r="B3029">
        <v>3</v>
      </c>
      <c r="C3029" s="1">
        <v>15334</v>
      </c>
      <c r="D3029">
        <v>0</v>
      </c>
      <c r="E3029">
        <v>0</v>
      </c>
      <c r="F3029" t="s">
        <v>13</v>
      </c>
      <c r="G3029" s="1">
        <v>28933</v>
      </c>
      <c r="H3029">
        <v>0</v>
      </c>
      <c r="J3029">
        <v>10</v>
      </c>
      <c r="K3029">
        <v>11307</v>
      </c>
      <c r="L3029" s="1">
        <v>366</v>
      </c>
      <c r="M3029" s="2">
        <f t="shared" si="141"/>
        <v>37.236111111111114</v>
      </c>
      <c r="N3029" s="2" t="str">
        <f t="shared" si="142"/>
        <v/>
      </c>
      <c r="O3029" s="2" t="str">
        <f t="shared" si="143"/>
        <v/>
      </c>
    </row>
    <row r="3030" spans="1:15" x14ac:dyDescent="0.25">
      <c r="A3030">
        <v>3029</v>
      </c>
      <c r="B3030">
        <v>4</v>
      </c>
      <c r="C3030" s="1">
        <v>18721</v>
      </c>
      <c r="D3030">
        <v>0</v>
      </c>
      <c r="E3030">
        <v>0</v>
      </c>
      <c r="F3030" t="s">
        <v>20</v>
      </c>
      <c r="G3030" s="1">
        <v>28964</v>
      </c>
      <c r="H3030">
        <v>0</v>
      </c>
      <c r="J3030">
        <v>10</v>
      </c>
      <c r="K3030">
        <v>11307</v>
      </c>
      <c r="L3030" s="1">
        <v>366</v>
      </c>
      <c r="M3030" s="2">
        <f t="shared" si="141"/>
        <v>28.044444444444444</v>
      </c>
      <c r="N3030" s="2" t="str">
        <f t="shared" si="142"/>
        <v/>
      </c>
      <c r="O3030" s="2" t="str">
        <f t="shared" si="143"/>
        <v/>
      </c>
    </row>
    <row r="3031" spans="1:15" x14ac:dyDescent="0.25">
      <c r="A3031">
        <v>3030</v>
      </c>
      <c r="B3031">
        <v>2</v>
      </c>
      <c r="C3031" s="1">
        <v>9692</v>
      </c>
      <c r="D3031">
        <v>0</v>
      </c>
      <c r="E3031">
        <v>0</v>
      </c>
      <c r="F3031" t="s">
        <v>13</v>
      </c>
      <c r="G3031" s="1">
        <v>28965</v>
      </c>
      <c r="H3031">
        <v>0</v>
      </c>
      <c r="J3031">
        <v>10</v>
      </c>
      <c r="K3031">
        <v>11307</v>
      </c>
      <c r="L3031" s="1">
        <v>366</v>
      </c>
      <c r="M3031" s="2">
        <f t="shared" si="141"/>
        <v>52.766666666666666</v>
      </c>
      <c r="N3031" s="2" t="str">
        <f t="shared" si="142"/>
        <v/>
      </c>
      <c r="O3031" s="2" t="str">
        <f t="shared" si="143"/>
        <v/>
      </c>
    </row>
    <row r="3032" spans="1:15" x14ac:dyDescent="0.25">
      <c r="A3032">
        <v>3031</v>
      </c>
      <c r="B3032">
        <v>3</v>
      </c>
      <c r="C3032" s="1">
        <v>17002</v>
      </c>
      <c r="D3032">
        <v>0</v>
      </c>
      <c r="E3032">
        <v>2</v>
      </c>
      <c r="F3032" t="s">
        <v>14</v>
      </c>
      <c r="G3032" s="1">
        <v>28983</v>
      </c>
      <c r="H3032">
        <v>0</v>
      </c>
      <c r="I3032" t="s">
        <v>15</v>
      </c>
      <c r="J3032">
        <v>10</v>
      </c>
      <c r="K3032">
        <v>10107</v>
      </c>
      <c r="L3032" s="1">
        <v>366</v>
      </c>
      <c r="M3032" s="2">
        <f t="shared" si="141"/>
        <v>32.802777777777777</v>
      </c>
      <c r="N3032" s="2" t="str">
        <f t="shared" si="142"/>
        <v/>
      </c>
      <c r="O3032" s="2" t="str">
        <f t="shared" si="143"/>
        <v/>
      </c>
    </row>
    <row r="3033" spans="1:15" x14ac:dyDescent="0.25">
      <c r="A3033">
        <v>3032</v>
      </c>
      <c r="B3033">
        <v>1</v>
      </c>
      <c r="C3033" t="s">
        <v>12</v>
      </c>
      <c r="D3033">
        <v>0</v>
      </c>
      <c r="E3033">
        <v>0</v>
      </c>
      <c r="F3033" t="s">
        <v>13</v>
      </c>
      <c r="G3033" s="1">
        <v>28989</v>
      </c>
      <c r="H3033">
        <v>0</v>
      </c>
      <c r="J3033">
        <v>50</v>
      </c>
      <c r="K3033">
        <v>11307</v>
      </c>
      <c r="L3033" s="1">
        <v>366</v>
      </c>
      <c r="O3033" s="2" t="str">
        <f t="shared" si="143"/>
        <v/>
      </c>
    </row>
    <row r="3034" spans="1:15" x14ac:dyDescent="0.25">
      <c r="A3034">
        <v>3033</v>
      </c>
      <c r="B3034">
        <v>2</v>
      </c>
      <c r="C3034" s="1">
        <v>6469</v>
      </c>
      <c r="D3034">
        <v>0</v>
      </c>
      <c r="E3034">
        <v>0</v>
      </c>
      <c r="F3034" t="s">
        <v>13</v>
      </c>
      <c r="G3034" s="1">
        <v>29003</v>
      </c>
      <c r="H3034">
        <v>0</v>
      </c>
      <c r="J3034">
        <v>10</v>
      </c>
      <c r="K3034">
        <v>11307</v>
      </c>
      <c r="L3034" s="1">
        <v>366</v>
      </c>
      <c r="M3034" s="2">
        <f t="shared" si="141"/>
        <v>61.7</v>
      </c>
      <c r="N3034" s="2" t="str">
        <f t="shared" si="142"/>
        <v/>
      </c>
      <c r="O3034" s="2" t="str">
        <f t="shared" si="143"/>
        <v/>
      </c>
    </row>
    <row r="3035" spans="1:15" x14ac:dyDescent="0.25">
      <c r="A3035">
        <v>3034</v>
      </c>
      <c r="B3035">
        <v>3</v>
      </c>
      <c r="C3035" s="1">
        <v>9918</v>
      </c>
      <c r="D3035">
        <v>0</v>
      </c>
      <c r="E3035">
        <v>0</v>
      </c>
      <c r="F3035" t="s">
        <v>13</v>
      </c>
      <c r="G3035" s="1">
        <v>29028</v>
      </c>
      <c r="H3035">
        <v>0</v>
      </c>
      <c r="J3035">
        <v>10</v>
      </c>
      <c r="K3035">
        <v>10207</v>
      </c>
      <c r="L3035" s="1">
        <v>366</v>
      </c>
      <c r="M3035" s="2">
        <f t="shared" si="141"/>
        <v>52.325000000000003</v>
      </c>
      <c r="N3035" s="2" t="str">
        <f t="shared" si="142"/>
        <v/>
      </c>
      <c r="O3035" s="2" t="str">
        <f t="shared" si="143"/>
        <v/>
      </c>
    </row>
    <row r="3036" spans="1:15" x14ac:dyDescent="0.25">
      <c r="A3036">
        <v>3035</v>
      </c>
      <c r="B3036">
        <v>3</v>
      </c>
      <c r="C3036" s="1">
        <v>14875</v>
      </c>
      <c r="D3036">
        <v>0</v>
      </c>
      <c r="E3036">
        <v>0</v>
      </c>
      <c r="F3036" t="s">
        <v>14</v>
      </c>
      <c r="G3036" s="1">
        <v>29054</v>
      </c>
      <c r="H3036">
        <v>2</v>
      </c>
      <c r="J3036">
        <v>10</v>
      </c>
      <c r="K3036">
        <v>10207</v>
      </c>
      <c r="L3036" s="1">
        <v>366</v>
      </c>
      <c r="M3036" s="2">
        <f t="shared" si="141"/>
        <v>38.825000000000003</v>
      </c>
      <c r="N3036" s="2" t="str">
        <f t="shared" si="142"/>
        <v/>
      </c>
      <c r="O3036" s="2" t="str">
        <f t="shared" si="143"/>
        <v/>
      </c>
    </row>
    <row r="3037" spans="1:15" x14ac:dyDescent="0.25">
      <c r="A3037">
        <v>3036</v>
      </c>
      <c r="B3037">
        <v>3</v>
      </c>
      <c r="C3037" s="1">
        <v>8063</v>
      </c>
      <c r="D3037">
        <v>0</v>
      </c>
      <c r="E3037">
        <v>0</v>
      </c>
      <c r="F3037" t="s">
        <v>13</v>
      </c>
      <c r="G3037" s="1">
        <v>29067</v>
      </c>
      <c r="H3037">
        <v>0</v>
      </c>
      <c r="I3037" t="s">
        <v>19</v>
      </c>
      <c r="J3037">
        <v>21</v>
      </c>
      <c r="K3037">
        <v>11307</v>
      </c>
      <c r="L3037" s="1">
        <v>37984</v>
      </c>
      <c r="M3037" s="2">
        <f t="shared" si="141"/>
        <v>57.508333333333333</v>
      </c>
      <c r="N3037" s="2">
        <f t="shared" si="142"/>
        <v>81.922222222222217</v>
      </c>
      <c r="O3037" s="2">
        <f t="shared" si="143"/>
        <v>24.413888888888884</v>
      </c>
    </row>
    <row r="3038" spans="1:15" x14ac:dyDescent="0.25">
      <c r="A3038">
        <v>3037</v>
      </c>
      <c r="B3038">
        <v>3</v>
      </c>
      <c r="C3038" s="1">
        <v>12865</v>
      </c>
      <c r="D3038">
        <v>0</v>
      </c>
      <c r="E3038">
        <v>0</v>
      </c>
      <c r="F3038" t="s">
        <v>13</v>
      </c>
      <c r="G3038" s="1">
        <v>29087</v>
      </c>
      <c r="H3038">
        <v>0</v>
      </c>
      <c r="J3038">
        <v>21</v>
      </c>
      <c r="K3038">
        <v>11307</v>
      </c>
      <c r="L3038" s="1">
        <v>366</v>
      </c>
      <c r="M3038" s="2">
        <f t="shared" si="141"/>
        <v>44.411111111111111</v>
      </c>
      <c r="N3038" s="2" t="str">
        <f t="shared" si="142"/>
        <v/>
      </c>
      <c r="O3038" s="2" t="str">
        <f t="shared" si="143"/>
        <v/>
      </c>
    </row>
    <row r="3039" spans="1:15" x14ac:dyDescent="0.25">
      <c r="A3039">
        <v>3038</v>
      </c>
      <c r="B3039">
        <v>2</v>
      </c>
      <c r="C3039" s="1">
        <v>8158</v>
      </c>
      <c r="D3039">
        <v>0</v>
      </c>
      <c r="E3039">
        <v>0</v>
      </c>
      <c r="F3039" t="s">
        <v>13</v>
      </c>
      <c r="G3039" s="1">
        <v>29119</v>
      </c>
      <c r="H3039">
        <v>2</v>
      </c>
      <c r="I3039" t="s">
        <v>19</v>
      </c>
      <c r="J3039">
        <v>10</v>
      </c>
      <c r="K3039">
        <v>10107</v>
      </c>
      <c r="L3039" s="1">
        <v>34703</v>
      </c>
      <c r="M3039" s="2">
        <f t="shared" si="141"/>
        <v>57.386111111111113</v>
      </c>
      <c r="N3039" s="2">
        <f t="shared" si="142"/>
        <v>72.672222222222217</v>
      </c>
      <c r="O3039" s="2">
        <f t="shared" si="143"/>
        <v>15.286111111111104</v>
      </c>
    </row>
    <row r="3040" spans="1:15" x14ac:dyDescent="0.25">
      <c r="A3040">
        <v>3039</v>
      </c>
      <c r="B3040">
        <v>2</v>
      </c>
      <c r="C3040" s="1">
        <v>14520</v>
      </c>
      <c r="D3040">
        <v>4300</v>
      </c>
      <c r="E3040">
        <v>1</v>
      </c>
      <c r="F3040" t="s">
        <v>22</v>
      </c>
      <c r="G3040" s="1">
        <v>29137</v>
      </c>
      <c r="H3040">
        <v>2</v>
      </c>
      <c r="J3040">
        <v>10</v>
      </c>
      <c r="K3040">
        <v>10207</v>
      </c>
      <c r="L3040" s="1">
        <v>366</v>
      </c>
      <c r="M3040" s="2">
        <f t="shared" si="141"/>
        <v>40.019444444444446</v>
      </c>
      <c r="N3040" s="2" t="str">
        <f t="shared" si="142"/>
        <v/>
      </c>
      <c r="O3040" s="2" t="str">
        <f t="shared" si="143"/>
        <v/>
      </c>
    </row>
    <row r="3041" spans="1:15" x14ac:dyDescent="0.25">
      <c r="A3041">
        <v>3040</v>
      </c>
      <c r="B3041">
        <v>3</v>
      </c>
      <c r="C3041" s="1">
        <v>17849</v>
      </c>
      <c r="D3041">
        <v>2248</v>
      </c>
      <c r="E3041">
        <v>1</v>
      </c>
      <c r="F3041" t="s">
        <v>14</v>
      </c>
      <c r="G3041" s="1">
        <v>29146</v>
      </c>
      <c r="H3041">
        <v>2</v>
      </c>
      <c r="J3041">
        <v>10</v>
      </c>
      <c r="K3041">
        <v>10207</v>
      </c>
      <c r="L3041" s="1">
        <v>366</v>
      </c>
      <c r="M3041" s="2">
        <f t="shared" si="141"/>
        <v>30.933333333333334</v>
      </c>
      <c r="N3041" s="2" t="str">
        <f t="shared" si="142"/>
        <v/>
      </c>
      <c r="O3041" s="2" t="str">
        <f t="shared" si="143"/>
        <v/>
      </c>
    </row>
    <row r="3042" spans="1:15" x14ac:dyDescent="0.25">
      <c r="A3042">
        <v>3041</v>
      </c>
      <c r="B3042">
        <v>3</v>
      </c>
      <c r="C3042" s="1">
        <v>12235</v>
      </c>
      <c r="D3042">
        <v>0</v>
      </c>
      <c r="E3042">
        <v>0</v>
      </c>
      <c r="F3042" t="s">
        <v>23</v>
      </c>
      <c r="G3042" s="1">
        <v>29208</v>
      </c>
      <c r="H3042">
        <v>2</v>
      </c>
      <c r="J3042">
        <v>10</v>
      </c>
      <c r="K3042">
        <v>10107</v>
      </c>
      <c r="L3042" s="1">
        <v>366</v>
      </c>
      <c r="M3042" s="2">
        <f t="shared" si="141"/>
        <v>46.469444444444441</v>
      </c>
      <c r="N3042" s="2" t="str">
        <f t="shared" si="142"/>
        <v/>
      </c>
      <c r="O3042" s="2" t="str">
        <f t="shared" si="143"/>
        <v/>
      </c>
    </row>
    <row r="3043" spans="1:15" x14ac:dyDescent="0.25">
      <c r="A3043">
        <v>3042</v>
      </c>
      <c r="B3043">
        <v>4</v>
      </c>
      <c r="C3043" s="1">
        <v>16455</v>
      </c>
      <c r="D3043">
        <v>0</v>
      </c>
      <c r="E3043">
        <v>0</v>
      </c>
      <c r="F3043" t="s">
        <v>20</v>
      </c>
      <c r="G3043" s="1">
        <v>29263</v>
      </c>
      <c r="H3043">
        <v>0</v>
      </c>
      <c r="J3043">
        <v>10</v>
      </c>
      <c r="K3043">
        <v>11307</v>
      </c>
      <c r="L3043" s="1">
        <v>366</v>
      </c>
      <c r="M3043" s="2">
        <f t="shared" si="141"/>
        <v>35.06666666666667</v>
      </c>
      <c r="N3043" s="2" t="str">
        <f t="shared" si="142"/>
        <v/>
      </c>
      <c r="O3043" s="2" t="str">
        <f t="shared" si="143"/>
        <v/>
      </c>
    </row>
    <row r="3044" spans="1:15" x14ac:dyDescent="0.25">
      <c r="A3044">
        <v>3043</v>
      </c>
      <c r="B3044">
        <v>3</v>
      </c>
      <c r="C3044" s="1">
        <v>9817</v>
      </c>
      <c r="D3044">
        <v>0</v>
      </c>
      <c r="E3044">
        <v>0</v>
      </c>
      <c r="F3044" t="s">
        <v>14</v>
      </c>
      <c r="G3044" s="1">
        <v>29264</v>
      </c>
      <c r="H3044">
        <v>2</v>
      </c>
      <c r="J3044">
        <v>10</v>
      </c>
      <c r="K3044">
        <v>10107</v>
      </c>
      <c r="L3044" s="1">
        <v>366</v>
      </c>
      <c r="M3044" s="2">
        <f t="shared" si="141"/>
        <v>53.241666666666667</v>
      </c>
      <c r="N3044" s="2" t="str">
        <f t="shared" si="142"/>
        <v/>
      </c>
      <c r="O3044" s="2" t="str">
        <f t="shared" si="143"/>
        <v/>
      </c>
    </row>
    <row r="3045" spans="1:15" x14ac:dyDescent="0.25">
      <c r="A3045">
        <v>3044</v>
      </c>
      <c r="B3045">
        <v>2</v>
      </c>
      <c r="C3045" s="1">
        <v>14027</v>
      </c>
      <c r="D3045">
        <v>0</v>
      </c>
      <c r="E3045">
        <v>0</v>
      </c>
      <c r="F3045" t="s">
        <v>14</v>
      </c>
      <c r="G3045" s="1">
        <v>29277</v>
      </c>
      <c r="H3045">
        <v>2</v>
      </c>
      <c r="J3045">
        <v>10</v>
      </c>
      <c r="K3045">
        <v>10107</v>
      </c>
      <c r="L3045" s="1">
        <v>366</v>
      </c>
      <c r="M3045" s="2">
        <f t="shared" si="141"/>
        <v>41.74722222222222</v>
      </c>
      <c r="N3045" s="2" t="str">
        <f t="shared" si="142"/>
        <v/>
      </c>
      <c r="O3045" s="2" t="str">
        <f t="shared" si="143"/>
        <v/>
      </c>
    </row>
    <row r="3046" spans="1:15" x14ac:dyDescent="0.25">
      <c r="A3046">
        <v>3045</v>
      </c>
      <c r="B3046">
        <v>3</v>
      </c>
      <c r="C3046" s="1">
        <v>17146</v>
      </c>
      <c r="D3046">
        <v>0</v>
      </c>
      <c r="E3046">
        <v>0</v>
      </c>
      <c r="F3046" t="s">
        <v>13</v>
      </c>
      <c r="G3046" s="1">
        <v>29291</v>
      </c>
      <c r="H3046">
        <v>0</v>
      </c>
      <c r="J3046">
        <v>10</v>
      </c>
      <c r="K3046">
        <v>10307</v>
      </c>
      <c r="L3046" s="1">
        <v>366</v>
      </c>
      <c r="M3046" s="2">
        <f t="shared" si="141"/>
        <v>33.25277777777778</v>
      </c>
      <c r="N3046" s="2" t="str">
        <f t="shared" si="142"/>
        <v/>
      </c>
      <c r="O3046" s="2" t="str">
        <f t="shared" si="143"/>
        <v/>
      </c>
    </row>
    <row r="3047" spans="1:15" x14ac:dyDescent="0.25">
      <c r="A3047">
        <v>3046</v>
      </c>
      <c r="B3047">
        <v>3</v>
      </c>
      <c r="C3047" s="1">
        <v>13146</v>
      </c>
      <c r="D3047">
        <v>0</v>
      </c>
      <c r="E3047">
        <v>0</v>
      </c>
      <c r="F3047" t="s">
        <v>13</v>
      </c>
      <c r="G3047" s="1">
        <v>29301</v>
      </c>
      <c r="H3047">
        <v>0</v>
      </c>
      <c r="J3047">
        <v>10</v>
      </c>
      <c r="K3047">
        <v>11307</v>
      </c>
      <c r="L3047" s="1">
        <v>366</v>
      </c>
      <c r="M3047" s="2">
        <f t="shared" si="141"/>
        <v>44.230555555555554</v>
      </c>
      <c r="N3047" s="2" t="str">
        <f t="shared" si="142"/>
        <v/>
      </c>
      <c r="O3047" s="2" t="str">
        <f t="shared" si="143"/>
        <v/>
      </c>
    </row>
    <row r="3048" spans="1:15" x14ac:dyDescent="0.25">
      <c r="A3048">
        <v>3047</v>
      </c>
      <c r="B3048">
        <v>3</v>
      </c>
      <c r="C3048" s="1">
        <v>18852</v>
      </c>
      <c r="D3048">
        <v>0</v>
      </c>
      <c r="E3048">
        <v>0</v>
      </c>
      <c r="F3048" t="s">
        <v>13</v>
      </c>
      <c r="G3048" s="1">
        <v>29301</v>
      </c>
      <c r="H3048">
        <v>0</v>
      </c>
      <c r="J3048">
        <v>10</v>
      </c>
      <c r="K3048">
        <v>11307</v>
      </c>
      <c r="L3048" s="1">
        <v>366</v>
      </c>
      <c r="M3048" s="2">
        <f t="shared" si="141"/>
        <v>28.608333333333334</v>
      </c>
      <c r="N3048" s="2" t="str">
        <f t="shared" si="142"/>
        <v/>
      </c>
      <c r="O3048" s="2" t="str">
        <f t="shared" si="143"/>
        <v/>
      </c>
    </row>
    <row r="3049" spans="1:15" x14ac:dyDescent="0.25">
      <c r="A3049">
        <v>3048</v>
      </c>
      <c r="B3049">
        <v>3</v>
      </c>
      <c r="C3049" s="1">
        <v>14408</v>
      </c>
      <c r="D3049">
        <v>2980</v>
      </c>
      <c r="E3049">
        <v>0</v>
      </c>
      <c r="F3049" t="s">
        <v>14</v>
      </c>
      <c r="G3049" s="1">
        <v>29312</v>
      </c>
      <c r="H3049">
        <v>2</v>
      </c>
      <c r="J3049">
        <v>10</v>
      </c>
      <c r="K3049">
        <v>10207</v>
      </c>
      <c r="L3049" s="1">
        <v>366</v>
      </c>
      <c r="M3049" s="2">
        <f t="shared" si="141"/>
        <v>40.802777777777777</v>
      </c>
      <c r="N3049" s="2" t="str">
        <f t="shared" si="142"/>
        <v/>
      </c>
      <c r="O3049" s="2" t="str">
        <f t="shared" si="143"/>
        <v/>
      </c>
    </row>
    <row r="3050" spans="1:15" x14ac:dyDescent="0.25">
      <c r="A3050">
        <v>3049</v>
      </c>
      <c r="B3050">
        <v>4</v>
      </c>
      <c r="C3050" s="1">
        <v>17300</v>
      </c>
      <c r="D3050">
        <v>0</v>
      </c>
      <c r="E3050">
        <v>0</v>
      </c>
      <c r="F3050" t="s">
        <v>20</v>
      </c>
      <c r="G3050" s="1">
        <v>29402</v>
      </c>
      <c r="H3050">
        <v>2</v>
      </c>
      <c r="J3050">
        <v>10</v>
      </c>
      <c r="K3050">
        <v>10207</v>
      </c>
      <c r="L3050" s="1">
        <v>366</v>
      </c>
      <c r="M3050" s="2">
        <f t="shared" si="141"/>
        <v>33.130555555555553</v>
      </c>
      <c r="N3050" s="2" t="str">
        <f t="shared" si="142"/>
        <v/>
      </c>
      <c r="O3050" s="2" t="str">
        <f t="shared" si="143"/>
        <v/>
      </c>
    </row>
    <row r="3051" spans="1:15" x14ac:dyDescent="0.25">
      <c r="A3051">
        <v>3050</v>
      </c>
      <c r="B3051">
        <v>2</v>
      </c>
      <c r="C3051" s="1">
        <v>20314</v>
      </c>
      <c r="D3051">
        <v>1840</v>
      </c>
      <c r="E3051">
        <v>2</v>
      </c>
      <c r="F3051" t="s">
        <v>18</v>
      </c>
      <c r="G3051" s="1">
        <v>29402</v>
      </c>
      <c r="H3051">
        <v>2</v>
      </c>
      <c r="J3051">
        <v>10</v>
      </c>
      <c r="K3051">
        <v>10207</v>
      </c>
      <c r="L3051" s="1">
        <v>366</v>
      </c>
      <c r="M3051" s="2">
        <f t="shared" si="141"/>
        <v>24.880555555555556</v>
      </c>
      <c r="N3051" s="2" t="str">
        <f t="shared" si="142"/>
        <v/>
      </c>
      <c r="O3051" s="2" t="str">
        <f t="shared" si="143"/>
        <v/>
      </c>
    </row>
    <row r="3052" spans="1:15" x14ac:dyDescent="0.25">
      <c r="A3052">
        <v>3051</v>
      </c>
      <c r="B3052">
        <v>2</v>
      </c>
      <c r="C3052" s="1">
        <v>14376</v>
      </c>
      <c r="D3052">
        <v>2317</v>
      </c>
      <c r="E3052">
        <v>0</v>
      </c>
      <c r="F3052" t="s">
        <v>14</v>
      </c>
      <c r="G3052" s="1">
        <v>29437</v>
      </c>
      <c r="H3052">
        <v>2</v>
      </c>
      <c r="J3052">
        <v>10</v>
      </c>
      <c r="K3052">
        <v>10207</v>
      </c>
      <c r="L3052" s="1">
        <v>366</v>
      </c>
      <c r="M3052" s="2">
        <f t="shared" si="141"/>
        <v>41.230555555555554</v>
      </c>
      <c r="N3052" s="2" t="str">
        <f t="shared" si="142"/>
        <v/>
      </c>
      <c r="O3052" s="2" t="str">
        <f t="shared" si="143"/>
        <v/>
      </c>
    </row>
    <row r="3053" spans="1:15" x14ac:dyDescent="0.25">
      <c r="A3053">
        <v>3052</v>
      </c>
      <c r="B3053">
        <v>3</v>
      </c>
      <c r="C3053" s="1">
        <v>16543</v>
      </c>
      <c r="D3053">
        <v>0</v>
      </c>
      <c r="E3053">
        <v>0</v>
      </c>
      <c r="F3053" t="s">
        <v>17</v>
      </c>
      <c r="G3053" s="1">
        <v>29441</v>
      </c>
      <c r="H3053">
        <v>2</v>
      </c>
      <c r="J3053">
        <v>10</v>
      </c>
      <c r="K3053">
        <v>10207</v>
      </c>
      <c r="L3053" s="1">
        <v>366</v>
      </c>
      <c r="M3053" s="2">
        <f t="shared" si="141"/>
        <v>35.31111111111111</v>
      </c>
      <c r="N3053" s="2" t="str">
        <f t="shared" si="142"/>
        <v/>
      </c>
      <c r="O3053" s="2" t="str">
        <f t="shared" si="143"/>
        <v/>
      </c>
    </row>
    <row r="3054" spans="1:15" x14ac:dyDescent="0.25">
      <c r="A3054">
        <v>3053</v>
      </c>
      <c r="B3054">
        <v>2</v>
      </c>
      <c r="C3054" s="1">
        <v>15779</v>
      </c>
      <c r="D3054">
        <v>0</v>
      </c>
      <c r="E3054">
        <v>0</v>
      </c>
      <c r="F3054" t="s">
        <v>14</v>
      </c>
      <c r="G3054" s="1">
        <v>29474</v>
      </c>
      <c r="H3054">
        <v>2</v>
      </c>
      <c r="J3054">
        <v>10</v>
      </c>
      <c r="K3054">
        <v>10207</v>
      </c>
      <c r="L3054" s="1">
        <v>366</v>
      </c>
      <c r="M3054" s="2">
        <f t="shared" si="141"/>
        <v>37.488888888888887</v>
      </c>
      <c r="N3054" s="2" t="str">
        <f t="shared" si="142"/>
        <v/>
      </c>
      <c r="O3054" s="2" t="str">
        <f t="shared" si="143"/>
        <v/>
      </c>
    </row>
    <row r="3055" spans="1:15" x14ac:dyDescent="0.25">
      <c r="A3055">
        <v>3054</v>
      </c>
      <c r="B3055">
        <v>2</v>
      </c>
      <c r="C3055" s="1">
        <v>9585</v>
      </c>
      <c r="D3055">
        <v>0</v>
      </c>
      <c r="E3055">
        <v>0</v>
      </c>
      <c r="F3055" t="s">
        <v>13</v>
      </c>
      <c r="G3055" s="1">
        <v>29475</v>
      </c>
      <c r="H3055">
        <v>0</v>
      </c>
      <c r="I3055" t="s">
        <v>19</v>
      </c>
      <c r="J3055">
        <v>10</v>
      </c>
      <c r="K3055">
        <v>0</v>
      </c>
      <c r="L3055" s="1">
        <v>33772</v>
      </c>
      <c r="M3055" s="2">
        <f t="shared" si="141"/>
        <v>54.45</v>
      </c>
      <c r="N3055" s="2">
        <f t="shared" si="142"/>
        <v>66.216666666666669</v>
      </c>
      <c r="O3055" s="2">
        <f t="shared" si="143"/>
        <v>11.766666666666666</v>
      </c>
    </row>
    <row r="3056" spans="1:15" x14ac:dyDescent="0.25">
      <c r="A3056">
        <v>3055</v>
      </c>
      <c r="B3056">
        <v>2</v>
      </c>
      <c r="C3056" s="1">
        <v>16642</v>
      </c>
      <c r="D3056">
        <v>0</v>
      </c>
      <c r="E3056">
        <v>0</v>
      </c>
      <c r="F3056" t="s">
        <v>13</v>
      </c>
      <c r="G3056" s="1">
        <v>29482</v>
      </c>
      <c r="H3056">
        <v>0</v>
      </c>
      <c r="I3056" t="s">
        <v>15</v>
      </c>
      <c r="J3056">
        <v>21</v>
      </c>
      <c r="K3056">
        <v>11307</v>
      </c>
      <c r="L3056" s="1">
        <v>366</v>
      </c>
      <c r="M3056" s="2">
        <f t="shared" si="141"/>
        <v>35.15</v>
      </c>
      <c r="N3056" s="2" t="str">
        <f t="shared" si="142"/>
        <v/>
      </c>
      <c r="O3056" s="2" t="str">
        <f t="shared" si="143"/>
        <v/>
      </c>
    </row>
    <row r="3057" spans="1:15" x14ac:dyDescent="0.25">
      <c r="A3057">
        <v>3056</v>
      </c>
      <c r="B3057">
        <v>3</v>
      </c>
      <c r="C3057" s="1">
        <v>15616</v>
      </c>
      <c r="D3057">
        <v>0</v>
      </c>
      <c r="E3057">
        <v>0</v>
      </c>
      <c r="F3057" t="s">
        <v>13</v>
      </c>
      <c r="G3057" s="1">
        <v>29508</v>
      </c>
      <c r="H3057">
        <v>0</v>
      </c>
      <c r="I3057" t="s">
        <v>19</v>
      </c>
      <c r="J3057">
        <v>21</v>
      </c>
      <c r="K3057">
        <v>10207</v>
      </c>
      <c r="L3057" s="1">
        <v>38142</v>
      </c>
      <c r="M3057" s="2">
        <f t="shared" si="141"/>
        <v>38.033333333333331</v>
      </c>
      <c r="N3057" s="2">
        <f t="shared" si="142"/>
        <v>61.672222222222224</v>
      </c>
      <c r="O3057" s="2">
        <f t="shared" si="143"/>
        <v>23.638888888888893</v>
      </c>
    </row>
    <row r="3058" spans="1:15" x14ac:dyDescent="0.25">
      <c r="A3058">
        <v>3057</v>
      </c>
      <c r="B3058">
        <v>3</v>
      </c>
      <c r="C3058" s="1">
        <v>14113</v>
      </c>
      <c r="D3058">
        <v>0</v>
      </c>
      <c r="E3058">
        <v>0</v>
      </c>
      <c r="F3058" t="s">
        <v>14</v>
      </c>
      <c r="G3058" s="1">
        <v>29551</v>
      </c>
      <c r="H3058">
        <v>2</v>
      </c>
      <c r="J3058">
        <v>10</v>
      </c>
      <c r="K3058">
        <v>10107</v>
      </c>
      <c r="L3058" s="1">
        <v>366</v>
      </c>
      <c r="M3058" s="2">
        <f t="shared" si="141"/>
        <v>42.263888888888886</v>
      </c>
      <c r="N3058" s="2" t="str">
        <f t="shared" si="142"/>
        <v/>
      </c>
      <c r="O3058" s="2" t="str">
        <f t="shared" si="143"/>
        <v/>
      </c>
    </row>
    <row r="3059" spans="1:15" x14ac:dyDescent="0.25">
      <c r="A3059">
        <v>3058</v>
      </c>
      <c r="B3059">
        <v>3</v>
      </c>
      <c r="C3059" s="1">
        <v>15321</v>
      </c>
      <c r="D3059">
        <v>0</v>
      </c>
      <c r="E3059">
        <v>0</v>
      </c>
      <c r="F3059" t="s">
        <v>17</v>
      </c>
      <c r="G3059" s="1">
        <v>29566</v>
      </c>
      <c r="H3059">
        <v>2</v>
      </c>
      <c r="J3059">
        <v>10</v>
      </c>
      <c r="K3059">
        <v>10307</v>
      </c>
      <c r="L3059" s="1">
        <v>366</v>
      </c>
      <c r="M3059" s="2">
        <f t="shared" si="141"/>
        <v>39</v>
      </c>
      <c r="N3059" s="2" t="str">
        <f t="shared" si="142"/>
        <v/>
      </c>
      <c r="O3059" s="2" t="str">
        <f t="shared" si="143"/>
        <v/>
      </c>
    </row>
    <row r="3060" spans="1:15" x14ac:dyDescent="0.25">
      <c r="A3060">
        <v>3059</v>
      </c>
      <c r="B3060">
        <v>3</v>
      </c>
      <c r="C3060" s="1">
        <v>17811</v>
      </c>
      <c r="D3060">
        <v>4238</v>
      </c>
      <c r="E3060">
        <v>1</v>
      </c>
      <c r="F3060" t="s">
        <v>18</v>
      </c>
      <c r="G3060" s="1">
        <v>29593</v>
      </c>
      <c r="H3060">
        <v>2</v>
      </c>
      <c r="J3060">
        <v>10</v>
      </c>
      <c r="K3060">
        <v>18707</v>
      </c>
      <c r="L3060" s="1">
        <v>366</v>
      </c>
      <c r="M3060" s="2">
        <f t="shared" si="141"/>
        <v>32.255555555555553</v>
      </c>
      <c r="N3060" s="2" t="str">
        <f t="shared" si="142"/>
        <v/>
      </c>
      <c r="O3060" s="2" t="str">
        <f t="shared" si="143"/>
        <v/>
      </c>
    </row>
    <row r="3061" spans="1:15" x14ac:dyDescent="0.25">
      <c r="A3061">
        <v>3060</v>
      </c>
      <c r="B3061">
        <v>2</v>
      </c>
      <c r="C3061" s="1">
        <v>12361</v>
      </c>
      <c r="D3061">
        <v>0</v>
      </c>
      <c r="E3061">
        <v>0</v>
      </c>
      <c r="F3061" t="s">
        <v>13</v>
      </c>
      <c r="G3061" s="1">
        <v>29609</v>
      </c>
      <c r="H3061">
        <v>2</v>
      </c>
      <c r="J3061">
        <v>10</v>
      </c>
      <c r="K3061">
        <v>10207</v>
      </c>
      <c r="L3061" s="1">
        <v>366</v>
      </c>
      <c r="M3061" s="2">
        <f t="shared" si="141"/>
        <v>47.222222222222221</v>
      </c>
      <c r="N3061" s="2" t="str">
        <f t="shared" si="142"/>
        <v/>
      </c>
      <c r="O3061" s="2" t="str">
        <f t="shared" si="143"/>
        <v/>
      </c>
    </row>
    <row r="3062" spans="1:15" x14ac:dyDescent="0.25">
      <c r="A3062">
        <v>3061</v>
      </c>
      <c r="B3062">
        <v>2</v>
      </c>
      <c r="C3062" s="1">
        <v>17978</v>
      </c>
      <c r="D3062">
        <v>0</v>
      </c>
      <c r="E3062">
        <v>0</v>
      </c>
      <c r="F3062" t="s">
        <v>17</v>
      </c>
      <c r="G3062" s="1">
        <v>29628</v>
      </c>
      <c r="H3062">
        <v>2</v>
      </c>
      <c r="J3062">
        <v>10</v>
      </c>
      <c r="K3062">
        <v>18707</v>
      </c>
      <c r="L3062" s="1">
        <v>366</v>
      </c>
      <c r="M3062" s="2">
        <f t="shared" si="141"/>
        <v>31.888888888888889</v>
      </c>
      <c r="N3062" s="2" t="str">
        <f t="shared" si="142"/>
        <v/>
      </c>
      <c r="O3062" s="2" t="str">
        <f t="shared" si="143"/>
        <v/>
      </c>
    </row>
    <row r="3063" spans="1:15" x14ac:dyDescent="0.25">
      <c r="A3063">
        <v>3062</v>
      </c>
      <c r="B3063">
        <v>3</v>
      </c>
      <c r="C3063" s="1">
        <v>8111</v>
      </c>
      <c r="D3063">
        <v>0</v>
      </c>
      <c r="E3063">
        <v>0</v>
      </c>
      <c r="F3063" t="s">
        <v>14</v>
      </c>
      <c r="G3063" s="1">
        <v>29643</v>
      </c>
      <c r="H3063">
        <v>2</v>
      </c>
      <c r="J3063">
        <v>10</v>
      </c>
      <c r="K3063">
        <v>10107</v>
      </c>
      <c r="L3063" s="1">
        <v>366</v>
      </c>
      <c r="M3063" s="2">
        <f t="shared" si="141"/>
        <v>58.944444444444443</v>
      </c>
      <c r="N3063" s="2" t="str">
        <f t="shared" si="142"/>
        <v/>
      </c>
      <c r="O3063" s="2" t="str">
        <f t="shared" si="143"/>
        <v/>
      </c>
    </row>
    <row r="3064" spans="1:15" x14ac:dyDescent="0.25">
      <c r="A3064">
        <v>3063</v>
      </c>
      <c r="B3064">
        <v>2</v>
      </c>
      <c r="C3064" s="1">
        <v>14173</v>
      </c>
      <c r="D3064">
        <v>0</v>
      </c>
      <c r="E3064">
        <v>0</v>
      </c>
      <c r="F3064" t="s">
        <v>13</v>
      </c>
      <c r="G3064" s="1">
        <v>29705</v>
      </c>
      <c r="H3064">
        <v>0</v>
      </c>
      <c r="I3064" t="s">
        <v>15</v>
      </c>
      <c r="J3064">
        <v>10</v>
      </c>
      <c r="K3064">
        <v>10207</v>
      </c>
      <c r="L3064" s="1">
        <v>366</v>
      </c>
      <c r="M3064" s="2">
        <f t="shared" si="141"/>
        <v>42.524999999999999</v>
      </c>
      <c r="N3064" s="2" t="str">
        <f t="shared" si="142"/>
        <v/>
      </c>
      <c r="O3064" s="2" t="str">
        <f t="shared" si="143"/>
        <v/>
      </c>
    </row>
    <row r="3065" spans="1:15" x14ac:dyDescent="0.25">
      <c r="A3065">
        <v>3064</v>
      </c>
      <c r="B3065">
        <v>3</v>
      </c>
      <c r="C3065" s="1">
        <v>15264</v>
      </c>
      <c r="D3065">
        <v>2811</v>
      </c>
      <c r="E3065">
        <v>0</v>
      </c>
      <c r="F3065" t="s">
        <v>14</v>
      </c>
      <c r="G3065" s="1">
        <v>29713</v>
      </c>
      <c r="H3065">
        <v>2</v>
      </c>
      <c r="J3065">
        <v>10</v>
      </c>
      <c r="K3065">
        <v>10107</v>
      </c>
      <c r="L3065" s="1">
        <v>366</v>
      </c>
      <c r="M3065" s="2">
        <f t="shared" si="141"/>
        <v>39.56111111111111</v>
      </c>
      <c r="N3065" s="2" t="str">
        <f t="shared" si="142"/>
        <v/>
      </c>
      <c r="O3065" s="2" t="str">
        <f t="shared" si="143"/>
        <v/>
      </c>
    </row>
    <row r="3066" spans="1:15" x14ac:dyDescent="0.25">
      <c r="A3066">
        <v>3065</v>
      </c>
      <c r="B3066">
        <v>2</v>
      </c>
      <c r="C3066" s="1">
        <v>18952</v>
      </c>
      <c r="D3066">
        <v>0</v>
      </c>
      <c r="E3066">
        <v>0</v>
      </c>
      <c r="F3066" t="s">
        <v>13</v>
      </c>
      <c r="G3066" s="1">
        <v>29721</v>
      </c>
      <c r="H3066">
        <v>0</v>
      </c>
      <c r="I3066" t="s">
        <v>24</v>
      </c>
      <c r="J3066">
        <v>10</v>
      </c>
      <c r="K3066">
        <v>0</v>
      </c>
      <c r="L3066" s="1">
        <v>34527</v>
      </c>
      <c r="M3066" s="2">
        <f t="shared" si="141"/>
        <v>29.486111111111111</v>
      </c>
      <c r="N3066" s="2">
        <f t="shared" si="142"/>
        <v>42.644444444444446</v>
      </c>
      <c r="O3066" s="2">
        <f t="shared" si="143"/>
        <v>13.158333333333335</v>
      </c>
    </row>
    <row r="3067" spans="1:15" x14ac:dyDescent="0.25">
      <c r="A3067">
        <v>3066</v>
      </c>
      <c r="B3067">
        <v>2</v>
      </c>
      <c r="C3067" s="1">
        <v>17143</v>
      </c>
      <c r="D3067">
        <v>0</v>
      </c>
      <c r="E3067">
        <v>0</v>
      </c>
      <c r="F3067" t="s">
        <v>13</v>
      </c>
      <c r="G3067" s="1">
        <v>29767</v>
      </c>
      <c r="H3067">
        <v>0</v>
      </c>
      <c r="J3067">
        <v>10</v>
      </c>
      <c r="K3067">
        <v>11307</v>
      </c>
      <c r="L3067" s="1">
        <v>366</v>
      </c>
      <c r="M3067" s="2">
        <f t="shared" si="141"/>
        <v>34.56388888888889</v>
      </c>
      <c r="N3067" s="2" t="str">
        <f t="shared" si="142"/>
        <v/>
      </c>
      <c r="O3067" s="2" t="str">
        <f t="shared" si="143"/>
        <v/>
      </c>
    </row>
    <row r="3068" spans="1:15" x14ac:dyDescent="0.25">
      <c r="A3068">
        <v>3067</v>
      </c>
      <c r="B3068">
        <v>3</v>
      </c>
      <c r="C3068" s="1">
        <v>20250</v>
      </c>
      <c r="D3068">
        <v>0</v>
      </c>
      <c r="E3068">
        <v>2</v>
      </c>
      <c r="F3068" t="s">
        <v>14</v>
      </c>
      <c r="G3068" s="1">
        <v>29776</v>
      </c>
      <c r="H3068">
        <v>2</v>
      </c>
      <c r="J3068">
        <v>10</v>
      </c>
      <c r="K3068">
        <v>10207</v>
      </c>
      <c r="L3068" s="1">
        <v>366</v>
      </c>
      <c r="M3068" s="2">
        <f t="shared" si="141"/>
        <v>26.080555555555556</v>
      </c>
      <c r="N3068" s="2" t="str">
        <f t="shared" si="142"/>
        <v/>
      </c>
      <c r="O3068" s="2" t="str">
        <f t="shared" si="143"/>
        <v/>
      </c>
    </row>
    <row r="3069" spans="1:15" x14ac:dyDescent="0.25">
      <c r="A3069">
        <v>3068</v>
      </c>
      <c r="B3069">
        <v>4</v>
      </c>
      <c r="C3069" s="1">
        <v>18654</v>
      </c>
      <c r="D3069">
        <v>0</v>
      </c>
      <c r="E3069">
        <v>0</v>
      </c>
      <c r="F3069" t="s">
        <v>20</v>
      </c>
      <c r="G3069" s="1">
        <v>29782</v>
      </c>
      <c r="H3069">
        <v>0</v>
      </c>
      <c r="I3069" t="s">
        <v>15</v>
      </c>
      <c r="J3069">
        <v>10</v>
      </c>
      <c r="K3069">
        <v>11307</v>
      </c>
      <c r="L3069" s="1">
        <v>366</v>
      </c>
      <c r="M3069" s="2">
        <f t="shared" si="141"/>
        <v>30.469444444444445</v>
      </c>
      <c r="N3069" s="2" t="str">
        <f t="shared" si="142"/>
        <v/>
      </c>
      <c r="O3069" s="2" t="str">
        <f t="shared" si="143"/>
        <v/>
      </c>
    </row>
    <row r="3070" spans="1:15" x14ac:dyDescent="0.25">
      <c r="A3070">
        <v>3069</v>
      </c>
      <c r="B3070">
        <v>3</v>
      </c>
      <c r="C3070" s="1">
        <v>19587</v>
      </c>
      <c r="D3070">
        <v>4200</v>
      </c>
      <c r="E3070">
        <v>1</v>
      </c>
      <c r="F3070" t="s">
        <v>23</v>
      </c>
      <c r="G3070" s="1">
        <v>29833</v>
      </c>
      <c r="H3070">
        <v>2</v>
      </c>
      <c r="J3070">
        <v>10</v>
      </c>
      <c r="K3070">
        <v>10107</v>
      </c>
      <c r="L3070" s="1">
        <v>366</v>
      </c>
      <c r="M3070" s="2">
        <f t="shared" si="141"/>
        <v>28.05</v>
      </c>
      <c r="N3070" s="2" t="str">
        <f t="shared" si="142"/>
        <v/>
      </c>
      <c r="O3070" s="2" t="str">
        <f t="shared" si="143"/>
        <v/>
      </c>
    </row>
    <row r="3071" spans="1:15" x14ac:dyDescent="0.25">
      <c r="A3071">
        <v>3070</v>
      </c>
      <c r="B3071">
        <v>2</v>
      </c>
      <c r="C3071" s="1">
        <v>13695</v>
      </c>
      <c r="D3071">
        <v>0</v>
      </c>
      <c r="E3071">
        <v>0</v>
      </c>
      <c r="F3071" t="s">
        <v>20</v>
      </c>
      <c r="G3071" s="1">
        <v>29907</v>
      </c>
      <c r="H3071">
        <v>2</v>
      </c>
      <c r="J3071">
        <v>10</v>
      </c>
      <c r="K3071">
        <v>13507</v>
      </c>
      <c r="L3071" s="1">
        <v>366</v>
      </c>
      <c r="M3071" s="2">
        <f t="shared" si="141"/>
        <v>44.383333333333333</v>
      </c>
      <c r="N3071" s="2" t="str">
        <f t="shared" si="142"/>
        <v/>
      </c>
      <c r="O3071" s="2" t="str">
        <f t="shared" si="143"/>
        <v/>
      </c>
    </row>
    <row r="3072" spans="1:15" x14ac:dyDescent="0.25">
      <c r="A3072">
        <v>3071</v>
      </c>
      <c r="B3072">
        <v>3</v>
      </c>
      <c r="C3072" s="1">
        <v>17758</v>
      </c>
      <c r="D3072">
        <v>0</v>
      </c>
      <c r="E3072">
        <v>0</v>
      </c>
      <c r="F3072" t="s">
        <v>17</v>
      </c>
      <c r="G3072" s="1">
        <v>29910</v>
      </c>
      <c r="H3072">
        <v>2</v>
      </c>
      <c r="J3072">
        <v>10</v>
      </c>
      <c r="K3072">
        <v>10107</v>
      </c>
      <c r="L3072" s="1">
        <v>366</v>
      </c>
      <c r="M3072" s="2">
        <f t="shared" si="141"/>
        <v>33.269444444444446</v>
      </c>
      <c r="N3072" s="2" t="str">
        <f t="shared" si="142"/>
        <v/>
      </c>
      <c r="O3072" s="2" t="str">
        <f t="shared" si="143"/>
        <v/>
      </c>
    </row>
    <row r="3073" spans="1:15" x14ac:dyDescent="0.25">
      <c r="A3073">
        <v>3072</v>
      </c>
      <c r="B3073">
        <v>4</v>
      </c>
      <c r="C3073" s="1">
        <v>21930</v>
      </c>
      <c r="D3073">
        <v>2488</v>
      </c>
      <c r="E3073">
        <v>0</v>
      </c>
      <c r="F3073" t="s">
        <v>20</v>
      </c>
      <c r="G3073" s="1">
        <v>29916</v>
      </c>
      <c r="H3073">
        <v>0</v>
      </c>
      <c r="J3073">
        <v>10</v>
      </c>
      <c r="K3073">
        <v>11307</v>
      </c>
      <c r="L3073" s="1">
        <v>366</v>
      </c>
      <c r="M3073" s="2">
        <f t="shared" si="141"/>
        <v>21.863888888888887</v>
      </c>
      <c r="N3073" s="2" t="str">
        <f t="shared" si="142"/>
        <v/>
      </c>
      <c r="O3073" s="2" t="str">
        <f t="shared" si="143"/>
        <v/>
      </c>
    </row>
    <row r="3074" spans="1:15" x14ac:dyDescent="0.25">
      <c r="A3074">
        <v>3073</v>
      </c>
      <c r="B3074">
        <v>2</v>
      </c>
      <c r="C3074" s="1">
        <v>9837</v>
      </c>
      <c r="D3074">
        <v>0</v>
      </c>
      <c r="E3074">
        <v>0</v>
      </c>
      <c r="F3074" t="s">
        <v>20</v>
      </c>
      <c r="G3074" s="1">
        <v>29973</v>
      </c>
      <c r="H3074">
        <v>2</v>
      </c>
      <c r="J3074">
        <v>10</v>
      </c>
      <c r="K3074">
        <v>13807</v>
      </c>
      <c r="L3074" s="1">
        <v>366</v>
      </c>
      <c r="M3074" s="2">
        <f t="shared" si="141"/>
        <v>55.12777777777778</v>
      </c>
      <c r="N3074" s="2" t="str">
        <f t="shared" si="142"/>
        <v/>
      </c>
      <c r="O3074" s="2" t="str">
        <f t="shared" si="143"/>
        <v/>
      </c>
    </row>
    <row r="3075" spans="1:15" x14ac:dyDescent="0.25">
      <c r="A3075">
        <v>3074</v>
      </c>
      <c r="B3075">
        <v>1</v>
      </c>
      <c r="C3075" t="s">
        <v>12</v>
      </c>
      <c r="D3075">
        <v>0</v>
      </c>
      <c r="E3075">
        <v>0</v>
      </c>
      <c r="F3075" t="s">
        <v>13</v>
      </c>
      <c r="G3075" s="1">
        <v>30060</v>
      </c>
      <c r="H3075">
        <v>0</v>
      </c>
      <c r="J3075">
        <v>61</v>
      </c>
      <c r="K3075">
        <v>11307</v>
      </c>
      <c r="L3075" s="1">
        <v>366</v>
      </c>
      <c r="O3075" s="2" t="str">
        <f t="shared" si="143"/>
        <v/>
      </c>
    </row>
    <row r="3076" spans="1:15" x14ac:dyDescent="0.25">
      <c r="A3076">
        <v>3075</v>
      </c>
      <c r="B3076">
        <v>2</v>
      </c>
      <c r="C3076" s="1">
        <v>19867</v>
      </c>
      <c r="D3076">
        <v>0</v>
      </c>
      <c r="E3076">
        <v>0</v>
      </c>
      <c r="F3076" t="s">
        <v>13</v>
      </c>
      <c r="G3076" s="1">
        <v>29980</v>
      </c>
      <c r="H3076">
        <v>0</v>
      </c>
      <c r="I3076" t="s">
        <v>15</v>
      </c>
      <c r="J3076">
        <v>10</v>
      </c>
      <c r="K3076">
        <v>10107</v>
      </c>
      <c r="L3076" s="1">
        <v>366</v>
      </c>
      <c r="M3076" s="2">
        <f t="shared" si="141"/>
        <v>27.683333333333334</v>
      </c>
      <c r="N3076" s="2" t="str">
        <f t="shared" si="142"/>
        <v/>
      </c>
      <c r="O3076" s="2" t="str">
        <f t="shared" si="143"/>
        <v/>
      </c>
    </row>
    <row r="3077" spans="1:15" x14ac:dyDescent="0.25">
      <c r="A3077">
        <v>3076</v>
      </c>
      <c r="B3077">
        <v>4</v>
      </c>
      <c r="C3077" s="1">
        <v>19277</v>
      </c>
      <c r="D3077">
        <v>2644</v>
      </c>
      <c r="E3077">
        <v>0</v>
      </c>
      <c r="F3077" t="s">
        <v>20</v>
      </c>
      <c r="G3077" s="1">
        <v>30068</v>
      </c>
      <c r="H3077">
        <v>2</v>
      </c>
      <c r="J3077">
        <v>10</v>
      </c>
      <c r="K3077">
        <v>10207</v>
      </c>
      <c r="L3077" s="1">
        <v>366</v>
      </c>
      <c r="M3077" s="2">
        <f t="shared" ref="M3077:M3140" si="144">DAYS360(C3077,G3077,TRUE)/360</f>
        <v>29.547222222222221</v>
      </c>
      <c r="N3077" s="2" t="str">
        <f t="shared" ref="N3077:N3140" si="145">IF(DAYS360(C3077,L3077)/360&gt;0,DAYS360(C3077,L3077)/360,"")</f>
        <v/>
      </c>
      <c r="O3077" s="2" t="str">
        <f t="shared" ref="O3077:O3140" si="146">IF(N3077="","",N3077-M3077)</f>
        <v/>
      </c>
    </row>
    <row r="3078" spans="1:15" x14ac:dyDescent="0.25">
      <c r="A3078">
        <v>3077</v>
      </c>
      <c r="B3078">
        <v>3</v>
      </c>
      <c r="C3078" s="1">
        <v>20290</v>
      </c>
      <c r="D3078">
        <v>0</v>
      </c>
      <c r="E3078">
        <v>2</v>
      </c>
      <c r="F3078" t="s">
        <v>14</v>
      </c>
      <c r="G3078" s="1">
        <v>30123</v>
      </c>
      <c r="H3078">
        <v>2</v>
      </c>
      <c r="J3078">
        <v>10</v>
      </c>
      <c r="K3078">
        <v>10107</v>
      </c>
      <c r="L3078" s="1">
        <v>366</v>
      </c>
      <c r="M3078" s="2">
        <f t="shared" si="144"/>
        <v>26.919444444444444</v>
      </c>
      <c r="N3078" s="2" t="str">
        <f t="shared" si="145"/>
        <v/>
      </c>
      <c r="O3078" s="2" t="str">
        <f t="shared" si="146"/>
        <v/>
      </c>
    </row>
    <row r="3079" spans="1:15" x14ac:dyDescent="0.25">
      <c r="A3079">
        <v>3078</v>
      </c>
      <c r="B3079">
        <v>2</v>
      </c>
      <c r="C3079" s="1">
        <v>19530</v>
      </c>
      <c r="D3079">
        <v>0</v>
      </c>
      <c r="E3079">
        <v>0</v>
      </c>
      <c r="F3079" t="s">
        <v>13</v>
      </c>
      <c r="G3079" s="1">
        <v>30132</v>
      </c>
      <c r="H3079">
        <v>0</v>
      </c>
      <c r="I3079" t="s">
        <v>19</v>
      </c>
      <c r="J3079">
        <v>21</v>
      </c>
      <c r="K3079">
        <v>13907</v>
      </c>
      <c r="L3079" s="1">
        <v>35774</v>
      </c>
      <c r="M3079" s="2">
        <f t="shared" si="144"/>
        <v>29.027777777777779</v>
      </c>
      <c r="N3079" s="2">
        <f t="shared" si="145"/>
        <v>44.472222222222221</v>
      </c>
      <c r="O3079" s="2">
        <f t="shared" si="146"/>
        <v>15.444444444444443</v>
      </c>
    </row>
    <row r="3080" spans="1:15" x14ac:dyDescent="0.25">
      <c r="A3080">
        <v>3079</v>
      </c>
      <c r="B3080">
        <v>2</v>
      </c>
      <c r="C3080" s="1">
        <v>18158</v>
      </c>
      <c r="D3080">
        <v>1524</v>
      </c>
      <c r="E3080">
        <v>1</v>
      </c>
      <c r="F3080" t="s">
        <v>14</v>
      </c>
      <c r="G3080" s="1">
        <v>30200</v>
      </c>
      <c r="H3080">
        <v>2</v>
      </c>
      <c r="J3080">
        <v>10</v>
      </c>
      <c r="K3080">
        <v>10107</v>
      </c>
      <c r="L3080" s="1">
        <v>366</v>
      </c>
      <c r="M3080" s="2">
        <f t="shared" si="144"/>
        <v>32.969444444444441</v>
      </c>
      <c r="N3080" s="2" t="str">
        <f t="shared" si="145"/>
        <v/>
      </c>
      <c r="O3080" s="2" t="str">
        <f t="shared" si="146"/>
        <v/>
      </c>
    </row>
    <row r="3081" spans="1:15" x14ac:dyDescent="0.25">
      <c r="A3081">
        <v>3080</v>
      </c>
      <c r="B3081">
        <v>3</v>
      </c>
      <c r="C3081" s="1">
        <v>17900</v>
      </c>
      <c r="D3081">
        <v>0</v>
      </c>
      <c r="E3081">
        <v>0</v>
      </c>
      <c r="F3081" t="s">
        <v>20</v>
      </c>
      <c r="G3081" s="1">
        <v>30228</v>
      </c>
      <c r="H3081">
        <v>2</v>
      </c>
      <c r="J3081">
        <v>10</v>
      </c>
      <c r="K3081">
        <v>10507</v>
      </c>
      <c r="L3081" s="1">
        <v>366</v>
      </c>
      <c r="M3081" s="2">
        <f t="shared" si="144"/>
        <v>33.755555555555553</v>
      </c>
      <c r="N3081" s="2" t="str">
        <f t="shared" si="145"/>
        <v/>
      </c>
      <c r="O3081" s="2" t="str">
        <f t="shared" si="146"/>
        <v/>
      </c>
    </row>
    <row r="3082" spans="1:15" x14ac:dyDescent="0.25">
      <c r="A3082">
        <v>3081</v>
      </c>
      <c r="B3082">
        <v>4</v>
      </c>
      <c r="C3082" s="1">
        <v>19342</v>
      </c>
      <c r="D3082">
        <v>2459</v>
      </c>
      <c r="E3082">
        <v>0</v>
      </c>
      <c r="F3082" t="s">
        <v>20</v>
      </c>
      <c r="G3082" s="1">
        <v>30237</v>
      </c>
      <c r="H3082">
        <v>2</v>
      </c>
      <c r="J3082">
        <v>10</v>
      </c>
      <c r="K3082">
        <v>10207</v>
      </c>
      <c r="L3082" s="1">
        <v>366</v>
      </c>
      <c r="M3082" s="2">
        <f t="shared" si="144"/>
        <v>29.830555555555556</v>
      </c>
      <c r="N3082" s="2" t="str">
        <f t="shared" si="145"/>
        <v/>
      </c>
      <c r="O3082" s="2" t="str">
        <f t="shared" si="146"/>
        <v/>
      </c>
    </row>
    <row r="3083" spans="1:15" x14ac:dyDescent="0.25">
      <c r="A3083">
        <v>3082</v>
      </c>
      <c r="B3083">
        <v>3</v>
      </c>
      <c r="C3083" s="1">
        <v>20054</v>
      </c>
      <c r="D3083">
        <v>3172</v>
      </c>
      <c r="E3083">
        <v>2</v>
      </c>
      <c r="F3083" t="s">
        <v>14</v>
      </c>
      <c r="G3083" s="1">
        <v>30250</v>
      </c>
      <c r="H3083">
        <v>2</v>
      </c>
      <c r="J3083">
        <v>10</v>
      </c>
      <c r="K3083">
        <v>10107</v>
      </c>
      <c r="L3083" s="1">
        <v>366</v>
      </c>
      <c r="M3083" s="2">
        <f t="shared" si="144"/>
        <v>27.916666666666668</v>
      </c>
      <c r="N3083" s="2" t="str">
        <f t="shared" si="145"/>
        <v/>
      </c>
      <c r="O3083" s="2" t="str">
        <f t="shared" si="146"/>
        <v/>
      </c>
    </row>
    <row r="3084" spans="1:15" x14ac:dyDescent="0.25">
      <c r="A3084">
        <v>3083</v>
      </c>
      <c r="B3084">
        <v>2</v>
      </c>
      <c r="C3084" s="1">
        <v>12565</v>
      </c>
      <c r="D3084">
        <v>0</v>
      </c>
      <c r="E3084">
        <v>0</v>
      </c>
      <c r="F3084" t="s">
        <v>13</v>
      </c>
      <c r="G3084" s="1">
        <v>30375</v>
      </c>
      <c r="H3084">
        <v>2</v>
      </c>
      <c r="I3084" t="s">
        <v>19</v>
      </c>
      <c r="J3084">
        <v>10</v>
      </c>
      <c r="K3084">
        <v>10207</v>
      </c>
      <c r="L3084" s="1">
        <v>34780</v>
      </c>
      <c r="M3084" s="2">
        <f t="shared" si="144"/>
        <v>48.755555555555553</v>
      </c>
      <c r="N3084" s="2">
        <f t="shared" si="145"/>
        <v>60.822222222222223</v>
      </c>
      <c r="O3084" s="2">
        <f t="shared" si="146"/>
        <v>12.06666666666667</v>
      </c>
    </row>
    <row r="3085" spans="1:15" x14ac:dyDescent="0.25">
      <c r="A3085">
        <v>3084</v>
      </c>
      <c r="B3085">
        <v>1</v>
      </c>
      <c r="C3085" t="s">
        <v>12</v>
      </c>
      <c r="D3085">
        <v>0</v>
      </c>
      <c r="E3085">
        <v>0</v>
      </c>
      <c r="F3085" t="s">
        <v>13</v>
      </c>
      <c r="G3085" s="1">
        <v>30406</v>
      </c>
      <c r="H3085">
        <v>0</v>
      </c>
      <c r="J3085">
        <v>50</v>
      </c>
      <c r="K3085">
        <v>0</v>
      </c>
      <c r="L3085" s="1">
        <v>366</v>
      </c>
      <c r="O3085" s="2" t="str">
        <f t="shared" si="146"/>
        <v/>
      </c>
    </row>
    <row r="3086" spans="1:15" x14ac:dyDescent="0.25">
      <c r="A3086">
        <v>3085</v>
      </c>
      <c r="B3086">
        <v>3</v>
      </c>
      <c r="C3086" s="1">
        <v>19588</v>
      </c>
      <c r="D3086">
        <v>0</v>
      </c>
      <c r="E3086">
        <v>0</v>
      </c>
      <c r="F3086" t="s">
        <v>13</v>
      </c>
      <c r="G3086" s="1">
        <v>30427</v>
      </c>
      <c r="H3086">
        <v>0</v>
      </c>
      <c r="J3086">
        <v>10</v>
      </c>
      <c r="K3086">
        <v>10207</v>
      </c>
      <c r="L3086" s="1">
        <v>366</v>
      </c>
      <c r="M3086" s="2">
        <f t="shared" si="144"/>
        <v>29.677777777777777</v>
      </c>
      <c r="N3086" s="2" t="str">
        <f t="shared" si="145"/>
        <v/>
      </c>
      <c r="O3086" s="2" t="str">
        <f t="shared" si="146"/>
        <v/>
      </c>
    </row>
    <row r="3087" spans="1:15" x14ac:dyDescent="0.25">
      <c r="A3087">
        <v>3086</v>
      </c>
      <c r="B3087">
        <v>3</v>
      </c>
      <c r="C3087" s="1">
        <v>14336</v>
      </c>
      <c r="D3087">
        <v>0</v>
      </c>
      <c r="E3087">
        <v>0</v>
      </c>
      <c r="F3087" t="s">
        <v>17</v>
      </c>
      <c r="G3087" s="1">
        <v>30454</v>
      </c>
      <c r="H3087">
        <v>2</v>
      </c>
      <c r="J3087">
        <v>10</v>
      </c>
      <c r="K3087">
        <v>10307</v>
      </c>
      <c r="L3087" s="1">
        <v>366</v>
      </c>
      <c r="M3087" s="2">
        <f t="shared" si="144"/>
        <v>44.130555555555553</v>
      </c>
      <c r="N3087" s="2" t="str">
        <f t="shared" si="145"/>
        <v/>
      </c>
      <c r="O3087" s="2" t="str">
        <f t="shared" si="146"/>
        <v/>
      </c>
    </row>
    <row r="3088" spans="1:15" x14ac:dyDescent="0.25">
      <c r="A3088">
        <v>3087</v>
      </c>
      <c r="B3088">
        <v>3</v>
      </c>
      <c r="C3088" s="1">
        <v>19503</v>
      </c>
      <c r="D3088">
        <v>0</v>
      </c>
      <c r="E3088">
        <v>0</v>
      </c>
      <c r="F3088" t="s">
        <v>13</v>
      </c>
      <c r="G3088" s="1">
        <v>30453</v>
      </c>
      <c r="H3088">
        <v>0</v>
      </c>
      <c r="J3088">
        <v>10</v>
      </c>
      <c r="K3088">
        <v>10307</v>
      </c>
      <c r="L3088" s="1">
        <v>366</v>
      </c>
      <c r="M3088" s="2">
        <f t="shared" si="144"/>
        <v>29.980555555555554</v>
      </c>
      <c r="N3088" s="2" t="str">
        <f t="shared" si="145"/>
        <v/>
      </c>
      <c r="O3088" s="2" t="str">
        <f t="shared" si="146"/>
        <v/>
      </c>
    </row>
    <row r="3089" spans="1:15" x14ac:dyDescent="0.25">
      <c r="A3089">
        <v>3088</v>
      </c>
      <c r="B3089">
        <v>3</v>
      </c>
      <c r="C3089" s="1">
        <v>13589</v>
      </c>
      <c r="D3089">
        <v>0</v>
      </c>
      <c r="E3089">
        <v>0</v>
      </c>
      <c r="F3089" t="s">
        <v>14</v>
      </c>
      <c r="G3089" s="1">
        <v>30469</v>
      </c>
      <c r="H3089">
        <v>2</v>
      </c>
      <c r="J3089">
        <v>10</v>
      </c>
      <c r="K3089">
        <v>10307</v>
      </c>
      <c r="L3089" s="1">
        <v>366</v>
      </c>
      <c r="M3089" s="2">
        <f t="shared" si="144"/>
        <v>46.213888888888889</v>
      </c>
      <c r="N3089" s="2" t="str">
        <f t="shared" si="145"/>
        <v/>
      </c>
      <c r="O3089" s="2" t="str">
        <f t="shared" si="146"/>
        <v/>
      </c>
    </row>
    <row r="3090" spans="1:15" x14ac:dyDescent="0.25">
      <c r="A3090">
        <v>3089</v>
      </c>
      <c r="B3090">
        <v>2</v>
      </c>
      <c r="C3090" s="1">
        <v>16035</v>
      </c>
      <c r="D3090">
        <v>0</v>
      </c>
      <c r="E3090">
        <v>0</v>
      </c>
      <c r="F3090" t="s">
        <v>13</v>
      </c>
      <c r="G3090" s="1">
        <v>30481</v>
      </c>
      <c r="H3090">
        <v>0</v>
      </c>
      <c r="J3090">
        <v>10</v>
      </c>
      <c r="K3090">
        <v>11307</v>
      </c>
      <c r="L3090" s="1">
        <v>366</v>
      </c>
      <c r="M3090" s="2">
        <f t="shared" si="144"/>
        <v>39.552777777777777</v>
      </c>
      <c r="N3090" s="2" t="str">
        <f t="shared" si="145"/>
        <v/>
      </c>
      <c r="O3090" s="2" t="str">
        <f t="shared" si="146"/>
        <v/>
      </c>
    </row>
    <row r="3091" spans="1:15" x14ac:dyDescent="0.25">
      <c r="A3091">
        <v>3090</v>
      </c>
      <c r="B3091">
        <v>3</v>
      </c>
      <c r="C3091" s="1">
        <v>18303</v>
      </c>
      <c r="D3091">
        <v>0</v>
      </c>
      <c r="E3091">
        <v>0</v>
      </c>
      <c r="F3091" t="s">
        <v>14</v>
      </c>
      <c r="G3091" s="1">
        <v>30533</v>
      </c>
      <c r="H3091">
        <v>2</v>
      </c>
      <c r="J3091">
        <v>10</v>
      </c>
      <c r="K3091">
        <v>10107</v>
      </c>
      <c r="L3091" s="1">
        <v>366</v>
      </c>
      <c r="M3091" s="2">
        <f t="shared" si="144"/>
        <v>33.488888888888887</v>
      </c>
      <c r="N3091" s="2" t="str">
        <f t="shared" si="145"/>
        <v/>
      </c>
      <c r="O3091" s="2" t="str">
        <f t="shared" si="146"/>
        <v/>
      </c>
    </row>
    <row r="3092" spans="1:15" x14ac:dyDescent="0.25">
      <c r="A3092">
        <v>3091</v>
      </c>
      <c r="B3092">
        <v>4</v>
      </c>
      <c r="C3092" s="1">
        <v>22221</v>
      </c>
      <c r="D3092">
        <v>0</v>
      </c>
      <c r="E3092">
        <v>0</v>
      </c>
      <c r="F3092" t="s">
        <v>20</v>
      </c>
      <c r="G3092" s="1">
        <v>30613</v>
      </c>
      <c r="H3092">
        <v>0</v>
      </c>
      <c r="J3092">
        <v>10</v>
      </c>
      <c r="K3092">
        <v>10307</v>
      </c>
      <c r="L3092" s="1">
        <v>366</v>
      </c>
      <c r="M3092" s="2">
        <f t="shared" si="144"/>
        <v>22.980555555555554</v>
      </c>
      <c r="N3092" s="2" t="str">
        <f t="shared" si="145"/>
        <v/>
      </c>
      <c r="O3092" s="2" t="str">
        <f t="shared" si="146"/>
        <v/>
      </c>
    </row>
    <row r="3093" spans="1:15" x14ac:dyDescent="0.25">
      <c r="A3093">
        <v>3092</v>
      </c>
      <c r="B3093">
        <v>3</v>
      </c>
      <c r="C3093" s="1">
        <v>12652</v>
      </c>
      <c r="D3093">
        <v>0</v>
      </c>
      <c r="E3093">
        <v>0</v>
      </c>
      <c r="F3093" t="s">
        <v>14</v>
      </c>
      <c r="G3093" s="1">
        <v>30615</v>
      </c>
      <c r="H3093">
        <v>2</v>
      </c>
      <c r="J3093">
        <v>10</v>
      </c>
      <c r="K3093">
        <v>18707</v>
      </c>
      <c r="L3093" s="1">
        <v>366</v>
      </c>
      <c r="M3093" s="2">
        <f t="shared" si="144"/>
        <v>49.180555555555557</v>
      </c>
      <c r="N3093" s="2" t="str">
        <f t="shared" si="145"/>
        <v/>
      </c>
      <c r="O3093" s="2" t="str">
        <f t="shared" si="146"/>
        <v/>
      </c>
    </row>
    <row r="3094" spans="1:15" x14ac:dyDescent="0.25">
      <c r="A3094">
        <v>3093</v>
      </c>
      <c r="B3094">
        <v>4</v>
      </c>
      <c r="C3094" s="1">
        <v>22325</v>
      </c>
      <c r="D3094">
        <v>0</v>
      </c>
      <c r="E3094">
        <v>0</v>
      </c>
      <c r="F3094" t="s">
        <v>20</v>
      </c>
      <c r="G3094" s="1">
        <v>30641</v>
      </c>
      <c r="H3094">
        <v>0</v>
      </c>
      <c r="J3094">
        <v>10</v>
      </c>
      <c r="K3094">
        <v>11307</v>
      </c>
      <c r="L3094" s="1">
        <v>366</v>
      </c>
      <c r="M3094" s="2">
        <f t="shared" si="144"/>
        <v>22.772222222222222</v>
      </c>
      <c r="N3094" s="2" t="str">
        <f t="shared" si="145"/>
        <v/>
      </c>
      <c r="O3094" s="2" t="str">
        <f t="shared" si="146"/>
        <v/>
      </c>
    </row>
    <row r="3095" spans="1:15" x14ac:dyDescent="0.25">
      <c r="A3095">
        <v>3094</v>
      </c>
      <c r="B3095">
        <v>2</v>
      </c>
      <c r="C3095" s="1">
        <v>14463</v>
      </c>
      <c r="D3095">
        <v>0</v>
      </c>
      <c r="E3095">
        <v>0</v>
      </c>
      <c r="F3095" t="s">
        <v>14</v>
      </c>
      <c r="G3095" s="1">
        <v>30652</v>
      </c>
      <c r="H3095">
        <v>2</v>
      </c>
      <c r="J3095">
        <v>10</v>
      </c>
      <c r="K3095">
        <v>10107</v>
      </c>
      <c r="L3095" s="1">
        <v>366</v>
      </c>
      <c r="M3095" s="2">
        <f t="shared" si="144"/>
        <v>44.322222222222223</v>
      </c>
      <c r="N3095" s="2" t="str">
        <f t="shared" si="145"/>
        <v/>
      </c>
      <c r="O3095" s="2" t="str">
        <f t="shared" si="146"/>
        <v/>
      </c>
    </row>
    <row r="3096" spans="1:15" x14ac:dyDescent="0.25">
      <c r="A3096">
        <v>3095</v>
      </c>
      <c r="B3096">
        <v>4</v>
      </c>
      <c r="C3096" s="1">
        <v>20225</v>
      </c>
      <c r="D3096">
        <v>0</v>
      </c>
      <c r="E3096">
        <v>0</v>
      </c>
      <c r="F3096" t="s">
        <v>20</v>
      </c>
      <c r="G3096" s="1">
        <v>30659</v>
      </c>
      <c r="H3096">
        <v>0</v>
      </c>
      <c r="J3096">
        <v>10</v>
      </c>
      <c r="K3096">
        <v>11307</v>
      </c>
      <c r="L3096" s="1">
        <v>366</v>
      </c>
      <c r="M3096" s="2">
        <f t="shared" si="144"/>
        <v>28.56388888888889</v>
      </c>
      <c r="N3096" s="2" t="str">
        <f t="shared" si="145"/>
        <v/>
      </c>
      <c r="O3096" s="2" t="str">
        <f t="shared" si="146"/>
        <v/>
      </c>
    </row>
    <row r="3097" spans="1:15" x14ac:dyDescent="0.25">
      <c r="A3097">
        <v>3096</v>
      </c>
      <c r="B3097">
        <v>2</v>
      </c>
      <c r="C3097" s="1">
        <v>7676</v>
      </c>
      <c r="D3097">
        <v>0</v>
      </c>
      <c r="E3097">
        <v>0</v>
      </c>
      <c r="F3097" t="s">
        <v>22</v>
      </c>
      <c r="G3097" s="1">
        <v>28877</v>
      </c>
      <c r="H3097">
        <v>2</v>
      </c>
      <c r="J3097">
        <v>10</v>
      </c>
      <c r="K3097">
        <v>10107</v>
      </c>
      <c r="L3097" s="1">
        <v>366</v>
      </c>
      <c r="M3097" s="2">
        <f t="shared" si="144"/>
        <v>58.047222222222224</v>
      </c>
      <c r="N3097" s="2" t="str">
        <f t="shared" si="145"/>
        <v/>
      </c>
      <c r="O3097" s="2" t="str">
        <f t="shared" si="146"/>
        <v/>
      </c>
    </row>
    <row r="3098" spans="1:15" x14ac:dyDescent="0.25">
      <c r="A3098">
        <v>3097</v>
      </c>
      <c r="B3098">
        <v>4</v>
      </c>
      <c r="C3098" s="1">
        <v>10224</v>
      </c>
      <c r="D3098">
        <v>0</v>
      </c>
      <c r="E3098">
        <v>0</v>
      </c>
      <c r="F3098" t="s">
        <v>20</v>
      </c>
      <c r="G3098" s="1">
        <v>29215</v>
      </c>
      <c r="H3098">
        <v>0</v>
      </c>
      <c r="J3098">
        <v>10</v>
      </c>
      <c r="K3098">
        <v>10107</v>
      </c>
      <c r="L3098" s="1">
        <v>366</v>
      </c>
      <c r="M3098" s="2">
        <f t="shared" si="144"/>
        <v>51.994444444444447</v>
      </c>
      <c r="N3098" s="2" t="str">
        <f t="shared" si="145"/>
        <v/>
      </c>
      <c r="O3098" s="2" t="str">
        <f t="shared" si="146"/>
        <v/>
      </c>
    </row>
    <row r="3099" spans="1:15" x14ac:dyDescent="0.25">
      <c r="A3099">
        <v>3098</v>
      </c>
      <c r="B3099">
        <v>3</v>
      </c>
      <c r="C3099" s="1">
        <v>14647</v>
      </c>
      <c r="D3099">
        <v>2190</v>
      </c>
      <c r="E3099">
        <v>0</v>
      </c>
      <c r="F3099" t="s">
        <v>17</v>
      </c>
      <c r="G3099" s="1">
        <v>29311</v>
      </c>
      <c r="H3099">
        <v>0</v>
      </c>
      <c r="J3099">
        <v>10</v>
      </c>
      <c r="K3099">
        <v>11307</v>
      </c>
      <c r="L3099" s="1">
        <v>366</v>
      </c>
      <c r="M3099" s="2">
        <f t="shared" si="144"/>
        <v>40.15</v>
      </c>
      <c r="N3099" s="2" t="str">
        <f t="shared" si="145"/>
        <v/>
      </c>
      <c r="O3099" s="2" t="str">
        <f t="shared" si="146"/>
        <v/>
      </c>
    </row>
    <row r="3100" spans="1:15" x14ac:dyDescent="0.25">
      <c r="A3100">
        <v>3099</v>
      </c>
      <c r="B3100">
        <v>2</v>
      </c>
      <c r="C3100" s="1">
        <v>13156</v>
      </c>
      <c r="D3100">
        <v>0</v>
      </c>
      <c r="E3100">
        <v>0</v>
      </c>
      <c r="F3100" t="s">
        <v>14</v>
      </c>
      <c r="G3100" s="1">
        <v>29347</v>
      </c>
      <c r="H3100">
        <v>2</v>
      </c>
      <c r="J3100">
        <v>10</v>
      </c>
      <c r="K3100">
        <v>10107</v>
      </c>
      <c r="L3100" s="1">
        <v>366</v>
      </c>
      <c r="M3100" s="2">
        <f t="shared" si="144"/>
        <v>44.330555555555556</v>
      </c>
      <c r="N3100" s="2" t="str">
        <f t="shared" si="145"/>
        <v/>
      </c>
      <c r="O3100" s="2" t="str">
        <f t="shared" si="146"/>
        <v/>
      </c>
    </row>
    <row r="3101" spans="1:15" x14ac:dyDescent="0.25">
      <c r="A3101">
        <v>3100</v>
      </c>
      <c r="B3101">
        <v>2</v>
      </c>
      <c r="C3101" s="1">
        <v>17547</v>
      </c>
      <c r="D3101">
        <v>1655</v>
      </c>
      <c r="E3101">
        <v>1</v>
      </c>
      <c r="F3101" t="s">
        <v>14</v>
      </c>
      <c r="G3101" s="1">
        <v>29409</v>
      </c>
      <c r="H3101">
        <v>2</v>
      </c>
      <c r="J3101">
        <v>10</v>
      </c>
      <c r="K3101">
        <v>12607</v>
      </c>
      <c r="L3101" s="1">
        <v>366</v>
      </c>
      <c r="M3101" s="2">
        <f t="shared" si="144"/>
        <v>32.477777777777774</v>
      </c>
      <c r="N3101" s="2" t="str">
        <f t="shared" si="145"/>
        <v/>
      </c>
      <c r="O3101" s="2" t="str">
        <f t="shared" si="146"/>
        <v/>
      </c>
    </row>
    <row r="3102" spans="1:15" x14ac:dyDescent="0.25">
      <c r="A3102">
        <v>3101</v>
      </c>
      <c r="B3102">
        <v>2</v>
      </c>
      <c r="C3102" s="1">
        <v>17609</v>
      </c>
      <c r="D3102">
        <v>2784</v>
      </c>
      <c r="E3102">
        <v>0</v>
      </c>
      <c r="F3102" t="s">
        <v>17</v>
      </c>
      <c r="G3102" s="1">
        <v>29598</v>
      </c>
      <c r="H3102">
        <v>2</v>
      </c>
      <c r="J3102">
        <v>10</v>
      </c>
      <c r="K3102">
        <v>10107</v>
      </c>
      <c r="L3102" s="1">
        <v>366</v>
      </c>
      <c r="M3102" s="2">
        <f t="shared" si="144"/>
        <v>32.819444444444443</v>
      </c>
      <c r="N3102" s="2" t="str">
        <f t="shared" si="145"/>
        <v/>
      </c>
      <c r="O3102" s="2" t="str">
        <f t="shared" si="146"/>
        <v/>
      </c>
    </row>
    <row r="3103" spans="1:15" x14ac:dyDescent="0.25">
      <c r="A3103">
        <v>3102</v>
      </c>
      <c r="B3103">
        <v>2</v>
      </c>
      <c r="C3103" s="1">
        <v>20784</v>
      </c>
      <c r="D3103">
        <v>3100</v>
      </c>
      <c r="E3103">
        <v>1</v>
      </c>
      <c r="F3103" t="s">
        <v>26</v>
      </c>
      <c r="G3103" s="1">
        <v>29647</v>
      </c>
      <c r="H3103">
        <v>2</v>
      </c>
      <c r="J3103">
        <v>10</v>
      </c>
      <c r="K3103">
        <v>10107</v>
      </c>
      <c r="L3103" s="1">
        <v>366</v>
      </c>
      <c r="M3103" s="2">
        <f t="shared" si="144"/>
        <v>24.269444444444446</v>
      </c>
      <c r="N3103" s="2" t="str">
        <f t="shared" si="145"/>
        <v/>
      </c>
      <c r="O3103" s="2" t="str">
        <f t="shared" si="146"/>
        <v/>
      </c>
    </row>
    <row r="3104" spans="1:15" x14ac:dyDescent="0.25">
      <c r="A3104">
        <v>3103</v>
      </c>
      <c r="B3104">
        <v>4</v>
      </c>
      <c r="C3104" s="1">
        <v>18632</v>
      </c>
      <c r="D3104">
        <v>0</v>
      </c>
      <c r="E3104">
        <v>0</v>
      </c>
      <c r="F3104" t="s">
        <v>20</v>
      </c>
      <c r="G3104" s="1">
        <v>29699</v>
      </c>
      <c r="H3104">
        <v>2</v>
      </c>
      <c r="J3104">
        <v>10</v>
      </c>
      <c r="K3104">
        <v>10107</v>
      </c>
      <c r="L3104" s="1">
        <v>366</v>
      </c>
      <c r="M3104" s="2">
        <f t="shared" si="144"/>
        <v>30.302777777777777</v>
      </c>
      <c r="N3104" s="2" t="str">
        <f t="shared" si="145"/>
        <v/>
      </c>
      <c r="O3104" s="2" t="str">
        <f t="shared" si="146"/>
        <v/>
      </c>
    </row>
    <row r="3105" spans="1:15" x14ac:dyDescent="0.25">
      <c r="A3105">
        <v>3104</v>
      </c>
      <c r="B3105">
        <v>2</v>
      </c>
      <c r="C3105" s="1">
        <v>17150</v>
      </c>
      <c r="D3105">
        <v>0</v>
      </c>
      <c r="E3105">
        <v>0</v>
      </c>
      <c r="F3105" t="s">
        <v>14</v>
      </c>
      <c r="G3105" s="1">
        <v>29704</v>
      </c>
      <c r="H3105">
        <v>2</v>
      </c>
      <c r="J3105">
        <v>10</v>
      </c>
      <c r="K3105">
        <v>10107</v>
      </c>
      <c r="L3105" s="1">
        <v>366</v>
      </c>
      <c r="M3105" s="2">
        <f t="shared" si="144"/>
        <v>34.37222222222222</v>
      </c>
      <c r="N3105" s="2" t="str">
        <f t="shared" si="145"/>
        <v/>
      </c>
      <c r="O3105" s="2" t="str">
        <f t="shared" si="146"/>
        <v/>
      </c>
    </row>
    <row r="3106" spans="1:15" x14ac:dyDescent="0.25">
      <c r="A3106">
        <v>3105</v>
      </c>
      <c r="B3106">
        <v>3</v>
      </c>
      <c r="C3106" s="1">
        <v>15333</v>
      </c>
      <c r="D3106">
        <v>0</v>
      </c>
      <c r="E3106">
        <v>0</v>
      </c>
      <c r="F3106" t="s">
        <v>13</v>
      </c>
      <c r="G3106" s="1">
        <v>29738</v>
      </c>
      <c r="H3106">
        <v>0</v>
      </c>
      <c r="J3106">
        <v>10</v>
      </c>
      <c r="K3106">
        <v>11307</v>
      </c>
      <c r="L3106" s="1">
        <v>366</v>
      </c>
      <c r="M3106" s="2">
        <f t="shared" si="144"/>
        <v>39.43888888888889</v>
      </c>
      <c r="N3106" s="2" t="str">
        <f t="shared" si="145"/>
        <v/>
      </c>
      <c r="O3106" s="2" t="str">
        <f t="shared" si="146"/>
        <v/>
      </c>
    </row>
    <row r="3107" spans="1:15" x14ac:dyDescent="0.25">
      <c r="A3107">
        <v>3106</v>
      </c>
      <c r="B3107">
        <v>2</v>
      </c>
      <c r="C3107" s="1">
        <v>14596</v>
      </c>
      <c r="D3107">
        <v>0</v>
      </c>
      <c r="E3107">
        <v>0</v>
      </c>
      <c r="F3107" t="s">
        <v>13</v>
      </c>
      <c r="G3107" s="1">
        <v>29753</v>
      </c>
      <c r="H3107">
        <v>0</v>
      </c>
      <c r="J3107">
        <v>10</v>
      </c>
      <c r="K3107">
        <v>0</v>
      </c>
      <c r="L3107" s="1">
        <v>366</v>
      </c>
      <c r="M3107" s="2">
        <f t="shared" si="144"/>
        <v>41.49722222222222</v>
      </c>
      <c r="N3107" s="2" t="str">
        <f t="shared" si="145"/>
        <v/>
      </c>
      <c r="O3107" s="2" t="str">
        <f t="shared" si="146"/>
        <v/>
      </c>
    </row>
    <row r="3108" spans="1:15" x14ac:dyDescent="0.25">
      <c r="A3108">
        <v>3107</v>
      </c>
      <c r="B3108">
        <v>3</v>
      </c>
      <c r="C3108" s="1">
        <v>13158</v>
      </c>
      <c r="D3108">
        <v>0</v>
      </c>
      <c r="E3108">
        <v>0</v>
      </c>
      <c r="F3108" t="s">
        <v>14</v>
      </c>
      <c r="G3108" s="1">
        <v>29775</v>
      </c>
      <c r="H3108">
        <v>2</v>
      </c>
      <c r="J3108">
        <v>10</v>
      </c>
      <c r="K3108">
        <v>10107</v>
      </c>
      <c r="L3108" s="1">
        <v>366</v>
      </c>
      <c r="M3108" s="2">
        <f t="shared" si="144"/>
        <v>45.49722222222222</v>
      </c>
      <c r="N3108" s="2" t="str">
        <f t="shared" si="145"/>
        <v/>
      </c>
      <c r="O3108" s="2" t="str">
        <f t="shared" si="146"/>
        <v/>
      </c>
    </row>
    <row r="3109" spans="1:15" x14ac:dyDescent="0.25">
      <c r="A3109">
        <v>3108</v>
      </c>
      <c r="B3109">
        <v>2</v>
      </c>
      <c r="C3109" s="1">
        <v>21142</v>
      </c>
      <c r="D3109">
        <v>0</v>
      </c>
      <c r="E3109">
        <v>0</v>
      </c>
      <c r="F3109" t="s">
        <v>20</v>
      </c>
      <c r="G3109" s="1">
        <v>29788</v>
      </c>
      <c r="H3109">
        <v>0</v>
      </c>
      <c r="J3109">
        <v>10</v>
      </c>
      <c r="K3109">
        <v>11307</v>
      </c>
      <c r="L3109" s="1">
        <v>366</v>
      </c>
      <c r="M3109" s="2">
        <f t="shared" si="144"/>
        <v>23.675000000000001</v>
      </c>
      <c r="N3109" s="2" t="str">
        <f t="shared" si="145"/>
        <v/>
      </c>
      <c r="O3109" s="2" t="str">
        <f t="shared" si="146"/>
        <v/>
      </c>
    </row>
    <row r="3110" spans="1:15" x14ac:dyDescent="0.25">
      <c r="A3110">
        <v>3109</v>
      </c>
      <c r="B3110">
        <v>3</v>
      </c>
      <c r="C3110" s="1">
        <v>18530</v>
      </c>
      <c r="D3110">
        <v>0</v>
      </c>
      <c r="E3110">
        <v>2</v>
      </c>
      <c r="F3110" t="s">
        <v>17</v>
      </c>
      <c r="G3110" s="1">
        <v>29798</v>
      </c>
      <c r="H3110">
        <v>2</v>
      </c>
      <c r="J3110">
        <v>10</v>
      </c>
      <c r="K3110">
        <v>10107</v>
      </c>
      <c r="L3110" s="1">
        <v>366</v>
      </c>
      <c r="M3110" s="2">
        <f t="shared" si="144"/>
        <v>30.85</v>
      </c>
      <c r="N3110" s="2" t="str">
        <f t="shared" si="145"/>
        <v/>
      </c>
      <c r="O3110" s="2" t="str">
        <f t="shared" si="146"/>
        <v/>
      </c>
    </row>
    <row r="3111" spans="1:15" x14ac:dyDescent="0.25">
      <c r="A3111">
        <v>3110</v>
      </c>
      <c r="B3111">
        <v>3</v>
      </c>
      <c r="C3111" s="1">
        <v>17342</v>
      </c>
      <c r="D3111">
        <v>3240</v>
      </c>
      <c r="E3111">
        <v>0</v>
      </c>
      <c r="F3111" t="s">
        <v>14</v>
      </c>
      <c r="G3111" s="1">
        <v>29840</v>
      </c>
      <c r="H3111">
        <v>2</v>
      </c>
      <c r="J3111">
        <v>10</v>
      </c>
      <c r="K3111">
        <v>10107</v>
      </c>
      <c r="L3111" s="1">
        <v>366</v>
      </c>
      <c r="M3111" s="2">
        <f t="shared" si="144"/>
        <v>34.213888888888889</v>
      </c>
      <c r="N3111" s="2" t="str">
        <f t="shared" si="145"/>
        <v/>
      </c>
      <c r="O3111" s="2" t="str">
        <f t="shared" si="146"/>
        <v/>
      </c>
    </row>
    <row r="3112" spans="1:15" x14ac:dyDescent="0.25">
      <c r="A3112">
        <v>3111</v>
      </c>
      <c r="B3112">
        <v>3</v>
      </c>
      <c r="C3112" s="1">
        <v>16184</v>
      </c>
      <c r="D3112">
        <v>0</v>
      </c>
      <c r="E3112">
        <v>0</v>
      </c>
      <c r="F3112" t="s">
        <v>13</v>
      </c>
      <c r="G3112" s="1">
        <v>29850</v>
      </c>
      <c r="H3112">
        <v>0</v>
      </c>
      <c r="I3112" t="s">
        <v>15</v>
      </c>
      <c r="J3112">
        <v>10</v>
      </c>
      <c r="K3112">
        <v>11307</v>
      </c>
      <c r="L3112" s="1">
        <v>366</v>
      </c>
      <c r="M3112" s="2">
        <f t="shared" si="144"/>
        <v>37.413888888888891</v>
      </c>
      <c r="N3112" s="2" t="str">
        <f t="shared" si="145"/>
        <v/>
      </c>
      <c r="O3112" s="2" t="str">
        <f t="shared" si="146"/>
        <v/>
      </c>
    </row>
    <row r="3113" spans="1:15" x14ac:dyDescent="0.25">
      <c r="A3113">
        <v>3112</v>
      </c>
      <c r="B3113">
        <v>2</v>
      </c>
      <c r="C3113" s="1">
        <v>18130</v>
      </c>
      <c r="D3113">
        <v>3064</v>
      </c>
      <c r="E3113">
        <v>4</v>
      </c>
      <c r="F3113" t="s">
        <v>18</v>
      </c>
      <c r="G3113" s="1">
        <v>29850</v>
      </c>
      <c r="H3113">
        <v>2</v>
      </c>
      <c r="J3113">
        <v>10</v>
      </c>
      <c r="K3113">
        <v>10107</v>
      </c>
      <c r="L3113" s="1">
        <v>366</v>
      </c>
      <c r="M3113" s="2">
        <f t="shared" si="144"/>
        <v>32.086111111111109</v>
      </c>
      <c r="N3113" s="2" t="str">
        <f t="shared" si="145"/>
        <v/>
      </c>
      <c r="O3113" s="2" t="str">
        <f t="shared" si="146"/>
        <v/>
      </c>
    </row>
    <row r="3114" spans="1:15" x14ac:dyDescent="0.25">
      <c r="A3114">
        <v>3113</v>
      </c>
      <c r="B3114">
        <v>2</v>
      </c>
      <c r="C3114" s="1">
        <v>19897</v>
      </c>
      <c r="D3114">
        <v>2286</v>
      </c>
      <c r="E3114">
        <v>1</v>
      </c>
      <c r="F3114" t="s">
        <v>14</v>
      </c>
      <c r="G3114" s="1">
        <v>29878</v>
      </c>
      <c r="H3114">
        <v>2</v>
      </c>
      <c r="J3114">
        <v>10</v>
      </c>
      <c r="K3114">
        <v>15607</v>
      </c>
      <c r="L3114" s="1">
        <v>366</v>
      </c>
      <c r="M3114" s="2">
        <f t="shared" si="144"/>
        <v>27.324999999999999</v>
      </c>
      <c r="N3114" s="2" t="str">
        <f t="shared" si="145"/>
        <v/>
      </c>
      <c r="O3114" s="2" t="str">
        <f t="shared" si="146"/>
        <v/>
      </c>
    </row>
    <row r="3115" spans="1:15" x14ac:dyDescent="0.25">
      <c r="A3115">
        <v>3114</v>
      </c>
      <c r="B3115">
        <v>4</v>
      </c>
      <c r="C3115" s="1">
        <v>18660</v>
      </c>
      <c r="D3115">
        <v>0</v>
      </c>
      <c r="E3115">
        <v>0</v>
      </c>
      <c r="F3115" t="s">
        <v>20</v>
      </c>
      <c r="G3115" s="1">
        <v>29903</v>
      </c>
      <c r="H3115">
        <v>0</v>
      </c>
      <c r="J3115">
        <v>10</v>
      </c>
      <c r="K3115">
        <v>10107</v>
      </c>
      <c r="L3115" s="1">
        <v>366</v>
      </c>
      <c r="M3115" s="2">
        <f t="shared" si="144"/>
        <v>30.783333333333335</v>
      </c>
      <c r="N3115" s="2" t="str">
        <f t="shared" si="145"/>
        <v/>
      </c>
      <c r="O3115" s="2" t="str">
        <f t="shared" si="146"/>
        <v/>
      </c>
    </row>
    <row r="3116" spans="1:15" x14ac:dyDescent="0.25">
      <c r="A3116">
        <v>3115</v>
      </c>
      <c r="B3116">
        <v>3</v>
      </c>
      <c r="C3116" s="1">
        <v>10454</v>
      </c>
      <c r="D3116">
        <v>0</v>
      </c>
      <c r="E3116">
        <v>0</v>
      </c>
      <c r="F3116" t="s">
        <v>13</v>
      </c>
      <c r="G3116" s="1">
        <v>29910</v>
      </c>
      <c r="H3116">
        <v>0</v>
      </c>
      <c r="J3116">
        <v>10</v>
      </c>
      <c r="K3116">
        <v>10107</v>
      </c>
      <c r="L3116" s="1">
        <v>366</v>
      </c>
      <c r="M3116" s="2">
        <f t="shared" si="144"/>
        <v>53.266666666666666</v>
      </c>
      <c r="N3116" s="2" t="str">
        <f t="shared" si="145"/>
        <v/>
      </c>
      <c r="O3116" s="2" t="str">
        <f t="shared" si="146"/>
        <v/>
      </c>
    </row>
    <row r="3117" spans="1:15" x14ac:dyDescent="0.25">
      <c r="A3117">
        <v>3116</v>
      </c>
      <c r="B3117">
        <v>3</v>
      </c>
      <c r="C3117" s="1">
        <v>20019</v>
      </c>
      <c r="D3117">
        <v>0</v>
      </c>
      <c r="E3117">
        <v>2</v>
      </c>
      <c r="F3117" t="s">
        <v>26</v>
      </c>
      <c r="G3117" s="1">
        <v>29991</v>
      </c>
      <c r="H3117">
        <v>2</v>
      </c>
      <c r="J3117">
        <v>10</v>
      </c>
      <c r="K3117">
        <v>10107</v>
      </c>
      <c r="L3117" s="1">
        <v>366</v>
      </c>
      <c r="M3117" s="2">
        <f t="shared" si="144"/>
        <v>27.297222222222221</v>
      </c>
      <c r="N3117" s="2" t="str">
        <f t="shared" si="145"/>
        <v/>
      </c>
      <c r="O3117" s="2" t="str">
        <f t="shared" si="146"/>
        <v/>
      </c>
    </row>
    <row r="3118" spans="1:15" x14ac:dyDescent="0.25">
      <c r="A3118">
        <v>3117</v>
      </c>
      <c r="B3118">
        <v>3</v>
      </c>
      <c r="C3118" s="1">
        <v>12246</v>
      </c>
      <c r="D3118">
        <v>1800</v>
      </c>
      <c r="E3118">
        <v>0</v>
      </c>
      <c r="F3118" t="s">
        <v>14</v>
      </c>
      <c r="G3118" s="1">
        <v>30034</v>
      </c>
      <c r="H3118">
        <v>2</v>
      </c>
      <c r="J3118">
        <v>10</v>
      </c>
      <c r="K3118">
        <v>10107</v>
      </c>
      <c r="L3118" s="1">
        <v>366</v>
      </c>
      <c r="M3118" s="2">
        <f t="shared" si="144"/>
        <v>48.702777777777776</v>
      </c>
      <c r="N3118" s="2" t="str">
        <f t="shared" si="145"/>
        <v/>
      </c>
      <c r="O3118" s="2" t="str">
        <f t="shared" si="146"/>
        <v/>
      </c>
    </row>
    <row r="3119" spans="1:15" x14ac:dyDescent="0.25">
      <c r="A3119">
        <v>3118</v>
      </c>
      <c r="B3119">
        <v>2</v>
      </c>
      <c r="C3119" s="1">
        <v>14516</v>
      </c>
      <c r="D3119">
        <v>0</v>
      </c>
      <c r="E3119">
        <v>0</v>
      </c>
      <c r="F3119" t="s">
        <v>14</v>
      </c>
      <c r="G3119" s="1">
        <v>30187</v>
      </c>
      <c r="H3119">
        <v>2</v>
      </c>
      <c r="J3119">
        <v>10</v>
      </c>
      <c r="K3119">
        <v>10107</v>
      </c>
      <c r="L3119" s="1">
        <v>366</v>
      </c>
      <c r="M3119" s="2">
        <f t="shared" si="144"/>
        <v>42.905555555555559</v>
      </c>
      <c r="N3119" s="2" t="str">
        <f t="shared" si="145"/>
        <v/>
      </c>
      <c r="O3119" s="2" t="str">
        <f t="shared" si="146"/>
        <v/>
      </c>
    </row>
    <row r="3120" spans="1:15" x14ac:dyDescent="0.25">
      <c r="A3120">
        <v>3119</v>
      </c>
      <c r="B3120">
        <v>4</v>
      </c>
      <c r="C3120" s="1">
        <v>20011</v>
      </c>
      <c r="D3120">
        <v>1736</v>
      </c>
      <c r="E3120">
        <v>1</v>
      </c>
      <c r="F3120" t="s">
        <v>20</v>
      </c>
      <c r="G3120" s="1">
        <v>30259</v>
      </c>
      <c r="H3120">
        <v>2</v>
      </c>
      <c r="J3120">
        <v>10</v>
      </c>
      <c r="K3120">
        <v>10107</v>
      </c>
      <c r="L3120" s="1">
        <v>366</v>
      </c>
      <c r="M3120" s="2">
        <f t="shared" si="144"/>
        <v>28.055555555555557</v>
      </c>
      <c r="N3120" s="2" t="str">
        <f t="shared" si="145"/>
        <v/>
      </c>
      <c r="O3120" s="2" t="str">
        <f t="shared" si="146"/>
        <v/>
      </c>
    </row>
    <row r="3121" spans="1:15" x14ac:dyDescent="0.25">
      <c r="A3121">
        <v>3120</v>
      </c>
      <c r="B3121">
        <v>3</v>
      </c>
      <c r="C3121" s="1">
        <v>14081</v>
      </c>
      <c r="D3121">
        <v>1928</v>
      </c>
      <c r="E3121">
        <v>0</v>
      </c>
      <c r="F3121" t="s">
        <v>18</v>
      </c>
      <c r="G3121" s="1">
        <v>30496</v>
      </c>
      <c r="H3121">
        <v>2</v>
      </c>
      <c r="J3121">
        <v>10</v>
      </c>
      <c r="K3121">
        <v>11307</v>
      </c>
      <c r="L3121" s="1">
        <v>366</v>
      </c>
      <c r="M3121" s="2">
        <f t="shared" si="144"/>
        <v>44.94166666666667</v>
      </c>
      <c r="N3121" s="2" t="str">
        <f t="shared" si="145"/>
        <v/>
      </c>
      <c r="O3121" s="2" t="str">
        <f t="shared" si="146"/>
        <v/>
      </c>
    </row>
    <row r="3122" spans="1:15" x14ac:dyDescent="0.25">
      <c r="A3122">
        <v>3121</v>
      </c>
      <c r="B3122">
        <v>2</v>
      </c>
      <c r="C3122" s="1">
        <v>17441</v>
      </c>
      <c r="D3122">
        <v>0</v>
      </c>
      <c r="E3122">
        <v>0</v>
      </c>
      <c r="F3122" t="s">
        <v>20</v>
      </c>
      <c r="G3122" s="1">
        <v>30533</v>
      </c>
      <c r="H3122">
        <v>2</v>
      </c>
      <c r="J3122">
        <v>10</v>
      </c>
      <c r="K3122">
        <v>10107</v>
      </c>
      <c r="L3122" s="1">
        <v>366</v>
      </c>
      <c r="M3122" s="2">
        <f t="shared" si="144"/>
        <v>35.844444444444441</v>
      </c>
      <c r="N3122" s="2" t="str">
        <f t="shared" si="145"/>
        <v/>
      </c>
      <c r="O3122" s="2" t="str">
        <f t="shared" si="146"/>
        <v/>
      </c>
    </row>
    <row r="3123" spans="1:15" x14ac:dyDescent="0.25">
      <c r="A3123">
        <v>3122</v>
      </c>
      <c r="B3123">
        <v>3</v>
      </c>
      <c r="C3123" s="1">
        <v>12363</v>
      </c>
      <c r="D3123">
        <v>0</v>
      </c>
      <c r="E3123">
        <v>0</v>
      </c>
      <c r="F3123" t="s">
        <v>13</v>
      </c>
      <c r="G3123" s="1">
        <v>30547</v>
      </c>
      <c r="H3123">
        <v>0</v>
      </c>
      <c r="J3123">
        <v>10</v>
      </c>
      <c r="K3123">
        <v>11307</v>
      </c>
      <c r="L3123" s="1">
        <v>366</v>
      </c>
      <c r="M3123" s="2">
        <f t="shared" si="144"/>
        <v>49.788888888888891</v>
      </c>
      <c r="N3123" s="2" t="str">
        <f t="shared" si="145"/>
        <v/>
      </c>
      <c r="O3123" s="2" t="str">
        <f t="shared" si="146"/>
        <v/>
      </c>
    </row>
    <row r="3124" spans="1:15" x14ac:dyDescent="0.25">
      <c r="A3124">
        <v>3123</v>
      </c>
      <c r="B3124">
        <v>3</v>
      </c>
      <c r="C3124" s="1">
        <v>8421</v>
      </c>
      <c r="D3124">
        <v>0</v>
      </c>
      <c r="E3124">
        <v>0</v>
      </c>
      <c r="F3124" t="s">
        <v>13</v>
      </c>
      <c r="G3124" s="1">
        <v>30627</v>
      </c>
      <c r="H3124">
        <v>0</v>
      </c>
      <c r="J3124">
        <v>10</v>
      </c>
      <c r="K3124">
        <v>11307</v>
      </c>
      <c r="L3124" s="1">
        <v>366</v>
      </c>
      <c r="M3124" s="2">
        <f t="shared" si="144"/>
        <v>60.797222222222224</v>
      </c>
      <c r="N3124" s="2" t="str">
        <f t="shared" si="145"/>
        <v/>
      </c>
      <c r="O3124" s="2" t="str">
        <f t="shared" si="146"/>
        <v/>
      </c>
    </row>
    <row r="3125" spans="1:15" x14ac:dyDescent="0.25">
      <c r="A3125">
        <v>3124</v>
      </c>
      <c r="B3125">
        <v>2</v>
      </c>
      <c r="C3125" s="1">
        <v>19215</v>
      </c>
      <c r="D3125">
        <v>0</v>
      </c>
      <c r="E3125">
        <v>0</v>
      </c>
      <c r="F3125" t="s">
        <v>13</v>
      </c>
      <c r="G3125" s="1">
        <v>28937</v>
      </c>
      <c r="H3125">
        <v>0</v>
      </c>
      <c r="J3125">
        <v>10</v>
      </c>
      <c r="K3125">
        <v>11307</v>
      </c>
      <c r="L3125" s="1">
        <v>366</v>
      </c>
      <c r="M3125" s="2">
        <f t="shared" si="144"/>
        <v>26.622222222222224</v>
      </c>
      <c r="N3125" s="2" t="str">
        <f t="shared" si="145"/>
        <v/>
      </c>
      <c r="O3125" s="2" t="str">
        <f t="shared" si="146"/>
        <v/>
      </c>
    </row>
    <row r="3126" spans="1:15" x14ac:dyDescent="0.25">
      <c r="A3126">
        <v>3125</v>
      </c>
      <c r="B3126">
        <v>2</v>
      </c>
      <c r="C3126" s="1">
        <v>20953</v>
      </c>
      <c r="D3126">
        <v>0</v>
      </c>
      <c r="E3126">
        <v>0</v>
      </c>
      <c r="F3126" t="s">
        <v>13</v>
      </c>
      <c r="G3126" s="1">
        <v>28954</v>
      </c>
      <c r="H3126">
        <v>0</v>
      </c>
      <c r="J3126">
        <v>10</v>
      </c>
      <c r="K3126">
        <v>11307</v>
      </c>
      <c r="L3126" s="1">
        <v>366</v>
      </c>
      <c r="M3126" s="2">
        <f t="shared" si="144"/>
        <v>21.905555555555555</v>
      </c>
      <c r="N3126" s="2" t="str">
        <f t="shared" si="145"/>
        <v/>
      </c>
      <c r="O3126" s="2" t="str">
        <f t="shared" si="146"/>
        <v/>
      </c>
    </row>
    <row r="3127" spans="1:15" x14ac:dyDescent="0.25">
      <c r="A3127">
        <v>3126</v>
      </c>
      <c r="B3127">
        <v>4</v>
      </c>
      <c r="C3127" s="1">
        <v>20362</v>
      </c>
      <c r="D3127">
        <v>0</v>
      </c>
      <c r="E3127">
        <v>0</v>
      </c>
      <c r="F3127" t="s">
        <v>20</v>
      </c>
      <c r="G3127" s="1">
        <v>29122</v>
      </c>
      <c r="H3127">
        <v>2</v>
      </c>
      <c r="J3127">
        <v>10</v>
      </c>
      <c r="K3127">
        <v>12779</v>
      </c>
      <c r="L3127" s="1">
        <v>366</v>
      </c>
      <c r="M3127" s="2">
        <f t="shared" si="144"/>
        <v>23.983333333333334</v>
      </c>
      <c r="N3127" s="2" t="str">
        <f t="shared" si="145"/>
        <v/>
      </c>
      <c r="O3127" s="2" t="str">
        <f t="shared" si="146"/>
        <v/>
      </c>
    </row>
    <row r="3128" spans="1:15" x14ac:dyDescent="0.25">
      <c r="A3128">
        <v>3127</v>
      </c>
      <c r="B3128">
        <v>2</v>
      </c>
      <c r="C3128" s="1">
        <v>19337</v>
      </c>
      <c r="D3128">
        <v>3031</v>
      </c>
      <c r="E3128">
        <v>3</v>
      </c>
      <c r="F3128" t="s">
        <v>14</v>
      </c>
      <c r="G3128" s="1">
        <v>29193</v>
      </c>
      <c r="H3128">
        <v>2</v>
      </c>
      <c r="J3128">
        <v>10</v>
      </c>
      <c r="K3128">
        <v>12779</v>
      </c>
      <c r="L3128" s="1">
        <v>366</v>
      </c>
      <c r="M3128" s="2">
        <f t="shared" si="144"/>
        <v>26.986111111111111</v>
      </c>
      <c r="N3128" s="2" t="str">
        <f t="shared" si="145"/>
        <v/>
      </c>
      <c r="O3128" s="2" t="str">
        <f t="shared" si="146"/>
        <v/>
      </c>
    </row>
    <row r="3129" spans="1:15" x14ac:dyDescent="0.25">
      <c r="A3129">
        <v>3128</v>
      </c>
      <c r="B3129">
        <v>2</v>
      </c>
      <c r="C3129" s="1">
        <v>17714</v>
      </c>
      <c r="D3129">
        <v>0</v>
      </c>
      <c r="E3129">
        <v>0</v>
      </c>
      <c r="F3129" t="s">
        <v>13</v>
      </c>
      <c r="G3129" s="1">
        <v>29193</v>
      </c>
      <c r="H3129">
        <v>2</v>
      </c>
      <c r="I3129" t="s">
        <v>15</v>
      </c>
      <c r="J3129">
        <v>10</v>
      </c>
      <c r="K3129">
        <v>0</v>
      </c>
      <c r="L3129" s="1">
        <v>34066</v>
      </c>
      <c r="M3129" s="2">
        <f t="shared" si="144"/>
        <v>31.427777777777777</v>
      </c>
      <c r="N3129" s="2">
        <f t="shared" si="145"/>
        <v>44.769444444444446</v>
      </c>
      <c r="O3129" s="2">
        <f t="shared" si="146"/>
        <v>13.341666666666669</v>
      </c>
    </row>
    <row r="3130" spans="1:15" x14ac:dyDescent="0.25">
      <c r="A3130">
        <v>3129</v>
      </c>
      <c r="B3130">
        <v>2</v>
      </c>
      <c r="C3130" s="1">
        <v>12541</v>
      </c>
      <c r="D3130">
        <v>0</v>
      </c>
      <c r="E3130">
        <v>0</v>
      </c>
      <c r="F3130" t="s">
        <v>13</v>
      </c>
      <c r="G3130" s="1">
        <v>29348</v>
      </c>
      <c r="H3130">
        <v>0</v>
      </c>
      <c r="I3130" t="s">
        <v>15</v>
      </c>
      <c r="J3130">
        <v>10</v>
      </c>
      <c r="K3130">
        <v>0</v>
      </c>
      <c r="L3130" s="1">
        <v>366</v>
      </c>
      <c r="M3130" s="2">
        <f t="shared" si="144"/>
        <v>46.013888888888886</v>
      </c>
      <c r="N3130" s="2" t="str">
        <f t="shared" si="145"/>
        <v/>
      </c>
      <c r="O3130" s="2" t="str">
        <f t="shared" si="146"/>
        <v/>
      </c>
    </row>
    <row r="3131" spans="1:15" x14ac:dyDescent="0.25">
      <c r="A3131">
        <v>3130</v>
      </c>
      <c r="B3131">
        <v>2</v>
      </c>
      <c r="C3131" s="1">
        <v>16646</v>
      </c>
      <c r="D3131">
        <v>2945</v>
      </c>
      <c r="E3131">
        <v>0</v>
      </c>
      <c r="F3131" t="s">
        <v>17</v>
      </c>
      <c r="G3131" s="1">
        <v>29388</v>
      </c>
      <c r="H3131">
        <v>2</v>
      </c>
      <c r="J3131">
        <v>10</v>
      </c>
      <c r="K3131">
        <v>12779</v>
      </c>
      <c r="L3131" s="1">
        <v>366</v>
      </c>
      <c r="M3131" s="2">
        <f t="shared" si="144"/>
        <v>34.883333333333333</v>
      </c>
      <c r="N3131" s="2" t="str">
        <f t="shared" si="145"/>
        <v/>
      </c>
      <c r="O3131" s="2" t="str">
        <f t="shared" si="146"/>
        <v/>
      </c>
    </row>
    <row r="3132" spans="1:15" x14ac:dyDescent="0.25">
      <c r="A3132">
        <v>3131</v>
      </c>
      <c r="B3132">
        <v>2</v>
      </c>
      <c r="C3132" s="1">
        <v>18440</v>
      </c>
      <c r="D3132">
        <v>0</v>
      </c>
      <c r="E3132">
        <v>2</v>
      </c>
      <c r="F3132" t="s">
        <v>23</v>
      </c>
      <c r="G3132" s="1">
        <v>29629</v>
      </c>
      <c r="H3132">
        <v>2</v>
      </c>
      <c r="J3132">
        <v>10</v>
      </c>
      <c r="K3132">
        <v>12779</v>
      </c>
      <c r="L3132" s="1">
        <v>366</v>
      </c>
      <c r="M3132" s="2">
        <f t="shared" si="144"/>
        <v>30.627777777777776</v>
      </c>
      <c r="N3132" s="2" t="str">
        <f t="shared" si="145"/>
        <v/>
      </c>
      <c r="O3132" s="2" t="str">
        <f t="shared" si="146"/>
        <v/>
      </c>
    </row>
    <row r="3133" spans="1:15" x14ac:dyDescent="0.25">
      <c r="A3133">
        <v>3132</v>
      </c>
      <c r="B3133">
        <v>3</v>
      </c>
      <c r="C3133" s="1">
        <v>16822</v>
      </c>
      <c r="D3133">
        <v>3016</v>
      </c>
      <c r="E3133">
        <v>3</v>
      </c>
      <c r="F3133" t="s">
        <v>14</v>
      </c>
      <c r="G3133" s="1">
        <v>29640</v>
      </c>
      <c r="H3133">
        <v>2</v>
      </c>
      <c r="J3133">
        <v>10</v>
      </c>
      <c r="K3133">
        <v>10107</v>
      </c>
      <c r="L3133" s="1">
        <v>366</v>
      </c>
      <c r="M3133" s="2">
        <f t="shared" si="144"/>
        <v>35.091666666666669</v>
      </c>
      <c r="N3133" s="2" t="str">
        <f t="shared" si="145"/>
        <v/>
      </c>
      <c r="O3133" s="2" t="str">
        <f t="shared" si="146"/>
        <v/>
      </c>
    </row>
    <row r="3134" spans="1:15" x14ac:dyDescent="0.25">
      <c r="A3134">
        <v>3133</v>
      </c>
      <c r="B3134">
        <v>4</v>
      </c>
      <c r="C3134" s="1">
        <v>29156</v>
      </c>
      <c r="D3134">
        <v>0</v>
      </c>
      <c r="E3134">
        <v>0</v>
      </c>
      <c r="F3134" t="s">
        <v>20</v>
      </c>
      <c r="G3134" s="1">
        <v>29724</v>
      </c>
      <c r="H3134">
        <v>0</v>
      </c>
      <c r="J3134">
        <v>21</v>
      </c>
      <c r="K3134">
        <v>11307</v>
      </c>
      <c r="L3134" s="1">
        <v>366</v>
      </c>
      <c r="M3134" s="2">
        <f t="shared" si="144"/>
        <v>1.5555555555555556</v>
      </c>
      <c r="N3134" s="2" t="str">
        <f t="shared" si="145"/>
        <v/>
      </c>
      <c r="O3134" s="2" t="str">
        <f t="shared" si="146"/>
        <v/>
      </c>
    </row>
    <row r="3135" spans="1:15" x14ac:dyDescent="0.25">
      <c r="A3135">
        <v>3134</v>
      </c>
      <c r="B3135">
        <v>3</v>
      </c>
      <c r="C3135" s="1">
        <v>17133</v>
      </c>
      <c r="D3135">
        <v>2055</v>
      </c>
      <c r="E3135">
        <v>1</v>
      </c>
      <c r="F3135" t="s">
        <v>16</v>
      </c>
      <c r="G3135" s="1">
        <v>29759</v>
      </c>
      <c r="H3135">
        <v>2</v>
      </c>
      <c r="J3135">
        <v>10</v>
      </c>
      <c r="K3135">
        <v>12779</v>
      </c>
      <c r="L3135" s="1">
        <v>366</v>
      </c>
      <c r="M3135" s="2">
        <f t="shared" si="144"/>
        <v>34.569444444444443</v>
      </c>
      <c r="N3135" s="2" t="str">
        <f t="shared" si="145"/>
        <v/>
      </c>
      <c r="O3135" s="2" t="str">
        <f t="shared" si="146"/>
        <v/>
      </c>
    </row>
    <row r="3136" spans="1:15" x14ac:dyDescent="0.25">
      <c r="A3136">
        <v>3135</v>
      </c>
      <c r="B3136">
        <v>2</v>
      </c>
      <c r="C3136" s="1">
        <v>21502</v>
      </c>
      <c r="D3136">
        <v>0</v>
      </c>
      <c r="E3136">
        <v>0</v>
      </c>
      <c r="F3136" t="s">
        <v>20</v>
      </c>
      <c r="G3136" s="1">
        <v>29998</v>
      </c>
      <c r="H3136">
        <v>2</v>
      </c>
      <c r="J3136">
        <v>10</v>
      </c>
      <c r="K3136">
        <v>12779</v>
      </c>
      <c r="L3136" s="1">
        <v>366</v>
      </c>
      <c r="M3136" s="2">
        <f t="shared" si="144"/>
        <v>23.258333333333333</v>
      </c>
      <c r="N3136" s="2" t="str">
        <f t="shared" si="145"/>
        <v/>
      </c>
      <c r="O3136" s="2" t="str">
        <f t="shared" si="146"/>
        <v/>
      </c>
    </row>
    <row r="3137" spans="1:15" x14ac:dyDescent="0.25">
      <c r="A3137">
        <v>3136</v>
      </c>
      <c r="B3137">
        <v>3</v>
      </c>
      <c r="C3137" s="1">
        <v>15075</v>
      </c>
      <c r="D3137">
        <v>2639</v>
      </c>
      <c r="E3137">
        <v>3</v>
      </c>
      <c r="F3137" t="s">
        <v>17</v>
      </c>
      <c r="G3137" s="1">
        <v>29998</v>
      </c>
      <c r="H3137">
        <v>2</v>
      </c>
      <c r="J3137">
        <v>10</v>
      </c>
      <c r="K3137">
        <v>12779</v>
      </c>
      <c r="L3137" s="1">
        <v>366</v>
      </c>
      <c r="M3137" s="2">
        <f t="shared" si="144"/>
        <v>40.852777777777774</v>
      </c>
      <c r="N3137" s="2" t="str">
        <f t="shared" si="145"/>
        <v/>
      </c>
      <c r="O3137" s="2" t="str">
        <f t="shared" si="146"/>
        <v/>
      </c>
    </row>
    <row r="3138" spans="1:15" x14ac:dyDescent="0.25">
      <c r="A3138">
        <v>3137</v>
      </c>
      <c r="B3138">
        <v>2</v>
      </c>
      <c r="C3138" s="1">
        <v>17206</v>
      </c>
      <c r="D3138">
        <v>0</v>
      </c>
      <c r="E3138">
        <v>0</v>
      </c>
      <c r="F3138" t="s">
        <v>14</v>
      </c>
      <c r="G3138" s="1">
        <v>30018</v>
      </c>
      <c r="H3138">
        <v>0</v>
      </c>
      <c r="J3138">
        <v>10</v>
      </c>
      <c r="K3138">
        <v>0</v>
      </c>
      <c r="L3138" s="1">
        <v>366</v>
      </c>
      <c r="M3138" s="2">
        <f t="shared" si="144"/>
        <v>35.083333333333336</v>
      </c>
      <c r="N3138" s="2" t="str">
        <f t="shared" si="145"/>
        <v/>
      </c>
      <c r="O3138" s="2" t="str">
        <f t="shared" si="146"/>
        <v/>
      </c>
    </row>
    <row r="3139" spans="1:15" x14ac:dyDescent="0.25">
      <c r="A3139">
        <v>3138</v>
      </c>
      <c r="B3139">
        <v>3</v>
      </c>
      <c r="C3139" s="1">
        <v>21562</v>
      </c>
      <c r="D3139">
        <v>2496</v>
      </c>
      <c r="E3139">
        <v>2</v>
      </c>
      <c r="F3139" t="s">
        <v>17</v>
      </c>
      <c r="G3139" s="1">
        <v>30077</v>
      </c>
      <c r="H3139">
        <v>2</v>
      </c>
      <c r="J3139">
        <v>10</v>
      </c>
      <c r="K3139">
        <v>12779</v>
      </c>
      <c r="L3139" s="1">
        <v>366</v>
      </c>
      <c r="M3139" s="2">
        <f t="shared" si="144"/>
        <v>23.316666666666666</v>
      </c>
      <c r="N3139" s="2" t="str">
        <f t="shared" si="145"/>
        <v/>
      </c>
      <c r="O3139" s="2" t="str">
        <f t="shared" si="146"/>
        <v/>
      </c>
    </row>
    <row r="3140" spans="1:15" x14ac:dyDescent="0.25">
      <c r="A3140">
        <v>3139</v>
      </c>
      <c r="B3140">
        <v>2</v>
      </c>
      <c r="C3140" s="1">
        <v>19990</v>
      </c>
      <c r="D3140">
        <v>2935</v>
      </c>
      <c r="E3140">
        <v>3</v>
      </c>
      <c r="F3140" t="s">
        <v>14</v>
      </c>
      <c r="G3140" s="1">
        <v>30245</v>
      </c>
      <c r="H3140">
        <v>2</v>
      </c>
      <c r="J3140">
        <v>10</v>
      </c>
      <c r="K3140">
        <v>12779</v>
      </c>
      <c r="L3140" s="1">
        <v>366</v>
      </c>
      <c r="M3140" s="2">
        <f t="shared" si="144"/>
        <v>28.077777777777779</v>
      </c>
      <c r="N3140" s="2" t="str">
        <f t="shared" si="145"/>
        <v/>
      </c>
      <c r="O3140" s="2" t="str">
        <f t="shared" si="146"/>
        <v/>
      </c>
    </row>
    <row r="3141" spans="1:15" x14ac:dyDescent="0.25">
      <c r="A3141">
        <v>3140</v>
      </c>
      <c r="B3141">
        <v>3</v>
      </c>
      <c r="C3141" s="1">
        <v>19813</v>
      </c>
      <c r="D3141">
        <v>0</v>
      </c>
      <c r="E3141">
        <v>3</v>
      </c>
      <c r="F3141" t="s">
        <v>14</v>
      </c>
      <c r="G3141" s="1">
        <v>30327</v>
      </c>
      <c r="H3141">
        <v>2</v>
      </c>
      <c r="J3141">
        <v>10</v>
      </c>
      <c r="K3141">
        <v>12779</v>
      </c>
      <c r="L3141" s="1">
        <v>366</v>
      </c>
      <c r="M3141" s="2">
        <f t="shared" ref="M3141:M3204" si="147">DAYS360(C3141,G3141,TRUE)/360</f>
        <v>28.780555555555555</v>
      </c>
      <c r="N3141" s="2" t="str">
        <f t="shared" ref="N3141:N3204" si="148">IF(DAYS360(C3141,L3141)/360&gt;0,DAYS360(C3141,L3141)/360,"")</f>
        <v/>
      </c>
      <c r="O3141" s="2" t="str">
        <f t="shared" ref="O3141:O3204" si="149">IF(N3141="","",N3141-M3141)</f>
        <v/>
      </c>
    </row>
    <row r="3142" spans="1:15" x14ac:dyDescent="0.25">
      <c r="A3142">
        <v>3141</v>
      </c>
      <c r="B3142">
        <v>3</v>
      </c>
      <c r="C3142" s="1">
        <v>16531</v>
      </c>
      <c r="D3142">
        <v>0</v>
      </c>
      <c r="E3142">
        <v>0</v>
      </c>
      <c r="F3142" t="s">
        <v>14</v>
      </c>
      <c r="G3142" s="1">
        <v>30439</v>
      </c>
      <c r="H3142">
        <v>2</v>
      </c>
      <c r="J3142">
        <v>10</v>
      </c>
      <c r="K3142">
        <v>12779</v>
      </c>
      <c r="L3142" s="1">
        <v>366</v>
      </c>
      <c r="M3142" s="2">
        <f t="shared" si="147"/>
        <v>38.080555555555556</v>
      </c>
      <c r="N3142" s="2" t="str">
        <f t="shared" si="148"/>
        <v/>
      </c>
      <c r="O3142" s="2" t="str">
        <f t="shared" si="149"/>
        <v/>
      </c>
    </row>
    <row r="3143" spans="1:15" x14ac:dyDescent="0.25">
      <c r="A3143">
        <v>3142</v>
      </c>
      <c r="B3143">
        <v>3</v>
      </c>
      <c r="C3143" s="1">
        <v>18302</v>
      </c>
      <c r="D3143">
        <v>0</v>
      </c>
      <c r="E3143">
        <v>0</v>
      </c>
      <c r="F3143" t="s">
        <v>14</v>
      </c>
      <c r="G3143" s="1">
        <v>30643</v>
      </c>
      <c r="H3143">
        <v>0</v>
      </c>
      <c r="J3143">
        <v>10</v>
      </c>
      <c r="K3143">
        <v>0</v>
      </c>
      <c r="L3143" s="1">
        <v>366</v>
      </c>
      <c r="M3143" s="2">
        <f t="shared" si="147"/>
        <v>33.791666666666664</v>
      </c>
      <c r="N3143" s="2" t="str">
        <f t="shared" si="148"/>
        <v/>
      </c>
      <c r="O3143" s="2" t="str">
        <f t="shared" si="149"/>
        <v/>
      </c>
    </row>
    <row r="3144" spans="1:15" x14ac:dyDescent="0.25">
      <c r="A3144">
        <v>3143</v>
      </c>
      <c r="B3144">
        <v>2</v>
      </c>
      <c r="C3144" s="1">
        <v>17490</v>
      </c>
      <c r="D3144">
        <v>6846</v>
      </c>
      <c r="E3144">
        <v>2</v>
      </c>
      <c r="F3144" t="s">
        <v>26</v>
      </c>
      <c r="G3144" s="1">
        <v>30707</v>
      </c>
      <c r="H3144">
        <v>2</v>
      </c>
      <c r="J3144">
        <v>10</v>
      </c>
      <c r="K3144">
        <v>12779</v>
      </c>
      <c r="L3144" s="1">
        <v>366</v>
      </c>
      <c r="M3144" s="2">
        <f t="shared" si="147"/>
        <v>36.18611111111111</v>
      </c>
      <c r="N3144" s="2" t="str">
        <f t="shared" si="148"/>
        <v/>
      </c>
      <c r="O3144" s="2" t="str">
        <f t="shared" si="149"/>
        <v/>
      </c>
    </row>
    <row r="3145" spans="1:15" x14ac:dyDescent="0.25">
      <c r="A3145">
        <v>3144</v>
      </c>
      <c r="B3145">
        <v>2</v>
      </c>
      <c r="C3145" s="1">
        <v>19653</v>
      </c>
      <c r="D3145">
        <v>0</v>
      </c>
      <c r="E3145">
        <v>0</v>
      </c>
      <c r="F3145" t="s">
        <v>14</v>
      </c>
      <c r="G3145" s="1">
        <v>29551</v>
      </c>
      <c r="H3145">
        <v>2</v>
      </c>
      <c r="J3145">
        <v>10</v>
      </c>
      <c r="K3145">
        <v>10107</v>
      </c>
      <c r="L3145" s="1">
        <v>366</v>
      </c>
      <c r="M3145" s="2">
        <f t="shared" si="147"/>
        <v>27.097222222222221</v>
      </c>
      <c r="N3145" s="2" t="str">
        <f t="shared" si="148"/>
        <v/>
      </c>
      <c r="O3145" s="2" t="str">
        <f t="shared" si="149"/>
        <v/>
      </c>
    </row>
    <row r="3146" spans="1:15" x14ac:dyDescent="0.25">
      <c r="A3146">
        <v>3145</v>
      </c>
      <c r="B3146">
        <v>3</v>
      </c>
      <c r="C3146" s="1">
        <v>17305</v>
      </c>
      <c r="D3146">
        <v>0</v>
      </c>
      <c r="E3146">
        <v>0</v>
      </c>
      <c r="F3146" t="s">
        <v>17</v>
      </c>
      <c r="G3146" s="1">
        <v>29627</v>
      </c>
      <c r="H3146">
        <v>2</v>
      </c>
      <c r="J3146">
        <v>10</v>
      </c>
      <c r="K3146">
        <v>17807</v>
      </c>
      <c r="L3146" s="1">
        <v>366</v>
      </c>
      <c r="M3146" s="2">
        <f t="shared" si="147"/>
        <v>33.727777777777774</v>
      </c>
      <c r="N3146" s="2" t="str">
        <f t="shared" si="148"/>
        <v/>
      </c>
      <c r="O3146" s="2" t="str">
        <f t="shared" si="149"/>
        <v/>
      </c>
    </row>
    <row r="3147" spans="1:15" x14ac:dyDescent="0.25">
      <c r="A3147">
        <v>3146</v>
      </c>
      <c r="B3147">
        <v>2</v>
      </c>
      <c r="C3147" s="1">
        <v>22746</v>
      </c>
      <c r="D3147">
        <v>6073</v>
      </c>
      <c r="E3147">
        <v>1</v>
      </c>
      <c r="F3147" t="s">
        <v>18</v>
      </c>
      <c r="G3147" s="1">
        <v>29629</v>
      </c>
      <c r="H3147">
        <v>2</v>
      </c>
      <c r="J3147">
        <v>10</v>
      </c>
      <c r="K3147">
        <v>10107</v>
      </c>
      <c r="L3147" s="1">
        <v>366</v>
      </c>
      <c r="M3147" s="2">
        <f t="shared" si="147"/>
        <v>18.838888888888889</v>
      </c>
      <c r="N3147" s="2" t="str">
        <f t="shared" si="148"/>
        <v/>
      </c>
      <c r="O3147" s="2" t="str">
        <f t="shared" si="149"/>
        <v/>
      </c>
    </row>
    <row r="3148" spans="1:15" x14ac:dyDescent="0.25">
      <c r="A3148">
        <v>3147</v>
      </c>
      <c r="B3148">
        <v>2</v>
      </c>
      <c r="C3148" s="1">
        <v>19560</v>
      </c>
      <c r="D3148">
        <v>0</v>
      </c>
      <c r="E3148">
        <v>0</v>
      </c>
      <c r="F3148" t="s">
        <v>13</v>
      </c>
      <c r="G3148" s="1">
        <v>29662</v>
      </c>
      <c r="H3148">
        <v>0</v>
      </c>
      <c r="J3148">
        <v>10</v>
      </c>
      <c r="K3148">
        <v>0</v>
      </c>
      <c r="L3148" s="1">
        <v>366</v>
      </c>
      <c r="M3148" s="2">
        <f t="shared" si="147"/>
        <v>27.658333333333335</v>
      </c>
      <c r="N3148" s="2" t="str">
        <f t="shared" si="148"/>
        <v/>
      </c>
      <c r="O3148" s="2" t="str">
        <f t="shared" si="149"/>
        <v/>
      </c>
    </row>
    <row r="3149" spans="1:15" x14ac:dyDescent="0.25">
      <c r="A3149">
        <v>3148</v>
      </c>
      <c r="B3149">
        <v>3</v>
      </c>
      <c r="C3149" s="1">
        <v>19238</v>
      </c>
      <c r="D3149">
        <v>2095</v>
      </c>
      <c r="E3149">
        <v>1</v>
      </c>
      <c r="F3149" t="s">
        <v>17</v>
      </c>
      <c r="G3149" s="1">
        <v>29676</v>
      </c>
      <c r="H3149">
        <v>2</v>
      </c>
      <c r="J3149">
        <v>10</v>
      </c>
      <c r="K3149">
        <v>10107</v>
      </c>
      <c r="L3149" s="1">
        <v>366</v>
      </c>
      <c r="M3149" s="2">
        <f t="shared" si="147"/>
        <v>28.580555555555556</v>
      </c>
      <c r="N3149" s="2" t="str">
        <f t="shared" si="148"/>
        <v/>
      </c>
      <c r="O3149" s="2" t="str">
        <f t="shared" si="149"/>
        <v/>
      </c>
    </row>
    <row r="3150" spans="1:15" x14ac:dyDescent="0.25">
      <c r="A3150">
        <v>3149</v>
      </c>
      <c r="B3150">
        <v>3</v>
      </c>
      <c r="C3150" s="1">
        <v>19268</v>
      </c>
      <c r="D3150">
        <v>0</v>
      </c>
      <c r="E3150">
        <v>2</v>
      </c>
      <c r="F3150" t="s">
        <v>17</v>
      </c>
      <c r="G3150" s="1">
        <v>29725</v>
      </c>
      <c r="H3150">
        <v>2</v>
      </c>
      <c r="J3150">
        <v>10</v>
      </c>
      <c r="K3150">
        <v>0</v>
      </c>
      <c r="L3150" s="1">
        <v>366</v>
      </c>
      <c r="M3150" s="2">
        <f t="shared" si="147"/>
        <v>28.633333333333333</v>
      </c>
      <c r="N3150" s="2" t="str">
        <f t="shared" si="148"/>
        <v/>
      </c>
      <c r="O3150" s="2" t="str">
        <f t="shared" si="149"/>
        <v/>
      </c>
    </row>
    <row r="3151" spans="1:15" x14ac:dyDescent="0.25">
      <c r="A3151">
        <v>3150</v>
      </c>
      <c r="B3151">
        <v>4</v>
      </c>
      <c r="C3151" s="1">
        <v>20922</v>
      </c>
      <c r="D3151">
        <v>0</v>
      </c>
      <c r="E3151">
        <v>0</v>
      </c>
      <c r="F3151" t="s">
        <v>20</v>
      </c>
      <c r="G3151" s="1">
        <v>29787</v>
      </c>
      <c r="H3151">
        <v>0</v>
      </c>
      <c r="J3151">
        <v>10</v>
      </c>
      <c r="K3151">
        <v>0</v>
      </c>
      <c r="L3151" s="1">
        <v>366</v>
      </c>
      <c r="M3151" s="2">
        <f t="shared" si="147"/>
        <v>24.272222222222222</v>
      </c>
      <c r="N3151" s="2" t="str">
        <f t="shared" si="148"/>
        <v/>
      </c>
      <c r="O3151" s="2" t="str">
        <f t="shared" si="149"/>
        <v/>
      </c>
    </row>
    <row r="3152" spans="1:15" x14ac:dyDescent="0.25">
      <c r="A3152">
        <v>3151</v>
      </c>
      <c r="B3152">
        <v>3</v>
      </c>
      <c r="C3152" s="1">
        <v>15697</v>
      </c>
      <c r="D3152">
        <v>4421</v>
      </c>
      <c r="E3152">
        <v>0</v>
      </c>
      <c r="F3152" t="s">
        <v>14</v>
      </c>
      <c r="G3152" s="1">
        <v>29885</v>
      </c>
      <c r="H3152">
        <v>2</v>
      </c>
      <c r="J3152">
        <v>10</v>
      </c>
      <c r="K3152">
        <v>10107</v>
      </c>
      <c r="L3152" s="1">
        <v>366</v>
      </c>
      <c r="M3152" s="2">
        <f t="shared" si="147"/>
        <v>38.844444444444441</v>
      </c>
      <c r="N3152" s="2" t="str">
        <f t="shared" si="148"/>
        <v/>
      </c>
      <c r="O3152" s="2" t="str">
        <f t="shared" si="149"/>
        <v/>
      </c>
    </row>
    <row r="3153" spans="1:15" x14ac:dyDescent="0.25">
      <c r="A3153">
        <v>3152</v>
      </c>
      <c r="B3153">
        <v>2</v>
      </c>
      <c r="C3153" s="1">
        <v>16575</v>
      </c>
      <c r="D3153">
        <v>4558</v>
      </c>
      <c r="E3153">
        <v>3</v>
      </c>
      <c r="F3153" t="s">
        <v>18</v>
      </c>
      <c r="G3153" s="1">
        <v>30322</v>
      </c>
      <c r="H3153">
        <v>2</v>
      </c>
      <c r="J3153">
        <v>10</v>
      </c>
      <c r="K3153">
        <v>10307</v>
      </c>
      <c r="L3153" s="1">
        <v>366</v>
      </c>
      <c r="M3153" s="2">
        <f t="shared" si="147"/>
        <v>37.633333333333333</v>
      </c>
      <c r="N3153" s="2" t="str">
        <f t="shared" si="148"/>
        <v/>
      </c>
      <c r="O3153" s="2" t="str">
        <f t="shared" si="149"/>
        <v/>
      </c>
    </row>
    <row r="3154" spans="1:15" x14ac:dyDescent="0.25">
      <c r="A3154">
        <v>3153</v>
      </c>
      <c r="B3154">
        <v>3</v>
      </c>
      <c r="C3154" s="1">
        <v>15938</v>
      </c>
      <c r="D3154">
        <v>1679</v>
      </c>
      <c r="E3154">
        <v>0</v>
      </c>
      <c r="F3154" t="s">
        <v>14</v>
      </c>
      <c r="G3154" s="1">
        <v>30271</v>
      </c>
      <c r="H3154">
        <v>2</v>
      </c>
      <c r="J3154">
        <v>10</v>
      </c>
      <c r="K3154">
        <v>10107</v>
      </c>
      <c r="L3154" s="1">
        <v>366</v>
      </c>
      <c r="M3154" s="2">
        <f t="shared" si="147"/>
        <v>39.238888888888887</v>
      </c>
      <c r="N3154" s="2" t="str">
        <f t="shared" si="148"/>
        <v/>
      </c>
      <c r="O3154" s="2" t="str">
        <f t="shared" si="149"/>
        <v/>
      </c>
    </row>
    <row r="3155" spans="1:15" x14ac:dyDescent="0.25">
      <c r="A3155">
        <v>3154</v>
      </c>
      <c r="B3155">
        <v>4</v>
      </c>
      <c r="C3155" s="1">
        <v>22991</v>
      </c>
      <c r="D3155">
        <v>4360</v>
      </c>
      <c r="E3155">
        <v>1</v>
      </c>
      <c r="F3155" t="s">
        <v>20</v>
      </c>
      <c r="G3155" s="1">
        <v>30270</v>
      </c>
      <c r="H3155">
        <v>2</v>
      </c>
      <c r="J3155">
        <v>10</v>
      </c>
      <c r="K3155">
        <v>10107</v>
      </c>
      <c r="L3155" s="1">
        <v>366</v>
      </c>
      <c r="M3155" s="2">
        <f t="shared" si="147"/>
        <v>19.927777777777777</v>
      </c>
      <c r="N3155" s="2" t="str">
        <f t="shared" si="148"/>
        <v/>
      </c>
      <c r="O3155" s="2" t="str">
        <f t="shared" si="149"/>
        <v/>
      </c>
    </row>
    <row r="3156" spans="1:15" x14ac:dyDescent="0.25">
      <c r="A3156">
        <v>3155</v>
      </c>
      <c r="B3156">
        <v>3</v>
      </c>
      <c r="C3156" s="1">
        <v>20966</v>
      </c>
      <c r="D3156">
        <v>0</v>
      </c>
      <c r="E3156">
        <v>2</v>
      </c>
      <c r="F3156" t="s">
        <v>14</v>
      </c>
      <c r="G3156" s="1">
        <v>30288</v>
      </c>
      <c r="H3156">
        <v>0</v>
      </c>
      <c r="J3156">
        <v>10</v>
      </c>
      <c r="K3156">
        <v>10107</v>
      </c>
      <c r="L3156" s="1">
        <v>366</v>
      </c>
      <c r="M3156" s="2">
        <f t="shared" si="147"/>
        <v>25.519444444444446</v>
      </c>
      <c r="N3156" s="2" t="str">
        <f t="shared" si="148"/>
        <v/>
      </c>
      <c r="O3156" s="2" t="str">
        <f t="shared" si="149"/>
        <v/>
      </c>
    </row>
    <row r="3157" spans="1:15" x14ac:dyDescent="0.25">
      <c r="A3157">
        <v>3156</v>
      </c>
      <c r="B3157">
        <v>2</v>
      </c>
      <c r="C3157" s="1">
        <v>13279</v>
      </c>
      <c r="D3157">
        <v>0</v>
      </c>
      <c r="E3157">
        <v>0</v>
      </c>
      <c r="F3157" t="s">
        <v>13</v>
      </c>
      <c r="G3157" s="1">
        <v>30287</v>
      </c>
      <c r="H3157">
        <v>0</v>
      </c>
      <c r="J3157">
        <v>10</v>
      </c>
      <c r="K3157">
        <v>11307</v>
      </c>
      <c r="L3157" s="1">
        <v>366</v>
      </c>
      <c r="M3157" s="2">
        <f t="shared" si="147"/>
        <v>46.56388888888889</v>
      </c>
      <c r="N3157" s="2" t="str">
        <f t="shared" si="148"/>
        <v/>
      </c>
      <c r="O3157" s="2" t="str">
        <f t="shared" si="149"/>
        <v/>
      </c>
    </row>
    <row r="3158" spans="1:15" x14ac:dyDescent="0.25">
      <c r="A3158">
        <v>3157</v>
      </c>
      <c r="B3158">
        <v>2</v>
      </c>
      <c r="C3158" s="1">
        <v>20462</v>
      </c>
      <c r="D3158">
        <v>4906</v>
      </c>
      <c r="E3158">
        <v>2</v>
      </c>
      <c r="F3158" t="s">
        <v>14</v>
      </c>
      <c r="G3158" s="1">
        <v>30302</v>
      </c>
      <c r="H3158">
        <v>2</v>
      </c>
      <c r="J3158">
        <v>10</v>
      </c>
      <c r="K3158">
        <v>10107</v>
      </c>
      <c r="L3158" s="1">
        <v>366</v>
      </c>
      <c r="M3158" s="2">
        <f t="shared" si="147"/>
        <v>26.941666666666666</v>
      </c>
      <c r="N3158" s="2" t="str">
        <f t="shared" si="148"/>
        <v/>
      </c>
      <c r="O3158" s="2" t="str">
        <f t="shared" si="149"/>
        <v/>
      </c>
    </row>
    <row r="3159" spans="1:15" x14ac:dyDescent="0.25">
      <c r="A3159">
        <v>3158</v>
      </c>
      <c r="B3159">
        <v>2</v>
      </c>
      <c r="C3159" s="1">
        <v>12373</v>
      </c>
      <c r="D3159">
        <v>0</v>
      </c>
      <c r="E3159">
        <v>0</v>
      </c>
      <c r="F3159" t="s">
        <v>13</v>
      </c>
      <c r="G3159" s="1">
        <v>30302</v>
      </c>
      <c r="H3159">
        <v>0</v>
      </c>
      <c r="J3159">
        <v>10</v>
      </c>
      <c r="K3159">
        <v>11307</v>
      </c>
      <c r="L3159" s="1">
        <v>366</v>
      </c>
      <c r="M3159" s="2">
        <f t="shared" si="147"/>
        <v>49.088888888888889</v>
      </c>
      <c r="N3159" s="2" t="str">
        <f t="shared" si="148"/>
        <v/>
      </c>
      <c r="O3159" s="2" t="str">
        <f t="shared" si="149"/>
        <v/>
      </c>
    </row>
    <row r="3160" spans="1:15" x14ac:dyDescent="0.25">
      <c r="A3160">
        <v>3159</v>
      </c>
      <c r="B3160">
        <v>3</v>
      </c>
      <c r="C3160" s="1">
        <v>21067</v>
      </c>
      <c r="D3160">
        <v>3506</v>
      </c>
      <c r="E3160">
        <v>2</v>
      </c>
      <c r="F3160" t="s">
        <v>17</v>
      </c>
      <c r="G3160" s="1">
        <v>30343</v>
      </c>
      <c r="H3160">
        <v>0</v>
      </c>
      <c r="J3160">
        <v>10</v>
      </c>
      <c r="K3160">
        <v>0</v>
      </c>
      <c r="L3160" s="1">
        <v>366</v>
      </c>
      <c r="M3160" s="2">
        <f t="shared" si="147"/>
        <v>25.397222222222222</v>
      </c>
      <c r="N3160" s="2" t="str">
        <f t="shared" si="148"/>
        <v/>
      </c>
      <c r="O3160" s="2" t="str">
        <f t="shared" si="149"/>
        <v/>
      </c>
    </row>
    <row r="3161" spans="1:15" x14ac:dyDescent="0.25">
      <c r="A3161">
        <v>3160</v>
      </c>
      <c r="B3161">
        <v>3</v>
      </c>
      <c r="C3161" s="1">
        <v>19582</v>
      </c>
      <c r="D3161">
        <v>0</v>
      </c>
      <c r="E3161">
        <v>0</v>
      </c>
      <c r="F3161" t="s">
        <v>13</v>
      </c>
      <c r="G3161" s="1">
        <v>30356</v>
      </c>
      <c r="H3161">
        <v>0</v>
      </c>
      <c r="J3161">
        <v>10</v>
      </c>
      <c r="K3161">
        <v>0</v>
      </c>
      <c r="L3161" s="1">
        <v>366</v>
      </c>
      <c r="M3161" s="2">
        <f t="shared" si="147"/>
        <v>29.494444444444444</v>
      </c>
      <c r="N3161" s="2" t="str">
        <f t="shared" si="148"/>
        <v/>
      </c>
      <c r="O3161" s="2" t="str">
        <f t="shared" si="149"/>
        <v/>
      </c>
    </row>
    <row r="3162" spans="1:15" x14ac:dyDescent="0.25">
      <c r="A3162">
        <v>3161</v>
      </c>
      <c r="B3162">
        <v>3</v>
      </c>
      <c r="C3162" s="1">
        <v>15020</v>
      </c>
      <c r="D3162">
        <v>0</v>
      </c>
      <c r="E3162">
        <v>0</v>
      </c>
      <c r="F3162" t="s">
        <v>26</v>
      </c>
      <c r="G3162" s="1">
        <v>30363</v>
      </c>
      <c r="H3162">
        <v>2</v>
      </c>
      <c r="J3162">
        <v>10</v>
      </c>
      <c r="K3162">
        <v>10107</v>
      </c>
      <c r="L3162" s="1">
        <v>366</v>
      </c>
      <c r="M3162" s="2">
        <f t="shared" si="147"/>
        <v>42.008333333333333</v>
      </c>
      <c r="N3162" s="2" t="str">
        <f t="shared" si="148"/>
        <v/>
      </c>
      <c r="O3162" s="2" t="str">
        <f t="shared" si="149"/>
        <v/>
      </c>
    </row>
    <row r="3163" spans="1:15" x14ac:dyDescent="0.25">
      <c r="A3163">
        <v>3162</v>
      </c>
      <c r="B3163">
        <v>3</v>
      </c>
      <c r="C3163" s="1">
        <v>10192</v>
      </c>
      <c r="D3163">
        <v>0</v>
      </c>
      <c r="E3163">
        <v>0</v>
      </c>
      <c r="F3163" t="s">
        <v>22</v>
      </c>
      <c r="G3163" s="1">
        <v>30398</v>
      </c>
      <c r="H3163">
        <v>2</v>
      </c>
      <c r="J3163">
        <v>10</v>
      </c>
      <c r="K3163">
        <v>10107</v>
      </c>
      <c r="L3163" s="1">
        <v>366</v>
      </c>
      <c r="M3163" s="2">
        <f t="shared" si="147"/>
        <v>55.325000000000003</v>
      </c>
      <c r="N3163" s="2" t="str">
        <f t="shared" si="148"/>
        <v/>
      </c>
      <c r="O3163" s="2" t="str">
        <f t="shared" si="149"/>
        <v/>
      </c>
    </row>
    <row r="3164" spans="1:15" x14ac:dyDescent="0.25">
      <c r="A3164">
        <v>3163</v>
      </c>
      <c r="B3164">
        <v>3</v>
      </c>
      <c r="C3164" s="1">
        <v>22162</v>
      </c>
      <c r="D3164">
        <v>4435</v>
      </c>
      <c r="E3164">
        <v>2</v>
      </c>
      <c r="F3164" t="s">
        <v>17</v>
      </c>
      <c r="G3164" s="1">
        <v>30462</v>
      </c>
      <c r="H3164">
        <v>2</v>
      </c>
      <c r="J3164">
        <v>10</v>
      </c>
      <c r="K3164">
        <v>10107</v>
      </c>
      <c r="L3164" s="1">
        <v>366</v>
      </c>
      <c r="M3164" s="2">
        <f t="shared" si="147"/>
        <v>22.730555555555554</v>
      </c>
      <c r="N3164" s="2" t="str">
        <f t="shared" si="148"/>
        <v/>
      </c>
      <c r="O3164" s="2" t="str">
        <f t="shared" si="149"/>
        <v/>
      </c>
    </row>
    <row r="3165" spans="1:15" x14ac:dyDescent="0.25">
      <c r="A3165">
        <v>3164</v>
      </c>
      <c r="B3165">
        <v>2</v>
      </c>
      <c r="C3165" s="1">
        <v>20218</v>
      </c>
      <c r="D3165">
        <v>0</v>
      </c>
      <c r="E3165">
        <v>0</v>
      </c>
      <c r="F3165" t="s">
        <v>13</v>
      </c>
      <c r="G3165" s="1">
        <v>30645</v>
      </c>
      <c r="H3165">
        <v>2</v>
      </c>
      <c r="I3165" t="s">
        <v>19</v>
      </c>
      <c r="J3165">
        <v>10</v>
      </c>
      <c r="K3165">
        <v>0</v>
      </c>
      <c r="L3165" s="1">
        <v>33982</v>
      </c>
      <c r="M3165" s="2">
        <f t="shared" si="147"/>
        <v>28.544444444444444</v>
      </c>
      <c r="N3165" s="2">
        <f t="shared" si="148"/>
        <v>37.677777777777777</v>
      </c>
      <c r="O3165" s="2">
        <f t="shared" si="149"/>
        <v>9.1333333333333329</v>
      </c>
    </row>
    <row r="3166" spans="1:15" x14ac:dyDescent="0.25">
      <c r="A3166">
        <v>3165</v>
      </c>
      <c r="B3166">
        <v>2</v>
      </c>
      <c r="C3166" s="1">
        <v>14547</v>
      </c>
      <c r="D3166">
        <v>1868</v>
      </c>
      <c r="E3166">
        <v>0</v>
      </c>
      <c r="F3166" t="s">
        <v>17</v>
      </c>
      <c r="G3166" s="1">
        <v>30645</v>
      </c>
      <c r="H3166">
        <v>2</v>
      </c>
      <c r="J3166">
        <v>10</v>
      </c>
      <c r="K3166">
        <v>10107</v>
      </c>
      <c r="L3166" s="1">
        <v>366</v>
      </c>
      <c r="M3166" s="2">
        <f t="shared" si="147"/>
        <v>44.072222222222223</v>
      </c>
      <c r="N3166" s="2" t="str">
        <f t="shared" si="148"/>
        <v/>
      </c>
      <c r="O3166" s="2" t="str">
        <f t="shared" si="149"/>
        <v/>
      </c>
    </row>
    <row r="3167" spans="1:15" x14ac:dyDescent="0.25">
      <c r="A3167">
        <v>3166</v>
      </c>
      <c r="B3167">
        <v>3</v>
      </c>
      <c r="C3167" s="1">
        <v>22707</v>
      </c>
      <c r="D3167">
        <v>0</v>
      </c>
      <c r="E3167">
        <v>0</v>
      </c>
      <c r="F3167" t="s">
        <v>13</v>
      </c>
      <c r="G3167" s="1">
        <v>30677</v>
      </c>
      <c r="H3167">
        <v>0</v>
      </c>
      <c r="J3167">
        <v>10</v>
      </c>
      <c r="K3167">
        <v>11307</v>
      </c>
      <c r="L3167" s="1">
        <v>366</v>
      </c>
      <c r="M3167" s="2">
        <f t="shared" si="147"/>
        <v>21.819444444444443</v>
      </c>
      <c r="N3167" s="2" t="str">
        <f t="shared" si="148"/>
        <v/>
      </c>
      <c r="O3167" s="2" t="str">
        <f t="shared" si="149"/>
        <v/>
      </c>
    </row>
    <row r="3168" spans="1:15" x14ac:dyDescent="0.25">
      <c r="A3168">
        <v>3167</v>
      </c>
      <c r="B3168">
        <v>3</v>
      </c>
      <c r="C3168" s="1">
        <v>18127</v>
      </c>
      <c r="D3168">
        <v>2249</v>
      </c>
      <c r="E3168">
        <v>2</v>
      </c>
      <c r="F3168" t="s">
        <v>21</v>
      </c>
      <c r="G3168" s="1">
        <v>30711</v>
      </c>
      <c r="H3168">
        <v>2</v>
      </c>
      <c r="J3168">
        <v>10</v>
      </c>
      <c r="K3168">
        <v>10207</v>
      </c>
      <c r="L3168" s="1">
        <v>366</v>
      </c>
      <c r="M3168" s="2">
        <f t="shared" si="147"/>
        <v>34.452777777777776</v>
      </c>
      <c r="N3168" s="2" t="str">
        <f t="shared" si="148"/>
        <v/>
      </c>
      <c r="O3168" s="2" t="str">
        <f t="shared" si="149"/>
        <v/>
      </c>
    </row>
    <row r="3169" spans="1:15" x14ac:dyDescent="0.25">
      <c r="A3169">
        <v>3168</v>
      </c>
      <c r="B3169">
        <v>2</v>
      </c>
      <c r="C3169" s="1">
        <v>20582</v>
      </c>
      <c r="D3169">
        <v>0</v>
      </c>
      <c r="E3169">
        <v>0</v>
      </c>
      <c r="F3169" t="s">
        <v>17</v>
      </c>
      <c r="G3169" s="1">
        <v>30711</v>
      </c>
      <c r="H3169">
        <v>2</v>
      </c>
      <c r="J3169">
        <v>10</v>
      </c>
      <c r="K3169">
        <v>13507</v>
      </c>
      <c r="L3169" s="1">
        <v>366</v>
      </c>
      <c r="M3169" s="2">
        <f t="shared" si="147"/>
        <v>27.730555555555554</v>
      </c>
      <c r="N3169" s="2" t="str">
        <f t="shared" si="148"/>
        <v/>
      </c>
      <c r="O3169" s="2" t="str">
        <f t="shared" si="149"/>
        <v/>
      </c>
    </row>
    <row r="3170" spans="1:15" x14ac:dyDescent="0.25">
      <c r="A3170">
        <v>3169</v>
      </c>
      <c r="B3170">
        <v>3</v>
      </c>
      <c r="C3170" s="1">
        <v>16280</v>
      </c>
      <c r="D3170">
        <v>0</v>
      </c>
      <c r="E3170">
        <v>0</v>
      </c>
      <c r="F3170" t="s">
        <v>13</v>
      </c>
      <c r="G3170" s="1">
        <v>30711</v>
      </c>
      <c r="H3170">
        <v>0</v>
      </c>
      <c r="J3170">
        <v>10</v>
      </c>
      <c r="K3170">
        <v>17807</v>
      </c>
      <c r="L3170" s="1">
        <v>366</v>
      </c>
      <c r="M3170" s="2">
        <f t="shared" si="147"/>
        <v>39.508333333333333</v>
      </c>
      <c r="N3170" s="2" t="str">
        <f t="shared" si="148"/>
        <v/>
      </c>
      <c r="O3170" s="2" t="str">
        <f t="shared" si="149"/>
        <v/>
      </c>
    </row>
    <row r="3171" spans="1:15" x14ac:dyDescent="0.25">
      <c r="A3171">
        <v>3170</v>
      </c>
      <c r="B3171">
        <v>3</v>
      </c>
      <c r="C3171" s="1">
        <v>20114</v>
      </c>
      <c r="D3171">
        <v>0</v>
      </c>
      <c r="E3171">
        <v>0</v>
      </c>
      <c r="F3171" t="s">
        <v>14</v>
      </c>
      <c r="G3171" s="1">
        <v>30712</v>
      </c>
      <c r="H3171">
        <v>2</v>
      </c>
      <c r="J3171">
        <v>10</v>
      </c>
      <c r="K3171">
        <v>18707</v>
      </c>
      <c r="L3171" s="1">
        <v>366</v>
      </c>
      <c r="M3171" s="2">
        <f t="shared" si="147"/>
        <v>29.013888888888889</v>
      </c>
      <c r="N3171" s="2" t="str">
        <f t="shared" si="148"/>
        <v/>
      </c>
      <c r="O3171" s="2" t="str">
        <f t="shared" si="149"/>
        <v/>
      </c>
    </row>
    <row r="3172" spans="1:15" x14ac:dyDescent="0.25">
      <c r="A3172">
        <v>3171</v>
      </c>
      <c r="B3172">
        <v>2</v>
      </c>
      <c r="C3172" s="1">
        <v>18900</v>
      </c>
      <c r="D3172">
        <v>0</v>
      </c>
      <c r="E3172">
        <v>0</v>
      </c>
      <c r="F3172" t="s">
        <v>14</v>
      </c>
      <c r="G3172" s="1">
        <v>30712</v>
      </c>
      <c r="H3172">
        <v>2</v>
      </c>
      <c r="J3172">
        <v>10</v>
      </c>
      <c r="K3172">
        <v>12779</v>
      </c>
      <c r="L3172" s="1">
        <v>366</v>
      </c>
      <c r="M3172" s="2">
        <f t="shared" si="147"/>
        <v>32.336111111111109</v>
      </c>
      <c r="N3172" s="2" t="str">
        <f t="shared" si="148"/>
        <v/>
      </c>
      <c r="O3172" s="2" t="str">
        <f t="shared" si="149"/>
        <v/>
      </c>
    </row>
    <row r="3173" spans="1:15" x14ac:dyDescent="0.25">
      <c r="A3173">
        <v>3172</v>
      </c>
      <c r="B3173">
        <v>2</v>
      </c>
      <c r="C3173" s="1">
        <v>22109</v>
      </c>
      <c r="D3173">
        <v>2244</v>
      </c>
      <c r="E3173">
        <v>1</v>
      </c>
      <c r="F3173" t="s">
        <v>17</v>
      </c>
      <c r="G3173" s="1">
        <v>30712</v>
      </c>
      <c r="H3173">
        <v>2</v>
      </c>
      <c r="J3173">
        <v>10</v>
      </c>
      <c r="K3173">
        <v>10907</v>
      </c>
      <c r="L3173" s="1">
        <v>366</v>
      </c>
      <c r="M3173" s="2">
        <f t="shared" si="147"/>
        <v>23.55</v>
      </c>
      <c r="N3173" s="2" t="str">
        <f t="shared" si="148"/>
        <v/>
      </c>
      <c r="O3173" s="2" t="str">
        <f t="shared" si="149"/>
        <v/>
      </c>
    </row>
    <row r="3174" spans="1:15" x14ac:dyDescent="0.25">
      <c r="A3174">
        <v>3173</v>
      </c>
      <c r="B3174">
        <v>2</v>
      </c>
      <c r="C3174" s="1">
        <v>22359</v>
      </c>
      <c r="D3174">
        <v>0</v>
      </c>
      <c r="E3174">
        <v>0</v>
      </c>
      <c r="F3174" t="s">
        <v>14</v>
      </c>
      <c r="G3174" s="1">
        <v>30713</v>
      </c>
      <c r="H3174">
        <v>2</v>
      </c>
      <c r="J3174">
        <v>10</v>
      </c>
      <c r="K3174">
        <v>12807</v>
      </c>
      <c r="L3174" s="1">
        <v>366</v>
      </c>
      <c r="M3174" s="2">
        <f t="shared" si="147"/>
        <v>22.866666666666667</v>
      </c>
      <c r="N3174" s="2" t="str">
        <f t="shared" si="148"/>
        <v/>
      </c>
      <c r="O3174" s="2" t="str">
        <f t="shared" si="149"/>
        <v/>
      </c>
    </row>
    <row r="3175" spans="1:15" x14ac:dyDescent="0.25">
      <c r="A3175">
        <v>3174</v>
      </c>
      <c r="B3175">
        <v>2</v>
      </c>
      <c r="C3175" s="1">
        <v>19432</v>
      </c>
      <c r="D3175">
        <v>0</v>
      </c>
      <c r="E3175">
        <v>0</v>
      </c>
      <c r="F3175" t="s">
        <v>13</v>
      </c>
      <c r="G3175" s="1">
        <v>30713</v>
      </c>
      <c r="H3175">
        <v>0</v>
      </c>
      <c r="J3175">
        <v>10</v>
      </c>
      <c r="K3175">
        <v>0</v>
      </c>
      <c r="L3175" s="1">
        <v>366</v>
      </c>
      <c r="M3175" s="2">
        <f t="shared" si="147"/>
        <v>30.880555555555556</v>
      </c>
      <c r="N3175" s="2" t="str">
        <f t="shared" si="148"/>
        <v/>
      </c>
      <c r="O3175" s="2" t="str">
        <f t="shared" si="149"/>
        <v/>
      </c>
    </row>
    <row r="3176" spans="1:15" x14ac:dyDescent="0.25">
      <c r="A3176">
        <v>3175</v>
      </c>
      <c r="B3176">
        <v>3</v>
      </c>
      <c r="C3176" s="1">
        <v>20879</v>
      </c>
      <c r="D3176">
        <v>2964</v>
      </c>
      <c r="E3176">
        <v>1</v>
      </c>
      <c r="F3176" t="s">
        <v>20</v>
      </c>
      <c r="G3176" s="1">
        <v>30715</v>
      </c>
      <c r="H3176">
        <v>2</v>
      </c>
      <c r="J3176">
        <v>10</v>
      </c>
      <c r="K3176">
        <v>16707</v>
      </c>
      <c r="L3176" s="1">
        <v>366</v>
      </c>
      <c r="M3176" s="2">
        <f t="shared" si="147"/>
        <v>26.930555555555557</v>
      </c>
      <c r="N3176" s="2" t="str">
        <f t="shared" si="148"/>
        <v/>
      </c>
      <c r="O3176" s="2" t="str">
        <f t="shared" si="149"/>
        <v/>
      </c>
    </row>
    <row r="3177" spans="1:15" x14ac:dyDescent="0.25">
      <c r="A3177">
        <v>3176</v>
      </c>
      <c r="B3177">
        <v>2</v>
      </c>
      <c r="C3177" s="1">
        <v>19990</v>
      </c>
      <c r="D3177">
        <v>0</v>
      </c>
      <c r="E3177">
        <v>2</v>
      </c>
      <c r="F3177" t="s">
        <v>14</v>
      </c>
      <c r="G3177" s="1">
        <v>30715</v>
      </c>
      <c r="H3177">
        <v>0</v>
      </c>
      <c r="I3177" t="s">
        <v>19</v>
      </c>
      <c r="J3177">
        <v>21</v>
      </c>
      <c r="K3177">
        <v>12607</v>
      </c>
      <c r="L3177" s="1">
        <v>38077</v>
      </c>
      <c r="M3177" s="2">
        <f t="shared" si="147"/>
        <v>29.361111111111111</v>
      </c>
      <c r="N3177" s="2">
        <f t="shared" si="148"/>
        <v>49.522222222222226</v>
      </c>
      <c r="O3177" s="2">
        <f t="shared" si="149"/>
        <v>20.161111111111115</v>
      </c>
    </row>
    <row r="3178" spans="1:15" x14ac:dyDescent="0.25">
      <c r="A3178">
        <v>3177</v>
      </c>
      <c r="B3178">
        <v>2</v>
      </c>
      <c r="C3178" s="1">
        <v>16510</v>
      </c>
      <c r="D3178">
        <v>0</v>
      </c>
      <c r="E3178">
        <v>0</v>
      </c>
      <c r="F3178" t="s">
        <v>13</v>
      </c>
      <c r="G3178" s="1">
        <v>30715</v>
      </c>
      <c r="H3178">
        <v>0</v>
      </c>
      <c r="I3178" t="s">
        <v>19</v>
      </c>
      <c r="J3178">
        <v>10</v>
      </c>
      <c r="K3178">
        <v>13507</v>
      </c>
      <c r="L3178" s="1">
        <v>33632</v>
      </c>
      <c r="M3178" s="2">
        <f t="shared" si="147"/>
        <v>38.886111111111113</v>
      </c>
      <c r="N3178" s="2">
        <f t="shared" si="148"/>
        <v>46.875</v>
      </c>
      <c r="O3178" s="2">
        <f t="shared" si="149"/>
        <v>7.9888888888888872</v>
      </c>
    </row>
    <row r="3179" spans="1:15" x14ac:dyDescent="0.25">
      <c r="A3179">
        <v>3178</v>
      </c>
      <c r="B3179">
        <v>3</v>
      </c>
      <c r="C3179" s="1">
        <v>13789</v>
      </c>
      <c r="D3179">
        <v>0</v>
      </c>
      <c r="E3179">
        <v>0</v>
      </c>
      <c r="F3179" t="s">
        <v>14</v>
      </c>
      <c r="G3179" s="1">
        <v>30718</v>
      </c>
      <c r="H3179">
        <v>2</v>
      </c>
      <c r="J3179">
        <v>10</v>
      </c>
      <c r="K3179">
        <v>17807</v>
      </c>
      <c r="L3179" s="1">
        <v>366</v>
      </c>
      <c r="M3179" s="2">
        <f t="shared" si="147"/>
        <v>46.347222222222221</v>
      </c>
      <c r="N3179" s="2" t="str">
        <f t="shared" si="148"/>
        <v/>
      </c>
      <c r="O3179" s="2" t="str">
        <f t="shared" si="149"/>
        <v/>
      </c>
    </row>
    <row r="3180" spans="1:15" x14ac:dyDescent="0.25">
      <c r="A3180">
        <v>3179</v>
      </c>
      <c r="B3180">
        <v>3</v>
      </c>
      <c r="C3180" s="1">
        <v>10131</v>
      </c>
      <c r="D3180">
        <v>4996</v>
      </c>
      <c r="E3180">
        <v>0</v>
      </c>
      <c r="F3180" t="s">
        <v>22</v>
      </c>
      <c r="G3180" s="1">
        <v>30720</v>
      </c>
      <c r="H3180">
        <v>2</v>
      </c>
      <c r="J3180">
        <v>10</v>
      </c>
      <c r="K3180">
        <v>10107</v>
      </c>
      <c r="L3180" s="1">
        <v>366</v>
      </c>
      <c r="M3180" s="2">
        <f t="shared" si="147"/>
        <v>56.366666666666667</v>
      </c>
      <c r="N3180" s="2" t="str">
        <f t="shared" si="148"/>
        <v/>
      </c>
      <c r="O3180" s="2" t="str">
        <f t="shared" si="149"/>
        <v/>
      </c>
    </row>
    <row r="3181" spans="1:15" x14ac:dyDescent="0.25">
      <c r="A3181">
        <v>3180</v>
      </c>
      <c r="B3181">
        <v>3</v>
      </c>
      <c r="C3181" s="1">
        <v>18678</v>
      </c>
      <c r="D3181">
        <v>0</v>
      </c>
      <c r="E3181">
        <v>0</v>
      </c>
      <c r="F3181" t="s">
        <v>13</v>
      </c>
      <c r="G3181" s="1">
        <v>30721</v>
      </c>
      <c r="H3181">
        <v>0</v>
      </c>
      <c r="J3181">
        <v>10</v>
      </c>
      <c r="K3181">
        <v>0</v>
      </c>
      <c r="L3181" s="1">
        <v>366</v>
      </c>
      <c r="M3181" s="2">
        <f t="shared" si="147"/>
        <v>32.972222222222221</v>
      </c>
      <c r="N3181" s="2" t="str">
        <f t="shared" si="148"/>
        <v/>
      </c>
      <c r="O3181" s="2" t="str">
        <f t="shared" si="149"/>
        <v/>
      </c>
    </row>
    <row r="3182" spans="1:15" x14ac:dyDescent="0.25">
      <c r="A3182">
        <v>3181</v>
      </c>
      <c r="B3182">
        <v>2</v>
      </c>
      <c r="C3182" s="1">
        <v>19523</v>
      </c>
      <c r="D3182">
        <v>0</v>
      </c>
      <c r="E3182">
        <v>3</v>
      </c>
      <c r="F3182" t="s">
        <v>14</v>
      </c>
      <c r="G3182" s="1">
        <v>30725</v>
      </c>
      <c r="H3182">
        <v>2</v>
      </c>
      <c r="J3182">
        <v>10</v>
      </c>
      <c r="K3182">
        <v>10507</v>
      </c>
      <c r="L3182" s="1">
        <v>366</v>
      </c>
      <c r="M3182" s="2">
        <f t="shared" si="147"/>
        <v>30.666666666666668</v>
      </c>
      <c r="N3182" s="2" t="str">
        <f t="shared" si="148"/>
        <v/>
      </c>
      <c r="O3182" s="2" t="str">
        <f t="shared" si="149"/>
        <v/>
      </c>
    </row>
    <row r="3183" spans="1:15" x14ac:dyDescent="0.25">
      <c r="A3183">
        <v>3182</v>
      </c>
      <c r="B3183">
        <v>2</v>
      </c>
      <c r="C3183" s="1">
        <v>12947</v>
      </c>
      <c r="D3183">
        <v>0</v>
      </c>
      <c r="E3183">
        <v>0</v>
      </c>
      <c r="F3183" t="s">
        <v>13</v>
      </c>
      <c r="G3183" s="1">
        <v>30725</v>
      </c>
      <c r="H3183">
        <v>0</v>
      </c>
      <c r="I3183" t="s">
        <v>15</v>
      </c>
      <c r="J3183">
        <v>10</v>
      </c>
      <c r="K3183">
        <v>10307</v>
      </c>
      <c r="L3183" s="1">
        <v>366</v>
      </c>
      <c r="M3183" s="2">
        <f t="shared" si="147"/>
        <v>48.669444444444444</v>
      </c>
      <c r="N3183" s="2" t="str">
        <f t="shared" si="148"/>
        <v/>
      </c>
      <c r="O3183" s="2" t="str">
        <f t="shared" si="149"/>
        <v/>
      </c>
    </row>
    <row r="3184" spans="1:15" x14ac:dyDescent="0.25">
      <c r="A3184">
        <v>3183</v>
      </c>
      <c r="B3184">
        <v>3</v>
      </c>
      <c r="C3184" s="1">
        <v>18913</v>
      </c>
      <c r="D3184">
        <v>0</v>
      </c>
      <c r="E3184">
        <v>0</v>
      </c>
      <c r="F3184" t="s">
        <v>14</v>
      </c>
      <c r="G3184" s="1">
        <v>30726</v>
      </c>
      <c r="H3184">
        <v>2</v>
      </c>
      <c r="J3184">
        <v>10</v>
      </c>
      <c r="K3184">
        <v>16707</v>
      </c>
      <c r="L3184" s="1">
        <v>366</v>
      </c>
      <c r="M3184" s="2">
        <f t="shared" si="147"/>
        <v>32.338888888888889</v>
      </c>
      <c r="N3184" s="2" t="str">
        <f t="shared" si="148"/>
        <v/>
      </c>
      <c r="O3184" s="2" t="str">
        <f t="shared" si="149"/>
        <v/>
      </c>
    </row>
    <row r="3185" spans="1:15" x14ac:dyDescent="0.25">
      <c r="A3185">
        <v>3184</v>
      </c>
      <c r="B3185">
        <v>3</v>
      </c>
      <c r="C3185" s="1">
        <v>21946</v>
      </c>
      <c r="D3185">
        <v>0</v>
      </c>
      <c r="E3185">
        <v>0</v>
      </c>
      <c r="F3185" t="s">
        <v>14</v>
      </c>
      <c r="G3185" s="1">
        <v>30728</v>
      </c>
      <c r="H3185">
        <v>2</v>
      </c>
      <c r="J3185">
        <v>10</v>
      </c>
      <c r="K3185">
        <v>16707</v>
      </c>
      <c r="L3185" s="1">
        <v>366</v>
      </c>
      <c r="M3185" s="2">
        <f t="shared" si="147"/>
        <v>24.044444444444444</v>
      </c>
      <c r="N3185" s="2" t="str">
        <f t="shared" si="148"/>
        <v/>
      </c>
      <c r="O3185" s="2" t="str">
        <f t="shared" si="149"/>
        <v/>
      </c>
    </row>
    <row r="3186" spans="1:15" x14ac:dyDescent="0.25">
      <c r="A3186">
        <v>3185</v>
      </c>
      <c r="B3186">
        <v>4</v>
      </c>
      <c r="C3186" s="1">
        <v>17367</v>
      </c>
      <c r="D3186">
        <v>0</v>
      </c>
      <c r="E3186">
        <v>0</v>
      </c>
      <c r="F3186" t="s">
        <v>20</v>
      </c>
      <c r="G3186" s="1">
        <v>30729</v>
      </c>
      <c r="H3186">
        <v>2</v>
      </c>
      <c r="J3186">
        <v>10</v>
      </c>
      <c r="K3186">
        <v>10207</v>
      </c>
      <c r="L3186" s="1">
        <v>366</v>
      </c>
      <c r="M3186" s="2">
        <f t="shared" si="147"/>
        <v>36.577777777777776</v>
      </c>
      <c r="N3186" s="2" t="str">
        <f t="shared" si="148"/>
        <v/>
      </c>
      <c r="O3186" s="2" t="str">
        <f t="shared" si="149"/>
        <v/>
      </c>
    </row>
    <row r="3187" spans="1:15" x14ac:dyDescent="0.25">
      <c r="A3187">
        <v>3186</v>
      </c>
      <c r="B3187">
        <v>3</v>
      </c>
      <c r="C3187" s="1">
        <v>13846</v>
      </c>
      <c r="D3187">
        <v>0</v>
      </c>
      <c r="E3187">
        <v>0</v>
      </c>
      <c r="F3187" t="s">
        <v>13</v>
      </c>
      <c r="G3187" s="1">
        <v>30729</v>
      </c>
      <c r="H3187">
        <v>0</v>
      </c>
      <c r="I3187" t="s">
        <v>19</v>
      </c>
      <c r="J3187">
        <v>10</v>
      </c>
      <c r="K3187">
        <v>0</v>
      </c>
      <c r="L3187" s="1">
        <v>34402</v>
      </c>
      <c r="M3187" s="2">
        <f t="shared" si="147"/>
        <v>46.222222222222221</v>
      </c>
      <c r="N3187" s="2">
        <f t="shared" si="148"/>
        <v>56.283333333333331</v>
      </c>
      <c r="O3187" s="2">
        <f t="shared" si="149"/>
        <v>10.06111111111111</v>
      </c>
    </row>
    <row r="3188" spans="1:15" x14ac:dyDescent="0.25">
      <c r="A3188">
        <v>3187</v>
      </c>
      <c r="B3188">
        <v>3</v>
      </c>
      <c r="C3188" s="1">
        <v>14373</v>
      </c>
      <c r="D3188">
        <v>2500</v>
      </c>
      <c r="E3188">
        <v>0</v>
      </c>
      <c r="F3188" t="s">
        <v>18</v>
      </c>
      <c r="G3188" s="1">
        <v>30729</v>
      </c>
      <c r="H3188">
        <v>0</v>
      </c>
      <c r="J3188">
        <v>10</v>
      </c>
      <c r="K3188">
        <v>11307</v>
      </c>
      <c r="L3188" s="1">
        <v>366</v>
      </c>
      <c r="M3188" s="2">
        <f t="shared" si="147"/>
        <v>44.774999999999999</v>
      </c>
      <c r="N3188" s="2" t="str">
        <f t="shared" si="148"/>
        <v/>
      </c>
      <c r="O3188" s="2" t="str">
        <f t="shared" si="149"/>
        <v/>
      </c>
    </row>
    <row r="3189" spans="1:15" x14ac:dyDescent="0.25">
      <c r="A3189">
        <v>3188</v>
      </c>
      <c r="B3189">
        <v>2</v>
      </c>
      <c r="C3189" s="1">
        <v>13550</v>
      </c>
      <c r="D3189">
        <v>0</v>
      </c>
      <c r="E3189">
        <v>0</v>
      </c>
      <c r="F3189" t="s">
        <v>13</v>
      </c>
      <c r="G3189" s="1">
        <v>30733</v>
      </c>
      <c r="H3189">
        <v>0</v>
      </c>
      <c r="J3189">
        <v>10</v>
      </c>
      <c r="K3189">
        <v>0</v>
      </c>
      <c r="L3189" s="1">
        <v>366</v>
      </c>
      <c r="M3189" s="2">
        <f t="shared" si="147"/>
        <v>47.047222222222224</v>
      </c>
      <c r="N3189" s="2" t="str">
        <f t="shared" si="148"/>
        <v/>
      </c>
      <c r="O3189" s="2" t="str">
        <f t="shared" si="149"/>
        <v/>
      </c>
    </row>
    <row r="3190" spans="1:15" x14ac:dyDescent="0.25">
      <c r="A3190">
        <v>3189</v>
      </c>
      <c r="B3190">
        <v>2</v>
      </c>
      <c r="C3190" s="1">
        <v>15131</v>
      </c>
      <c r="D3190">
        <v>0</v>
      </c>
      <c r="E3190">
        <v>0</v>
      </c>
      <c r="F3190" t="s">
        <v>14</v>
      </c>
      <c r="G3190" s="1">
        <v>30733</v>
      </c>
      <c r="H3190">
        <v>2</v>
      </c>
      <c r="J3190">
        <v>10</v>
      </c>
      <c r="K3190">
        <v>12607</v>
      </c>
      <c r="L3190" s="1">
        <v>366</v>
      </c>
      <c r="M3190" s="2">
        <f t="shared" si="147"/>
        <v>42.713888888888889</v>
      </c>
      <c r="N3190" s="2" t="str">
        <f t="shared" si="148"/>
        <v/>
      </c>
      <c r="O3190" s="2" t="str">
        <f t="shared" si="149"/>
        <v/>
      </c>
    </row>
    <row r="3191" spans="1:15" x14ac:dyDescent="0.25">
      <c r="A3191">
        <v>3190</v>
      </c>
      <c r="B3191">
        <v>2</v>
      </c>
      <c r="C3191" s="1">
        <v>21763</v>
      </c>
      <c r="D3191">
        <v>0</v>
      </c>
      <c r="E3191">
        <v>2</v>
      </c>
      <c r="F3191" t="s">
        <v>14</v>
      </c>
      <c r="G3191" s="1">
        <v>30735</v>
      </c>
      <c r="H3191">
        <v>2</v>
      </c>
      <c r="J3191">
        <v>10</v>
      </c>
      <c r="K3191">
        <v>13507</v>
      </c>
      <c r="L3191" s="1">
        <v>366</v>
      </c>
      <c r="M3191" s="2">
        <f t="shared" si="147"/>
        <v>24.56111111111111</v>
      </c>
      <c r="N3191" s="2" t="str">
        <f t="shared" si="148"/>
        <v/>
      </c>
      <c r="O3191" s="2" t="str">
        <f t="shared" si="149"/>
        <v/>
      </c>
    </row>
    <row r="3192" spans="1:15" x14ac:dyDescent="0.25">
      <c r="A3192">
        <v>3191</v>
      </c>
      <c r="B3192">
        <v>3</v>
      </c>
      <c r="C3192" s="1">
        <v>19392</v>
      </c>
      <c r="D3192">
        <v>2953</v>
      </c>
      <c r="E3192">
        <v>0</v>
      </c>
      <c r="F3192" t="s">
        <v>20</v>
      </c>
      <c r="G3192" s="1">
        <v>30735</v>
      </c>
      <c r="H3192">
        <v>2</v>
      </c>
      <c r="J3192">
        <v>10</v>
      </c>
      <c r="K3192">
        <v>14607</v>
      </c>
      <c r="L3192" s="1">
        <v>366</v>
      </c>
      <c r="M3192" s="2">
        <f t="shared" si="147"/>
        <v>31.058333333333334</v>
      </c>
      <c r="N3192" s="2" t="str">
        <f t="shared" si="148"/>
        <v/>
      </c>
      <c r="O3192" s="2" t="str">
        <f t="shared" si="149"/>
        <v/>
      </c>
    </row>
    <row r="3193" spans="1:15" x14ac:dyDescent="0.25">
      <c r="A3193">
        <v>3192</v>
      </c>
      <c r="B3193">
        <v>3</v>
      </c>
      <c r="C3193" s="1">
        <v>18135</v>
      </c>
      <c r="D3193">
        <v>1830</v>
      </c>
      <c r="E3193">
        <v>0</v>
      </c>
      <c r="F3193" t="s">
        <v>22</v>
      </c>
      <c r="G3193" s="1">
        <v>30739</v>
      </c>
      <c r="H3193">
        <v>2</v>
      </c>
      <c r="J3193">
        <v>10</v>
      </c>
      <c r="K3193">
        <v>10807</v>
      </c>
      <c r="L3193" s="1">
        <v>366</v>
      </c>
      <c r="M3193" s="2">
        <f t="shared" si="147"/>
        <v>34.505555555555553</v>
      </c>
      <c r="N3193" s="2" t="str">
        <f t="shared" si="148"/>
        <v/>
      </c>
      <c r="O3193" s="2" t="str">
        <f t="shared" si="149"/>
        <v/>
      </c>
    </row>
    <row r="3194" spans="1:15" x14ac:dyDescent="0.25">
      <c r="A3194">
        <v>3193</v>
      </c>
      <c r="B3194">
        <v>4</v>
      </c>
      <c r="C3194" s="1">
        <v>13500</v>
      </c>
      <c r="D3194">
        <v>0</v>
      </c>
      <c r="E3194">
        <v>0</v>
      </c>
      <c r="F3194" t="s">
        <v>20</v>
      </c>
      <c r="G3194" s="1">
        <v>30739</v>
      </c>
      <c r="H3194">
        <v>2</v>
      </c>
      <c r="I3194" t="s">
        <v>19</v>
      </c>
      <c r="J3194">
        <v>10</v>
      </c>
      <c r="K3194">
        <v>15807</v>
      </c>
      <c r="L3194" s="1">
        <v>34374</v>
      </c>
      <c r="M3194" s="2">
        <f t="shared" si="147"/>
        <v>47.197222222222223</v>
      </c>
      <c r="N3194" s="2">
        <f t="shared" si="148"/>
        <v>57.147222222222226</v>
      </c>
      <c r="O3194" s="2">
        <f t="shared" si="149"/>
        <v>9.9500000000000028</v>
      </c>
    </row>
    <row r="3195" spans="1:15" x14ac:dyDescent="0.25">
      <c r="A3195">
        <v>3194</v>
      </c>
      <c r="B3195">
        <v>3</v>
      </c>
      <c r="C3195" s="1">
        <v>19382</v>
      </c>
      <c r="D3195">
        <v>0</v>
      </c>
      <c r="E3195">
        <v>1</v>
      </c>
      <c r="F3195" t="s">
        <v>14</v>
      </c>
      <c r="G3195" s="1">
        <v>30739</v>
      </c>
      <c r="H3195">
        <v>2</v>
      </c>
      <c r="J3195">
        <v>10</v>
      </c>
      <c r="K3195">
        <v>13607</v>
      </c>
      <c r="L3195" s="1">
        <v>366</v>
      </c>
      <c r="M3195" s="2">
        <f t="shared" si="147"/>
        <v>31.094444444444445</v>
      </c>
      <c r="N3195" s="2" t="str">
        <f t="shared" si="148"/>
        <v/>
      </c>
      <c r="O3195" s="2" t="str">
        <f t="shared" si="149"/>
        <v/>
      </c>
    </row>
    <row r="3196" spans="1:15" x14ac:dyDescent="0.25">
      <c r="A3196">
        <v>3195</v>
      </c>
      <c r="B3196">
        <v>3</v>
      </c>
      <c r="C3196" s="1">
        <v>20285</v>
      </c>
      <c r="D3196">
        <v>0</v>
      </c>
      <c r="E3196">
        <v>2</v>
      </c>
      <c r="F3196" t="s">
        <v>26</v>
      </c>
      <c r="G3196" s="1">
        <v>30740</v>
      </c>
      <c r="H3196">
        <v>2</v>
      </c>
      <c r="J3196">
        <v>10</v>
      </c>
      <c r="K3196">
        <v>16707</v>
      </c>
      <c r="L3196" s="1">
        <v>366</v>
      </c>
      <c r="M3196" s="2">
        <f t="shared" si="147"/>
        <v>28.619444444444444</v>
      </c>
      <c r="N3196" s="2" t="str">
        <f t="shared" si="148"/>
        <v/>
      </c>
      <c r="O3196" s="2" t="str">
        <f t="shared" si="149"/>
        <v/>
      </c>
    </row>
    <row r="3197" spans="1:15" x14ac:dyDescent="0.25">
      <c r="A3197">
        <v>3196</v>
      </c>
      <c r="B3197">
        <v>3</v>
      </c>
      <c r="C3197" s="1">
        <v>16180</v>
      </c>
      <c r="D3197">
        <v>0</v>
      </c>
      <c r="E3197">
        <v>0</v>
      </c>
      <c r="F3197" t="s">
        <v>14</v>
      </c>
      <c r="G3197" s="1">
        <v>30741</v>
      </c>
      <c r="H3197">
        <v>2</v>
      </c>
      <c r="J3197">
        <v>10</v>
      </c>
      <c r="K3197">
        <v>13907</v>
      </c>
      <c r="L3197" s="1">
        <v>366</v>
      </c>
      <c r="M3197" s="2">
        <f t="shared" si="147"/>
        <v>39.863888888888887</v>
      </c>
      <c r="N3197" s="2" t="str">
        <f t="shared" si="148"/>
        <v/>
      </c>
      <c r="O3197" s="2" t="str">
        <f t="shared" si="149"/>
        <v/>
      </c>
    </row>
    <row r="3198" spans="1:15" x14ac:dyDescent="0.25">
      <c r="A3198">
        <v>3197</v>
      </c>
      <c r="B3198">
        <v>2</v>
      </c>
      <c r="C3198" s="1">
        <v>15961</v>
      </c>
      <c r="D3198">
        <v>0</v>
      </c>
      <c r="E3198">
        <v>0</v>
      </c>
      <c r="F3198" t="s">
        <v>14</v>
      </c>
      <c r="G3198" s="1">
        <v>30741</v>
      </c>
      <c r="H3198">
        <v>2</v>
      </c>
      <c r="J3198">
        <v>10</v>
      </c>
      <c r="K3198">
        <v>17907</v>
      </c>
      <c r="L3198" s="1">
        <v>366</v>
      </c>
      <c r="M3198" s="2">
        <f t="shared" si="147"/>
        <v>40.463888888888889</v>
      </c>
      <c r="N3198" s="2" t="str">
        <f t="shared" si="148"/>
        <v/>
      </c>
      <c r="O3198" s="2" t="str">
        <f t="shared" si="149"/>
        <v/>
      </c>
    </row>
    <row r="3199" spans="1:15" x14ac:dyDescent="0.25">
      <c r="A3199">
        <v>3198</v>
      </c>
      <c r="B3199">
        <v>3</v>
      </c>
      <c r="C3199" s="1">
        <v>20939</v>
      </c>
      <c r="D3199">
        <v>2000</v>
      </c>
      <c r="E3199">
        <v>2</v>
      </c>
      <c r="F3199" t="s">
        <v>14</v>
      </c>
      <c r="G3199" s="1">
        <v>30743</v>
      </c>
      <c r="H3199">
        <v>2</v>
      </c>
      <c r="J3199">
        <v>10</v>
      </c>
      <c r="K3199">
        <v>16707</v>
      </c>
      <c r="L3199" s="1">
        <v>366</v>
      </c>
      <c r="M3199" s="2">
        <f t="shared" si="147"/>
        <v>26.841666666666665</v>
      </c>
      <c r="N3199" s="2" t="str">
        <f t="shared" si="148"/>
        <v/>
      </c>
      <c r="O3199" s="2" t="str">
        <f t="shared" si="149"/>
        <v/>
      </c>
    </row>
    <row r="3200" spans="1:15" x14ac:dyDescent="0.25">
      <c r="A3200">
        <v>3199</v>
      </c>
      <c r="B3200">
        <v>2</v>
      </c>
      <c r="C3200" s="1">
        <v>20418</v>
      </c>
      <c r="D3200">
        <v>3900</v>
      </c>
      <c r="E3200">
        <v>2</v>
      </c>
      <c r="F3200" t="s">
        <v>14</v>
      </c>
      <c r="G3200" s="1">
        <v>30743</v>
      </c>
      <c r="H3200">
        <v>2</v>
      </c>
      <c r="J3200">
        <v>10</v>
      </c>
      <c r="K3200">
        <v>10107</v>
      </c>
      <c r="L3200" s="1">
        <v>366</v>
      </c>
      <c r="M3200" s="2">
        <f t="shared" si="147"/>
        <v>28.269444444444446</v>
      </c>
      <c r="N3200" s="2" t="str">
        <f t="shared" si="148"/>
        <v/>
      </c>
      <c r="O3200" s="2" t="str">
        <f t="shared" si="149"/>
        <v/>
      </c>
    </row>
    <row r="3201" spans="1:15" x14ac:dyDescent="0.25">
      <c r="A3201">
        <v>3200</v>
      </c>
      <c r="B3201">
        <v>2</v>
      </c>
      <c r="C3201" s="1">
        <v>20536</v>
      </c>
      <c r="D3201">
        <v>0</v>
      </c>
      <c r="E3201">
        <v>0</v>
      </c>
      <c r="F3201" t="s">
        <v>13</v>
      </c>
      <c r="G3201" s="1">
        <v>30743</v>
      </c>
      <c r="H3201">
        <v>0</v>
      </c>
      <c r="J3201">
        <v>10</v>
      </c>
      <c r="K3201">
        <v>0</v>
      </c>
      <c r="L3201" s="1">
        <v>366</v>
      </c>
      <c r="M3201" s="2">
        <f t="shared" si="147"/>
        <v>27.944444444444443</v>
      </c>
      <c r="N3201" s="2" t="str">
        <f t="shared" si="148"/>
        <v/>
      </c>
      <c r="O3201" s="2" t="str">
        <f t="shared" si="149"/>
        <v/>
      </c>
    </row>
    <row r="3202" spans="1:15" x14ac:dyDescent="0.25">
      <c r="A3202">
        <v>3201</v>
      </c>
      <c r="B3202">
        <v>3</v>
      </c>
      <c r="C3202" s="1">
        <v>21498</v>
      </c>
      <c r="D3202">
        <v>0</v>
      </c>
      <c r="E3202">
        <v>0</v>
      </c>
      <c r="F3202" t="s">
        <v>14</v>
      </c>
      <c r="G3202" s="1">
        <v>30746</v>
      </c>
      <c r="H3202">
        <v>2</v>
      </c>
      <c r="J3202">
        <v>10</v>
      </c>
      <c r="K3202">
        <v>13507</v>
      </c>
      <c r="L3202" s="1">
        <v>366</v>
      </c>
      <c r="M3202" s="2">
        <f t="shared" si="147"/>
        <v>25.322222222222223</v>
      </c>
      <c r="N3202" s="2" t="str">
        <f t="shared" si="148"/>
        <v/>
      </c>
      <c r="O3202" s="2" t="str">
        <f t="shared" si="149"/>
        <v/>
      </c>
    </row>
    <row r="3203" spans="1:15" x14ac:dyDescent="0.25">
      <c r="A3203">
        <v>3202</v>
      </c>
      <c r="B3203">
        <v>3</v>
      </c>
      <c r="C3203" s="1">
        <v>16699</v>
      </c>
      <c r="D3203">
        <v>0</v>
      </c>
      <c r="E3203">
        <v>0</v>
      </c>
      <c r="F3203" t="s">
        <v>13</v>
      </c>
      <c r="G3203" s="1">
        <v>30746</v>
      </c>
      <c r="H3203">
        <v>0</v>
      </c>
      <c r="J3203">
        <v>10</v>
      </c>
      <c r="K3203">
        <v>0</v>
      </c>
      <c r="L3203" s="1">
        <v>366</v>
      </c>
      <c r="M3203" s="2">
        <f t="shared" si="147"/>
        <v>38.461111111111109</v>
      </c>
      <c r="N3203" s="2" t="str">
        <f t="shared" si="148"/>
        <v/>
      </c>
      <c r="O3203" s="2" t="str">
        <f t="shared" si="149"/>
        <v/>
      </c>
    </row>
    <row r="3204" spans="1:15" x14ac:dyDescent="0.25">
      <c r="A3204">
        <v>3203</v>
      </c>
      <c r="B3204">
        <v>3</v>
      </c>
      <c r="C3204" s="1">
        <v>14284</v>
      </c>
      <c r="D3204">
        <v>0</v>
      </c>
      <c r="E3204">
        <v>0</v>
      </c>
      <c r="F3204" t="s">
        <v>13</v>
      </c>
      <c r="G3204" s="1">
        <v>30746</v>
      </c>
      <c r="H3204">
        <v>0</v>
      </c>
      <c r="I3204" t="s">
        <v>19</v>
      </c>
      <c r="J3204">
        <v>21</v>
      </c>
      <c r="K3204">
        <v>10907</v>
      </c>
      <c r="L3204" s="1">
        <v>35583</v>
      </c>
      <c r="M3204" s="2">
        <f t="shared" si="147"/>
        <v>45.075000000000003</v>
      </c>
      <c r="N3204" s="2">
        <f t="shared" si="148"/>
        <v>58.31666666666667</v>
      </c>
      <c r="O3204" s="2">
        <f t="shared" si="149"/>
        <v>13.241666666666667</v>
      </c>
    </row>
    <row r="3205" spans="1:15" x14ac:dyDescent="0.25">
      <c r="A3205">
        <v>3204</v>
      </c>
      <c r="B3205">
        <v>3</v>
      </c>
      <c r="C3205" s="1">
        <v>13230</v>
      </c>
      <c r="D3205">
        <v>0</v>
      </c>
      <c r="E3205">
        <v>0</v>
      </c>
      <c r="F3205" t="s">
        <v>14</v>
      </c>
      <c r="G3205" s="1">
        <v>30748</v>
      </c>
      <c r="H3205">
        <v>2</v>
      </c>
      <c r="J3205">
        <v>10</v>
      </c>
      <c r="K3205">
        <v>18707</v>
      </c>
      <c r="L3205" s="1">
        <v>366</v>
      </c>
      <c r="M3205" s="2">
        <f t="shared" ref="M3205:M3268" si="150">DAYS360(C3205,G3205,TRUE)/360</f>
        <v>47.961111111111109</v>
      </c>
      <c r="N3205" s="2" t="str">
        <f t="shared" ref="N3205:N3268" si="151">IF(DAYS360(C3205,L3205)/360&gt;0,DAYS360(C3205,L3205)/360,"")</f>
        <v/>
      </c>
      <c r="O3205" s="2" t="str">
        <f t="shared" ref="O3205:O3268" si="152">IF(N3205="","",N3205-M3205)</f>
        <v/>
      </c>
    </row>
    <row r="3206" spans="1:15" x14ac:dyDescent="0.25">
      <c r="A3206">
        <v>3205</v>
      </c>
      <c r="B3206">
        <v>2</v>
      </c>
      <c r="C3206" s="1">
        <v>22967</v>
      </c>
      <c r="D3206">
        <v>0</v>
      </c>
      <c r="E3206">
        <v>0</v>
      </c>
      <c r="F3206" t="s">
        <v>13</v>
      </c>
      <c r="G3206" s="1">
        <v>30748</v>
      </c>
      <c r="H3206">
        <v>0</v>
      </c>
      <c r="J3206">
        <v>10</v>
      </c>
      <c r="K3206">
        <v>0</v>
      </c>
      <c r="L3206" s="1">
        <v>366</v>
      </c>
      <c r="M3206" s="2">
        <f t="shared" si="150"/>
        <v>21.305555555555557</v>
      </c>
      <c r="N3206" s="2" t="str">
        <f t="shared" si="151"/>
        <v/>
      </c>
      <c r="O3206" s="2" t="str">
        <f t="shared" si="152"/>
        <v/>
      </c>
    </row>
    <row r="3207" spans="1:15" x14ac:dyDescent="0.25">
      <c r="A3207">
        <v>3206</v>
      </c>
      <c r="B3207">
        <v>4</v>
      </c>
      <c r="C3207" s="1">
        <v>21017</v>
      </c>
      <c r="D3207">
        <v>2065</v>
      </c>
      <c r="E3207">
        <v>1</v>
      </c>
      <c r="F3207" t="s">
        <v>26</v>
      </c>
      <c r="G3207" s="1">
        <v>30748</v>
      </c>
      <c r="H3207">
        <v>2</v>
      </c>
      <c r="J3207">
        <v>10</v>
      </c>
      <c r="K3207">
        <v>10607</v>
      </c>
      <c r="L3207" s="1">
        <v>366</v>
      </c>
      <c r="M3207" s="2">
        <f t="shared" si="150"/>
        <v>26.641666666666666</v>
      </c>
      <c r="N3207" s="2" t="str">
        <f t="shared" si="151"/>
        <v/>
      </c>
      <c r="O3207" s="2" t="str">
        <f t="shared" si="152"/>
        <v/>
      </c>
    </row>
    <row r="3208" spans="1:15" x14ac:dyDescent="0.25">
      <c r="A3208">
        <v>3207</v>
      </c>
      <c r="B3208">
        <v>3</v>
      </c>
      <c r="C3208" s="1">
        <v>14749</v>
      </c>
      <c r="D3208">
        <v>0</v>
      </c>
      <c r="E3208">
        <v>0</v>
      </c>
      <c r="F3208" t="s">
        <v>13</v>
      </c>
      <c r="G3208" s="1">
        <v>30749</v>
      </c>
      <c r="H3208">
        <v>0</v>
      </c>
      <c r="J3208">
        <v>10</v>
      </c>
      <c r="K3208">
        <v>0</v>
      </c>
      <c r="L3208" s="1">
        <v>366</v>
      </c>
      <c r="M3208" s="2">
        <f t="shared" si="150"/>
        <v>43.805555555555557</v>
      </c>
      <c r="N3208" s="2" t="str">
        <f t="shared" si="151"/>
        <v/>
      </c>
      <c r="O3208" s="2" t="str">
        <f t="shared" si="152"/>
        <v/>
      </c>
    </row>
    <row r="3209" spans="1:15" x14ac:dyDescent="0.25">
      <c r="A3209">
        <v>3208</v>
      </c>
      <c r="B3209">
        <v>3</v>
      </c>
      <c r="C3209" s="1">
        <v>19455</v>
      </c>
      <c r="D3209">
        <v>0</v>
      </c>
      <c r="E3209">
        <v>0</v>
      </c>
      <c r="F3209" t="s">
        <v>13</v>
      </c>
      <c r="G3209" s="1">
        <v>30750</v>
      </c>
      <c r="H3209">
        <v>0</v>
      </c>
      <c r="I3209" t="s">
        <v>15</v>
      </c>
      <c r="J3209">
        <v>10</v>
      </c>
      <c r="K3209">
        <v>0</v>
      </c>
      <c r="L3209" s="1">
        <v>34627</v>
      </c>
      <c r="M3209" s="2">
        <f t="shared" si="150"/>
        <v>30.925000000000001</v>
      </c>
      <c r="N3209" s="2">
        <f t="shared" si="151"/>
        <v>41.538888888888891</v>
      </c>
      <c r="O3209" s="2">
        <f t="shared" si="152"/>
        <v>10.613888888888891</v>
      </c>
    </row>
    <row r="3210" spans="1:15" x14ac:dyDescent="0.25">
      <c r="A3210">
        <v>3209</v>
      </c>
      <c r="B3210">
        <v>2</v>
      </c>
      <c r="C3210" s="1">
        <v>14033</v>
      </c>
      <c r="D3210">
        <v>0</v>
      </c>
      <c r="E3210">
        <v>0</v>
      </c>
      <c r="F3210" t="s">
        <v>13</v>
      </c>
      <c r="G3210" s="1">
        <v>30750</v>
      </c>
      <c r="H3210">
        <v>0</v>
      </c>
      <c r="J3210">
        <v>10</v>
      </c>
      <c r="K3210">
        <v>11307</v>
      </c>
      <c r="L3210" s="1">
        <v>366</v>
      </c>
      <c r="M3210" s="2">
        <f t="shared" si="150"/>
        <v>45.769444444444446</v>
      </c>
      <c r="N3210" s="2" t="str">
        <f t="shared" si="151"/>
        <v/>
      </c>
      <c r="O3210" s="2" t="str">
        <f t="shared" si="152"/>
        <v/>
      </c>
    </row>
    <row r="3211" spans="1:15" x14ac:dyDescent="0.25">
      <c r="A3211">
        <v>3210</v>
      </c>
      <c r="B3211">
        <v>2</v>
      </c>
      <c r="C3211" s="1">
        <v>20720</v>
      </c>
      <c r="D3211">
        <v>2685</v>
      </c>
      <c r="E3211">
        <v>2</v>
      </c>
      <c r="F3211" t="s">
        <v>17</v>
      </c>
      <c r="G3211" s="1">
        <v>30753</v>
      </c>
      <c r="H3211">
        <v>2</v>
      </c>
      <c r="J3211">
        <v>10</v>
      </c>
      <c r="K3211">
        <v>17807</v>
      </c>
      <c r="L3211" s="1">
        <v>366</v>
      </c>
      <c r="M3211" s="2">
        <f t="shared" si="150"/>
        <v>27.472222222222221</v>
      </c>
      <c r="N3211" s="2" t="str">
        <f t="shared" si="151"/>
        <v/>
      </c>
      <c r="O3211" s="2" t="str">
        <f t="shared" si="152"/>
        <v/>
      </c>
    </row>
    <row r="3212" spans="1:15" x14ac:dyDescent="0.25">
      <c r="A3212">
        <v>3211</v>
      </c>
      <c r="B3212">
        <v>3</v>
      </c>
      <c r="C3212" s="1">
        <v>22533</v>
      </c>
      <c r="D3212">
        <v>1893</v>
      </c>
      <c r="E3212">
        <v>1</v>
      </c>
      <c r="F3212" t="s">
        <v>14</v>
      </c>
      <c r="G3212" s="1">
        <v>30753</v>
      </c>
      <c r="H3212">
        <v>2</v>
      </c>
      <c r="J3212">
        <v>10</v>
      </c>
      <c r="K3212">
        <v>12607</v>
      </c>
      <c r="L3212" s="1">
        <v>366</v>
      </c>
      <c r="M3212" s="2">
        <f t="shared" si="150"/>
        <v>22.508333333333333</v>
      </c>
      <c r="N3212" s="2" t="str">
        <f t="shared" si="151"/>
        <v/>
      </c>
      <c r="O3212" s="2" t="str">
        <f t="shared" si="152"/>
        <v/>
      </c>
    </row>
    <row r="3213" spans="1:15" x14ac:dyDescent="0.25">
      <c r="A3213">
        <v>3212</v>
      </c>
      <c r="B3213">
        <v>2</v>
      </c>
      <c r="C3213" s="1">
        <v>17365</v>
      </c>
      <c r="D3213">
        <v>0</v>
      </c>
      <c r="E3213">
        <v>0</v>
      </c>
      <c r="F3213" t="s">
        <v>13</v>
      </c>
      <c r="G3213" s="1">
        <v>30754</v>
      </c>
      <c r="H3213">
        <v>0</v>
      </c>
      <c r="J3213">
        <v>10</v>
      </c>
      <c r="K3213">
        <v>0</v>
      </c>
      <c r="L3213" s="1">
        <v>366</v>
      </c>
      <c r="M3213" s="2">
        <f t="shared" si="150"/>
        <v>36.655555555555559</v>
      </c>
      <c r="N3213" s="2" t="str">
        <f t="shared" si="151"/>
        <v/>
      </c>
      <c r="O3213" s="2" t="str">
        <f t="shared" si="152"/>
        <v/>
      </c>
    </row>
    <row r="3214" spans="1:15" x14ac:dyDescent="0.25">
      <c r="A3214">
        <v>3213</v>
      </c>
      <c r="B3214">
        <v>2</v>
      </c>
      <c r="C3214" s="1">
        <v>18172</v>
      </c>
      <c r="D3214">
        <v>0</v>
      </c>
      <c r="E3214">
        <v>0</v>
      </c>
      <c r="F3214" t="s">
        <v>14</v>
      </c>
      <c r="G3214" s="1">
        <v>30755</v>
      </c>
      <c r="H3214">
        <v>0</v>
      </c>
      <c r="J3214">
        <v>10</v>
      </c>
      <c r="K3214">
        <v>0</v>
      </c>
      <c r="L3214" s="1">
        <v>366</v>
      </c>
      <c r="M3214" s="2">
        <f t="shared" si="150"/>
        <v>34.452777777777776</v>
      </c>
      <c r="N3214" s="2" t="str">
        <f t="shared" si="151"/>
        <v/>
      </c>
      <c r="O3214" s="2" t="str">
        <f t="shared" si="152"/>
        <v/>
      </c>
    </row>
    <row r="3215" spans="1:15" x14ac:dyDescent="0.25">
      <c r="A3215">
        <v>3214</v>
      </c>
      <c r="B3215">
        <v>3</v>
      </c>
      <c r="C3215" s="1">
        <v>16066</v>
      </c>
      <c r="D3215">
        <v>2800</v>
      </c>
      <c r="E3215">
        <v>3</v>
      </c>
      <c r="F3215" t="s">
        <v>22</v>
      </c>
      <c r="G3215" s="1">
        <v>30755</v>
      </c>
      <c r="H3215">
        <v>2</v>
      </c>
      <c r="J3215">
        <v>10</v>
      </c>
      <c r="K3215">
        <v>11907</v>
      </c>
      <c r="L3215" s="1">
        <v>366</v>
      </c>
      <c r="M3215" s="2">
        <f t="shared" si="150"/>
        <v>40.216666666666669</v>
      </c>
      <c r="N3215" s="2" t="str">
        <f t="shared" si="151"/>
        <v/>
      </c>
      <c r="O3215" s="2" t="str">
        <f t="shared" si="152"/>
        <v/>
      </c>
    </row>
    <row r="3216" spans="1:15" x14ac:dyDescent="0.25">
      <c r="A3216">
        <v>3215</v>
      </c>
      <c r="B3216">
        <v>2</v>
      </c>
      <c r="C3216" s="1">
        <v>11982</v>
      </c>
      <c r="D3216">
        <v>0</v>
      </c>
      <c r="E3216">
        <v>0</v>
      </c>
      <c r="F3216" t="s">
        <v>20</v>
      </c>
      <c r="G3216" s="1">
        <v>30762</v>
      </c>
      <c r="H3216">
        <v>2</v>
      </c>
      <c r="J3216">
        <v>10</v>
      </c>
      <c r="K3216">
        <v>15707</v>
      </c>
      <c r="L3216" s="1">
        <v>366</v>
      </c>
      <c r="M3216" s="2">
        <f t="shared" si="150"/>
        <v>51.419444444444444</v>
      </c>
      <c r="N3216" s="2" t="str">
        <f t="shared" si="151"/>
        <v/>
      </c>
      <c r="O3216" s="2" t="str">
        <f t="shared" si="152"/>
        <v/>
      </c>
    </row>
    <row r="3217" spans="1:15" x14ac:dyDescent="0.25">
      <c r="A3217">
        <v>3216</v>
      </c>
      <c r="B3217">
        <v>2</v>
      </c>
      <c r="C3217" s="1">
        <v>13640</v>
      </c>
      <c r="D3217">
        <v>0</v>
      </c>
      <c r="E3217">
        <v>0</v>
      </c>
      <c r="F3217" t="s">
        <v>14</v>
      </c>
      <c r="G3217" s="1">
        <v>30762</v>
      </c>
      <c r="H3217">
        <v>2</v>
      </c>
      <c r="J3217">
        <v>10</v>
      </c>
      <c r="K3217">
        <v>17507</v>
      </c>
      <c r="L3217" s="1">
        <v>366</v>
      </c>
      <c r="M3217" s="2">
        <f t="shared" si="150"/>
        <v>46.87777777777778</v>
      </c>
      <c r="N3217" s="2" t="str">
        <f t="shared" si="151"/>
        <v/>
      </c>
      <c r="O3217" s="2" t="str">
        <f t="shared" si="152"/>
        <v/>
      </c>
    </row>
    <row r="3218" spans="1:15" x14ac:dyDescent="0.25">
      <c r="A3218">
        <v>3217</v>
      </c>
      <c r="B3218">
        <v>4</v>
      </c>
      <c r="C3218" s="1">
        <v>22459</v>
      </c>
      <c r="D3218">
        <v>1700</v>
      </c>
      <c r="E3218">
        <v>1</v>
      </c>
      <c r="F3218" t="s">
        <v>17</v>
      </c>
      <c r="G3218" s="1">
        <v>30762</v>
      </c>
      <c r="H3218">
        <v>2</v>
      </c>
      <c r="J3218">
        <v>10</v>
      </c>
      <c r="K3218">
        <v>16707</v>
      </c>
      <c r="L3218" s="1">
        <v>366</v>
      </c>
      <c r="M3218" s="2">
        <f t="shared" si="150"/>
        <v>22.733333333333334</v>
      </c>
      <c r="N3218" s="2" t="str">
        <f t="shared" si="151"/>
        <v/>
      </c>
      <c r="O3218" s="2" t="str">
        <f t="shared" si="152"/>
        <v/>
      </c>
    </row>
    <row r="3219" spans="1:15" x14ac:dyDescent="0.25">
      <c r="A3219">
        <v>3218</v>
      </c>
      <c r="B3219">
        <v>3</v>
      </c>
      <c r="C3219" s="1">
        <v>15682</v>
      </c>
      <c r="D3219">
        <v>0</v>
      </c>
      <c r="E3219">
        <v>0</v>
      </c>
      <c r="F3219" t="s">
        <v>14</v>
      </c>
      <c r="G3219" s="1">
        <v>30762</v>
      </c>
      <c r="H3219">
        <v>2</v>
      </c>
      <c r="J3219">
        <v>10</v>
      </c>
      <c r="K3219">
        <v>10107</v>
      </c>
      <c r="L3219" s="1">
        <v>366</v>
      </c>
      <c r="M3219" s="2">
        <f t="shared" si="150"/>
        <v>41.288888888888891</v>
      </c>
      <c r="N3219" s="2" t="str">
        <f t="shared" si="151"/>
        <v/>
      </c>
      <c r="O3219" s="2" t="str">
        <f t="shared" si="152"/>
        <v/>
      </c>
    </row>
    <row r="3220" spans="1:15" x14ac:dyDescent="0.25">
      <c r="A3220">
        <v>3219</v>
      </c>
      <c r="B3220">
        <v>3</v>
      </c>
      <c r="C3220" s="1">
        <v>11227</v>
      </c>
      <c r="D3220">
        <v>0</v>
      </c>
      <c r="E3220">
        <v>0</v>
      </c>
      <c r="F3220" t="s">
        <v>22</v>
      </c>
      <c r="G3220" s="1">
        <v>30762</v>
      </c>
      <c r="H3220">
        <v>0</v>
      </c>
      <c r="I3220" t="s">
        <v>19</v>
      </c>
      <c r="J3220">
        <v>21</v>
      </c>
      <c r="K3220">
        <v>0</v>
      </c>
      <c r="L3220" s="1">
        <v>38323</v>
      </c>
      <c r="M3220" s="2">
        <f t="shared" si="150"/>
        <v>53.486111111111114</v>
      </c>
      <c r="N3220" s="2">
        <f t="shared" si="151"/>
        <v>74.183333333333337</v>
      </c>
      <c r="O3220" s="2">
        <f t="shared" si="152"/>
        <v>20.697222222222223</v>
      </c>
    </row>
    <row r="3221" spans="1:15" x14ac:dyDescent="0.25">
      <c r="A3221">
        <v>3220</v>
      </c>
      <c r="B3221">
        <v>1</v>
      </c>
      <c r="C3221" t="s">
        <v>12</v>
      </c>
      <c r="D3221">
        <v>0</v>
      </c>
      <c r="E3221">
        <v>0</v>
      </c>
      <c r="F3221" t="s">
        <v>13</v>
      </c>
      <c r="G3221" s="1">
        <v>30762</v>
      </c>
      <c r="H3221">
        <v>0</v>
      </c>
      <c r="J3221">
        <v>50</v>
      </c>
      <c r="K3221">
        <v>0</v>
      </c>
      <c r="L3221" s="1">
        <v>366</v>
      </c>
      <c r="O3221" s="2" t="str">
        <f t="shared" si="152"/>
        <v/>
      </c>
    </row>
    <row r="3222" spans="1:15" x14ac:dyDescent="0.25">
      <c r="A3222">
        <v>3221</v>
      </c>
      <c r="B3222">
        <v>2</v>
      </c>
      <c r="C3222" s="1">
        <v>14128</v>
      </c>
      <c r="D3222">
        <v>2818</v>
      </c>
      <c r="E3222">
        <v>1</v>
      </c>
      <c r="F3222" t="s">
        <v>16</v>
      </c>
      <c r="G3222" s="1">
        <v>30762</v>
      </c>
      <c r="H3222">
        <v>2</v>
      </c>
      <c r="J3222">
        <v>10</v>
      </c>
      <c r="K3222">
        <v>15807</v>
      </c>
      <c r="L3222" s="1">
        <v>366</v>
      </c>
      <c r="M3222" s="2">
        <f t="shared" si="150"/>
        <v>45.544444444444444</v>
      </c>
      <c r="N3222" s="2" t="str">
        <f t="shared" si="151"/>
        <v/>
      </c>
      <c r="O3222" s="2" t="str">
        <f t="shared" si="152"/>
        <v/>
      </c>
    </row>
    <row r="3223" spans="1:15" x14ac:dyDescent="0.25">
      <c r="A3223">
        <v>3222</v>
      </c>
      <c r="B3223">
        <v>3</v>
      </c>
      <c r="C3223" s="1">
        <v>21248</v>
      </c>
      <c r="D3223">
        <v>0</v>
      </c>
      <c r="E3223">
        <v>0</v>
      </c>
      <c r="F3223" t="s">
        <v>13</v>
      </c>
      <c r="G3223" s="1">
        <v>30763</v>
      </c>
      <c r="H3223">
        <v>0</v>
      </c>
      <c r="J3223">
        <v>10</v>
      </c>
      <c r="K3223">
        <v>0</v>
      </c>
      <c r="L3223" s="1">
        <v>366</v>
      </c>
      <c r="M3223" s="2">
        <f t="shared" si="150"/>
        <v>26.05</v>
      </c>
      <c r="N3223" s="2" t="str">
        <f t="shared" si="151"/>
        <v/>
      </c>
      <c r="O3223" s="2" t="str">
        <f t="shared" si="152"/>
        <v/>
      </c>
    </row>
    <row r="3224" spans="1:15" x14ac:dyDescent="0.25">
      <c r="A3224">
        <v>3223</v>
      </c>
      <c r="B3224">
        <v>3</v>
      </c>
      <c r="C3224" s="1">
        <v>16175</v>
      </c>
      <c r="D3224">
        <v>0</v>
      </c>
      <c r="E3224">
        <v>0</v>
      </c>
      <c r="F3224" t="s">
        <v>13</v>
      </c>
      <c r="G3224" s="1">
        <v>30763</v>
      </c>
      <c r="H3224">
        <v>0</v>
      </c>
      <c r="J3224">
        <v>10</v>
      </c>
      <c r="K3224">
        <v>16707</v>
      </c>
      <c r="L3224" s="1">
        <v>366</v>
      </c>
      <c r="M3224" s="2">
        <f t="shared" si="150"/>
        <v>39.94166666666667</v>
      </c>
      <c r="N3224" s="2" t="str">
        <f t="shared" si="151"/>
        <v/>
      </c>
      <c r="O3224" s="2" t="str">
        <f t="shared" si="152"/>
        <v/>
      </c>
    </row>
    <row r="3225" spans="1:15" x14ac:dyDescent="0.25">
      <c r="A3225">
        <v>3224</v>
      </c>
      <c r="B3225">
        <v>3</v>
      </c>
      <c r="C3225" s="1">
        <v>23679</v>
      </c>
      <c r="D3225">
        <v>0</v>
      </c>
      <c r="E3225">
        <v>3</v>
      </c>
      <c r="F3225" t="s">
        <v>20</v>
      </c>
      <c r="G3225" s="1">
        <v>30767</v>
      </c>
      <c r="H3225">
        <v>2</v>
      </c>
      <c r="J3225">
        <v>10</v>
      </c>
      <c r="K3225">
        <v>10107</v>
      </c>
      <c r="L3225" s="1">
        <v>366</v>
      </c>
      <c r="M3225" s="2">
        <f t="shared" si="150"/>
        <v>19.408333333333335</v>
      </c>
      <c r="N3225" s="2" t="str">
        <f t="shared" si="151"/>
        <v/>
      </c>
      <c r="O3225" s="2" t="str">
        <f t="shared" si="152"/>
        <v/>
      </c>
    </row>
    <row r="3226" spans="1:15" x14ac:dyDescent="0.25">
      <c r="A3226">
        <v>3225</v>
      </c>
      <c r="B3226">
        <v>2</v>
      </c>
      <c r="C3226" s="1">
        <v>16853</v>
      </c>
      <c r="D3226">
        <v>4326</v>
      </c>
      <c r="E3226">
        <v>2</v>
      </c>
      <c r="F3226" t="s">
        <v>18</v>
      </c>
      <c r="G3226" s="1">
        <v>30767</v>
      </c>
      <c r="H3226">
        <v>2</v>
      </c>
      <c r="J3226">
        <v>10</v>
      </c>
      <c r="K3226">
        <v>13907</v>
      </c>
      <c r="L3226" s="1">
        <v>366</v>
      </c>
      <c r="M3226" s="2">
        <f t="shared" si="150"/>
        <v>38.1</v>
      </c>
      <c r="N3226" s="2" t="str">
        <f t="shared" si="151"/>
        <v/>
      </c>
      <c r="O3226" s="2" t="str">
        <f t="shared" si="152"/>
        <v/>
      </c>
    </row>
    <row r="3227" spans="1:15" x14ac:dyDescent="0.25">
      <c r="A3227">
        <v>3226</v>
      </c>
      <c r="B3227">
        <v>3</v>
      </c>
      <c r="C3227" s="1">
        <v>17456</v>
      </c>
      <c r="D3227">
        <v>0</v>
      </c>
      <c r="E3227">
        <v>0</v>
      </c>
      <c r="F3227" t="s">
        <v>13</v>
      </c>
      <c r="G3227" s="1">
        <v>30771</v>
      </c>
      <c r="H3227">
        <v>0</v>
      </c>
      <c r="J3227">
        <v>10</v>
      </c>
      <c r="K3227">
        <v>0</v>
      </c>
      <c r="L3227" s="1">
        <v>366</v>
      </c>
      <c r="M3227" s="2">
        <f t="shared" si="150"/>
        <v>36.455555555555556</v>
      </c>
      <c r="N3227" s="2" t="str">
        <f t="shared" si="151"/>
        <v/>
      </c>
      <c r="O3227" s="2" t="str">
        <f t="shared" si="152"/>
        <v/>
      </c>
    </row>
    <row r="3228" spans="1:15" x14ac:dyDescent="0.25">
      <c r="A3228">
        <v>3227</v>
      </c>
      <c r="B3228">
        <v>3</v>
      </c>
      <c r="C3228" s="1">
        <v>17547</v>
      </c>
      <c r="D3228">
        <v>1825</v>
      </c>
      <c r="E3228">
        <v>0</v>
      </c>
      <c r="F3228" t="s">
        <v>17</v>
      </c>
      <c r="G3228" s="1">
        <v>30771</v>
      </c>
      <c r="H3228">
        <v>2</v>
      </c>
      <c r="J3228">
        <v>10</v>
      </c>
      <c r="K3228">
        <v>17807</v>
      </c>
      <c r="L3228" s="1">
        <v>366</v>
      </c>
      <c r="M3228" s="2">
        <f t="shared" si="150"/>
        <v>36.208333333333336</v>
      </c>
      <c r="N3228" s="2" t="str">
        <f t="shared" si="151"/>
        <v/>
      </c>
      <c r="O3228" s="2" t="str">
        <f t="shared" si="152"/>
        <v/>
      </c>
    </row>
    <row r="3229" spans="1:15" x14ac:dyDescent="0.25">
      <c r="A3229">
        <v>3228</v>
      </c>
      <c r="B3229">
        <v>2</v>
      </c>
      <c r="C3229" s="1">
        <v>19288</v>
      </c>
      <c r="D3229">
        <v>0</v>
      </c>
      <c r="E3229">
        <v>0</v>
      </c>
      <c r="F3229" t="s">
        <v>14</v>
      </c>
      <c r="G3229" s="1">
        <v>30771</v>
      </c>
      <c r="H3229">
        <v>2</v>
      </c>
      <c r="J3229">
        <v>10</v>
      </c>
      <c r="K3229">
        <v>18707</v>
      </c>
      <c r="L3229" s="1">
        <v>366</v>
      </c>
      <c r="M3229" s="2">
        <f t="shared" si="150"/>
        <v>31.441666666666666</v>
      </c>
      <c r="N3229" s="2" t="str">
        <f t="shared" si="151"/>
        <v/>
      </c>
      <c r="O3229" s="2" t="str">
        <f t="shared" si="152"/>
        <v/>
      </c>
    </row>
    <row r="3230" spans="1:15" x14ac:dyDescent="0.25">
      <c r="A3230">
        <v>3229</v>
      </c>
      <c r="B3230">
        <v>2</v>
      </c>
      <c r="C3230" s="1">
        <v>17735</v>
      </c>
      <c r="D3230">
        <v>2775</v>
      </c>
      <c r="E3230">
        <v>0</v>
      </c>
      <c r="F3230" t="s">
        <v>14</v>
      </c>
      <c r="G3230" s="1">
        <v>30771</v>
      </c>
      <c r="H3230">
        <v>2</v>
      </c>
      <c r="J3230">
        <v>10</v>
      </c>
      <c r="K3230">
        <v>10807</v>
      </c>
      <c r="L3230" s="1">
        <v>366</v>
      </c>
      <c r="M3230" s="2">
        <f t="shared" si="150"/>
        <v>35.69166666666667</v>
      </c>
      <c r="N3230" s="2" t="str">
        <f t="shared" si="151"/>
        <v/>
      </c>
      <c r="O3230" s="2" t="str">
        <f t="shared" si="152"/>
        <v/>
      </c>
    </row>
    <row r="3231" spans="1:15" x14ac:dyDescent="0.25">
      <c r="A3231">
        <v>3230</v>
      </c>
      <c r="B3231">
        <v>3</v>
      </c>
      <c r="C3231" s="1">
        <v>9839</v>
      </c>
      <c r="D3231">
        <v>0</v>
      </c>
      <c r="E3231">
        <v>0</v>
      </c>
      <c r="F3231" t="s">
        <v>13</v>
      </c>
      <c r="G3231" s="1">
        <v>30774</v>
      </c>
      <c r="H3231">
        <v>0</v>
      </c>
      <c r="J3231">
        <v>10</v>
      </c>
      <c r="K3231">
        <v>15607</v>
      </c>
      <c r="L3231" s="1">
        <v>366</v>
      </c>
      <c r="M3231" s="2">
        <f t="shared" si="150"/>
        <v>57.31666666666667</v>
      </c>
      <c r="N3231" s="2" t="str">
        <f t="shared" si="151"/>
        <v/>
      </c>
      <c r="O3231" s="2" t="str">
        <f t="shared" si="152"/>
        <v/>
      </c>
    </row>
    <row r="3232" spans="1:15" x14ac:dyDescent="0.25">
      <c r="A3232">
        <v>3231</v>
      </c>
      <c r="B3232">
        <v>2</v>
      </c>
      <c r="C3232" s="1">
        <v>16582</v>
      </c>
      <c r="D3232">
        <v>0</v>
      </c>
      <c r="E3232">
        <v>0</v>
      </c>
      <c r="F3232" t="s">
        <v>13</v>
      </c>
      <c r="G3232" s="1">
        <v>30774</v>
      </c>
      <c r="H3232">
        <v>0</v>
      </c>
      <c r="I3232" t="s">
        <v>25</v>
      </c>
      <c r="J3232">
        <v>21</v>
      </c>
      <c r="K3232">
        <v>0</v>
      </c>
      <c r="L3232" s="1">
        <v>39045</v>
      </c>
      <c r="M3232" s="2">
        <f t="shared" si="150"/>
        <v>38.852777777777774</v>
      </c>
      <c r="N3232" s="2">
        <f t="shared" si="151"/>
        <v>61.49722222222222</v>
      </c>
      <c r="O3232" s="2">
        <f t="shared" si="152"/>
        <v>22.644444444444446</v>
      </c>
    </row>
    <row r="3233" spans="1:15" x14ac:dyDescent="0.25">
      <c r="A3233">
        <v>3232</v>
      </c>
      <c r="B3233">
        <v>3</v>
      </c>
      <c r="C3233" s="1">
        <v>14452</v>
      </c>
      <c r="D3233">
        <v>1800</v>
      </c>
      <c r="E3233">
        <v>0</v>
      </c>
      <c r="F3233" t="s">
        <v>14</v>
      </c>
      <c r="G3233" s="1">
        <v>30774</v>
      </c>
      <c r="H3233">
        <v>2</v>
      </c>
      <c r="J3233">
        <v>10</v>
      </c>
      <c r="K3233">
        <v>10807</v>
      </c>
      <c r="L3233" s="1">
        <v>366</v>
      </c>
      <c r="M3233" s="2">
        <f t="shared" si="150"/>
        <v>44.68333333333333</v>
      </c>
      <c r="N3233" s="2" t="str">
        <f t="shared" si="151"/>
        <v/>
      </c>
      <c r="O3233" s="2" t="str">
        <f t="shared" si="152"/>
        <v/>
      </c>
    </row>
    <row r="3234" spans="1:15" x14ac:dyDescent="0.25">
      <c r="A3234">
        <v>3233</v>
      </c>
      <c r="B3234">
        <v>2</v>
      </c>
      <c r="C3234" s="1">
        <v>21493</v>
      </c>
      <c r="D3234">
        <v>1142</v>
      </c>
      <c r="E3234">
        <v>0</v>
      </c>
      <c r="F3234" t="s">
        <v>17</v>
      </c>
      <c r="G3234" s="1">
        <v>30774</v>
      </c>
      <c r="H3234">
        <v>2</v>
      </c>
      <c r="J3234">
        <v>10</v>
      </c>
      <c r="K3234">
        <v>16707</v>
      </c>
      <c r="L3234" s="1">
        <v>366</v>
      </c>
      <c r="M3234" s="2">
        <f t="shared" si="150"/>
        <v>25.411111111111111</v>
      </c>
      <c r="N3234" s="2" t="str">
        <f t="shared" si="151"/>
        <v/>
      </c>
      <c r="O3234" s="2" t="str">
        <f t="shared" si="152"/>
        <v/>
      </c>
    </row>
    <row r="3235" spans="1:15" x14ac:dyDescent="0.25">
      <c r="A3235">
        <v>3234</v>
      </c>
      <c r="B3235">
        <v>3</v>
      </c>
      <c r="C3235" s="1">
        <v>21921</v>
      </c>
      <c r="D3235">
        <v>0</v>
      </c>
      <c r="E3235">
        <v>0</v>
      </c>
      <c r="F3235" t="s">
        <v>13</v>
      </c>
      <c r="G3235" s="1">
        <v>30774</v>
      </c>
      <c r="H3235">
        <v>0</v>
      </c>
      <c r="I3235" t="s">
        <v>19</v>
      </c>
      <c r="J3235">
        <v>21</v>
      </c>
      <c r="K3235">
        <v>13907</v>
      </c>
      <c r="L3235" s="1">
        <v>37104</v>
      </c>
      <c r="M3235" s="2">
        <f t="shared" si="150"/>
        <v>24.238888888888887</v>
      </c>
      <c r="N3235" s="2">
        <f t="shared" si="151"/>
        <v>41.569444444444443</v>
      </c>
      <c r="O3235" s="2">
        <f t="shared" si="152"/>
        <v>17.330555555555556</v>
      </c>
    </row>
    <row r="3236" spans="1:15" x14ac:dyDescent="0.25">
      <c r="A3236">
        <v>3235</v>
      </c>
      <c r="B3236">
        <v>2</v>
      </c>
      <c r="C3236" s="1">
        <v>20588</v>
      </c>
      <c r="D3236">
        <v>0</v>
      </c>
      <c r="E3236">
        <v>0</v>
      </c>
      <c r="F3236" t="s">
        <v>14</v>
      </c>
      <c r="G3236" s="1">
        <v>30775</v>
      </c>
      <c r="H3236">
        <v>2</v>
      </c>
      <c r="J3236">
        <v>10</v>
      </c>
      <c r="K3236">
        <v>15707</v>
      </c>
      <c r="L3236" s="1">
        <v>366</v>
      </c>
      <c r="M3236" s="2">
        <f t="shared" si="150"/>
        <v>27.888888888888889</v>
      </c>
      <c r="N3236" s="2" t="str">
        <f t="shared" si="151"/>
        <v/>
      </c>
      <c r="O3236" s="2" t="str">
        <f t="shared" si="152"/>
        <v/>
      </c>
    </row>
    <row r="3237" spans="1:15" x14ac:dyDescent="0.25">
      <c r="A3237">
        <v>3236</v>
      </c>
      <c r="B3237">
        <v>2</v>
      </c>
      <c r="C3237" s="1">
        <v>21354</v>
      </c>
      <c r="D3237">
        <v>1965</v>
      </c>
      <c r="E3237">
        <v>2</v>
      </c>
      <c r="F3237" t="s">
        <v>14</v>
      </c>
      <c r="G3237" s="1">
        <v>30776</v>
      </c>
      <c r="H3237">
        <v>2</v>
      </c>
      <c r="J3237">
        <v>10</v>
      </c>
      <c r="K3237">
        <v>10307</v>
      </c>
      <c r="L3237" s="1">
        <v>366</v>
      </c>
      <c r="M3237" s="2">
        <f t="shared" si="150"/>
        <v>25.794444444444444</v>
      </c>
      <c r="N3237" s="2" t="str">
        <f t="shared" si="151"/>
        <v/>
      </c>
      <c r="O3237" s="2" t="str">
        <f t="shared" si="152"/>
        <v/>
      </c>
    </row>
    <row r="3238" spans="1:15" x14ac:dyDescent="0.25">
      <c r="A3238">
        <v>3237</v>
      </c>
      <c r="B3238">
        <v>2</v>
      </c>
      <c r="C3238" s="1">
        <v>13649</v>
      </c>
      <c r="D3238">
        <v>0</v>
      </c>
      <c r="E3238">
        <v>0</v>
      </c>
      <c r="F3238" t="s">
        <v>13</v>
      </c>
      <c r="G3238" s="1">
        <v>30776</v>
      </c>
      <c r="H3238">
        <v>0</v>
      </c>
      <c r="I3238" t="s">
        <v>19</v>
      </c>
      <c r="J3238">
        <v>21</v>
      </c>
      <c r="K3238">
        <v>11307</v>
      </c>
      <c r="L3238" s="1">
        <v>36206</v>
      </c>
      <c r="M3238" s="2">
        <f t="shared" si="150"/>
        <v>46.888888888888886</v>
      </c>
      <c r="N3238" s="2">
        <f t="shared" si="151"/>
        <v>61.75277777777778</v>
      </c>
      <c r="O3238" s="2">
        <f t="shared" si="152"/>
        <v>14.863888888888894</v>
      </c>
    </row>
    <row r="3239" spans="1:15" x14ac:dyDescent="0.25">
      <c r="A3239">
        <v>3238</v>
      </c>
      <c r="B3239">
        <v>4</v>
      </c>
      <c r="C3239" s="1">
        <v>16767</v>
      </c>
      <c r="D3239">
        <v>2152</v>
      </c>
      <c r="E3239">
        <v>0</v>
      </c>
      <c r="F3239" t="s">
        <v>20</v>
      </c>
      <c r="G3239" s="1">
        <v>30776</v>
      </c>
      <c r="H3239">
        <v>0</v>
      </c>
      <c r="J3239">
        <v>10</v>
      </c>
      <c r="K3239">
        <v>11307</v>
      </c>
      <c r="L3239" s="1">
        <v>366</v>
      </c>
      <c r="M3239" s="2">
        <f t="shared" si="150"/>
        <v>38.355555555555554</v>
      </c>
      <c r="N3239" s="2" t="str">
        <f t="shared" si="151"/>
        <v/>
      </c>
      <c r="O3239" s="2" t="str">
        <f t="shared" si="152"/>
        <v/>
      </c>
    </row>
    <row r="3240" spans="1:15" x14ac:dyDescent="0.25">
      <c r="A3240">
        <v>3239</v>
      </c>
      <c r="B3240">
        <v>3</v>
      </c>
      <c r="C3240" s="1">
        <v>17806</v>
      </c>
      <c r="D3240">
        <v>1393</v>
      </c>
      <c r="E3240">
        <v>3</v>
      </c>
      <c r="F3240" t="s">
        <v>14</v>
      </c>
      <c r="G3240" s="1">
        <v>30776</v>
      </c>
      <c r="H3240">
        <v>2</v>
      </c>
      <c r="J3240">
        <v>10</v>
      </c>
      <c r="K3240">
        <v>10307</v>
      </c>
      <c r="L3240" s="1">
        <v>366</v>
      </c>
      <c r="M3240" s="2">
        <f t="shared" si="150"/>
        <v>35.511111111111113</v>
      </c>
      <c r="N3240" s="2" t="str">
        <f t="shared" si="151"/>
        <v/>
      </c>
      <c r="O3240" s="2" t="str">
        <f t="shared" si="152"/>
        <v/>
      </c>
    </row>
    <row r="3241" spans="1:15" x14ac:dyDescent="0.25">
      <c r="A3241">
        <v>3240</v>
      </c>
      <c r="B3241">
        <v>4</v>
      </c>
      <c r="C3241" s="1">
        <v>17589</v>
      </c>
      <c r="D3241">
        <v>0</v>
      </c>
      <c r="E3241">
        <v>0</v>
      </c>
      <c r="F3241" t="s">
        <v>20</v>
      </c>
      <c r="G3241" s="1">
        <v>30777</v>
      </c>
      <c r="H3241">
        <v>2</v>
      </c>
      <c r="J3241">
        <v>10</v>
      </c>
      <c r="K3241">
        <v>11307</v>
      </c>
      <c r="L3241" s="1">
        <v>366</v>
      </c>
      <c r="M3241" s="2">
        <f t="shared" si="150"/>
        <v>36.108333333333334</v>
      </c>
      <c r="N3241" s="2" t="str">
        <f t="shared" si="151"/>
        <v/>
      </c>
      <c r="O3241" s="2" t="str">
        <f t="shared" si="152"/>
        <v/>
      </c>
    </row>
    <row r="3242" spans="1:15" x14ac:dyDescent="0.25">
      <c r="A3242">
        <v>3241</v>
      </c>
      <c r="B3242">
        <v>2</v>
      </c>
      <c r="C3242" s="1">
        <v>15017</v>
      </c>
      <c r="D3242">
        <v>0</v>
      </c>
      <c r="E3242">
        <v>0</v>
      </c>
      <c r="F3242" t="s">
        <v>13</v>
      </c>
      <c r="G3242" s="1">
        <v>30778</v>
      </c>
      <c r="H3242">
        <v>0</v>
      </c>
      <c r="J3242">
        <v>10</v>
      </c>
      <c r="K3242">
        <v>17907</v>
      </c>
      <c r="L3242" s="1">
        <v>366</v>
      </c>
      <c r="M3242" s="2">
        <f t="shared" si="150"/>
        <v>43.155555555555559</v>
      </c>
      <c r="N3242" s="2" t="str">
        <f t="shared" si="151"/>
        <v/>
      </c>
      <c r="O3242" s="2" t="str">
        <f t="shared" si="152"/>
        <v/>
      </c>
    </row>
    <row r="3243" spans="1:15" x14ac:dyDescent="0.25">
      <c r="A3243">
        <v>3242</v>
      </c>
      <c r="B3243">
        <v>2</v>
      </c>
      <c r="C3243" s="1">
        <v>21417</v>
      </c>
      <c r="D3243">
        <v>0</v>
      </c>
      <c r="E3243">
        <v>0</v>
      </c>
      <c r="F3243" t="s">
        <v>13</v>
      </c>
      <c r="G3243" s="1">
        <v>30778</v>
      </c>
      <c r="H3243">
        <v>0</v>
      </c>
      <c r="J3243">
        <v>10</v>
      </c>
      <c r="K3243">
        <v>0</v>
      </c>
      <c r="L3243" s="1">
        <v>366</v>
      </c>
      <c r="M3243" s="2">
        <f t="shared" si="150"/>
        <v>25.627777777777776</v>
      </c>
      <c r="N3243" s="2" t="str">
        <f t="shared" si="151"/>
        <v/>
      </c>
      <c r="O3243" s="2" t="str">
        <f t="shared" si="152"/>
        <v/>
      </c>
    </row>
    <row r="3244" spans="1:15" x14ac:dyDescent="0.25">
      <c r="A3244">
        <v>3243</v>
      </c>
      <c r="B3244">
        <v>3</v>
      </c>
      <c r="C3244" s="1">
        <v>22373</v>
      </c>
      <c r="D3244">
        <v>0</v>
      </c>
      <c r="E3244">
        <v>0</v>
      </c>
      <c r="F3244" t="s">
        <v>13</v>
      </c>
      <c r="G3244" s="1">
        <v>30778</v>
      </c>
      <c r="H3244">
        <v>0</v>
      </c>
      <c r="I3244" t="s">
        <v>15</v>
      </c>
      <c r="J3244">
        <v>10</v>
      </c>
      <c r="K3244">
        <v>0</v>
      </c>
      <c r="L3244" s="1">
        <v>366</v>
      </c>
      <c r="M3244" s="2">
        <f t="shared" si="150"/>
        <v>23.011111111111113</v>
      </c>
      <c r="N3244" s="2" t="str">
        <f t="shared" si="151"/>
        <v/>
      </c>
      <c r="O3244" s="2" t="str">
        <f t="shared" si="152"/>
        <v/>
      </c>
    </row>
    <row r="3245" spans="1:15" x14ac:dyDescent="0.25">
      <c r="A3245">
        <v>3244</v>
      </c>
      <c r="B3245">
        <v>2</v>
      </c>
      <c r="C3245" s="1">
        <v>13103</v>
      </c>
      <c r="D3245">
        <v>0</v>
      </c>
      <c r="E3245">
        <v>0</v>
      </c>
      <c r="F3245" t="s">
        <v>13</v>
      </c>
      <c r="G3245" s="1">
        <v>30778</v>
      </c>
      <c r="H3245">
        <v>0</v>
      </c>
      <c r="J3245">
        <v>10</v>
      </c>
      <c r="K3245">
        <v>0</v>
      </c>
      <c r="L3245" s="1">
        <v>366</v>
      </c>
      <c r="M3245" s="2">
        <f t="shared" si="150"/>
        <v>48.391666666666666</v>
      </c>
      <c r="N3245" s="2" t="str">
        <f t="shared" si="151"/>
        <v/>
      </c>
      <c r="O3245" s="2" t="str">
        <f t="shared" si="152"/>
        <v/>
      </c>
    </row>
    <row r="3246" spans="1:15" x14ac:dyDescent="0.25">
      <c r="A3246">
        <v>3245</v>
      </c>
      <c r="B3246">
        <v>2</v>
      </c>
      <c r="C3246" s="1">
        <v>18907</v>
      </c>
      <c r="D3246">
        <v>2271</v>
      </c>
      <c r="E3246">
        <v>2</v>
      </c>
      <c r="F3246" t="s">
        <v>26</v>
      </c>
      <c r="G3246" s="1">
        <v>30778</v>
      </c>
      <c r="H3246">
        <v>2</v>
      </c>
      <c r="J3246">
        <v>10</v>
      </c>
      <c r="K3246">
        <v>10107</v>
      </c>
      <c r="L3246" s="1">
        <v>366</v>
      </c>
      <c r="M3246" s="2">
        <f t="shared" si="150"/>
        <v>32.5</v>
      </c>
      <c r="N3246" s="2" t="str">
        <f t="shared" si="151"/>
        <v/>
      </c>
      <c r="O3246" s="2" t="str">
        <f t="shared" si="152"/>
        <v/>
      </c>
    </row>
    <row r="3247" spans="1:15" x14ac:dyDescent="0.25">
      <c r="A3247">
        <v>3246</v>
      </c>
      <c r="B3247">
        <v>3</v>
      </c>
      <c r="C3247" s="1">
        <v>14737</v>
      </c>
      <c r="D3247">
        <v>0</v>
      </c>
      <c r="E3247">
        <v>0</v>
      </c>
      <c r="F3247" t="s">
        <v>14</v>
      </c>
      <c r="G3247" s="1">
        <v>30778</v>
      </c>
      <c r="H3247">
        <v>0</v>
      </c>
      <c r="J3247">
        <v>10</v>
      </c>
      <c r="K3247">
        <v>10107</v>
      </c>
      <c r="L3247" s="1">
        <v>366</v>
      </c>
      <c r="M3247" s="2">
        <f t="shared" si="150"/>
        <v>43.916666666666664</v>
      </c>
      <c r="N3247" s="2" t="str">
        <f t="shared" si="151"/>
        <v/>
      </c>
      <c r="O3247" s="2" t="str">
        <f t="shared" si="152"/>
        <v/>
      </c>
    </row>
    <row r="3248" spans="1:15" x14ac:dyDescent="0.25">
      <c r="A3248">
        <v>3247</v>
      </c>
      <c r="B3248">
        <v>4</v>
      </c>
      <c r="C3248" s="1">
        <v>20492</v>
      </c>
      <c r="D3248">
        <v>0</v>
      </c>
      <c r="E3248">
        <v>0</v>
      </c>
      <c r="F3248" t="s">
        <v>20</v>
      </c>
      <c r="G3248" s="1">
        <v>30782</v>
      </c>
      <c r="H3248">
        <v>0</v>
      </c>
      <c r="I3248" t="s">
        <v>15</v>
      </c>
      <c r="J3248">
        <v>21</v>
      </c>
      <c r="K3248">
        <v>13507</v>
      </c>
      <c r="L3248" s="1">
        <v>366</v>
      </c>
      <c r="M3248" s="2">
        <f t="shared" si="150"/>
        <v>28.175000000000001</v>
      </c>
      <c r="N3248" s="2" t="str">
        <f t="shared" si="151"/>
        <v/>
      </c>
      <c r="O3248" s="2" t="str">
        <f t="shared" si="152"/>
        <v/>
      </c>
    </row>
    <row r="3249" spans="1:15" x14ac:dyDescent="0.25">
      <c r="A3249">
        <v>3248</v>
      </c>
      <c r="B3249">
        <v>3</v>
      </c>
      <c r="C3249" s="1">
        <v>19990</v>
      </c>
      <c r="D3249">
        <v>2400</v>
      </c>
      <c r="E3249">
        <v>1</v>
      </c>
      <c r="F3249" t="s">
        <v>14</v>
      </c>
      <c r="G3249" s="1">
        <v>30783</v>
      </c>
      <c r="H3249">
        <v>2</v>
      </c>
      <c r="J3249">
        <v>10</v>
      </c>
      <c r="K3249">
        <v>11907</v>
      </c>
      <c r="L3249" s="1">
        <v>366</v>
      </c>
      <c r="M3249" s="2">
        <f t="shared" si="150"/>
        <v>29.55</v>
      </c>
      <c r="N3249" s="2" t="str">
        <f t="shared" si="151"/>
        <v/>
      </c>
      <c r="O3249" s="2" t="str">
        <f t="shared" si="152"/>
        <v/>
      </c>
    </row>
    <row r="3250" spans="1:15" x14ac:dyDescent="0.25">
      <c r="A3250">
        <v>3249</v>
      </c>
      <c r="B3250">
        <v>2</v>
      </c>
      <c r="C3250" s="1">
        <v>19926</v>
      </c>
      <c r="D3250">
        <v>0</v>
      </c>
      <c r="E3250">
        <v>0</v>
      </c>
      <c r="F3250" t="s">
        <v>20</v>
      </c>
      <c r="G3250" s="1">
        <v>30783</v>
      </c>
      <c r="H3250">
        <v>2</v>
      </c>
      <c r="J3250">
        <v>10</v>
      </c>
      <c r="K3250">
        <v>13507</v>
      </c>
      <c r="L3250" s="1">
        <v>366</v>
      </c>
      <c r="M3250" s="2">
        <f t="shared" si="150"/>
        <v>29.722222222222221</v>
      </c>
      <c r="N3250" s="2" t="str">
        <f t="shared" si="151"/>
        <v/>
      </c>
      <c r="O3250" s="2" t="str">
        <f t="shared" si="152"/>
        <v/>
      </c>
    </row>
    <row r="3251" spans="1:15" x14ac:dyDescent="0.25">
      <c r="A3251">
        <v>3250</v>
      </c>
      <c r="B3251">
        <v>2</v>
      </c>
      <c r="C3251" s="1">
        <v>20919</v>
      </c>
      <c r="D3251">
        <v>0</v>
      </c>
      <c r="E3251">
        <v>0</v>
      </c>
      <c r="F3251" t="s">
        <v>14</v>
      </c>
      <c r="G3251" s="1">
        <v>30783</v>
      </c>
      <c r="H3251">
        <v>2</v>
      </c>
      <c r="J3251">
        <v>10</v>
      </c>
      <c r="K3251">
        <v>13507</v>
      </c>
      <c r="L3251" s="1">
        <v>366</v>
      </c>
      <c r="M3251" s="2">
        <f t="shared" si="150"/>
        <v>27.005555555555556</v>
      </c>
      <c r="N3251" s="2" t="str">
        <f t="shared" si="151"/>
        <v/>
      </c>
      <c r="O3251" s="2" t="str">
        <f t="shared" si="152"/>
        <v/>
      </c>
    </row>
    <row r="3252" spans="1:15" x14ac:dyDescent="0.25">
      <c r="A3252">
        <v>3251</v>
      </c>
      <c r="B3252">
        <v>2</v>
      </c>
      <c r="C3252" s="1">
        <v>14944</v>
      </c>
      <c r="D3252">
        <v>0</v>
      </c>
      <c r="E3252">
        <v>0</v>
      </c>
      <c r="F3252" t="s">
        <v>13</v>
      </c>
      <c r="G3252" s="1">
        <v>30783</v>
      </c>
      <c r="H3252">
        <v>0</v>
      </c>
      <c r="J3252">
        <v>10</v>
      </c>
      <c r="K3252">
        <v>0</v>
      </c>
      <c r="L3252" s="1">
        <v>366</v>
      </c>
      <c r="M3252" s="2">
        <f t="shared" si="150"/>
        <v>43.366666666666667</v>
      </c>
      <c r="N3252" s="2" t="str">
        <f t="shared" si="151"/>
        <v/>
      </c>
      <c r="O3252" s="2" t="str">
        <f t="shared" si="152"/>
        <v/>
      </c>
    </row>
    <row r="3253" spans="1:15" x14ac:dyDescent="0.25">
      <c r="A3253">
        <v>3252</v>
      </c>
      <c r="B3253">
        <v>2</v>
      </c>
      <c r="C3253" s="1">
        <v>17256</v>
      </c>
      <c r="D3253">
        <v>4226</v>
      </c>
      <c r="E3253">
        <v>0</v>
      </c>
      <c r="F3253" t="s">
        <v>14</v>
      </c>
      <c r="G3253" s="1">
        <v>30784</v>
      </c>
      <c r="H3253">
        <v>2</v>
      </c>
      <c r="J3253">
        <v>10</v>
      </c>
      <c r="K3253">
        <v>17907</v>
      </c>
      <c r="L3253" s="1">
        <v>366</v>
      </c>
      <c r="M3253" s="2">
        <f t="shared" si="150"/>
        <v>37.033333333333331</v>
      </c>
      <c r="N3253" s="2" t="str">
        <f t="shared" si="151"/>
        <v/>
      </c>
      <c r="O3253" s="2" t="str">
        <f t="shared" si="152"/>
        <v/>
      </c>
    </row>
    <row r="3254" spans="1:15" x14ac:dyDescent="0.25">
      <c r="A3254">
        <v>3253</v>
      </c>
      <c r="B3254">
        <v>2</v>
      </c>
      <c r="C3254" s="1">
        <v>18830</v>
      </c>
      <c r="D3254">
        <v>2049</v>
      </c>
      <c r="E3254">
        <v>1</v>
      </c>
      <c r="F3254" t="s">
        <v>16</v>
      </c>
      <c r="G3254" s="1">
        <v>30784</v>
      </c>
      <c r="H3254">
        <v>2</v>
      </c>
      <c r="J3254">
        <v>10</v>
      </c>
      <c r="K3254">
        <v>13607</v>
      </c>
      <c r="L3254" s="1">
        <v>366</v>
      </c>
      <c r="M3254" s="2">
        <f t="shared" si="150"/>
        <v>32.725000000000001</v>
      </c>
      <c r="N3254" s="2" t="str">
        <f t="shared" si="151"/>
        <v/>
      </c>
      <c r="O3254" s="2" t="str">
        <f t="shared" si="152"/>
        <v/>
      </c>
    </row>
    <row r="3255" spans="1:15" x14ac:dyDescent="0.25">
      <c r="A3255">
        <v>3254</v>
      </c>
      <c r="B3255">
        <v>4</v>
      </c>
      <c r="C3255" s="1">
        <v>20689</v>
      </c>
      <c r="D3255">
        <v>0</v>
      </c>
      <c r="E3255">
        <v>0</v>
      </c>
      <c r="F3255" t="s">
        <v>20</v>
      </c>
      <c r="G3255" s="1">
        <v>30788</v>
      </c>
      <c r="H3255">
        <v>0</v>
      </c>
      <c r="J3255">
        <v>10</v>
      </c>
      <c r="K3255">
        <v>11307</v>
      </c>
      <c r="L3255" s="1">
        <v>366</v>
      </c>
      <c r="M3255" s="2">
        <f t="shared" si="150"/>
        <v>27.65</v>
      </c>
      <c r="N3255" s="2" t="str">
        <f t="shared" si="151"/>
        <v/>
      </c>
      <c r="O3255" s="2" t="str">
        <f t="shared" si="152"/>
        <v/>
      </c>
    </row>
    <row r="3256" spans="1:15" x14ac:dyDescent="0.25">
      <c r="A3256">
        <v>3255</v>
      </c>
      <c r="B3256">
        <v>2</v>
      </c>
      <c r="C3256" s="1">
        <v>17662</v>
      </c>
      <c r="D3256">
        <v>0</v>
      </c>
      <c r="E3256">
        <v>0</v>
      </c>
      <c r="F3256" t="s">
        <v>20</v>
      </c>
      <c r="G3256" s="1">
        <v>30788</v>
      </c>
      <c r="H3256">
        <v>0</v>
      </c>
      <c r="J3256">
        <v>10</v>
      </c>
      <c r="K3256">
        <v>10207</v>
      </c>
      <c r="L3256" s="1">
        <v>366</v>
      </c>
      <c r="M3256" s="2">
        <f t="shared" si="150"/>
        <v>35.93611111111111</v>
      </c>
      <c r="N3256" s="2" t="str">
        <f t="shared" si="151"/>
        <v/>
      </c>
      <c r="O3256" s="2" t="str">
        <f t="shared" si="152"/>
        <v/>
      </c>
    </row>
    <row r="3257" spans="1:15" x14ac:dyDescent="0.25">
      <c r="A3257">
        <v>3256</v>
      </c>
      <c r="B3257">
        <v>2</v>
      </c>
      <c r="C3257" s="1">
        <v>14370</v>
      </c>
      <c r="D3257">
        <v>0</v>
      </c>
      <c r="E3257">
        <v>0</v>
      </c>
      <c r="F3257" t="s">
        <v>13</v>
      </c>
      <c r="G3257" s="1">
        <v>30788</v>
      </c>
      <c r="H3257">
        <v>0</v>
      </c>
      <c r="J3257">
        <v>10</v>
      </c>
      <c r="K3257">
        <v>0</v>
      </c>
      <c r="L3257" s="1">
        <v>366</v>
      </c>
      <c r="M3257" s="2">
        <f t="shared" si="150"/>
        <v>44.947222222222223</v>
      </c>
      <c r="N3257" s="2" t="str">
        <f t="shared" si="151"/>
        <v/>
      </c>
      <c r="O3257" s="2" t="str">
        <f t="shared" si="152"/>
        <v/>
      </c>
    </row>
    <row r="3258" spans="1:15" x14ac:dyDescent="0.25">
      <c r="A3258">
        <v>3257</v>
      </c>
      <c r="B3258">
        <v>3</v>
      </c>
      <c r="C3258" s="1">
        <v>14864</v>
      </c>
      <c r="D3258">
        <v>2543</v>
      </c>
      <c r="E3258">
        <v>0</v>
      </c>
      <c r="F3258" t="s">
        <v>18</v>
      </c>
      <c r="G3258" s="1">
        <v>30784</v>
      </c>
      <c r="H3258">
        <v>2</v>
      </c>
      <c r="J3258">
        <v>10</v>
      </c>
      <c r="K3258">
        <v>12779</v>
      </c>
      <c r="L3258" s="1">
        <v>366</v>
      </c>
      <c r="M3258" s="2">
        <f t="shared" si="150"/>
        <v>43.588888888888889</v>
      </c>
      <c r="N3258" s="2" t="str">
        <f t="shared" si="151"/>
        <v/>
      </c>
      <c r="O3258" s="2" t="str">
        <f t="shared" si="152"/>
        <v/>
      </c>
    </row>
    <row r="3259" spans="1:15" x14ac:dyDescent="0.25">
      <c r="A3259">
        <v>3258</v>
      </c>
      <c r="B3259">
        <v>2</v>
      </c>
      <c r="C3259" s="1">
        <v>19006</v>
      </c>
      <c r="D3259">
        <v>2543</v>
      </c>
      <c r="E3259">
        <v>1</v>
      </c>
      <c r="F3259" t="s">
        <v>26</v>
      </c>
      <c r="G3259" s="1">
        <v>30784</v>
      </c>
      <c r="H3259">
        <v>2</v>
      </c>
      <c r="J3259">
        <v>10</v>
      </c>
      <c r="K3259">
        <v>12779</v>
      </c>
      <c r="L3259" s="1">
        <v>366</v>
      </c>
      <c r="M3259" s="2">
        <f t="shared" si="150"/>
        <v>32.24722222222222</v>
      </c>
      <c r="N3259" s="2" t="str">
        <f t="shared" si="151"/>
        <v/>
      </c>
      <c r="O3259" s="2" t="str">
        <f t="shared" si="152"/>
        <v/>
      </c>
    </row>
    <row r="3260" spans="1:15" x14ac:dyDescent="0.25">
      <c r="A3260">
        <v>3259</v>
      </c>
      <c r="B3260">
        <v>2</v>
      </c>
      <c r="C3260" s="1">
        <v>22663</v>
      </c>
      <c r="D3260">
        <v>0</v>
      </c>
      <c r="E3260">
        <v>0</v>
      </c>
      <c r="F3260" t="s">
        <v>13</v>
      </c>
      <c r="G3260" s="1">
        <v>30789</v>
      </c>
      <c r="H3260">
        <v>0</v>
      </c>
      <c r="J3260">
        <v>10</v>
      </c>
      <c r="K3260">
        <v>0</v>
      </c>
      <c r="L3260" s="1">
        <v>366</v>
      </c>
      <c r="M3260" s="2">
        <f t="shared" si="150"/>
        <v>22.25</v>
      </c>
      <c r="N3260" s="2" t="str">
        <f t="shared" si="151"/>
        <v/>
      </c>
      <c r="O3260" s="2" t="str">
        <f t="shared" si="152"/>
        <v/>
      </c>
    </row>
    <row r="3261" spans="1:15" x14ac:dyDescent="0.25">
      <c r="A3261">
        <v>3260</v>
      </c>
      <c r="B3261">
        <v>2</v>
      </c>
      <c r="C3261" s="1">
        <v>18759</v>
      </c>
      <c r="D3261">
        <v>0</v>
      </c>
      <c r="E3261">
        <v>0</v>
      </c>
      <c r="F3261" t="s">
        <v>13</v>
      </c>
      <c r="G3261" s="1">
        <v>30790</v>
      </c>
      <c r="H3261">
        <v>0</v>
      </c>
      <c r="J3261">
        <v>10</v>
      </c>
      <c r="K3261">
        <v>0</v>
      </c>
      <c r="L3261" s="1">
        <v>366</v>
      </c>
      <c r="M3261" s="2">
        <f t="shared" si="150"/>
        <v>32.93611111111111</v>
      </c>
      <c r="N3261" s="2" t="str">
        <f t="shared" si="151"/>
        <v/>
      </c>
      <c r="O3261" s="2" t="str">
        <f t="shared" si="152"/>
        <v/>
      </c>
    </row>
    <row r="3262" spans="1:15" x14ac:dyDescent="0.25">
      <c r="A3262">
        <v>3261</v>
      </c>
      <c r="B3262">
        <v>3</v>
      </c>
      <c r="C3262" s="1">
        <v>22922</v>
      </c>
      <c r="D3262">
        <v>0</v>
      </c>
      <c r="E3262">
        <v>3</v>
      </c>
      <c r="F3262" t="s">
        <v>26</v>
      </c>
      <c r="G3262" s="1">
        <v>30790</v>
      </c>
      <c r="H3262">
        <v>2</v>
      </c>
      <c r="J3262">
        <v>10</v>
      </c>
      <c r="K3262">
        <v>17807</v>
      </c>
      <c r="L3262" s="1">
        <v>366</v>
      </c>
      <c r="M3262" s="2">
        <f t="shared" si="150"/>
        <v>21.541666666666668</v>
      </c>
      <c r="N3262" s="2" t="str">
        <f t="shared" si="151"/>
        <v/>
      </c>
      <c r="O3262" s="2" t="str">
        <f t="shared" si="152"/>
        <v/>
      </c>
    </row>
    <row r="3263" spans="1:15" x14ac:dyDescent="0.25">
      <c r="A3263">
        <v>3262</v>
      </c>
      <c r="B3263">
        <v>4</v>
      </c>
      <c r="C3263" s="1">
        <v>21886</v>
      </c>
      <c r="D3263">
        <v>0</v>
      </c>
      <c r="E3263">
        <v>0</v>
      </c>
      <c r="F3263" t="s">
        <v>20</v>
      </c>
      <c r="G3263" s="1">
        <v>30790</v>
      </c>
      <c r="H3263">
        <v>0</v>
      </c>
      <c r="J3263">
        <v>10</v>
      </c>
      <c r="K3263">
        <v>11307</v>
      </c>
      <c r="L3263" s="1">
        <v>366</v>
      </c>
      <c r="M3263" s="2">
        <f t="shared" si="150"/>
        <v>24.377777777777776</v>
      </c>
      <c r="N3263" s="2" t="str">
        <f t="shared" si="151"/>
        <v/>
      </c>
      <c r="O3263" s="2" t="str">
        <f t="shared" si="152"/>
        <v/>
      </c>
    </row>
    <row r="3264" spans="1:15" x14ac:dyDescent="0.25">
      <c r="A3264">
        <v>3263</v>
      </c>
      <c r="B3264">
        <v>3</v>
      </c>
      <c r="C3264" s="1">
        <v>12767</v>
      </c>
      <c r="D3264">
        <v>0</v>
      </c>
      <c r="E3264">
        <v>0</v>
      </c>
      <c r="F3264" t="s">
        <v>17</v>
      </c>
      <c r="G3264" s="1">
        <v>30791</v>
      </c>
      <c r="H3264">
        <v>2</v>
      </c>
      <c r="J3264">
        <v>10</v>
      </c>
      <c r="K3264">
        <v>18707</v>
      </c>
      <c r="L3264" s="1">
        <v>366</v>
      </c>
      <c r="M3264" s="2">
        <f t="shared" si="150"/>
        <v>49.347222222222221</v>
      </c>
      <c r="N3264" s="2" t="str">
        <f t="shared" si="151"/>
        <v/>
      </c>
      <c r="O3264" s="2" t="str">
        <f t="shared" si="152"/>
        <v/>
      </c>
    </row>
    <row r="3265" spans="1:15" x14ac:dyDescent="0.25">
      <c r="A3265">
        <v>3264</v>
      </c>
      <c r="B3265">
        <v>3</v>
      </c>
      <c r="C3265" s="1">
        <v>14467</v>
      </c>
      <c r="D3265">
        <v>0</v>
      </c>
      <c r="E3265">
        <v>0</v>
      </c>
      <c r="F3265" t="s">
        <v>14</v>
      </c>
      <c r="G3265" s="1">
        <v>30791</v>
      </c>
      <c r="H3265">
        <v>2</v>
      </c>
      <c r="J3265">
        <v>10</v>
      </c>
      <c r="K3265">
        <v>16707</v>
      </c>
      <c r="L3265" s="1">
        <v>366</v>
      </c>
      <c r="M3265" s="2">
        <f t="shared" si="150"/>
        <v>44.69166666666667</v>
      </c>
      <c r="N3265" s="2" t="str">
        <f t="shared" si="151"/>
        <v/>
      </c>
      <c r="O3265" s="2" t="str">
        <f t="shared" si="152"/>
        <v/>
      </c>
    </row>
    <row r="3266" spans="1:15" x14ac:dyDescent="0.25">
      <c r="A3266">
        <v>3265</v>
      </c>
      <c r="B3266">
        <v>3</v>
      </c>
      <c r="C3266" s="1">
        <v>12221</v>
      </c>
      <c r="D3266">
        <v>0</v>
      </c>
      <c r="E3266">
        <v>0</v>
      </c>
      <c r="F3266" t="s">
        <v>13</v>
      </c>
      <c r="G3266" s="1">
        <v>30796</v>
      </c>
      <c r="H3266">
        <v>0</v>
      </c>
      <c r="J3266">
        <v>10</v>
      </c>
      <c r="K3266">
        <v>10207</v>
      </c>
      <c r="L3266" s="1">
        <v>366</v>
      </c>
      <c r="M3266" s="2">
        <f t="shared" si="150"/>
        <v>50.855555555555554</v>
      </c>
      <c r="N3266" s="2" t="str">
        <f t="shared" si="151"/>
        <v/>
      </c>
      <c r="O3266" s="2" t="str">
        <f t="shared" si="152"/>
        <v/>
      </c>
    </row>
    <row r="3267" spans="1:15" x14ac:dyDescent="0.25">
      <c r="A3267">
        <v>3266</v>
      </c>
      <c r="B3267">
        <v>2</v>
      </c>
      <c r="C3267" s="1">
        <v>20350</v>
      </c>
      <c r="D3267">
        <v>2060</v>
      </c>
      <c r="E3267">
        <v>1</v>
      </c>
      <c r="F3267" t="s">
        <v>21</v>
      </c>
      <c r="G3267" s="1">
        <v>30796</v>
      </c>
      <c r="H3267">
        <v>2</v>
      </c>
      <c r="J3267">
        <v>10</v>
      </c>
      <c r="K3267">
        <v>12607</v>
      </c>
      <c r="L3267" s="1">
        <v>366</v>
      </c>
      <c r="M3267" s="2">
        <f t="shared" si="150"/>
        <v>28.6</v>
      </c>
      <c r="N3267" s="2" t="str">
        <f t="shared" si="151"/>
        <v/>
      </c>
      <c r="O3267" s="2" t="str">
        <f t="shared" si="152"/>
        <v/>
      </c>
    </row>
    <row r="3268" spans="1:15" x14ac:dyDescent="0.25">
      <c r="A3268">
        <v>3267</v>
      </c>
      <c r="B3268">
        <v>2</v>
      </c>
      <c r="C3268" s="1">
        <v>23005</v>
      </c>
      <c r="D3268">
        <v>0</v>
      </c>
      <c r="E3268">
        <v>0</v>
      </c>
      <c r="F3268" t="s">
        <v>13</v>
      </c>
      <c r="G3268" s="1">
        <v>30796</v>
      </c>
      <c r="H3268">
        <v>0</v>
      </c>
      <c r="J3268">
        <v>10</v>
      </c>
      <c r="K3268">
        <v>0</v>
      </c>
      <c r="L3268" s="1">
        <v>366</v>
      </c>
      <c r="M3268" s="2">
        <f t="shared" si="150"/>
        <v>21.330555555555556</v>
      </c>
      <c r="N3268" s="2" t="str">
        <f t="shared" si="151"/>
        <v/>
      </c>
      <c r="O3268" s="2" t="str">
        <f t="shared" si="152"/>
        <v/>
      </c>
    </row>
    <row r="3269" spans="1:15" x14ac:dyDescent="0.25">
      <c r="A3269">
        <v>3268</v>
      </c>
      <c r="B3269">
        <v>2</v>
      </c>
      <c r="C3269" s="1">
        <v>22630</v>
      </c>
      <c r="D3269">
        <v>0</v>
      </c>
      <c r="E3269">
        <v>0</v>
      </c>
      <c r="F3269" t="s">
        <v>17</v>
      </c>
      <c r="G3269" s="1">
        <v>30797</v>
      </c>
      <c r="H3269">
        <v>2</v>
      </c>
      <c r="J3269">
        <v>10</v>
      </c>
      <c r="K3269">
        <v>10807</v>
      </c>
      <c r="L3269" s="1">
        <v>366</v>
      </c>
      <c r="M3269" s="2">
        <f t="shared" ref="M3269:M3332" si="153">DAYS360(C3269,G3269,TRUE)/360</f>
        <v>22.361111111111111</v>
      </c>
      <c r="N3269" s="2" t="str">
        <f t="shared" ref="N3269:N3332" si="154">IF(DAYS360(C3269,L3269)/360&gt;0,DAYS360(C3269,L3269)/360,"")</f>
        <v/>
      </c>
      <c r="O3269" s="2" t="str">
        <f t="shared" ref="O3269:O3332" si="155">IF(N3269="","",N3269-M3269)</f>
        <v/>
      </c>
    </row>
    <row r="3270" spans="1:15" x14ac:dyDescent="0.25">
      <c r="A3270">
        <v>3269</v>
      </c>
      <c r="B3270">
        <v>2</v>
      </c>
      <c r="C3270" s="1">
        <v>22130</v>
      </c>
      <c r="D3270">
        <v>0</v>
      </c>
      <c r="E3270">
        <v>0</v>
      </c>
      <c r="F3270" t="s">
        <v>13</v>
      </c>
      <c r="G3270" s="1">
        <v>30797</v>
      </c>
      <c r="H3270">
        <v>0</v>
      </c>
      <c r="J3270">
        <v>10</v>
      </c>
      <c r="K3270">
        <v>0</v>
      </c>
      <c r="L3270" s="1">
        <v>366</v>
      </c>
      <c r="M3270" s="2">
        <f t="shared" si="153"/>
        <v>23.730555555555554</v>
      </c>
      <c r="N3270" s="2" t="str">
        <f t="shared" si="154"/>
        <v/>
      </c>
      <c r="O3270" s="2" t="str">
        <f t="shared" si="155"/>
        <v/>
      </c>
    </row>
    <row r="3271" spans="1:15" x14ac:dyDescent="0.25">
      <c r="A3271">
        <v>3270</v>
      </c>
      <c r="B3271">
        <v>4</v>
      </c>
      <c r="C3271" s="1">
        <v>21955</v>
      </c>
      <c r="D3271">
        <v>1887</v>
      </c>
      <c r="E3271">
        <v>1</v>
      </c>
      <c r="F3271" t="s">
        <v>26</v>
      </c>
      <c r="G3271" s="1">
        <v>30798</v>
      </c>
      <c r="H3271">
        <v>2</v>
      </c>
      <c r="J3271">
        <v>10</v>
      </c>
      <c r="K3271">
        <v>13507</v>
      </c>
      <c r="L3271" s="1">
        <v>366</v>
      </c>
      <c r="M3271" s="2">
        <f t="shared" si="153"/>
        <v>24.213888888888889</v>
      </c>
      <c r="N3271" s="2" t="str">
        <f t="shared" si="154"/>
        <v/>
      </c>
      <c r="O3271" s="2" t="str">
        <f t="shared" si="155"/>
        <v/>
      </c>
    </row>
    <row r="3272" spans="1:15" x14ac:dyDescent="0.25">
      <c r="A3272">
        <v>3271</v>
      </c>
      <c r="B3272">
        <v>2</v>
      </c>
      <c r="C3272" s="1">
        <v>17719</v>
      </c>
      <c r="D3272">
        <v>0</v>
      </c>
      <c r="E3272">
        <v>0</v>
      </c>
      <c r="F3272" t="s">
        <v>14</v>
      </c>
      <c r="G3272" s="1">
        <v>30798</v>
      </c>
      <c r="H3272">
        <v>2</v>
      </c>
      <c r="J3272">
        <v>10</v>
      </c>
      <c r="K3272">
        <v>16707</v>
      </c>
      <c r="L3272" s="1">
        <v>366</v>
      </c>
      <c r="M3272" s="2">
        <f t="shared" si="153"/>
        <v>35.80833333333333</v>
      </c>
      <c r="N3272" s="2" t="str">
        <f t="shared" si="154"/>
        <v/>
      </c>
      <c r="O3272" s="2" t="str">
        <f t="shared" si="155"/>
        <v/>
      </c>
    </row>
    <row r="3273" spans="1:15" x14ac:dyDescent="0.25">
      <c r="A3273">
        <v>3272</v>
      </c>
      <c r="B3273">
        <v>2</v>
      </c>
      <c r="C3273" s="1">
        <v>14119</v>
      </c>
      <c r="D3273">
        <v>1275</v>
      </c>
      <c r="E3273">
        <v>0</v>
      </c>
      <c r="F3273" t="s">
        <v>14</v>
      </c>
      <c r="G3273" s="1">
        <v>30799</v>
      </c>
      <c r="H3273">
        <v>2</v>
      </c>
      <c r="J3273">
        <v>10</v>
      </c>
      <c r="K3273">
        <v>17607</v>
      </c>
      <c r="L3273" s="1">
        <v>366</v>
      </c>
      <c r="M3273" s="2">
        <f t="shared" si="153"/>
        <v>45.666666666666664</v>
      </c>
      <c r="N3273" s="2" t="str">
        <f t="shared" si="154"/>
        <v/>
      </c>
      <c r="O3273" s="2" t="str">
        <f t="shared" si="155"/>
        <v/>
      </c>
    </row>
    <row r="3274" spans="1:15" x14ac:dyDescent="0.25">
      <c r="A3274">
        <v>3273</v>
      </c>
      <c r="B3274">
        <v>3</v>
      </c>
      <c r="C3274" s="1">
        <v>19939</v>
      </c>
      <c r="D3274">
        <v>0</v>
      </c>
      <c r="E3274">
        <v>0</v>
      </c>
      <c r="F3274" t="s">
        <v>13</v>
      </c>
      <c r="G3274" s="1">
        <v>30804</v>
      </c>
      <c r="H3274">
        <v>0</v>
      </c>
      <c r="J3274">
        <v>10</v>
      </c>
      <c r="K3274">
        <v>0</v>
      </c>
      <c r="L3274" s="1">
        <v>366</v>
      </c>
      <c r="M3274" s="2">
        <f t="shared" si="153"/>
        <v>29.747222222222224</v>
      </c>
      <c r="N3274" s="2" t="str">
        <f t="shared" si="154"/>
        <v/>
      </c>
      <c r="O3274" s="2" t="str">
        <f t="shared" si="155"/>
        <v/>
      </c>
    </row>
    <row r="3275" spans="1:15" x14ac:dyDescent="0.25">
      <c r="A3275">
        <v>3274</v>
      </c>
      <c r="B3275">
        <v>3</v>
      </c>
      <c r="C3275" s="1">
        <v>14807</v>
      </c>
      <c r="D3275">
        <v>0</v>
      </c>
      <c r="E3275">
        <v>0</v>
      </c>
      <c r="F3275" t="s">
        <v>13</v>
      </c>
      <c r="G3275" s="1">
        <v>30805</v>
      </c>
      <c r="H3275">
        <v>0</v>
      </c>
      <c r="J3275">
        <v>10</v>
      </c>
      <c r="K3275">
        <v>0</v>
      </c>
      <c r="L3275" s="1">
        <v>366</v>
      </c>
      <c r="M3275" s="2">
        <f t="shared" si="153"/>
        <v>43.8</v>
      </c>
      <c r="N3275" s="2" t="str">
        <f t="shared" si="154"/>
        <v/>
      </c>
      <c r="O3275" s="2" t="str">
        <f t="shared" si="155"/>
        <v/>
      </c>
    </row>
    <row r="3276" spans="1:15" x14ac:dyDescent="0.25">
      <c r="A3276">
        <v>3275</v>
      </c>
      <c r="B3276">
        <v>2</v>
      </c>
      <c r="C3276" s="1">
        <v>18169</v>
      </c>
      <c r="D3276">
        <v>4950</v>
      </c>
      <c r="E3276">
        <v>2</v>
      </c>
      <c r="F3276" t="s">
        <v>18</v>
      </c>
      <c r="G3276" s="1">
        <v>30805</v>
      </c>
      <c r="H3276">
        <v>2</v>
      </c>
      <c r="J3276">
        <v>10</v>
      </c>
      <c r="K3276">
        <v>13907</v>
      </c>
      <c r="L3276" s="1">
        <v>366</v>
      </c>
      <c r="M3276" s="2">
        <f t="shared" si="153"/>
        <v>34.597222222222221</v>
      </c>
      <c r="N3276" s="2" t="str">
        <f t="shared" si="154"/>
        <v/>
      </c>
      <c r="O3276" s="2" t="str">
        <f t="shared" si="155"/>
        <v/>
      </c>
    </row>
    <row r="3277" spans="1:15" x14ac:dyDescent="0.25">
      <c r="A3277">
        <v>3276</v>
      </c>
      <c r="B3277">
        <v>2</v>
      </c>
      <c r="C3277" s="1">
        <v>16982</v>
      </c>
      <c r="D3277">
        <v>0</v>
      </c>
      <c r="E3277">
        <v>0</v>
      </c>
      <c r="F3277" t="s">
        <v>13</v>
      </c>
      <c r="G3277" s="1">
        <v>30805</v>
      </c>
      <c r="H3277">
        <v>0</v>
      </c>
      <c r="J3277">
        <v>10</v>
      </c>
      <c r="K3277">
        <v>0</v>
      </c>
      <c r="L3277" s="1">
        <v>366</v>
      </c>
      <c r="M3277" s="2">
        <f t="shared" si="153"/>
        <v>37.844444444444441</v>
      </c>
      <c r="N3277" s="2" t="str">
        <f t="shared" si="154"/>
        <v/>
      </c>
      <c r="O3277" s="2" t="str">
        <f t="shared" si="155"/>
        <v/>
      </c>
    </row>
    <row r="3278" spans="1:15" x14ac:dyDescent="0.25">
      <c r="A3278">
        <v>3277</v>
      </c>
      <c r="B3278">
        <v>2</v>
      </c>
      <c r="C3278" s="1">
        <v>20595</v>
      </c>
      <c r="D3278">
        <v>2297</v>
      </c>
      <c r="E3278">
        <v>2</v>
      </c>
      <c r="F3278" t="s">
        <v>14</v>
      </c>
      <c r="G3278" s="1">
        <v>30806</v>
      </c>
      <c r="H3278">
        <v>2</v>
      </c>
      <c r="J3278">
        <v>10</v>
      </c>
      <c r="K3278">
        <v>13907</v>
      </c>
      <c r="L3278" s="1">
        <v>366</v>
      </c>
      <c r="M3278" s="2">
        <f t="shared" si="153"/>
        <v>27.955555555555556</v>
      </c>
      <c r="N3278" s="2" t="str">
        <f t="shared" si="154"/>
        <v/>
      </c>
      <c r="O3278" s="2" t="str">
        <f t="shared" si="155"/>
        <v/>
      </c>
    </row>
    <row r="3279" spans="1:15" x14ac:dyDescent="0.25">
      <c r="A3279">
        <v>3278</v>
      </c>
      <c r="B3279">
        <v>3</v>
      </c>
      <c r="C3279" s="1">
        <v>16968</v>
      </c>
      <c r="D3279">
        <v>0</v>
      </c>
      <c r="E3279">
        <v>0</v>
      </c>
      <c r="F3279" t="s">
        <v>14</v>
      </c>
      <c r="G3279" s="1">
        <v>30809</v>
      </c>
      <c r="H3279">
        <v>2</v>
      </c>
      <c r="J3279">
        <v>10</v>
      </c>
      <c r="K3279">
        <v>16607</v>
      </c>
      <c r="L3279" s="1">
        <v>366</v>
      </c>
      <c r="M3279" s="2">
        <f t="shared" si="153"/>
        <v>37.894444444444446</v>
      </c>
      <c r="N3279" s="2" t="str">
        <f t="shared" si="154"/>
        <v/>
      </c>
      <c r="O3279" s="2" t="str">
        <f t="shared" si="155"/>
        <v/>
      </c>
    </row>
    <row r="3280" spans="1:15" x14ac:dyDescent="0.25">
      <c r="A3280">
        <v>3279</v>
      </c>
      <c r="B3280">
        <v>3</v>
      </c>
      <c r="C3280" s="1">
        <v>15554</v>
      </c>
      <c r="D3280">
        <v>0</v>
      </c>
      <c r="E3280">
        <v>0</v>
      </c>
      <c r="F3280" t="s">
        <v>22</v>
      </c>
      <c r="G3280" s="1">
        <v>30811</v>
      </c>
      <c r="H3280">
        <v>2</v>
      </c>
      <c r="J3280">
        <v>10</v>
      </c>
      <c r="K3280">
        <v>10107</v>
      </c>
      <c r="L3280" s="1">
        <v>366</v>
      </c>
      <c r="M3280" s="2">
        <f t="shared" si="153"/>
        <v>41.772222222222226</v>
      </c>
      <c r="N3280" s="2" t="str">
        <f t="shared" si="154"/>
        <v/>
      </c>
      <c r="O3280" s="2" t="str">
        <f t="shared" si="155"/>
        <v/>
      </c>
    </row>
    <row r="3281" spans="1:15" x14ac:dyDescent="0.25">
      <c r="A3281">
        <v>3280</v>
      </c>
      <c r="B3281">
        <v>3</v>
      </c>
      <c r="C3281" s="1">
        <v>15442</v>
      </c>
      <c r="D3281">
        <v>0</v>
      </c>
      <c r="E3281">
        <v>0</v>
      </c>
      <c r="F3281" t="s">
        <v>14</v>
      </c>
      <c r="G3281" s="1">
        <v>30811</v>
      </c>
      <c r="H3281">
        <v>0</v>
      </c>
      <c r="J3281">
        <v>10</v>
      </c>
      <c r="K3281">
        <v>18707</v>
      </c>
      <c r="L3281" s="1">
        <v>366</v>
      </c>
      <c r="M3281" s="2">
        <f t="shared" si="153"/>
        <v>42.077777777777776</v>
      </c>
      <c r="N3281" s="2" t="str">
        <f t="shared" si="154"/>
        <v/>
      </c>
      <c r="O3281" s="2" t="str">
        <f t="shared" si="155"/>
        <v/>
      </c>
    </row>
    <row r="3282" spans="1:15" x14ac:dyDescent="0.25">
      <c r="A3282">
        <v>3281</v>
      </c>
      <c r="B3282">
        <v>2</v>
      </c>
      <c r="C3282" s="1">
        <v>16687</v>
      </c>
      <c r="D3282">
        <v>2900</v>
      </c>
      <c r="E3282">
        <v>0</v>
      </c>
      <c r="F3282" t="s">
        <v>14</v>
      </c>
      <c r="G3282" s="1">
        <v>30812</v>
      </c>
      <c r="H3282">
        <v>2</v>
      </c>
      <c r="J3282">
        <v>10</v>
      </c>
      <c r="K3282">
        <v>18507</v>
      </c>
      <c r="L3282" s="1">
        <v>366</v>
      </c>
      <c r="M3282" s="2">
        <f t="shared" si="153"/>
        <v>38.674999999999997</v>
      </c>
      <c r="N3282" s="2" t="str">
        <f t="shared" si="154"/>
        <v/>
      </c>
      <c r="O3282" s="2" t="str">
        <f t="shared" si="155"/>
        <v/>
      </c>
    </row>
    <row r="3283" spans="1:15" x14ac:dyDescent="0.25">
      <c r="A3283">
        <v>3282</v>
      </c>
      <c r="B3283">
        <v>3</v>
      </c>
      <c r="C3283" s="1">
        <v>22316</v>
      </c>
      <c r="D3283">
        <v>0</v>
      </c>
      <c r="E3283">
        <v>1</v>
      </c>
      <c r="F3283" t="s">
        <v>20</v>
      </c>
      <c r="G3283" s="1">
        <v>30812</v>
      </c>
      <c r="H3283">
        <v>2</v>
      </c>
      <c r="J3283">
        <v>10</v>
      </c>
      <c r="K3283">
        <v>11307</v>
      </c>
      <c r="L3283" s="1">
        <v>366</v>
      </c>
      <c r="M3283" s="2">
        <f t="shared" si="153"/>
        <v>23.266666666666666</v>
      </c>
      <c r="N3283" s="2" t="str">
        <f t="shared" si="154"/>
        <v/>
      </c>
      <c r="O3283" s="2" t="str">
        <f t="shared" si="155"/>
        <v/>
      </c>
    </row>
    <row r="3284" spans="1:15" x14ac:dyDescent="0.25">
      <c r="A3284">
        <v>3283</v>
      </c>
      <c r="B3284">
        <v>2</v>
      </c>
      <c r="C3284" s="1">
        <v>10474</v>
      </c>
      <c r="D3284">
        <v>0</v>
      </c>
      <c r="E3284">
        <v>0</v>
      </c>
      <c r="F3284" t="s">
        <v>20</v>
      </c>
      <c r="G3284" s="1">
        <v>30812</v>
      </c>
      <c r="H3284">
        <v>0</v>
      </c>
      <c r="I3284" t="s">
        <v>15</v>
      </c>
      <c r="J3284">
        <v>10</v>
      </c>
      <c r="K3284">
        <v>13507</v>
      </c>
      <c r="L3284" s="1">
        <v>366</v>
      </c>
      <c r="M3284" s="2">
        <f t="shared" si="153"/>
        <v>55.68611111111111</v>
      </c>
      <c r="N3284" s="2" t="str">
        <f t="shared" si="154"/>
        <v/>
      </c>
      <c r="O3284" s="2" t="str">
        <f t="shared" si="155"/>
        <v/>
      </c>
    </row>
    <row r="3285" spans="1:15" x14ac:dyDescent="0.25">
      <c r="A3285">
        <v>3284</v>
      </c>
      <c r="B3285">
        <v>2</v>
      </c>
      <c r="C3285" s="1">
        <v>19761</v>
      </c>
      <c r="D3285">
        <v>0</v>
      </c>
      <c r="E3285">
        <v>0</v>
      </c>
      <c r="F3285" t="s">
        <v>14</v>
      </c>
      <c r="G3285" s="1">
        <v>30816</v>
      </c>
      <c r="H3285">
        <v>2</v>
      </c>
      <c r="J3285">
        <v>10</v>
      </c>
      <c r="K3285">
        <v>10807</v>
      </c>
      <c r="L3285" s="1">
        <v>366</v>
      </c>
      <c r="M3285" s="2">
        <f t="shared" si="153"/>
        <v>30.272222222222222</v>
      </c>
      <c r="N3285" s="2" t="str">
        <f t="shared" si="154"/>
        <v/>
      </c>
      <c r="O3285" s="2" t="str">
        <f t="shared" si="155"/>
        <v/>
      </c>
    </row>
    <row r="3286" spans="1:15" x14ac:dyDescent="0.25">
      <c r="A3286">
        <v>3285</v>
      </c>
      <c r="B3286">
        <v>3</v>
      </c>
      <c r="C3286" s="1">
        <v>19239</v>
      </c>
      <c r="D3286">
        <v>3802</v>
      </c>
      <c r="E3286">
        <v>2</v>
      </c>
      <c r="F3286" t="s">
        <v>14</v>
      </c>
      <c r="G3286" s="1">
        <v>30816</v>
      </c>
      <c r="H3286">
        <v>2</v>
      </c>
      <c r="J3286">
        <v>10</v>
      </c>
      <c r="K3286">
        <v>10307</v>
      </c>
      <c r="L3286" s="1">
        <v>366</v>
      </c>
      <c r="M3286" s="2">
        <f t="shared" si="153"/>
        <v>31.7</v>
      </c>
      <c r="N3286" s="2" t="str">
        <f t="shared" si="154"/>
        <v/>
      </c>
      <c r="O3286" s="2" t="str">
        <f t="shared" si="155"/>
        <v/>
      </c>
    </row>
    <row r="3287" spans="1:15" x14ac:dyDescent="0.25">
      <c r="A3287">
        <v>3286</v>
      </c>
      <c r="B3287">
        <v>3</v>
      </c>
      <c r="C3287" s="1">
        <v>17929</v>
      </c>
      <c r="D3287">
        <v>0</v>
      </c>
      <c r="E3287">
        <v>0</v>
      </c>
      <c r="F3287" t="s">
        <v>13</v>
      </c>
      <c r="G3287" s="1">
        <v>30817</v>
      </c>
      <c r="H3287">
        <v>0</v>
      </c>
      <c r="J3287">
        <v>10</v>
      </c>
      <c r="K3287">
        <v>10907</v>
      </c>
      <c r="L3287" s="1">
        <v>366</v>
      </c>
      <c r="M3287" s="2">
        <f t="shared" si="153"/>
        <v>35.291666666666664</v>
      </c>
      <c r="N3287" s="2" t="str">
        <f t="shared" si="154"/>
        <v/>
      </c>
      <c r="O3287" s="2" t="str">
        <f t="shared" si="155"/>
        <v/>
      </c>
    </row>
    <row r="3288" spans="1:15" x14ac:dyDescent="0.25">
      <c r="A3288">
        <v>3287</v>
      </c>
      <c r="B3288">
        <v>3</v>
      </c>
      <c r="C3288" s="1">
        <v>19022</v>
      </c>
      <c r="D3288">
        <v>0</v>
      </c>
      <c r="E3288">
        <v>0</v>
      </c>
      <c r="F3288" t="s">
        <v>14</v>
      </c>
      <c r="G3288" s="1">
        <v>30820</v>
      </c>
      <c r="H3288">
        <v>2</v>
      </c>
      <c r="J3288">
        <v>10</v>
      </c>
      <c r="K3288">
        <v>16707</v>
      </c>
      <c r="L3288" s="1">
        <v>366</v>
      </c>
      <c r="M3288" s="2">
        <f t="shared" si="153"/>
        <v>32.302777777777777</v>
      </c>
      <c r="N3288" s="2" t="str">
        <f t="shared" si="154"/>
        <v/>
      </c>
      <c r="O3288" s="2" t="str">
        <f t="shared" si="155"/>
        <v/>
      </c>
    </row>
    <row r="3289" spans="1:15" x14ac:dyDescent="0.25">
      <c r="A3289">
        <v>3288</v>
      </c>
      <c r="B3289">
        <v>2</v>
      </c>
      <c r="C3289" s="1">
        <v>17995</v>
      </c>
      <c r="D3289">
        <v>0</v>
      </c>
      <c r="E3289">
        <v>0</v>
      </c>
      <c r="F3289" t="s">
        <v>14</v>
      </c>
      <c r="G3289" s="1">
        <v>30825</v>
      </c>
      <c r="H3289">
        <v>2</v>
      </c>
      <c r="J3289">
        <v>10</v>
      </c>
      <c r="K3289">
        <v>18507</v>
      </c>
      <c r="L3289" s="1">
        <v>366</v>
      </c>
      <c r="M3289" s="2">
        <f t="shared" si="153"/>
        <v>35.12777777777778</v>
      </c>
      <c r="N3289" s="2" t="str">
        <f t="shared" si="154"/>
        <v/>
      </c>
      <c r="O3289" s="2" t="str">
        <f t="shared" si="155"/>
        <v/>
      </c>
    </row>
    <row r="3290" spans="1:15" x14ac:dyDescent="0.25">
      <c r="A3290">
        <v>3289</v>
      </c>
      <c r="B3290">
        <v>3</v>
      </c>
      <c r="C3290" s="1">
        <v>19906</v>
      </c>
      <c r="D3290">
        <v>3356</v>
      </c>
      <c r="E3290">
        <v>2</v>
      </c>
      <c r="F3290" t="s">
        <v>26</v>
      </c>
      <c r="G3290" s="1">
        <v>30827</v>
      </c>
      <c r="H3290">
        <v>2</v>
      </c>
      <c r="J3290">
        <v>10</v>
      </c>
      <c r="K3290">
        <v>12779</v>
      </c>
      <c r="L3290" s="1">
        <v>366</v>
      </c>
      <c r="M3290" s="2">
        <f t="shared" si="153"/>
        <v>29.9</v>
      </c>
      <c r="N3290" s="2" t="str">
        <f t="shared" si="154"/>
        <v/>
      </c>
      <c r="O3290" s="2" t="str">
        <f t="shared" si="155"/>
        <v/>
      </c>
    </row>
    <row r="3291" spans="1:15" x14ac:dyDescent="0.25">
      <c r="A3291">
        <v>3290</v>
      </c>
      <c r="B3291">
        <v>2</v>
      </c>
      <c r="C3291" s="1">
        <v>21055</v>
      </c>
      <c r="D3291">
        <v>0</v>
      </c>
      <c r="E3291">
        <v>0</v>
      </c>
      <c r="F3291" t="s">
        <v>23</v>
      </c>
      <c r="G3291" s="1">
        <v>30834</v>
      </c>
      <c r="H3291">
        <v>2</v>
      </c>
      <c r="J3291">
        <v>10</v>
      </c>
      <c r="K3291">
        <v>18507</v>
      </c>
      <c r="L3291" s="1">
        <v>366</v>
      </c>
      <c r="M3291" s="2">
        <f t="shared" si="153"/>
        <v>26.772222222222222</v>
      </c>
      <c r="N3291" s="2" t="str">
        <f t="shared" si="154"/>
        <v/>
      </c>
      <c r="O3291" s="2" t="str">
        <f t="shared" si="155"/>
        <v/>
      </c>
    </row>
    <row r="3292" spans="1:15" x14ac:dyDescent="0.25">
      <c r="A3292">
        <v>3291</v>
      </c>
      <c r="B3292">
        <v>4</v>
      </c>
      <c r="C3292" s="1">
        <v>21024</v>
      </c>
      <c r="D3292">
        <v>1950</v>
      </c>
      <c r="E3292">
        <v>0</v>
      </c>
      <c r="F3292" t="s">
        <v>20</v>
      </c>
      <c r="G3292" s="1">
        <v>30837</v>
      </c>
      <c r="H3292">
        <v>2</v>
      </c>
      <c r="J3292">
        <v>10</v>
      </c>
      <c r="K3292">
        <v>10807</v>
      </c>
      <c r="L3292" s="1">
        <v>366</v>
      </c>
      <c r="M3292" s="2">
        <f t="shared" si="153"/>
        <v>26.863888888888887</v>
      </c>
      <c r="N3292" s="2" t="str">
        <f t="shared" si="154"/>
        <v/>
      </c>
      <c r="O3292" s="2" t="str">
        <f t="shared" si="155"/>
        <v/>
      </c>
    </row>
    <row r="3293" spans="1:15" x14ac:dyDescent="0.25">
      <c r="A3293">
        <v>3292</v>
      </c>
      <c r="B3293">
        <v>2</v>
      </c>
      <c r="C3293" s="1">
        <v>18314</v>
      </c>
      <c r="D3293">
        <v>0</v>
      </c>
      <c r="E3293">
        <v>0</v>
      </c>
      <c r="F3293" t="s">
        <v>14</v>
      </c>
      <c r="G3293" s="1">
        <v>30838</v>
      </c>
      <c r="H3293">
        <v>2</v>
      </c>
      <c r="J3293">
        <v>21</v>
      </c>
      <c r="K3293">
        <v>14907</v>
      </c>
      <c r="L3293" s="1">
        <v>366</v>
      </c>
      <c r="M3293" s="2">
        <f t="shared" si="153"/>
        <v>34.291666666666664</v>
      </c>
      <c r="N3293" s="2" t="str">
        <f t="shared" si="154"/>
        <v/>
      </c>
      <c r="O3293" s="2" t="str">
        <f t="shared" si="155"/>
        <v/>
      </c>
    </row>
    <row r="3294" spans="1:15" x14ac:dyDescent="0.25">
      <c r="A3294">
        <v>3293</v>
      </c>
      <c r="B3294">
        <v>4</v>
      </c>
      <c r="C3294" s="1">
        <v>17688</v>
      </c>
      <c r="D3294">
        <v>1600</v>
      </c>
      <c r="E3294">
        <v>0</v>
      </c>
      <c r="F3294" t="s">
        <v>20</v>
      </c>
      <c r="G3294" s="1">
        <v>30839</v>
      </c>
      <c r="H3294">
        <v>2</v>
      </c>
      <c r="J3294">
        <v>10</v>
      </c>
      <c r="K3294">
        <v>15707</v>
      </c>
      <c r="L3294" s="1">
        <v>366</v>
      </c>
      <c r="M3294" s="2">
        <f t="shared" si="153"/>
        <v>36.005555555555553</v>
      </c>
      <c r="N3294" s="2" t="str">
        <f t="shared" si="154"/>
        <v/>
      </c>
      <c r="O3294" s="2" t="str">
        <f t="shared" si="155"/>
        <v/>
      </c>
    </row>
    <row r="3295" spans="1:15" x14ac:dyDescent="0.25">
      <c r="A3295">
        <v>3294</v>
      </c>
      <c r="B3295">
        <v>3</v>
      </c>
      <c r="C3295" s="1">
        <v>22668</v>
      </c>
      <c r="D3295">
        <v>0</v>
      </c>
      <c r="E3295">
        <v>0</v>
      </c>
      <c r="F3295" t="s">
        <v>13</v>
      </c>
      <c r="G3295" s="1">
        <v>30840</v>
      </c>
      <c r="H3295">
        <v>0</v>
      </c>
      <c r="J3295">
        <v>10</v>
      </c>
      <c r="K3295">
        <v>0</v>
      </c>
      <c r="L3295" s="1">
        <v>366</v>
      </c>
      <c r="M3295" s="2">
        <f t="shared" si="153"/>
        <v>22.375</v>
      </c>
      <c r="N3295" s="2" t="str">
        <f t="shared" si="154"/>
        <v/>
      </c>
      <c r="O3295" s="2" t="str">
        <f t="shared" si="155"/>
        <v/>
      </c>
    </row>
    <row r="3296" spans="1:15" x14ac:dyDescent="0.25">
      <c r="A3296">
        <v>3295</v>
      </c>
      <c r="B3296">
        <v>2</v>
      </c>
      <c r="C3296" s="1">
        <v>11600</v>
      </c>
      <c r="D3296">
        <v>0</v>
      </c>
      <c r="E3296">
        <v>0</v>
      </c>
      <c r="F3296" t="s">
        <v>13</v>
      </c>
      <c r="G3296" s="1">
        <v>30840</v>
      </c>
      <c r="H3296">
        <v>0</v>
      </c>
      <c r="J3296">
        <v>10</v>
      </c>
      <c r="K3296">
        <v>0</v>
      </c>
      <c r="L3296" s="1">
        <v>366</v>
      </c>
      <c r="M3296" s="2">
        <f t="shared" si="153"/>
        <v>52.674999999999997</v>
      </c>
      <c r="N3296" s="2" t="str">
        <f t="shared" si="154"/>
        <v/>
      </c>
      <c r="O3296" s="2" t="str">
        <f t="shared" si="155"/>
        <v/>
      </c>
    </row>
    <row r="3297" spans="1:15" x14ac:dyDescent="0.25">
      <c r="A3297">
        <v>3296</v>
      </c>
      <c r="B3297">
        <v>2</v>
      </c>
      <c r="C3297" s="1">
        <v>23800</v>
      </c>
      <c r="D3297">
        <v>0</v>
      </c>
      <c r="E3297">
        <v>0</v>
      </c>
      <c r="F3297" t="s">
        <v>13</v>
      </c>
      <c r="G3297" s="1">
        <v>30840</v>
      </c>
      <c r="H3297">
        <v>0</v>
      </c>
      <c r="I3297" t="s">
        <v>19</v>
      </c>
      <c r="J3297">
        <v>10</v>
      </c>
      <c r="K3297">
        <v>0</v>
      </c>
      <c r="L3297" s="1">
        <v>38618</v>
      </c>
      <c r="M3297" s="2">
        <f t="shared" si="153"/>
        <v>19.277777777777779</v>
      </c>
      <c r="N3297" s="2">
        <f t="shared" si="154"/>
        <v>40.572222222222223</v>
      </c>
      <c r="O3297" s="2">
        <f t="shared" si="155"/>
        <v>21.294444444444444</v>
      </c>
    </row>
    <row r="3298" spans="1:15" x14ac:dyDescent="0.25">
      <c r="A3298">
        <v>3297</v>
      </c>
      <c r="B3298">
        <v>2</v>
      </c>
      <c r="C3298" s="1">
        <v>23417</v>
      </c>
      <c r="D3298">
        <v>0</v>
      </c>
      <c r="E3298">
        <v>0</v>
      </c>
      <c r="F3298" t="s">
        <v>13</v>
      </c>
      <c r="G3298" s="1">
        <v>30847</v>
      </c>
      <c r="H3298">
        <v>0</v>
      </c>
      <c r="J3298">
        <v>10</v>
      </c>
      <c r="K3298">
        <v>11907</v>
      </c>
      <c r="L3298" s="1">
        <v>366</v>
      </c>
      <c r="M3298" s="2">
        <f t="shared" si="153"/>
        <v>20.344444444444445</v>
      </c>
      <c r="N3298" s="2" t="str">
        <f t="shared" si="154"/>
        <v/>
      </c>
      <c r="O3298" s="2" t="str">
        <f t="shared" si="155"/>
        <v/>
      </c>
    </row>
    <row r="3299" spans="1:15" x14ac:dyDescent="0.25">
      <c r="A3299">
        <v>3298</v>
      </c>
      <c r="B3299">
        <v>2</v>
      </c>
      <c r="C3299" s="1">
        <v>18988</v>
      </c>
      <c r="D3299">
        <v>0</v>
      </c>
      <c r="E3299">
        <v>0</v>
      </c>
      <c r="F3299" t="s">
        <v>13</v>
      </c>
      <c r="G3299" s="1">
        <v>30848</v>
      </c>
      <c r="H3299">
        <v>0</v>
      </c>
      <c r="J3299">
        <v>10</v>
      </c>
      <c r="K3299">
        <v>17807</v>
      </c>
      <c r="L3299" s="1">
        <v>366</v>
      </c>
      <c r="M3299" s="2">
        <f t="shared" si="153"/>
        <v>32.469444444444441</v>
      </c>
      <c r="N3299" s="2" t="str">
        <f t="shared" si="154"/>
        <v/>
      </c>
      <c r="O3299" s="2" t="str">
        <f t="shared" si="155"/>
        <v/>
      </c>
    </row>
    <row r="3300" spans="1:15" x14ac:dyDescent="0.25">
      <c r="A3300">
        <v>3299</v>
      </c>
      <c r="B3300">
        <v>3</v>
      </c>
      <c r="C3300" s="1">
        <v>20055</v>
      </c>
      <c r="D3300">
        <v>0</v>
      </c>
      <c r="E3300">
        <v>0</v>
      </c>
      <c r="F3300" t="s">
        <v>20</v>
      </c>
      <c r="G3300" s="1">
        <v>30848</v>
      </c>
      <c r="H3300">
        <v>2</v>
      </c>
      <c r="J3300">
        <v>10</v>
      </c>
      <c r="K3300">
        <v>11307</v>
      </c>
      <c r="L3300" s="1">
        <v>366</v>
      </c>
      <c r="M3300" s="2">
        <f t="shared" si="153"/>
        <v>29.55</v>
      </c>
      <c r="N3300" s="2" t="str">
        <f t="shared" si="154"/>
        <v/>
      </c>
      <c r="O3300" s="2" t="str">
        <f t="shared" si="155"/>
        <v/>
      </c>
    </row>
    <row r="3301" spans="1:15" x14ac:dyDescent="0.25">
      <c r="A3301">
        <v>3300</v>
      </c>
      <c r="B3301">
        <v>3</v>
      </c>
      <c r="C3301" s="1">
        <v>18378</v>
      </c>
      <c r="D3301">
        <v>0</v>
      </c>
      <c r="E3301">
        <v>0</v>
      </c>
      <c r="F3301" t="s">
        <v>13</v>
      </c>
      <c r="G3301" s="1">
        <v>30848</v>
      </c>
      <c r="H3301">
        <v>0</v>
      </c>
      <c r="J3301">
        <v>10</v>
      </c>
      <c r="K3301">
        <v>10907</v>
      </c>
      <c r="L3301" s="1">
        <v>366</v>
      </c>
      <c r="M3301" s="2">
        <f t="shared" si="153"/>
        <v>34.138888888888886</v>
      </c>
      <c r="N3301" s="2" t="str">
        <f t="shared" si="154"/>
        <v/>
      </c>
      <c r="O3301" s="2" t="str">
        <f t="shared" si="155"/>
        <v/>
      </c>
    </row>
    <row r="3302" spans="1:15" x14ac:dyDescent="0.25">
      <c r="A3302">
        <v>3301</v>
      </c>
      <c r="B3302">
        <v>2</v>
      </c>
      <c r="C3302" s="1">
        <v>7495</v>
      </c>
      <c r="D3302">
        <v>0</v>
      </c>
      <c r="E3302">
        <v>0</v>
      </c>
      <c r="F3302" t="s">
        <v>14</v>
      </c>
      <c r="G3302" s="1">
        <v>30851</v>
      </c>
      <c r="H3302">
        <v>2</v>
      </c>
      <c r="J3302">
        <v>10</v>
      </c>
      <c r="K3302">
        <v>15707</v>
      </c>
      <c r="L3302" s="1">
        <v>366</v>
      </c>
      <c r="M3302" s="2">
        <f t="shared" si="153"/>
        <v>63.944444444444443</v>
      </c>
      <c r="N3302" s="2" t="str">
        <f t="shared" si="154"/>
        <v/>
      </c>
      <c r="O3302" s="2" t="str">
        <f t="shared" si="155"/>
        <v/>
      </c>
    </row>
    <row r="3303" spans="1:15" x14ac:dyDescent="0.25">
      <c r="A3303">
        <v>3302</v>
      </c>
      <c r="B3303">
        <v>2</v>
      </c>
      <c r="C3303" s="1">
        <v>20306</v>
      </c>
      <c r="D3303">
        <v>1800</v>
      </c>
      <c r="E3303">
        <v>2</v>
      </c>
      <c r="F3303" t="s">
        <v>14</v>
      </c>
      <c r="G3303" s="1">
        <v>30851</v>
      </c>
      <c r="H3303">
        <v>2</v>
      </c>
      <c r="J3303">
        <v>10</v>
      </c>
      <c r="K3303">
        <v>13607</v>
      </c>
      <c r="L3303" s="1">
        <v>366</v>
      </c>
      <c r="M3303" s="2">
        <f t="shared" si="153"/>
        <v>28.869444444444444</v>
      </c>
      <c r="N3303" s="2" t="str">
        <f t="shared" si="154"/>
        <v/>
      </c>
      <c r="O3303" s="2" t="str">
        <f t="shared" si="155"/>
        <v/>
      </c>
    </row>
    <row r="3304" spans="1:15" x14ac:dyDescent="0.25">
      <c r="A3304">
        <v>3303</v>
      </c>
      <c r="B3304">
        <v>4</v>
      </c>
      <c r="C3304" s="1">
        <v>17333</v>
      </c>
      <c r="D3304">
        <v>0</v>
      </c>
      <c r="E3304">
        <v>0</v>
      </c>
      <c r="F3304" t="s">
        <v>20</v>
      </c>
      <c r="G3304" s="1">
        <v>30851</v>
      </c>
      <c r="H3304">
        <v>0</v>
      </c>
      <c r="J3304">
        <v>10</v>
      </c>
      <c r="K3304">
        <v>18507</v>
      </c>
      <c r="L3304" s="1">
        <v>366</v>
      </c>
      <c r="M3304" s="2">
        <f t="shared" si="153"/>
        <v>37.008333333333333</v>
      </c>
      <c r="N3304" s="2" t="str">
        <f t="shared" si="154"/>
        <v/>
      </c>
      <c r="O3304" s="2" t="str">
        <f t="shared" si="155"/>
        <v/>
      </c>
    </row>
    <row r="3305" spans="1:15" x14ac:dyDescent="0.25">
      <c r="A3305">
        <v>3304</v>
      </c>
      <c r="B3305">
        <v>2</v>
      </c>
      <c r="C3305" s="1">
        <v>16858</v>
      </c>
      <c r="D3305">
        <v>2372</v>
      </c>
      <c r="E3305">
        <v>0</v>
      </c>
      <c r="F3305" t="s">
        <v>22</v>
      </c>
      <c r="G3305" s="1">
        <v>30838</v>
      </c>
      <c r="H3305">
        <v>2</v>
      </c>
      <c r="J3305">
        <v>10</v>
      </c>
      <c r="K3305">
        <v>16707</v>
      </c>
      <c r="L3305" s="1">
        <v>366</v>
      </c>
      <c r="M3305" s="2">
        <f t="shared" si="153"/>
        <v>38.277777777777779</v>
      </c>
      <c r="N3305" s="2" t="str">
        <f t="shared" si="154"/>
        <v/>
      </c>
      <c r="O3305" s="2" t="str">
        <f t="shared" si="155"/>
        <v/>
      </c>
    </row>
    <row r="3306" spans="1:15" x14ac:dyDescent="0.25">
      <c r="A3306">
        <v>3305</v>
      </c>
      <c r="B3306">
        <v>3</v>
      </c>
      <c r="C3306" s="1">
        <v>9583</v>
      </c>
      <c r="D3306">
        <v>0</v>
      </c>
      <c r="E3306">
        <v>0</v>
      </c>
      <c r="F3306" t="s">
        <v>13</v>
      </c>
      <c r="G3306" s="1">
        <v>30852</v>
      </c>
      <c r="H3306">
        <v>0</v>
      </c>
      <c r="J3306">
        <v>10</v>
      </c>
      <c r="K3306">
        <v>14607</v>
      </c>
      <c r="L3306" s="1">
        <v>366</v>
      </c>
      <c r="M3306" s="2">
        <f t="shared" si="153"/>
        <v>58.227777777777774</v>
      </c>
      <c r="N3306" s="2" t="str">
        <f t="shared" si="154"/>
        <v/>
      </c>
      <c r="O3306" s="2" t="str">
        <f t="shared" si="155"/>
        <v/>
      </c>
    </row>
    <row r="3307" spans="1:15" x14ac:dyDescent="0.25">
      <c r="A3307">
        <v>3306</v>
      </c>
      <c r="B3307">
        <v>4</v>
      </c>
      <c r="C3307" s="1">
        <v>17084</v>
      </c>
      <c r="D3307">
        <v>0</v>
      </c>
      <c r="E3307">
        <v>0</v>
      </c>
      <c r="F3307" t="s">
        <v>20</v>
      </c>
      <c r="G3307" s="1">
        <v>30852</v>
      </c>
      <c r="H3307">
        <v>0</v>
      </c>
      <c r="J3307">
        <v>21</v>
      </c>
      <c r="K3307">
        <v>0</v>
      </c>
      <c r="L3307" s="1">
        <v>366</v>
      </c>
      <c r="M3307" s="2">
        <f t="shared" si="153"/>
        <v>37.694444444444443</v>
      </c>
      <c r="N3307" s="2" t="str">
        <f t="shared" si="154"/>
        <v/>
      </c>
      <c r="O3307" s="2" t="str">
        <f t="shared" si="155"/>
        <v/>
      </c>
    </row>
    <row r="3308" spans="1:15" x14ac:dyDescent="0.25">
      <c r="A3308">
        <v>3307</v>
      </c>
      <c r="B3308">
        <v>3</v>
      </c>
      <c r="C3308" s="1">
        <v>18911</v>
      </c>
      <c r="D3308">
        <v>0</v>
      </c>
      <c r="E3308">
        <v>0</v>
      </c>
      <c r="F3308" t="s">
        <v>14</v>
      </c>
      <c r="G3308" s="1">
        <v>30852</v>
      </c>
      <c r="H3308">
        <v>2</v>
      </c>
      <c r="J3308">
        <v>21</v>
      </c>
      <c r="K3308">
        <v>10107</v>
      </c>
      <c r="L3308" s="1">
        <v>366</v>
      </c>
      <c r="M3308" s="2">
        <f t="shared" si="153"/>
        <v>32.69166666666667</v>
      </c>
      <c r="N3308" s="2" t="str">
        <f t="shared" si="154"/>
        <v/>
      </c>
      <c r="O3308" s="2" t="str">
        <f t="shared" si="155"/>
        <v/>
      </c>
    </row>
    <row r="3309" spans="1:15" x14ac:dyDescent="0.25">
      <c r="A3309">
        <v>3308</v>
      </c>
      <c r="B3309">
        <v>4</v>
      </c>
      <c r="C3309" s="1">
        <v>22321</v>
      </c>
      <c r="D3309">
        <v>0</v>
      </c>
      <c r="E3309">
        <v>2</v>
      </c>
      <c r="F3309" t="s">
        <v>20</v>
      </c>
      <c r="G3309" s="1">
        <v>30854</v>
      </c>
      <c r="H3309">
        <v>0</v>
      </c>
      <c r="J3309">
        <v>10</v>
      </c>
      <c r="K3309">
        <v>10307</v>
      </c>
      <c r="L3309" s="1">
        <v>366</v>
      </c>
      <c r="M3309" s="2">
        <f t="shared" si="153"/>
        <v>23.366666666666667</v>
      </c>
      <c r="N3309" s="2" t="str">
        <f t="shared" si="154"/>
        <v/>
      </c>
      <c r="O3309" s="2" t="str">
        <f t="shared" si="155"/>
        <v/>
      </c>
    </row>
    <row r="3310" spans="1:15" x14ac:dyDescent="0.25">
      <c r="A3310">
        <v>3309</v>
      </c>
      <c r="B3310">
        <v>3</v>
      </c>
      <c r="C3310" s="1">
        <v>16912</v>
      </c>
      <c r="D3310">
        <v>2845</v>
      </c>
      <c r="E3310">
        <v>0</v>
      </c>
      <c r="F3310" t="s">
        <v>22</v>
      </c>
      <c r="G3310" s="1">
        <v>30854</v>
      </c>
      <c r="H3310">
        <v>2</v>
      </c>
      <c r="J3310">
        <v>10</v>
      </c>
      <c r="K3310">
        <v>10307</v>
      </c>
      <c r="L3310" s="1">
        <v>366</v>
      </c>
      <c r="M3310" s="2">
        <f t="shared" si="153"/>
        <v>38.169444444444444</v>
      </c>
      <c r="N3310" s="2" t="str">
        <f t="shared" si="154"/>
        <v/>
      </c>
      <c r="O3310" s="2" t="str">
        <f t="shared" si="155"/>
        <v/>
      </c>
    </row>
    <row r="3311" spans="1:15" x14ac:dyDescent="0.25">
      <c r="A3311">
        <v>3310</v>
      </c>
      <c r="B3311">
        <v>2</v>
      </c>
      <c r="C3311" s="1">
        <v>20160</v>
      </c>
      <c r="D3311">
        <v>1875</v>
      </c>
      <c r="E3311">
        <v>1</v>
      </c>
      <c r="F3311" t="s">
        <v>13</v>
      </c>
      <c r="G3311" s="1">
        <v>30855</v>
      </c>
      <c r="H3311">
        <v>0</v>
      </c>
      <c r="J3311">
        <v>10</v>
      </c>
      <c r="K3311">
        <v>11307</v>
      </c>
      <c r="L3311" s="1">
        <v>366</v>
      </c>
      <c r="M3311" s="2">
        <f t="shared" si="153"/>
        <v>29.277777777777779</v>
      </c>
      <c r="N3311" s="2" t="str">
        <f t="shared" si="154"/>
        <v/>
      </c>
      <c r="O3311" s="2" t="str">
        <f t="shared" si="155"/>
        <v/>
      </c>
    </row>
    <row r="3312" spans="1:15" x14ac:dyDescent="0.25">
      <c r="A3312">
        <v>3311</v>
      </c>
      <c r="B3312">
        <v>2</v>
      </c>
      <c r="C3312" s="1">
        <v>21937</v>
      </c>
      <c r="D3312">
        <v>2312</v>
      </c>
      <c r="E3312">
        <v>1</v>
      </c>
      <c r="F3312" t="s">
        <v>17</v>
      </c>
      <c r="G3312" s="1">
        <v>30858</v>
      </c>
      <c r="H3312">
        <v>2</v>
      </c>
      <c r="J3312">
        <v>10</v>
      </c>
      <c r="K3312">
        <v>18707</v>
      </c>
      <c r="L3312" s="1">
        <v>366</v>
      </c>
      <c r="M3312" s="2">
        <f t="shared" si="153"/>
        <v>24.425000000000001</v>
      </c>
      <c r="N3312" s="2" t="str">
        <f t="shared" si="154"/>
        <v/>
      </c>
      <c r="O3312" s="2" t="str">
        <f t="shared" si="155"/>
        <v/>
      </c>
    </row>
    <row r="3313" spans="1:15" x14ac:dyDescent="0.25">
      <c r="A3313">
        <v>3312</v>
      </c>
      <c r="B3313">
        <v>4</v>
      </c>
      <c r="C3313" s="1">
        <v>22638</v>
      </c>
      <c r="D3313">
        <v>0</v>
      </c>
      <c r="E3313">
        <v>2</v>
      </c>
      <c r="F3313" t="s">
        <v>20</v>
      </c>
      <c r="G3313" s="1">
        <v>30858</v>
      </c>
      <c r="H3313">
        <v>2</v>
      </c>
      <c r="J3313">
        <v>10</v>
      </c>
      <c r="K3313">
        <v>10107</v>
      </c>
      <c r="L3313" s="1">
        <v>366</v>
      </c>
      <c r="M3313" s="2">
        <f t="shared" si="153"/>
        <v>22.505555555555556</v>
      </c>
      <c r="N3313" s="2" t="str">
        <f t="shared" si="154"/>
        <v/>
      </c>
      <c r="O3313" s="2" t="str">
        <f t="shared" si="155"/>
        <v/>
      </c>
    </row>
    <row r="3314" spans="1:15" x14ac:dyDescent="0.25">
      <c r="A3314">
        <v>3313</v>
      </c>
      <c r="B3314">
        <v>3</v>
      </c>
      <c r="C3314" s="1">
        <v>22470</v>
      </c>
      <c r="D3314">
        <v>2400</v>
      </c>
      <c r="E3314">
        <v>2</v>
      </c>
      <c r="F3314" t="s">
        <v>18</v>
      </c>
      <c r="G3314" s="1">
        <v>30859</v>
      </c>
      <c r="H3314">
        <v>2</v>
      </c>
      <c r="J3314">
        <v>10</v>
      </c>
      <c r="K3314">
        <v>10207</v>
      </c>
      <c r="L3314" s="1">
        <v>366</v>
      </c>
      <c r="M3314" s="2">
        <f t="shared" si="153"/>
        <v>22.966666666666665</v>
      </c>
      <c r="N3314" s="2" t="str">
        <f t="shared" si="154"/>
        <v/>
      </c>
      <c r="O3314" s="2" t="str">
        <f t="shared" si="155"/>
        <v/>
      </c>
    </row>
    <row r="3315" spans="1:15" x14ac:dyDescent="0.25">
      <c r="A3315">
        <v>3314</v>
      </c>
      <c r="B3315">
        <v>3</v>
      </c>
      <c r="C3315" s="1">
        <v>19238</v>
      </c>
      <c r="D3315">
        <v>1531</v>
      </c>
      <c r="E3315">
        <v>2</v>
      </c>
      <c r="F3315" t="s">
        <v>14</v>
      </c>
      <c r="G3315" s="1">
        <v>30859</v>
      </c>
      <c r="H3315">
        <v>2</v>
      </c>
      <c r="J3315">
        <v>10</v>
      </c>
      <c r="K3315">
        <v>13507</v>
      </c>
      <c r="L3315" s="1">
        <v>366</v>
      </c>
      <c r="M3315" s="2">
        <f t="shared" si="153"/>
        <v>31.819444444444443</v>
      </c>
      <c r="N3315" s="2" t="str">
        <f t="shared" si="154"/>
        <v/>
      </c>
      <c r="O3315" s="2" t="str">
        <f t="shared" si="155"/>
        <v/>
      </c>
    </row>
    <row r="3316" spans="1:15" x14ac:dyDescent="0.25">
      <c r="A3316">
        <v>3315</v>
      </c>
      <c r="B3316">
        <v>3</v>
      </c>
      <c r="C3316" s="1">
        <v>21669</v>
      </c>
      <c r="D3316">
        <v>0</v>
      </c>
      <c r="E3316">
        <v>0</v>
      </c>
      <c r="F3316" t="s">
        <v>13</v>
      </c>
      <c r="G3316" s="1">
        <v>30860</v>
      </c>
      <c r="H3316">
        <v>0</v>
      </c>
      <c r="I3316" t="s">
        <v>25</v>
      </c>
      <c r="J3316">
        <v>10</v>
      </c>
      <c r="K3316">
        <v>0</v>
      </c>
      <c r="L3316" s="1">
        <v>34724</v>
      </c>
      <c r="M3316" s="2">
        <f t="shared" si="153"/>
        <v>25.161111111111111</v>
      </c>
      <c r="N3316" s="2">
        <f t="shared" si="154"/>
        <v>35.738888888888887</v>
      </c>
      <c r="O3316" s="2">
        <f t="shared" si="155"/>
        <v>10.577777777777776</v>
      </c>
    </row>
    <row r="3317" spans="1:15" x14ac:dyDescent="0.25">
      <c r="A3317">
        <v>3316</v>
      </c>
      <c r="B3317">
        <v>3</v>
      </c>
      <c r="C3317" s="1">
        <v>21549</v>
      </c>
      <c r="D3317">
        <v>0</v>
      </c>
      <c r="E3317">
        <v>0</v>
      </c>
      <c r="F3317" t="s">
        <v>13</v>
      </c>
      <c r="G3317" s="1">
        <v>30861</v>
      </c>
      <c r="H3317">
        <v>0</v>
      </c>
      <c r="J3317">
        <v>10</v>
      </c>
      <c r="K3317">
        <v>0</v>
      </c>
      <c r="L3317" s="1">
        <v>366</v>
      </c>
      <c r="M3317" s="2">
        <f t="shared" si="153"/>
        <v>25.494444444444444</v>
      </c>
      <c r="N3317" s="2" t="str">
        <f t="shared" si="154"/>
        <v/>
      </c>
      <c r="O3317" s="2" t="str">
        <f t="shared" si="155"/>
        <v/>
      </c>
    </row>
    <row r="3318" spans="1:15" x14ac:dyDescent="0.25">
      <c r="A3318">
        <v>3317</v>
      </c>
      <c r="B3318">
        <v>3</v>
      </c>
      <c r="C3318" s="1">
        <v>21129</v>
      </c>
      <c r="D3318">
        <v>1620</v>
      </c>
      <c r="E3318">
        <v>1</v>
      </c>
      <c r="F3318" t="s">
        <v>14</v>
      </c>
      <c r="G3318" s="1">
        <v>30861</v>
      </c>
      <c r="H3318">
        <v>2</v>
      </c>
      <c r="J3318">
        <v>10</v>
      </c>
      <c r="K3318">
        <v>16607</v>
      </c>
      <c r="L3318" s="1">
        <v>366</v>
      </c>
      <c r="M3318" s="2">
        <f t="shared" si="153"/>
        <v>26.647222222222222</v>
      </c>
      <c r="N3318" s="2" t="str">
        <f t="shared" si="154"/>
        <v/>
      </c>
      <c r="O3318" s="2" t="str">
        <f t="shared" si="155"/>
        <v/>
      </c>
    </row>
    <row r="3319" spans="1:15" x14ac:dyDescent="0.25">
      <c r="A3319">
        <v>3318</v>
      </c>
      <c r="B3319">
        <v>3</v>
      </c>
      <c r="C3319" s="1">
        <v>20853</v>
      </c>
      <c r="D3319">
        <v>2500</v>
      </c>
      <c r="E3319">
        <v>2</v>
      </c>
      <c r="F3319" t="s">
        <v>18</v>
      </c>
      <c r="G3319" s="1">
        <v>30862</v>
      </c>
      <c r="H3319">
        <v>2</v>
      </c>
      <c r="J3319">
        <v>10</v>
      </c>
      <c r="K3319">
        <v>10207</v>
      </c>
      <c r="L3319" s="1">
        <v>366</v>
      </c>
      <c r="M3319" s="2">
        <f t="shared" si="153"/>
        <v>27.408333333333335</v>
      </c>
      <c r="N3319" s="2" t="str">
        <f t="shared" si="154"/>
        <v/>
      </c>
      <c r="O3319" s="2" t="str">
        <f t="shared" si="155"/>
        <v/>
      </c>
    </row>
    <row r="3320" spans="1:15" x14ac:dyDescent="0.25">
      <c r="A3320">
        <v>3319</v>
      </c>
      <c r="B3320">
        <v>3</v>
      </c>
      <c r="C3320" s="1">
        <v>19381</v>
      </c>
      <c r="D3320">
        <v>2535</v>
      </c>
      <c r="E3320">
        <v>1</v>
      </c>
      <c r="F3320" t="s">
        <v>17</v>
      </c>
      <c r="G3320" s="1">
        <v>30865</v>
      </c>
      <c r="H3320">
        <v>2</v>
      </c>
      <c r="J3320">
        <v>10</v>
      </c>
      <c r="K3320">
        <v>10207</v>
      </c>
      <c r="L3320" s="1">
        <v>366</v>
      </c>
      <c r="M3320" s="2">
        <f t="shared" si="153"/>
        <v>31.444444444444443</v>
      </c>
      <c r="N3320" s="2" t="str">
        <f t="shared" si="154"/>
        <v/>
      </c>
      <c r="O3320" s="2" t="str">
        <f t="shared" si="155"/>
        <v/>
      </c>
    </row>
    <row r="3321" spans="1:15" x14ac:dyDescent="0.25">
      <c r="A3321">
        <v>3320</v>
      </c>
      <c r="B3321">
        <v>2</v>
      </c>
      <c r="C3321" s="1">
        <v>19189</v>
      </c>
      <c r="D3321">
        <v>0</v>
      </c>
      <c r="E3321">
        <v>1</v>
      </c>
      <c r="F3321" t="s">
        <v>14</v>
      </c>
      <c r="G3321" s="1">
        <v>30865</v>
      </c>
      <c r="H3321">
        <v>2</v>
      </c>
      <c r="J3321">
        <v>10</v>
      </c>
      <c r="K3321">
        <v>10107</v>
      </c>
      <c r="L3321" s="1">
        <v>366</v>
      </c>
      <c r="M3321" s="2">
        <f t="shared" si="153"/>
        <v>31.966666666666665</v>
      </c>
      <c r="N3321" s="2" t="str">
        <f t="shared" si="154"/>
        <v/>
      </c>
      <c r="O3321" s="2" t="str">
        <f t="shared" si="155"/>
        <v/>
      </c>
    </row>
    <row r="3322" spans="1:15" x14ac:dyDescent="0.25">
      <c r="A3322">
        <v>3321</v>
      </c>
      <c r="B3322">
        <v>4</v>
      </c>
      <c r="C3322" s="1">
        <v>21412</v>
      </c>
      <c r="D3322">
        <v>2123</v>
      </c>
      <c r="E3322">
        <v>1</v>
      </c>
      <c r="F3322" t="s">
        <v>16</v>
      </c>
      <c r="G3322" s="1">
        <v>30865</v>
      </c>
      <c r="H3322">
        <v>2</v>
      </c>
      <c r="J3322">
        <v>10</v>
      </c>
      <c r="K3322">
        <v>10107</v>
      </c>
      <c r="L3322" s="1">
        <v>366</v>
      </c>
      <c r="M3322" s="2">
        <f t="shared" si="153"/>
        <v>25.880555555555556</v>
      </c>
      <c r="N3322" s="2" t="str">
        <f t="shared" si="154"/>
        <v/>
      </c>
      <c r="O3322" s="2" t="str">
        <f t="shared" si="155"/>
        <v/>
      </c>
    </row>
    <row r="3323" spans="1:15" x14ac:dyDescent="0.25">
      <c r="A3323">
        <v>3322</v>
      </c>
      <c r="B3323">
        <v>2</v>
      </c>
      <c r="C3323" s="1">
        <v>17842</v>
      </c>
      <c r="D3323">
        <v>0</v>
      </c>
      <c r="E3323">
        <v>0</v>
      </c>
      <c r="F3323" t="s">
        <v>20</v>
      </c>
      <c r="G3323" s="1">
        <v>30866</v>
      </c>
      <c r="H3323">
        <v>2</v>
      </c>
      <c r="J3323">
        <v>10</v>
      </c>
      <c r="K3323">
        <v>16807</v>
      </c>
      <c r="L3323" s="1">
        <v>366</v>
      </c>
      <c r="M3323" s="2">
        <f t="shared" si="153"/>
        <v>35.661111111111111</v>
      </c>
      <c r="N3323" s="2" t="str">
        <f t="shared" si="154"/>
        <v/>
      </c>
      <c r="O3323" s="2" t="str">
        <f t="shared" si="155"/>
        <v/>
      </c>
    </row>
    <row r="3324" spans="1:15" x14ac:dyDescent="0.25">
      <c r="A3324">
        <v>3323</v>
      </c>
      <c r="B3324">
        <v>3</v>
      </c>
      <c r="C3324" s="1">
        <v>21362</v>
      </c>
      <c r="D3324">
        <v>2407</v>
      </c>
      <c r="E3324">
        <v>0</v>
      </c>
      <c r="F3324" t="s">
        <v>26</v>
      </c>
      <c r="G3324" s="1">
        <v>30866</v>
      </c>
      <c r="H3324">
        <v>0</v>
      </c>
      <c r="J3324">
        <v>10</v>
      </c>
      <c r="K3324">
        <v>10307</v>
      </c>
      <c r="L3324" s="1">
        <v>366</v>
      </c>
      <c r="M3324" s="2">
        <f t="shared" si="153"/>
        <v>26.019444444444446</v>
      </c>
      <c r="N3324" s="2" t="str">
        <f t="shared" si="154"/>
        <v/>
      </c>
      <c r="O3324" s="2" t="str">
        <f t="shared" si="155"/>
        <v/>
      </c>
    </row>
    <row r="3325" spans="1:15" x14ac:dyDescent="0.25">
      <c r="A3325">
        <v>3324</v>
      </c>
      <c r="B3325">
        <v>4</v>
      </c>
      <c r="C3325" s="1">
        <v>16772</v>
      </c>
      <c r="D3325">
        <v>2132</v>
      </c>
      <c r="E3325">
        <v>0</v>
      </c>
      <c r="F3325" t="s">
        <v>20</v>
      </c>
      <c r="G3325" s="1">
        <v>30867</v>
      </c>
      <c r="H3325">
        <v>2</v>
      </c>
      <c r="J3325">
        <v>10</v>
      </c>
      <c r="K3325">
        <v>10107</v>
      </c>
      <c r="L3325" s="1">
        <v>366</v>
      </c>
      <c r="M3325" s="2">
        <f t="shared" si="153"/>
        <v>38.591666666666669</v>
      </c>
      <c r="N3325" s="2" t="str">
        <f t="shared" si="154"/>
        <v/>
      </c>
      <c r="O3325" s="2" t="str">
        <f t="shared" si="155"/>
        <v/>
      </c>
    </row>
    <row r="3326" spans="1:15" x14ac:dyDescent="0.25">
      <c r="A3326">
        <v>3325</v>
      </c>
      <c r="B3326">
        <v>3</v>
      </c>
      <c r="C3326" s="1">
        <v>18158</v>
      </c>
      <c r="D3326">
        <v>2656</v>
      </c>
      <c r="E3326">
        <v>1</v>
      </c>
      <c r="F3326" t="s">
        <v>14</v>
      </c>
      <c r="G3326" s="1">
        <v>30867</v>
      </c>
      <c r="H3326">
        <v>0</v>
      </c>
      <c r="J3326">
        <v>10</v>
      </c>
      <c r="K3326">
        <v>11307</v>
      </c>
      <c r="L3326" s="1">
        <v>366</v>
      </c>
      <c r="M3326" s="2">
        <f t="shared" si="153"/>
        <v>34.797222222222224</v>
      </c>
      <c r="N3326" s="2" t="str">
        <f t="shared" si="154"/>
        <v/>
      </c>
      <c r="O3326" s="2" t="str">
        <f t="shared" si="155"/>
        <v/>
      </c>
    </row>
    <row r="3327" spans="1:15" x14ac:dyDescent="0.25">
      <c r="A3327">
        <v>3326</v>
      </c>
      <c r="B3327">
        <v>3</v>
      </c>
      <c r="C3327" s="1">
        <v>10202</v>
      </c>
      <c r="D3327">
        <v>0</v>
      </c>
      <c r="E3327">
        <v>0</v>
      </c>
      <c r="F3327" t="s">
        <v>14</v>
      </c>
      <c r="G3327" s="1">
        <v>30869</v>
      </c>
      <c r="H3327">
        <v>2</v>
      </c>
      <c r="J3327">
        <v>10</v>
      </c>
      <c r="K3327">
        <v>15607</v>
      </c>
      <c r="L3327" s="1">
        <v>366</v>
      </c>
      <c r="M3327" s="2">
        <f t="shared" si="153"/>
        <v>56.583333333333336</v>
      </c>
      <c r="N3327" s="2" t="str">
        <f t="shared" si="154"/>
        <v/>
      </c>
      <c r="O3327" s="2" t="str">
        <f t="shared" si="155"/>
        <v/>
      </c>
    </row>
    <row r="3328" spans="1:15" x14ac:dyDescent="0.25">
      <c r="A3328">
        <v>3327</v>
      </c>
      <c r="B3328">
        <v>3</v>
      </c>
      <c r="C3328" s="1">
        <v>11378</v>
      </c>
      <c r="D3328">
        <v>0</v>
      </c>
      <c r="E3328">
        <v>0</v>
      </c>
      <c r="F3328" t="s">
        <v>13</v>
      </c>
      <c r="G3328" s="1">
        <v>30873</v>
      </c>
      <c r="H3328">
        <v>0</v>
      </c>
      <c r="J3328">
        <v>10</v>
      </c>
      <c r="K3328">
        <v>0</v>
      </c>
      <c r="L3328" s="1">
        <v>366</v>
      </c>
      <c r="M3328" s="2">
        <f t="shared" si="153"/>
        <v>53.37777777777778</v>
      </c>
      <c r="N3328" s="2" t="str">
        <f t="shared" si="154"/>
        <v/>
      </c>
      <c r="O3328" s="2" t="str">
        <f t="shared" si="155"/>
        <v/>
      </c>
    </row>
    <row r="3329" spans="1:15" x14ac:dyDescent="0.25">
      <c r="A3329">
        <v>3328</v>
      </c>
      <c r="B3329">
        <v>2</v>
      </c>
      <c r="C3329" s="1">
        <v>16977</v>
      </c>
      <c r="D3329">
        <v>3721</v>
      </c>
      <c r="E3329">
        <v>0</v>
      </c>
      <c r="F3329" t="s">
        <v>17</v>
      </c>
      <c r="G3329" s="1">
        <v>30873</v>
      </c>
      <c r="H3329">
        <v>2</v>
      </c>
      <c r="J3329">
        <v>10</v>
      </c>
      <c r="K3329">
        <v>11307</v>
      </c>
      <c r="L3329" s="1">
        <v>366</v>
      </c>
      <c r="M3329" s="2">
        <f t="shared" si="153"/>
        <v>38.044444444444444</v>
      </c>
      <c r="N3329" s="2" t="str">
        <f t="shared" si="154"/>
        <v/>
      </c>
      <c r="O3329" s="2" t="str">
        <f t="shared" si="155"/>
        <v/>
      </c>
    </row>
    <row r="3330" spans="1:15" x14ac:dyDescent="0.25">
      <c r="A3330">
        <v>3329</v>
      </c>
      <c r="B3330">
        <v>3</v>
      </c>
      <c r="C3330" s="1">
        <v>18841</v>
      </c>
      <c r="D3330">
        <v>1093</v>
      </c>
      <c r="E3330">
        <v>2</v>
      </c>
      <c r="F3330" t="s">
        <v>16</v>
      </c>
      <c r="G3330" s="1">
        <v>30873</v>
      </c>
      <c r="H3330">
        <v>2</v>
      </c>
      <c r="J3330">
        <v>10</v>
      </c>
      <c r="K3330">
        <v>10107</v>
      </c>
      <c r="L3330" s="1">
        <v>366</v>
      </c>
      <c r="M3330" s="2">
        <f t="shared" si="153"/>
        <v>32.94166666666667</v>
      </c>
      <c r="N3330" s="2" t="str">
        <f t="shared" si="154"/>
        <v/>
      </c>
      <c r="O3330" s="2" t="str">
        <f t="shared" si="155"/>
        <v/>
      </c>
    </row>
    <row r="3331" spans="1:15" x14ac:dyDescent="0.25">
      <c r="A3331">
        <v>3330</v>
      </c>
      <c r="B3331">
        <v>3</v>
      </c>
      <c r="C3331" s="1">
        <v>13419</v>
      </c>
      <c r="D3331">
        <v>0</v>
      </c>
      <c r="E3331">
        <v>0</v>
      </c>
      <c r="F3331" t="s">
        <v>13</v>
      </c>
      <c r="G3331" s="1">
        <v>30874</v>
      </c>
      <c r="H3331">
        <v>0</v>
      </c>
      <c r="I3331" t="s">
        <v>15</v>
      </c>
      <c r="J3331">
        <v>10</v>
      </c>
      <c r="K3331">
        <v>10207</v>
      </c>
      <c r="L3331" s="1">
        <v>366</v>
      </c>
      <c r="M3331" s="2">
        <f t="shared" si="153"/>
        <v>47.791666666666664</v>
      </c>
      <c r="N3331" s="2" t="str">
        <f t="shared" si="154"/>
        <v/>
      </c>
      <c r="O3331" s="2" t="str">
        <f t="shared" si="155"/>
        <v/>
      </c>
    </row>
    <row r="3332" spans="1:15" x14ac:dyDescent="0.25">
      <c r="A3332">
        <v>3331</v>
      </c>
      <c r="B3332">
        <v>2</v>
      </c>
      <c r="C3332" s="1">
        <v>21125</v>
      </c>
      <c r="D3332">
        <v>0</v>
      </c>
      <c r="E3332">
        <v>0</v>
      </c>
      <c r="F3332" t="s">
        <v>13</v>
      </c>
      <c r="G3332" s="1">
        <v>30874</v>
      </c>
      <c r="H3332">
        <v>0</v>
      </c>
      <c r="J3332">
        <v>21</v>
      </c>
      <c r="K3332">
        <v>0</v>
      </c>
      <c r="L3332" s="1">
        <v>366</v>
      </c>
      <c r="M3332" s="2">
        <f t="shared" si="153"/>
        <v>26.694444444444443</v>
      </c>
      <c r="N3332" s="2" t="str">
        <f t="shared" si="154"/>
        <v/>
      </c>
      <c r="O3332" s="2" t="str">
        <f t="shared" si="155"/>
        <v/>
      </c>
    </row>
    <row r="3333" spans="1:15" x14ac:dyDescent="0.25">
      <c r="A3333">
        <v>3332</v>
      </c>
      <c r="B3333">
        <v>2</v>
      </c>
      <c r="C3333" s="1">
        <v>17506</v>
      </c>
      <c r="D3333">
        <v>6262</v>
      </c>
      <c r="E3333">
        <v>1</v>
      </c>
      <c r="F3333" t="s">
        <v>20</v>
      </c>
      <c r="G3333" s="1">
        <v>30875</v>
      </c>
      <c r="H3333">
        <v>2</v>
      </c>
      <c r="J3333">
        <v>10</v>
      </c>
      <c r="K3333">
        <v>10207</v>
      </c>
      <c r="L3333" s="1">
        <v>366</v>
      </c>
      <c r="M3333" s="2">
        <f t="shared" ref="M3333:M3396" si="156">DAYS360(C3333,G3333,TRUE)/360</f>
        <v>36.602777777777774</v>
      </c>
      <c r="N3333" s="2" t="str">
        <f t="shared" ref="N3333:N3396" si="157">IF(DAYS360(C3333,L3333)/360&gt;0,DAYS360(C3333,L3333)/360,"")</f>
        <v/>
      </c>
      <c r="O3333" s="2" t="str">
        <f t="shared" ref="O3333:O3396" si="158">IF(N3333="","",N3333-M3333)</f>
        <v/>
      </c>
    </row>
    <row r="3334" spans="1:15" x14ac:dyDescent="0.25">
      <c r="A3334">
        <v>3333</v>
      </c>
      <c r="B3334">
        <v>3</v>
      </c>
      <c r="C3334" s="1">
        <v>17264</v>
      </c>
      <c r="D3334">
        <v>0</v>
      </c>
      <c r="E3334">
        <v>0</v>
      </c>
      <c r="F3334" t="s">
        <v>14</v>
      </c>
      <c r="G3334" s="1">
        <v>30879</v>
      </c>
      <c r="H3334">
        <v>2</v>
      </c>
      <c r="J3334">
        <v>10</v>
      </c>
      <c r="K3334">
        <v>10807</v>
      </c>
      <c r="L3334" s="1">
        <v>366</v>
      </c>
      <c r="M3334" s="2">
        <f t="shared" si="156"/>
        <v>37.274999999999999</v>
      </c>
      <c r="N3334" s="2" t="str">
        <f t="shared" si="157"/>
        <v/>
      </c>
      <c r="O3334" s="2" t="str">
        <f t="shared" si="158"/>
        <v/>
      </c>
    </row>
    <row r="3335" spans="1:15" x14ac:dyDescent="0.25">
      <c r="A3335">
        <v>3334</v>
      </c>
      <c r="B3335">
        <v>2</v>
      </c>
      <c r="C3335" s="1">
        <v>15353</v>
      </c>
      <c r="D3335">
        <v>0</v>
      </c>
      <c r="E3335">
        <v>0</v>
      </c>
      <c r="F3335" t="s">
        <v>13</v>
      </c>
      <c r="G3335" s="1">
        <v>30879</v>
      </c>
      <c r="H3335">
        <v>0</v>
      </c>
      <c r="J3335">
        <v>10</v>
      </c>
      <c r="K3335">
        <v>10107</v>
      </c>
      <c r="L3335" s="1">
        <v>366</v>
      </c>
      <c r="M3335" s="2">
        <f t="shared" si="156"/>
        <v>42.511111111111113</v>
      </c>
      <c r="N3335" s="2" t="str">
        <f t="shared" si="157"/>
        <v/>
      </c>
      <c r="O3335" s="2" t="str">
        <f t="shared" si="158"/>
        <v/>
      </c>
    </row>
    <row r="3336" spans="1:15" x14ac:dyDescent="0.25">
      <c r="A3336">
        <v>3335</v>
      </c>
      <c r="B3336">
        <v>2</v>
      </c>
      <c r="C3336" s="1">
        <v>13137</v>
      </c>
      <c r="D3336">
        <v>0</v>
      </c>
      <c r="E3336">
        <v>0</v>
      </c>
      <c r="F3336" t="s">
        <v>18</v>
      </c>
      <c r="G3336" s="1">
        <v>30882</v>
      </c>
      <c r="H3336">
        <v>2</v>
      </c>
      <c r="J3336">
        <v>10</v>
      </c>
      <c r="K3336">
        <v>12607</v>
      </c>
      <c r="L3336" s="1">
        <v>366</v>
      </c>
      <c r="M3336" s="2">
        <f t="shared" si="156"/>
        <v>48.583333333333336</v>
      </c>
      <c r="N3336" s="2" t="str">
        <f t="shared" si="157"/>
        <v/>
      </c>
      <c r="O3336" s="2" t="str">
        <f t="shared" si="158"/>
        <v/>
      </c>
    </row>
    <row r="3337" spans="1:15" x14ac:dyDescent="0.25">
      <c r="A3337">
        <v>3336</v>
      </c>
      <c r="B3337">
        <v>2</v>
      </c>
      <c r="C3337" s="1">
        <v>13457</v>
      </c>
      <c r="D3337">
        <v>0</v>
      </c>
      <c r="E3337">
        <v>0</v>
      </c>
      <c r="F3337" t="s">
        <v>13</v>
      </c>
      <c r="G3337" s="1">
        <v>30883</v>
      </c>
      <c r="H3337">
        <v>0</v>
      </c>
      <c r="J3337">
        <v>10</v>
      </c>
      <c r="K3337">
        <v>0</v>
      </c>
      <c r="L3337" s="1">
        <v>366</v>
      </c>
      <c r="M3337" s="2">
        <f t="shared" si="156"/>
        <v>47.713888888888889</v>
      </c>
      <c r="N3337" s="2" t="str">
        <f t="shared" si="157"/>
        <v/>
      </c>
      <c r="O3337" s="2" t="str">
        <f t="shared" si="158"/>
        <v/>
      </c>
    </row>
    <row r="3338" spans="1:15" x14ac:dyDescent="0.25">
      <c r="A3338">
        <v>3337</v>
      </c>
      <c r="B3338">
        <v>2</v>
      </c>
      <c r="C3338" s="1">
        <v>17783</v>
      </c>
      <c r="D3338">
        <v>0</v>
      </c>
      <c r="E3338">
        <v>0</v>
      </c>
      <c r="F3338" t="s">
        <v>13</v>
      </c>
      <c r="G3338" s="1">
        <v>30887</v>
      </c>
      <c r="H3338">
        <v>0</v>
      </c>
      <c r="J3338">
        <v>10</v>
      </c>
      <c r="K3338">
        <v>0</v>
      </c>
      <c r="L3338" s="1">
        <v>366</v>
      </c>
      <c r="M3338" s="2">
        <f t="shared" si="156"/>
        <v>35.880555555555553</v>
      </c>
      <c r="N3338" s="2" t="str">
        <f t="shared" si="157"/>
        <v/>
      </c>
      <c r="O3338" s="2" t="str">
        <f t="shared" si="158"/>
        <v/>
      </c>
    </row>
    <row r="3339" spans="1:15" x14ac:dyDescent="0.25">
      <c r="A3339">
        <v>3338</v>
      </c>
      <c r="B3339">
        <v>2</v>
      </c>
      <c r="C3339" s="1">
        <v>19058</v>
      </c>
      <c r="D3339">
        <v>1725</v>
      </c>
      <c r="E3339">
        <v>3</v>
      </c>
      <c r="F3339" t="s">
        <v>14</v>
      </c>
      <c r="G3339" s="1">
        <v>30887</v>
      </c>
      <c r="H3339">
        <v>2</v>
      </c>
      <c r="J3339">
        <v>10</v>
      </c>
      <c r="K3339">
        <v>10107</v>
      </c>
      <c r="L3339" s="1">
        <v>366</v>
      </c>
      <c r="M3339" s="2">
        <f t="shared" si="156"/>
        <v>32.386111111111113</v>
      </c>
      <c r="N3339" s="2" t="str">
        <f t="shared" si="157"/>
        <v/>
      </c>
      <c r="O3339" s="2" t="str">
        <f t="shared" si="158"/>
        <v/>
      </c>
    </row>
    <row r="3340" spans="1:15" x14ac:dyDescent="0.25">
      <c r="A3340">
        <v>3339</v>
      </c>
      <c r="B3340">
        <v>3</v>
      </c>
      <c r="C3340" s="1">
        <v>21371</v>
      </c>
      <c r="D3340">
        <v>0</v>
      </c>
      <c r="E3340">
        <v>0</v>
      </c>
      <c r="F3340" t="s">
        <v>14</v>
      </c>
      <c r="G3340" s="1">
        <v>30887</v>
      </c>
      <c r="H3340">
        <v>2</v>
      </c>
      <c r="J3340">
        <v>10</v>
      </c>
      <c r="K3340">
        <v>10207</v>
      </c>
      <c r="L3340" s="1">
        <v>366</v>
      </c>
      <c r="M3340" s="2">
        <f t="shared" si="156"/>
        <v>26.052777777777777</v>
      </c>
      <c r="N3340" s="2" t="str">
        <f t="shared" si="157"/>
        <v/>
      </c>
      <c r="O3340" s="2" t="str">
        <f t="shared" si="158"/>
        <v/>
      </c>
    </row>
    <row r="3341" spans="1:15" x14ac:dyDescent="0.25">
      <c r="A3341">
        <v>3340</v>
      </c>
      <c r="B3341">
        <v>3</v>
      </c>
      <c r="C3341" s="1">
        <v>16506</v>
      </c>
      <c r="D3341">
        <v>0</v>
      </c>
      <c r="E3341">
        <v>0</v>
      </c>
      <c r="F3341" t="s">
        <v>13</v>
      </c>
      <c r="G3341" s="1">
        <v>30887</v>
      </c>
      <c r="H3341">
        <v>0</v>
      </c>
      <c r="J3341">
        <v>10</v>
      </c>
      <c r="K3341">
        <v>11307</v>
      </c>
      <c r="L3341" s="1">
        <v>366</v>
      </c>
      <c r="M3341" s="2">
        <f t="shared" si="156"/>
        <v>39.37222222222222</v>
      </c>
      <c r="N3341" s="2" t="str">
        <f t="shared" si="157"/>
        <v/>
      </c>
      <c r="O3341" s="2" t="str">
        <f t="shared" si="158"/>
        <v/>
      </c>
    </row>
    <row r="3342" spans="1:15" x14ac:dyDescent="0.25">
      <c r="A3342">
        <v>3341</v>
      </c>
      <c r="B3342">
        <v>3</v>
      </c>
      <c r="C3342" s="1">
        <v>8782</v>
      </c>
      <c r="D3342">
        <v>0</v>
      </c>
      <c r="E3342">
        <v>0</v>
      </c>
      <c r="F3342" t="s">
        <v>14</v>
      </c>
      <c r="G3342" s="1">
        <v>30888</v>
      </c>
      <c r="H3342">
        <v>2</v>
      </c>
      <c r="J3342">
        <v>10</v>
      </c>
      <c r="K3342">
        <v>17907</v>
      </c>
      <c r="L3342" s="1">
        <v>366</v>
      </c>
      <c r="M3342" s="2">
        <f t="shared" si="156"/>
        <v>60.524999999999999</v>
      </c>
      <c r="N3342" s="2" t="str">
        <f t="shared" si="157"/>
        <v/>
      </c>
      <c r="O3342" s="2" t="str">
        <f t="shared" si="158"/>
        <v/>
      </c>
    </row>
    <row r="3343" spans="1:15" x14ac:dyDescent="0.25">
      <c r="A3343">
        <v>3342</v>
      </c>
      <c r="B3343">
        <v>3</v>
      </c>
      <c r="C3343" s="1">
        <v>15673</v>
      </c>
      <c r="D3343">
        <v>0</v>
      </c>
      <c r="E3343">
        <v>0</v>
      </c>
      <c r="F3343" t="s">
        <v>13</v>
      </c>
      <c r="G3343" s="1">
        <v>30889</v>
      </c>
      <c r="H3343">
        <v>0</v>
      </c>
      <c r="J3343">
        <v>10</v>
      </c>
      <c r="K3343">
        <v>13807</v>
      </c>
      <c r="L3343" s="1">
        <v>366</v>
      </c>
      <c r="M3343" s="2">
        <f t="shared" si="156"/>
        <v>41.661111111111111</v>
      </c>
      <c r="N3343" s="2" t="str">
        <f t="shared" si="157"/>
        <v/>
      </c>
      <c r="O3343" s="2" t="str">
        <f t="shared" si="158"/>
        <v/>
      </c>
    </row>
    <row r="3344" spans="1:15" x14ac:dyDescent="0.25">
      <c r="A3344">
        <v>3343</v>
      </c>
      <c r="B3344">
        <v>4</v>
      </c>
      <c r="C3344" s="1">
        <v>21608</v>
      </c>
      <c r="D3344">
        <v>2300</v>
      </c>
      <c r="E3344">
        <v>1</v>
      </c>
      <c r="F3344" t="s">
        <v>26</v>
      </c>
      <c r="G3344" s="1">
        <v>30889</v>
      </c>
      <c r="H3344">
        <v>2</v>
      </c>
      <c r="J3344">
        <v>10</v>
      </c>
      <c r="K3344">
        <v>17907</v>
      </c>
      <c r="L3344" s="1">
        <v>366</v>
      </c>
      <c r="M3344" s="2">
        <f t="shared" si="156"/>
        <v>25.413888888888888</v>
      </c>
      <c r="N3344" s="2" t="str">
        <f t="shared" si="157"/>
        <v/>
      </c>
      <c r="O3344" s="2" t="str">
        <f t="shared" si="158"/>
        <v/>
      </c>
    </row>
    <row r="3345" spans="1:15" x14ac:dyDescent="0.25">
      <c r="A3345">
        <v>3344</v>
      </c>
      <c r="B3345">
        <v>3</v>
      </c>
      <c r="C3345" s="1">
        <v>16568</v>
      </c>
      <c r="D3345">
        <v>0</v>
      </c>
      <c r="E3345">
        <v>0</v>
      </c>
      <c r="F3345" t="s">
        <v>13</v>
      </c>
      <c r="G3345" s="1">
        <v>30890</v>
      </c>
      <c r="H3345">
        <v>0</v>
      </c>
      <c r="I3345" t="s">
        <v>15</v>
      </c>
      <c r="J3345">
        <v>21</v>
      </c>
      <c r="K3345">
        <v>12607</v>
      </c>
      <c r="L3345" s="1">
        <v>366</v>
      </c>
      <c r="M3345" s="2">
        <f t="shared" si="156"/>
        <v>39.211111111111109</v>
      </c>
      <c r="N3345" s="2" t="str">
        <f t="shared" si="157"/>
        <v/>
      </c>
      <c r="O3345" s="2" t="str">
        <f t="shared" si="158"/>
        <v/>
      </c>
    </row>
    <row r="3346" spans="1:15" x14ac:dyDescent="0.25">
      <c r="A3346">
        <v>3345</v>
      </c>
      <c r="B3346">
        <v>2</v>
      </c>
      <c r="C3346" s="1">
        <v>14555</v>
      </c>
      <c r="D3346">
        <v>2500</v>
      </c>
      <c r="E3346">
        <v>0</v>
      </c>
      <c r="F3346" t="s">
        <v>14</v>
      </c>
      <c r="G3346" s="1">
        <v>30893</v>
      </c>
      <c r="H3346">
        <v>2</v>
      </c>
      <c r="J3346">
        <v>10</v>
      </c>
      <c r="K3346">
        <v>18707</v>
      </c>
      <c r="L3346" s="1">
        <v>366</v>
      </c>
      <c r="M3346" s="2">
        <f t="shared" si="156"/>
        <v>44.733333333333334</v>
      </c>
      <c r="N3346" s="2" t="str">
        <f t="shared" si="157"/>
        <v/>
      </c>
      <c r="O3346" s="2" t="str">
        <f t="shared" si="158"/>
        <v/>
      </c>
    </row>
    <row r="3347" spans="1:15" x14ac:dyDescent="0.25">
      <c r="A3347">
        <v>3346</v>
      </c>
      <c r="B3347">
        <v>2</v>
      </c>
      <c r="C3347" s="1">
        <v>18419</v>
      </c>
      <c r="D3347">
        <v>2220</v>
      </c>
      <c r="E3347">
        <v>2</v>
      </c>
      <c r="F3347" t="s">
        <v>14</v>
      </c>
      <c r="G3347" s="1">
        <v>30893</v>
      </c>
      <c r="H3347">
        <v>2</v>
      </c>
      <c r="J3347">
        <v>10</v>
      </c>
      <c r="K3347">
        <v>10107</v>
      </c>
      <c r="L3347" s="1">
        <v>366</v>
      </c>
      <c r="M3347" s="2">
        <f t="shared" si="156"/>
        <v>34.152777777777779</v>
      </c>
      <c r="N3347" s="2" t="str">
        <f t="shared" si="157"/>
        <v/>
      </c>
      <c r="O3347" s="2" t="str">
        <f t="shared" si="158"/>
        <v/>
      </c>
    </row>
    <row r="3348" spans="1:15" x14ac:dyDescent="0.25">
      <c r="A3348">
        <v>3347</v>
      </c>
      <c r="B3348">
        <v>2</v>
      </c>
      <c r="C3348" s="1">
        <v>18060</v>
      </c>
      <c r="D3348">
        <v>0</v>
      </c>
      <c r="E3348">
        <v>0</v>
      </c>
      <c r="F3348" t="s">
        <v>13</v>
      </c>
      <c r="G3348" s="1">
        <v>30893</v>
      </c>
      <c r="H3348">
        <v>0</v>
      </c>
      <c r="J3348">
        <v>10</v>
      </c>
      <c r="K3348">
        <v>11307</v>
      </c>
      <c r="L3348" s="1">
        <v>366</v>
      </c>
      <c r="M3348" s="2">
        <f t="shared" si="156"/>
        <v>35.136111111111113</v>
      </c>
      <c r="N3348" s="2" t="str">
        <f t="shared" si="157"/>
        <v/>
      </c>
      <c r="O3348" s="2" t="str">
        <f t="shared" si="158"/>
        <v/>
      </c>
    </row>
    <row r="3349" spans="1:15" x14ac:dyDescent="0.25">
      <c r="A3349">
        <v>3348</v>
      </c>
      <c r="B3349">
        <v>3</v>
      </c>
      <c r="C3349" s="1">
        <v>19437</v>
      </c>
      <c r="D3349">
        <v>2307</v>
      </c>
      <c r="E3349">
        <v>2</v>
      </c>
      <c r="F3349" t="s">
        <v>14</v>
      </c>
      <c r="G3349" s="1">
        <v>30893</v>
      </c>
      <c r="H3349">
        <v>2</v>
      </c>
      <c r="J3349">
        <v>10</v>
      </c>
      <c r="K3349">
        <v>10107</v>
      </c>
      <c r="L3349" s="1">
        <v>366</v>
      </c>
      <c r="M3349" s="2">
        <f t="shared" si="156"/>
        <v>31.363888888888887</v>
      </c>
      <c r="N3349" s="2" t="str">
        <f t="shared" si="157"/>
        <v/>
      </c>
      <c r="O3349" s="2" t="str">
        <f t="shared" si="158"/>
        <v/>
      </c>
    </row>
    <row r="3350" spans="1:15" x14ac:dyDescent="0.25">
      <c r="A3350">
        <v>3349</v>
      </c>
      <c r="B3350">
        <v>4</v>
      </c>
      <c r="C3350" s="1">
        <v>20669</v>
      </c>
      <c r="D3350">
        <v>0</v>
      </c>
      <c r="E3350">
        <v>0</v>
      </c>
      <c r="F3350" t="s">
        <v>20</v>
      </c>
      <c r="G3350" s="1">
        <v>30895</v>
      </c>
      <c r="H3350">
        <v>0</v>
      </c>
      <c r="J3350">
        <v>10</v>
      </c>
      <c r="K3350">
        <v>0</v>
      </c>
      <c r="L3350" s="1">
        <v>366</v>
      </c>
      <c r="M3350" s="2">
        <f t="shared" si="156"/>
        <v>27.997222222222224</v>
      </c>
      <c r="N3350" s="2" t="str">
        <f t="shared" si="157"/>
        <v/>
      </c>
      <c r="O3350" s="2" t="str">
        <f t="shared" si="158"/>
        <v/>
      </c>
    </row>
    <row r="3351" spans="1:15" x14ac:dyDescent="0.25">
      <c r="A3351">
        <v>3350</v>
      </c>
      <c r="B3351">
        <v>3</v>
      </c>
      <c r="C3351" s="1">
        <v>8652</v>
      </c>
      <c r="D3351">
        <v>0</v>
      </c>
      <c r="E3351">
        <v>0</v>
      </c>
      <c r="F3351" t="s">
        <v>14</v>
      </c>
      <c r="G3351" s="1">
        <v>30895</v>
      </c>
      <c r="H3351">
        <v>2</v>
      </c>
      <c r="J3351">
        <v>10</v>
      </c>
      <c r="K3351">
        <v>13507</v>
      </c>
      <c r="L3351" s="1">
        <v>366</v>
      </c>
      <c r="M3351" s="2">
        <f t="shared" si="156"/>
        <v>60.897222222222226</v>
      </c>
      <c r="N3351" s="2" t="str">
        <f t="shared" si="157"/>
        <v/>
      </c>
      <c r="O3351" s="2" t="str">
        <f t="shared" si="158"/>
        <v/>
      </c>
    </row>
    <row r="3352" spans="1:15" x14ac:dyDescent="0.25">
      <c r="A3352">
        <v>3351</v>
      </c>
      <c r="B3352">
        <v>2</v>
      </c>
      <c r="C3352" s="1">
        <v>9740</v>
      </c>
      <c r="D3352">
        <v>0</v>
      </c>
      <c r="E3352">
        <v>0</v>
      </c>
      <c r="F3352" t="s">
        <v>22</v>
      </c>
      <c r="G3352" s="1">
        <v>30896</v>
      </c>
      <c r="H3352">
        <v>0</v>
      </c>
      <c r="I3352" t="s">
        <v>15</v>
      </c>
      <c r="J3352">
        <v>21</v>
      </c>
      <c r="K3352">
        <v>17807</v>
      </c>
      <c r="L3352" s="1">
        <v>366</v>
      </c>
      <c r="M3352" s="2">
        <f t="shared" si="156"/>
        <v>57.922222222222224</v>
      </c>
      <c r="N3352" s="2" t="str">
        <f t="shared" si="157"/>
        <v/>
      </c>
      <c r="O3352" s="2" t="str">
        <f t="shared" si="158"/>
        <v/>
      </c>
    </row>
    <row r="3353" spans="1:15" x14ac:dyDescent="0.25">
      <c r="A3353">
        <v>3352</v>
      </c>
      <c r="B3353">
        <v>4</v>
      </c>
      <c r="C3353" s="1">
        <v>21780</v>
      </c>
      <c r="D3353">
        <v>1795</v>
      </c>
      <c r="E3353">
        <v>2</v>
      </c>
      <c r="F3353" t="s">
        <v>26</v>
      </c>
      <c r="G3353" s="1">
        <v>30896</v>
      </c>
      <c r="H3353">
        <v>0</v>
      </c>
      <c r="J3353">
        <v>10</v>
      </c>
      <c r="K3353">
        <v>0</v>
      </c>
      <c r="L3353" s="1">
        <v>366</v>
      </c>
      <c r="M3353" s="2">
        <f t="shared" si="156"/>
        <v>24.955555555555556</v>
      </c>
      <c r="N3353" s="2" t="str">
        <f t="shared" si="157"/>
        <v/>
      </c>
      <c r="O3353" s="2" t="str">
        <f t="shared" si="158"/>
        <v/>
      </c>
    </row>
    <row r="3354" spans="1:15" x14ac:dyDescent="0.25">
      <c r="A3354">
        <v>3353</v>
      </c>
      <c r="B3354">
        <v>3</v>
      </c>
      <c r="C3354" s="1">
        <v>20021</v>
      </c>
      <c r="D3354">
        <v>0</v>
      </c>
      <c r="E3354">
        <v>0</v>
      </c>
      <c r="F3354" t="s">
        <v>13</v>
      </c>
      <c r="G3354" s="1">
        <v>30897</v>
      </c>
      <c r="H3354">
        <v>0</v>
      </c>
      <c r="J3354">
        <v>10</v>
      </c>
      <c r="K3354">
        <v>0</v>
      </c>
      <c r="L3354" s="1">
        <v>366</v>
      </c>
      <c r="M3354" s="2">
        <f t="shared" si="156"/>
        <v>29.774999999999999</v>
      </c>
      <c r="N3354" s="2" t="str">
        <f t="shared" si="157"/>
        <v/>
      </c>
      <c r="O3354" s="2" t="str">
        <f t="shared" si="158"/>
        <v/>
      </c>
    </row>
    <row r="3355" spans="1:15" x14ac:dyDescent="0.25">
      <c r="A3355">
        <v>3354</v>
      </c>
      <c r="B3355">
        <v>3</v>
      </c>
      <c r="C3355" s="1">
        <v>19375</v>
      </c>
      <c r="D3355">
        <v>1920</v>
      </c>
      <c r="E3355">
        <v>0</v>
      </c>
      <c r="F3355" t="s">
        <v>16</v>
      </c>
      <c r="G3355" s="1">
        <v>30897</v>
      </c>
      <c r="H3355">
        <v>2</v>
      </c>
      <c r="J3355">
        <v>10</v>
      </c>
      <c r="K3355">
        <v>13507</v>
      </c>
      <c r="L3355" s="1">
        <v>366</v>
      </c>
      <c r="M3355" s="2">
        <f t="shared" si="156"/>
        <v>31.547222222222221</v>
      </c>
      <c r="N3355" s="2" t="str">
        <f t="shared" si="157"/>
        <v/>
      </c>
      <c r="O3355" s="2" t="str">
        <f t="shared" si="158"/>
        <v/>
      </c>
    </row>
    <row r="3356" spans="1:15" x14ac:dyDescent="0.25">
      <c r="A3356">
        <v>3355</v>
      </c>
      <c r="B3356">
        <v>2</v>
      </c>
      <c r="C3356" s="1">
        <v>17607</v>
      </c>
      <c r="D3356">
        <v>0</v>
      </c>
      <c r="E3356">
        <v>0</v>
      </c>
      <c r="F3356" t="s">
        <v>13</v>
      </c>
      <c r="G3356" s="1">
        <v>30900</v>
      </c>
      <c r="H3356">
        <v>2</v>
      </c>
      <c r="I3356" t="s">
        <v>19</v>
      </c>
      <c r="J3356">
        <v>10</v>
      </c>
      <c r="K3356">
        <v>0</v>
      </c>
      <c r="L3356" s="1">
        <v>34290</v>
      </c>
      <c r="M3356" s="2">
        <f t="shared" si="156"/>
        <v>36.391666666666666</v>
      </c>
      <c r="N3356" s="2">
        <f t="shared" si="157"/>
        <v>45.672222222222224</v>
      </c>
      <c r="O3356" s="2">
        <f t="shared" si="158"/>
        <v>9.2805555555555586</v>
      </c>
    </row>
    <row r="3357" spans="1:15" x14ac:dyDescent="0.25">
      <c r="A3357">
        <v>3356</v>
      </c>
      <c r="B3357">
        <v>2</v>
      </c>
      <c r="C3357" s="1">
        <v>21957</v>
      </c>
      <c r="D3357">
        <v>0</v>
      </c>
      <c r="E3357">
        <v>0</v>
      </c>
      <c r="F3357" t="s">
        <v>13</v>
      </c>
      <c r="G3357" s="1">
        <v>30901</v>
      </c>
      <c r="H3357">
        <v>0</v>
      </c>
      <c r="J3357">
        <v>10</v>
      </c>
      <c r="K3357">
        <v>12607</v>
      </c>
      <c r="L3357" s="1">
        <v>366</v>
      </c>
      <c r="M3357" s="2">
        <f t="shared" si="156"/>
        <v>24.488888888888887</v>
      </c>
      <c r="N3357" s="2" t="str">
        <f t="shared" si="157"/>
        <v/>
      </c>
      <c r="O3357" s="2" t="str">
        <f t="shared" si="158"/>
        <v/>
      </c>
    </row>
    <row r="3358" spans="1:15" x14ac:dyDescent="0.25">
      <c r="A3358">
        <v>3357</v>
      </c>
      <c r="B3358">
        <v>4</v>
      </c>
      <c r="C3358" s="1">
        <v>19244</v>
      </c>
      <c r="D3358">
        <v>0</v>
      </c>
      <c r="E3358">
        <v>0</v>
      </c>
      <c r="F3358" t="s">
        <v>20</v>
      </c>
      <c r="G3358" s="1">
        <v>30901</v>
      </c>
      <c r="H3358">
        <v>2</v>
      </c>
      <c r="J3358">
        <v>10</v>
      </c>
      <c r="K3358">
        <v>10207</v>
      </c>
      <c r="L3358" s="1">
        <v>366</v>
      </c>
      <c r="M3358" s="2">
        <f t="shared" si="156"/>
        <v>31.916666666666668</v>
      </c>
      <c r="N3358" s="2" t="str">
        <f t="shared" si="157"/>
        <v/>
      </c>
      <c r="O3358" s="2" t="str">
        <f t="shared" si="158"/>
        <v/>
      </c>
    </row>
    <row r="3359" spans="1:15" x14ac:dyDescent="0.25">
      <c r="A3359">
        <v>3358</v>
      </c>
      <c r="B3359">
        <v>3</v>
      </c>
      <c r="C3359" s="1">
        <v>13212</v>
      </c>
      <c r="D3359">
        <v>0</v>
      </c>
      <c r="E3359">
        <v>0</v>
      </c>
      <c r="F3359" t="s">
        <v>14</v>
      </c>
      <c r="G3359" s="1">
        <v>30901</v>
      </c>
      <c r="H3359">
        <v>2</v>
      </c>
      <c r="J3359">
        <v>10</v>
      </c>
      <c r="K3359">
        <v>10107</v>
      </c>
      <c r="L3359" s="1">
        <v>366</v>
      </c>
      <c r="M3359" s="2">
        <f t="shared" si="156"/>
        <v>48.427777777777777</v>
      </c>
      <c r="N3359" s="2" t="str">
        <f t="shared" si="157"/>
        <v/>
      </c>
      <c r="O3359" s="2" t="str">
        <f t="shared" si="158"/>
        <v/>
      </c>
    </row>
    <row r="3360" spans="1:15" x14ac:dyDescent="0.25">
      <c r="A3360">
        <v>3359</v>
      </c>
      <c r="B3360">
        <v>1</v>
      </c>
      <c r="C3360" t="s">
        <v>12</v>
      </c>
      <c r="D3360">
        <v>0</v>
      </c>
      <c r="E3360">
        <v>0</v>
      </c>
      <c r="F3360" t="s">
        <v>13</v>
      </c>
      <c r="G3360" s="1">
        <v>30901</v>
      </c>
      <c r="H3360">
        <v>4</v>
      </c>
      <c r="J3360">
        <v>50</v>
      </c>
      <c r="K3360">
        <v>10207</v>
      </c>
      <c r="L3360" s="1">
        <v>366</v>
      </c>
      <c r="O3360" s="2" t="str">
        <f t="shared" si="158"/>
        <v/>
      </c>
    </row>
    <row r="3361" spans="1:15" x14ac:dyDescent="0.25">
      <c r="A3361">
        <v>3360</v>
      </c>
      <c r="B3361">
        <v>2</v>
      </c>
      <c r="C3361" s="1">
        <v>10587</v>
      </c>
      <c r="D3361">
        <v>0</v>
      </c>
      <c r="E3361">
        <v>0</v>
      </c>
      <c r="F3361" t="s">
        <v>14</v>
      </c>
      <c r="G3361" s="1">
        <v>30901</v>
      </c>
      <c r="H3361">
        <v>2</v>
      </c>
      <c r="J3361">
        <v>10</v>
      </c>
      <c r="K3361">
        <v>10107</v>
      </c>
      <c r="L3361" s="1">
        <v>366</v>
      </c>
      <c r="M3361" s="2">
        <f t="shared" si="156"/>
        <v>55.616666666666667</v>
      </c>
      <c r="N3361" s="2" t="str">
        <f t="shared" si="157"/>
        <v/>
      </c>
      <c r="O3361" s="2" t="str">
        <f t="shared" si="158"/>
        <v/>
      </c>
    </row>
    <row r="3362" spans="1:15" x14ac:dyDescent="0.25">
      <c r="A3362">
        <v>3361</v>
      </c>
      <c r="B3362">
        <v>3</v>
      </c>
      <c r="C3362" s="1">
        <v>20725</v>
      </c>
      <c r="D3362">
        <v>0</v>
      </c>
      <c r="E3362">
        <v>2</v>
      </c>
      <c r="F3362" t="s">
        <v>14</v>
      </c>
      <c r="G3362" s="1">
        <v>30902</v>
      </c>
      <c r="H3362">
        <v>2</v>
      </c>
      <c r="J3362">
        <v>10</v>
      </c>
      <c r="K3362">
        <v>10307</v>
      </c>
      <c r="L3362" s="1">
        <v>366</v>
      </c>
      <c r="M3362" s="2">
        <f t="shared" si="156"/>
        <v>27.863888888888887</v>
      </c>
      <c r="N3362" s="2" t="str">
        <f t="shared" si="157"/>
        <v/>
      </c>
      <c r="O3362" s="2" t="str">
        <f t="shared" si="158"/>
        <v/>
      </c>
    </row>
    <row r="3363" spans="1:15" x14ac:dyDescent="0.25">
      <c r="A3363">
        <v>3362</v>
      </c>
      <c r="B3363">
        <v>3</v>
      </c>
      <c r="C3363" s="1">
        <v>17314</v>
      </c>
      <c r="D3363">
        <v>0</v>
      </c>
      <c r="E3363">
        <v>0</v>
      </c>
      <c r="F3363" t="s">
        <v>20</v>
      </c>
      <c r="G3363" s="1">
        <v>30907</v>
      </c>
      <c r="H3363">
        <v>2</v>
      </c>
      <c r="J3363">
        <v>10</v>
      </c>
      <c r="K3363">
        <v>11307</v>
      </c>
      <c r="L3363" s="1">
        <v>366</v>
      </c>
      <c r="M3363" s="2">
        <f t="shared" si="156"/>
        <v>37.211111111111109</v>
      </c>
      <c r="N3363" s="2" t="str">
        <f t="shared" si="157"/>
        <v/>
      </c>
      <c r="O3363" s="2" t="str">
        <f t="shared" si="158"/>
        <v/>
      </c>
    </row>
    <row r="3364" spans="1:15" x14ac:dyDescent="0.25">
      <c r="A3364">
        <v>3363</v>
      </c>
      <c r="B3364">
        <v>3</v>
      </c>
      <c r="C3364" s="1">
        <v>19191</v>
      </c>
      <c r="D3364">
        <v>0</v>
      </c>
      <c r="E3364">
        <v>0</v>
      </c>
      <c r="F3364" t="s">
        <v>14</v>
      </c>
      <c r="G3364" s="1">
        <v>30911</v>
      </c>
      <c r="H3364">
        <v>2</v>
      </c>
      <c r="J3364">
        <v>10</v>
      </c>
      <c r="K3364">
        <v>16807</v>
      </c>
      <c r="L3364" s="1">
        <v>366</v>
      </c>
      <c r="M3364" s="2">
        <f t="shared" si="156"/>
        <v>32.086111111111109</v>
      </c>
      <c r="N3364" s="2" t="str">
        <f t="shared" si="157"/>
        <v/>
      </c>
      <c r="O3364" s="2" t="str">
        <f t="shared" si="158"/>
        <v/>
      </c>
    </row>
    <row r="3365" spans="1:15" x14ac:dyDescent="0.25">
      <c r="A3365">
        <v>3364</v>
      </c>
      <c r="B3365">
        <v>3</v>
      </c>
      <c r="C3365" s="1">
        <v>21263</v>
      </c>
      <c r="D3365">
        <v>1880</v>
      </c>
      <c r="E3365">
        <v>1</v>
      </c>
      <c r="F3365" t="s">
        <v>14</v>
      </c>
      <c r="G3365" s="1">
        <v>30911</v>
      </c>
      <c r="H3365">
        <v>2</v>
      </c>
      <c r="J3365">
        <v>10</v>
      </c>
      <c r="K3365">
        <v>15807</v>
      </c>
      <c r="L3365" s="1">
        <v>366</v>
      </c>
      <c r="M3365" s="2">
        <f t="shared" si="156"/>
        <v>26.411111111111111</v>
      </c>
      <c r="N3365" s="2" t="str">
        <f t="shared" si="157"/>
        <v/>
      </c>
      <c r="O3365" s="2" t="str">
        <f t="shared" si="158"/>
        <v/>
      </c>
    </row>
    <row r="3366" spans="1:15" x14ac:dyDescent="0.25">
      <c r="A3366">
        <v>3365</v>
      </c>
      <c r="B3366">
        <v>3</v>
      </c>
      <c r="C3366" s="1">
        <v>14493</v>
      </c>
      <c r="D3366">
        <v>0</v>
      </c>
      <c r="E3366">
        <v>0</v>
      </c>
      <c r="F3366" t="s">
        <v>13</v>
      </c>
      <c r="G3366" s="1">
        <v>30922</v>
      </c>
      <c r="H3366">
        <v>0</v>
      </c>
      <c r="J3366">
        <v>10</v>
      </c>
      <c r="K3366">
        <v>11307</v>
      </c>
      <c r="L3366" s="1">
        <v>366</v>
      </c>
      <c r="M3366" s="2">
        <f t="shared" si="156"/>
        <v>44.980555555555554</v>
      </c>
      <c r="N3366" s="2" t="str">
        <f t="shared" si="157"/>
        <v/>
      </c>
      <c r="O3366" s="2" t="str">
        <f t="shared" si="158"/>
        <v/>
      </c>
    </row>
    <row r="3367" spans="1:15" x14ac:dyDescent="0.25">
      <c r="A3367">
        <v>3366</v>
      </c>
      <c r="B3367">
        <v>3</v>
      </c>
      <c r="C3367" s="1">
        <v>19764</v>
      </c>
      <c r="D3367">
        <v>0</v>
      </c>
      <c r="E3367">
        <v>0</v>
      </c>
      <c r="F3367" t="s">
        <v>13</v>
      </c>
      <c r="G3367" s="1">
        <v>30924</v>
      </c>
      <c r="H3367">
        <v>0</v>
      </c>
      <c r="J3367">
        <v>10</v>
      </c>
      <c r="K3367">
        <v>0</v>
      </c>
      <c r="L3367" s="1">
        <v>366</v>
      </c>
      <c r="M3367" s="2">
        <f t="shared" si="156"/>
        <v>30.558333333333334</v>
      </c>
      <c r="N3367" s="2" t="str">
        <f t="shared" si="157"/>
        <v/>
      </c>
      <c r="O3367" s="2" t="str">
        <f t="shared" si="158"/>
        <v/>
      </c>
    </row>
    <row r="3368" spans="1:15" x14ac:dyDescent="0.25">
      <c r="A3368">
        <v>3367</v>
      </c>
      <c r="B3368">
        <v>2</v>
      </c>
      <c r="C3368" s="1">
        <v>18110</v>
      </c>
      <c r="D3368">
        <v>3046</v>
      </c>
      <c r="E3368">
        <v>2</v>
      </c>
      <c r="F3368" t="s">
        <v>21</v>
      </c>
      <c r="G3368" s="1">
        <v>30925</v>
      </c>
      <c r="H3368">
        <v>2</v>
      </c>
      <c r="J3368">
        <v>10</v>
      </c>
      <c r="K3368">
        <v>11907</v>
      </c>
      <c r="L3368" s="1">
        <v>366</v>
      </c>
      <c r="M3368" s="2">
        <f t="shared" si="156"/>
        <v>35.083333333333336</v>
      </c>
      <c r="N3368" s="2" t="str">
        <f t="shared" si="157"/>
        <v/>
      </c>
      <c r="O3368" s="2" t="str">
        <f t="shared" si="158"/>
        <v/>
      </c>
    </row>
    <row r="3369" spans="1:15" x14ac:dyDescent="0.25">
      <c r="A3369">
        <v>3368</v>
      </c>
      <c r="B3369">
        <v>2</v>
      </c>
      <c r="C3369" s="1">
        <v>23653</v>
      </c>
      <c r="D3369">
        <v>1905</v>
      </c>
      <c r="E3369">
        <v>3</v>
      </c>
      <c r="F3369" t="s">
        <v>14</v>
      </c>
      <c r="G3369" s="1">
        <v>30928</v>
      </c>
      <c r="H3369">
        <v>2</v>
      </c>
      <c r="J3369">
        <v>10</v>
      </c>
      <c r="K3369">
        <v>10807</v>
      </c>
      <c r="L3369" s="1">
        <v>366</v>
      </c>
      <c r="M3369" s="2">
        <f t="shared" si="156"/>
        <v>19.916666666666668</v>
      </c>
      <c r="N3369" s="2" t="str">
        <f t="shared" si="157"/>
        <v/>
      </c>
      <c r="O3369" s="2" t="str">
        <f t="shared" si="158"/>
        <v/>
      </c>
    </row>
    <row r="3370" spans="1:15" x14ac:dyDescent="0.25">
      <c r="A3370">
        <v>3369</v>
      </c>
      <c r="B3370">
        <v>2</v>
      </c>
      <c r="C3370" s="1">
        <v>20917</v>
      </c>
      <c r="D3370">
        <v>0</v>
      </c>
      <c r="E3370">
        <v>2</v>
      </c>
      <c r="F3370" t="s">
        <v>14</v>
      </c>
      <c r="G3370" s="1">
        <v>30928</v>
      </c>
      <c r="H3370">
        <v>2</v>
      </c>
      <c r="J3370">
        <v>10</v>
      </c>
      <c r="K3370">
        <v>13507</v>
      </c>
      <c r="L3370" s="1">
        <v>366</v>
      </c>
      <c r="M3370" s="2">
        <f t="shared" si="156"/>
        <v>27.405555555555555</v>
      </c>
      <c r="N3370" s="2" t="str">
        <f t="shared" si="157"/>
        <v/>
      </c>
      <c r="O3370" s="2" t="str">
        <f t="shared" si="158"/>
        <v/>
      </c>
    </row>
    <row r="3371" spans="1:15" x14ac:dyDescent="0.25">
      <c r="A3371">
        <v>3370</v>
      </c>
      <c r="B3371">
        <v>2</v>
      </c>
      <c r="C3371" s="1">
        <v>13097</v>
      </c>
      <c r="D3371">
        <v>0</v>
      </c>
      <c r="E3371">
        <v>0</v>
      </c>
      <c r="F3371" t="s">
        <v>13</v>
      </c>
      <c r="G3371" s="1">
        <v>30929</v>
      </c>
      <c r="H3371">
        <v>0</v>
      </c>
      <c r="J3371">
        <v>10</v>
      </c>
      <c r="K3371">
        <v>0</v>
      </c>
      <c r="L3371" s="1">
        <v>366</v>
      </c>
      <c r="M3371" s="2">
        <f t="shared" si="156"/>
        <v>48.819444444444443</v>
      </c>
      <c r="N3371" s="2" t="str">
        <f t="shared" si="157"/>
        <v/>
      </c>
      <c r="O3371" s="2" t="str">
        <f t="shared" si="158"/>
        <v/>
      </c>
    </row>
    <row r="3372" spans="1:15" x14ac:dyDescent="0.25">
      <c r="A3372">
        <v>3371</v>
      </c>
      <c r="B3372">
        <v>2</v>
      </c>
      <c r="C3372" s="1">
        <v>23848</v>
      </c>
      <c r="D3372">
        <v>0</v>
      </c>
      <c r="E3372">
        <v>0</v>
      </c>
      <c r="F3372" t="s">
        <v>13</v>
      </c>
      <c r="G3372" s="1">
        <v>30930</v>
      </c>
      <c r="H3372">
        <v>0</v>
      </c>
      <c r="J3372">
        <v>10</v>
      </c>
      <c r="K3372">
        <v>11307</v>
      </c>
      <c r="L3372" s="1">
        <v>366</v>
      </c>
      <c r="M3372" s="2">
        <f t="shared" si="156"/>
        <v>19.386111111111113</v>
      </c>
      <c r="N3372" s="2" t="str">
        <f t="shared" si="157"/>
        <v/>
      </c>
      <c r="O3372" s="2" t="str">
        <f t="shared" si="158"/>
        <v/>
      </c>
    </row>
    <row r="3373" spans="1:15" x14ac:dyDescent="0.25">
      <c r="A3373">
        <v>3372</v>
      </c>
      <c r="B3373">
        <v>3</v>
      </c>
      <c r="C3373" s="1">
        <v>17377</v>
      </c>
      <c r="D3373">
        <v>2259</v>
      </c>
      <c r="E3373">
        <v>2</v>
      </c>
      <c r="F3373" t="s">
        <v>16</v>
      </c>
      <c r="G3373" s="1">
        <v>30930</v>
      </c>
      <c r="H3373">
        <v>2</v>
      </c>
      <c r="J3373">
        <v>10</v>
      </c>
      <c r="K3373">
        <v>10107</v>
      </c>
      <c r="L3373" s="1">
        <v>366</v>
      </c>
      <c r="M3373" s="2">
        <f t="shared" si="156"/>
        <v>37.1</v>
      </c>
      <c r="N3373" s="2" t="str">
        <f t="shared" si="157"/>
        <v/>
      </c>
      <c r="O3373" s="2" t="str">
        <f t="shared" si="158"/>
        <v/>
      </c>
    </row>
    <row r="3374" spans="1:15" x14ac:dyDescent="0.25">
      <c r="A3374">
        <v>3373</v>
      </c>
      <c r="B3374">
        <v>3</v>
      </c>
      <c r="C3374" s="1">
        <v>19846</v>
      </c>
      <c r="D3374">
        <v>2100</v>
      </c>
      <c r="E3374">
        <v>1</v>
      </c>
      <c r="F3374" t="s">
        <v>23</v>
      </c>
      <c r="G3374" s="1">
        <v>30931</v>
      </c>
      <c r="H3374">
        <v>2</v>
      </c>
      <c r="J3374">
        <v>10</v>
      </c>
      <c r="K3374">
        <v>10807</v>
      </c>
      <c r="L3374" s="1">
        <v>366</v>
      </c>
      <c r="M3374" s="2">
        <f t="shared" si="156"/>
        <v>30.344444444444445</v>
      </c>
      <c r="N3374" s="2" t="str">
        <f t="shared" si="157"/>
        <v/>
      </c>
      <c r="O3374" s="2" t="str">
        <f t="shared" si="158"/>
        <v/>
      </c>
    </row>
    <row r="3375" spans="1:15" x14ac:dyDescent="0.25">
      <c r="A3375">
        <v>3374</v>
      </c>
      <c r="B3375">
        <v>2</v>
      </c>
      <c r="C3375" s="1">
        <v>9187</v>
      </c>
      <c r="D3375">
        <v>0</v>
      </c>
      <c r="E3375">
        <v>0</v>
      </c>
      <c r="F3375" t="s">
        <v>13</v>
      </c>
      <c r="G3375" s="1">
        <v>30931</v>
      </c>
      <c r="H3375">
        <v>0</v>
      </c>
      <c r="I3375" t="s">
        <v>19</v>
      </c>
      <c r="J3375">
        <v>21</v>
      </c>
      <c r="K3375">
        <v>10207</v>
      </c>
      <c r="L3375" s="1">
        <v>37091</v>
      </c>
      <c r="M3375" s="2">
        <f t="shared" si="156"/>
        <v>59.533333333333331</v>
      </c>
      <c r="N3375" s="2">
        <f t="shared" si="157"/>
        <v>76.402777777777771</v>
      </c>
      <c r="O3375" s="2">
        <f t="shared" si="158"/>
        <v>16.86944444444444</v>
      </c>
    </row>
    <row r="3376" spans="1:15" x14ac:dyDescent="0.25">
      <c r="A3376">
        <v>3375</v>
      </c>
      <c r="B3376">
        <v>4</v>
      </c>
      <c r="C3376" s="1">
        <v>21205</v>
      </c>
      <c r="D3376">
        <v>0</v>
      </c>
      <c r="E3376">
        <v>0</v>
      </c>
      <c r="F3376" t="s">
        <v>20</v>
      </c>
      <c r="G3376" s="1">
        <v>30931</v>
      </c>
      <c r="H3376">
        <v>0</v>
      </c>
      <c r="I3376" t="s">
        <v>15</v>
      </c>
      <c r="J3376">
        <v>10</v>
      </c>
      <c r="K3376">
        <v>10107</v>
      </c>
      <c r="L3376" s="1">
        <v>366</v>
      </c>
      <c r="M3376" s="2">
        <f t="shared" si="156"/>
        <v>26.627777777777776</v>
      </c>
      <c r="N3376" s="2" t="str">
        <f t="shared" si="157"/>
        <v/>
      </c>
      <c r="O3376" s="2" t="str">
        <f t="shared" si="158"/>
        <v/>
      </c>
    </row>
    <row r="3377" spans="1:15" x14ac:dyDescent="0.25">
      <c r="A3377">
        <v>3376</v>
      </c>
      <c r="B3377">
        <v>1</v>
      </c>
      <c r="C3377" t="s">
        <v>12</v>
      </c>
      <c r="D3377">
        <v>0</v>
      </c>
      <c r="E3377">
        <v>0</v>
      </c>
      <c r="F3377" t="s">
        <v>13</v>
      </c>
      <c r="G3377" s="1">
        <v>30935</v>
      </c>
      <c r="H3377">
        <v>0</v>
      </c>
      <c r="J3377">
        <v>61</v>
      </c>
      <c r="K3377">
        <v>17807</v>
      </c>
      <c r="L3377" s="1">
        <v>366</v>
      </c>
      <c r="O3377" s="2" t="str">
        <f t="shared" si="158"/>
        <v/>
      </c>
    </row>
    <row r="3378" spans="1:15" x14ac:dyDescent="0.25">
      <c r="A3378">
        <v>3377</v>
      </c>
      <c r="B3378">
        <v>2</v>
      </c>
      <c r="C3378" s="1">
        <v>10047</v>
      </c>
      <c r="D3378">
        <v>0</v>
      </c>
      <c r="E3378">
        <v>0</v>
      </c>
      <c r="F3378" t="s">
        <v>13</v>
      </c>
      <c r="G3378" s="1">
        <v>30936</v>
      </c>
      <c r="H3378">
        <v>0</v>
      </c>
      <c r="J3378">
        <v>10</v>
      </c>
      <c r="K3378">
        <v>11307</v>
      </c>
      <c r="L3378" s="1">
        <v>366</v>
      </c>
      <c r="M3378" s="2">
        <f t="shared" si="156"/>
        <v>57.18611111111111</v>
      </c>
      <c r="N3378" s="2" t="str">
        <f t="shared" si="157"/>
        <v/>
      </c>
      <c r="O3378" s="2" t="str">
        <f t="shared" si="158"/>
        <v/>
      </c>
    </row>
    <row r="3379" spans="1:15" x14ac:dyDescent="0.25">
      <c r="A3379">
        <v>3378</v>
      </c>
      <c r="B3379">
        <v>3</v>
      </c>
      <c r="C3379" s="1">
        <v>18542</v>
      </c>
      <c r="D3379">
        <v>2080</v>
      </c>
      <c r="E3379">
        <v>2</v>
      </c>
      <c r="F3379" t="s">
        <v>14</v>
      </c>
      <c r="G3379" s="1">
        <v>30936</v>
      </c>
      <c r="H3379">
        <v>2</v>
      </c>
      <c r="J3379">
        <v>10</v>
      </c>
      <c r="K3379">
        <v>10907</v>
      </c>
      <c r="L3379" s="1">
        <v>366</v>
      </c>
      <c r="M3379" s="2">
        <f t="shared" si="156"/>
        <v>33.930555555555557</v>
      </c>
      <c r="N3379" s="2" t="str">
        <f t="shared" si="157"/>
        <v/>
      </c>
      <c r="O3379" s="2" t="str">
        <f t="shared" si="158"/>
        <v/>
      </c>
    </row>
    <row r="3380" spans="1:15" x14ac:dyDescent="0.25">
      <c r="A3380">
        <v>3379</v>
      </c>
      <c r="B3380">
        <v>4</v>
      </c>
      <c r="C3380" s="1">
        <v>18023</v>
      </c>
      <c r="D3380">
        <v>0</v>
      </c>
      <c r="E3380">
        <v>0</v>
      </c>
      <c r="F3380" t="s">
        <v>20</v>
      </c>
      <c r="G3380" s="1">
        <v>30936</v>
      </c>
      <c r="H3380">
        <v>0</v>
      </c>
      <c r="J3380">
        <v>10</v>
      </c>
      <c r="K3380">
        <v>0</v>
      </c>
      <c r="L3380" s="1">
        <v>366</v>
      </c>
      <c r="M3380" s="2">
        <f t="shared" si="156"/>
        <v>35.35</v>
      </c>
      <c r="N3380" s="2" t="str">
        <f t="shared" si="157"/>
        <v/>
      </c>
      <c r="O3380" s="2" t="str">
        <f t="shared" si="158"/>
        <v/>
      </c>
    </row>
    <row r="3381" spans="1:15" x14ac:dyDescent="0.25">
      <c r="A3381">
        <v>3380</v>
      </c>
      <c r="B3381">
        <v>3</v>
      </c>
      <c r="C3381" s="1">
        <v>18288</v>
      </c>
      <c r="D3381">
        <v>2600</v>
      </c>
      <c r="E3381">
        <v>0</v>
      </c>
      <c r="F3381" t="s">
        <v>20</v>
      </c>
      <c r="G3381" s="1">
        <v>30936</v>
      </c>
      <c r="H3381">
        <v>2</v>
      </c>
      <c r="J3381">
        <v>10</v>
      </c>
      <c r="K3381">
        <v>10107</v>
      </c>
      <c r="L3381" s="1">
        <v>366</v>
      </c>
      <c r="M3381" s="2">
        <f t="shared" si="156"/>
        <v>34.62777777777778</v>
      </c>
      <c r="N3381" s="2" t="str">
        <f t="shared" si="157"/>
        <v/>
      </c>
      <c r="O3381" s="2" t="str">
        <f t="shared" si="158"/>
        <v/>
      </c>
    </row>
    <row r="3382" spans="1:15" x14ac:dyDescent="0.25">
      <c r="A3382">
        <v>3381</v>
      </c>
      <c r="B3382">
        <v>3</v>
      </c>
      <c r="C3382" s="1">
        <v>15918</v>
      </c>
      <c r="D3382">
        <v>1743</v>
      </c>
      <c r="E3382">
        <v>0</v>
      </c>
      <c r="F3382" t="s">
        <v>14</v>
      </c>
      <c r="G3382" s="1">
        <v>30937</v>
      </c>
      <c r="H3382">
        <v>2</v>
      </c>
      <c r="J3382">
        <v>10</v>
      </c>
      <c r="K3382">
        <v>11907</v>
      </c>
      <c r="L3382" s="1">
        <v>366</v>
      </c>
      <c r="M3382" s="2">
        <f t="shared" si="156"/>
        <v>41.116666666666667</v>
      </c>
      <c r="N3382" s="2" t="str">
        <f t="shared" si="157"/>
        <v/>
      </c>
      <c r="O3382" s="2" t="str">
        <f t="shared" si="158"/>
        <v/>
      </c>
    </row>
    <row r="3383" spans="1:15" x14ac:dyDescent="0.25">
      <c r="A3383">
        <v>3382</v>
      </c>
      <c r="B3383">
        <v>3</v>
      </c>
      <c r="C3383" s="1">
        <v>19604</v>
      </c>
      <c r="D3383">
        <v>0</v>
      </c>
      <c r="E3383">
        <v>0</v>
      </c>
      <c r="F3383" t="s">
        <v>18</v>
      </c>
      <c r="G3383" s="1">
        <v>30935</v>
      </c>
      <c r="H3383">
        <v>2</v>
      </c>
      <c r="J3383">
        <v>10</v>
      </c>
      <c r="K3383">
        <v>12779</v>
      </c>
      <c r="L3383" s="1">
        <v>366</v>
      </c>
      <c r="M3383" s="2">
        <f t="shared" si="156"/>
        <v>31.022222222222222</v>
      </c>
      <c r="N3383" s="2" t="str">
        <f t="shared" si="157"/>
        <v/>
      </c>
      <c r="O3383" s="2" t="str">
        <f t="shared" si="158"/>
        <v/>
      </c>
    </row>
    <row r="3384" spans="1:15" x14ac:dyDescent="0.25">
      <c r="A3384">
        <v>3383</v>
      </c>
      <c r="B3384">
        <v>2</v>
      </c>
      <c r="C3384" s="1">
        <v>18266</v>
      </c>
      <c r="D3384">
        <v>0</v>
      </c>
      <c r="E3384">
        <v>0</v>
      </c>
      <c r="F3384" t="s">
        <v>13</v>
      </c>
      <c r="G3384" s="1">
        <v>30939</v>
      </c>
      <c r="H3384">
        <v>2</v>
      </c>
      <c r="I3384" t="s">
        <v>15</v>
      </c>
      <c r="J3384">
        <v>10</v>
      </c>
      <c r="K3384">
        <v>10107</v>
      </c>
      <c r="L3384" s="1">
        <v>366</v>
      </c>
      <c r="M3384" s="2">
        <f t="shared" si="156"/>
        <v>34.697222222222223</v>
      </c>
      <c r="N3384" s="2" t="str">
        <f t="shared" si="157"/>
        <v/>
      </c>
      <c r="O3384" s="2" t="str">
        <f t="shared" si="158"/>
        <v/>
      </c>
    </row>
    <row r="3385" spans="1:15" x14ac:dyDescent="0.25">
      <c r="A3385">
        <v>3384</v>
      </c>
      <c r="B3385">
        <v>3</v>
      </c>
      <c r="C3385" s="1">
        <v>18479</v>
      </c>
      <c r="D3385">
        <v>0</v>
      </c>
      <c r="E3385">
        <v>0</v>
      </c>
      <c r="F3385" t="s">
        <v>13</v>
      </c>
      <c r="G3385" s="1">
        <v>30942</v>
      </c>
      <c r="H3385">
        <v>0</v>
      </c>
      <c r="J3385">
        <v>10</v>
      </c>
      <c r="K3385">
        <v>16707</v>
      </c>
      <c r="L3385" s="1">
        <v>366</v>
      </c>
      <c r="M3385" s="2">
        <f t="shared" si="156"/>
        <v>34.119444444444447</v>
      </c>
      <c r="N3385" s="2" t="str">
        <f t="shared" si="157"/>
        <v/>
      </c>
      <c r="O3385" s="2" t="str">
        <f t="shared" si="158"/>
        <v/>
      </c>
    </row>
    <row r="3386" spans="1:15" x14ac:dyDescent="0.25">
      <c r="A3386">
        <v>3385</v>
      </c>
      <c r="B3386">
        <v>2</v>
      </c>
      <c r="C3386" s="1">
        <v>17695</v>
      </c>
      <c r="D3386">
        <v>0</v>
      </c>
      <c r="E3386">
        <v>0</v>
      </c>
      <c r="F3386" t="s">
        <v>14</v>
      </c>
      <c r="G3386" s="1">
        <v>30944</v>
      </c>
      <c r="H3386">
        <v>2</v>
      </c>
      <c r="J3386">
        <v>10</v>
      </c>
      <c r="K3386">
        <v>17807</v>
      </c>
      <c r="L3386" s="1">
        <v>366</v>
      </c>
      <c r="M3386" s="2">
        <f t="shared" si="156"/>
        <v>36.272222222222226</v>
      </c>
      <c r="N3386" s="2" t="str">
        <f t="shared" si="157"/>
        <v/>
      </c>
      <c r="O3386" s="2" t="str">
        <f t="shared" si="158"/>
        <v/>
      </c>
    </row>
    <row r="3387" spans="1:15" x14ac:dyDescent="0.25">
      <c r="A3387">
        <v>3386</v>
      </c>
      <c r="B3387">
        <v>3</v>
      </c>
      <c r="C3387" s="1">
        <v>22108</v>
      </c>
      <c r="D3387">
        <v>3100</v>
      </c>
      <c r="E3387">
        <v>2</v>
      </c>
      <c r="F3387" t="s">
        <v>14</v>
      </c>
      <c r="G3387" s="1">
        <v>30945</v>
      </c>
      <c r="H3387">
        <v>2</v>
      </c>
      <c r="J3387">
        <v>10</v>
      </c>
      <c r="K3387">
        <v>17907</v>
      </c>
      <c r="L3387" s="1">
        <v>366</v>
      </c>
      <c r="M3387" s="2">
        <f t="shared" si="156"/>
        <v>24.191666666666666</v>
      </c>
      <c r="N3387" s="2" t="str">
        <f t="shared" si="157"/>
        <v/>
      </c>
      <c r="O3387" s="2" t="str">
        <f t="shared" si="158"/>
        <v/>
      </c>
    </row>
    <row r="3388" spans="1:15" x14ac:dyDescent="0.25">
      <c r="A3388">
        <v>3387</v>
      </c>
      <c r="B3388">
        <v>3</v>
      </c>
      <c r="C3388" s="1">
        <v>16501</v>
      </c>
      <c r="D3388">
        <v>0</v>
      </c>
      <c r="E3388">
        <v>0</v>
      </c>
      <c r="F3388" t="s">
        <v>13</v>
      </c>
      <c r="G3388" s="1">
        <v>30946</v>
      </c>
      <c r="H3388">
        <v>0</v>
      </c>
      <c r="J3388">
        <v>10</v>
      </c>
      <c r="K3388">
        <v>0</v>
      </c>
      <c r="L3388" s="1">
        <v>366</v>
      </c>
      <c r="M3388" s="2">
        <f t="shared" si="156"/>
        <v>39.544444444444444</v>
      </c>
      <c r="N3388" s="2" t="str">
        <f t="shared" si="157"/>
        <v/>
      </c>
      <c r="O3388" s="2" t="str">
        <f t="shared" si="158"/>
        <v/>
      </c>
    </row>
    <row r="3389" spans="1:15" x14ac:dyDescent="0.25">
      <c r="A3389">
        <v>3388</v>
      </c>
      <c r="B3389">
        <v>3</v>
      </c>
      <c r="C3389" s="1">
        <v>19386</v>
      </c>
      <c r="D3389">
        <v>2935</v>
      </c>
      <c r="E3389">
        <v>1</v>
      </c>
      <c r="F3389" t="s">
        <v>14</v>
      </c>
      <c r="G3389" s="1">
        <v>30946</v>
      </c>
      <c r="H3389">
        <v>2</v>
      </c>
      <c r="J3389">
        <v>10</v>
      </c>
      <c r="K3389">
        <v>10107</v>
      </c>
      <c r="L3389" s="1">
        <v>366</v>
      </c>
      <c r="M3389" s="2">
        <f t="shared" si="156"/>
        <v>31.65</v>
      </c>
      <c r="N3389" s="2" t="str">
        <f t="shared" si="157"/>
        <v/>
      </c>
      <c r="O3389" s="2" t="str">
        <f t="shared" si="158"/>
        <v/>
      </c>
    </row>
    <row r="3390" spans="1:15" x14ac:dyDescent="0.25">
      <c r="A3390">
        <v>3389</v>
      </c>
      <c r="B3390">
        <v>2</v>
      </c>
      <c r="C3390" s="1">
        <v>10667</v>
      </c>
      <c r="D3390">
        <v>0</v>
      </c>
      <c r="E3390">
        <v>0</v>
      </c>
      <c r="F3390" t="s">
        <v>13</v>
      </c>
      <c r="G3390" s="1">
        <v>30950</v>
      </c>
      <c r="H3390">
        <v>0</v>
      </c>
      <c r="I3390" t="s">
        <v>15</v>
      </c>
      <c r="J3390">
        <v>10</v>
      </c>
      <c r="K3390">
        <v>18707</v>
      </c>
      <c r="L3390" s="1">
        <v>366</v>
      </c>
      <c r="M3390" s="2">
        <f t="shared" si="156"/>
        <v>55.527777777777779</v>
      </c>
      <c r="N3390" s="2" t="str">
        <f t="shared" si="157"/>
        <v/>
      </c>
      <c r="O3390" s="2" t="str">
        <f t="shared" si="158"/>
        <v/>
      </c>
    </row>
    <row r="3391" spans="1:15" x14ac:dyDescent="0.25">
      <c r="A3391">
        <v>3390</v>
      </c>
      <c r="B3391">
        <v>3</v>
      </c>
      <c r="C3391" s="1">
        <v>16098</v>
      </c>
      <c r="D3391">
        <v>0</v>
      </c>
      <c r="E3391">
        <v>0</v>
      </c>
      <c r="F3391" t="s">
        <v>13</v>
      </c>
      <c r="G3391" s="1">
        <v>30950</v>
      </c>
      <c r="H3391">
        <v>0</v>
      </c>
      <c r="J3391">
        <v>10</v>
      </c>
      <c r="K3391">
        <v>11307</v>
      </c>
      <c r="L3391" s="1">
        <v>366</v>
      </c>
      <c r="M3391" s="2">
        <f t="shared" si="156"/>
        <v>40.661111111111111</v>
      </c>
      <c r="N3391" s="2" t="str">
        <f t="shared" si="157"/>
        <v/>
      </c>
      <c r="O3391" s="2" t="str">
        <f t="shared" si="158"/>
        <v/>
      </c>
    </row>
    <row r="3392" spans="1:15" x14ac:dyDescent="0.25">
      <c r="A3392">
        <v>3391</v>
      </c>
      <c r="B3392">
        <v>2</v>
      </c>
      <c r="C3392" s="1">
        <v>14110</v>
      </c>
      <c r="D3392">
        <v>0</v>
      </c>
      <c r="E3392">
        <v>0</v>
      </c>
      <c r="F3392" t="s">
        <v>14</v>
      </c>
      <c r="G3392" s="1">
        <v>30952</v>
      </c>
      <c r="H3392">
        <v>2</v>
      </c>
      <c r="J3392">
        <v>10</v>
      </c>
      <c r="K3392">
        <v>11907</v>
      </c>
      <c r="L3392" s="1">
        <v>366</v>
      </c>
      <c r="M3392" s="2">
        <f t="shared" si="156"/>
        <v>46.108333333333334</v>
      </c>
      <c r="N3392" s="2" t="str">
        <f t="shared" si="157"/>
        <v/>
      </c>
      <c r="O3392" s="2" t="str">
        <f t="shared" si="158"/>
        <v/>
      </c>
    </row>
    <row r="3393" spans="1:15" x14ac:dyDescent="0.25">
      <c r="A3393">
        <v>3392</v>
      </c>
      <c r="B3393">
        <v>3</v>
      </c>
      <c r="C3393" s="1">
        <v>9726</v>
      </c>
      <c r="D3393">
        <v>0</v>
      </c>
      <c r="E3393">
        <v>0</v>
      </c>
      <c r="F3393" t="s">
        <v>14</v>
      </c>
      <c r="G3393" s="1">
        <v>30956</v>
      </c>
      <c r="H3393">
        <v>0</v>
      </c>
      <c r="J3393">
        <v>10</v>
      </c>
      <c r="K3393">
        <v>17807</v>
      </c>
      <c r="L3393" s="1">
        <v>366</v>
      </c>
      <c r="M3393" s="2">
        <f t="shared" si="156"/>
        <v>58.12222222222222</v>
      </c>
      <c r="N3393" s="2" t="str">
        <f t="shared" si="157"/>
        <v/>
      </c>
      <c r="O3393" s="2" t="str">
        <f t="shared" si="158"/>
        <v/>
      </c>
    </row>
    <row r="3394" spans="1:15" x14ac:dyDescent="0.25">
      <c r="A3394">
        <v>3393</v>
      </c>
      <c r="B3394">
        <v>3</v>
      </c>
      <c r="C3394" s="1">
        <v>21432</v>
      </c>
      <c r="D3394">
        <v>0</v>
      </c>
      <c r="E3394">
        <v>0</v>
      </c>
      <c r="F3394" t="s">
        <v>14</v>
      </c>
      <c r="G3394" s="1">
        <v>30956</v>
      </c>
      <c r="H3394">
        <v>2</v>
      </c>
      <c r="J3394">
        <v>10</v>
      </c>
      <c r="K3394">
        <v>15707</v>
      </c>
      <c r="L3394" s="1">
        <v>366</v>
      </c>
      <c r="M3394" s="2">
        <f t="shared" si="156"/>
        <v>26.074999999999999</v>
      </c>
      <c r="N3394" s="2" t="str">
        <f t="shared" si="157"/>
        <v/>
      </c>
      <c r="O3394" s="2" t="str">
        <f t="shared" si="158"/>
        <v/>
      </c>
    </row>
    <row r="3395" spans="1:15" x14ac:dyDescent="0.25">
      <c r="A3395">
        <v>3394</v>
      </c>
      <c r="B3395">
        <v>3</v>
      </c>
      <c r="C3395" s="1">
        <v>11289</v>
      </c>
      <c r="D3395">
        <v>0</v>
      </c>
      <c r="E3395">
        <v>0</v>
      </c>
      <c r="F3395" t="s">
        <v>14</v>
      </c>
      <c r="G3395" s="1">
        <v>30956</v>
      </c>
      <c r="H3395">
        <v>2</v>
      </c>
      <c r="J3395">
        <v>21</v>
      </c>
      <c r="K3395">
        <v>10107</v>
      </c>
      <c r="L3395" s="1">
        <v>366</v>
      </c>
      <c r="M3395" s="2">
        <f t="shared" si="156"/>
        <v>53.844444444444441</v>
      </c>
      <c r="N3395" s="2" t="str">
        <f t="shared" si="157"/>
        <v/>
      </c>
      <c r="O3395" s="2" t="str">
        <f t="shared" si="158"/>
        <v/>
      </c>
    </row>
    <row r="3396" spans="1:15" x14ac:dyDescent="0.25">
      <c r="A3396">
        <v>3395</v>
      </c>
      <c r="B3396">
        <v>3</v>
      </c>
      <c r="C3396" s="1">
        <v>20162</v>
      </c>
      <c r="D3396">
        <v>1671</v>
      </c>
      <c r="E3396">
        <v>2</v>
      </c>
      <c r="F3396" t="s">
        <v>17</v>
      </c>
      <c r="G3396" s="1">
        <v>30956</v>
      </c>
      <c r="H3396">
        <v>2</v>
      </c>
      <c r="J3396">
        <v>10</v>
      </c>
      <c r="K3396">
        <v>13507</v>
      </c>
      <c r="L3396" s="1">
        <v>366</v>
      </c>
      <c r="M3396" s="2">
        <f t="shared" si="156"/>
        <v>29.547222222222221</v>
      </c>
      <c r="N3396" s="2" t="str">
        <f t="shared" si="157"/>
        <v/>
      </c>
      <c r="O3396" s="2" t="str">
        <f t="shared" si="158"/>
        <v/>
      </c>
    </row>
    <row r="3397" spans="1:15" x14ac:dyDescent="0.25">
      <c r="A3397">
        <v>3396</v>
      </c>
      <c r="B3397">
        <v>4</v>
      </c>
      <c r="C3397" s="1">
        <v>18907</v>
      </c>
      <c r="D3397">
        <v>2200</v>
      </c>
      <c r="E3397">
        <v>1</v>
      </c>
      <c r="F3397" t="s">
        <v>20</v>
      </c>
      <c r="G3397" s="1">
        <v>30960</v>
      </c>
      <c r="H3397">
        <v>2</v>
      </c>
      <c r="J3397">
        <v>10</v>
      </c>
      <c r="K3397">
        <v>10307</v>
      </c>
      <c r="L3397" s="1">
        <v>366</v>
      </c>
      <c r="M3397" s="2">
        <f t="shared" ref="M3397:M3460" si="159">DAYS360(C3397,G3397,TRUE)/360</f>
        <v>32.99722222222222</v>
      </c>
      <c r="N3397" s="2" t="str">
        <f t="shared" ref="N3397:N3460" si="160">IF(DAYS360(C3397,L3397)/360&gt;0,DAYS360(C3397,L3397)/360,"")</f>
        <v/>
      </c>
      <c r="O3397" s="2" t="str">
        <f t="shared" ref="O3397:O3460" si="161">IF(N3397="","",N3397-M3397)</f>
        <v/>
      </c>
    </row>
    <row r="3398" spans="1:15" x14ac:dyDescent="0.25">
      <c r="A3398">
        <v>3397</v>
      </c>
      <c r="B3398">
        <v>2</v>
      </c>
      <c r="C3398" s="1">
        <v>10253</v>
      </c>
      <c r="D3398">
        <v>0</v>
      </c>
      <c r="E3398">
        <v>0</v>
      </c>
      <c r="F3398" t="s">
        <v>13</v>
      </c>
      <c r="G3398" s="1">
        <v>30965</v>
      </c>
      <c r="H3398">
        <v>0</v>
      </c>
      <c r="J3398">
        <v>10</v>
      </c>
      <c r="K3398">
        <v>0</v>
      </c>
      <c r="L3398" s="1">
        <v>366</v>
      </c>
      <c r="M3398" s="2">
        <f t="shared" si="159"/>
        <v>56.705555555555556</v>
      </c>
      <c r="N3398" s="2" t="str">
        <f t="shared" si="160"/>
        <v/>
      </c>
      <c r="O3398" s="2" t="str">
        <f t="shared" si="161"/>
        <v/>
      </c>
    </row>
    <row r="3399" spans="1:15" x14ac:dyDescent="0.25">
      <c r="A3399">
        <v>3398</v>
      </c>
      <c r="B3399">
        <v>3</v>
      </c>
      <c r="C3399" s="1">
        <v>14131</v>
      </c>
      <c r="D3399">
        <v>0</v>
      </c>
      <c r="E3399">
        <v>0</v>
      </c>
      <c r="F3399" t="s">
        <v>13</v>
      </c>
      <c r="G3399" s="1">
        <v>30966</v>
      </c>
      <c r="H3399">
        <v>0</v>
      </c>
      <c r="J3399">
        <v>10</v>
      </c>
      <c r="K3399">
        <v>0</v>
      </c>
      <c r="L3399" s="1">
        <v>366</v>
      </c>
      <c r="M3399" s="2">
        <f t="shared" si="159"/>
        <v>46.091666666666669</v>
      </c>
      <c r="N3399" s="2" t="str">
        <f t="shared" si="160"/>
        <v/>
      </c>
      <c r="O3399" s="2" t="str">
        <f t="shared" si="161"/>
        <v/>
      </c>
    </row>
    <row r="3400" spans="1:15" x14ac:dyDescent="0.25">
      <c r="A3400">
        <v>3399</v>
      </c>
      <c r="B3400">
        <v>3</v>
      </c>
      <c r="C3400" s="1">
        <v>23315</v>
      </c>
      <c r="D3400">
        <v>0</v>
      </c>
      <c r="E3400">
        <v>0</v>
      </c>
      <c r="F3400" t="s">
        <v>14</v>
      </c>
      <c r="G3400" s="1">
        <v>30966</v>
      </c>
      <c r="H3400">
        <v>2</v>
      </c>
      <c r="J3400">
        <v>10</v>
      </c>
      <c r="K3400">
        <v>17807</v>
      </c>
      <c r="L3400" s="1">
        <v>366</v>
      </c>
      <c r="M3400" s="2">
        <f t="shared" si="159"/>
        <v>20.947222222222223</v>
      </c>
      <c r="N3400" s="2" t="str">
        <f t="shared" si="160"/>
        <v/>
      </c>
      <c r="O3400" s="2" t="str">
        <f t="shared" si="161"/>
        <v/>
      </c>
    </row>
    <row r="3401" spans="1:15" x14ac:dyDescent="0.25">
      <c r="A3401">
        <v>3400</v>
      </c>
      <c r="B3401">
        <v>2</v>
      </c>
      <c r="C3401" s="1">
        <v>20540</v>
      </c>
      <c r="D3401">
        <v>3200</v>
      </c>
      <c r="E3401">
        <v>3</v>
      </c>
      <c r="F3401" t="s">
        <v>14</v>
      </c>
      <c r="G3401" s="1">
        <v>30967</v>
      </c>
      <c r="H3401">
        <v>2</v>
      </c>
      <c r="J3401">
        <v>10</v>
      </c>
      <c r="K3401">
        <v>18507</v>
      </c>
      <c r="L3401" s="1">
        <v>366</v>
      </c>
      <c r="M3401" s="2">
        <f t="shared" si="159"/>
        <v>28.544444444444444</v>
      </c>
      <c r="N3401" s="2" t="str">
        <f t="shared" si="160"/>
        <v/>
      </c>
      <c r="O3401" s="2" t="str">
        <f t="shared" si="161"/>
        <v/>
      </c>
    </row>
    <row r="3402" spans="1:15" x14ac:dyDescent="0.25">
      <c r="A3402">
        <v>3401</v>
      </c>
      <c r="B3402">
        <v>3</v>
      </c>
      <c r="C3402" s="1">
        <v>16641</v>
      </c>
      <c r="D3402">
        <v>0</v>
      </c>
      <c r="E3402">
        <v>0</v>
      </c>
      <c r="F3402" t="s">
        <v>13</v>
      </c>
      <c r="G3402" s="1">
        <v>30967</v>
      </c>
      <c r="H3402">
        <v>0</v>
      </c>
      <c r="I3402" t="s">
        <v>15</v>
      </c>
      <c r="J3402">
        <v>21</v>
      </c>
      <c r="K3402">
        <v>0</v>
      </c>
      <c r="L3402" s="1">
        <v>366</v>
      </c>
      <c r="M3402" s="2">
        <f t="shared" si="159"/>
        <v>39.219444444444441</v>
      </c>
      <c r="N3402" s="2" t="str">
        <f t="shared" si="160"/>
        <v/>
      </c>
      <c r="O3402" s="2" t="str">
        <f t="shared" si="161"/>
        <v/>
      </c>
    </row>
    <row r="3403" spans="1:15" x14ac:dyDescent="0.25">
      <c r="A3403">
        <v>3402</v>
      </c>
      <c r="B3403">
        <v>3</v>
      </c>
      <c r="C3403" s="1">
        <v>17987</v>
      </c>
      <c r="D3403">
        <v>0</v>
      </c>
      <c r="E3403">
        <v>0</v>
      </c>
      <c r="F3403" t="s">
        <v>13</v>
      </c>
      <c r="G3403" s="1">
        <v>30970</v>
      </c>
      <c r="H3403">
        <v>0</v>
      </c>
      <c r="J3403">
        <v>10</v>
      </c>
      <c r="K3403">
        <v>0</v>
      </c>
      <c r="L3403" s="1">
        <v>366</v>
      </c>
      <c r="M3403" s="2">
        <f t="shared" si="159"/>
        <v>35.541666666666664</v>
      </c>
      <c r="N3403" s="2" t="str">
        <f t="shared" si="160"/>
        <v/>
      </c>
      <c r="O3403" s="2" t="str">
        <f t="shared" si="161"/>
        <v/>
      </c>
    </row>
    <row r="3404" spans="1:15" x14ac:dyDescent="0.25">
      <c r="A3404">
        <v>3403</v>
      </c>
      <c r="B3404">
        <v>2</v>
      </c>
      <c r="C3404" s="1">
        <v>12640</v>
      </c>
      <c r="D3404">
        <v>0</v>
      </c>
      <c r="E3404">
        <v>0</v>
      </c>
      <c r="F3404" t="s">
        <v>14</v>
      </c>
      <c r="G3404" s="1">
        <v>30971</v>
      </c>
      <c r="H3404">
        <v>2</v>
      </c>
      <c r="J3404">
        <v>10</v>
      </c>
      <c r="K3404">
        <v>12607</v>
      </c>
      <c r="L3404" s="1">
        <v>366</v>
      </c>
      <c r="M3404" s="2">
        <f t="shared" si="159"/>
        <v>50.18611111111111</v>
      </c>
      <c r="N3404" s="2" t="str">
        <f t="shared" si="160"/>
        <v/>
      </c>
      <c r="O3404" s="2" t="str">
        <f t="shared" si="161"/>
        <v/>
      </c>
    </row>
    <row r="3405" spans="1:15" x14ac:dyDescent="0.25">
      <c r="A3405">
        <v>3404</v>
      </c>
      <c r="B3405">
        <v>2</v>
      </c>
      <c r="C3405" s="1">
        <v>13610</v>
      </c>
      <c r="D3405">
        <v>0</v>
      </c>
      <c r="E3405">
        <v>0</v>
      </c>
      <c r="F3405" t="s">
        <v>14</v>
      </c>
      <c r="G3405" s="1">
        <v>30972</v>
      </c>
      <c r="H3405">
        <v>2</v>
      </c>
      <c r="J3405">
        <v>10</v>
      </c>
      <c r="K3405">
        <v>14707</v>
      </c>
      <c r="L3405" s="1">
        <v>366</v>
      </c>
      <c r="M3405" s="2">
        <f t="shared" si="159"/>
        <v>47.533333333333331</v>
      </c>
      <c r="N3405" s="2" t="str">
        <f t="shared" si="160"/>
        <v/>
      </c>
      <c r="O3405" s="2" t="str">
        <f t="shared" si="161"/>
        <v/>
      </c>
    </row>
    <row r="3406" spans="1:15" x14ac:dyDescent="0.25">
      <c r="A3406">
        <v>3405</v>
      </c>
      <c r="B3406">
        <v>3</v>
      </c>
      <c r="C3406" s="1">
        <v>12480</v>
      </c>
      <c r="D3406">
        <v>0</v>
      </c>
      <c r="E3406">
        <v>0</v>
      </c>
      <c r="F3406" t="s">
        <v>14</v>
      </c>
      <c r="G3406" s="1">
        <v>30972</v>
      </c>
      <c r="H3406">
        <v>2</v>
      </c>
      <c r="J3406">
        <v>10</v>
      </c>
      <c r="K3406">
        <v>12807</v>
      </c>
      <c r="L3406" s="1">
        <v>366</v>
      </c>
      <c r="M3406" s="2">
        <f t="shared" si="159"/>
        <v>50.625</v>
      </c>
      <c r="N3406" s="2" t="str">
        <f t="shared" si="160"/>
        <v/>
      </c>
      <c r="O3406" s="2" t="str">
        <f t="shared" si="161"/>
        <v/>
      </c>
    </row>
    <row r="3407" spans="1:15" x14ac:dyDescent="0.25">
      <c r="A3407">
        <v>3406</v>
      </c>
      <c r="B3407">
        <v>3</v>
      </c>
      <c r="C3407" s="1">
        <v>17648</v>
      </c>
      <c r="D3407">
        <v>0</v>
      </c>
      <c r="E3407">
        <v>0</v>
      </c>
      <c r="F3407" t="s">
        <v>14</v>
      </c>
      <c r="G3407" s="1">
        <v>30972</v>
      </c>
      <c r="H3407">
        <v>2</v>
      </c>
      <c r="J3407">
        <v>10</v>
      </c>
      <c r="K3407">
        <v>10907</v>
      </c>
      <c r="L3407" s="1">
        <v>366</v>
      </c>
      <c r="M3407" s="2">
        <f t="shared" si="159"/>
        <v>36.477777777777774</v>
      </c>
      <c r="N3407" s="2" t="str">
        <f t="shared" si="160"/>
        <v/>
      </c>
      <c r="O3407" s="2" t="str">
        <f t="shared" si="161"/>
        <v/>
      </c>
    </row>
    <row r="3408" spans="1:15" x14ac:dyDescent="0.25">
      <c r="A3408">
        <v>3407</v>
      </c>
      <c r="B3408">
        <v>3</v>
      </c>
      <c r="C3408" s="1">
        <v>18104</v>
      </c>
      <c r="D3408">
        <v>0</v>
      </c>
      <c r="E3408">
        <v>0</v>
      </c>
      <c r="F3408" t="s">
        <v>13</v>
      </c>
      <c r="G3408" s="1">
        <v>30972</v>
      </c>
      <c r="H3408">
        <v>0</v>
      </c>
      <c r="J3408">
        <v>10</v>
      </c>
      <c r="K3408">
        <v>0</v>
      </c>
      <c r="L3408" s="1">
        <v>366</v>
      </c>
      <c r="M3408" s="2">
        <f t="shared" si="159"/>
        <v>35.227777777777774</v>
      </c>
      <c r="N3408" s="2" t="str">
        <f t="shared" si="160"/>
        <v/>
      </c>
      <c r="O3408" s="2" t="str">
        <f t="shared" si="161"/>
        <v/>
      </c>
    </row>
    <row r="3409" spans="1:15" x14ac:dyDescent="0.25">
      <c r="A3409">
        <v>3408</v>
      </c>
      <c r="B3409">
        <v>2</v>
      </c>
      <c r="C3409" s="1">
        <v>23191</v>
      </c>
      <c r="D3409">
        <v>15244</v>
      </c>
      <c r="E3409">
        <v>0</v>
      </c>
      <c r="F3409" t="s">
        <v>14</v>
      </c>
      <c r="G3409" s="1">
        <v>30972</v>
      </c>
      <c r="H3409">
        <v>2</v>
      </c>
      <c r="J3409">
        <v>10</v>
      </c>
      <c r="K3409">
        <v>10107</v>
      </c>
      <c r="L3409" s="1">
        <v>366</v>
      </c>
      <c r="M3409" s="2">
        <f t="shared" si="159"/>
        <v>21.3</v>
      </c>
      <c r="N3409" s="2" t="str">
        <f t="shared" si="160"/>
        <v/>
      </c>
      <c r="O3409" s="2" t="str">
        <f t="shared" si="161"/>
        <v/>
      </c>
    </row>
    <row r="3410" spans="1:15" x14ac:dyDescent="0.25">
      <c r="A3410">
        <v>3409</v>
      </c>
      <c r="B3410">
        <v>3</v>
      </c>
      <c r="C3410" s="1">
        <v>13719</v>
      </c>
      <c r="D3410">
        <v>1285</v>
      </c>
      <c r="E3410">
        <v>2</v>
      </c>
      <c r="F3410" t="s">
        <v>14</v>
      </c>
      <c r="G3410" s="1">
        <v>30974</v>
      </c>
      <c r="H3410">
        <v>2</v>
      </c>
      <c r="J3410">
        <v>10</v>
      </c>
      <c r="K3410">
        <v>12807</v>
      </c>
      <c r="L3410" s="1">
        <v>366</v>
      </c>
      <c r="M3410" s="2">
        <f t="shared" si="159"/>
        <v>47.238888888888887</v>
      </c>
      <c r="N3410" s="2" t="str">
        <f t="shared" si="160"/>
        <v/>
      </c>
      <c r="O3410" s="2" t="str">
        <f t="shared" si="161"/>
        <v/>
      </c>
    </row>
    <row r="3411" spans="1:15" x14ac:dyDescent="0.25">
      <c r="A3411">
        <v>3410</v>
      </c>
      <c r="B3411">
        <v>3</v>
      </c>
      <c r="C3411" s="1">
        <v>18345</v>
      </c>
      <c r="D3411">
        <v>1774</v>
      </c>
      <c r="E3411">
        <v>0</v>
      </c>
      <c r="F3411" t="s">
        <v>14</v>
      </c>
      <c r="G3411" s="1">
        <v>30977</v>
      </c>
      <c r="H3411">
        <v>2</v>
      </c>
      <c r="J3411">
        <v>10</v>
      </c>
      <c r="K3411">
        <v>16807</v>
      </c>
      <c r="L3411" s="1">
        <v>366</v>
      </c>
      <c r="M3411" s="2">
        <f t="shared" si="159"/>
        <v>34.580555555555556</v>
      </c>
      <c r="N3411" s="2" t="str">
        <f t="shared" si="160"/>
        <v/>
      </c>
      <c r="O3411" s="2" t="str">
        <f t="shared" si="161"/>
        <v/>
      </c>
    </row>
    <row r="3412" spans="1:15" x14ac:dyDescent="0.25">
      <c r="A3412">
        <v>3411</v>
      </c>
      <c r="B3412">
        <v>2</v>
      </c>
      <c r="C3412" s="1">
        <v>19845</v>
      </c>
      <c r="D3412">
        <v>0</v>
      </c>
      <c r="E3412">
        <v>0</v>
      </c>
      <c r="F3412" t="s">
        <v>20</v>
      </c>
      <c r="G3412" s="1">
        <v>30979</v>
      </c>
      <c r="H3412">
        <v>2</v>
      </c>
      <c r="J3412">
        <v>10</v>
      </c>
      <c r="K3412">
        <v>10107</v>
      </c>
      <c r="L3412" s="1">
        <v>366</v>
      </c>
      <c r="M3412" s="2">
        <f t="shared" si="159"/>
        <v>30.480555555555554</v>
      </c>
      <c r="N3412" s="2" t="str">
        <f t="shared" si="160"/>
        <v/>
      </c>
      <c r="O3412" s="2" t="str">
        <f t="shared" si="161"/>
        <v/>
      </c>
    </row>
    <row r="3413" spans="1:15" x14ac:dyDescent="0.25">
      <c r="A3413">
        <v>3412</v>
      </c>
      <c r="B3413">
        <v>2</v>
      </c>
      <c r="C3413" s="1">
        <v>21731</v>
      </c>
      <c r="D3413">
        <v>0</v>
      </c>
      <c r="E3413">
        <v>0</v>
      </c>
      <c r="F3413" t="s">
        <v>14</v>
      </c>
      <c r="G3413" s="1">
        <v>30980</v>
      </c>
      <c r="H3413">
        <v>2</v>
      </c>
      <c r="J3413">
        <v>10</v>
      </c>
      <c r="K3413">
        <v>16807</v>
      </c>
      <c r="L3413" s="1">
        <v>366</v>
      </c>
      <c r="M3413" s="2">
        <f t="shared" si="159"/>
        <v>25.319444444444443</v>
      </c>
      <c r="N3413" s="2" t="str">
        <f t="shared" si="160"/>
        <v/>
      </c>
      <c r="O3413" s="2" t="str">
        <f t="shared" si="161"/>
        <v/>
      </c>
    </row>
    <row r="3414" spans="1:15" x14ac:dyDescent="0.25">
      <c r="A3414">
        <v>3413</v>
      </c>
      <c r="B3414">
        <v>2</v>
      </c>
      <c r="C3414" s="1">
        <v>22616</v>
      </c>
      <c r="D3414">
        <v>0</v>
      </c>
      <c r="E3414">
        <v>0</v>
      </c>
      <c r="F3414" t="s">
        <v>23</v>
      </c>
      <c r="G3414" s="1">
        <v>30980</v>
      </c>
      <c r="H3414">
        <v>2</v>
      </c>
      <c r="J3414">
        <v>10</v>
      </c>
      <c r="K3414">
        <v>10307</v>
      </c>
      <c r="L3414" s="1">
        <v>366</v>
      </c>
      <c r="M3414" s="2">
        <f t="shared" si="159"/>
        <v>22.9</v>
      </c>
      <c r="N3414" s="2" t="str">
        <f t="shared" si="160"/>
        <v/>
      </c>
      <c r="O3414" s="2" t="str">
        <f t="shared" si="161"/>
        <v/>
      </c>
    </row>
    <row r="3415" spans="1:15" x14ac:dyDescent="0.25">
      <c r="A3415">
        <v>3414</v>
      </c>
      <c r="B3415">
        <v>2</v>
      </c>
      <c r="C3415" s="1">
        <v>17499</v>
      </c>
      <c r="D3415">
        <v>0</v>
      </c>
      <c r="E3415">
        <v>0</v>
      </c>
      <c r="F3415" t="s">
        <v>13</v>
      </c>
      <c r="G3415" s="1">
        <v>30980</v>
      </c>
      <c r="H3415">
        <v>0</v>
      </c>
      <c r="J3415">
        <v>10</v>
      </c>
      <c r="K3415">
        <v>0</v>
      </c>
      <c r="L3415" s="1">
        <v>366</v>
      </c>
      <c r="M3415" s="2">
        <f t="shared" si="159"/>
        <v>36.908333333333331</v>
      </c>
      <c r="N3415" s="2" t="str">
        <f t="shared" si="160"/>
        <v/>
      </c>
      <c r="O3415" s="2" t="str">
        <f t="shared" si="161"/>
        <v/>
      </c>
    </row>
    <row r="3416" spans="1:15" x14ac:dyDescent="0.25">
      <c r="A3416">
        <v>3415</v>
      </c>
      <c r="B3416">
        <v>2</v>
      </c>
      <c r="C3416" s="1">
        <v>17126</v>
      </c>
      <c r="D3416">
        <v>1562</v>
      </c>
      <c r="E3416">
        <v>2</v>
      </c>
      <c r="F3416" t="s">
        <v>14</v>
      </c>
      <c r="G3416" s="1">
        <v>30980</v>
      </c>
      <c r="H3416">
        <v>2</v>
      </c>
      <c r="J3416">
        <v>10</v>
      </c>
      <c r="K3416">
        <v>10207</v>
      </c>
      <c r="L3416" s="1">
        <v>366</v>
      </c>
      <c r="M3416" s="2">
        <f t="shared" si="159"/>
        <v>37.930555555555557</v>
      </c>
      <c r="N3416" s="2" t="str">
        <f t="shared" si="160"/>
        <v/>
      </c>
      <c r="O3416" s="2" t="str">
        <f t="shared" si="161"/>
        <v/>
      </c>
    </row>
    <row r="3417" spans="1:15" x14ac:dyDescent="0.25">
      <c r="A3417">
        <v>3416</v>
      </c>
      <c r="B3417">
        <v>4</v>
      </c>
      <c r="C3417" s="1">
        <v>23144</v>
      </c>
      <c r="D3417">
        <v>0</v>
      </c>
      <c r="E3417">
        <v>0</v>
      </c>
      <c r="F3417" t="s">
        <v>20</v>
      </c>
      <c r="G3417" s="1">
        <v>30980</v>
      </c>
      <c r="H3417">
        <v>2</v>
      </c>
      <c r="J3417">
        <v>10</v>
      </c>
      <c r="K3417">
        <v>16707</v>
      </c>
      <c r="L3417" s="1">
        <v>366</v>
      </c>
      <c r="M3417" s="2">
        <f t="shared" si="159"/>
        <v>21.45</v>
      </c>
      <c r="N3417" s="2" t="str">
        <f t="shared" si="160"/>
        <v/>
      </c>
      <c r="O3417" s="2" t="str">
        <f t="shared" si="161"/>
        <v/>
      </c>
    </row>
    <row r="3418" spans="1:15" x14ac:dyDescent="0.25">
      <c r="A3418">
        <v>3417</v>
      </c>
      <c r="B3418">
        <v>2</v>
      </c>
      <c r="C3418" s="1">
        <v>17831</v>
      </c>
      <c r="D3418">
        <v>0</v>
      </c>
      <c r="E3418">
        <v>1</v>
      </c>
      <c r="F3418" t="s">
        <v>14</v>
      </c>
      <c r="G3418" s="1">
        <v>30981</v>
      </c>
      <c r="H3418">
        <v>2</v>
      </c>
      <c r="J3418">
        <v>10</v>
      </c>
      <c r="K3418">
        <v>10207</v>
      </c>
      <c r="L3418" s="1">
        <v>366</v>
      </c>
      <c r="M3418" s="2">
        <f t="shared" si="159"/>
        <v>36.00277777777778</v>
      </c>
      <c r="N3418" s="2" t="str">
        <f t="shared" si="160"/>
        <v/>
      </c>
      <c r="O3418" s="2" t="str">
        <f t="shared" si="161"/>
        <v/>
      </c>
    </row>
    <row r="3419" spans="1:15" x14ac:dyDescent="0.25">
      <c r="A3419">
        <v>3418</v>
      </c>
      <c r="B3419">
        <v>2</v>
      </c>
      <c r="C3419" s="1">
        <v>22003</v>
      </c>
      <c r="D3419">
        <v>0</v>
      </c>
      <c r="E3419">
        <v>0</v>
      </c>
      <c r="F3419" t="s">
        <v>20</v>
      </c>
      <c r="G3419" s="1">
        <v>30984</v>
      </c>
      <c r="H3419">
        <v>2</v>
      </c>
      <c r="J3419">
        <v>10</v>
      </c>
      <c r="K3419">
        <v>13507</v>
      </c>
      <c r="L3419" s="1">
        <v>366</v>
      </c>
      <c r="M3419" s="2">
        <f t="shared" si="159"/>
        <v>24.586111111111112</v>
      </c>
      <c r="N3419" s="2" t="str">
        <f t="shared" si="160"/>
        <v/>
      </c>
      <c r="O3419" s="2" t="str">
        <f t="shared" si="161"/>
        <v/>
      </c>
    </row>
    <row r="3420" spans="1:15" x14ac:dyDescent="0.25">
      <c r="A3420">
        <v>3419</v>
      </c>
      <c r="B3420">
        <v>3</v>
      </c>
      <c r="C3420" s="1">
        <v>18916</v>
      </c>
      <c r="D3420">
        <v>0</v>
      </c>
      <c r="E3420">
        <v>0</v>
      </c>
      <c r="F3420" t="s">
        <v>20</v>
      </c>
      <c r="G3420" s="1">
        <v>30984</v>
      </c>
      <c r="H3420">
        <v>0</v>
      </c>
      <c r="J3420">
        <v>10</v>
      </c>
      <c r="K3420">
        <v>13507</v>
      </c>
      <c r="L3420" s="1">
        <v>366</v>
      </c>
      <c r="M3420" s="2">
        <f t="shared" si="159"/>
        <v>33.038888888888891</v>
      </c>
      <c r="N3420" s="2" t="str">
        <f t="shared" si="160"/>
        <v/>
      </c>
      <c r="O3420" s="2" t="str">
        <f t="shared" si="161"/>
        <v/>
      </c>
    </row>
    <row r="3421" spans="1:15" x14ac:dyDescent="0.25">
      <c r="A3421">
        <v>3420</v>
      </c>
      <c r="B3421">
        <v>3</v>
      </c>
      <c r="C3421" s="1">
        <v>18392</v>
      </c>
      <c r="D3421">
        <v>0</v>
      </c>
      <c r="E3421">
        <v>0</v>
      </c>
      <c r="F3421" t="s">
        <v>17</v>
      </c>
      <c r="G3421" s="1">
        <v>30984</v>
      </c>
      <c r="H3421">
        <v>2</v>
      </c>
      <c r="J3421">
        <v>10</v>
      </c>
      <c r="K3421">
        <v>16707</v>
      </c>
      <c r="L3421" s="1">
        <v>366</v>
      </c>
      <c r="M3421" s="2">
        <f t="shared" si="159"/>
        <v>34.472222222222221</v>
      </c>
      <c r="N3421" s="2" t="str">
        <f t="shared" si="160"/>
        <v/>
      </c>
      <c r="O3421" s="2" t="str">
        <f t="shared" si="161"/>
        <v/>
      </c>
    </row>
    <row r="3422" spans="1:15" x14ac:dyDescent="0.25">
      <c r="A3422">
        <v>3421</v>
      </c>
      <c r="B3422">
        <v>3</v>
      </c>
      <c r="C3422" s="1">
        <v>16624</v>
      </c>
      <c r="D3422">
        <v>0</v>
      </c>
      <c r="E3422">
        <v>0</v>
      </c>
      <c r="F3422" t="s">
        <v>14</v>
      </c>
      <c r="G3422" s="1">
        <v>30984</v>
      </c>
      <c r="H3422">
        <v>2</v>
      </c>
      <c r="J3422">
        <v>10</v>
      </c>
      <c r="K3422">
        <v>10107</v>
      </c>
      <c r="L3422" s="1">
        <v>366</v>
      </c>
      <c r="M3422" s="2">
        <f t="shared" si="159"/>
        <v>39.31388888888889</v>
      </c>
      <c r="N3422" s="2" t="str">
        <f t="shared" si="160"/>
        <v/>
      </c>
      <c r="O3422" s="2" t="str">
        <f t="shared" si="161"/>
        <v/>
      </c>
    </row>
    <row r="3423" spans="1:15" x14ac:dyDescent="0.25">
      <c r="A3423">
        <v>3422</v>
      </c>
      <c r="B3423">
        <v>2</v>
      </c>
      <c r="C3423" s="1">
        <v>19262</v>
      </c>
      <c r="D3423">
        <v>0</v>
      </c>
      <c r="E3423">
        <v>0</v>
      </c>
      <c r="F3423" t="s">
        <v>13</v>
      </c>
      <c r="G3423" s="1">
        <v>30984</v>
      </c>
      <c r="H3423">
        <v>0</v>
      </c>
      <c r="I3423" t="s">
        <v>15</v>
      </c>
      <c r="J3423">
        <v>21</v>
      </c>
      <c r="K3423">
        <v>10107</v>
      </c>
      <c r="L3423" s="1">
        <v>366</v>
      </c>
      <c r="M3423" s="2">
        <f t="shared" si="159"/>
        <v>32.094444444444441</v>
      </c>
      <c r="N3423" s="2" t="str">
        <f t="shared" si="160"/>
        <v/>
      </c>
      <c r="O3423" s="2" t="str">
        <f t="shared" si="161"/>
        <v/>
      </c>
    </row>
    <row r="3424" spans="1:15" x14ac:dyDescent="0.25">
      <c r="A3424">
        <v>3423</v>
      </c>
      <c r="B3424">
        <v>2</v>
      </c>
      <c r="C3424" s="1">
        <v>15355</v>
      </c>
      <c r="D3424">
        <v>2439</v>
      </c>
      <c r="E3424">
        <v>0</v>
      </c>
      <c r="F3424" t="s">
        <v>17</v>
      </c>
      <c r="G3424" s="1">
        <v>30985</v>
      </c>
      <c r="H3424">
        <v>0</v>
      </c>
      <c r="I3424" t="s">
        <v>15</v>
      </c>
      <c r="J3424">
        <v>10</v>
      </c>
      <c r="K3424">
        <v>10307</v>
      </c>
      <c r="L3424" s="1">
        <v>366</v>
      </c>
      <c r="M3424" s="2">
        <f t="shared" si="159"/>
        <v>42.794444444444444</v>
      </c>
      <c r="N3424" s="2" t="str">
        <f t="shared" si="160"/>
        <v/>
      </c>
      <c r="O3424" s="2" t="str">
        <f t="shared" si="161"/>
        <v/>
      </c>
    </row>
    <row r="3425" spans="1:15" x14ac:dyDescent="0.25">
      <c r="A3425">
        <v>3424</v>
      </c>
      <c r="B3425">
        <v>2</v>
      </c>
      <c r="C3425" s="1">
        <v>21668</v>
      </c>
      <c r="D3425">
        <v>2240</v>
      </c>
      <c r="E3425">
        <v>2</v>
      </c>
      <c r="F3425" t="s">
        <v>14</v>
      </c>
      <c r="G3425" s="1">
        <v>30985</v>
      </c>
      <c r="H3425">
        <v>2</v>
      </c>
      <c r="J3425">
        <v>10</v>
      </c>
      <c r="K3425">
        <v>10807</v>
      </c>
      <c r="L3425" s="1">
        <v>366</v>
      </c>
      <c r="M3425" s="2">
        <f t="shared" si="159"/>
        <v>25.505555555555556</v>
      </c>
      <c r="N3425" s="2" t="str">
        <f t="shared" si="160"/>
        <v/>
      </c>
      <c r="O3425" s="2" t="str">
        <f t="shared" si="161"/>
        <v/>
      </c>
    </row>
    <row r="3426" spans="1:15" x14ac:dyDescent="0.25">
      <c r="A3426">
        <v>3425</v>
      </c>
      <c r="B3426">
        <v>4</v>
      </c>
      <c r="C3426" s="1">
        <v>23342</v>
      </c>
      <c r="D3426">
        <v>0</v>
      </c>
      <c r="E3426">
        <v>0</v>
      </c>
      <c r="F3426" t="s">
        <v>20</v>
      </c>
      <c r="G3426" s="1">
        <v>30985</v>
      </c>
      <c r="H3426">
        <v>2</v>
      </c>
      <c r="J3426">
        <v>10</v>
      </c>
      <c r="K3426">
        <v>14707</v>
      </c>
      <c r="L3426" s="1">
        <v>366</v>
      </c>
      <c r="M3426" s="2">
        <f t="shared" si="159"/>
        <v>20.925000000000001</v>
      </c>
      <c r="N3426" s="2" t="str">
        <f t="shared" si="160"/>
        <v/>
      </c>
      <c r="O3426" s="2" t="str">
        <f t="shared" si="161"/>
        <v/>
      </c>
    </row>
    <row r="3427" spans="1:15" x14ac:dyDescent="0.25">
      <c r="A3427">
        <v>3426</v>
      </c>
      <c r="B3427">
        <v>2</v>
      </c>
      <c r="C3427" s="1">
        <v>18752</v>
      </c>
      <c r="D3427">
        <v>2137</v>
      </c>
      <c r="E3427">
        <v>1</v>
      </c>
      <c r="F3427" t="s">
        <v>14</v>
      </c>
      <c r="G3427" s="1">
        <v>30986</v>
      </c>
      <c r="H3427">
        <v>2</v>
      </c>
      <c r="J3427">
        <v>10</v>
      </c>
      <c r="K3427">
        <v>13607</v>
      </c>
      <c r="L3427" s="1">
        <v>366</v>
      </c>
      <c r="M3427" s="2">
        <f t="shared" si="159"/>
        <v>33.488888888888887</v>
      </c>
      <c r="N3427" s="2" t="str">
        <f t="shared" si="160"/>
        <v/>
      </c>
      <c r="O3427" s="2" t="str">
        <f t="shared" si="161"/>
        <v/>
      </c>
    </row>
    <row r="3428" spans="1:15" x14ac:dyDescent="0.25">
      <c r="A3428">
        <v>3427</v>
      </c>
      <c r="B3428">
        <v>4</v>
      </c>
      <c r="C3428" s="1">
        <v>19948</v>
      </c>
      <c r="D3428">
        <v>0</v>
      </c>
      <c r="E3428">
        <v>0</v>
      </c>
      <c r="F3428" t="s">
        <v>20</v>
      </c>
      <c r="G3428" s="1">
        <v>30991</v>
      </c>
      <c r="H3428">
        <v>2</v>
      </c>
      <c r="J3428">
        <v>10</v>
      </c>
      <c r="K3428">
        <v>13507</v>
      </c>
      <c r="L3428" s="1">
        <v>366</v>
      </c>
      <c r="M3428" s="2">
        <f t="shared" si="159"/>
        <v>30.230555555555554</v>
      </c>
      <c r="N3428" s="2" t="str">
        <f t="shared" si="160"/>
        <v/>
      </c>
      <c r="O3428" s="2" t="str">
        <f t="shared" si="161"/>
        <v/>
      </c>
    </row>
    <row r="3429" spans="1:15" x14ac:dyDescent="0.25">
      <c r="A3429">
        <v>3428</v>
      </c>
      <c r="B3429">
        <v>3</v>
      </c>
      <c r="C3429" s="1">
        <v>22836</v>
      </c>
      <c r="D3429">
        <v>0</v>
      </c>
      <c r="E3429">
        <v>0</v>
      </c>
      <c r="F3429" t="s">
        <v>13</v>
      </c>
      <c r="G3429" s="1">
        <v>30991</v>
      </c>
      <c r="H3429">
        <v>0</v>
      </c>
      <c r="J3429">
        <v>10</v>
      </c>
      <c r="K3429">
        <v>0</v>
      </c>
      <c r="L3429" s="1">
        <v>366</v>
      </c>
      <c r="M3429" s="2">
        <f t="shared" si="159"/>
        <v>22.322222222222223</v>
      </c>
      <c r="N3429" s="2" t="str">
        <f t="shared" si="160"/>
        <v/>
      </c>
      <c r="O3429" s="2" t="str">
        <f t="shared" si="161"/>
        <v/>
      </c>
    </row>
    <row r="3430" spans="1:15" x14ac:dyDescent="0.25">
      <c r="A3430">
        <v>3429</v>
      </c>
      <c r="B3430">
        <v>3</v>
      </c>
      <c r="C3430" s="1">
        <v>13963</v>
      </c>
      <c r="D3430">
        <v>0</v>
      </c>
      <c r="E3430">
        <v>0</v>
      </c>
      <c r="F3430" t="s">
        <v>13</v>
      </c>
      <c r="G3430" s="1">
        <v>30991</v>
      </c>
      <c r="H3430">
        <v>0</v>
      </c>
      <c r="J3430">
        <v>10</v>
      </c>
      <c r="K3430">
        <v>0</v>
      </c>
      <c r="L3430" s="1">
        <v>366</v>
      </c>
      <c r="M3430" s="2">
        <f t="shared" si="159"/>
        <v>46.613888888888887</v>
      </c>
      <c r="N3430" s="2" t="str">
        <f t="shared" si="160"/>
        <v/>
      </c>
      <c r="O3430" s="2" t="str">
        <f t="shared" si="161"/>
        <v/>
      </c>
    </row>
    <row r="3431" spans="1:15" x14ac:dyDescent="0.25">
      <c r="A3431">
        <v>3430</v>
      </c>
      <c r="B3431">
        <v>3</v>
      </c>
      <c r="C3431" s="1">
        <v>20871</v>
      </c>
      <c r="D3431">
        <v>0</v>
      </c>
      <c r="E3431">
        <v>0</v>
      </c>
      <c r="F3431" t="s">
        <v>20</v>
      </c>
      <c r="G3431" s="1">
        <v>30991</v>
      </c>
      <c r="H3431">
        <v>0</v>
      </c>
      <c r="J3431">
        <v>10</v>
      </c>
      <c r="K3431">
        <v>0</v>
      </c>
      <c r="L3431" s="1">
        <v>366</v>
      </c>
      <c r="M3431" s="2">
        <f t="shared" si="159"/>
        <v>27.708333333333332</v>
      </c>
      <c r="N3431" s="2" t="str">
        <f t="shared" si="160"/>
        <v/>
      </c>
      <c r="O3431" s="2" t="str">
        <f t="shared" si="161"/>
        <v/>
      </c>
    </row>
    <row r="3432" spans="1:15" x14ac:dyDescent="0.25">
      <c r="A3432">
        <v>3431</v>
      </c>
      <c r="B3432">
        <v>2</v>
      </c>
      <c r="C3432" s="1">
        <v>22333</v>
      </c>
      <c r="D3432">
        <v>0</v>
      </c>
      <c r="E3432">
        <v>0</v>
      </c>
      <c r="F3432" t="s">
        <v>13</v>
      </c>
      <c r="G3432" s="1">
        <v>30992</v>
      </c>
      <c r="H3432">
        <v>0</v>
      </c>
      <c r="J3432">
        <v>10</v>
      </c>
      <c r="K3432">
        <v>10307</v>
      </c>
      <c r="L3432" s="1">
        <v>366</v>
      </c>
      <c r="M3432" s="2">
        <f t="shared" si="159"/>
        <v>23.708333333333332</v>
      </c>
      <c r="N3432" s="2" t="str">
        <f t="shared" si="160"/>
        <v/>
      </c>
      <c r="O3432" s="2" t="str">
        <f t="shared" si="161"/>
        <v/>
      </c>
    </row>
    <row r="3433" spans="1:15" x14ac:dyDescent="0.25">
      <c r="A3433">
        <v>3432</v>
      </c>
      <c r="B3433">
        <v>3</v>
      </c>
      <c r="C3433" s="1">
        <v>9311</v>
      </c>
      <c r="D3433">
        <v>0</v>
      </c>
      <c r="E3433">
        <v>0</v>
      </c>
      <c r="F3433" t="s">
        <v>13</v>
      </c>
      <c r="G3433" s="1">
        <v>30992</v>
      </c>
      <c r="H3433">
        <v>0</v>
      </c>
      <c r="J3433">
        <v>10</v>
      </c>
      <c r="K3433">
        <v>11307</v>
      </c>
      <c r="L3433" s="1">
        <v>366</v>
      </c>
      <c r="M3433" s="2">
        <f t="shared" si="159"/>
        <v>59.355555555555554</v>
      </c>
      <c r="N3433" s="2" t="str">
        <f t="shared" si="160"/>
        <v/>
      </c>
      <c r="O3433" s="2" t="str">
        <f t="shared" si="161"/>
        <v/>
      </c>
    </row>
    <row r="3434" spans="1:15" x14ac:dyDescent="0.25">
      <c r="A3434">
        <v>3433</v>
      </c>
      <c r="B3434">
        <v>3</v>
      </c>
      <c r="C3434" s="1">
        <v>19064</v>
      </c>
      <c r="D3434">
        <v>0</v>
      </c>
      <c r="E3434">
        <v>1</v>
      </c>
      <c r="F3434" t="s">
        <v>14</v>
      </c>
      <c r="G3434" s="1">
        <v>30993</v>
      </c>
      <c r="H3434">
        <v>2</v>
      </c>
      <c r="J3434">
        <v>10</v>
      </c>
      <c r="K3434">
        <v>16607</v>
      </c>
      <c r="L3434" s="1">
        <v>366</v>
      </c>
      <c r="M3434" s="2">
        <f t="shared" si="159"/>
        <v>32.655555555555559</v>
      </c>
      <c r="N3434" s="2" t="str">
        <f t="shared" si="160"/>
        <v/>
      </c>
      <c r="O3434" s="2" t="str">
        <f t="shared" si="161"/>
        <v/>
      </c>
    </row>
    <row r="3435" spans="1:15" x14ac:dyDescent="0.25">
      <c r="A3435">
        <v>3434</v>
      </c>
      <c r="B3435">
        <v>3</v>
      </c>
      <c r="C3435" s="1">
        <v>15410</v>
      </c>
      <c r="D3435">
        <v>0</v>
      </c>
      <c r="E3435">
        <v>1</v>
      </c>
      <c r="F3435" t="s">
        <v>20</v>
      </c>
      <c r="G3435" s="1">
        <v>30993</v>
      </c>
      <c r="H3435">
        <v>2</v>
      </c>
      <c r="J3435">
        <v>10</v>
      </c>
      <c r="K3435">
        <v>10107</v>
      </c>
      <c r="L3435" s="1">
        <v>366</v>
      </c>
      <c r="M3435" s="2">
        <f t="shared" si="159"/>
        <v>42.658333333333331</v>
      </c>
      <c r="N3435" s="2" t="str">
        <f t="shared" si="160"/>
        <v/>
      </c>
      <c r="O3435" s="2" t="str">
        <f t="shared" si="161"/>
        <v/>
      </c>
    </row>
    <row r="3436" spans="1:15" x14ac:dyDescent="0.25">
      <c r="A3436">
        <v>3435</v>
      </c>
      <c r="B3436">
        <v>3</v>
      </c>
      <c r="C3436" s="1">
        <v>19909</v>
      </c>
      <c r="D3436">
        <v>2300</v>
      </c>
      <c r="E3436">
        <v>0</v>
      </c>
      <c r="F3436" t="s">
        <v>14</v>
      </c>
      <c r="G3436" s="1">
        <v>30993</v>
      </c>
      <c r="H3436">
        <v>2</v>
      </c>
      <c r="J3436">
        <v>10</v>
      </c>
      <c r="K3436">
        <v>14707</v>
      </c>
      <c r="L3436" s="1">
        <v>366</v>
      </c>
      <c r="M3436" s="2">
        <f t="shared" si="159"/>
        <v>30.341666666666665</v>
      </c>
      <c r="N3436" s="2" t="str">
        <f t="shared" si="160"/>
        <v/>
      </c>
      <c r="O3436" s="2" t="str">
        <f t="shared" si="161"/>
        <v/>
      </c>
    </row>
    <row r="3437" spans="1:15" x14ac:dyDescent="0.25">
      <c r="A3437">
        <v>3436</v>
      </c>
      <c r="B3437">
        <v>4</v>
      </c>
      <c r="C3437" s="1">
        <v>22961</v>
      </c>
      <c r="D3437">
        <v>0</v>
      </c>
      <c r="E3437">
        <v>0</v>
      </c>
      <c r="F3437" t="s">
        <v>20</v>
      </c>
      <c r="G3437" s="1">
        <v>30993</v>
      </c>
      <c r="H3437">
        <v>2</v>
      </c>
      <c r="J3437">
        <v>10</v>
      </c>
      <c r="K3437">
        <v>14607</v>
      </c>
      <c r="L3437" s="1">
        <v>366</v>
      </c>
      <c r="M3437" s="2">
        <f t="shared" si="159"/>
        <v>21.988888888888887</v>
      </c>
      <c r="N3437" s="2" t="str">
        <f t="shared" si="160"/>
        <v/>
      </c>
      <c r="O3437" s="2" t="str">
        <f t="shared" si="161"/>
        <v/>
      </c>
    </row>
    <row r="3438" spans="1:15" x14ac:dyDescent="0.25">
      <c r="A3438">
        <v>3437</v>
      </c>
      <c r="B3438">
        <v>3</v>
      </c>
      <c r="C3438" s="1">
        <v>22909</v>
      </c>
      <c r="D3438">
        <v>1606</v>
      </c>
      <c r="E3438">
        <v>3</v>
      </c>
      <c r="F3438" t="s">
        <v>14</v>
      </c>
      <c r="G3438" s="1">
        <v>30993</v>
      </c>
      <c r="H3438">
        <v>2</v>
      </c>
      <c r="J3438">
        <v>10</v>
      </c>
      <c r="K3438">
        <v>13607</v>
      </c>
      <c r="L3438" s="1">
        <v>366</v>
      </c>
      <c r="M3438" s="2">
        <f t="shared" si="159"/>
        <v>22.130555555555556</v>
      </c>
      <c r="N3438" s="2" t="str">
        <f t="shared" si="160"/>
        <v/>
      </c>
      <c r="O3438" s="2" t="str">
        <f t="shared" si="161"/>
        <v/>
      </c>
    </row>
    <row r="3439" spans="1:15" x14ac:dyDescent="0.25">
      <c r="A3439">
        <v>3438</v>
      </c>
      <c r="B3439">
        <v>4</v>
      </c>
      <c r="C3439" s="1">
        <v>19840</v>
      </c>
      <c r="D3439">
        <v>0</v>
      </c>
      <c r="E3439">
        <v>0</v>
      </c>
      <c r="F3439" t="s">
        <v>20</v>
      </c>
      <c r="G3439" s="1">
        <v>30994</v>
      </c>
      <c r="H3439">
        <v>0</v>
      </c>
      <c r="J3439">
        <v>10</v>
      </c>
      <c r="K3439">
        <v>17807</v>
      </c>
      <c r="L3439" s="1">
        <v>366</v>
      </c>
      <c r="M3439" s="2">
        <f t="shared" si="159"/>
        <v>30.533333333333335</v>
      </c>
      <c r="N3439" s="2" t="str">
        <f t="shared" si="160"/>
        <v/>
      </c>
      <c r="O3439" s="2" t="str">
        <f t="shared" si="161"/>
        <v/>
      </c>
    </row>
    <row r="3440" spans="1:15" x14ac:dyDescent="0.25">
      <c r="A3440">
        <v>3439</v>
      </c>
      <c r="B3440">
        <v>3</v>
      </c>
      <c r="C3440" s="1">
        <v>18236</v>
      </c>
      <c r="D3440">
        <v>4094</v>
      </c>
      <c r="E3440">
        <v>0</v>
      </c>
      <c r="F3440" t="s">
        <v>17</v>
      </c>
      <c r="G3440" s="1">
        <v>30999</v>
      </c>
      <c r="H3440">
        <v>2</v>
      </c>
      <c r="J3440">
        <v>10</v>
      </c>
      <c r="K3440">
        <v>12607</v>
      </c>
      <c r="L3440" s="1">
        <v>366</v>
      </c>
      <c r="M3440" s="2">
        <f t="shared" si="159"/>
        <v>34.94166666666667</v>
      </c>
      <c r="N3440" s="2" t="str">
        <f t="shared" si="160"/>
        <v/>
      </c>
      <c r="O3440" s="2" t="str">
        <f t="shared" si="161"/>
        <v/>
      </c>
    </row>
    <row r="3441" spans="1:15" x14ac:dyDescent="0.25">
      <c r="A3441">
        <v>3440</v>
      </c>
      <c r="B3441">
        <v>3</v>
      </c>
      <c r="C3441" s="1">
        <v>23233</v>
      </c>
      <c r="D3441">
        <v>0</v>
      </c>
      <c r="E3441">
        <v>4</v>
      </c>
      <c r="F3441" t="s">
        <v>14</v>
      </c>
      <c r="G3441" s="1">
        <v>31000</v>
      </c>
      <c r="H3441">
        <v>2</v>
      </c>
      <c r="J3441">
        <v>10</v>
      </c>
      <c r="K3441">
        <v>12807</v>
      </c>
      <c r="L3441" s="1">
        <v>366</v>
      </c>
      <c r="M3441" s="2">
        <f t="shared" si="159"/>
        <v>21.261111111111113</v>
      </c>
      <c r="N3441" s="2" t="str">
        <f t="shared" si="160"/>
        <v/>
      </c>
      <c r="O3441" s="2" t="str">
        <f t="shared" si="161"/>
        <v/>
      </c>
    </row>
    <row r="3442" spans="1:15" x14ac:dyDescent="0.25">
      <c r="A3442">
        <v>3441</v>
      </c>
      <c r="B3442">
        <v>4</v>
      </c>
      <c r="C3442" s="1">
        <v>22099</v>
      </c>
      <c r="D3442">
        <v>0</v>
      </c>
      <c r="E3442">
        <v>2</v>
      </c>
      <c r="F3442" t="s">
        <v>26</v>
      </c>
      <c r="G3442" s="1">
        <v>31000</v>
      </c>
      <c r="H3442">
        <v>2</v>
      </c>
      <c r="J3442">
        <v>10</v>
      </c>
      <c r="K3442">
        <v>10107</v>
      </c>
      <c r="L3442" s="1">
        <v>366</v>
      </c>
      <c r="M3442" s="2">
        <f t="shared" si="159"/>
        <v>24.366666666666667</v>
      </c>
      <c r="N3442" s="2" t="str">
        <f t="shared" si="160"/>
        <v/>
      </c>
      <c r="O3442" s="2" t="str">
        <f t="shared" si="161"/>
        <v/>
      </c>
    </row>
    <row r="3443" spans="1:15" x14ac:dyDescent="0.25">
      <c r="A3443">
        <v>3442</v>
      </c>
      <c r="B3443">
        <v>4</v>
      </c>
      <c r="C3443" s="1">
        <v>22717</v>
      </c>
      <c r="D3443">
        <v>2201</v>
      </c>
      <c r="E3443">
        <v>0</v>
      </c>
      <c r="F3443" t="s">
        <v>20</v>
      </c>
      <c r="G3443" s="1">
        <v>31000</v>
      </c>
      <c r="H3443">
        <v>2</v>
      </c>
      <c r="J3443">
        <v>10</v>
      </c>
      <c r="K3443">
        <v>10107</v>
      </c>
      <c r="L3443" s="1">
        <v>366</v>
      </c>
      <c r="M3443" s="2">
        <f t="shared" si="159"/>
        <v>22.672222222222221</v>
      </c>
      <c r="N3443" s="2" t="str">
        <f t="shared" si="160"/>
        <v/>
      </c>
      <c r="O3443" s="2" t="str">
        <f t="shared" si="161"/>
        <v/>
      </c>
    </row>
    <row r="3444" spans="1:15" x14ac:dyDescent="0.25">
      <c r="A3444">
        <v>3443</v>
      </c>
      <c r="B3444">
        <v>2</v>
      </c>
      <c r="C3444" s="1">
        <v>17216</v>
      </c>
      <c r="D3444">
        <v>0</v>
      </c>
      <c r="E3444">
        <v>2</v>
      </c>
      <c r="F3444" t="s">
        <v>14</v>
      </c>
      <c r="G3444" s="1">
        <v>31001</v>
      </c>
      <c r="H3444">
        <v>2</v>
      </c>
      <c r="J3444">
        <v>10</v>
      </c>
      <c r="K3444">
        <v>13507</v>
      </c>
      <c r="L3444" s="1">
        <v>366</v>
      </c>
      <c r="M3444" s="2">
        <f t="shared" si="159"/>
        <v>37.741666666666667</v>
      </c>
      <c r="N3444" s="2" t="str">
        <f t="shared" si="160"/>
        <v/>
      </c>
      <c r="O3444" s="2" t="str">
        <f t="shared" si="161"/>
        <v/>
      </c>
    </row>
    <row r="3445" spans="1:15" x14ac:dyDescent="0.25">
      <c r="A3445">
        <v>3444</v>
      </c>
      <c r="B3445">
        <v>4</v>
      </c>
      <c r="C3445" s="1">
        <v>22336</v>
      </c>
      <c r="D3445">
        <v>0</v>
      </c>
      <c r="E3445">
        <v>0</v>
      </c>
      <c r="F3445" t="s">
        <v>20</v>
      </c>
      <c r="G3445" s="1">
        <v>31001</v>
      </c>
      <c r="H3445">
        <v>0</v>
      </c>
      <c r="J3445">
        <v>10</v>
      </c>
      <c r="K3445">
        <v>10107</v>
      </c>
      <c r="L3445" s="1">
        <v>366</v>
      </c>
      <c r="M3445" s="2">
        <f t="shared" si="159"/>
        <v>23.725000000000001</v>
      </c>
      <c r="N3445" s="2" t="str">
        <f t="shared" si="160"/>
        <v/>
      </c>
      <c r="O3445" s="2" t="str">
        <f t="shared" si="161"/>
        <v/>
      </c>
    </row>
    <row r="3446" spans="1:15" x14ac:dyDescent="0.25">
      <c r="A3446">
        <v>3445</v>
      </c>
      <c r="B3446">
        <v>3</v>
      </c>
      <c r="C3446" s="1">
        <v>16653</v>
      </c>
      <c r="D3446">
        <v>1668</v>
      </c>
      <c r="E3446">
        <v>0</v>
      </c>
      <c r="F3446" t="s">
        <v>18</v>
      </c>
      <c r="G3446" s="1">
        <v>31002</v>
      </c>
      <c r="H3446">
        <v>2</v>
      </c>
      <c r="J3446">
        <v>10</v>
      </c>
      <c r="K3446">
        <v>10607</v>
      </c>
      <c r="L3446" s="1">
        <v>366</v>
      </c>
      <c r="M3446" s="2">
        <f t="shared" si="159"/>
        <v>39.283333333333331</v>
      </c>
      <c r="N3446" s="2" t="str">
        <f t="shared" si="160"/>
        <v/>
      </c>
      <c r="O3446" s="2" t="str">
        <f t="shared" si="161"/>
        <v/>
      </c>
    </row>
    <row r="3447" spans="1:15" x14ac:dyDescent="0.25">
      <c r="A3447">
        <v>3446</v>
      </c>
      <c r="B3447">
        <v>3</v>
      </c>
      <c r="C3447" s="1">
        <v>15749</v>
      </c>
      <c r="D3447">
        <v>0</v>
      </c>
      <c r="E3447">
        <v>0</v>
      </c>
      <c r="F3447" t="s">
        <v>13</v>
      </c>
      <c r="G3447" s="1">
        <v>31002</v>
      </c>
      <c r="H3447">
        <v>0</v>
      </c>
      <c r="J3447">
        <v>10</v>
      </c>
      <c r="K3447">
        <v>0</v>
      </c>
      <c r="L3447" s="1">
        <v>366</v>
      </c>
      <c r="M3447" s="2">
        <f t="shared" si="159"/>
        <v>41.761111111111113</v>
      </c>
      <c r="N3447" s="2" t="str">
        <f t="shared" si="160"/>
        <v/>
      </c>
      <c r="O3447" s="2" t="str">
        <f t="shared" si="161"/>
        <v/>
      </c>
    </row>
    <row r="3448" spans="1:15" x14ac:dyDescent="0.25">
      <c r="A3448">
        <v>3447</v>
      </c>
      <c r="B3448">
        <v>2</v>
      </c>
      <c r="C3448" s="1">
        <v>17313</v>
      </c>
      <c r="D3448">
        <v>0</v>
      </c>
      <c r="E3448">
        <v>0</v>
      </c>
      <c r="F3448" t="s">
        <v>13</v>
      </c>
      <c r="G3448" s="1">
        <v>31002</v>
      </c>
      <c r="H3448">
        <v>0</v>
      </c>
      <c r="J3448">
        <v>10</v>
      </c>
      <c r="K3448">
        <v>0</v>
      </c>
      <c r="L3448" s="1">
        <v>366</v>
      </c>
      <c r="M3448" s="2">
        <f t="shared" si="159"/>
        <v>37.472222222222221</v>
      </c>
      <c r="N3448" s="2" t="str">
        <f t="shared" si="160"/>
        <v/>
      </c>
      <c r="O3448" s="2" t="str">
        <f t="shared" si="161"/>
        <v/>
      </c>
    </row>
    <row r="3449" spans="1:15" x14ac:dyDescent="0.25">
      <c r="A3449">
        <v>3448</v>
      </c>
      <c r="B3449">
        <v>3</v>
      </c>
      <c r="C3449" s="1">
        <v>11756</v>
      </c>
      <c r="D3449">
        <v>0</v>
      </c>
      <c r="E3449">
        <v>0</v>
      </c>
      <c r="F3449" t="s">
        <v>13</v>
      </c>
      <c r="G3449" s="1">
        <v>31002</v>
      </c>
      <c r="H3449">
        <v>0</v>
      </c>
      <c r="J3449">
        <v>10</v>
      </c>
      <c r="K3449">
        <v>0</v>
      </c>
      <c r="L3449" s="1">
        <v>366</v>
      </c>
      <c r="M3449" s="2">
        <f t="shared" si="159"/>
        <v>52.68888888888889</v>
      </c>
      <c r="N3449" s="2" t="str">
        <f t="shared" si="160"/>
        <v/>
      </c>
      <c r="O3449" s="2" t="str">
        <f t="shared" si="161"/>
        <v/>
      </c>
    </row>
    <row r="3450" spans="1:15" x14ac:dyDescent="0.25">
      <c r="A3450">
        <v>3449</v>
      </c>
      <c r="B3450">
        <v>2</v>
      </c>
      <c r="C3450" s="1">
        <v>20540</v>
      </c>
      <c r="D3450">
        <v>0</v>
      </c>
      <c r="E3450">
        <v>0</v>
      </c>
      <c r="F3450" t="s">
        <v>13</v>
      </c>
      <c r="G3450" s="1">
        <v>31006</v>
      </c>
      <c r="H3450">
        <v>0</v>
      </c>
      <c r="J3450">
        <v>10</v>
      </c>
      <c r="K3450">
        <v>11307</v>
      </c>
      <c r="L3450" s="1">
        <v>366</v>
      </c>
      <c r="M3450" s="2">
        <f t="shared" si="159"/>
        <v>28.65</v>
      </c>
      <c r="N3450" s="2" t="str">
        <f t="shared" si="160"/>
        <v/>
      </c>
      <c r="O3450" s="2" t="str">
        <f t="shared" si="161"/>
        <v/>
      </c>
    </row>
    <row r="3451" spans="1:15" x14ac:dyDescent="0.25">
      <c r="A3451">
        <v>3450</v>
      </c>
      <c r="B3451">
        <v>2</v>
      </c>
      <c r="C3451" s="1">
        <v>21477</v>
      </c>
      <c r="D3451">
        <v>1536</v>
      </c>
      <c r="E3451">
        <v>2</v>
      </c>
      <c r="F3451" t="s">
        <v>14</v>
      </c>
      <c r="G3451" s="1">
        <v>31007</v>
      </c>
      <c r="H3451">
        <v>2</v>
      </c>
      <c r="J3451">
        <v>10</v>
      </c>
      <c r="K3451">
        <v>10807</v>
      </c>
      <c r="L3451" s="1">
        <v>366</v>
      </c>
      <c r="M3451" s="2">
        <f t="shared" si="159"/>
        <v>26.088888888888889</v>
      </c>
      <c r="N3451" s="2" t="str">
        <f t="shared" si="160"/>
        <v/>
      </c>
      <c r="O3451" s="2" t="str">
        <f t="shared" si="161"/>
        <v/>
      </c>
    </row>
    <row r="3452" spans="1:15" x14ac:dyDescent="0.25">
      <c r="A3452">
        <v>3451</v>
      </c>
      <c r="B3452">
        <v>3</v>
      </c>
      <c r="C3452" s="1">
        <v>18337</v>
      </c>
      <c r="D3452">
        <v>0</v>
      </c>
      <c r="E3452">
        <v>0</v>
      </c>
      <c r="F3452" t="s">
        <v>14</v>
      </c>
      <c r="G3452" s="1">
        <v>31007</v>
      </c>
      <c r="H3452">
        <v>2</v>
      </c>
      <c r="J3452">
        <v>10</v>
      </c>
      <c r="K3452">
        <v>0</v>
      </c>
      <c r="L3452" s="1">
        <v>366</v>
      </c>
      <c r="M3452" s="2">
        <f t="shared" si="159"/>
        <v>34.68333333333333</v>
      </c>
      <c r="N3452" s="2" t="str">
        <f t="shared" si="160"/>
        <v/>
      </c>
      <c r="O3452" s="2" t="str">
        <f t="shared" si="161"/>
        <v/>
      </c>
    </row>
    <row r="3453" spans="1:15" x14ac:dyDescent="0.25">
      <c r="A3453">
        <v>3452</v>
      </c>
      <c r="B3453">
        <v>3</v>
      </c>
      <c r="C3453" s="1">
        <v>19245</v>
      </c>
      <c r="D3453">
        <v>0</v>
      </c>
      <c r="E3453">
        <v>0</v>
      </c>
      <c r="F3453" t="s">
        <v>13</v>
      </c>
      <c r="G3453" s="1">
        <v>31007</v>
      </c>
      <c r="H3453">
        <v>0</v>
      </c>
      <c r="J3453">
        <v>10</v>
      </c>
      <c r="K3453">
        <v>0</v>
      </c>
      <c r="L3453" s="1">
        <v>366</v>
      </c>
      <c r="M3453" s="2">
        <f t="shared" si="159"/>
        <v>32.202777777777776</v>
      </c>
      <c r="N3453" s="2" t="str">
        <f t="shared" si="160"/>
        <v/>
      </c>
      <c r="O3453" s="2" t="str">
        <f t="shared" si="161"/>
        <v/>
      </c>
    </row>
    <row r="3454" spans="1:15" x14ac:dyDescent="0.25">
      <c r="A3454">
        <v>3453</v>
      </c>
      <c r="B3454">
        <v>3</v>
      </c>
      <c r="C3454" s="1">
        <v>16856</v>
      </c>
      <c r="D3454">
        <v>0</v>
      </c>
      <c r="E3454">
        <v>0</v>
      </c>
      <c r="F3454" t="s">
        <v>22</v>
      </c>
      <c r="G3454" s="1">
        <v>31008</v>
      </c>
      <c r="H3454">
        <v>2</v>
      </c>
      <c r="J3454">
        <v>10</v>
      </c>
      <c r="K3454">
        <v>17907</v>
      </c>
      <c r="L3454" s="1">
        <v>366</v>
      </c>
      <c r="M3454" s="2">
        <f t="shared" si="159"/>
        <v>38.74722222222222</v>
      </c>
      <c r="N3454" s="2" t="str">
        <f t="shared" si="160"/>
        <v/>
      </c>
      <c r="O3454" s="2" t="str">
        <f t="shared" si="161"/>
        <v/>
      </c>
    </row>
    <row r="3455" spans="1:15" x14ac:dyDescent="0.25">
      <c r="A3455">
        <v>3454</v>
      </c>
      <c r="B3455">
        <v>3</v>
      </c>
      <c r="C3455" s="1">
        <v>20809</v>
      </c>
      <c r="D3455">
        <v>0</v>
      </c>
      <c r="E3455">
        <v>0</v>
      </c>
      <c r="F3455" t="s">
        <v>13</v>
      </c>
      <c r="G3455" s="1">
        <v>31008</v>
      </c>
      <c r="H3455">
        <v>0</v>
      </c>
      <c r="J3455">
        <v>10</v>
      </c>
      <c r="K3455">
        <v>0</v>
      </c>
      <c r="L3455" s="1">
        <v>366</v>
      </c>
      <c r="M3455" s="2">
        <f t="shared" si="159"/>
        <v>27.922222222222221</v>
      </c>
      <c r="N3455" s="2" t="str">
        <f t="shared" si="160"/>
        <v/>
      </c>
      <c r="O3455" s="2" t="str">
        <f t="shared" si="161"/>
        <v/>
      </c>
    </row>
    <row r="3456" spans="1:15" x14ac:dyDescent="0.25">
      <c r="A3456">
        <v>3455</v>
      </c>
      <c r="B3456">
        <v>2</v>
      </c>
      <c r="C3456" s="1">
        <v>10579</v>
      </c>
      <c r="D3456">
        <v>0</v>
      </c>
      <c r="E3456">
        <v>0</v>
      </c>
      <c r="F3456" t="s">
        <v>13</v>
      </c>
      <c r="G3456" s="1">
        <v>31008</v>
      </c>
      <c r="H3456">
        <v>0</v>
      </c>
      <c r="I3456" t="s">
        <v>15</v>
      </c>
      <c r="J3456">
        <v>10</v>
      </c>
      <c r="K3456">
        <v>17807</v>
      </c>
      <c r="L3456" s="1">
        <v>366</v>
      </c>
      <c r="M3456" s="2">
        <f t="shared" si="159"/>
        <v>55.930555555555557</v>
      </c>
      <c r="N3456" s="2" t="str">
        <f t="shared" si="160"/>
        <v/>
      </c>
      <c r="O3456" s="2" t="str">
        <f t="shared" si="161"/>
        <v/>
      </c>
    </row>
    <row r="3457" spans="1:15" x14ac:dyDescent="0.25">
      <c r="A3457">
        <v>3456</v>
      </c>
      <c r="B3457">
        <v>3</v>
      </c>
      <c r="C3457" s="1">
        <v>16912</v>
      </c>
      <c r="D3457">
        <v>1774</v>
      </c>
      <c r="E3457">
        <v>0</v>
      </c>
      <c r="F3457" t="s">
        <v>17</v>
      </c>
      <c r="G3457" s="1">
        <v>31009</v>
      </c>
      <c r="H3457">
        <v>2</v>
      </c>
      <c r="J3457">
        <v>10</v>
      </c>
      <c r="K3457">
        <v>10307</v>
      </c>
      <c r="L3457" s="1">
        <v>366</v>
      </c>
      <c r="M3457" s="2">
        <f t="shared" si="159"/>
        <v>38.591666666666669</v>
      </c>
      <c r="N3457" s="2" t="str">
        <f t="shared" si="160"/>
        <v/>
      </c>
      <c r="O3457" s="2" t="str">
        <f t="shared" si="161"/>
        <v/>
      </c>
    </row>
    <row r="3458" spans="1:15" x14ac:dyDescent="0.25">
      <c r="A3458">
        <v>3457</v>
      </c>
      <c r="B3458">
        <v>3</v>
      </c>
      <c r="C3458" s="1">
        <v>17751</v>
      </c>
      <c r="D3458">
        <v>0</v>
      </c>
      <c r="E3458">
        <v>0</v>
      </c>
      <c r="F3458" t="s">
        <v>13</v>
      </c>
      <c r="G3458" s="1">
        <v>31009</v>
      </c>
      <c r="H3458">
        <v>0</v>
      </c>
      <c r="J3458">
        <v>10</v>
      </c>
      <c r="K3458">
        <v>14907</v>
      </c>
      <c r="L3458" s="1">
        <v>366</v>
      </c>
      <c r="M3458" s="2">
        <f t="shared" si="159"/>
        <v>36.297222222222224</v>
      </c>
      <c r="N3458" s="2" t="str">
        <f t="shared" si="160"/>
        <v/>
      </c>
      <c r="O3458" s="2" t="str">
        <f t="shared" si="161"/>
        <v/>
      </c>
    </row>
    <row r="3459" spans="1:15" x14ac:dyDescent="0.25">
      <c r="A3459">
        <v>3458</v>
      </c>
      <c r="B3459">
        <v>2</v>
      </c>
      <c r="C3459" s="1">
        <v>16923</v>
      </c>
      <c r="D3459">
        <v>0</v>
      </c>
      <c r="E3459">
        <v>0</v>
      </c>
      <c r="F3459" t="s">
        <v>13</v>
      </c>
      <c r="G3459" s="1">
        <v>31012</v>
      </c>
      <c r="H3459">
        <v>0</v>
      </c>
      <c r="J3459">
        <v>10</v>
      </c>
      <c r="K3459">
        <v>11307</v>
      </c>
      <c r="L3459" s="1">
        <v>366</v>
      </c>
      <c r="M3459" s="2">
        <f t="shared" si="159"/>
        <v>38.569444444444443</v>
      </c>
      <c r="N3459" s="2" t="str">
        <f t="shared" si="160"/>
        <v/>
      </c>
      <c r="O3459" s="2" t="str">
        <f t="shared" si="161"/>
        <v/>
      </c>
    </row>
    <row r="3460" spans="1:15" x14ac:dyDescent="0.25">
      <c r="A3460">
        <v>3459</v>
      </c>
      <c r="B3460">
        <v>3</v>
      </c>
      <c r="C3460" s="1">
        <v>15056</v>
      </c>
      <c r="D3460">
        <v>0</v>
      </c>
      <c r="E3460">
        <v>0</v>
      </c>
      <c r="F3460" t="s">
        <v>13</v>
      </c>
      <c r="G3460" s="1">
        <v>31012</v>
      </c>
      <c r="H3460">
        <v>0</v>
      </c>
      <c r="J3460">
        <v>10</v>
      </c>
      <c r="K3460">
        <v>0</v>
      </c>
      <c r="L3460" s="1">
        <v>366</v>
      </c>
      <c r="M3460" s="2">
        <f t="shared" si="159"/>
        <v>43.680555555555557</v>
      </c>
      <c r="N3460" s="2" t="str">
        <f t="shared" si="160"/>
        <v/>
      </c>
      <c r="O3460" s="2" t="str">
        <f t="shared" si="161"/>
        <v/>
      </c>
    </row>
    <row r="3461" spans="1:15" x14ac:dyDescent="0.25">
      <c r="A3461">
        <v>3460</v>
      </c>
      <c r="B3461">
        <v>3</v>
      </c>
      <c r="C3461" s="1">
        <v>16692</v>
      </c>
      <c r="D3461">
        <v>0</v>
      </c>
      <c r="E3461">
        <v>0</v>
      </c>
      <c r="F3461" t="s">
        <v>14</v>
      </c>
      <c r="G3461" s="1">
        <v>31012</v>
      </c>
      <c r="H3461">
        <v>2</v>
      </c>
      <c r="J3461">
        <v>10</v>
      </c>
      <c r="K3461">
        <v>14907</v>
      </c>
      <c r="L3461" s="1">
        <v>366</v>
      </c>
      <c r="M3461" s="2">
        <f t="shared" ref="M3461:M3524" si="162">DAYS360(C3461,G3461,TRUE)/360</f>
        <v>39.205555555555556</v>
      </c>
      <c r="N3461" s="2" t="str">
        <f t="shared" ref="N3461:N3524" si="163">IF(DAYS360(C3461,L3461)/360&gt;0,DAYS360(C3461,L3461)/360,"")</f>
        <v/>
      </c>
      <c r="O3461" s="2" t="str">
        <f t="shared" ref="O3461:O3524" si="164">IF(N3461="","",N3461-M3461)</f>
        <v/>
      </c>
    </row>
    <row r="3462" spans="1:15" x14ac:dyDescent="0.25">
      <c r="A3462">
        <v>3461</v>
      </c>
      <c r="B3462">
        <v>3</v>
      </c>
      <c r="C3462" s="1">
        <v>21641</v>
      </c>
      <c r="D3462">
        <v>2287</v>
      </c>
      <c r="E3462">
        <v>3</v>
      </c>
      <c r="F3462" t="s">
        <v>14</v>
      </c>
      <c r="G3462" s="1">
        <v>31012</v>
      </c>
      <c r="H3462">
        <v>2</v>
      </c>
      <c r="J3462">
        <v>10</v>
      </c>
      <c r="K3462">
        <v>17907</v>
      </c>
      <c r="L3462" s="1">
        <v>366</v>
      </c>
      <c r="M3462" s="2">
        <f t="shared" si="162"/>
        <v>25.652777777777779</v>
      </c>
      <c r="N3462" s="2" t="str">
        <f t="shared" si="163"/>
        <v/>
      </c>
      <c r="O3462" s="2" t="str">
        <f t="shared" si="164"/>
        <v/>
      </c>
    </row>
    <row r="3463" spans="1:15" x14ac:dyDescent="0.25">
      <c r="A3463">
        <v>3462</v>
      </c>
      <c r="B3463">
        <v>2</v>
      </c>
      <c r="C3463" s="1">
        <v>22096</v>
      </c>
      <c r="D3463">
        <v>0</v>
      </c>
      <c r="E3463">
        <v>0</v>
      </c>
      <c r="F3463" t="s">
        <v>14</v>
      </c>
      <c r="G3463" s="1">
        <v>31013</v>
      </c>
      <c r="H3463">
        <v>2</v>
      </c>
      <c r="J3463">
        <v>10</v>
      </c>
      <c r="K3463">
        <v>13607</v>
      </c>
      <c r="L3463" s="1">
        <v>366</v>
      </c>
      <c r="M3463" s="2">
        <f t="shared" si="162"/>
        <v>24.411111111111111</v>
      </c>
      <c r="N3463" s="2" t="str">
        <f t="shared" si="163"/>
        <v/>
      </c>
      <c r="O3463" s="2" t="str">
        <f t="shared" si="164"/>
        <v/>
      </c>
    </row>
    <row r="3464" spans="1:15" x14ac:dyDescent="0.25">
      <c r="A3464">
        <v>3463</v>
      </c>
      <c r="B3464">
        <v>2</v>
      </c>
      <c r="C3464" s="1">
        <v>20360</v>
      </c>
      <c r="D3464">
        <v>0</v>
      </c>
      <c r="E3464">
        <v>0</v>
      </c>
      <c r="F3464" t="s">
        <v>13</v>
      </c>
      <c r="G3464" s="1">
        <v>31013</v>
      </c>
      <c r="H3464">
        <v>0</v>
      </c>
      <c r="J3464">
        <v>21</v>
      </c>
      <c r="K3464">
        <v>14707</v>
      </c>
      <c r="L3464" s="1">
        <v>366</v>
      </c>
      <c r="M3464" s="2">
        <f t="shared" si="162"/>
        <v>29.163888888888888</v>
      </c>
      <c r="N3464" s="2" t="str">
        <f t="shared" si="163"/>
        <v/>
      </c>
      <c r="O3464" s="2" t="str">
        <f t="shared" si="164"/>
        <v/>
      </c>
    </row>
    <row r="3465" spans="1:15" x14ac:dyDescent="0.25">
      <c r="A3465">
        <v>3464</v>
      </c>
      <c r="B3465">
        <v>3</v>
      </c>
      <c r="C3465" s="1">
        <v>21558</v>
      </c>
      <c r="D3465">
        <v>5255</v>
      </c>
      <c r="E3465">
        <v>1</v>
      </c>
      <c r="F3465" t="s">
        <v>21</v>
      </c>
      <c r="G3465" s="1">
        <v>31014</v>
      </c>
      <c r="H3465">
        <v>2</v>
      </c>
      <c r="J3465">
        <v>10</v>
      </c>
      <c r="K3465">
        <v>15807</v>
      </c>
      <c r="L3465" s="1">
        <v>366</v>
      </c>
      <c r="M3465" s="2">
        <f t="shared" si="162"/>
        <v>25.888888888888889</v>
      </c>
      <c r="N3465" s="2" t="str">
        <f t="shared" si="163"/>
        <v/>
      </c>
      <c r="O3465" s="2" t="str">
        <f t="shared" si="164"/>
        <v/>
      </c>
    </row>
    <row r="3466" spans="1:15" x14ac:dyDescent="0.25">
      <c r="A3466">
        <v>3465</v>
      </c>
      <c r="B3466">
        <v>2</v>
      </c>
      <c r="C3466" s="1">
        <v>17420</v>
      </c>
      <c r="D3466">
        <v>2162</v>
      </c>
      <c r="E3466">
        <v>0</v>
      </c>
      <c r="F3466" t="s">
        <v>16</v>
      </c>
      <c r="G3466" s="1">
        <v>31014</v>
      </c>
      <c r="H3466">
        <v>2</v>
      </c>
      <c r="J3466">
        <v>10</v>
      </c>
      <c r="K3466">
        <v>10907</v>
      </c>
      <c r="L3466" s="1">
        <v>366</v>
      </c>
      <c r="M3466" s="2">
        <f t="shared" si="162"/>
        <v>37.216666666666669</v>
      </c>
      <c r="N3466" s="2" t="str">
        <f t="shared" si="163"/>
        <v/>
      </c>
      <c r="O3466" s="2" t="str">
        <f t="shared" si="164"/>
        <v/>
      </c>
    </row>
    <row r="3467" spans="1:15" x14ac:dyDescent="0.25">
      <c r="A3467">
        <v>3466</v>
      </c>
      <c r="B3467">
        <v>3</v>
      </c>
      <c r="C3467" s="1">
        <v>22300</v>
      </c>
      <c r="D3467">
        <v>1615</v>
      </c>
      <c r="E3467">
        <v>2</v>
      </c>
      <c r="F3467" t="s">
        <v>14</v>
      </c>
      <c r="G3467" s="1">
        <v>31015</v>
      </c>
      <c r="H3467">
        <v>2</v>
      </c>
      <c r="J3467">
        <v>10</v>
      </c>
      <c r="K3467">
        <v>10307</v>
      </c>
      <c r="L3467" s="1">
        <v>366</v>
      </c>
      <c r="M3467" s="2">
        <f t="shared" si="162"/>
        <v>23.861111111111111</v>
      </c>
      <c r="N3467" s="2" t="str">
        <f t="shared" si="163"/>
        <v/>
      </c>
      <c r="O3467" s="2" t="str">
        <f t="shared" si="164"/>
        <v/>
      </c>
    </row>
    <row r="3468" spans="1:15" x14ac:dyDescent="0.25">
      <c r="A3468">
        <v>3467</v>
      </c>
      <c r="B3468">
        <v>3</v>
      </c>
      <c r="C3468" s="1">
        <v>17550</v>
      </c>
      <c r="D3468">
        <v>0</v>
      </c>
      <c r="E3468">
        <v>0</v>
      </c>
      <c r="F3468" t="s">
        <v>14</v>
      </c>
      <c r="G3468" s="1">
        <v>31015</v>
      </c>
      <c r="H3468">
        <v>2</v>
      </c>
      <c r="J3468">
        <v>10</v>
      </c>
      <c r="K3468">
        <v>18707</v>
      </c>
      <c r="L3468" s="1">
        <v>366</v>
      </c>
      <c r="M3468" s="2">
        <f t="shared" si="162"/>
        <v>36.863888888888887</v>
      </c>
      <c r="N3468" s="2" t="str">
        <f t="shared" si="163"/>
        <v/>
      </c>
      <c r="O3468" s="2" t="str">
        <f t="shared" si="164"/>
        <v/>
      </c>
    </row>
    <row r="3469" spans="1:15" x14ac:dyDescent="0.25">
      <c r="A3469">
        <v>3468</v>
      </c>
      <c r="B3469">
        <v>2</v>
      </c>
      <c r="C3469" s="1">
        <v>21423</v>
      </c>
      <c r="D3469">
        <v>0</v>
      </c>
      <c r="E3469">
        <v>0</v>
      </c>
      <c r="F3469" t="s">
        <v>14</v>
      </c>
      <c r="G3469" s="1">
        <v>31015</v>
      </c>
      <c r="H3469">
        <v>2</v>
      </c>
      <c r="J3469">
        <v>10</v>
      </c>
      <c r="K3469">
        <v>10307</v>
      </c>
      <c r="L3469" s="1">
        <v>366</v>
      </c>
      <c r="M3469" s="2">
        <f t="shared" si="162"/>
        <v>26.258333333333333</v>
      </c>
      <c r="N3469" s="2" t="str">
        <f t="shared" si="163"/>
        <v/>
      </c>
      <c r="O3469" s="2" t="str">
        <f t="shared" si="164"/>
        <v/>
      </c>
    </row>
    <row r="3470" spans="1:15" x14ac:dyDescent="0.25">
      <c r="A3470">
        <v>3469</v>
      </c>
      <c r="B3470">
        <v>2</v>
      </c>
      <c r="C3470" s="1">
        <v>18932</v>
      </c>
      <c r="D3470">
        <v>0</v>
      </c>
      <c r="E3470">
        <v>0</v>
      </c>
      <c r="F3470" t="s">
        <v>26</v>
      </c>
      <c r="G3470" s="1">
        <v>31015</v>
      </c>
      <c r="H3470">
        <v>2</v>
      </c>
      <c r="J3470">
        <v>10</v>
      </c>
      <c r="K3470">
        <v>10307</v>
      </c>
      <c r="L3470" s="1">
        <v>366</v>
      </c>
      <c r="M3470" s="2">
        <f t="shared" si="162"/>
        <v>33.080555555555556</v>
      </c>
      <c r="N3470" s="2" t="str">
        <f t="shared" si="163"/>
        <v/>
      </c>
      <c r="O3470" s="2" t="str">
        <f t="shared" si="164"/>
        <v/>
      </c>
    </row>
    <row r="3471" spans="1:15" x14ac:dyDescent="0.25">
      <c r="A3471">
        <v>3470</v>
      </c>
      <c r="B3471">
        <v>2</v>
      </c>
      <c r="C3471" s="1">
        <v>17280</v>
      </c>
      <c r="D3471">
        <v>0</v>
      </c>
      <c r="E3471">
        <v>0</v>
      </c>
      <c r="F3471" t="s">
        <v>13</v>
      </c>
      <c r="G3471" s="1">
        <v>31016</v>
      </c>
      <c r="H3471">
        <v>2</v>
      </c>
      <c r="I3471" t="s">
        <v>15</v>
      </c>
      <c r="J3471">
        <v>10</v>
      </c>
      <c r="K3471">
        <v>0</v>
      </c>
      <c r="L3471" s="1">
        <v>33863</v>
      </c>
      <c r="M3471" s="2">
        <f t="shared" si="162"/>
        <v>37.602777777777774</v>
      </c>
      <c r="N3471" s="2">
        <f t="shared" si="163"/>
        <v>45.397222222222226</v>
      </c>
      <c r="O3471" s="2">
        <f t="shared" si="164"/>
        <v>7.7944444444444514</v>
      </c>
    </row>
    <row r="3472" spans="1:15" x14ac:dyDescent="0.25">
      <c r="A3472">
        <v>3471</v>
      </c>
      <c r="B3472">
        <v>3</v>
      </c>
      <c r="C3472" s="1">
        <v>22885</v>
      </c>
      <c r="D3472">
        <v>1723</v>
      </c>
      <c r="E3472">
        <v>1</v>
      </c>
      <c r="F3472" t="s">
        <v>14</v>
      </c>
      <c r="G3472" s="1">
        <v>31019</v>
      </c>
      <c r="H3472">
        <v>2</v>
      </c>
      <c r="J3472">
        <v>10</v>
      </c>
      <c r="K3472">
        <v>14907</v>
      </c>
      <c r="L3472" s="1">
        <v>366</v>
      </c>
      <c r="M3472" s="2">
        <f t="shared" si="162"/>
        <v>22.266666666666666</v>
      </c>
      <c r="N3472" s="2" t="str">
        <f t="shared" si="163"/>
        <v/>
      </c>
      <c r="O3472" s="2" t="str">
        <f t="shared" si="164"/>
        <v/>
      </c>
    </row>
    <row r="3473" spans="1:15" x14ac:dyDescent="0.25">
      <c r="A3473">
        <v>3472</v>
      </c>
      <c r="B3473">
        <v>2</v>
      </c>
      <c r="C3473" s="1">
        <v>19484</v>
      </c>
      <c r="D3473">
        <v>3137</v>
      </c>
      <c r="E3473">
        <v>2</v>
      </c>
      <c r="F3473" t="s">
        <v>20</v>
      </c>
      <c r="G3473" s="1">
        <v>31019</v>
      </c>
      <c r="H3473">
        <v>2</v>
      </c>
      <c r="J3473">
        <v>10</v>
      </c>
      <c r="K3473">
        <v>14607</v>
      </c>
      <c r="L3473" s="1">
        <v>366</v>
      </c>
      <c r="M3473" s="2">
        <f t="shared" si="162"/>
        <v>31.577777777777779</v>
      </c>
      <c r="N3473" s="2" t="str">
        <f t="shared" si="163"/>
        <v/>
      </c>
      <c r="O3473" s="2" t="str">
        <f t="shared" si="164"/>
        <v/>
      </c>
    </row>
    <row r="3474" spans="1:15" x14ac:dyDescent="0.25">
      <c r="A3474">
        <v>3473</v>
      </c>
      <c r="B3474">
        <v>3</v>
      </c>
      <c r="C3474" s="1">
        <v>5340</v>
      </c>
      <c r="D3474">
        <v>0</v>
      </c>
      <c r="E3474">
        <v>0</v>
      </c>
      <c r="F3474" t="s">
        <v>13</v>
      </c>
      <c r="G3474" s="1">
        <v>31019</v>
      </c>
      <c r="H3474">
        <v>0</v>
      </c>
      <c r="I3474" t="s">
        <v>15</v>
      </c>
      <c r="J3474">
        <v>10</v>
      </c>
      <c r="K3474">
        <v>10607</v>
      </c>
      <c r="L3474" s="1">
        <v>366</v>
      </c>
      <c r="M3474" s="2">
        <f t="shared" si="162"/>
        <v>70.302777777777777</v>
      </c>
      <c r="N3474" s="2" t="str">
        <f t="shared" si="163"/>
        <v/>
      </c>
      <c r="O3474" s="2" t="str">
        <f t="shared" si="164"/>
        <v/>
      </c>
    </row>
    <row r="3475" spans="1:15" x14ac:dyDescent="0.25">
      <c r="A3475">
        <v>3474</v>
      </c>
      <c r="B3475">
        <v>2</v>
      </c>
      <c r="C3475" s="1">
        <v>17718</v>
      </c>
      <c r="D3475">
        <v>0</v>
      </c>
      <c r="E3475">
        <v>0</v>
      </c>
      <c r="F3475" t="s">
        <v>13</v>
      </c>
      <c r="G3475" s="1">
        <v>31020</v>
      </c>
      <c r="H3475">
        <v>0</v>
      </c>
      <c r="J3475">
        <v>10</v>
      </c>
      <c r="K3475">
        <v>0</v>
      </c>
      <c r="L3475" s="1">
        <v>366</v>
      </c>
      <c r="M3475" s="2">
        <f t="shared" si="162"/>
        <v>36.416666666666664</v>
      </c>
      <c r="N3475" s="2" t="str">
        <f t="shared" si="163"/>
        <v/>
      </c>
      <c r="O3475" s="2" t="str">
        <f t="shared" si="164"/>
        <v/>
      </c>
    </row>
    <row r="3476" spans="1:15" x14ac:dyDescent="0.25">
      <c r="A3476">
        <v>3475</v>
      </c>
      <c r="B3476">
        <v>3</v>
      </c>
      <c r="C3476" s="1">
        <v>22027</v>
      </c>
      <c r="D3476">
        <v>0</v>
      </c>
      <c r="E3476">
        <v>0</v>
      </c>
      <c r="F3476" t="s">
        <v>20</v>
      </c>
      <c r="G3476" s="1">
        <v>31021</v>
      </c>
      <c r="H3476">
        <v>2</v>
      </c>
      <c r="J3476">
        <v>10</v>
      </c>
      <c r="K3476">
        <v>0</v>
      </c>
      <c r="L3476" s="1">
        <v>366</v>
      </c>
      <c r="M3476" s="2">
        <f t="shared" si="162"/>
        <v>24.622222222222224</v>
      </c>
      <c r="N3476" s="2" t="str">
        <f t="shared" si="163"/>
        <v/>
      </c>
      <c r="O3476" s="2" t="str">
        <f t="shared" si="164"/>
        <v/>
      </c>
    </row>
    <row r="3477" spans="1:15" x14ac:dyDescent="0.25">
      <c r="A3477">
        <v>3476</v>
      </c>
      <c r="B3477">
        <v>4</v>
      </c>
      <c r="C3477" s="1">
        <v>19963</v>
      </c>
      <c r="D3477">
        <v>0</v>
      </c>
      <c r="E3477">
        <v>0</v>
      </c>
      <c r="F3477" t="s">
        <v>20</v>
      </c>
      <c r="G3477" s="1">
        <v>31021</v>
      </c>
      <c r="H3477">
        <v>0</v>
      </c>
      <c r="J3477">
        <v>10</v>
      </c>
      <c r="K3477">
        <v>0</v>
      </c>
      <c r="L3477" s="1">
        <v>366</v>
      </c>
      <c r="M3477" s="2">
        <f t="shared" si="162"/>
        <v>30.272222222222222</v>
      </c>
      <c r="N3477" s="2" t="str">
        <f t="shared" si="163"/>
        <v/>
      </c>
      <c r="O3477" s="2" t="str">
        <f t="shared" si="164"/>
        <v/>
      </c>
    </row>
    <row r="3478" spans="1:15" x14ac:dyDescent="0.25">
      <c r="A3478">
        <v>3477</v>
      </c>
      <c r="B3478">
        <v>3</v>
      </c>
      <c r="C3478" s="1">
        <v>21245</v>
      </c>
      <c r="D3478">
        <v>0</v>
      </c>
      <c r="E3478">
        <v>0</v>
      </c>
      <c r="F3478" t="s">
        <v>13</v>
      </c>
      <c r="G3478" s="1">
        <v>31021</v>
      </c>
      <c r="H3478">
        <v>0</v>
      </c>
      <c r="J3478">
        <v>10</v>
      </c>
      <c r="K3478">
        <v>10907</v>
      </c>
      <c r="L3478" s="1">
        <v>366</v>
      </c>
      <c r="M3478" s="2">
        <f t="shared" si="162"/>
        <v>26.761111111111113</v>
      </c>
      <c r="N3478" s="2" t="str">
        <f t="shared" si="163"/>
        <v/>
      </c>
      <c r="O3478" s="2" t="str">
        <f t="shared" si="164"/>
        <v/>
      </c>
    </row>
    <row r="3479" spans="1:15" x14ac:dyDescent="0.25">
      <c r="A3479">
        <v>3478</v>
      </c>
      <c r="B3479">
        <v>2</v>
      </c>
      <c r="C3479" s="1">
        <v>19784</v>
      </c>
      <c r="D3479">
        <v>0</v>
      </c>
      <c r="E3479">
        <v>0</v>
      </c>
      <c r="F3479" t="s">
        <v>13</v>
      </c>
      <c r="G3479" s="1">
        <v>31022</v>
      </c>
      <c r="H3479">
        <v>0</v>
      </c>
      <c r="J3479">
        <v>10</v>
      </c>
      <c r="K3479">
        <v>11307</v>
      </c>
      <c r="L3479" s="1">
        <v>366</v>
      </c>
      <c r="M3479" s="2">
        <f t="shared" si="162"/>
        <v>30.763888888888889</v>
      </c>
      <c r="N3479" s="2" t="str">
        <f t="shared" si="163"/>
        <v/>
      </c>
      <c r="O3479" s="2" t="str">
        <f t="shared" si="164"/>
        <v/>
      </c>
    </row>
    <row r="3480" spans="1:15" x14ac:dyDescent="0.25">
      <c r="A3480">
        <v>3479</v>
      </c>
      <c r="B3480">
        <v>2</v>
      </c>
      <c r="C3480" s="1">
        <v>22191</v>
      </c>
      <c r="D3480">
        <v>4905</v>
      </c>
      <c r="E3480">
        <v>2</v>
      </c>
      <c r="F3480" t="s">
        <v>14</v>
      </c>
      <c r="G3480" s="1">
        <v>31023</v>
      </c>
      <c r="H3480">
        <v>2</v>
      </c>
      <c r="J3480">
        <v>10</v>
      </c>
      <c r="K3480">
        <v>10107</v>
      </c>
      <c r="L3480" s="1">
        <v>366</v>
      </c>
      <c r="M3480" s="2">
        <f t="shared" si="162"/>
        <v>24.180555555555557</v>
      </c>
      <c r="N3480" s="2" t="str">
        <f t="shared" si="163"/>
        <v/>
      </c>
      <c r="O3480" s="2" t="str">
        <f t="shared" si="164"/>
        <v/>
      </c>
    </row>
    <row r="3481" spans="1:15" x14ac:dyDescent="0.25">
      <c r="A3481">
        <v>3480</v>
      </c>
      <c r="B3481">
        <v>3</v>
      </c>
      <c r="C3481" s="1">
        <v>14414</v>
      </c>
      <c r="D3481">
        <v>0</v>
      </c>
      <c r="E3481">
        <v>0</v>
      </c>
      <c r="F3481" t="s">
        <v>13</v>
      </c>
      <c r="G3481" s="1">
        <v>31023</v>
      </c>
      <c r="H3481">
        <v>0</v>
      </c>
      <c r="I3481" t="s">
        <v>15</v>
      </c>
      <c r="J3481">
        <v>10</v>
      </c>
      <c r="K3481">
        <v>10107</v>
      </c>
      <c r="L3481" s="1">
        <v>366</v>
      </c>
      <c r="M3481" s="2">
        <f t="shared" si="162"/>
        <v>45.469444444444441</v>
      </c>
      <c r="N3481" s="2" t="str">
        <f t="shared" si="163"/>
        <v/>
      </c>
      <c r="O3481" s="2" t="str">
        <f t="shared" si="164"/>
        <v/>
      </c>
    </row>
    <row r="3482" spans="1:15" x14ac:dyDescent="0.25">
      <c r="A3482">
        <v>3481</v>
      </c>
      <c r="B3482">
        <v>3</v>
      </c>
      <c r="C3482" s="1">
        <v>15740</v>
      </c>
      <c r="D3482">
        <v>3500</v>
      </c>
      <c r="E3482">
        <v>0</v>
      </c>
      <c r="F3482" t="s">
        <v>22</v>
      </c>
      <c r="G3482" s="1">
        <v>31023</v>
      </c>
      <c r="H3482">
        <v>0</v>
      </c>
      <c r="J3482">
        <v>10</v>
      </c>
      <c r="K3482">
        <v>16707</v>
      </c>
      <c r="L3482" s="1">
        <v>366</v>
      </c>
      <c r="M3482" s="2">
        <f t="shared" si="162"/>
        <v>41.844444444444441</v>
      </c>
      <c r="N3482" s="2" t="str">
        <f t="shared" si="163"/>
        <v/>
      </c>
      <c r="O3482" s="2" t="str">
        <f t="shared" si="164"/>
        <v/>
      </c>
    </row>
    <row r="3483" spans="1:15" x14ac:dyDescent="0.25">
      <c r="A3483">
        <v>3482</v>
      </c>
      <c r="B3483">
        <v>3</v>
      </c>
      <c r="C3483" s="1">
        <v>11931</v>
      </c>
      <c r="D3483">
        <v>0</v>
      </c>
      <c r="E3483">
        <v>0</v>
      </c>
      <c r="F3483" t="s">
        <v>14</v>
      </c>
      <c r="G3483" s="1">
        <v>31026</v>
      </c>
      <c r="H3483">
        <v>2</v>
      </c>
      <c r="J3483">
        <v>10</v>
      </c>
      <c r="K3483">
        <v>10207</v>
      </c>
      <c r="L3483" s="1">
        <v>366</v>
      </c>
      <c r="M3483" s="2">
        <f t="shared" si="162"/>
        <v>52.277777777777779</v>
      </c>
      <c r="N3483" s="2" t="str">
        <f t="shared" si="163"/>
        <v/>
      </c>
      <c r="O3483" s="2" t="str">
        <f t="shared" si="164"/>
        <v/>
      </c>
    </row>
    <row r="3484" spans="1:15" x14ac:dyDescent="0.25">
      <c r="A3484">
        <v>3483</v>
      </c>
      <c r="B3484">
        <v>3</v>
      </c>
      <c r="C3484" s="1">
        <v>19731</v>
      </c>
      <c r="D3484">
        <v>0</v>
      </c>
      <c r="E3484">
        <v>0</v>
      </c>
      <c r="F3484" t="s">
        <v>13</v>
      </c>
      <c r="G3484" s="1">
        <v>31027</v>
      </c>
      <c r="H3484">
        <v>0</v>
      </c>
      <c r="J3484">
        <v>10</v>
      </c>
      <c r="K3484">
        <v>0</v>
      </c>
      <c r="L3484" s="1">
        <v>366</v>
      </c>
      <c r="M3484" s="2">
        <f t="shared" si="162"/>
        <v>30.927777777777777</v>
      </c>
      <c r="N3484" s="2" t="str">
        <f t="shared" si="163"/>
        <v/>
      </c>
      <c r="O3484" s="2" t="str">
        <f t="shared" si="164"/>
        <v/>
      </c>
    </row>
    <row r="3485" spans="1:15" x14ac:dyDescent="0.25">
      <c r="A3485">
        <v>3484</v>
      </c>
      <c r="B3485">
        <v>3</v>
      </c>
      <c r="C3485" s="1">
        <v>13426</v>
      </c>
      <c r="D3485">
        <v>0</v>
      </c>
      <c r="E3485">
        <v>0</v>
      </c>
      <c r="F3485" t="s">
        <v>14</v>
      </c>
      <c r="G3485" s="1">
        <v>31027</v>
      </c>
      <c r="H3485">
        <v>0</v>
      </c>
      <c r="I3485" t="s">
        <v>19</v>
      </c>
      <c r="J3485">
        <v>21</v>
      </c>
      <c r="K3485">
        <v>13607</v>
      </c>
      <c r="L3485" s="1">
        <v>37452</v>
      </c>
      <c r="M3485" s="2">
        <f t="shared" si="162"/>
        <v>48.18888888888889</v>
      </c>
      <c r="N3485" s="2">
        <f t="shared" si="163"/>
        <v>65.783333333333331</v>
      </c>
      <c r="O3485" s="2">
        <f t="shared" si="164"/>
        <v>17.594444444444441</v>
      </c>
    </row>
    <row r="3486" spans="1:15" x14ac:dyDescent="0.25">
      <c r="A3486">
        <v>3485</v>
      </c>
      <c r="B3486">
        <v>3</v>
      </c>
      <c r="C3486" s="1">
        <v>18044</v>
      </c>
      <c r="D3486">
        <v>0</v>
      </c>
      <c r="E3486">
        <v>0</v>
      </c>
      <c r="F3486" t="s">
        <v>14</v>
      </c>
      <c r="G3486" s="1">
        <v>31028</v>
      </c>
      <c r="H3486">
        <v>2</v>
      </c>
      <c r="J3486">
        <v>10</v>
      </c>
      <c r="K3486">
        <v>18507</v>
      </c>
      <c r="L3486" s="1">
        <v>366</v>
      </c>
      <c r="M3486" s="2">
        <f t="shared" si="162"/>
        <v>35.544444444444444</v>
      </c>
      <c r="N3486" s="2" t="str">
        <f t="shared" si="163"/>
        <v/>
      </c>
      <c r="O3486" s="2" t="str">
        <f t="shared" si="164"/>
        <v/>
      </c>
    </row>
    <row r="3487" spans="1:15" x14ac:dyDescent="0.25">
      <c r="A3487">
        <v>3486</v>
      </c>
      <c r="B3487">
        <v>3</v>
      </c>
      <c r="C3487" s="1">
        <v>23372</v>
      </c>
      <c r="D3487">
        <v>0</v>
      </c>
      <c r="E3487">
        <v>3</v>
      </c>
      <c r="F3487" t="s">
        <v>14</v>
      </c>
      <c r="G3487" s="1">
        <v>31028</v>
      </c>
      <c r="H3487">
        <v>2</v>
      </c>
      <c r="J3487">
        <v>10</v>
      </c>
      <c r="K3487">
        <v>17907</v>
      </c>
      <c r="L3487" s="1">
        <v>366</v>
      </c>
      <c r="M3487" s="2">
        <f t="shared" si="162"/>
        <v>20.958333333333332</v>
      </c>
      <c r="N3487" s="2" t="str">
        <f t="shared" si="163"/>
        <v/>
      </c>
      <c r="O3487" s="2" t="str">
        <f t="shared" si="164"/>
        <v/>
      </c>
    </row>
    <row r="3488" spans="1:15" x14ac:dyDescent="0.25">
      <c r="A3488">
        <v>3487</v>
      </c>
      <c r="B3488">
        <v>3</v>
      </c>
      <c r="C3488" s="1">
        <v>20844</v>
      </c>
      <c r="D3488">
        <v>3600</v>
      </c>
      <c r="E3488">
        <v>2</v>
      </c>
      <c r="F3488" t="s">
        <v>16</v>
      </c>
      <c r="G3488" s="1">
        <v>31028</v>
      </c>
      <c r="H3488">
        <v>2</v>
      </c>
      <c r="J3488">
        <v>10</v>
      </c>
      <c r="K3488">
        <v>10107</v>
      </c>
      <c r="L3488" s="1">
        <v>366</v>
      </c>
      <c r="M3488" s="2">
        <f t="shared" si="162"/>
        <v>27.883333333333333</v>
      </c>
      <c r="N3488" s="2" t="str">
        <f t="shared" si="163"/>
        <v/>
      </c>
      <c r="O3488" s="2" t="str">
        <f t="shared" si="164"/>
        <v/>
      </c>
    </row>
    <row r="3489" spans="1:15" x14ac:dyDescent="0.25">
      <c r="A3489">
        <v>3488</v>
      </c>
      <c r="B3489">
        <v>2</v>
      </c>
      <c r="C3489" s="1">
        <v>21548</v>
      </c>
      <c r="D3489">
        <v>2700</v>
      </c>
      <c r="E3489">
        <v>3</v>
      </c>
      <c r="F3489" t="s">
        <v>13</v>
      </c>
      <c r="G3489" s="1">
        <v>31028</v>
      </c>
      <c r="H3489">
        <v>0</v>
      </c>
      <c r="J3489">
        <v>10</v>
      </c>
      <c r="K3489">
        <v>13507</v>
      </c>
      <c r="L3489" s="1">
        <v>366</v>
      </c>
      <c r="M3489" s="2">
        <f t="shared" si="162"/>
        <v>25.952777777777779</v>
      </c>
      <c r="N3489" s="2" t="str">
        <f t="shared" si="163"/>
        <v/>
      </c>
      <c r="O3489" s="2" t="str">
        <f t="shared" si="164"/>
        <v/>
      </c>
    </row>
    <row r="3490" spans="1:15" x14ac:dyDescent="0.25">
      <c r="A3490">
        <v>3489</v>
      </c>
      <c r="B3490">
        <v>4</v>
      </c>
      <c r="C3490" s="1">
        <v>13992</v>
      </c>
      <c r="D3490">
        <v>2302</v>
      </c>
      <c r="E3490">
        <v>0</v>
      </c>
      <c r="F3490" t="s">
        <v>20</v>
      </c>
      <c r="G3490" s="1">
        <v>31028</v>
      </c>
      <c r="H3490">
        <v>0</v>
      </c>
      <c r="I3490" t="s">
        <v>15</v>
      </c>
      <c r="J3490">
        <v>21</v>
      </c>
      <c r="K3490">
        <v>0</v>
      </c>
      <c r="L3490" s="1">
        <v>366</v>
      </c>
      <c r="M3490" s="2">
        <f t="shared" si="162"/>
        <v>46.638888888888886</v>
      </c>
      <c r="N3490" s="2" t="str">
        <f t="shared" si="163"/>
        <v/>
      </c>
      <c r="O3490" s="2" t="str">
        <f t="shared" si="164"/>
        <v/>
      </c>
    </row>
    <row r="3491" spans="1:15" x14ac:dyDescent="0.25">
      <c r="A3491">
        <v>3490</v>
      </c>
      <c r="B3491">
        <v>2</v>
      </c>
      <c r="C3491" s="1">
        <v>24068</v>
      </c>
      <c r="D3491">
        <v>2405</v>
      </c>
      <c r="E3491">
        <v>4</v>
      </c>
      <c r="F3491" t="s">
        <v>17</v>
      </c>
      <c r="G3491" s="1">
        <v>31030</v>
      </c>
      <c r="H3491">
        <v>2</v>
      </c>
      <c r="J3491">
        <v>10</v>
      </c>
      <c r="K3491">
        <v>10807</v>
      </c>
      <c r="L3491" s="1">
        <v>366</v>
      </c>
      <c r="M3491" s="2">
        <f t="shared" si="162"/>
        <v>19.06111111111111</v>
      </c>
      <c r="N3491" s="2" t="str">
        <f t="shared" si="163"/>
        <v/>
      </c>
      <c r="O3491" s="2" t="str">
        <f t="shared" si="164"/>
        <v/>
      </c>
    </row>
    <row r="3492" spans="1:15" x14ac:dyDescent="0.25">
      <c r="A3492">
        <v>3491</v>
      </c>
      <c r="B3492">
        <v>2</v>
      </c>
      <c r="C3492" s="1">
        <v>10798</v>
      </c>
      <c r="D3492">
        <v>0</v>
      </c>
      <c r="E3492">
        <v>0</v>
      </c>
      <c r="F3492" t="s">
        <v>14</v>
      </c>
      <c r="G3492" s="1">
        <v>31030</v>
      </c>
      <c r="H3492">
        <v>2</v>
      </c>
      <c r="J3492">
        <v>10</v>
      </c>
      <c r="K3492">
        <v>14707</v>
      </c>
      <c r="L3492" s="1">
        <v>366</v>
      </c>
      <c r="M3492" s="2">
        <f t="shared" si="162"/>
        <v>55.388888888888886</v>
      </c>
      <c r="N3492" s="2" t="str">
        <f t="shared" si="163"/>
        <v/>
      </c>
      <c r="O3492" s="2" t="str">
        <f t="shared" si="164"/>
        <v/>
      </c>
    </row>
    <row r="3493" spans="1:15" x14ac:dyDescent="0.25">
      <c r="A3493">
        <v>3492</v>
      </c>
      <c r="B3493">
        <v>1</v>
      </c>
      <c r="C3493" t="s">
        <v>12</v>
      </c>
      <c r="D3493">
        <v>0</v>
      </c>
      <c r="E3493">
        <v>0</v>
      </c>
      <c r="F3493" t="s">
        <v>13</v>
      </c>
      <c r="G3493" s="1">
        <v>31030</v>
      </c>
      <c r="H3493">
        <v>0</v>
      </c>
      <c r="J3493">
        <v>50</v>
      </c>
      <c r="K3493">
        <v>10507</v>
      </c>
      <c r="L3493" s="1">
        <v>366</v>
      </c>
      <c r="O3493" s="2" t="str">
        <f t="shared" si="164"/>
        <v/>
      </c>
    </row>
    <row r="3494" spans="1:15" x14ac:dyDescent="0.25">
      <c r="A3494">
        <v>3493</v>
      </c>
      <c r="B3494">
        <v>3</v>
      </c>
      <c r="C3494" s="1">
        <v>21242</v>
      </c>
      <c r="D3494">
        <v>0</v>
      </c>
      <c r="E3494">
        <v>0</v>
      </c>
      <c r="F3494" t="s">
        <v>13</v>
      </c>
      <c r="G3494" s="1">
        <v>31030</v>
      </c>
      <c r="H3494">
        <v>0</v>
      </c>
      <c r="J3494">
        <v>10</v>
      </c>
      <c r="K3494">
        <v>11307</v>
      </c>
      <c r="L3494" s="1">
        <v>366</v>
      </c>
      <c r="M3494" s="2">
        <f t="shared" si="162"/>
        <v>26.8</v>
      </c>
      <c r="N3494" s="2" t="str">
        <f t="shared" si="163"/>
        <v/>
      </c>
      <c r="O3494" s="2" t="str">
        <f t="shared" si="164"/>
        <v/>
      </c>
    </row>
    <row r="3495" spans="1:15" x14ac:dyDescent="0.25">
      <c r="A3495">
        <v>3494</v>
      </c>
      <c r="B3495">
        <v>2</v>
      </c>
      <c r="C3495" s="1">
        <v>21838</v>
      </c>
      <c r="D3495">
        <v>0</v>
      </c>
      <c r="E3495">
        <v>0</v>
      </c>
      <c r="F3495" t="s">
        <v>13</v>
      </c>
      <c r="G3495" s="1">
        <v>31030</v>
      </c>
      <c r="H3495">
        <v>2</v>
      </c>
      <c r="I3495" t="s">
        <v>19</v>
      </c>
      <c r="J3495">
        <v>10</v>
      </c>
      <c r="K3495">
        <v>17807</v>
      </c>
      <c r="L3495" s="1">
        <v>34388</v>
      </c>
      <c r="M3495" s="2">
        <f t="shared" si="162"/>
        <v>25.163888888888888</v>
      </c>
      <c r="N3495" s="2">
        <f t="shared" si="163"/>
        <v>34.355555555555554</v>
      </c>
      <c r="O3495" s="2">
        <f t="shared" si="164"/>
        <v>9.1916666666666664</v>
      </c>
    </row>
    <row r="3496" spans="1:15" x14ac:dyDescent="0.25">
      <c r="A3496">
        <v>3495</v>
      </c>
      <c r="B3496">
        <v>2</v>
      </c>
      <c r="C3496" s="1">
        <v>10243</v>
      </c>
      <c r="D3496">
        <v>1809</v>
      </c>
      <c r="E3496">
        <v>0</v>
      </c>
      <c r="F3496" t="s">
        <v>14</v>
      </c>
      <c r="G3496" s="1">
        <v>31030</v>
      </c>
      <c r="H3496">
        <v>0</v>
      </c>
      <c r="I3496" t="s">
        <v>15</v>
      </c>
      <c r="J3496">
        <v>10</v>
      </c>
      <c r="K3496">
        <v>10107</v>
      </c>
      <c r="L3496" s="1">
        <v>366</v>
      </c>
      <c r="M3496" s="2">
        <f t="shared" si="162"/>
        <v>56.911111111111111</v>
      </c>
      <c r="N3496" s="2" t="str">
        <f t="shared" si="163"/>
        <v/>
      </c>
      <c r="O3496" s="2" t="str">
        <f t="shared" si="164"/>
        <v/>
      </c>
    </row>
    <row r="3497" spans="1:15" x14ac:dyDescent="0.25">
      <c r="A3497">
        <v>3496</v>
      </c>
      <c r="B3497">
        <v>3</v>
      </c>
      <c r="C3497" s="1">
        <v>11770</v>
      </c>
      <c r="D3497">
        <v>0</v>
      </c>
      <c r="E3497">
        <v>0</v>
      </c>
      <c r="F3497" t="s">
        <v>13</v>
      </c>
      <c r="G3497" s="1">
        <v>31033</v>
      </c>
      <c r="H3497">
        <v>0</v>
      </c>
      <c r="I3497" t="s">
        <v>15</v>
      </c>
      <c r="J3497">
        <v>10</v>
      </c>
      <c r="K3497">
        <v>17907</v>
      </c>
      <c r="L3497" s="1">
        <v>366</v>
      </c>
      <c r="M3497" s="2">
        <f t="shared" si="162"/>
        <v>52.736111111111114</v>
      </c>
      <c r="N3497" s="2" t="str">
        <f t="shared" si="163"/>
        <v/>
      </c>
      <c r="O3497" s="2" t="str">
        <f t="shared" si="164"/>
        <v/>
      </c>
    </row>
    <row r="3498" spans="1:15" x14ac:dyDescent="0.25">
      <c r="A3498">
        <v>3497</v>
      </c>
      <c r="B3498">
        <v>4</v>
      </c>
      <c r="C3498" s="1">
        <v>22569</v>
      </c>
      <c r="D3498">
        <v>2714</v>
      </c>
      <c r="E3498">
        <v>2</v>
      </c>
      <c r="F3498" t="s">
        <v>26</v>
      </c>
      <c r="G3498" s="1">
        <v>31033</v>
      </c>
      <c r="H3498">
        <v>2</v>
      </c>
      <c r="J3498">
        <v>10</v>
      </c>
      <c r="K3498">
        <v>12607</v>
      </c>
      <c r="L3498" s="1">
        <v>366</v>
      </c>
      <c r="M3498" s="2">
        <f t="shared" si="162"/>
        <v>23.172222222222221</v>
      </c>
      <c r="N3498" s="2" t="str">
        <f t="shared" si="163"/>
        <v/>
      </c>
      <c r="O3498" s="2" t="str">
        <f t="shared" si="164"/>
        <v/>
      </c>
    </row>
    <row r="3499" spans="1:15" x14ac:dyDescent="0.25">
      <c r="A3499">
        <v>3498</v>
      </c>
      <c r="B3499">
        <v>3</v>
      </c>
      <c r="C3499" s="1">
        <v>18697</v>
      </c>
      <c r="D3499">
        <v>1789</v>
      </c>
      <c r="E3499">
        <v>0</v>
      </c>
      <c r="F3499" t="s">
        <v>21</v>
      </c>
      <c r="G3499" s="1">
        <v>31033</v>
      </c>
      <c r="H3499">
        <v>2</v>
      </c>
      <c r="J3499">
        <v>10</v>
      </c>
      <c r="K3499">
        <v>13907</v>
      </c>
      <c r="L3499" s="1">
        <v>366</v>
      </c>
      <c r="M3499" s="2">
        <f t="shared" si="162"/>
        <v>33.769444444444446</v>
      </c>
      <c r="N3499" s="2" t="str">
        <f t="shared" si="163"/>
        <v/>
      </c>
      <c r="O3499" s="2" t="str">
        <f t="shared" si="164"/>
        <v/>
      </c>
    </row>
    <row r="3500" spans="1:15" x14ac:dyDescent="0.25">
      <c r="A3500">
        <v>3499</v>
      </c>
      <c r="B3500">
        <v>3</v>
      </c>
      <c r="C3500" s="1">
        <v>17980</v>
      </c>
      <c r="D3500">
        <v>0</v>
      </c>
      <c r="E3500">
        <v>0</v>
      </c>
      <c r="F3500" t="s">
        <v>23</v>
      </c>
      <c r="G3500" s="1">
        <v>31034</v>
      </c>
      <c r="H3500">
        <v>2</v>
      </c>
      <c r="J3500">
        <v>10</v>
      </c>
      <c r="K3500">
        <v>12607</v>
      </c>
      <c r="L3500" s="1">
        <v>366</v>
      </c>
      <c r="M3500" s="2">
        <f t="shared" si="162"/>
        <v>35.736111111111114</v>
      </c>
      <c r="N3500" s="2" t="str">
        <f t="shared" si="163"/>
        <v/>
      </c>
      <c r="O3500" s="2" t="str">
        <f t="shared" si="164"/>
        <v/>
      </c>
    </row>
    <row r="3501" spans="1:15" x14ac:dyDescent="0.25">
      <c r="A3501">
        <v>3500</v>
      </c>
      <c r="B3501">
        <v>3</v>
      </c>
      <c r="C3501" s="1">
        <v>22138</v>
      </c>
      <c r="D3501">
        <v>0</v>
      </c>
      <c r="E3501">
        <v>1</v>
      </c>
      <c r="F3501" t="s">
        <v>26</v>
      </c>
      <c r="G3501" s="1">
        <v>31034</v>
      </c>
      <c r="H3501">
        <v>0</v>
      </c>
      <c r="J3501">
        <v>10</v>
      </c>
      <c r="K3501">
        <v>12807</v>
      </c>
      <c r="L3501" s="1">
        <v>366</v>
      </c>
      <c r="M3501" s="2">
        <f t="shared" si="162"/>
        <v>24.355555555555554</v>
      </c>
      <c r="N3501" s="2" t="str">
        <f t="shared" si="163"/>
        <v/>
      </c>
      <c r="O3501" s="2" t="str">
        <f t="shared" si="164"/>
        <v/>
      </c>
    </row>
    <row r="3502" spans="1:15" x14ac:dyDescent="0.25">
      <c r="A3502">
        <v>3501</v>
      </c>
      <c r="B3502">
        <v>2</v>
      </c>
      <c r="C3502" s="1">
        <v>18632</v>
      </c>
      <c r="D3502">
        <v>1834</v>
      </c>
      <c r="E3502">
        <v>2</v>
      </c>
      <c r="F3502" t="s">
        <v>14</v>
      </c>
      <c r="G3502" s="1">
        <v>31034</v>
      </c>
      <c r="H3502">
        <v>2</v>
      </c>
      <c r="J3502">
        <v>10</v>
      </c>
      <c r="K3502">
        <v>13607</v>
      </c>
      <c r="L3502" s="1">
        <v>366</v>
      </c>
      <c r="M3502" s="2">
        <f t="shared" si="162"/>
        <v>33.955555555555556</v>
      </c>
      <c r="N3502" s="2" t="str">
        <f t="shared" si="163"/>
        <v/>
      </c>
      <c r="O3502" s="2" t="str">
        <f t="shared" si="164"/>
        <v/>
      </c>
    </row>
    <row r="3503" spans="1:15" x14ac:dyDescent="0.25">
      <c r="A3503">
        <v>3502</v>
      </c>
      <c r="B3503">
        <v>2</v>
      </c>
      <c r="C3503" s="1">
        <v>19447</v>
      </c>
      <c r="D3503">
        <v>2787</v>
      </c>
      <c r="E3503">
        <v>1</v>
      </c>
      <c r="F3503" t="s">
        <v>14</v>
      </c>
      <c r="G3503" s="1">
        <v>31035</v>
      </c>
      <c r="H3503">
        <v>2</v>
      </c>
      <c r="J3503">
        <v>10</v>
      </c>
      <c r="K3503">
        <v>16807</v>
      </c>
      <c r="L3503" s="1">
        <v>366</v>
      </c>
      <c r="M3503" s="2">
        <f t="shared" si="162"/>
        <v>31.722222222222221</v>
      </c>
      <c r="N3503" s="2" t="str">
        <f t="shared" si="163"/>
        <v/>
      </c>
      <c r="O3503" s="2" t="str">
        <f t="shared" si="164"/>
        <v/>
      </c>
    </row>
    <row r="3504" spans="1:15" x14ac:dyDescent="0.25">
      <c r="A3504">
        <v>3503</v>
      </c>
      <c r="B3504">
        <v>2</v>
      </c>
      <c r="C3504" s="1">
        <v>23568</v>
      </c>
      <c r="D3504">
        <v>2674</v>
      </c>
      <c r="E3504">
        <v>2</v>
      </c>
      <c r="F3504" t="s">
        <v>21</v>
      </c>
      <c r="G3504" s="1">
        <v>31035</v>
      </c>
      <c r="H3504">
        <v>2</v>
      </c>
      <c r="J3504">
        <v>10</v>
      </c>
      <c r="K3504">
        <v>10907</v>
      </c>
      <c r="L3504" s="1">
        <v>366</v>
      </c>
      <c r="M3504" s="2">
        <f t="shared" si="162"/>
        <v>20.441666666666666</v>
      </c>
      <c r="N3504" s="2" t="str">
        <f t="shared" si="163"/>
        <v/>
      </c>
      <c r="O3504" s="2" t="str">
        <f t="shared" si="164"/>
        <v/>
      </c>
    </row>
    <row r="3505" spans="1:15" x14ac:dyDescent="0.25">
      <c r="A3505">
        <v>3504</v>
      </c>
      <c r="B3505">
        <v>3</v>
      </c>
      <c r="C3505" s="1">
        <v>23320</v>
      </c>
      <c r="D3505">
        <v>0</v>
      </c>
      <c r="E3505">
        <v>0</v>
      </c>
      <c r="F3505" t="s">
        <v>14</v>
      </c>
      <c r="G3505" s="1">
        <v>31035</v>
      </c>
      <c r="H3505">
        <v>2</v>
      </c>
      <c r="J3505">
        <v>10</v>
      </c>
      <c r="K3505">
        <v>10107</v>
      </c>
      <c r="L3505" s="1">
        <v>366</v>
      </c>
      <c r="M3505" s="2">
        <f t="shared" si="162"/>
        <v>21.122222222222224</v>
      </c>
      <c r="N3505" s="2" t="str">
        <f t="shared" si="163"/>
        <v/>
      </c>
      <c r="O3505" s="2" t="str">
        <f t="shared" si="164"/>
        <v/>
      </c>
    </row>
    <row r="3506" spans="1:15" x14ac:dyDescent="0.25">
      <c r="A3506">
        <v>3505</v>
      </c>
      <c r="B3506">
        <v>3</v>
      </c>
      <c r="C3506" s="1">
        <v>20258</v>
      </c>
      <c r="D3506">
        <v>2136</v>
      </c>
      <c r="E3506">
        <v>0</v>
      </c>
      <c r="F3506" t="s">
        <v>18</v>
      </c>
      <c r="G3506" s="1">
        <v>31036</v>
      </c>
      <c r="H3506">
        <v>2</v>
      </c>
      <c r="J3506">
        <v>10</v>
      </c>
      <c r="K3506">
        <v>13607</v>
      </c>
      <c r="L3506" s="1">
        <v>366</v>
      </c>
      <c r="M3506" s="2">
        <f t="shared" si="162"/>
        <v>29.505555555555556</v>
      </c>
      <c r="N3506" s="2" t="str">
        <f t="shared" si="163"/>
        <v/>
      </c>
      <c r="O3506" s="2" t="str">
        <f t="shared" si="164"/>
        <v/>
      </c>
    </row>
    <row r="3507" spans="1:15" x14ac:dyDescent="0.25">
      <c r="A3507">
        <v>3506</v>
      </c>
      <c r="B3507">
        <v>2</v>
      </c>
      <c r="C3507" s="1">
        <v>16259</v>
      </c>
      <c r="D3507">
        <v>1864</v>
      </c>
      <c r="E3507">
        <v>0</v>
      </c>
      <c r="F3507" t="s">
        <v>14</v>
      </c>
      <c r="G3507" s="1">
        <v>31036</v>
      </c>
      <c r="H3507">
        <v>2</v>
      </c>
      <c r="J3507">
        <v>10</v>
      </c>
      <c r="K3507">
        <v>13807</v>
      </c>
      <c r="L3507" s="1">
        <v>366</v>
      </c>
      <c r="M3507" s="2">
        <f t="shared" si="162"/>
        <v>40.455555555555556</v>
      </c>
      <c r="N3507" s="2" t="str">
        <f t="shared" si="163"/>
        <v/>
      </c>
      <c r="O3507" s="2" t="str">
        <f t="shared" si="164"/>
        <v/>
      </c>
    </row>
    <row r="3508" spans="1:15" x14ac:dyDescent="0.25">
      <c r="A3508">
        <v>3507</v>
      </c>
      <c r="B3508">
        <v>2</v>
      </c>
      <c r="C3508" s="1">
        <v>23130</v>
      </c>
      <c r="D3508">
        <v>0</v>
      </c>
      <c r="E3508">
        <v>0</v>
      </c>
      <c r="F3508" t="s">
        <v>14</v>
      </c>
      <c r="G3508" s="1">
        <v>31043</v>
      </c>
      <c r="H3508">
        <v>2</v>
      </c>
      <c r="J3508">
        <v>10</v>
      </c>
      <c r="K3508">
        <v>12607</v>
      </c>
      <c r="L3508" s="1">
        <v>366</v>
      </c>
      <c r="M3508" s="2">
        <f t="shared" si="162"/>
        <v>21.661111111111111</v>
      </c>
      <c r="N3508" s="2" t="str">
        <f t="shared" si="163"/>
        <v/>
      </c>
      <c r="O3508" s="2" t="str">
        <f t="shared" si="164"/>
        <v/>
      </c>
    </row>
    <row r="3509" spans="1:15" x14ac:dyDescent="0.25">
      <c r="A3509">
        <v>3508</v>
      </c>
      <c r="B3509">
        <v>3</v>
      </c>
      <c r="C3509" s="1">
        <v>21885</v>
      </c>
      <c r="D3509">
        <v>0</v>
      </c>
      <c r="E3509">
        <v>0</v>
      </c>
      <c r="F3509" t="s">
        <v>14</v>
      </c>
      <c r="G3509" s="1">
        <v>31043</v>
      </c>
      <c r="H3509">
        <v>2</v>
      </c>
      <c r="J3509">
        <v>10</v>
      </c>
      <c r="K3509">
        <v>17807</v>
      </c>
      <c r="L3509" s="1">
        <v>366</v>
      </c>
      <c r="M3509" s="2">
        <f t="shared" si="162"/>
        <v>25.072222222222223</v>
      </c>
      <c r="N3509" s="2" t="str">
        <f t="shared" si="163"/>
        <v/>
      </c>
      <c r="O3509" s="2" t="str">
        <f t="shared" si="164"/>
        <v/>
      </c>
    </row>
    <row r="3510" spans="1:15" x14ac:dyDescent="0.25">
      <c r="A3510">
        <v>3509</v>
      </c>
      <c r="B3510">
        <v>2</v>
      </c>
      <c r="C3510" s="1">
        <v>17312</v>
      </c>
      <c r="D3510">
        <v>0</v>
      </c>
      <c r="E3510">
        <v>0</v>
      </c>
      <c r="F3510" t="s">
        <v>13</v>
      </c>
      <c r="G3510" s="1">
        <v>31043</v>
      </c>
      <c r="H3510">
        <v>0</v>
      </c>
      <c r="J3510">
        <v>10</v>
      </c>
      <c r="K3510">
        <v>11607</v>
      </c>
      <c r="L3510" s="1">
        <v>366</v>
      </c>
      <c r="M3510" s="2">
        <f t="shared" si="162"/>
        <v>37.588888888888889</v>
      </c>
      <c r="N3510" s="2" t="str">
        <f t="shared" si="163"/>
        <v/>
      </c>
      <c r="O3510" s="2" t="str">
        <f t="shared" si="164"/>
        <v/>
      </c>
    </row>
    <row r="3511" spans="1:15" x14ac:dyDescent="0.25">
      <c r="A3511">
        <v>3510</v>
      </c>
      <c r="B3511">
        <v>3</v>
      </c>
      <c r="C3511" s="1">
        <v>21231</v>
      </c>
      <c r="D3511">
        <v>3071</v>
      </c>
      <c r="E3511">
        <v>2</v>
      </c>
      <c r="F3511" t="s">
        <v>14</v>
      </c>
      <c r="G3511" s="1">
        <v>31044</v>
      </c>
      <c r="H3511">
        <v>2</v>
      </c>
      <c r="J3511">
        <v>10</v>
      </c>
      <c r="K3511">
        <v>10907</v>
      </c>
      <c r="L3511" s="1">
        <v>366</v>
      </c>
      <c r="M3511" s="2">
        <f t="shared" si="162"/>
        <v>26.869444444444444</v>
      </c>
      <c r="N3511" s="2" t="str">
        <f t="shared" si="163"/>
        <v/>
      </c>
      <c r="O3511" s="2" t="str">
        <f t="shared" si="164"/>
        <v/>
      </c>
    </row>
    <row r="3512" spans="1:15" x14ac:dyDescent="0.25">
      <c r="A3512">
        <v>3511</v>
      </c>
      <c r="B3512">
        <v>2</v>
      </c>
      <c r="C3512" s="1">
        <v>20497</v>
      </c>
      <c r="D3512">
        <v>0</v>
      </c>
      <c r="E3512">
        <v>0</v>
      </c>
      <c r="F3512" t="s">
        <v>13</v>
      </c>
      <c r="G3512" s="1">
        <v>31044</v>
      </c>
      <c r="H3512">
        <v>0</v>
      </c>
      <c r="J3512">
        <v>10</v>
      </c>
      <c r="K3512">
        <v>0</v>
      </c>
      <c r="L3512" s="1">
        <v>366</v>
      </c>
      <c r="M3512" s="2">
        <f t="shared" si="162"/>
        <v>28.877777777777776</v>
      </c>
      <c r="N3512" s="2" t="str">
        <f t="shared" si="163"/>
        <v/>
      </c>
      <c r="O3512" s="2" t="str">
        <f t="shared" si="164"/>
        <v/>
      </c>
    </row>
    <row r="3513" spans="1:15" x14ac:dyDescent="0.25">
      <c r="A3513">
        <v>3512</v>
      </c>
      <c r="B3513">
        <v>2</v>
      </c>
      <c r="C3513" s="1">
        <v>22735</v>
      </c>
      <c r="D3513">
        <v>0</v>
      </c>
      <c r="E3513">
        <v>0</v>
      </c>
      <c r="F3513" t="s">
        <v>13</v>
      </c>
      <c r="G3513" s="1">
        <v>31049</v>
      </c>
      <c r="H3513">
        <v>0</v>
      </c>
      <c r="I3513" t="s">
        <v>25</v>
      </c>
      <c r="J3513">
        <v>10</v>
      </c>
      <c r="K3513">
        <v>0</v>
      </c>
      <c r="L3513" s="1">
        <v>34465</v>
      </c>
      <c r="M3513" s="2">
        <f t="shared" si="162"/>
        <v>22.755555555555556</v>
      </c>
      <c r="N3513" s="2">
        <f t="shared" si="163"/>
        <v>32.113888888888887</v>
      </c>
      <c r="O3513" s="2">
        <f t="shared" si="164"/>
        <v>9.3583333333333307</v>
      </c>
    </row>
    <row r="3514" spans="1:15" x14ac:dyDescent="0.25">
      <c r="A3514">
        <v>3513</v>
      </c>
      <c r="B3514">
        <v>3</v>
      </c>
      <c r="C3514" s="1">
        <v>20295</v>
      </c>
      <c r="D3514">
        <v>1660</v>
      </c>
      <c r="E3514">
        <v>2</v>
      </c>
      <c r="F3514" t="s">
        <v>18</v>
      </c>
      <c r="G3514" s="1">
        <v>31050</v>
      </c>
      <c r="H3514">
        <v>2</v>
      </c>
      <c r="J3514">
        <v>10</v>
      </c>
      <c r="K3514">
        <v>13807</v>
      </c>
      <c r="L3514" s="1">
        <v>366</v>
      </c>
      <c r="M3514" s="2">
        <f t="shared" si="162"/>
        <v>29.43888888888889</v>
      </c>
      <c r="N3514" s="2" t="str">
        <f t="shared" si="163"/>
        <v/>
      </c>
      <c r="O3514" s="2" t="str">
        <f t="shared" si="164"/>
        <v/>
      </c>
    </row>
    <row r="3515" spans="1:15" x14ac:dyDescent="0.25">
      <c r="A3515">
        <v>3514</v>
      </c>
      <c r="B3515">
        <v>4</v>
      </c>
      <c r="C3515" s="1">
        <v>20373</v>
      </c>
      <c r="D3515">
        <v>0</v>
      </c>
      <c r="E3515">
        <v>0</v>
      </c>
      <c r="F3515" t="s">
        <v>20</v>
      </c>
      <c r="G3515" s="1">
        <v>31050</v>
      </c>
      <c r="H3515">
        <v>2</v>
      </c>
      <c r="J3515">
        <v>10</v>
      </c>
      <c r="K3515">
        <v>10107</v>
      </c>
      <c r="L3515" s="1">
        <v>366</v>
      </c>
      <c r="M3515" s="2">
        <f t="shared" si="162"/>
        <v>29.227777777777778</v>
      </c>
      <c r="N3515" s="2" t="str">
        <f t="shared" si="163"/>
        <v/>
      </c>
      <c r="O3515" s="2" t="str">
        <f t="shared" si="164"/>
        <v/>
      </c>
    </row>
    <row r="3516" spans="1:15" x14ac:dyDescent="0.25">
      <c r="A3516">
        <v>3515</v>
      </c>
      <c r="B3516">
        <v>2</v>
      </c>
      <c r="C3516" s="1">
        <v>20049</v>
      </c>
      <c r="D3516">
        <v>0</v>
      </c>
      <c r="E3516">
        <v>0</v>
      </c>
      <c r="F3516" t="s">
        <v>13</v>
      </c>
      <c r="G3516" s="1">
        <v>31051</v>
      </c>
      <c r="H3516">
        <v>0</v>
      </c>
      <c r="J3516">
        <v>10</v>
      </c>
      <c r="K3516">
        <v>0</v>
      </c>
      <c r="L3516" s="1">
        <v>366</v>
      </c>
      <c r="M3516" s="2">
        <f t="shared" si="162"/>
        <v>30.119444444444444</v>
      </c>
      <c r="N3516" s="2" t="str">
        <f t="shared" si="163"/>
        <v/>
      </c>
      <c r="O3516" s="2" t="str">
        <f t="shared" si="164"/>
        <v/>
      </c>
    </row>
    <row r="3517" spans="1:15" x14ac:dyDescent="0.25">
      <c r="A3517">
        <v>3516</v>
      </c>
      <c r="B3517">
        <v>2</v>
      </c>
      <c r="C3517" s="1">
        <v>21966</v>
      </c>
      <c r="D3517">
        <v>4610</v>
      </c>
      <c r="E3517">
        <v>0</v>
      </c>
      <c r="F3517" t="s">
        <v>17</v>
      </c>
      <c r="G3517" s="1">
        <v>31054</v>
      </c>
      <c r="H3517">
        <v>2</v>
      </c>
      <c r="J3517">
        <v>10</v>
      </c>
      <c r="K3517">
        <v>13907</v>
      </c>
      <c r="L3517" s="1">
        <v>366</v>
      </c>
      <c r="M3517" s="2">
        <f t="shared" si="162"/>
        <v>24.880555555555556</v>
      </c>
      <c r="N3517" s="2" t="str">
        <f t="shared" si="163"/>
        <v/>
      </c>
      <c r="O3517" s="2" t="str">
        <f t="shared" si="164"/>
        <v/>
      </c>
    </row>
    <row r="3518" spans="1:15" x14ac:dyDescent="0.25">
      <c r="A3518">
        <v>3517</v>
      </c>
      <c r="B3518">
        <v>2</v>
      </c>
      <c r="C3518" s="1">
        <v>17958</v>
      </c>
      <c r="D3518">
        <v>3232</v>
      </c>
      <c r="E3518">
        <v>2</v>
      </c>
      <c r="F3518" t="s">
        <v>20</v>
      </c>
      <c r="G3518" s="1">
        <v>31051</v>
      </c>
      <c r="H3518">
        <v>2</v>
      </c>
      <c r="J3518">
        <v>10</v>
      </c>
      <c r="K3518">
        <v>12779</v>
      </c>
      <c r="L3518" s="1">
        <v>366</v>
      </c>
      <c r="M3518" s="2">
        <f t="shared" si="162"/>
        <v>35.841666666666669</v>
      </c>
      <c r="N3518" s="2" t="str">
        <f t="shared" si="163"/>
        <v/>
      </c>
      <c r="O3518" s="2" t="str">
        <f t="shared" si="164"/>
        <v/>
      </c>
    </row>
    <row r="3519" spans="1:15" x14ac:dyDescent="0.25">
      <c r="A3519">
        <v>3518</v>
      </c>
      <c r="B3519">
        <v>2</v>
      </c>
      <c r="C3519" s="1">
        <v>19914</v>
      </c>
      <c r="D3519">
        <v>0</v>
      </c>
      <c r="E3519">
        <v>2</v>
      </c>
      <c r="F3519" t="s">
        <v>14</v>
      </c>
      <c r="G3519" s="1">
        <v>31051</v>
      </c>
      <c r="H3519">
        <v>2</v>
      </c>
      <c r="J3519">
        <v>10</v>
      </c>
      <c r="K3519">
        <v>12779</v>
      </c>
      <c r="L3519" s="1">
        <v>366</v>
      </c>
      <c r="M3519" s="2">
        <f t="shared" si="162"/>
        <v>30.486111111111111</v>
      </c>
      <c r="N3519" s="2" t="str">
        <f t="shared" si="163"/>
        <v/>
      </c>
      <c r="O3519" s="2" t="str">
        <f t="shared" si="164"/>
        <v/>
      </c>
    </row>
    <row r="3520" spans="1:15" x14ac:dyDescent="0.25">
      <c r="A3520">
        <v>3519</v>
      </c>
      <c r="B3520">
        <v>4</v>
      </c>
      <c r="C3520" s="1">
        <v>22374</v>
      </c>
      <c r="D3520">
        <v>0</v>
      </c>
      <c r="E3520">
        <v>0</v>
      </c>
      <c r="F3520" t="s">
        <v>20</v>
      </c>
      <c r="G3520" s="1">
        <v>31055</v>
      </c>
      <c r="H3520">
        <v>0</v>
      </c>
      <c r="J3520">
        <v>10</v>
      </c>
      <c r="K3520">
        <v>12607</v>
      </c>
      <c r="L3520" s="1">
        <v>366</v>
      </c>
      <c r="M3520" s="2">
        <f t="shared" si="162"/>
        <v>23.763888888888889</v>
      </c>
      <c r="N3520" s="2" t="str">
        <f t="shared" si="163"/>
        <v/>
      </c>
      <c r="O3520" s="2" t="str">
        <f t="shared" si="164"/>
        <v/>
      </c>
    </row>
    <row r="3521" spans="1:15" x14ac:dyDescent="0.25">
      <c r="A3521">
        <v>3520</v>
      </c>
      <c r="B3521">
        <v>3</v>
      </c>
      <c r="C3521" s="1">
        <v>17637</v>
      </c>
      <c r="D3521">
        <v>0</v>
      </c>
      <c r="E3521">
        <v>0</v>
      </c>
      <c r="F3521" t="s">
        <v>14</v>
      </c>
      <c r="G3521" s="1">
        <v>31055</v>
      </c>
      <c r="H3521">
        <v>2</v>
      </c>
      <c r="J3521">
        <v>10</v>
      </c>
      <c r="K3521">
        <v>16707</v>
      </c>
      <c r="L3521" s="1">
        <v>366</v>
      </c>
      <c r="M3521" s="2">
        <f t="shared" si="162"/>
        <v>36.733333333333334</v>
      </c>
      <c r="N3521" s="2" t="str">
        <f t="shared" si="163"/>
        <v/>
      </c>
      <c r="O3521" s="2" t="str">
        <f t="shared" si="164"/>
        <v/>
      </c>
    </row>
    <row r="3522" spans="1:15" x14ac:dyDescent="0.25">
      <c r="A3522">
        <v>3521</v>
      </c>
      <c r="B3522">
        <v>3</v>
      </c>
      <c r="C3522" s="1">
        <v>16341</v>
      </c>
      <c r="D3522">
        <v>0</v>
      </c>
      <c r="E3522">
        <v>0</v>
      </c>
      <c r="F3522" t="s">
        <v>13</v>
      </c>
      <c r="G3522" s="1">
        <v>31054</v>
      </c>
      <c r="H3522">
        <v>0</v>
      </c>
      <c r="I3522" t="s">
        <v>19</v>
      </c>
      <c r="J3522">
        <v>21</v>
      </c>
      <c r="K3522">
        <v>16707</v>
      </c>
      <c r="L3522" s="1">
        <v>36944</v>
      </c>
      <c r="M3522" s="2">
        <f t="shared" si="162"/>
        <v>40.280555555555559</v>
      </c>
      <c r="N3522" s="2">
        <f t="shared" si="163"/>
        <v>56.405555555555559</v>
      </c>
      <c r="O3522" s="2">
        <f t="shared" si="164"/>
        <v>16.125</v>
      </c>
    </row>
    <row r="3523" spans="1:15" x14ac:dyDescent="0.25">
      <c r="A3523">
        <v>3522</v>
      </c>
      <c r="B3523">
        <v>2</v>
      </c>
      <c r="C3523" s="1">
        <v>16364</v>
      </c>
      <c r="D3523">
        <v>2200</v>
      </c>
      <c r="E3523">
        <v>0</v>
      </c>
      <c r="F3523" t="s">
        <v>14</v>
      </c>
      <c r="G3523" s="1">
        <v>31058</v>
      </c>
      <c r="H3523">
        <v>2</v>
      </c>
      <c r="J3523">
        <v>10</v>
      </c>
      <c r="K3523">
        <v>14607</v>
      </c>
      <c r="L3523" s="1">
        <v>366</v>
      </c>
      <c r="M3523" s="2">
        <f t="shared" si="162"/>
        <v>40.227777777777774</v>
      </c>
      <c r="N3523" s="2" t="str">
        <f t="shared" si="163"/>
        <v/>
      </c>
      <c r="O3523" s="2" t="str">
        <f t="shared" si="164"/>
        <v/>
      </c>
    </row>
    <row r="3524" spans="1:15" x14ac:dyDescent="0.25">
      <c r="A3524">
        <v>3523</v>
      </c>
      <c r="B3524">
        <v>2</v>
      </c>
      <c r="C3524" s="1">
        <v>14240</v>
      </c>
      <c r="D3524">
        <v>0</v>
      </c>
      <c r="E3524">
        <v>0</v>
      </c>
      <c r="F3524" t="s">
        <v>14</v>
      </c>
      <c r="G3524" s="1">
        <v>31061</v>
      </c>
      <c r="H3524">
        <v>2</v>
      </c>
      <c r="J3524">
        <v>10</v>
      </c>
      <c r="K3524">
        <v>10307</v>
      </c>
      <c r="L3524" s="1">
        <v>366</v>
      </c>
      <c r="M3524" s="2">
        <f t="shared" si="162"/>
        <v>46.05</v>
      </c>
      <c r="N3524" s="2" t="str">
        <f t="shared" si="163"/>
        <v/>
      </c>
      <c r="O3524" s="2" t="str">
        <f t="shared" si="164"/>
        <v/>
      </c>
    </row>
    <row r="3525" spans="1:15" x14ac:dyDescent="0.25">
      <c r="A3525">
        <v>3524</v>
      </c>
      <c r="B3525">
        <v>3</v>
      </c>
      <c r="C3525" s="1">
        <v>19655</v>
      </c>
      <c r="D3525">
        <v>0</v>
      </c>
      <c r="E3525">
        <v>0</v>
      </c>
      <c r="F3525" t="s">
        <v>22</v>
      </c>
      <c r="G3525" s="1">
        <v>31061</v>
      </c>
      <c r="H3525">
        <v>2</v>
      </c>
      <c r="J3525">
        <v>10</v>
      </c>
      <c r="K3525">
        <v>10307</v>
      </c>
      <c r="L3525" s="1">
        <v>366</v>
      </c>
      <c r="M3525" s="2">
        <f t="shared" ref="M3525:M3588" si="165">DAYS360(C3525,G3525,TRUE)/360</f>
        <v>31.225000000000001</v>
      </c>
      <c r="N3525" s="2" t="str">
        <f t="shared" ref="N3525:N3588" si="166">IF(DAYS360(C3525,L3525)/360&gt;0,DAYS360(C3525,L3525)/360,"")</f>
        <v/>
      </c>
      <c r="O3525" s="2" t="str">
        <f t="shared" ref="O3525:O3588" si="167">IF(N3525="","",N3525-M3525)</f>
        <v/>
      </c>
    </row>
    <row r="3526" spans="1:15" x14ac:dyDescent="0.25">
      <c r="A3526">
        <v>3525</v>
      </c>
      <c r="B3526">
        <v>2</v>
      </c>
      <c r="C3526" s="1">
        <v>23173</v>
      </c>
      <c r="D3526">
        <v>4137</v>
      </c>
      <c r="E3526">
        <v>2</v>
      </c>
      <c r="F3526" t="s">
        <v>14</v>
      </c>
      <c r="G3526" s="1">
        <v>31061</v>
      </c>
      <c r="H3526">
        <v>2</v>
      </c>
      <c r="J3526">
        <v>10</v>
      </c>
      <c r="K3526">
        <v>16707</v>
      </c>
      <c r="L3526" s="1">
        <v>366</v>
      </c>
      <c r="M3526" s="2">
        <f t="shared" si="165"/>
        <v>21.591666666666665</v>
      </c>
      <c r="N3526" s="2" t="str">
        <f t="shared" si="166"/>
        <v/>
      </c>
      <c r="O3526" s="2" t="str">
        <f t="shared" si="167"/>
        <v/>
      </c>
    </row>
    <row r="3527" spans="1:15" x14ac:dyDescent="0.25">
      <c r="A3527">
        <v>3526</v>
      </c>
      <c r="B3527">
        <v>3</v>
      </c>
      <c r="C3527" s="1">
        <v>22928</v>
      </c>
      <c r="D3527">
        <v>2838</v>
      </c>
      <c r="E3527">
        <v>3</v>
      </c>
      <c r="F3527" t="s">
        <v>28</v>
      </c>
      <c r="G3527" s="1">
        <v>31061</v>
      </c>
      <c r="H3527">
        <v>2</v>
      </c>
      <c r="J3527">
        <v>10</v>
      </c>
      <c r="K3527">
        <v>16707</v>
      </c>
      <c r="L3527" s="1">
        <v>366</v>
      </c>
      <c r="M3527" s="2">
        <f t="shared" si="165"/>
        <v>22.263888888888889</v>
      </c>
      <c r="N3527" s="2" t="str">
        <f t="shared" si="166"/>
        <v/>
      </c>
      <c r="O3527" s="2" t="str">
        <f t="shared" si="167"/>
        <v/>
      </c>
    </row>
    <row r="3528" spans="1:15" x14ac:dyDescent="0.25">
      <c r="A3528">
        <v>3527</v>
      </c>
      <c r="B3528">
        <v>3</v>
      </c>
      <c r="C3528" s="1">
        <v>23733</v>
      </c>
      <c r="D3528">
        <v>1895</v>
      </c>
      <c r="E3528">
        <v>1</v>
      </c>
      <c r="F3528" t="s">
        <v>14</v>
      </c>
      <c r="G3528" s="1">
        <v>31062</v>
      </c>
      <c r="H3528">
        <v>2</v>
      </c>
      <c r="J3528">
        <v>10</v>
      </c>
      <c r="K3528">
        <v>13507</v>
      </c>
      <c r="L3528" s="1">
        <v>366</v>
      </c>
      <c r="M3528" s="2">
        <f t="shared" si="165"/>
        <v>20.06388888888889</v>
      </c>
      <c r="N3528" s="2" t="str">
        <f t="shared" si="166"/>
        <v/>
      </c>
      <c r="O3528" s="2" t="str">
        <f t="shared" si="167"/>
        <v/>
      </c>
    </row>
    <row r="3529" spans="1:15" x14ac:dyDescent="0.25">
      <c r="A3529">
        <v>3528</v>
      </c>
      <c r="B3529">
        <v>2</v>
      </c>
      <c r="C3529" s="1">
        <v>18499</v>
      </c>
      <c r="D3529">
        <v>1646</v>
      </c>
      <c r="E3529">
        <v>3</v>
      </c>
      <c r="F3529" t="s">
        <v>14</v>
      </c>
      <c r="G3529" s="1">
        <v>31062</v>
      </c>
      <c r="H3529">
        <v>2</v>
      </c>
      <c r="J3529">
        <v>10</v>
      </c>
      <c r="K3529">
        <v>10307</v>
      </c>
      <c r="L3529" s="1">
        <v>366</v>
      </c>
      <c r="M3529" s="2">
        <f t="shared" si="165"/>
        <v>34.391666666666666</v>
      </c>
      <c r="N3529" s="2" t="str">
        <f t="shared" si="166"/>
        <v/>
      </c>
      <c r="O3529" s="2" t="str">
        <f t="shared" si="167"/>
        <v/>
      </c>
    </row>
    <row r="3530" spans="1:15" x14ac:dyDescent="0.25">
      <c r="A3530">
        <v>3529</v>
      </c>
      <c r="B3530">
        <v>2</v>
      </c>
      <c r="C3530" s="1">
        <v>16330</v>
      </c>
      <c r="D3530">
        <v>0</v>
      </c>
      <c r="E3530">
        <v>0</v>
      </c>
      <c r="F3530" t="s">
        <v>13</v>
      </c>
      <c r="G3530" s="1">
        <v>31062</v>
      </c>
      <c r="H3530">
        <v>0</v>
      </c>
      <c r="I3530" t="s">
        <v>15</v>
      </c>
      <c r="J3530">
        <v>10</v>
      </c>
      <c r="K3530">
        <v>11307</v>
      </c>
      <c r="L3530" s="1">
        <v>366</v>
      </c>
      <c r="M3530" s="2">
        <f t="shared" si="165"/>
        <v>40.333333333333336</v>
      </c>
      <c r="N3530" s="2" t="str">
        <f t="shared" si="166"/>
        <v/>
      </c>
      <c r="O3530" s="2" t="str">
        <f t="shared" si="167"/>
        <v/>
      </c>
    </row>
    <row r="3531" spans="1:15" x14ac:dyDescent="0.25">
      <c r="A3531">
        <v>3530</v>
      </c>
      <c r="B3531">
        <v>3</v>
      </c>
      <c r="C3531" s="1">
        <v>19261</v>
      </c>
      <c r="D3531">
        <v>2843</v>
      </c>
      <c r="E3531">
        <v>2</v>
      </c>
      <c r="F3531" t="s">
        <v>14</v>
      </c>
      <c r="G3531" s="1">
        <v>31063</v>
      </c>
      <c r="H3531">
        <v>2</v>
      </c>
      <c r="J3531">
        <v>10</v>
      </c>
      <c r="K3531">
        <v>14607</v>
      </c>
      <c r="L3531" s="1">
        <v>366</v>
      </c>
      <c r="M3531" s="2">
        <f t="shared" si="165"/>
        <v>32.31111111111111</v>
      </c>
      <c r="N3531" s="2" t="str">
        <f t="shared" si="166"/>
        <v/>
      </c>
      <c r="O3531" s="2" t="str">
        <f t="shared" si="167"/>
        <v/>
      </c>
    </row>
    <row r="3532" spans="1:15" x14ac:dyDescent="0.25">
      <c r="A3532">
        <v>3531</v>
      </c>
      <c r="B3532">
        <v>4</v>
      </c>
      <c r="C3532" s="1">
        <v>22259</v>
      </c>
      <c r="D3532">
        <v>0</v>
      </c>
      <c r="E3532">
        <v>0</v>
      </c>
      <c r="F3532" t="s">
        <v>20</v>
      </c>
      <c r="G3532" s="1">
        <v>31064</v>
      </c>
      <c r="H3532">
        <v>0</v>
      </c>
      <c r="J3532">
        <v>10</v>
      </c>
      <c r="K3532">
        <v>11307</v>
      </c>
      <c r="L3532" s="1">
        <v>366</v>
      </c>
      <c r="M3532" s="2">
        <f t="shared" si="165"/>
        <v>24.105555555555554</v>
      </c>
      <c r="N3532" s="2" t="str">
        <f t="shared" si="166"/>
        <v/>
      </c>
      <c r="O3532" s="2" t="str">
        <f t="shared" si="167"/>
        <v/>
      </c>
    </row>
    <row r="3533" spans="1:15" x14ac:dyDescent="0.25">
      <c r="A3533">
        <v>3532</v>
      </c>
      <c r="B3533">
        <v>2</v>
      </c>
      <c r="C3533" s="1">
        <v>14841</v>
      </c>
      <c r="D3533">
        <v>2188</v>
      </c>
      <c r="E3533">
        <v>0</v>
      </c>
      <c r="F3533" t="s">
        <v>14</v>
      </c>
      <c r="G3533" s="1">
        <v>31068</v>
      </c>
      <c r="H3533">
        <v>2</v>
      </c>
      <c r="J3533">
        <v>10</v>
      </c>
      <c r="K3533">
        <v>17507</v>
      </c>
      <c r="L3533" s="1">
        <v>366</v>
      </c>
      <c r="M3533" s="2">
        <f t="shared" si="165"/>
        <v>44.424999999999997</v>
      </c>
      <c r="N3533" s="2" t="str">
        <f t="shared" si="166"/>
        <v/>
      </c>
      <c r="O3533" s="2" t="str">
        <f t="shared" si="167"/>
        <v/>
      </c>
    </row>
    <row r="3534" spans="1:15" x14ac:dyDescent="0.25">
      <c r="A3534">
        <v>3533</v>
      </c>
      <c r="B3534">
        <v>3</v>
      </c>
      <c r="C3534" s="1">
        <v>13367</v>
      </c>
      <c r="D3534">
        <v>2230</v>
      </c>
      <c r="E3534">
        <v>2</v>
      </c>
      <c r="F3534" t="s">
        <v>17</v>
      </c>
      <c r="G3534" s="1">
        <v>31068</v>
      </c>
      <c r="H3534">
        <v>2</v>
      </c>
      <c r="J3534">
        <v>10</v>
      </c>
      <c r="K3534">
        <v>12779</v>
      </c>
      <c r="L3534" s="1">
        <v>366</v>
      </c>
      <c r="M3534" s="2">
        <f t="shared" si="165"/>
        <v>48.461111111111109</v>
      </c>
      <c r="N3534" s="2" t="str">
        <f t="shared" si="166"/>
        <v/>
      </c>
      <c r="O3534" s="2" t="str">
        <f t="shared" si="167"/>
        <v/>
      </c>
    </row>
    <row r="3535" spans="1:15" x14ac:dyDescent="0.25">
      <c r="A3535">
        <v>3534</v>
      </c>
      <c r="B3535">
        <v>2</v>
      </c>
      <c r="C3535" s="1">
        <v>16970</v>
      </c>
      <c r="D3535">
        <v>0</v>
      </c>
      <c r="E3535">
        <v>0</v>
      </c>
      <c r="F3535" t="s">
        <v>13</v>
      </c>
      <c r="G3535" s="1">
        <v>31068</v>
      </c>
      <c r="H3535">
        <v>0</v>
      </c>
      <c r="J3535">
        <v>10</v>
      </c>
      <c r="K3535">
        <v>14607</v>
      </c>
      <c r="L3535" s="1">
        <v>366</v>
      </c>
      <c r="M3535" s="2">
        <f t="shared" si="165"/>
        <v>38.594444444444441</v>
      </c>
      <c r="N3535" s="2" t="str">
        <f t="shared" si="166"/>
        <v/>
      </c>
      <c r="O3535" s="2" t="str">
        <f t="shared" si="167"/>
        <v/>
      </c>
    </row>
    <row r="3536" spans="1:15" x14ac:dyDescent="0.25">
      <c r="A3536">
        <v>3535</v>
      </c>
      <c r="B3536">
        <v>2</v>
      </c>
      <c r="C3536" s="1">
        <v>14577</v>
      </c>
      <c r="D3536">
        <v>0</v>
      </c>
      <c r="E3536">
        <v>0</v>
      </c>
      <c r="F3536" t="s">
        <v>13</v>
      </c>
      <c r="G3536" s="1">
        <v>31069</v>
      </c>
      <c r="H3536">
        <v>0</v>
      </c>
      <c r="J3536">
        <v>10</v>
      </c>
      <c r="K3536">
        <v>0</v>
      </c>
      <c r="L3536" s="1">
        <v>366</v>
      </c>
      <c r="M3536" s="2">
        <f t="shared" si="165"/>
        <v>45.15</v>
      </c>
      <c r="N3536" s="2" t="str">
        <f t="shared" si="166"/>
        <v/>
      </c>
      <c r="O3536" s="2" t="str">
        <f t="shared" si="167"/>
        <v/>
      </c>
    </row>
    <row r="3537" spans="1:15" x14ac:dyDescent="0.25">
      <c r="A3537">
        <v>3536</v>
      </c>
      <c r="B3537">
        <v>3</v>
      </c>
      <c r="C3537" s="1">
        <v>19476</v>
      </c>
      <c r="D3537">
        <v>0</v>
      </c>
      <c r="E3537">
        <v>0</v>
      </c>
      <c r="F3537" t="s">
        <v>13</v>
      </c>
      <c r="G3537" s="1">
        <v>31071</v>
      </c>
      <c r="H3537">
        <v>2</v>
      </c>
      <c r="I3537" t="s">
        <v>19</v>
      </c>
      <c r="J3537">
        <v>10</v>
      </c>
      <c r="K3537">
        <v>14607</v>
      </c>
      <c r="L3537" s="1">
        <v>34717</v>
      </c>
      <c r="M3537" s="2">
        <f t="shared" si="165"/>
        <v>31.741666666666667</v>
      </c>
      <c r="N3537" s="2">
        <f t="shared" si="166"/>
        <v>41.725000000000001</v>
      </c>
      <c r="O3537" s="2">
        <f t="shared" si="167"/>
        <v>9.9833333333333343</v>
      </c>
    </row>
    <row r="3538" spans="1:15" x14ac:dyDescent="0.25">
      <c r="A3538">
        <v>3537</v>
      </c>
      <c r="B3538">
        <v>3</v>
      </c>
      <c r="C3538" s="1">
        <v>13816</v>
      </c>
      <c r="D3538">
        <v>2025</v>
      </c>
      <c r="E3538">
        <v>0</v>
      </c>
      <c r="F3538" t="s">
        <v>17</v>
      </c>
      <c r="G3538" s="1">
        <v>31072</v>
      </c>
      <c r="H3538">
        <v>2</v>
      </c>
      <c r="J3538">
        <v>10</v>
      </c>
      <c r="K3538">
        <v>10907</v>
      </c>
      <c r="L3538" s="1">
        <v>366</v>
      </c>
      <c r="M3538" s="2">
        <f t="shared" si="165"/>
        <v>47.241666666666667</v>
      </c>
      <c r="N3538" s="2" t="str">
        <f t="shared" si="166"/>
        <v/>
      </c>
      <c r="O3538" s="2" t="str">
        <f t="shared" si="167"/>
        <v/>
      </c>
    </row>
    <row r="3539" spans="1:15" x14ac:dyDescent="0.25">
      <c r="A3539">
        <v>3538</v>
      </c>
      <c r="B3539">
        <v>2</v>
      </c>
      <c r="C3539" s="1">
        <v>14409</v>
      </c>
      <c r="D3539">
        <v>3048</v>
      </c>
      <c r="E3539">
        <v>0</v>
      </c>
      <c r="F3539" t="s">
        <v>14</v>
      </c>
      <c r="G3539" s="1">
        <v>31075</v>
      </c>
      <c r="H3539">
        <v>2</v>
      </c>
      <c r="J3539">
        <v>10</v>
      </c>
      <c r="K3539">
        <v>10907</v>
      </c>
      <c r="L3539" s="1">
        <v>366</v>
      </c>
      <c r="M3539" s="2">
        <f t="shared" si="165"/>
        <v>45.625</v>
      </c>
      <c r="N3539" s="2" t="str">
        <f t="shared" si="166"/>
        <v/>
      </c>
      <c r="O3539" s="2" t="str">
        <f t="shared" si="167"/>
        <v/>
      </c>
    </row>
    <row r="3540" spans="1:15" x14ac:dyDescent="0.25">
      <c r="A3540">
        <v>3539</v>
      </c>
      <c r="B3540">
        <v>2</v>
      </c>
      <c r="C3540" s="1">
        <v>17394</v>
      </c>
      <c r="D3540">
        <v>0</v>
      </c>
      <c r="E3540">
        <v>0</v>
      </c>
      <c r="F3540" t="s">
        <v>14</v>
      </c>
      <c r="G3540" s="1">
        <v>31075</v>
      </c>
      <c r="H3540">
        <v>2</v>
      </c>
      <c r="J3540">
        <v>10</v>
      </c>
      <c r="K3540">
        <v>15707</v>
      </c>
      <c r="L3540" s="1">
        <v>366</v>
      </c>
      <c r="M3540" s="2">
        <f t="shared" si="165"/>
        <v>37.452777777777776</v>
      </c>
      <c r="N3540" s="2" t="str">
        <f t="shared" si="166"/>
        <v/>
      </c>
      <c r="O3540" s="2" t="str">
        <f t="shared" si="167"/>
        <v/>
      </c>
    </row>
    <row r="3541" spans="1:15" x14ac:dyDescent="0.25">
      <c r="A3541">
        <v>3540</v>
      </c>
      <c r="B3541">
        <v>3</v>
      </c>
      <c r="C3541" s="1">
        <v>19354</v>
      </c>
      <c r="D3541">
        <v>0</v>
      </c>
      <c r="E3541">
        <v>0</v>
      </c>
      <c r="F3541" t="s">
        <v>13</v>
      </c>
      <c r="G3541" s="1">
        <v>31075</v>
      </c>
      <c r="H3541">
        <v>0</v>
      </c>
      <c r="J3541">
        <v>10</v>
      </c>
      <c r="K3541">
        <v>10207</v>
      </c>
      <c r="L3541" s="1">
        <v>366</v>
      </c>
      <c r="M3541" s="2">
        <f t="shared" si="165"/>
        <v>32.088888888888889</v>
      </c>
      <c r="N3541" s="2" t="str">
        <f t="shared" si="166"/>
        <v/>
      </c>
      <c r="O3541" s="2" t="str">
        <f t="shared" si="167"/>
        <v/>
      </c>
    </row>
    <row r="3542" spans="1:15" x14ac:dyDescent="0.25">
      <c r="A3542">
        <v>3541</v>
      </c>
      <c r="B3542">
        <v>2</v>
      </c>
      <c r="C3542" s="1">
        <v>20150</v>
      </c>
      <c r="D3542">
        <v>0</v>
      </c>
      <c r="E3542">
        <v>0</v>
      </c>
      <c r="F3542" t="s">
        <v>13</v>
      </c>
      <c r="G3542" s="1">
        <v>31076</v>
      </c>
      <c r="H3542">
        <v>0</v>
      </c>
      <c r="J3542">
        <v>10</v>
      </c>
      <c r="K3542">
        <v>18507</v>
      </c>
      <c r="L3542" s="1">
        <v>366</v>
      </c>
      <c r="M3542" s="2">
        <f t="shared" si="165"/>
        <v>29.908333333333335</v>
      </c>
      <c r="N3542" s="2" t="str">
        <f t="shared" si="166"/>
        <v/>
      </c>
      <c r="O3542" s="2" t="str">
        <f t="shared" si="167"/>
        <v/>
      </c>
    </row>
    <row r="3543" spans="1:15" x14ac:dyDescent="0.25">
      <c r="A3543">
        <v>3542</v>
      </c>
      <c r="B3543">
        <v>2</v>
      </c>
      <c r="C3543" s="1">
        <v>21080</v>
      </c>
      <c r="D3543">
        <v>0</v>
      </c>
      <c r="E3543">
        <v>0</v>
      </c>
      <c r="F3543" t="s">
        <v>14</v>
      </c>
      <c r="G3543" s="1">
        <v>31076</v>
      </c>
      <c r="H3543">
        <v>2</v>
      </c>
      <c r="J3543">
        <v>10</v>
      </c>
      <c r="K3543">
        <v>18507</v>
      </c>
      <c r="L3543" s="1">
        <v>366</v>
      </c>
      <c r="M3543" s="2">
        <f t="shared" si="165"/>
        <v>27.366666666666667</v>
      </c>
      <c r="N3543" s="2" t="str">
        <f t="shared" si="166"/>
        <v/>
      </c>
      <c r="O3543" s="2" t="str">
        <f t="shared" si="167"/>
        <v/>
      </c>
    </row>
    <row r="3544" spans="1:15" x14ac:dyDescent="0.25">
      <c r="A3544">
        <v>3543</v>
      </c>
      <c r="B3544">
        <v>3</v>
      </c>
      <c r="C3544" s="1">
        <v>22427</v>
      </c>
      <c r="D3544">
        <v>0</v>
      </c>
      <c r="E3544">
        <v>0</v>
      </c>
      <c r="F3544" t="s">
        <v>14</v>
      </c>
      <c r="G3544" s="1">
        <v>31076</v>
      </c>
      <c r="H3544">
        <v>2</v>
      </c>
      <c r="J3544">
        <v>10</v>
      </c>
      <c r="K3544">
        <v>10807</v>
      </c>
      <c r="L3544" s="1">
        <v>366</v>
      </c>
      <c r="M3544" s="2">
        <f t="shared" si="165"/>
        <v>23.675000000000001</v>
      </c>
      <c r="N3544" s="2" t="str">
        <f t="shared" si="166"/>
        <v/>
      </c>
      <c r="O3544" s="2" t="str">
        <f t="shared" si="167"/>
        <v/>
      </c>
    </row>
    <row r="3545" spans="1:15" x14ac:dyDescent="0.25">
      <c r="A3545">
        <v>3544</v>
      </c>
      <c r="B3545">
        <v>2</v>
      </c>
      <c r="C3545" s="1">
        <v>15980</v>
      </c>
      <c r="D3545">
        <v>2150</v>
      </c>
      <c r="E3545">
        <v>1</v>
      </c>
      <c r="F3545" t="s">
        <v>14</v>
      </c>
      <c r="G3545" s="1">
        <v>31076</v>
      </c>
      <c r="H3545">
        <v>2</v>
      </c>
      <c r="J3545">
        <v>10</v>
      </c>
      <c r="K3545">
        <v>14907</v>
      </c>
      <c r="L3545" s="1">
        <v>366</v>
      </c>
      <c r="M3545" s="2">
        <f t="shared" si="165"/>
        <v>41.327777777777776</v>
      </c>
      <c r="N3545" s="2" t="str">
        <f t="shared" si="166"/>
        <v/>
      </c>
      <c r="O3545" s="2" t="str">
        <f t="shared" si="167"/>
        <v/>
      </c>
    </row>
    <row r="3546" spans="1:15" x14ac:dyDescent="0.25">
      <c r="A3546">
        <v>3545</v>
      </c>
      <c r="B3546">
        <v>3</v>
      </c>
      <c r="C3546" s="1">
        <v>13393</v>
      </c>
      <c r="D3546">
        <v>0</v>
      </c>
      <c r="E3546">
        <v>0</v>
      </c>
      <c r="F3546" t="s">
        <v>13</v>
      </c>
      <c r="G3546" s="1">
        <v>31076</v>
      </c>
      <c r="H3546">
        <v>0</v>
      </c>
      <c r="J3546">
        <v>10</v>
      </c>
      <c r="K3546">
        <v>0</v>
      </c>
      <c r="L3546" s="1">
        <v>366</v>
      </c>
      <c r="M3546" s="2">
        <f t="shared" si="165"/>
        <v>48.413888888888891</v>
      </c>
      <c r="N3546" s="2" t="str">
        <f t="shared" si="166"/>
        <v/>
      </c>
      <c r="O3546" s="2" t="str">
        <f t="shared" si="167"/>
        <v/>
      </c>
    </row>
    <row r="3547" spans="1:15" x14ac:dyDescent="0.25">
      <c r="A3547">
        <v>3546</v>
      </c>
      <c r="B3547">
        <v>2</v>
      </c>
      <c r="C3547" s="1">
        <v>19204</v>
      </c>
      <c r="D3547">
        <v>0</v>
      </c>
      <c r="E3547">
        <v>0</v>
      </c>
      <c r="F3547" t="s">
        <v>13</v>
      </c>
      <c r="G3547" s="1">
        <v>31075</v>
      </c>
      <c r="H3547">
        <v>0</v>
      </c>
      <c r="J3547">
        <v>10</v>
      </c>
      <c r="K3547">
        <v>11307</v>
      </c>
      <c r="L3547" s="1">
        <v>366</v>
      </c>
      <c r="M3547" s="2">
        <f t="shared" si="165"/>
        <v>32.49722222222222</v>
      </c>
      <c r="N3547" s="2" t="str">
        <f t="shared" si="166"/>
        <v/>
      </c>
      <c r="O3547" s="2" t="str">
        <f t="shared" si="167"/>
        <v/>
      </c>
    </row>
    <row r="3548" spans="1:15" x14ac:dyDescent="0.25">
      <c r="A3548">
        <v>3547</v>
      </c>
      <c r="B3548">
        <v>2</v>
      </c>
      <c r="C3548" s="1">
        <v>22251</v>
      </c>
      <c r="D3548">
        <v>0</v>
      </c>
      <c r="E3548">
        <v>0</v>
      </c>
      <c r="F3548" t="s">
        <v>14</v>
      </c>
      <c r="G3548" s="1">
        <v>31077</v>
      </c>
      <c r="H3548">
        <v>2</v>
      </c>
      <c r="J3548">
        <v>10</v>
      </c>
      <c r="K3548">
        <v>13507</v>
      </c>
      <c r="L3548" s="1">
        <v>366</v>
      </c>
      <c r="M3548" s="2">
        <f t="shared" si="165"/>
        <v>24.163888888888888</v>
      </c>
      <c r="N3548" s="2" t="str">
        <f t="shared" si="166"/>
        <v/>
      </c>
      <c r="O3548" s="2" t="str">
        <f t="shared" si="167"/>
        <v/>
      </c>
    </row>
    <row r="3549" spans="1:15" x14ac:dyDescent="0.25">
      <c r="A3549">
        <v>3548</v>
      </c>
      <c r="B3549">
        <v>2</v>
      </c>
      <c r="C3549" s="1">
        <v>19104</v>
      </c>
      <c r="D3549">
        <v>1200</v>
      </c>
      <c r="E3549">
        <v>1</v>
      </c>
      <c r="F3549" t="s">
        <v>14</v>
      </c>
      <c r="G3549" s="1">
        <v>31077</v>
      </c>
      <c r="H3549">
        <v>0</v>
      </c>
      <c r="J3549">
        <v>10</v>
      </c>
      <c r="K3549">
        <v>16807</v>
      </c>
      <c r="L3549" s="1">
        <v>366</v>
      </c>
      <c r="M3549" s="2">
        <f t="shared" si="165"/>
        <v>32.777777777777779</v>
      </c>
      <c r="N3549" s="2" t="str">
        <f t="shared" si="166"/>
        <v/>
      </c>
      <c r="O3549" s="2" t="str">
        <f t="shared" si="167"/>
        <v/>
      </c>
    </row>
    <row r="3550" spans="1:15" x14ac:dyDescent="0.25">
      <c r="A3550">
        <v>3549</v>
      </c>
      <c r="B3550">
        <v>3</v>
      </c>
      <c r="C3550" s="1">
        <v>22121</v>
      </c>
      <c r="D3550">
        <v>0</v>
      </c>
      <c r="E3550">
        <v>0</v>
      </c>
      <c r="F3550" t="s">
        <v>14</v>
      </c>
      <c r="G3550" s="1">
        <v>31077</v>
      </c>
      <c r="H3550">
        <v>2</v>
      </c>
      <c r="J3550">
        <v>10</v>
      </c>
      <c r="K3550">
        <v>14607</v>
      </c>
      <c r="L3550" s="1">
        <v>366</v>
      </c>
      <c r="M3550" s="2">
        <f t="shared" si="165"/>
        <v>24.516666666666666</v>
      </c>
      <c r="N3550" s="2" t="str">
        <f t="shared" si="166"/>
        <v/>
      </c>
      <c r="O3550" s="2" t="str">
        <f t="shared" si="167"/>
        <v/>
      </c>
    </row>
    <row r="3551" spans="1:15" x14ac:dyDescent="0.25">
      <c r="A3551">
        <v>3550</v>
      </c>
      <c r="B3551">
        <v>2</v>
      </c>
      <c r="C3551" s="1">
        <v>18244</v>
      </c>
      <c r="D3551">
        <v>0</v>
      </c>
      <c r="E3551">
        <v>0</v>
      </c>
      <c r="F3551" t="s">
        <v>23</v>
      </c>
      <c r="G3551" s="1">
        <v>31077</v>
      </c>
      <c r="H3551">
        <v>2</v>
      </c>
      <c r="J3551">
        <v>10</v>
      </c>
      <c r="K3551">
        <v>16807</v>
      </c>
      <c r="L3551" s="1">
        <v>366</v>
      </c>
      <c r="M3551" s="2">
        <f t="shared" si="165"/>
        <v>35.133333333333333</v>
      </c>
      <c r="N3551" s="2" t="str">
        <f t="shared" si="166"/>
        <v/>
      </c>
      <c r="O3551" s="2" t="str">
        <f t="shared" si="167"/>
        <v/>
      </c>
    </row>
    <row r="3552" spans="1:15" x14ac:dyDescent="0.25">
      <c r="A3552">
        <v>3551</v>
      </c>
      <c r="B3552">
        <v>4</v>
      </c>
      <c r="C3552" s="1">
        <v>18477</v>
      </c>
      <c r="D3552">
        <v>0</v>
      </c>
      <c r="E3552">
        <v>0</v>
      </c>
      <c r="F3552" t="s">
        <v>20</v>
      </c>
      <c r="G3552" s="1">
        <v>31082</v>
      </c>
      <c r="H3552">
        <v>2</v>
      </c>
      <c r="J3552">
        <v>10</v>
      </c>
      <c r="K3552">
        <v>14607</v>
      </c>
      <c r="L3552" s="1">
        <v>366</v>
      </c>
      <c r="M3552" s="2">
        <f t="shared" si="165"/>
        <v>34.505555555555553</v>
      </c>
      <c r="N3552" s="2" t="str">
        <f t="shared" si="166"/>
        <v/>
      </c>
      <c r="O3552" s="2" t="str">
        <f t="shared" si="167"/>
        <v/>
      </c>
    </row>
    <row r="3553" spans="1:15" x14ac:dyDescent="0.25">
      <c r="A3553">
        <v>3552</v>
      </c>
      <c r="B3553">
        <v>2</v>
      </c>
      <c r="C3553" s="1">
        <v>16865</v>
      </c>
      <c r="D3553">
        <v>0</v>
      </c>
      <c r="E3553">
        <v>2</v>
      </c>
      <c r="F3553" t="s">
        <v>14</v>
      </c>
      <c r="G3553" s="1">
        <v>31082</v>
      </c>
      <c r="H3553">
        <v>2</v>
      </c>
      <c r="J3553">
        <v>10</v>
      </c>
      <c r="K3553">
        <v>10107</v>
      </c>
      <c r="L3553" s="1">
        <v>366</v>
      </c>
      <c r="M3553" s="2">
        <f t="shared" si="165"/>
        <v>38.916666666666664</v>
      </c>
      <c r="N3553" s="2" t="str">
        <f t="shared" si="166"/>
        <v/>
      </c>
      <c r="O3553" s="2" t="str">
        <f t="shared" si="167"/>
        <v/>
      </c>
    </row>
    <row r="3554" spans="1:15" x14ac:dyDescent="0.25">
      <c r="A3554">
        <v>3553</v>
      </c>
      <c r="B3554">
        <v>2</v>
      </c>
      <c r="C3554" s="1">
        <v>20161</v>
      </c>
      <c r="D3554">
        <v>1785</v>
      </c>
      <c r="E3554">
        <v>2</v>
      </c>
      <c r="F3554" t="s">
        <v>14</v>
      </c>
      <c r="G3554" s="1">
        <v>31082</v>
      </c>
      <c r="H3554">
        <v>2</v>
      </c>
      <c r="J3554">
        <v>10</v>
      </c>
      <c r="K3554">
        <v>18707</v>
      </c>
      <c r="L3554" s="1">
        <v>366</v>
      </c>
      <c r="M3554" s="2">
        <f t="shared" si="165"/>
        <v>29.891666666666666</v>
      </c>
      <c r="N3554" s="2" t="str">
        <f t="shared" si="166"/>
        <v/>
      </c>
      <c r="O3554" s="2" t="str">
        <f t="shared" si="167"/>
        <v/>
      </c>
    </row>
    <row r="3555" spans="1:15" x14ac:dyDescent="0.25">
      <c r="A3555">
        <v>3554</v>
      </c>
      <c r="B3555">
        <v>2</v>
      </c>
      <c r="C3555" s="1">
        <v>16349</v>
      </c>
      <c r="D3555">
        <v>0</v>
      </c>
      <c r="E3555">
        <v>0</v>
      </c>
      <c r="F3555" t="s">
        <v>13</v>
      </c>
      <c r="G3555" s="1">
        <v>31082</v>
      </c>
      <c r="H3555">
        <v>0</v>
      </c>
      <c r="J3555">
        <v>10</v>
      </c>
      <c r="K3555">
        <v>0</v>
      </c>
      <c r="L3555" s="1">
        <v>366</v>
      </c>
      <c r="M3555" s="2">
        <f t="shared" si="165"/>
        <v>40.333333333333336</v>
      </c>
      <c r="N3555" s="2" t="str">
        <f t="shared" si="166"/>
        <v/>
      </c>
      <c r="O3555" s="2" t="str">
        <f t="shared" si="167"/>
        <v/>
      </c>
    </row>
    <row r="3556" spans="1:15" x14ac:dyDescent="0.25">
      <c r="A3556">
        <v>3555</v>
      </c>
      <c r="B3556">
        <v>3</v>
      </c>
      <c r="C3556" s="1">
        <v>20205</v>
      </c>
      <c r="D3556">
        <v>0</v>
      </c>
      <c r="E3556">
        <v>4</v>
      </c>
      <c r="F3556" t="s">
        <v>14</v>
      </c>
      <c r="G3556" s="1">
        <v>31082</v>
      </c>
      <c r="H3556">
        <v>2</v>
      </c>
      <c r="J3556">
        <v>10</v>
      </c>
      <c r="K3556">
        <v>11307</v>
      </c>
      <c r="L3556" s="1">
        <v>366</v>
      </c>
      <c r="M3556" s="2">
        <f t="shared" si="165"/>
        <v>29.772222222222222</v>
      </c>
      <c r="N3556" s="2" t="str">
        <f t="shared" si="166"/>
        <v/>
      </c>
      <c r="O3556" s="2" t="str">
        <f t="shared" si="167"/>
        <v/>
      </c>
    </row>
    <row r="3557" spans="1:15" x14ac:dyDescent="0.25">
      <c r="A3557">
        <v>3556</v>
      </c>
      <c r="B3557">
        <v>4</v>
      </c>
      <c r="C3557" s="1">
        <v>18938</v>
      </c>
      <c r="D3557">
        <v>0</v>
      </c>
      <c r="E3557">
        <v>0</v>
      </c>
      <c r="F3557" t="s">
        <v>20</v>
      </c>
      <c r="G3557" s="1">
        <v>31082</v>
      </c>
      <c r="H3557">
        <v>0</v>
      </c>
      <c r="J3557">
        <v>10</v>
      </c>
      <c r="K3557">
        <v>0</v>
      </c>
      <c r="L3557" s="1">
        <v>366</v>
      </c>
      <c r="M3557" s="2">
        <f t="shared" si="165"/>
        <v>33.244444444444447</v>
      </c>
      <c r="N3557" s="2" t="str">
        <f t="shared" si="166"/>
        <v/>
      </c>
      <c r="O3557" s="2" t="str">
        <f t="shared" si="167"/>
        <v/>
      </c>
    </row>
    <row r="3558" spans="1:15" x14ac:dyDescent="0.25">
      <c r="A3558">
        <v>3557</v>
      </c>
      <c r="B3558">
        <v>3</v>
      </c>
      <c r="C3558" s="1">
        <v>18077</v>
      </c>
      <c r="D3558">
        <v>0</v>
      </c>
      <c r="E3558">
        <v>0</v>
      </c>
      <c r="F3558" t="s">
        <v>14</v>
      </c>
      <c r="G3558" s="1">
        <v>31079</v>
      </c>
      <c r="H3558">
        <v>2</v>
      </c>
      <c r="J3558">
        <v>10</v>
      </c>
      <c r="K3558">
        <v>11307</v>
      </c>
      <c r="L3558" s="1">
        <v>366</v>
      </c>
      <c r="M3558" s="2">
        <f t="shared" si="165"/>
        <v>35.591666666666669</v>
      </c>
      <c r="N3558" s="2" t="str">
        <f t="shared" si="166"/>
        <v/>
      </c>
      <c r="O3558" s="2" t="str">
        <f t="shared" si="167"/>
        <v/>
      </c>
    </row>
    <row r="3559" spans="1:15" x14ac:dyDescent="0.25">
      <c r="A3559">
        <v>3558</v>
      </c>
      <c r="B3559">
        <v>3</v>
      </c>
      <c r="C3559" s="1">
        <v>19498</v>
      </c>
      <c r="D3559">
        <v>3204</v>
      </c>
      <c r="E3559">
        <v>2</v>
      </c>
      <c r="F3559" t="s">
        <v>17</v>
      </c>
      <c r="G3559" s="1">
        <v>31083</v>
      </c>
      <c r="H3559">
        <v>0</v>
      </c>
      <c r="J3559">
        <v>10</v>
      </c>
      <c r="K3559">
        <v>15807</v>
      </c>
      <c r="L3559" s="1">
        <v>366</v>
      </c>
      <c r="M3559" s="2">
        <f t="shared" si="165"/>
        <v>31.711111111111112</v>
      </c>
      <c r="N3559" s="2" t="str">
        <f t="shared" si="166"/>
        <v/>
      </c>
      <c r="O3559" s="2" t="str">
        <f t="shared" si="167"/>
        <v/>
      </c>
    </row>
    <row r="3560" spans="1:15" x14ac:dyDescent="0.25">
      <c r="A3560">
        <v>3559</v>
      </c>
      <c r="B3560">
        <v>3</v>
      </c>
      <c r="C3560" s="1">
        <v>18285</v>
      </c>
      <c r="D3560">
        <v>1700</v>
      </c>
      <c r="E3560">
        <v>1</v>
      </c>
      <c r="F3560" t="s">
        <v>14</v>
      </c>
      <c r="G3560" s="1">
        <v>31083</v>
      </c>
      <c r="H3560">
        <v>2</v>
      </c>
      <c r="J3560">
        <v>10</v>
      </c>
      <c r="K3560">
        <v>16707</v>
      </c>
      <c r="L3560" s="1">
        <v>366</v>
      </c>
      <c r="M3560" s="2">
        <f t="shared" si="165"/>
        <v>35.036111111111111</v>
      </c>
      <c r="N3560" s="2" t="str">
        <f t="shared" si="166"/>
        <v/>
      </c>
      <c r="O3560" s="2" t="str">
        <f t="shared" si="167"/>
        <v/>
      </c>
    </row>
    <row r="3561" spans="1:15" x14ac:dyDescent="0.25">
      <c r="A3561">
        <v>3560</v>
      </c>
      <c r="B3561">
        <v>3</v>
      </c>
      <c r="C3561" s="1">
        <v>14536</v>
      </c>
      <c r="D3561">
        <v>0</v>
      </c>
      <c r="E3561">
        <v>0</v>
      </c>
      <c r="F3561" t="s">
        <v>13</v>
      </c>
      <c r="G3561" s="1">
        <v>31085</v>
      </c>
      <c r="H3561">
        <v>0</v>
      </c>
      <c r="J3561">
        <v>10</v>
      </c>
      <c r="K3561">
        <v>0</v>
      </c>
      <c r="L3561" s="1">
        <v>366</v>
      </c>
      <c r="M3561" s="2">
        <f t="shared" si="165"/>
        <v>45.302777777777777</v>
      </c>
      <c r="N3561" s="2" t="str">
        <f t="shared" si="166"/>
        <v/>
      </c>
      <c r="O3561" s="2" t="str">
        <f t="shared" si="167"/>
        <v/>
      </c>
    </row>
    <row r="3562" spans="1:15" x14ac:dyDescent="0.25">
      <c r="A3562">
        <v>3561</v>
      </c>
      <c r="B3562">
        <v>2</v>
      </c>
      <c r="C3562" s="1">
        <v>21186</v>
      </c>
      <c r="D3562">
        <v>0</v>
      </c>
      <c r="E3562">
        <v>0</v>
      </c>
      <c r="F3562" t="s">
        <v>14</v>
      </c>
      <c r="G3562" s="1">
        <v>31086</v>
      </c>
      <c r="H3562">
        <v>0</v>
      </c>
      <c r="J3562">
        <v>10</v>
      </c>
      <c r="K3562">
        <v>13507</v>
      </c>
      <c r="L3562" s="1">
        <v>366</v>
      </c>
      <c r="M3562" s="2">
        <f t="shared" si="165"/>
        <v>27.102777777777778</v>
      </c>
      <c r="N3562" s="2" t="str">
        <f t="shared" si="166"/>
        <v/>
      </c>
      <c r="O3562" s="2" t="str">
        <f t="shared" si="167"/>
        <v/>
      </c>
    </row>
    <row r="3563" spans="1:15" x14ac:dyDescent="0.25">
      <c r="A3563">
        <v>3562</v>
      </c>
      <c r="B3563">
        <v>2</v>
      </c>
      <c r="C3563" s="1">
        <v>13128</v>
      </c>
      <c r="D3563">
        <v>0</v>
      </c>
      <c r="E3563">
        <v>0</v>
      </c>
      <c r="F3563" t="s">
        <v>13</v>
      </c>
      <c r="G3563" s="1">
        <v>31086</v>
      </c>
      <c r="H3563">
        <v>0</v>
      </c>
      <c r="J3563">
        <v>10</v>
      </c>
      <c r="K3563">
        <v>0</v>
      </c>
      <c r="L3563" s="1">
        <v>366</v>
      </c>
      <c r="M3563" s="2">
        <f t="shared" si="165"/>
        <v>49.161111111111111</v>
      </c>
      <c r="N3563" s="2" t="str">
        <f t="shared" si="166"/>
        <v/>
      </c>
      <c r="O3563" s="2" t="str">
        <f t="shared" si="167"/>
        <v/>
      </c>
    </row>
    <row r="3564" spans="1:15" x14ac:dyDescent="0.25">
      <c r="A3564">
        <v>3563</v>
      </c>
      <c r="B3564">
        <v>3</v>
      </c>
      <c r="C3564" s="1">
        <v>19503</v>
      </c>
      <c r="D3564">
        <v>1692</v>
      </c>
      <c r="E3564">
        <v>1</v>
      </c>
      <c r="F3564" t="s">
        <v>16</v>
      </c>
      <c r="G3564" s="1">
        <v>31089</v>
      </c>
      <c r="H3564">
        <v>2</v>
      </c>
      <c r="J3564">
        <v>10</v>
      </c>
      <c r="K3564">
        <v>10207</v>
      </c>
      <c r="L3564" s="1">
        <v>366</v>
      </c>
      <c r="M3564" s="2">
        <f t="shared" si="165"/>
        <v>31.713888888888889</v>
      </c>
      <c r="N3564" s="2" t="str">
        <f t="shared" si="166"/>
        <v/>
      </c>
      <c r="O3564" s="2" t="str">
        <f t="shared" si="167"/>
        <v/>
      </c>
    </row>
    <row r="3565" spans="1:15" x14ac:dyDescent="0.25">
      <c r="A3565">
        <v>3564</v>
      </c>
      <c r="B3565">
        <v>2</v>
      </c>
      <c r="C3565" s="1">
        <v>20975</v>
      </c>
      <c r="D3565">
        <v>0</v>
      </c>
      <c r="E3565">
        <v>0</v>
      </c>
      <c r="F3565" t="s">
        <v>13</v>
      </c>
      <c r="G3565" s="1">
        <v>31089</v>
      </c>
      <c r="H3565">
        <v>0</v>
      </c>
      <c r="J3565">
        <v>10</v>
      </c>
      <c r="K3565">
        <v>0</v>
      </c>
      <c r="L3565" s="1">
        <v>366</v>
      </c>
      <c r="M3565" s="2">
        <f t="shared" si="165"/>
        <v>27.68611111111111</v>
      </c>
      <c r="N3565" s="2" t="str">
        <f t="shared" si="166"/>
        <v/>
      </c>
      <c r="O3565" s="2" t="str">
        <f t="shared" si="167"/>
        <v/>
      </c>
    </row>
    <row r="3566" spans="1:15" x14ac:dyDescent="0.25">
      <c r="A3566">
        <v>3565</v>
      </c>
      <c r="B3566">
        <v>2</v>
      </c>
      <c r="C3566" s="1">
        <v>19348</v>
      </c>
      <c r="D3566">
        <v>0</v>
      </c>
      <c r="E3566">
        <v>2</v>
      </c>
      <c r="F3566" t="s">
        <v>14</v>
      </c>
      <c r="G3566" s="1">
        <v>31090</v>
      </c>
      <c r="H3566">
        <v>0</v>
      </c>
      <c r="J3566">
        <v>10</v>
      </c>
      <c r="K3566">
        <v>11307</v>
      </c>
      <c r="L3566" s="1">
        <v>366</v>
      </c>
      <c r="M3566" s="2">
        <f t="shared" si="165"/>
        <v>32.144444444444446</v>
      </c>
      <c r="N3566" s="2" t="str">
        <f t="shared" si="166"/>
        <v/>
      </c>
      <c r="O3566" s="2" t="str">
        <f t="shared" si="167"/>
        <v/>
      </c>
    </row>
    <row r="3567" spans="1:15" x14ac:dyDescent="0.25">
      <c r="A3567">
        <v>3566</v>
      </c>
      <c r="B3567">
        <v>2</v>
      </c>
      <c r="C3567" s="1">
        <v>22661</v>
      </c>
      <c r="D3567">
        <v>3146</v>
      </c>
      <c r="E3567">
        <v>2</v>
      </c>
      <c r="F3567" t="s">
        <v>26</v>
      </c>
      <c r="G3567" s="1">
        <v>31091</v>
      </c>
      <c r="H3567">
        <v>2</v>
      </c>
      <c r="J3567">
        <v>10</v>
      </c>
      <c r="K3567">
        <v>13907</v>
      </c>
      <c r="L3567" s="1">
        <v>366</v>
      </c>
      <c r="M3567" s="2">
        <f t="shared" si="165"/>
        <v>23.077777777777779</v>
      </c>
      <c r="N3567" s="2" t="str">
        <f t="shared" si="166"/>
        <v/>
      </c>
      <c r="O3567" s="2" t="str">
        <f t="shared" si="167"/>
        <v/>
      </c>
    </row>
    <row r="3568" spans="1:15" x14ac:dyDescent="0.25">
      <c r="A3568">
        <v>3567</v>
      </c>
      <c r="B3568">
        <v>4</v>
      </c>
      <c r="C3568" s="1">
        <v>20247</v>
      </c>
      <c r="D3568">
        <v>0</v>
      </c>
      <c r="E3568">
        <v>0</v>
      </c>
      <c r="F3568" t="s">
        <v>20</v>
      </c>
      <c r="G3568" s="1">
        <v>31092</v>
      </c>
      <c r="H3568">
        <v>0</v>
      </c>
      <c r="J3568">
        <v>10</v>
      </c>
      <c r="K3568">
        <v>17807</v>
      </c>
      <c r="L3568" s="1">
        <v>366</v>
      </c>
      <c r="M3568" s="2">
        <f t="shared" si="165"/>
        <v>29.68611111111111</v>
      </c>
      <c r="N3568" s="2" t="str">
        <f t="shared" si="166"/>
        <v/>
      </c>
      <c r="O3568" s="2" t="str">
        <f t="shared" si="167"/>
        <v/>
      </c>
    </row>
    <row r="3569" spans="1:15" x14ac:dyDescent="0.25">
      <c r="A3569">
        <v>3568</v>
      </c>
      <c r="B3569">
        <v>3</v>
      </c>
      <c r="C3569" s="1">
        <v>19540</v>
      </c>
      <c r="D3569">
        <v>0</v>
      </c>
      <c r="E3569">
        <v>0</v>
      </c>
      <c r="F3569" t="s">
        <v>17</v>
      </c>
      <c r="G3569" s="1">
        <v>31092</v>
      </c>
      <c r="H3569">
        <v>0</v>
      </c>
      <c r="J3569">
        <v>10</v>
      </c>
      <c r="K3569">
        <v>10307</v>
      </c>
      <c r="L3569" s="1">
        <v>366</v>
      </c>
      <c r="M3569" s="2">
        <f t="shared" si="165"/>
        <v>31.622222222222224</v>
      </c>
      <c r="N3569" s="2" t="str">
        <f t="shared" si="166"/>
        <v/>
      </c>
      <c r="O3569" s="2" t="str">
        <f t="shared" si="167"/>
        <v/>
      </c>
    </row>
    <row r="3570" spans="1:15" x14ac:dyDescent="0.25">
      <c r="A3570">
        <v>3569</v>
      </c>
      <c r="B3570">
        <v>1</v>
      </c>
      <c r="C3570" t="s">
        <v>12</v>
      </c>
      <c r="D3570">
        <v>0</v>
      </c>
      <c r="E3570">
        <v>0</v>
      </c>
      <c r="F3570" t="s">
        <v>13</v>
      </c>
      <c r="G3570" s="1">
        <v>31092</v>
      </c>
      <c r="H3570">
        <v>4</v>
      </c>
      <c r="J3570">
        <v>50</v>
      </c>
      <c r="K3570">
        <v>10107</v>
      </c>
      <c r="L3570" s="1">
        <v>366</v>
      </c>
      <c r="O3570" s="2" t="str">
        <f t="shared" si="167"/>
        <v/>
      </c>
    </row>
    <row r="3571" spans="1:15" x14ac:dyDescent="0.25">
      <c r="A3571">
        <v>3570</v>
      </c>
      <c r="B3571">
        <v>2</v>
      </c>
      <c r="C3571" s="1">
        <v>19202</v>
      </c>
      <c r="D3571">
        <v>1949</v>
      </c>
      <c r="E3571">
        <v>1</v>
      </c>
      <c r="F3571" t="s">
        <v>26</v>
      </c>
      <c r="G3571" s="1">
        <v>31092</v>
      </c>
      <c r="H3571">
        <v>0</v>
      </c>
      <c r="I3571" t="s">
        <v>15</v>
      </c>
      <c r="J3571">
        <v>10</v>
      </c>
      <c r="K3571">
        <v>10107</v>
      </c>
      <c r="L3571" s="1">
        <v>366</v>
      </c>
      <c r="M3571" s="2">
        <f t="shared" si="165"/>
        <v>32.547222222222224</v>
      </c>
      <c r="N3571" s="2" t="str">
        <f t="shared" si="166"/>
        <v/>
      </c>
      <c r="O3571" s="2" t="str">
        <f t="shared" si="167"/>
        <v/>
      </c>
    </row>
    <row r="3572" spans="1:15" x14ac:dyDescent="0.25">
      <c r="A3572">
        <v>3571</v>
      </c>
      <c r="B3572">
        <v>2</v>
      </c>
      <c r="C3572" s="1">
        <v>17641</v>
      </c>
      <c r="D3572">
        <v>2673</v>
      </c>
      <c r="E3572">
        <v>1</v>
      </c>
      <c r="F3572" t="s">
        <v>14</v>
      </c>
      <c r="G3572" s="1">
        <v>31093</v>
      </c>
      <c r="H3572">
        <v>0</v>
      </c>
      <c r="J3572">
        <v>10</v>
      </c>
      <c r="K3572">
        <v>13507</v>
      </c>
      <c r="L3572" s="1">
        <v>366</v>
      </c>
      <c r="M3572" s="2">
        <f t="shared" si="165"/>
        <v>36.825000000000003</v>
      </c>
      <c r="N3572" s="2" t="str">
        <f t="shared" si="166"/>
        <v/>
      </c>
      <c r="O3572" s="2" t="str">
        <f t="shared" si="167"/>
        <v/>
      </c>
    </row>
    <row r="3573" spans="1:15" x14ac:dyDescent="0.25">
      <c r="A3573">
        <v>3572</v>
      </c>
      <c r="B3573">
        <v>2</v>
      </c>
      <c r="C3573" s="1">
        <v>21341</v>
      </c>
      <c r="D3573">
        <v>0</v>
      </c>
      <c r="E3573">
        <v>0</v>
      </c>
      <c r="F3573" t="s">
        <v>14</v>
      </c>
      <c r="G3573" s="1">
        <v>31096</v>
      </c>
      <c r="H3573">
        <v>2</v>
      </c>
      <c r="J3573">
        <v>10</v>
      </c>
      <c r="K3573">
        <v>10307</v>
      </c>
      <c r="L3573" s="1">
        <v>366</v>
      </c>
      <c r="M3573" s="2">
        <f t="shared" si="165"/>
        <v>26.702777777777779</v>
      </c>
      <c r="N3573" s="2" t="str">
        <f t="shared" si="166"/>
        <v/>
      </c>
      <c r="O3573" s="2" t="str">
        <f t="shared" si="167"/>
        <v/>
      </c>
    </row>
    <row r="3574" spans="1:15" x14ac:dyDescent="0.25">
      <c r="A3574">
        <v>3573</v>
      </c>
      <c r="B3574">
        <v>2</v>
      </c>
      <c r="C3574" s="1">
        <v>19449</v>
      </c>
      <c r="D3574">
        <v>0</v>
      </c>
      <c r="E3574">
        <v>0</v>
      </c>
      <c r="F3574" t="s">
        <v>13</v>
      </c>
      <c r="G3574" s="1">
        <v>31096</v>
      </c>
      <c r="H3574">
        <v>0</v>
      </c>
      <c r="J3574">
        <v>10</v>
      </c>
      <c r="K3574">
        <v>0</v>
      </c>
      <c r="L3574" s="1">
        <v>366</v>
      </c>
      <c r="M3574" s="2">
        <f t="shared" si="165"/>
        <v>31.883333333333333</v>
      </c>
      <c r="N3574" s="2" t="str">
        <f t="shared" si="166"/>
        <v/>
      </c>
      <c r="O3574" s="2" t="str">
        <f t="shared" si="167"/>
        <v/>
      </c>
    </row>
    <row r="3575" spans="1:15" x14ac:dyDescent="0.25">
      <c r="A3575">
        <v>3574</v>
      </c>
      <c r="B3575">
        <v>3</v>
      </c>
      <c r="C3575" s="1">
        <v>20404</v>
      </c>
      <c r="D3575">
        <v>2134</v>
      </c>
      <c r="E3575">
        <v>2</v>
      </c>
      <c r="F3575" t="s">
        <v>14</v>
      </c>
      <c r="G3575" s="1">
        <v>31097</v>
      </c>
      <c r="H3575">
        <v>2</v>
      </c>
      <c r="J3575">
        <v>10</v>
      </c>
      <c r="K3575">
        <v>10107</v>
      </c>
      <c r="L3575" s="1">
        <v>366</v>
      </c>
      <c r="M3575" s="2">
        <f t="shared" si="165"/>
        <v>29.272222222222222</v>
      </c>
      <c r="N3575" s="2" t="str">
        <f t="shared" si="166"/>
        <v/>
      </c>
      <c r="O3575" s="2" t="str">
        <f t="shared" si="167"/>
        <v/>
      </c>
    </row>
    <row r="3576" spans="1:15" x14ac:dyDescent="0.25">
      <c r="A3576">
        <v>3575</v>
      </c>
      <c r="B3576">
        <v>2</v>
      </c>
      <c r="C3576" s="1">
        <v>16986</v>
      </c>
      <c r="D3576">
        <v>1691</v>
      </c>
      <c r="E3576">
        <v>0</v>
      </c>
      <c r="F3576" t="s">
        <v>21</v>
      </c>
      <c r="G3576" s="1">
        <v>31098</v>
      </c>
      <c r="H3576">
        <v>2</v>
      </c>
      <c r="J3576">
        <v>10</v>
      </c>
      <c r="K3576">
        <v>16707</v>
      </c>
      <c r="L3576" s="1">
        <v>366</v>
      </c>
      <c r="M3576" s="2">
        <f t="shared" si="165"/>
        <v>38.630555555555553</v>
      </c>
      <c r="N3576" s="2" t="str">
        <f t="shared" si="166"/>
        <v/>
      </c>
      <c r="O3576" s="2" t="str">
        <f t="shared" si="167"/>
        <v/>
      </c>
    </row>
    <row r="3577" spans="1:15" x14ac:dyDescent="0.25">
      <c r="A3577">
        <v>3576</v>
      </c>
      <c r="B3577">
        <v>2</v>
      </c>
      <c r="C3577" s="1">
        <v>21238</v>
      </c>
      <c r="D3577">
        <v>0</v>
      </c>
      <c r="E3577">
        <v>0</v>
      </c>
      <c r="F3577" t="s">
        <v>13</v>
      </c>
      <c r="G3577" s="1">
        <v>31098</v>
      </c>
      <c r="H3577">
        <v>0</v>
      </c>
      <c r="J3577">
        <v>10</v>
      </c>
      <c r="K3577">
        <v>0</v>
      </c>
      <c r="L3577" s="1">
        <v>366</v>
      </c>
      <c r="M3577" s="2">
        <f t="shared" si="165"/>
        <v>26.994444444444444</v>
      </c>
      <c r="N3577" s="2" t="str">
        <f t="shared" si="166"/>
        <v/>
      </c>
      <c r="O3577" s="2" t="str">
        <f t="shared" si="167"/>
        <v/>
      </c>
    </row>
    <row r="3578" spans="1:15" x14ac:dyDescent="0.25">
      <c r="A3578">
        <v>3577</v>
      </c>
      <c r="B3578">
        <v>3</v>
      </c>
      <c r="C3578" s="1">
        <v>23270</v>
      </c>
      <c r="D3578">
        <v>0</v>
      </c>
      <c r="E3578">
        <v>0</v>
      </c>
      <c r="F3578" t="s">
        <v>14</v>
      </c>
      <c r="G3578" s="1">
        <v>31099</v>
      </c>
      <c r="H3578">
        <v>2</v>
      </c>
      <c r="J3578">
        <v>10</v>
      </c>
      <c r="K3578">
        <v>18507</v>
      </c>
      <c r="L3578" s="1">
        <v>366</v>
      </c>
      <c r="M3578" s="2">
        <f t="shared" si="165"/>
        <v>21.430555555555557</v>
      </c>
      <c r="N3578" s="2" t="str">
        <f t="shared" si="166"/>
        <v/>
      </c>
      <c r="O3578" s="2" t="str">
        <f t="shared" si="167"/>
        <v/>
      </c>
    </row>
    <row r="3579" spans="1:15" x14ac:dyDescent="0.25">
      <c r="A3579">
        <v>3578</v>
      </c>
      <c r="B3579">
        <v>2</v>
      </c>
      <c r="C3579" s="1">
        <v>14505</v>
      </c>
      <c r="D3579">
        <v>0</v>
      </c>
      <c r="E3579">
        <v>0</v>
      </c>
      <c r="F3579" t="s">
        <v>14</v>
      </c>
      <c r="G3579" s="1">
        <v>31099</v>
      </c>
      <c r="H3579">
        <v>0</v>
      </c>
      <c r="I3579" t="s">
        <v>15</v>
      </c>
      <c r="J3579">
        <v>21</v>
      </c>
      <c r="K3579">
        <v>13807</v>
      </c>
      <c r="L3579" s="1">
        <v>366</v>
      </c>
      <c r="M3579" s="2">
        <f t="shared" si="165"/>
        <v>45.427777777777777</v>
      </c>
      <c r="N3579" s="2" t="str">
        <f t="shared" si="166"/>
        <v/>
      </c>
      <c r="O3579" s="2" t="str">
        <f t="shared" si="167"/>
        <v/>
      </c>
    </row>
    <row r="3580" spans="1:15" x14ac:dyDescent="0.25">
      <c r="A3580">
        <v>3579</v>
      </c>
      <c r="B3580">
        <v>3</v>
      </c>
      <c r="C3580" s="1">
        <v>19852</v>
      </c>
      <c r="D3580">
        <v>0</v>
      </c>
      <c r="E3580">
        <v>2</v>
      </c>
      <c r="F3580" t="s">
        <v>14</v>
      </c>
      <c r="G3580" s="1">
        <v>31100</v>
      </c>
      <c r="H3580">
        <v>2</v>
      </c>
      <c r="J3580">
        <v>10</v>
      </c>
      <c r="K3580">
        <v>15707</v>
      </c>
      <c r="L3580" s="1">
        <v>366</v>
      </c>
      <c r="M3580" s="2">
        <f t="shared" si="165"/>
        <v>30.788888888888888</v>
      </c>
      <c r="N3580" s="2" t="str">
        <f t="shared" si="166"/>
        <v/>
      </c>
      <c r="O3580" s="2" t="str">
        <f t="shared" si="167"/>
        <v/>
      </c>
    </row>
    <row r="3581" spans="1:15" x14ac:dyDescent="0.25">
      <c r="A3581">
        <v>3580</v>
      </c>
      <c r="B3581">
        <v>4</v>
      </c>
      <c r="C3581" s="1">
        <v>19663</v>
      </c>
      <c r="D3581">
        <v>0</v>
      </c>
      <c r="E3581">
        <v>0</v>
      </c>
      <c r="F3581" t="s">
        <v>20</v>
      </c>
      <c r="G3581" s="1">
        <v>31100</v>
      </c>
      <c r="H3581">
        <v>0</v>
      </c>
      <c r="J3581">
        <v>10</v>
      </c>
      <c r="K3581">
        <v>13507</v>
      </c>
      <c r="L3581" s="1">
        <v>366</v>
      </c>
      <c r="M3581" s="2">
        <f t="shared" si="165"/>
        <v>31.31111111111111</v>
      </c>
      <c r="N3581" s="2" t="str">
        <f t="shared" si="166"/>
        <v/>
      </c>
      <c r="O3581" s="2" t="str">
        <f t="shared" si="167"/>
        <v/>
      </c>
    </row>
    <row r="3582" spans="1:15" x14ac:dyDescent="0.25">
      <c r="A3582">
        <v>3581</v>
      </c>
      <c r="B3582">
        <v>2</v>
      </c>
      <c r="C3582" s="1">
        <v>21809</v>
      </c>
      <c r="D3582">
        <v>0</v>
      </c>
      <c r="E3582">
        <v>0</v>
      </c>
      <c r="F3582" t="s">
        <v>13</v>
      </c>
      <c r="G3582" s="1">
        <v>31100</v>
      </c>
      <c r="H3582">
        <v>0</v>
      </c>
      <c r="J3582">
        <v>10</v>
      </c>
      <c r="K3582">
        <v>11307</v>
      </c>
      <c r="L3582" s="1">
        <v>366</v>
      </c>
      <c r="M3582" s="2">
        <f t="shared" si="165"/>
        <v>25.433333333333334</v>
      </c>
      <c r="N3582" s="2" t="str">
        <f t="shared" si="166"/>
        <v/>
      </c>
      <c r="O3582" s="2" t="str">
        <f t="shared" si="167"/>
        <v/>
      </c>
    </row>
    <row r="3583" spans="1:15" x14ac:dyDescent="0.25">
      <c r="A3583">
        <v>3582</v>
      </c>
      <c r="B3583">
        <v>2</v>
      </c>
      <c r="C3583" s="1">
        <v>18662</v>
      </c>
      <c r="D3583">
        <v>2200</v>
      </c>
      <c r="E3583">
        <v>0</v>
      </c>
      <c r="F3583" t="s">
        <v>14</v>
      </c>
      <c r="G3583" s="1">
        <v>31103</v>
      </c>
      <c r="H3583">
        <v>2</v>
      </c>
      <c r="J3583">
        <v>10</v>
      </c>
      <c r="K3583">
        <v>10107</v>
      </c>
      <c r="L3583" s="1">
        <v>366</v>
      </c>
      <c r="M3583" s="2">
        <f t="shared" si="165"/>
        <v>34.06111111111111</v>
      </c>
      <c r="N3583" s="2" t="str">
        <f t="shared" si="166"/>
        <v/>
      </c>
      <c r="O3583" s="2" t="str">
        <f t="shared" si="167"/>
        <v/>
      </c>
    </row>
    <row r="3584" spans="1:15" x14ac:dyDescent="0.25">
      <c r="A3584">
        <v>3583</v>
      </c>
      <c r="B3584">
        <v>3</v>
      </c>
      <c r="C3584" s="1">
        <v>18000</v>
      </c>
      <c r="D3584">
        <v>5409</v>
      </c>
      <c r="E3584">
        <v>1</v>
      </c>
      <c r="F3584" t="s">
        <v>14</v>
      </c>
      <c r="G3584" s="1">
        <v>31104</v>
      </c>
      <c r="H3584">
        <v>2</v>
      </c>
      <c r="J3584">
        <v>10</v>
      </c>
      <c r="K3584">
        <v>10307</v>
      </c>
      <c r="L3584" s="1">
        <v>366</v>
      </c>
      <c r="M3584" s="2">
        <f t="shared" si="165"/>
        <v>35.87222222222222</v>
      </c>
      <c r="N3584" s="2" t="str">
        <f t="shared" si="166"/>
        <v/>
      </c>
      <c r="O3584" s="2" t="str">
        <f t="shared" si="167"/>
        <v/>
      </c>
    </row>
    <row r="3585" spans="1:15" x14ac:dyDescent="0.25">
      <c r="A3585">
        <v>3584</v>
      </c>
      <c r="B3585">
        <v>2</v>
      </c>
      <c r="C3585" s="1">
        <v>14451</v>
      </c>
      <c r="D3585">
        <v>0</v>
      </c>
      <c r="E3585">
        <v>0</v>
      </c>
      <c r="F3585" t="s">
        <v>13</v>
      </c>
      <c r="G3585" s="1">
        <v>31104</v>
      </c>
      <c r="H3585">
        <v>2</v>
      </c>
      <c r="I3585" t="s">
        <v>15</v>
      </c>
      <c r="J3585">
        <v>10</v>
      </c>
      <c r="K3585">
        <v>0</v>
      </c>
      <c r="L3585" s="1">
        <v>33611</v>
      </c>
      <c r="M3585" s="2">
        <f t="shared" si="165"/>
        <v>45.586111111111109</v>
      </c>
      <c r="N3585" s="2">
        <f t="shared" si="166"/>
        <v>52.452777777777776</v>
      </c>
      <c r="O3585" s="2">
        <f t="shared" si="167"/>
        <v>6.8666666666666671</v>
      </c>
    </row>
    <row r="3586" spans="1:15" x14ac:dyDescent="0.25">
      <c r="A3586">
        <v>3585</v>
      </c>
      <c r="B3586">
        <v>2</v>
      </c>
      <c r="C3586" s="1">
        <v>18615</v>
      </c>
      <c r="D3586">
        <v>2912</v>
      </c>
      <c r="E3586">
        <v>3</v>
      </c>
      <c r="F3586" t="s">
        <v>14</v>
      </c>
      <c r="G3586" s="1">
        <v>31105</v>
      </c>
      <c r="H3586">
        <v>2</v>
      </c>
      <c r="J3586">
        <v>10</v>
      </c>
      <c r="K3586">
        <v>10907</v>
      </c>
      <c r="L3586" s="1">
        <v>366</v>
      </c>
      <c r="M3586" s="2">
        <f t="shared" si="165"/>
        <v>34.19166666666667</v>
      </c>
      <c r="N3586" s="2" t="str">
        <f t="shared" si="166"/>
        <v/>
      </c>
      <c r="O3586" s="2" t="str">
        <f t="shared" si="167"/>
        <v/>
      </c>
    </row>
    <row r="3587" spans="1:15" x14ac:dyDescent="0.25">
      <c r="A3587">
        <v>3586</v>
      </c>
      <c r="B3587">
        <v>3</v>
      </c>
      <c r="C3587" s="1">
        <v>18526</v>
      </c>
      <c r="D3587">
        <v>1771</v>
      </c>
      <c r="E3587">
        <v>0</v>
      </c>
      <c r="F3587" t="s">
        <v>20</v>
      </c>
      <c r="G3587" s="1">
        <v>31105</v>
      </c>
      <c r="H3587">
        <v>2</v>
      </c>
      <c r="J3587">
        <v>10</v>
      </c>
      <c r="K3587">
        <v>18707</v>
      </c>
      <c r="L3587" s="1">
        <v>366</v>
      </c>
      <c r="M3587" s="2">
        <f t="shared" si="165"/>
        <v>34.43611111111111</v>
      </c>
      <c r="N3587" s="2" t="str">
        <f t="shared" si="166"/>
        <v/>
      </c>
      <c r="O3587" s="2" t="str">
        <f t="shared" si="167"/>
        <v/>
      </c>
    </row>
    <row r="3588" spans="1:15" x14ac:dyDescent="0.25">
      <c r="A3588">
        <v>3587</v>
      </c>
      <c r="B3588">
        <v>4</v>
      </c>
      <c r="C3588" s="1">
        <v>23072</v>
      </c>
      <c r="D3588">
        <v>0</v>
      </c>
      <c r="E3588">
        <v>1</v>
      </c>
      <c r="F3588" t="s">
        <v>20</v>
      </c>
      <c r="G3588" s="1">
        <v>31104</v>
      </c>
      <c r="H3588">
        <v>2</v>
      </c>
      <c r="J3588">
        <v>10</v>
      </c>
      <c r="K3588">
        <v>10107</v>
      </c>
      <c r="L3588" s="1">
        <v>366</v>
      </c>
      <c r="M3588" s="2">
        <f t="shared" si="165"/>
        <v>21.983333333333334</v>
      </c>
      <c r="N3588" s="2" t="str">
        <f t="shared" si="166"/>
        <v/>
      </c>
      <c r="O3588" s="2" t="str">
        <f t="shared" si="167"/>
        <v/>
      </c>
    </row>
    <row r="3589" spans="1:15" x14ac:dyDescent="0.25">
      <c r="A3589">
        <v>3588</v>
      </c>
      <c r="B3589">
        <v>3</v>
      </c>
      <c r="C3589" s="1">
        <v>19299</v>
      </c>
      <c r="D3589">
        <v>0</v>
      </c>
      <c r="E3589">
        <v>1</v>
      </c>
      <c r="F3589" t="s">
        <v>14</v>
      </c>
      <c r="G3589" s="1">
        <v>31112</v>
      </c>
      <c r="H3589">
        <v>2</v>
      </c>
      <c r="J3589">
        <v>10</v>
      </c>
      <c r="K3589">
        <v>10107</v>
      </c>
      <c r="L3589" s="1">
        <v>366</v>
      </c>
      <c r="M3589" s="2">
        <f t="shared" ref="M3589:M3652" si="168">DAYS360(C3589,G3589,TRUE)/360</f>
        <v>32.347222222222221</v>
      </c>
      <c r="N3589" s="2" t="str">
        <f t="shared" ref="N3589:N3652" si="169">IF(DAYS360(C3589,L3589)/360&gt;0,DAYS360(C3589,L3589)/360,"")</f>
        <v/>
      </c>
      <c r="O3589" s="2" t="str">
        <f t="shared" ref="O3589:O3652" si="170">IF(N3589="","",N3589-M3589)</f>
        <v/>
      </c>
    </row>
    <row r="3590" spans="1:15" x14ac:dyDescent="0.25">
      <c r="A3590">
        <v>3589</v>
      </c>
      <c r="B3590">
        <v>3</v>
      </c>
      <c r="C3590" s="1">
        <v>19510</v>
      </c>
      <c r="D3590">
        <v>2300</v>
      </c>
      <c r="E3590">
        <v>1</v>
      </c>
      <c r="F3590" t="s">
        <v>21</v>
      </c>
      <c r="G3590" s="1">
        <v>31112</v>
      </c>
      <c r="H3590">
        <v>2</v>
      </c>
      <c r="J3590">
        <v>10</v>
      </c>
      <c r="K3590">
        <v>10107</v>
      </c>
      <c r="L3590" s="1">
        <v>366</v>
      </c>
      <c r="M3590" s="2">
        <f t="shared" si="168"/>
        <v>31.766666666666666</v>
      </c>
      <c r="N3590" s="2" t="str">
        <f t="shared" si="169"/>
        <v/>
      </c>
      <c r="O3590" s="2" t="str">
        <f t="shared" si="170"/>
        <v/>
      </c>
    </row>
    <row r="3591" spans="1:15" x14ac:dyDescent="0.25">
      <c r="A3591">
        <v>3590</v>
      </c>
      <c r="B3591">
        <v>3</v>
      </c>
      <c r="C3591" s="1">
        <v>20062</v>
      </c>
      <c r="D3591">
        <v>0</v>
      </c>
      <c r="E3591">
        <v>0</v>
      </c>
      <c r="F3591" t="s">
        <v>13</v>
      </c>
      <c r="G3591" s="1">
        <v>31113</v>
      </c>
      <c r="H3591">
        <v>0</v>
      </c>
      <c r="J3591">
        <v>10</v>
      </c>
      <c r="K3591">
        <v>0</v>
      </c>
      <c r="L3591" s="1">
        <v>366</v>
      </c>
      <c r="M3591" s="2">
        <f t="shared" si="168"/>
        <v>30.258333333333333</v>
      </c>
      <c r="N3591" s="2" t="str">
        <f t="shared" si="169"/>
        <v/>
      </c>
      <c r="O3591" s="2" t="str">
        <f t="shared" si="170"/>
        <v/>
      </c>
    </row>
    <row r="3592" spans="1:15" x14ac:dyDescent="0.25">
      <c r="A3592">
        <v>3591</v>
      </c>
      <c r="B3592">
        <v>3</v>
      </c>
      <c r="C3592" s="1">
        <v>16545</v>
      </c>
      <c r="D3592">
        <v>0</v>
      </c>
      <c r="E3592">
        <v>0</v>
      </c>
      <c r="F3592" t="s">
        <v>14</v>
      </c>
      <c r="G3592" s="1">
        <v>31113</v>
      </c>
      <c r="H3592">
        <v>2</v>
      </c>
      <c r="J3592">
        <v>10</v>
      </c>
      <c r="K3592">
        <v>10107</v>
      </c>
      <c r="L3592" s="1">
        <v>366</v>
      </c>
      <c r="M3592" s="2">
        <f t="shared" si="168"/>
        <v>39.886111111111113</v>
      </c>
      <c r="N3592" s="2" t="str">
        <f t="shared" si="169"/>
        <v/>
      </c>
      <c r="O3592" s="2" t="str">
        <f t="shared" si="170"/>
        <v/>
      </c>
    </row>
    <row r="3593" spans="1:15" x14ac:dyDescent="0.25">
      <c r="A3593">
        <v>3592</v>
      </c>
      <c r="B3593">
        <v>2</v>
      </c>
      <c r="C3593" s="1">
        <v>19351</v>
      </c>
      <c r="D3593">
        <v>0</v>
      </c>
      <c r="E3593">
        <v>0</v>
      </c>
      <c r="F3593" t="s">
        <v>13</v>
      </c>
      <c r="G3593" s="1">
        <v>31113</v>
      </c>
      <c r="H3593">
        <v>0</v>
      </c>
      <c r="I3593" t="s">
        <v>19</v>
      </c>
      <c r="J3593">
        <v>21</v>
      </c>
      <c r="K3593">
        <v>10307</v>
      </c>
      <c r="L3593" s="1">
        <v>38229</v>
      </c>
      <c r="M3593" s="2">
        <f t="shared" si="168"/>
        <v>32.205555555555556</v>
      </c>
      <c r="N3593" s="2">
        <f t="shared" si="169"/>
        <v>51.68611111111111</v>
      </c>
      <c r="O3593" s="2">
        <f t="shared" si="170"/>
        <v>19.480555555555554</v>
      </c>
    </row>
    <row r="3594" spans="1:15" x14ac:dyDescent="0.25">
      <c r="A3594">
        <v>3593</v>
      </c>
      <c r="B3594">
        <v>3</v>
      </c>
      <c r="C3594" s="1">
        <v>21228</v>
      </c>
      <c r="D3594">
        <v>0</v>
      </c>
      <c r="E3594">
        <v>0</v>
      </c>
      <c r="F3594" t="s">
        <v>14</v>
      </c>
      <c r="G3594" s="1">
        <v>31113</v>
      </c>
      <c r="H3594">
        <v>2</v>
      </c>
      <c r="J3594">
        <v>10</v>
      </c>
      <c r="K3594">
        <v>0</v>
      </c>
      <c r="L3594" s="1">
        <v>366</v>
      </c>
      <c r="M3594" s="2">
        <f t="shared" si="168"/>
        <v>27.069444444444443</v>
      </c>
      <c r="N3594" s="2" t="str">
        <f t="shared" si="169"/>
        <v/>
      </c>
      <c r="O3594" s="2" t="str">
        <f t="shared" si="170"/>
        <v/>
      </c>
    </row>
    <row r="3595" spans="1:15" x14ac:dyDescent="0.25">
      <c r="A3595">
        <v>3594</v>
      </c>
      <c r="B3595">
        <v>2</v>
      </c>
      <c r="C3595" s="1">
        <v>15598</v>
      </c>
      <c r="D3595">
        <v>0</v>
      </c>
      <c r="E3595">
        <v>0</v>
      </c>
      <c r="F3595" t="s">
        <v>13</v>
      </c>
      <c r="G3595" s="1">
        <v>31113</v>
      </c>
      <c r="H3595">
        <v>0</v>
      </c>
      <c r="J3595">
        <v>10</v>
      </c>
      <c r="K3595">
        <v>11307</v>
      </c>
      <c r="L3595" s="1">
        <v>366</v>
      </c>
      <c r="M3595" s="2">
        <f t="shared" si="168"/>
        <v>42.480555555555554</v>
      </c>
      <c r="N3595" s="2" t="str">
        <f t="shared" si="169"/>
        <v/>
      </c>
      <c r="O3595" s="2" t="str">
        <f t="shared" si="170"/>
        <v/>
      </c>
    </row>
    <row r="3596" spans="1:15" x14ac:dyDescent="0.25">
      <c r="A3596">
        <v>3595</v>
      </c>
      <c r="B3596">
        <v>3</v>
      </c>
      <c r="C3596" s="1">
        <v>22303</v>
      </c>
      <c r="D3596">
        <v>1990</v>
      </c>
      <c r="E3596">
        <v>2</v>
      </c>
      <c r="F3596" t="s">
        <v>22</v>
      </c>
      <c r="G3596" s="1">
        <v>31117</v>
      </c>
      <c r="H3596">
        <v>2</v>
      </c>
      <c r="J3596">
        <v>10</v>
      </c>
      <c r="K3596">
        <v>17907</v>
      </c>
      <c r="L3596" s="1">
        <v>366</v>
      </c>
      <c r="M3596" s="2">
        <f t="shared" si="168"/>
        <v>24.136111111111113</v>
      </c>
      <c r="N3596" s="2" t="str">
        <f t="shared" si="169"/>
        <v/>
      </c>
      <c r="O3596" s="2" t="str">
        <f t="shared" si="170"/>
        <v/>
      </c>
    </row>
    <row r="3597" spans="1:15" x14ac:dyDescent="0.25">
      <c r="A3597">
        <v>3596</v>
      </c>
      <c r="B3597">
        <v>3</v>
      </c>
      <c r="C3597" s="1">
        <v>19270</v>
      </c>
      <c r="D3597">
        <v>0</v>
      </c>
      <c r="E3597">
        <v>0</v>
      </c>
      <c r="F3597" t="s">
        <v>17</v>
      </c>
      <c r="G3597" s="1">
        <v>31117</v>
      </c>
      <c r="H3597">
        <v>2</v>
      </c>
      <c r="J3597">
        <v>10</v>
      </c>
      <c r="K3597">
        <v>11907</v>
      </c>
      <c r="L3597" s="1">
        <v>366</v>
      </c>
      <c r="M3597" s="2">
        <f t="shared" si="168"/>
        <v>32.43888888888889</v>
      </c>
      <c r="N3597" s="2" t="str">
        <f t="shared" si="169"/>
        <v/>
      </c>
      <c r="O3597" s="2" t="str">
        <f t="shared" si="170"/>
        <v/>
      </c>
    </row>
    <row r="3598" spans="1:15" x14ac:dyDescent="0.25">
      <c r="A3598">
        <v>3597</v>
      </c>
      <c r="B3598">
        <v>3</v>
      </c>
      <c r="C3598" s="1">
        <v>18291</v>
      </c>
      <c r="D3598">
        <v>0</v>
      </c>
      <c r="E3598">
        <v>0</v>
      </c>
      <c r="F3598" t="s">
        <v>14</v>
      </c>
      <c r="G3598" s="1">
        <v>31114</v>
      </c>
      <c r="H3598">
        <v>2</v>
      </c>
      <c r="J3598">
        <v>10</v>
      </c>
      <c r="K3598">
        <v>14707</v>
      </c>
      <c r="L3598" s="1">
        <v>366</v>
      </c>
      <c r="M3598" s="2">
        <f t="shared" si="168"/>
        <v>35.111111111111114</v>
      </c>
      <c r="N3598" s="2" t="str">
        <f t="shared" si="169"/>
        <v/>
      </c>
      <c r="O3598" s="2" t="str">
        <f t="shared" si="170"/>
        <v/>
      </c>
    </row>
    <row r="3599" spans="1:15" x14ac:dyDescent="0.25">
      <c r="A3599">
        <v>3598</v>
      </c>
      <c r="B3599">
        <v>3</v>
      </c>
      <c r="C3599" s="1">
        <v>16020</v>
      </c>
      <c r="D3599">
        <v>0</v>
      </c>
      <c r="E3599">
        <v>0</v>
      </c>
      <c r="F3599" t="s">
        <v>14</v>
      </c>
      <c r="G3599" s="1">
        <v>31119</v>
      </c>
      <c r="H3599">
        <v>0</v>
      </c>
      <c r="I3599" t="s">
        <v>19</v>
      </c>
      <c r="J3599">
        <v>21</v>
      </c>
      <c r="K3599">
        <v>13907</v>
      </c>
      <c r="L3599" s="1">
        <v>38356</v>
      </c>
      <c r="M3599" s="2">
        <f t="shared" si="168"/>
        <v>41.341666666666669</v>
      </c>
      <c r="N3599" s="2">
        <f t="shared" si="169"/>
        <v>61.15</v>
      </c>
      <c r="O3599" s="2">
        <f t="shared" si="170"/>
        <v>19.80833333333333</v>
      </c>
    </row>
    <row r="3600" spans="1:15" x14ac:dyDescent="0.25">
      <c r="A3600">
        <v>3599</v>
      </c>
      <c r="B3600">
        <v>3</v>
      </c>
      <c r="C3600" s="1">
        <v>18804</v>
      </c>
      <c r="D3600">
        <v>1400</v>
      </c>
      <c r="E3600">
        <v>0</v>
      </c>
      <c r="F3600" t="s">
        <v>17</v>
      </c>
      <c r="G3600" s="1">
        <v>31120</v>
      </c>
      <c r="H3600">
        <v>0</v>
      </c>
      <c r="J3600">
        <v>10</v>
      </c>
      <c r="K3600">
        <v>12807</v>
      </c>
      <c r="L3600" s="1">
        <v>366</v>
      </c>
      <c r="M3600" s="2">
        <f t="shared" si="168"/>
        <v>33.719444444444441</v>
      </c>
      <c r="N3600" s="2" t="str">
        <f t="shared" si="169"/>
        <v/>
      </c>
      <c r="O3600" s="2" t="str">
        <f t="shared" si="170"/>
        <v/>
      </c>
    </row>
    <row r="3601" spans="1:15" x14ac:dyDescent="0.25">
      <c r="A3601">
        <v>3600</v>
      </c>
      <c r="B3601">
        <v>2</v>
      </c>
      <c r="C3601" s="1">
        <v>19423</v>
      </c>
      <c r="D3601">
        <v>0</v>
      </c>
      <c r="E3601">
        <v>0</v>
      </c>
      <c r="F3601" t="s">
        <v>14</v>
      </c>
      <c r="G3601" s="1">
        <v>31120</v>
      </c>
      <c r="H3601">
        <v>2</v>
      </c>
      <c r="J3601">
        <v>10</v>
      </c>
      <c r="K3601">
        <v>12807</v>
      </c>
      <c r="L3601" s="1">
        <v>366</v>
      </c>
      <c r="M3601" s="2">
        <f t="shared" si="168"/>
        <v>32.024999999999999</v>
      </c>
      <c r="N3601" s="2" t="str">
        <f t="shared" si="169"/>
        <v/>
      </c>
      <c r="O3601" s="2" t="str">
        <f t="shared" si="170"/>
        <v/>
      </c>
    </row>
    <row r="3602" spans="1:15" x14ac:dyDescent="0.25">
      <c r="A3602">
        <v>3601</v>
      </c>
      <c r="B3602">
        <v>3</v>
      </c>
      <c r="C3602" s="1">
        <v>17816</v>
      </c>
      <c r="D3602">
        <v>1940</v>
      </c>
      <c r="E3602">
        <v>2</v>
      </c>
      <c r="F3602" t="s">
        <v>14</v>
      </c>
      <c r="G3602" s="1">
        <v>31120</v>
      </c>
      <c r="H3602">
        <v>2</v>
      </c>
      <c r="J3602">
        <v>10</v>
      </c>
      <c r="K3602">
        <v>10107</v>
      </c>
      <c r="L3602" s="1">
        <v>366</v>
      </c>
      <c r="M3602" s="2">
        <f t="shared" si="168"/>
        <v>36.427777777777777</v>
      </c>
      <c r="N3602" s="2" t="str">
        <f t="shared" si="169"/>
        <v/>
      </c>
      <c r="O3602" s="2" t="str">
        <f t="shared" si="170"/>
        <v/>
      </c>
    </row>
    <row r="3603" spans="1:15" x14ac:dyDescent="0.25">
      <c r="A3603">
        <v>3602</v>
      </c>
      <c r="B3603">
        <v>3</v>
      </c>
      <c r="C3603" s="1">
        <v>18560</v>
      </c>
      <c r="D3603">
        <v>2172</v>
      </c>
      <c r="E3603">
        <v>0</v>
      </c>
      <c r="F3603" t="s">
        <v>20</v>
      </c>
      <c r="G3603" s="1">
        <v>31120</v>
      </c>
      <c r="H3603">
        <v>2</v>
      </c>
      <c r="J3603">
        <v>10</v>
      </c>
      <c r="K3603">
        <v>10107</v>
      </c>
      <c r="L3603" s="1">
        <v>366</v>
      </c>
      <c r="M3603" s="2">
        <f t="shared" si="168"/>
        <v>34.388888888888886</v>
      </c>
      <c r="N3603" s="2" t="str">
        <f t="shared" si="169"/>
        <v/>
      </c>
      <c r="O3603" s="2" t="str">
        <f t="shared" si="170"/>
        <v/>
      </c>
    </row>
    <row r="3604" spans="1:15" x14ac:dyDescent="0.25">
      <c r="A3604">
        <v>3603</v>
      </c>
      <c r="B3604">
        <v>2</v>
      </c>
      <c r="C3604" s="1">
        <v>17554</v>
      </c>
      <c r="D3604">
        <v>0</v>
      </c>
      <c r="E3604">
        <v>0</v>
      </c>
      <c r="F3604" t="s">
        <v>14</v>
      </c>
      <c r="G3604" s="1">
        <v>31121</v>
      </c>
      <c r="H3604">
        <v>2</v>
      </c>
      <c r="J3604">
        <v>10</v>
      </c>
      <c r="K3604">
        <v>10807</v>
      </c>
      <c r="L3604" s="1">
        <v>366</v>
      </c>
      <c r="M3604" s="2">
        <f t="shared" si="168"/>
        <v>37.147222222222226</v>
      </c>
      <c r="N3604" s="2" t="str">
        <f t="shared" si="169"/>
        <v/>
      </c>
      <c r="O3604" s="2" t="str">
        <f t="shared" si="170"/>
        <v/>
      </c>
    </row>
    <row r="3605" spans="1:15" x14ac:dyDescent="0.25">
      <c r="A3605">
        <v>3604</v>
      </c>
      <c r="B3605">
        <v>3</v>
      </c>
      <c r="C3605" s="1">
        <v>19318</v>
      </c>
      <c r="D3605">
        <v>0</v>
      </c>
      <c r="E3605">
        <v>0</v>
      </c>
      <c r="F3605" t="s">
        <v>20</v>
      </c>
      <c r="G3605" s="1">
        <v>31121</v>
      </c>
      <c r="H3605">
        <v>2</v>
      </c>
      <c r="J3605">
        <v>10</v>
      </c>
      <c r="K3605">
        <v>17807</v>
      </c>
      <c r="L3605" s="1">
        <v>366</v>
      </c>
      <c r="M3605" s="2">
        <f t="shared" si="168"/>
        <v>32.319444444444443</v>
      </c>
      <c r="N3605" s="2" t="str">
        <f t="shared" si="169"/>
        <v/>
      </c>
      <c r="O3605" s="2" t="str">
        <f t="shared" si="170"/>
        <v/>
      </c>
    </row>
    <row r="3606" spans="1:15" x14ac:dyDescent="0.25">
      <c r="A3606">
        <v>3605</v>
      </c>
      <c r="B3606">
        <v>3</v>
      </c>
      <c r="C3606" s="1">
        <v>18378</v>
      </c>
      <c r="D3606">
        <v>0</v>
      </c>
      <c r="E3606">
        <v>0</v>
      </c>
      <c r="F3606" t="s">
        <v>14</v>
      </c>
      <c r="G3606" s="1">
        <v>31124</v>
      </c>
      <c r="H3606">
        <v>0</v>
      </c>
      <c r="J3606">
        <v>10</v>
      </c>
      <c r="K3606">
        <v>11307</v>
      </c>
      <c r="L3606" s="1">
        <v>366</v>
      </c>
      <c r="M3606" s="2">
        <f t="shared" si="168"/>
        <v>34.897222222222226</v>
      </c>
      <c r="N3606" s="2" t="str">
        <f t="shared" si="169"/>
        <v/>
      </c>
      <c r="O3606" s="2" t="str">
        <f t="shared" si="170"/>
        <v/>
      </c>
    </row>
    <row r="3607" spans="1:15" x14ac:dyDescent="0.25">
      <c r="A3607">
        <v>3606</v>
      </c>
      <c r="B3607">
        <v>3</v>
      </c>
      <c r="C3607" s="1">
        <v>18011</v>
      </c>
      <c r="D3607">
        <v>0</v>
      </c>
      <c r="E3607">
        <v>0</v>
      </c>
      <c r="F3607" t="s">
        <v>14</v>
      </c>
      <c r="G3607" s="1">
        <v>31124</v>
      </c>
      <c r="H3607">
        <v>2</v>
      </c>
      <c r="J3607">
        <v>10</v>
      </c>
      <c r="K3607">
        <v>13807</v>
      </c>
      <c r="L3607" s="1">
        <v>366</v>
      </c>
      <c r="M3607" s="2">
        <f t="shared" si="168"/>
        <v>35.902777777777779</v>
      </c>
      <c r="N3607" s="2" t="str">
        <f t="shared" si="169"/>
        <v/>
      </c>
      <c r="O3607" s="2" t="str">
        <f t="shared" si="170"/>
        <v/>
      </c>
    </row>
    <row r="3608" spans="1:15" x14ac:dyDescent="0.25">
      <c r="A3608">
        <v>3607</v>
      </c>
      <c r="B3608">
        <v>4</v>
      </c>
      <c r="C3608" s="1">
        <v>18870</v>
      </c>
      <c r="D3608">
        <v>0</v>
      </c>
      <c r="E3608">
        <v>0</v>
      </c>
      <c r="F3608" t="s">
        <v>20</v>
      </c>
      <c r="G3608" s="1">
        <v>31127</v>
      </c>
      <c r="H3608">
        <v>0</v>
      </c>
      <c r="J3608">
        <v>10</v>
      </c>
      <c r="K3608">
        <v>0</v>
      </c>
      <c r="L3608" s="1">
        <v>366</v>
      </c>
      <c r="M3608" s="2">
        <f t="shared" si="168"/>
        <v>33.55833333333333</v>
      </c>
      <c r="N3608" s="2" t="str">
        <f t="shared" si="169"/>
        <v/>
      </c>
      <c r="O3608" s="2" t="str">
        <f t="shared" si="170"/>
        <v/>
      </c>
    </row>
    <row r="3609" spans="1:15" x14ac:dyDescent="0.25">
      <c r="A3609">
        <v>3608</v>
      </c>
      <c r="B3609">
        <v>3</v>
      </c>
      <c r="C3609" s="1">
        <v>22022</v>
      </c>
      <c r="D3609">
        <v>0</v>
      </c>
      <c r="E3609">
        <v>0</v>
      </c>
      <c r="F3609" t="s">
        <v>13</v>
      </c>
      <c r="G3609" s="1">
        <v>31127</v>
      </c>
      <c r="H3609">
        <v>0</v>
      </c>
      <c r="J3609">
        <v>10</v>
      </c>
      <c r="K3609">
        <v>15807</v>
      </c>
      <c r="L3609" s="1">
        <v>366</v>
      </c>
      <c r="M3609" s="2">
        <f t="shared" si="168"/>
        <v>24.930555555555557</v>
      </c>
      <c r="N3609" s="2" t="str">
        <f t="shared" si="169"/>
        <v/>
      </c>
      <c r="O3609" s="2" t="str">
        <f t="shared" si="170"/>
        <v/>
      </c>
    </row>
    <row r="3610" spans="1:15" x14ac:dyDescent="0.25">
      <c r="A3610">
        <v>3609</v>
      </c>
      <c r="B3610">
        <v>2</v>
      </c>
      <c r="C3610" s="1">
        <v>19676</v>
      </c>
      <c r="D3610">
        <v>0</v>
      </c>
      <c r="E3610">
        <v>0</v>
      </c>
      <c r="F3610" t="s">
        <v>13</v>
      </c>
      <c r="G3610" s="1">
        <v>31127</v>
      </c>
      <c r="H3610">
        <v>0</v>
      </c>
      <c r="J3610">
        <v>10</v>
      </c>
      <c r="K3610">
        <v>0</v>
      </c>
      <c r="L3610" s="1">
        <v>366</v>
      </c>
      <c r="M3610" s="2">
        <f t="shared" si="168"/>
        <v>31.355555555555554</v>
      </c>
      <c r="N3610" s="2" t="str">
        <f t="shared" si="169"/>
        <v/>
      </c>
      <c r="O3610" s="2" t="str">
        <f t="shared" si="170"/>
        <v/>
      </c>
    </row>
    <row r="3611" spans="1:15" x14ac:dyDescent="0.25">
      <c r="A3611">
        <v>3610</v>
      </c>
      <c r="B3611">
        <v>3</v>
      </c>
      <c r="C3611" s="1">
        <v>10674</v>
      </c>
      <c r="D3611">
        <v>0</v>
      </c>
      <c r="E3611">
        <v>0</v>
      </c>
      <c r="F3611" t="s">
        <v>13</v>
      </c>
      <c r="G3611" s="1">
        <v>31128</v>
      </c>
      <c r="H3611">
        <v>0</v>
      </c>
      <c r="I3611" t="s">
        <v>15</v>
      </c>
      <c r="J3611">
        <v>10</v>
      </c>
      <c r="K3611">
        <v>17907</v>
      </c>
      <c r="L3611" s="1">
        <v>366</v>
      </c>
      <c r="M3611" s="2">
        <f t="shared" si="168"/>
        <v>56</v>
      </c>
      <c r="N3611" s="2" t="str">
        <f t="shared" si="169"/>
        <v/>
      </c>
      <c r="O3611" s="2" t="str">
        <f t="shared" si="170"/>
        <v/>
      </c>
    </row>
    <row r="3612" spans="1:15" x14ac:dyDescent="0.25">
      <c r="A3612">
        <v>3611</v>
      </c>
      <c r="B3612">
        <v>2</v>
      </c>
      <c r="C3612" s="1">
        <v>10153</v>
      </c>
      <c r="D3612">
        <v>0</v>
      </c>
      <c r="E3612">
        <v>0</v>
      </c>
      <c r="F3612" t="s">
        <v>14</v>
      </c>
      <c r="G3612" s="1">
        <v>31128</v>
      </c>
      <c r="H3612">
        <v>0</v>
      </c>
      <c r="I3612" t="s">
        <v>15</v>
      </c>
      <c r="J3612">
        <v>10</v>
      </c>
      <c r="K3612">
        <v>10207</v>
      </c>
      <c r="L3612" s="1">
        <v>366</v>
      </c>
      <c r="M3612" s="2">
        <f t="shared" si="168"/>
        <v>57.427777777777777</v>
      </c>
      <c r="N3612" s="2" t="str">
        <f t="shared" si="169"/>
        <v/>
      </c>
      <c r="O3612" s="2" t="str">
        <f t="shared" si="170"/>
        <v/>
      </c>
    </row>
    <row r="3613" spans="1:15" x14ac:dyDescent="0.25">
      <c r="A3613">
        <v>3612</v>
      </c>
      <c r="B3613">
        <v>3</v>
      </c>
      <c r="C3613" s="1">
        <v>14178</v>
      </c>
      <c r="D3613">
        <v>0</v>
      </c>
      <c r="E3613">
        <v>0</v>
      </c>
      <c r="F3613" t="s">
        <v>13</v>
      </c>
      <c r="G3613" s="1">
        <v>31128</v>
      </c>
      <c r="H3613">
        <v>0</v>
      </c>
      <c r="J3613">
        <v>10</v>
      </c>
      <c r="K3613">
        <v>13607</v>
      </c>
      <c r="L3613" s="1">
        <v>366</v>
      </c>
      <c r="M3613" s="2">
        <f t="shared" si="168"/>
        <v>46.408333333333331</v>
      </c>
      <c r="N3613" s="2" t="str">
        <f t="shared" si="169"/>
        <v/>
      </c>
      <c r="O3613" s="2" t="str">
        <f t="shared" si="170"/>
        <v/>
      </c>
    </row>
    <row r="3614" spans="1:15" x14ac:dyDescent="0.25">
      <c r="A3614">
        <v>3613</v>
      </c>
      <c r="B3614">
        <v>3</v>
      </c>
      <c r="C3614" s="1">
        <v>23025</v>
      </c>
      <c r="D3614">
        <v>0</v>
      </c>
      <c r="E3614">
        <v>0</v>
      </c>
      <c r="F3614" t="s">
        <v>20</v>
      </c>
      <c r="G3614" s="1">
        <v>31128</v>
      </c>
      <c r="H3614">
        <v>2</v>
      </c>
      <c r="J3614">
        <v>10</v>
      </c>
      <c r="K3614">
        <v>10107</v>
      </c>
      <c r="L3614" s="1">
        <v>366</v>
      </c>
      <c r="M3614" s="2">
        <f t="shared" si="168"/>
        <v>22.18888888888889</v>
      </c>
      <c r="N3614" s="2" t="str">
        <f t="shared" si="169"/>
        <v/>
      </c>
      <c r="O3614" s="2" t="str">
        <f t="shared" si="170"/>
        <v/>
      </c>
    </row>
    <row r="3615" spans="1:15" x14ac:dyDescent="0.25">
      <c r="A3615">
        <v>3614</v>
      </c>
      <c r="B3615">
        <v>3</v>
      </c>
      <c r="C3615" s="1">
        <v>19540</v>
      </c>
      <c r="D3615">
        <v>0</v>
      </c>
      <c r="E3615">
        <v>0</v>
      </c>
      <c r="F3615" t="s">
        <v>20</v>
      </c>
      <c r="G3615" s="1">
        <v>31131</v>
      </c>
      <c r="H3615">
        <v>2</v>
      </c>
      <c r="J3615">
        <v>10</v>
      </c>
      <c r="K3615">
        <v>15707</v>
      </c>
      <c r="L3615" s="1">
        <v>366</v>
      </c>
      <c r="M3615" s="2">
        <f t="shared" si="168"/>
        <v>31.736111111111111</v>
      </c>
      <c r="N3615" s="2" t="str">
        <f t="shared" si="169"/>
        <v/>
      </c>
      <c r="O3615" s="2" t="str">
        <f t="shared" si="170"/>
        <v/>
      </c>
    </row>
    <row r="3616" spans="1:15" x14ac:dyDescent="0.25">
      <c r="A3616">
        <v>3615</v>
      </c>
      <c r="B3616">
        <v>3</v>
      </c>
      <c r="C3616" s="1">
        <v>17859</v>
      </c>
      <c r="D3616">
        <v>0</v>
      </c>
      <c r="E3616">
        <v>0</v>
      </c>
      <c r="F3616" t="s">
        <v>14</v>
      </c>
      <c r="G3616" s="1">
        <v>31132</v>
      </c>
      <c r="H3616">
        <v>2</v>
      </c>
      <c r="J3616">
        <v>10</v>
      </c>
      <c r="K3616">
        <v>10607</v>
      </c>
      <c r="L3616" s="1">
        <v>366</v>
      </c>
      <c r="M3616" s="2">
        <f t="shared" si="168"/>
        <v>36.344444444444441</v>
      </c>
      <c r="N3616" s="2" t="str">
        <f t="shared" si="169"/>
        <v/>
      </c>
      <c r="O3616" s="2" t="str">
        <f t="shared" si="170"/>
        <v/>
      </c>
    </row>
    <row r="3617" spans="1:15" x14ac:dyDescent="0.25">
      <c r="A3617">
        <v>3616</v>
      </c>
      <c r="B3617">
        <v>2</v>
      </c>
      <c r="C3617" s="1">
        <v>18273</v>
      </c>
      <c r="D3617">
        <v>0</v>
      </c>
      <c r="E3617">
        <v>0</v>
      </c>
      <c r="F3617" t="s">
        <v>13</v>
      </c>
      <c r="G3617" s="1">
        <v>31134</v>
      </c>
      <c r="H3617">
        <v>0</v>
      </c>
      <c r="J3617">
        <v>10</v>
      </c>
      <c r="K3617">
        <v>10107</v>
      </c>
      <c r="L3617" s="1">
        <v>366</v>
      </c>
      <c r="M3617" s="2">
        <f t="shared" si="168"/>
        <v>35.216666666666669</v>
      </c>
      <c r="N3617" s="2" t="str">
        <f t="shared" si="169"/>
        <v/>
      </c>
      <c r="O3617" s="2" t="str">
        <f t="shared" si="170"/>
        <v/>
      </c>
    </row>
    <row r="3618" spans="1:15" x14ac:dyDescent="0.25">
      <c r="A3618">
        <v>3617</v>
      </c>
      <c r="B3618">
        <v>2</v>
      </c>
      <c r="C3618" s="1">
        <v>13523</v>
      </c>
      <c r="D3618">
        <v>0</v>
      </c>
      <c r="E3618">
        <v>0</v>
      </c>
      <c r="F3618" t="s">
        <v>13</v>
      </c>
      <c r="G3618" s="1">
        <v>31135</v>
      </c>
      <c r="H3618">
        <v>0</v>
      </c>
      <c r="J3618">
        <v>10</v>
      </c>
      <c r="K3618">
        <v>0</v>
      </c>
      <c r="L3618" s="1">
        <v>366</v>
      </c>
      <c r="M3618" s="2">
        <f t="shared" si="168"/>
        <v>48.225000000000001</v>
      </c>
      <c r="N3618" s="2" t="str">
        <f t="shared" si="169"/>
        <v/>
      </c>
      <c r="O3618" s="2" t="str">
        <f t="shared" si="170"/>
        <v/>
      </c>
    </row>
    <row r="3619" spans="1:15" x14ac:dyDescent="0.25">
      <c r="A3619">
        <v>3618</v>
      </c>
      <c r="B3619">
        <v>3</v>
      </c>
      <c r="C3619" s="1">
        <v>17761</v>
      </c>
      <c r="D3619">
        <v>2378</v>
      </c>
      <c r="E3619">
        <v>2</v>
      </c>
      <c r="F3619" t="s">
        <v>17</v>
      </c>
      <c r="G3619" s="1">
        <v>31138</v>
      </c>
      <c r="H3619">
        <v>2</v>
      </c>
      <c r="J3619">
        <v>10</v>
      </c>
      <c r="K3619">
        <v>16807</v>
      </c>
      <c r="L3619" s="1">
        <v>366</v>
      </c>
      <c r="M3619" s="2">
        <f t="shared" si="168"/>
        <v>36.625</v>
      </c>
      <c r="N3619" s="2" t="str">
        <f t="shared" si="169"/>
        <v/>
      </c>
      <c r="O3619" s="2" t="str">
        <f t="shared" si="170"/>
        <v/>
      </c>
    </row>
    <row r="3620" spans="1:15" x14ac:dyDescent="0.25">
      <c r="A3620">
        <v>3619</v>
      </c>
      <c r="B3620">
        <v>3</v>
      </c>
      <c r="C3620" s="1">
        <v>11413</v>
      </c>
      <c r="D3620">
        <v>0</v>
      </c>
      <c r="E3620">
        <v>0</v>
      </c>
      <c r="F3620" t="s">
        <v>14</v>
      </c>
      <c r="G3620" s="1">
        <v>31140</v>
      </c>
      <c r="H3620">
        <v>2</v>
      </c>
      <c r="J3620">
        <v>10</v>
      </c>
      <c r="K3620">
        <v>14907</v>
      </c>
      <c r="L3620" s="1">
        <v>366</v>
      </c>
      <c r="M3620" s="2">
        <f t="shared" si="168"/>
        <v>54.008333333333333</v>
      </c>
      <c r="N3620" s="2" t="str">
        <f t="shared" si="169"/>
        <v/>
      </c>
      <c r="O3620" s="2" t="str">
        <f t="shared" si="170"/>
        <v/>
      </c>
    </row>
    <row r="3621" spans="1:15" x14ac:dyDescent="0.25">
      <c r="A3621">
        <v>3620</v>
      </c>
      <c r="B3621">
        <v>3</v>
      </c>
      <c r="C3621" s="1">
        <v>19891</v>
      </c>
      <c r="D3621">
        <v>0</v>
      </c>
      <c r="E3621">
        <v>0</v>
      </c>
      <c r="F3621" t="s">
        <v>13</v>
      </c>
      <c r="G3621" s="1">
        <v>31140</v>
      </c>
      <c r="H3621">
        <v>0</v>
      </c>
      <c r="J3621">
        <v>10</v>
      </c>
      <c r="K3621">
        <v>0</v>
      </c>
      <c r="L3621" s="1">
        <v>366</v>
      </c>
      <c r="M3621" s="2">
        <f t="shared" si="168"/>
        <v>30.797222222222221</v>
      </c>
      <c r="N3621" s="2" t="str">
        <f t="shared" si="169"/>
        <v/>
      </c>
      <c r="O3621" s="2" t="str">
        <f t="shared" si="170"/>
        <v/>
      </c>
    </row>
    <row r="3622" spans="1:15" x14ac:dyDescent="0.25">
      <c r="A3622">
        <v>3621</v>
      </c>
      <c r="B3622">
        <v>2</v>
      </c>
      <c r="C3622" s="1">
        <v>10561</v>
      </c>
      <c r="D3622">
        <v>0</v>
      </c>
      <c r="E3622">
        <v>0</v>
      </c>
      <c r="F3622" t="s">
        <v>13</v>
      </c>
      <c r="G3622" s="1">
        <v>31141</v>
      </c>
      <c r="H3622">
        <v>0</v>
      </c>
      <c r="J3622">
        <v>10</v>
      </c>
      <c r="K3622">
        <v>10907</v>
      </c>
      <c r="L3622" s="1">
        <v>366</v>
      </c>
      <c r="M3622" s="2">
        <f t="shared" si="168"/>
        <v>56.347222222222221</v>
      </c>
      <c r="N3622" s="2" t="str">
        <f t="shared" si="169"/>
        <v/>
      </c>
      <c r="O3622" s="2" t="str">
        <f t="shared" si="170"/>
        <v/>
      </c>
    </row>
    <row r="3623" spans="1:15" x14ac:dyDescent="0.25">
      <c r="A3623">
        <v>3622</v>
      </c>
      <c r="B3623">
        <v>2</v>
      </c>
      <c r="C3623" s="1">
        <v>13172</v>
      </c>
      <c r="D3623">
        <v>0</v>
      </c>
      <c r="E3623">
        <v>0</v>
      </c>
      <c r="F3623" t="s">
        <v>20</v>
      </c>
      <c r="G3623" s="1">
        <v>31141</v>
      </c>
      <c r="H3623">
        <v>2</v>
      </c>
      <c r="J3623">
        <v>10</v>
      </c>
      <c r="K3623">
        <v>10207</v>
      </c>
      <c r="L3623" s="1">
        <v>366</v>
      </c>
      <c r="M3623" s="2">
        <f t="shared" si="168"/>
        <v>49.197222222222223</v>
      </c>
      <c r="N3623" s="2" t="str">
        <f t="shared" si="169"/>
        <v/>
      </c>
      <c r="O3623" s="2" t="str">
        <f t="shared" si="170"/>
        <v/>
      </c>
    </row>
    <row r="3624" spans="1:15" x14ac:dyDescent="0.25">
      <c r="A3624">
        <v>3623</v>
      </c>
      <c r="B3624">
        <v>3</v>
      </c>
      <c r="C3624" s="1">
        <v>19240</v>
      </c>
      <c r="D3624">
        <v>0</v>
      </c>
      <c r="E3624">
        <v>0</v>
      </c>
      <c r="F3624" t="s">
        <v>13</v>
      </c>
      <c r="G3624" s="1">
        <v>31142</v>
      </c>
      <c r="H3624">
        <v>0</v>
      </c>
      <c r="I3624" t="s">
        <v>15</v>
      </c>
      <c r="J3624">
        <v>10</v>
      </c>
      <c r="K3624">
        <v>0</v>
      </c>
      <c r="L3624" s="1">
        <v>34360</v>
      </c>
      <c r="M3624" s="2">
        <f t="shared" si="168"/>
        <v>32.588888888888889</v>
      </c>
      <c r="N3624" s="2">
        <f t="shared" si="169"/>
        <v>41.397222222222226</v>
      </c>
      <c r="O3624" s="2">
        <f t="shared" si="170"/>
        <v>8.8083333333333371</v>
      </c>
    </row>
    <row r="3625" spans="1:15" x14ac:dyDescent="0.25">
      <c r="A3625">
        <v>3624</v>
      </c>
      <c r="B3625">
        <v>2</v>
      </c>
      <c r="C3625" s="1">
        <v>18592</v>
      </c>
      <c r="D3625">
        <v>1959</v>
      </c>
      <c r="E3625">
        <v>2</v>
      </c>
      <c r="F3625" t="s">
        <v>20</v>
      </c>
      <c r="G3625" s="1">
        <v>31146</v>
      </c>
      <c r="H3625">
        <v>0</v>
      </c>
      <c r="J3625">
        <v>10</v>
      </c>
      <c r="K3625">
        <v>18707</v>
      </c>
      <c r="L3625" s="1">
        <v>366</v>
      </c>
      <c r="M3625" s="2">
        <f t="shared" si="168"/>
        <v>34.37222222222222</v>
      </c>
      <c r="N3625" s="2" t="str">
        <f t="shared" si="169"/>
        <v/>
      </c>
      <c r="O3625" s="2" t="str">
        <f t="shared" si="170"/>
        <v/>
      </c>
    </row>
    <row r="3626" spans="1:15" x14ac:dyDescent="0.25">
      <c r="A3626">
        <v>3625</v>
      </c>
      <c r="B3626">
        <v>3</v>
      </c>
      <c r="C3626" s="1">
        <v>20369</v>
      </c>
      <c r="D3626">
        <v>0</v>
      </c>
      <c r="E3626">
        <v>0</v>
      </c>
      <c r="F3626" t="s">
        <v>14</v>
      </c>
      <c r="G3626" s="1">
        <v>31146</v>
      </c>
      <c r="H3626">
        <v>2</v>
      </c>
      <c r="J3626">
        <v>10</v>
      </c>
      <c r="K3626">
        <v>17507</v>
      </c>
      <c r="L3626" s="1">
        <v>366</v>
      </c>
      <c r="M3626" s="2">
        <f t="shared" si="168"/>
        <v>29.505555555555556</v>
      </c>
      <c r="N3626" s="2" t="str">
        <f t="shared" si="169"/>
        <v/>
      </c>
      <c r="O3626" s="2" t="str">
        <f t="shared" si="170"/>
        <v/>
      </c>
    </row>
    <row r="3627" spans="1:15" x14ac:dyDescent="0.25">
      <c r="A3627">
        <v>3626</v>
      </c>
      <c r="B3627">
        <v>3</v>
      </c>
      <c r="C3627" s="1">
        <v>17278</v>
      </c>
      <c r="D3627">
        <v>0</v>
      </c>
      <c r="E3627">
        <v>0</v>
      </c>
      <c r="F3627" t="s">
        <v>13</v>
      </c>
      <c r="G3627" s="1">
        <v>31147</v>
      </c>
      <c r="H3627">
        <v>0</v>
      </c>
      <c r="J3627">
        <v>10</v>
      </c>
      <c r="K3627">
        <v>11307</v>
      </c>
      <c r="L3627" s="1">
        <v>366</v>
      </c>
      <c r="M3627" s="2">
        <f t="shared" si="168"/>
        <v>37.969444444444441</v>
      </c>
      <c r="N3627" s="2" t="str">
        <f t="shared" si="169"/>
        <v/>
      </c>
      <c r="O3627" s="2" t="str">
        <f t="shared" si="170"/>
        <v/>
      </c>
    </row>
    <row r="3628" spans="1:15" x14ac:dyDescent="0.25">
      <c r="A3628">
        <v>3627</v>
      </c>
      <c r="B3628">
        <v>3</v>
      </c>
      <c r="C3628" s="1">
        <v>17583</v>
      </c>
      <c r="D3628">
        <v>0</v>
      </c>
      <c r="E3628">
        <v>0</v>
      </c>
      <c r="F3628" t="s">
        <v>20</v>
      </c>
      <c r="G3628" s="1">
        <v>31152</v>
      </c>
      <c r="H3628">
        <v>2</v>
      </c>
      <c r="J3628">
        <v>10</v>
      </c>
      <c r="K3628">
        <v>14907</v>
      </c>
      <c r="L3628" s="1">
        <v>366</v>
      </c>
      <c r="M3628" s="2">
        <f t="shared" si="168"/>
        <v>37.152777777777779</v>
      </c>
      <c r="N3628" s="2" t="str">
        <f t="shared" si="169"/>
        <v/>
      </c>
      <c r="O3628" s="2" t="str">
        <f t="shared" si="170"/>
        <v/>
      </c>
    </row>
    <row r="3629" spans="1:15" x14ac:dyDescent="0.25">
      <c r="A3629">
        <v>3628</v>
      </c>
      <c r="B3629">
        <v>3</v>
      </c>
      <c r="C3629" s="1">
        <v>16079</v>
      </c>
      <c r="D3629">
        <v>0</v>
      </c>
      <c r="E3629">
        <v>0</v>
      </c>
      <c r="F3629" t="s">
        <v>22</v>
      </c>
      <c r="G3629" s="1">
        <v>31154</v>
      </c>
      <c r="H3629">
        <v>2</v>
      </c>
      <c r="J3629">
        <v>10</v>
      </c>
      <c r="K3629">
        <v>10907</v>
      </c>
      <c r="L3629" s="1">
        <v>366</v>
      </c>
      <c r="M3629" s="2">
        <f t="shared" si="168"/>
        <v>41.274999999999999</v>
      </c>
      <c r="N3629" s="2" t="str">
        <f t="shared" si="169"/>
        <v/>
      </c>
      <c r="O3629" s="2" t="str">
        <f t="shared" si="170"/>
        <v/>
      </c>
    </row>
    <row r="3630" spans="1:15" x14ac:dyDescent="0.25">
      <c r="A3630">
        <v>3629</v>
      </c>
      <c r="B3630">
        <v>3</v>
      </c>
      <c r="C3630" s="1">
        <v>17974</v>
      </c>
      <c r="D3630">
        <v>1080</v>
      </c>
      <c r="E3630">
        <v>0</v>
      </c>
      <c r="F3630" t="s">
        <v>14</v>
      </c>
      <c r="G3630" s="1">
        <v>31154</v>
      </c>
      <c r="H3630">
        <v>2</v>
      </c>
      <c r="J3630">
        <v>10</v>
      </c>
      <c r="K3630">
        <v>16807</v>
      </c>
      <c r="L3630" s="1">
        <v>366</v>
      </c>
      <c r="M3630" s="2">
        <f t="shared" si="168"/>
        <v>36.083333333333336</v>
      </c>
      <c r="N3630" s="2" t="str">
        <f t="shared" si="169"/>
        <v/>
      </c>
      <c r="O3630" s="2" t="str">
        <f t="shared" si="170"/>
        <v/>
      </c>
    </row>
    <row r="3631" spans="1:15" x14ac:dyDescent="0.25">
      <c r="A3631">
        <v>3630</v>
      </c>
      <c r="B3631">
        <v>3</v>
      </c>
      <c r="C3631" s="1">
        <v>21913</v>
      </c>
      <c r="D3631">
        <v>0</v>
      </c>
      <c r="E3631">
        <v>1</v>
      </c>
      <c r="F3631" t="s">
        <v>14</v>
      </c>
      <c r="G3631" s="1">
        <v>31155</v>
      </c>
      <c r="H3631">
        <v>0</v>
      </c>
      <c r="J3631">
        <v>10</v>
      </c>
      <c r="K3631">
        <v>13907</v>
      </c>
      <c r="L3631" s="1">
        <v>366</v>
      </c>
      <c r="M3631" s="2">
        <f t="shared" si="168"/>
        <v>25.302777777777777</v>
      </c>
      <c r="N3631" s="2" t="str">
        <f t="shared" si="169"/>
        <v/>
      </c>
      <c r="O3631" s="2" t="str">
        <f t="shared" si="170"/>
        <v/>
      </c>
    </row>
    <row r="3632" spans="1:15" x14ac:dyDescent="0.25">
      <c r="A3632">
        <v>3631</v>
      </c>
      <c r="B3632">
        <v>4</v>
      </c>
      <c r="C3632" s="1">
        <v>14265</v>
      </c>
      <c r="D3632">
        <v>0</v>
      </c>
      <c r="E3632">
        <v>0</v>
      </c>
      <c r="F3632" t="s">
        <v>20</v>
      </c>
      <c r="G3632" s="1">
        <v>31155</v>
      </c>
      <c r="H3632">
        <v>0</v>
      </c>
      <c r="I3632" t="s">
        <v>25</v>
      </c>
      <c r="J3632">
        <v>10</v>
      </c>
      <c r="K3632">
        <v>0</v>
      </c>
      <c r="L3632" s="1">
        <v>34542</v>
      </c>
      <c r="M3632" s="2">
        <f t="shared" si="168"/>
        <v>46.244444444444447</v>
      </c>
      <c r="N3632" s="2">
        <f t="shared" si="169"/>
        <v>55.519444444444446</v>
      </c>
      <c r="O3632" s="2">
        <f t="shared" si="170"/>
        <v>9.2749999999999986</v>
      </c>
    </row>
    <row r="3633" spans="1:15" x14ac:dyDescent="0.25">
      <c r="A3633">
        <v>3632</v>
      </c>
      <c r="B3633">
        <v>2</v>
      </c>
      <c r="C3633" s="1">
        <v>23320</v>
      </c>
      <c r="D3633">
        <v>0</v>
      </c>
      <c r="E3633">
        <v>0</v>
      </c>
      <c r="F3633" t="s">
        <v>13</v>
      </c>
      <c r="G3633" s="1">
        <v>31156</v>
      </c>
      <c r="H3633">
        <v>0</v>
      </c>
      <c r="J3633">
        <v>10</v>
      </c>
      <c r="K3633">
        <v>0</v>
      </c>
      <c r="L3633" s="1">
        <v>366</v>
      </c>
      <c r="M3633" s="2">
        <f t="shared" si="168"/>
        <v>21.455555555555556</v>
      </c>
      <c r="N3633" s="2" t="str">
        <f t="shared" si="169"/>
        <v/>
      </c>
      <c r="O3633" s="2" t="str">
        <f t="shared" si="170"/>
        <v/>
      </c>
    </row>
    <row r="3634" spans="1:15" x14ac:dyDescent="0.25">
      <c r="A3634">
        <v>3633</v>
      </c>
      <c r="B3634">
        <v>2</v>
      </c>
      <c r="C3634" s="1">
        <v>16304</v>
      </c>
      <c r="D3634">
        <v>0</v>
      </c>
      <c r="E3634">
        <v>0</v>
      </c>
      <c r="F3634" t="s">
        <v>14</v>
      </c>
      <c r="G3634" s="1">
        <v>31156</v>
      </c>
      <c r="H3634">
        <v>2</v>
      </c>
      <c r="J3634">
        <v>10</v>
      </c>
      <c r="K3634">
        <v>13507</v>
      </c>
      <c r="L3634" s="1">
        <v>366</v>
      </c>
      <c r="M3634" s="2">
        <f t="shared" si="168"/>
        <v>40.663888888888891</v>
      </c>
      <c r="N3634" s="2" t="str">
        <f t="shared" si="169"/>
        <v/>
      </c>
      <c r="O3634" s="2" t="str">
        <f t="shared" si="170"/>
        <v/>
      </c>
    </row>
    <row r="3635" spans="1:15" x14ac:dyDescent="0.25">
      <c r="A3635">
        <v>3634</v>
      </c>
      <c r="B3635">
        <v>3</v>
      </c>
      <c r="C3635" s="1">
        <v>28519</v>
      </c>
      <c r="D3635">
        <v>1425</v>
      </c>
      <c r="E3635">
        <v>0</v>
      </c>
      <c r="F3635" t="s">
        <v>26</v>
      </c>
      <c r="G3635" s="1">
        <v>31159</v>
      </c>
      <c r="H3635">
        <v>2</v>
      </c>
      <c r="J3635">
        <v>10</v>
      </c>
      <c r="K3635">
        <v>10807</v>
      </c>
      <c r="L3635" s="1">
        <v>366</v>
      </c>
      <c r="M3635" s="2">
        <f t="shared" si="168"/>
        <v>7.2305555555555552</v>
      </c>
      <c r="N3635" s="2" t="str">
        <f t="shared" si="169"/>
        <v/>
      </c>
      <c r="O3635" s="2" t="str">
        <f t="shared" si="170"/>
        <v/>
      </c>
    </row>
    <row r="3636" spans="1:15" x14ac:dyDescent="0.25">
      <c r="A3636">
        <v>3635</v>
      </c>
      <c r="B3636">
        <v>3</v>
      </c>
      <c r="C3636" s="1">
        <v>15402</v>
      </c>
      <c r="D3636">
        <v>2600</v>
      </c>
      <c r="E3636">
        <v>0</v>
      </c>
      <c r="F3636" t="s">
        <v>16</v>
      </c>
      <c r="G3636" s="1">
        <v>31159</v>
      </c>
      <c r="H3636">
        <v>2</v>
      </c>
      <c r="J3636">
        <v>10</v>
      </c>
      <c r="K3636">
        <v>14707</v>
      </c>
      <c r="L3636" s="1">
        <v>366</v>
      </c>
      <c r="M3636" s="2">
        <f t="shared" si="168"/>
        <v>43.138888888888886</v>
      </c>
      <c r="N3636" s="2" t="str">
        <f t="shared" si="169"/>
        <v/>
      </c>
      <c r="O3636" s="2" t="str">
        <f t="shared" si="170"/>
        <v/>
      </c>
    </row>
    <row r="3637" spans="1:15" x14ac:dyDescent="0.25">
      <c r="A3637">
        <v>3636</v>
      </c>
      <c r="B3637">
        <v>3</v>
      </c>
      <c r="C3637" s="1">
        <v>18648</v>
      </c>
      <c r="D3637">
        <v>2191</v>
      </c>
      <c r="E3637">
        <v>2</v>
      </c>
      <c r="F3637" t="s">
        <v>14</v>
      </c>
      <c r="G3637" s="1">
        <v>31161</v>
      </c>
      <c r="H3637">
        <v>2</v>
      </c>
      <c r="J3637">
        <v>10</v>
      </c>
      <c r="K3637">
        <v>10107</v>
      </c>
      <c r="L3637" s="1">
        <v>366</v>
      </c>
      <c r="M3637" s="2">
        <f t="shared" si="168"/>
        <v>34.261111111111113</v>
      </c>
      <c r="N3637" s="2" t="str">
        <f t="shared" si="169"/>
        <v/>
      </c>
      <c r="O3637" s="2" t="str">
        <f t="shared" si="170"/>
        <v/>
      </c>
    </row>
    <row r="3638" spans="1:15" x14ac:dyDescent="0.25">
      <c r="A3638">
        <v>3637</v>
      </c>
      <c r="B3638">
        <v>3</v>
      </c>
      <c r="C3638" s="1">
        <v>21963</v>
      </c>
      <c r="D3638">
        <v>0</v>
      </c>
      <c r="E3638">
        <v>0</v>
      </c>
      <c r="F3638" t="s">
        <v>17</v>
      </c>
      <c r="G3638" s="1">
        <v>31162</v>
      </c>
      <c r="H3638">
        <v>0</v>
      </c>
      <c r="J3638">
        <v>10</v>
      </c>
      <c r="K3638">
        <v>11307</v>
      </c>
      <c r="L3638" s="1">
        <v>366</v>
      </c>
      <c r="M3638" s="2">
        <f t="shared" si="168"/>
        <v>25.18888888888889</v>
      </c>
      <c r="N3638" s="2" t="str">
        <f t="shared" si="169"/>
        <v/>
      </c>
      <c r="O3638" s="2" t="str">
        <f t="shared" si="170"/>
        <v/>
      </c>
    </row>
    <row r="3639" spans="1:15" x14ac:dyDescent="0.25">
      <c r="A3639">
        <v>3638</v>
      </c>
      <c r="B3639">
        <v>3</v>
      </c>
      <c r="C3639" s="1">
        <v>17552</v>
      </c>
      <c r="D3639">
        <v>2500</v>
      </c>
      <c r="E3639">
        <v>0</v>
      </c>
      <c r="F3639" t="s">
        <v>20</v>
      </c>
      <c r="G3639" s="1">
        <v>31162</v>
      </c>
      <c r="H3639">
        <v>2</v>
      </c>
      <c r="J3639">
        <v>10</v>
      </c>
      <c r="K3639">
        <v>10307</v>
      </c>
      <c r="L3639" s="1">
        <v>366</v>
      </c>
      <c r="M3639" s="2">
        <f t="shared" si="168"/>
        <v>37.263888888888886</v>
      </c>
      <c r="N3639" s="2" t="str">
        <f t="shared" si="169"/>
        <v/>
      </c>
      <c r="O3639" s="2" t="str">
        <f t="shared" si="170"/>
        <v/>
      </c>
    </row>
    <row r="3640" spans="1:15" x14ac:dyDescent="0.25">
      <c r="A3640">
        <v>3639</v>
      </c>
      <c r="B3640">
        <v>2</v>
      </c>
      <c r="C3640" s="1">
        <v>15078</v>
      </c>
      <c r="D3640">
        <v>0</v>
      </c>
      <c r="E3640">
        <v>0</v>
      </c>
      <c r="F3640" t="s">
        <v>14</v>
      </c>
      <c r="G3640" s="1">
        <v>31162</v>
      </c>
      <c r="H3640">
        <v>2</v>
      </c>
      <c r="J3640">
        <v>10</v>
      </c>
      <c r="K3640">
        <v>10907</v>
      </c>
      <c r="L3640" s="1">
        <v>366</v>
      </c>
      <c r="M3640" s="2">
        <f t="shared" si="168"/>
        <v>44.036111111111111</v>
      </c>
      <c r="N3640" s="2" t="str">
        <f t="shared" si="169"/>
        <v/>
      </c>
      <c r="O3640" s="2" t="str">
        <f t="shared" si="170"/>
        <v/>
      </c>
    </row>
    <row r="3641" spans="1:15" x14ac:dyDescent="0.25">
      <c r="A3641">
        <v>3640</v>
      </c>
      <c r="B3641">
        <v>4</v>
      </c>
      <c r="C3641" s="1">
        <v>21310</v>
      </c>
      <c r="D3641">
        <v>0</v>
      </c>
      <c r="E3641">
        <v>0</v>
      </c>
      <c r="F3641" t="s">
        <v>20</v>
      </c>
      <c r="G3641" s="1">
        <v>31163</v>
      </c>
      <c r="H3641">
        <v>0</v>
      </c>
      <c r="J3641">
        <v>10</v>
      </c>
      <c r="K3641">
        <v>0</v>
      </c>
      <c r="L3641" s="1">
        <v>366</v>
      </c>
      <c r="M3641" s="2">
        <f t="shared" si="168"/>
        <v>26.975000000000001</v>
      </c>
      <c r="N3641" s="2" t="str">
        <f t="shared" si="169"/>
        <v/>
      </c>
      <c r="O3641" s="2" t="str">
        <f t="shared" si="170"/>
        <v/>
      </c>
    </row>
    <row r="3642" spans="1:15" x14ac:dyDescent="0.25">
      <c r="A3642">
        <v>3641</v>
      </c>
      <c r="B3642">
        <v>2</v>
      </c>
      <c r="C3642" s="1">
        <v>11871</v>
      </c>
      <c r="D3642">
        <v>0</v>
      </c>
      <c r="E3642">
        <v>0</v>
      </c>
      <c r="F3642" t="s">
        <v>13</v>
      </c>
      <c r="G3642" s="1">
        <v>31166</v>
      </c>
      <c r="H3642">
        <v>0</v>
      </c>
      <c r="J3642">
        <v>10</v>
      </c>
      <c r="K3642">
        <v>11307</v>
      </c>
      <c r="L3642" s="1">
        <v>366</v>
      </c>
      <c r="M3642" s="2">
        <f t="shared" si="168"/>
        <v>52.827777777777776</v>
      </c>
      <c r="N3642" s="2" t="str">
        <f t="shared" si="169"/>
        <v/>
      </c>
      <c r="O3642" s="2" t="str">
        <f t="shared" si="170"/>
        <v/>
      </c>
    </row>
    <row r="3643" spans="1:15" x14ac:dyDescent="0.25">
      <c r="A3643">
        <v>3642</v>
      </c>
      <c r="B3643">
        <v>4</v>
      </c>
      <c r="C3643" s="1">
        <v>17105</v>
      </c>
      <c r="D3643">
        <v>0</v>
      </c>
      <c r="E3643">
        <v>0</v>
      </c>
      <c r="F3643" t="s">
        <v>20</v>
      </c>
      <c r="G3643" s="1">
        <v>31163</v>
      </c>
      <c r="H3643">
        <v>2</v>
      </c>
      <c r="J3643">
        <v>10</v>
      </c>
      <c r="K3643">
        <v>14707</v>
      </c>
      <c r="L3643" s="1">
        <v>366</v>
      </c>
      <c r="M3643" s="2">
        <f t="shared" si="168"/>
        <v>38.488888888888887</v>
      </c>
      <c r="N3643" s="2" t="str">
        <f t="shared" si="169"/>
        <v/>
      </c>
      <c r="O3643" s="2" t="str">
        <f t="shared" si="170"/>
        <v/>
      </c>
    </row>
    <row r="3644" spans="1:15" x14ac:dyDescent="0.25">
      <c r="A3644">
        <v>3643</v>
      </c>
      <c r="B3644">
        <v>3</v>
      </c>
      <c r="C3644" s="1">
        <v>15596</v>
      </c>
      <c r="D3644">
        <v>0</v>
      </c>
      <c r="E3644">
        <v>0</v>
      </c>
      <c r="F3644" t="s">
        <v>14</v>
      </c>
      <c r="G3644" s="1">
        <v>31169</v>
      </c>
      <c r="H3644">
        <v>0</v>
      </c>
      <c r="I3644" t="s">
        <v>19</v>
      </c>
      <c r="J3644">
        <v>21</v>
      </c>
      <c r="K3644">
        <v>17807</v>
      </c>
      <c r="L3644" s="1">
        <v>38719</v>
      </c>
      <c r="M3644" s="2">
        <f t="shared" si="168"/>
        <v>42.638888888888886</v>
      </c>
      <c r="N3644" s="2">
        <f t="shared" si="169"/>
        <v>63.305555555555557</v>
      </c>
      <c r="O3644" s="2">
        <f t="shared" si="170"/>
        <v>20.666666666666671</v>
      </c>
    </row>
    <row r="3645" spans="1:15" x14ac:dyDescent="0.25">
      <c r="A3645">
        <v>3644</v>
      </c>
      <c r="B3645">
        <v>2</v>
      </c>
      <c r="C3645" s="1">
        <v>22539</v>
      </c>
      <c r="D3645">
        <v>0</v>
      </c>
      <c r="E3645">
        <v>0</v>
      </c>
      <c r="F3645" t="s">
        <v>13</v>
      </c>
      <c r="G3645" s="1">
        <v>31170</v>
      </c>
      <c r="H3645">
        <v>0</v>
      </c>
      <c r="J3645">
        <v>10</v>
      </c>
      <c r="K3645">
        <v>18707</v>
      </c>
      <c r="L3645" s="1">
        <v>366</v>
      </c>
      <c r="M3645" s="2">
        <f t="shared" si="168"/>
        <v>23.633333333333333</v>
      </c>
      <c r="N3645" s="2" t="str">
        <f t="shared" si="169"/>
        <v/>
      </c>
      <c r="O3645" s="2" t="str">
        <f t="shared" si="170"/>
        <v/>
      </c>
    </row>
    <row r="3646" spans="1:15" x14ac:dyDescent="0.25">
      <c r="A3646">
        <v>3645</v>
      </c>
      <c r="B3646">
        <v>3</v>
      </c>
      <c r="C3646" s="1">
        <v>13182</v>
      </c>
      <c r="D3646">
        <v>0</v>
      </c>
      <c r="E3646">
        <v>0</v>
      </c>
      <c r="F3646" t="s">
        <v>14</v>
      </c>
      <c r="G3646" s="1">
        <v>31173</v>
      </c>
      <c r="H3646">
        <v>2</v>
      </c>
      <c r="J3646">
        <v>10</v>
      </c>
      <c r="K3646">
        <v>10307</v>
      </c>
      <c r="L3646" s="1">
        <v>366</v>
      </c>
      <c r="M3646" s="2">
        <f t="shared" si="168"/>
        <v>49.261111111111113</v>
      </c>
      <c r="N3646" s="2" t="str">
        <f t="shared" si="169"/>
        <v/>
      </c>
      <c r="O3646" s="2" t="str">
        <f t="shared" si="170"/>
        <v/>
      </c>
    </row>
    <row r="3647" spans="1:15" x14ac:dyDescent="0.25">
      <c r="A3647">
        <v>3646</v>
      </c>
      <c r="B3647">
        <v>3</v>
      </c>
      <c r="C3647" s="1">
        <v>17890</v>
      </c>
      <c r="D3647">
        <v>0</v>
      </c>
      <c r="E3647">
        <v>0</v>
      </c>
      <c r="F3647" t="s">
        <v>13</v>
      </c>
      <c r="G3647" s="1">
        <v>31173</v>
      </c>
      <c r="H3647">
        <v>2</v>
      </c>
      <c r="J3647">
        <v>10</v>
      </c>
      <c r="K3647">
        <v>10107</v>
      </c>
      <c r="L3647" s="1">
        <v>366</v>
      </c>
      <c r="M3647" s="2">
        <f t="shared" si="168"/>
        <v>36.369444444444447</v>
      </c>
      <c r="N3647" s="2" t="str">
        <f t="shared" si="169"/>
        <v/>
      </c>
      <c r="O3647" s="2" t="str">
        <f t="shared" si="170"/>
        <v/>
      </c>
    </row>
    <row r="3648" spans="1:15" x14ac:dyDescent="0.25">
      <c r="A3648">
        <v>3647</v>
      </c>
      <c r="B3648">
        <v>1</v>
      </c>
      <c r="C3648" t="s">
        <v>12</v>
      </c>
      <c r="D3648">
        <v>0</v>
      </c>
      <c r="E3648">
        <v>0</v>
      </c>
      <c r="F3648" t="s">
        <v>13</v>
      </c>
      <c r="G3648" s="1">
        <v>31174</v>
      </c>
      <c r="H3648">
        <v>0</v>
      </c>
      <c r="J3648">
        <v>50</v>
      </c>
      <c r="K3648">
        <v>11307</v>
      </c>
      <c r="L3648" s="1">
        <v>366</v>
      </c>
      <c r="O3648" s="2" t="str">
        <f t="shared" si="170"/>
        <v/>
      </c>
    </row>
    <row r="3649" spans="1:15" x14ac:dyDescent="0.25">
      <c r="A3649">
        <v>3648</v>
      </c>
      <c r="B3649">
        <v>3</v>
      </c>
      <c r="C3649" s="1">
        <v>20372</v>
      </c>
      <c r="D3649">
        <v>0</v>
      </c>
      <c r="E3649">
        <v>0</v>
      </c>
      <c r="F3649" t="s">
        <v>13</v>
      </c>
      <c r="G3649" s="1">
        <v>31176</v>
      </c>
      <c r="H3649">
        <v>0</v>
      </c>
      <c r="I3649" t="s">
        <v>19</v>
      </c>
      <c r="J3649">
        <v>21</v>
      </c>
      <c r="K3649">
        <v>10607</v>
      </c>
      <c r="L3649" s="1">
        <v>37578</v>
      </c>
      <c r="M3649" s="2">
        <f t="shared" si="168"/>
        <v>29.580555555555556</v>
      </c>
      <c r="N3649" s="2">
        <f t="shared" si="169"/>
        <v>47.105555555555554</v>
      </c>
      <c r="O3649" s="2">
        <f t="shared" si="170"/>
        <v>17.524999999999999</v>
      </c>
    </row>
    <row r="3650" spans="1:15" x14ac:dyDescent="0.25">
      <c r="A3650">
        <v>3649</v>
      </c>
      <c r="B3650">
        <v>2</v>
      </c>
      <c r="C3650" s="1">
        <v>18381</v>
      </c>
      <c r="D3650">
        <v>0</v>
      </c>
      <c r="E3650">
        <v>0</v>
      </c>
      <c r="F3650" t="s">
        <v>13</v>
      </c>
      <c r="G3650" s="1">
        <v>31177</v>
      </c>
      <c r="H3650">
        <v>0</v>
      </c>
      <c r="J3650">
        <v>10</v>
      </c>
      <c r="K3650">
        <v>13507</v>
      </c>
      <c r="L3650" s="1">
        <v>366</v>
      </c>
      <c r="M3650" s="2">
        <f t="shared" si="168"/>
        <v>35.033333333333331</v>
      </c>
      <c r="N3650" s="2" t="str">
        <f t="shared" si="169"/>
        <v/>
      </c>
      <c r="O3650" s="2" t="str">
        <f t="shared" si="170"/>
        <v/>
      </c>
    </row>
    <row r="3651" spans="1:15" x14ac:dyDescent="0.25">
      <c r="A3651">
        <v>3650</v>
      </c>
      <c r="B3651">
        <v>2</v>
      </c>
      <c r="C3651" s="1">
        <v>19010</v>
      </c>
      <c r="D3651">
        <v>2924</v>
      </c>
      <c r="E3651">
        <v>1</v>
      </c>
      <c r="F3651" t="s">
        <v>14</v>
      </c>
      <c r="G3651" s="1">
        <v>31177</v>
      </c>
      <c r="H3651">
        <v>2</v>
      </c>
      <c r="J3651">
        <v>10</v>
      </c>
      <c r="K3651">
        <v>13507</v>
      </c>
      <c r="L3651" s="1">
        <v>366</v>
      </c>
      <c r="M3651" s="2">
        <f t="shared" si="168"/>
        <v>33.31388888888889</v>
      </c>
      <c r="N3651" s="2" t="str">
        <f t="shared" si="169"/>
        <v/>
      </c>
      <c r="O3651" s="2" t="str">
        <f t="shared" si="170"/>
        <v/>
      </c>
    </row>
    <row r="3652" spans="1:15" x14ac:dyDescent="0.25">
      <c r="A3652">
        <v>3651</v>
      </c>
      <c r="B3652">
        <v>2</v>
      </c>
      <c r="C3652" s="1">
        <v>22190</v>
      </c>
      <c r="D3652">
        <v>0</v>
      </c>
      <c r="E3652">
        <v>0</v>
      </c>
      <c r="F3652" t="s">
        <v>13</v>
      </c>
      <c r="G3652" s="1">
        <v>31177</v>
      </c>
      <c r="H3652">
        <v>0</v>
      </c>
      <c r="J3652">
        <v>10</v>
      </c>
      <c r="K3652">
        <v>0</v>
      </c>
      <c r="L3652" s="1">
        <v>366</v>
      </c>
      <c r="M3652" s="2">
        <f t="shared" si="168"/>
        <v>24.608333333333334</v>
      </c>
      <c r="N3652" s="2" t="str">
        <f t="shared" si="169"/>
        <v/>
      </c>
      <c r="O3652" s="2" t="str">
        <f t="shared" si="170"/>
        <v/>
      </c>
    </row>
    <row r="3653" spans="1:15" x14ac:dyDescent="0.25">
      <c r="A3653">
        <v>3652</v>
      </c>
      <c r="B3653">
        <v>2</v>
      </c>
      <c r="C3653" s="1">
        <v>16994</v>
      </c>
      <c r="D3653">
        <v>0</v>
      </c>
      <c r="E3653">
        <v>0</v>
      </c>
      <c r="F3653" t="s">
        <v>13</v>
      </c>
      <c r="G3653" s="1">
        <v>31180</v>
      </c>
      <c r="H3653">
        <v>0</v>
      </c>
      <c r="I3653" t="s">
        <v>15</v>
      </c>
      <c r="J3653">
        <v>10</v>
      </c>
      <c r="K3653">
        <v>10907</v>
      </c>
      <c r="L3653" s="1">
        <v>366</v>
      </c>
      <c r="M3653" s="2">
        <f t="shared" ref="M3653:M3716" si="171">DAYS360(C3653,G3653,TRUE)/360</f>
        <v>38.838888888888889</v>
      </c>
      <c r="N3653" s="2" t="str">
        <f t="shared" ref="N3653:N3716" si="172">IF(DAYS360(C3653,L3653)/360&gt;0,DAYS360(C3653,L3653)/360,"")</f>
        <v/>
      </c>
      <c r="O3653" s="2" t="str">
        <f t="shared" ref="O3653:O3716" si="173">IF(N3653="","",N3653-M3653)</f>
        <v/>
      </c>
    </row>
    <row r="3654" spans="1:15" x14ac:dyDescent="0.25">
      <c r="A3654">
        <v>3653</v>
      </c>
      <c r="B3654">
        <v>4</v>
      </c>
      <c r="C3654" s="1">
        <v>20807</v>
      </c>
      <c r="D3654">
        <v>0</v>
      </c>
      <c r="E3654">
        <v>0</v>
      </c>
      <c r="F3654" t="s">
        <v>20</v>
      </c>
      <c r="G3654" s="1">
        <v>31181</v>
      </c>
      <c r="H3654">
        <v>0</v>
      </c>
      <c r="I3654" t="s">
        <v>19</v>
      </c>
      <c r="J3654">
        <v>21</v>
      </c>
      <c r="K3654">
        <v>10307</v>
      </c>
      <c r="L3654" s="1">
        <v>38513</v>
      </c>
      <c r="M3654" s="2">
        <f t="shared" si="171"/>
        <v>28.405555555555555</v>
      </c>
      <c r="N3654" s="2">
        <f t="shared" si="172"/>
        <v>48.477777777777774</v>
      </c>
      <c r="O3654" s="2">
        <f t="shared" si="173"/>
        <v>20.072222222222219</v>
      </c>
    </row>
    <row r="3655" spans="1:15" x14ac:dyDescent="0.25">
      <c r="A3655">
        <v>3654</v>
      </c>
      <c r="B3655">
        <v>1</v>
      </c>
      <c r="C3655" t="s">
        <v>12</v>
      </c>
      <c r="D3655">
        <v>0</v>
      </c>
      <c r="E3655">
        <v>0</v>
      </c>
      <c r="F3655" t="s">
        <v>13</v>
      </c>
      <c r="G3655" s="1">
        <v>31182</v>
      </c>
      <c r="H3655">
        <v>4</v>
      </c>
      <c r="J3655">
        <v>50</v>
      </c>
      <c r="K3655">
        <v>17907</v>
      </c>
      <c r="L3655" s="1">
        <v>366</v>
      </c>
      <c r="O3655" s="2" t="str">
        <f t="shared" si="173"/>
        <v/>
      </c>
    </row>
    <row r="3656" spans="1:15" x14ac:dyDescent="0.25">
      <c r="A3656">
        <v>3655</v>
      </c>
      <c r="B3656">
        <v>2</v>
      </c>
      <c r="C3656" s="1">
        <v>17836</v>
      </c>
      <c r="D3656">
        <v>0</v>
      </c>
      <c r="E3656">
        <v>0</v>
      </c>
      <c r="F3656" t="s">
        <v>13</v>
      </c>
      <c r="G3656" s="1">
        <v>31187</v>
      </c>
      <c r="H3656">
        <v>2</v>
      </c>
      <c r="I3656" t="s">
        <v>15</v>
      </c>
      <c r="J3656">
        <v>10</v>
      </c>
      <c r="K3656">
        <v>0</v>
      </c>
      <c r="L3656" s="1">
        <v>34046</v>
      </c>
      <c r="M3656" s="2">
        <f t="shared" si="171"/>
        <v>36.555555555555557</v>
      </c>
      <c r="N3656" s="2">
        <f t="shared" si="172"/>
        <v>44.383333333333333</v>
      </c>
      <c r="O3656" s="2">
        <f t="shared" si="173"/>
        <v>7.8277777777777757</v>
      </c>
    </row>
    <row r="3657" spans="1:15" x14ac:dyDescent="0.25">
      <c r="A3657">
        <v>3656</v>
      </c>
      <c r="B3657">
        <v>2</v>
      </c>
      <c r="C3657" s="1">
        <v>15708</v>
      </c>
      <c r="D3657">
        <v>0</v>
      </c>
      <c r="E3657">
        <v>0</v>
      </c>
      <c r="F3657" t="s">
        <v>13</v>
      </c>
      <c r="G3657" s="1">
        <v>31188</v>
      </c>
      <c r="H3657">
        <v>0</v>
      </c>
      <c r="J3657">
        <v>10</v>
      </c>
      <c r="K3657">
        <v>0</v>
      </c>
      <c r="L3657" s="1">
        <v>366</v>
      </c>
      <c r="M3657" s="2">
        <f t="shared" si="171"/>
        <v>42.386111111111113</v>
      </c>
      <c r="N3657" s="2" t="str">
        <f t="shared" si="172"/>
        <v/>
      </c>
      <c r="O3657" s="2" t="str">
        <f t="shared" si="173"/>
        <v/>
      </c>
    </row>
    <row r="3658" spans="1:15" x14ac:dyDescent="0.25">
      <c r="A3658">
        <v>3657</v>
      </c>
      <c r="B3658">
        <v>2</v>
      </c>
      <c r="C3658" s="1">
        <v>18219</v>
      </c>
      <c r="D3658">
        <v>0</v>
      </c>
      <c r="E3658">
        <v>2</v>
      </c>
      <c r="F3658" t="s">
        <v>14</v>
      </c>
      <c r="G3658" s="1">
        <v>31189</v>
      </c>
      <c r="H3658">
        <v>2</v>
      </c>
      <c r="J3658">
        <v>10</v>
      </c>
      <c r="K3658">
        <v>10907</v>
      </c>
      <c r="L3658" s="1">
        <v>366</v>
      </c>
      <c r="M3658" s="2">
        <f t="shared" si="171"/>
        <v>35.513888888888886</v>
      </c>
      <c r="N3658" s="2" t="str">
        <f t="shared" si="172"/>
        <v/>
      </c>
      <c r="O3658" s="2" t="str">
        <f t="shared" si="173"/>
        <v/>
      </c>
    </row>
    <row r="3659" spans="1:15" x14ac:dyDescent="0.25">
      <c r="A3659">
        <v>3658</v>
      </c>
      <c r="B3659">
        <v>3</v>
      </c>
      <c r="C3659" s="1">
        <v>19935</v>
      </c>
      <c r="D3659">
        <v>3050</v>
      </c>
      <c r="E3659">
        <v>1</v>
      </c>
      <c r="F3659" t="s">
        <v>14</v>
      </c>
      <c r="G3659" s="1">
        <v>31189</v>
      </c>
      <c r="H3659">
        <v>2</v>
      </c>
      <c r="J3659">
        <v>10</v>
      </c>
      <c r="K3659">
        <v>10307</v>
      </c>
      <c r="L3659" s="1">
        <v>366</v>
      </c>
      <c r="M3659" s="2">
        <f t="shared" si="171"/>
        <v>30.81111111111111</v>
      </c>
      <c r="N3659" s="2" t="str">
        <f t="shared" si="172"/>
        <v/>
      </c>
      <c r="O3659" s="2" t="str">
        <f t="shared" si="173"/>
        <v/>
      </c>
    </row>
    <row r="3660" spans="1:15" x14ac:dyDescent="0.25">
      <c r="A3660">
        <v>3659</v>
      </c>
      <c r="B3660">
        <v>2</v>
      </c>
      <c r="C3660" s="1">
        <v>15261</v>
      </c>
      <c r="D3660">
        <v>1700</v>
      </c>
      <c r="E3660">
        <v>0</v>
      </c>
      <c r="F3660" t="s">
        <v>14</v>
      </c>
      <c r="G3660" s="1">
        <v>31189</v>
      </c>
      <c r="H3660">
        <v>2</v>
      </c>
      <c r="J3660">
        <v>10</v>
      </c>
      <c r="K3660">
        <v>13507</v>
      </c>
      <c r="L3660" s="1">
        <v>366</v>
      </c>
      <c r="M3660" s="2">
        <f t="shared" si="171"/>
        <v>43.611111111111114</v>
      </c>
      <c r="N3660" s="2" t="str">
        <f t="shared" si="172"/>
        <v/>
      </c>
      <c r="O3660" s="2" t="str">
        <f t="shared" si="173"/>
        <v/>
      </c>
    </row>
    <row r="3661" spans="1:15" x14ac:dyDescent="0.25">
      <c r="A3661">
        <v>3660</v>
      </c>
      <c r="B3661">
        <v>2</v>
      </c>
      <c r="C3661" s="1">
        <v>21346</v>
      </c>
      <c r="D3661">
        <v>3201</v>
      </c>
      <c r="E3661">
        <v>3</v>
      </c>
      <c r="F3661" t="s">
        <v>14</v>
      </c>
      <c r="G3661" s="1">
        <v>31189</v>
      </c>
      <c r="H3661">
        <v>2</v>
      </c>
      <c r="J3661">
        <v>10</v>
      </c>
      <c r="K3661">
        <v>13907</v>
      </c>
      <c r="L3661" s="1">
        <v>366</v>
      </c>
      <c r="M3661" s="2">
        <f t="shared" si="171"/>
        <v>26.95</v>
      </c>
      <c r="N3661" s="2" t="str">
        <f t="shared" si="172"/>
        <v/>
      </c>
      <c r="O3661" s="2" t="str">
        <f t="shared" si="173"/>
        <v/>
      </c>
    </row>
    <row r="3662" spans="1:15" x14ac:dyDescent="0.25">
      <c r="A3662">
        <v>3661</v>
      </c>
      <c r="B3662">
        <v>2</v>
      </c>
      <c r="C3662" s="1">
        <v>18767</v>
      </c>
      <c r="D3662">
        <v>0</v>
      </c>
      <c r="E3662">
        <v>0</v>
      </c>
      <c r="F3662" t="s">
        <v>14</v>
      </c>
      <c r="G3662" s="1">
        <v>31190</v>
      </c>
      <c r="H3662">
        <v>0</v>
      </c>
      <c r="J3662">
        <v>10</v>
      </c>
      <c r="K3662">
        <v>14607</v>
      </c>
      <c r="L3662" s="1">
        <v>366</v>
      </c>
      <c r="M3662" s="2">
        <f t="shared" si="171"/>
        <v>34.011111111111113</v>
      </c>
      <c r="N3662" s="2" t="str">
        <f t="shared" si="172"/>
        <v/>
      </c>
      <c r="O3662" s="2" t="str">
        <f t="shared" si="173"/>
        <v/>
      </c>
    </row>
    <row r="3663" spans="1:15" x14ac:dyDescent="0.25">
      <c r="A3663">
        <v>3662</v>
      </c>
      <c r="B3663">
        <v>3</v>
      </c>
      <c r="C3663" s="1">
        <v>20607</v>
      </c>
      <c r="D3663">
        <v>2078</v>
      </c>
      <c r="E3663">
        <v>2</v>
      </c>
      <c r="F3663" t="s">
        <v>14</v>
      </c>
      <c r="G3663" s="1">
        <v>31190</v>
      </c>
      <c r="H3663">
        <v>2</v>
      </c>
      <c r="J3663">
        <v>10</v>
      </c>
      <c r="K3663">
        <v>10207</v>
      </c>
      <c r="L3663" s="1">
        <v>366</v>
      </c>
      <c r="M3663" s="2">
        <f t="shared" si="171"/>
        <v>28.977777777777778</v>
      </c>
      <c r="N3663" s="2" t="str">
        <f t="shared" si="172"/>
        <v/>
      </c>
      <c r="O3663" s="2" t="str">
        <f t="shared" si="173"/>
        <v/>
      </c>
    </row>
    <row r="3664" spans="1:15" x14ac:dyDescent="0.25">
      <c r="A3664">
        <v>3663</v>
      </c>
      <c r="B3664">
        <v>2</v>
      </c>
      <c r="C3664" s="1">
        <v>20524</v>
      </c>
      <c r="D3664">
        <v>0</v>
      </c>
      <c r="E3664">
        <v>2</v>
      </c>
      <c r="F3664" t="s">
        <v>14</v>
      </c>
      <c r="G3664" s="1">
        <v>31190</v>
      </c>
      <c r="H3664">
        <v>2</v>
      </c>
      <c r="J3664">
        <v>10</v>
      </c>
      <c r="K3664">
        <v>17907</v>
      </c>
      <c r="L3664" s="1">
        <v>366</v>
      </c>
      <c r="M3664" s="2">
        <f t="shared" si="171"/>
        <v>29.202777777777779</v>
      </c>
      <c r="N3664" s="2" t="str">
        <f t="shared" si="172"/>
        <v/>
      </c>
      <c r="O3664" s="2" t="str">
        <f t="shared" si="173"/>
        <v/>
      </c>
    </row>
    <row r="3665" spans="1:15" x14ac:dyDescent="0.25">
      <c r="A3665">
        <v>3664</v>
      </c>
      <c r="B3665">
        <v>3</v>
      </c>
      <c r="C3665" s="1">
        <v>17280</v>
      </c>
      <c r="D3665">
        <v>0</v>
      </c>
      <c r="E3665">
        <v>0</v>
      </c>
      <c r="F3665" t="s">
        <v>13</v>
      </c>
      <c r="G3665" s="1">
        <v>31191</v>
      </c>
      <c r="H3665">
        <v>2</v>
      </c>
      <c r="J3665">
        <v>10</v>
      </c>
      <c r="K3665">
        <v>17807</v>
      </c>
      <c r="L3665" s="1">
        <v>366</v>
      </c>
      <c r="M3665" s="2">
        <f t="shared" si="171"/>
        <v>38.086111111111109</v>
      </c>
      <c r="N3665" s="2" t="str">
        <f t="shared" si="172"/>
        <v/>
      </c>
      <c r="O3665" s="2" t="str">
        <f t="shared" si="173"/>
        <v/>
      </c>
    </row>
    <row r="3666" spans="1:15" x14ac:dyDescent="0.25">
      <c r="A3666">
        <v>3665</v>
      </c>
      <c r="B3666">
        <v>3</v>
      </c>
      <c r="C3666" s="1">
        <v>18834</v>
      </c>
      <c r="D3666">
        <v>1203</v>
      </c>
      <c r="E3666">
        <v>1</v>
      </c>
      <c r="F3666" t="s">
        <v>14</v>
      </c>
      <c r="G3666" s="1">
        <v>31191</v>
      </c>
      <c r="H3666">
        <v>2</v>
      </c>
      <c r="J3666">
        <v>10</v>
      </c>
      <c r="K3666">
        <v>17807</v>
      </c>
      <c r="L3666" s="1">
        <v>366</v>
      </c>
      <c r="M3666" s="2">
        <f t="shared" si="171"/>
        <v>33.830555555555556</v>
      </c>
      <c r="N3666" s="2" t="str">
        <f t="shared" si="172"/>
        <v/>
      </c>
      <c r="O3666" s="2" t="str">
        <f t="shared" si="173"/>
        <v/>
      </c>
    </row>
    <row r="3667" spans="1:15" x14ac:dyDescent="0.25">
      <c r="A3667">
        <v>3666</v>
      </c>
      <c r="B3667">
        <v>3</v>
      </c>
      <c r="C3667" s="1">
        <v>21500</v>
      </c>
      <c r="D3667">
        <v>1901</v>
      </c>
      <c r="E3667">
        <v>1</v>
      </c>
      <c r="F3667" t="s">
        <v>26</v>
      </c>
      <c r="G3667" s="1">
        <v>31191</v>
      </c>
      <c r="H3667">
        <v>2</v>
      </c>
      <c r="J3667">
        <v>10</v>
      </c>
      <c r="K3667">
        <v>10307</v>
      </c>
      <c r="L3667" s="1">
        <v>366</v>
      </c>
      <c r="M3667" s="2">
        <f t="shared" si="171"/>
        <v>26.536111111111111</v>
      </c>
      <c r="N3667" s="2" t="str">
        <f t="shared" si="172"/>
        <v/>
      </c>
      <c r="O3667" s="2" t="str">
        <f t="shared" si="173"/>
        <v/>
      </c>
    </row>
    <row r="3668" spans="1:15" x14ac:dyDescent="0.25">
      <c r="A3668">
        <v>3667</v>
      </c>
      <c r="B3668">
        <v>2</v>
      </c>
      <c r="C3668" s="1">
        <v>22416</v>
      </c>
      <c r="D3668">
        <v>0</v>
      </c>
      <c r="E3668">
        <v>3</v>
      </c>
      <c r="F3668" t="s">
        <v>14</v>
      </c>
      <c r="G3668" s="1">
        <v>31195</v>
      </c>
      <c r="H3668">
        <v>2</v>
      </c>
      <c r="J3668">
        <v>10</v>
      </c>
      <c r="K3668">
        <v>13507</v>
      </c>
      <c r="L3668" s="1">
        <v>366</v>
      </c>
      <c r="M3668" s="2">
        <f t="shared" si="171"/>
        <v>24.036111111111111</v>
      </c>
      <c r="N3668" s="2" t="str">
        <f t="shared" si="172"/>
        <v/>
      </c>
      <c r="O3668" s="2" t="str">
        <f t="shared" si="173"/>
        <v/>
      </c>
    </row>
    <row r="3669" spans="1:15" x14ac:dyDescent="0.25">
      <c r="A3669">
        <v>3668</v>
      </c>
      <c r="B3669">
        <v>4</v>
      </c>
      <c r="C3669" s="1">
        <v>20440</v>
      </c>
      <c r="D3669">
        <v>0</v>
      </c>
      <c r="E3669">
        <v>0</v>
      </c>
      <c r="F3669" t="s">
        <v>20</v>
      </c>
      <c r="G3669" s="1">
        <v>31195</v>
      </c>
      <c r="H3669">
        <v>2</v>
      </c>
      <c r="J3669">
        <v>10</v>
      </c>
      <c r="K3669">
        <v>10107</v>
      </c>
      <c r="L3669" s="1">
        <v>366</v>
      </c>
      <c r="M3669" s="2">
        <f t="shared" si="171"/>
        <v>29.447222222222223</v>
      </c>
      <c r="N3669" s="2" t="str">
        <f t="shared" si="172"/>
        <v/>
      </c>
      <c r="O3669" s="2" t="str">
        <f t="shared" si="173"/>
        <v/>
      </c>
    </row>
    <row r="3670" spans="1:15" x14ac:dyDescent="0.25">
      <c r="A3670">
        <v>3669</v>
      </c>
      <c r="B3670">
        <v>3</v>
      </c>
      <c r="C3670" s="1">
        <v>18368</v>
      </c>
      <c r="D3670">
        <v>0</v>
      </c>
      <c r="E3670">
        <v>0</v>
      </c>
      <c r="F3670" t="s">
        <v>13</v>
      </c>
      <c r="G3670" s="1">
        <v>31196</v>
      </c>
      <c r="H3670">
        <v>0</v>
      </c>
      <c r="J3670">
        <v>10</v>
      </c>
      <c r="K3670">
        <v>0</v>
      </c>
      <c r="L3670" s="1">
        <v>366</v>
      </c>
      <c r="M3670" s="2">
        <f t="shared" si="171"/>
        <v>35.12222222222222</v>
      </c>
      <c r="N3670" s="2" t="str">
        <f t="shared" si="172"/>
        <v/>
      </c>
      <c r="O3670" s="2" t="str">
        <f t="shared" si="173"/>
        <v/>
      </c>
    </row>
    <row r="3671" spans="1:15" x14ac:dyDescent="0.25">
      <c r="A3671">
        <v>3670</v>
      </c>
      <c r="B3671">
        <v>3</v>
      </c>
      <c r="C3671" s="1">
        <v>14757</v>
      </c>
      <c r="D3671">
        <v>0</v>
      </c>
      <c r="E3671">
        <v>0</v>
      </c>
      <c r="F3671" t="s">
        <v>14</v>
      </c>
      <c r="G3671" s="1">
        <v>31197</v>
      </c>
      <c r="H3671">
        <v>2</v>
      </c>
      <c r="J3671">
        <v>10</v>
      </c>
      <c r="K3671">
        <v>16607</v>
      </c>
      <c r="L3671" s="1">
        <v>366</v>
      </c>
      <c r="M3671" s="2">
        <f t="shared" si="171"/>
        <v>45.011111111111113</v>
      </c>
      <c r="N3671" s="2" t="str">
        <f t="shared" si="172"/>
        <v/>
      </c>
      <c r="O3671" s="2" t="str">
        <f t="shared" si="173"/>
        <v/>
      </c>
    </row>
    <row r="3672" spans="1:15" x14ac:dyDescent="0.25">
      <c r="A3672">
        <v>3671</v>
      </c>
      <c r="B3672">
        <v>3</v>
      </c>
      <c r="C3672" s="1">
        <v>9998</v>
      </c>
      <c r="D3672">
        <v>0</v>
      </c>
      <c r="E3672">
        <v>0</v>
      </c>
      <c r="F3672" t="s">
        <v>13</v>
      </c>
      <c r="G3672" s="1">
        <v>31197</v>
      </c>
      <c r="H3672">
        <v>0</v>
      </c>
      <c r="J3672">
        <v>10</v>
      </c>
      <c r="K3672">
        <v>0</v>
      </c>
      <c r="L3672" s="1">
        <v>366</v>
      </c>
      <c r="M3672" s="2">
        <f t="shared" si="171"/>
        <v>58.038888888888891</v>
      </c>
      <c r="N3672" s="2" t="str">
        <f t="shared" si="172"/>
        <v/>
      </c>
      <c r="O3672" s="2" t="str">
        <f t="shared" si="173"/>
        <v/>
      </c>
    </row>
    <row r="3673" spans="1:15" x14ac:dyDescent="0.25">
      <c r="A3673">
        <v>3672</v>
      </c>
      <c r="B3673">
        <v>2</v>
      </c>
      <c r="C3673" s="1">
        <v>14960</v>
      </c>
      <c r="D3673">
        <v>0</v>
      </c>
      <c r="E3673">
        <v>0</v>
      </c>
      <c r="F3673" t="s">
        <v>13</v>
      </c>
      <c r="G3673" s="1">
        <v>31198</v>
      </c>
      <c r="H3673">
        <v>0</v>
      </c>
      <c r="J3673">
        <v>10</v>
      </c>
      <c r="K3673">
        <v>0</v>
      </c>
      <c r="L3673" s="1">
        <v>366</v>
      </c>
      <c r="M3673" s="2">
        <f t="shared" si="171"/>
        <v>44.458333333333336</v>
      </c>
      <c r="N3673" s="2" t="str">
        <f t="shared" si="172"/>
        <v/>
      </c>
      <c r="O3673" s="2" t="str">
        <f t="shared" si="173"/>
        <v/>
      </c>
    </row>
    <row r="3674" spans="1:15" x14ac:dyDescent="0.25">
      <c r="A3674">
        <v>3673</v>
      </c>
      <c r="B3674">
        <v>3</v>
      </c>
      <c r="C3674" s="1">
        <v>15622</v>
      </c>
      <c r="D3674">
        <v>0</v>
      </c>
      <c r="E3674">
        <v>0</v>
      </c>
      <c r="F3674" t="s">
        <v>22</v>
      </c>
      <c r="G3674" s="1">
        <v>31202</v>
      </c>
      <c r="H3674">
        <v>0</v>
      </c>
      <c r="J3674">
        <v>10</v>
      </c>
      <c r="K3674">
        <v>10307</v>
      </c>
      <c r="L3674" s="1">
        <v>366</v>
      </c>
      <c r="M3674" s="2">
        <f t="shared" si="171"/>
        <v>42.655555555555559</v>
      </c>
      <c r="N3674" s="2" t="str">
        <f t="shared" si="172"/>
        <v/>
      </c>
      <c r="O3674" s="2" t="str">
        <f t="shared" si="173"/>
        <v/>
      </c>
    </row>
    <row r="3675" spans="1:15" x14ac:dyDescent="0.25">
      <c r="A3675">
        <v>3674</v>
      </c>
      <c r="B3675">
        <v>2</v>
      </c>
      <c r="C3675" s="1">
        <v>19503</v>
      </c>
      <c r="D3675">
        <v>3200</v>
      </c>
      <c r="E3675">
        <v>0</v>
      </c>
      <c r="F3675" t="s">
        <v>14</v>
      </c>
      <c r="G3675" s="1">
        <v>31203</v>
      </c>
      <c r="H3675">
        <v>2</v>
      </c>
      <c r="J3675">
        <v>10</v>
      </c>
      <c r="K3675">
        <v>10307</v>
      </c>
      <c r="L3675" s="1">
        <v>366</v>
      </c>
      <c r="M3675" s="2">
        <f t="shared" si="171"/>
        <v>32.030555555555559</v>
      </c>
      <c r="N3675" s="2" t="str">
        <f t="shared" si="172"/>
        <v/>
      </c>
      <c r="O3675" s="2" t="str">
        <f t="shared" si="173"/>
        <v/>
      </c>
    </row>
    <row r="3676" spans="1:15" x14ac:dyDescent="0.25">
      <c r="A3676">
        <v>3675</v>
      </c>
      <c r="B3676">
        <v>3</v>
      </c>
      <c r="C3676" s="1">
        <v>19237</v>
      </c>
      <c r="D3676">
        <v>0</v>
      </c>
      <c r="E3676">
        <v>0</v>
      </c>
      <c r="F3676" t="s">
        <v>13</v>
      </c>
      <c r="G3676" s="1">
        <v>31203</v>
      </c>
      <c r="H3676">
        <v>0</v>
      </c>
      <c r="J3676">
        <v>10</v>
      </c>
      <c r="K3676">
        <v>0</v>
      </c>
      <c r="L3676" s="1">
        <v>366</v>
      </c>
      <c r="M3676" s="2">
        <f t="shared" si="171"/>
        <v>32.763888888888886</v>
      </c>
      <c r="N3676" s="2" t="str">
        <f t="shared" si="172"/>
        <v/>
      </c>
      <c r="O3676" s="2" t="str">
        <f t="shared" si="173"/>
        <v/>
      </c>
    </row>
    <row r="3677" spans="1:15" x14ac:dyDescent="0.25">
      <c r="A3677">
        <v>3676</v>
      </c>
      <c r="B3677">
        <v>2</v>
      </c>
      <c r="C3677" s="1">
        <v>20218</v>
      </c>
      <c r="D3677">
        <v>0</v>
      </c>
      <c r="E3677">
        <v>0</v>
      </c>
      <c r="F3677" t="s">
        <v>13</v>
      </c>
      <c r="G3677" s="1">
        <v>31203</v>
      </c>
      <c r="H3677">
        <v>0</v>
      </c>
      <c r="J3677">
        <v>10</v>
      </c>
      <c r="K3677">
        <v>11607</v>
      </c>
      <c r="L3677" s="1">
        <v>366</v>
      </c>
      <c r="M3677" s="2">
        <f t="shared" si="171"/>
        <v>30.072222222222223</v>
      </c>
      <c r="N3677" s="2" t="str">
        <f t="shared" si="172"/>
        <v/>
      </c>
      <c r="O3677" s="2" t="str">
        <f t="shared" si="173"/>
        <v/>
      </c>
    </row>
    <row r="3678" spans="1:15" x14ac:dyDescent="0.25">
      <c r="A3678">
        <v>3677</v>
      </c>
      <c r="B3678">
        <v>2</v>
      </c>
      <c r="C3678" s="1">
        <v>16340</v>
      </c>
      <c r="D3678">
        <v>0</v>
      </c>
      <c r="E3678">
        <v>2</v>
      </c>
      <c r="F3678" t="s">
        <v>14</v>
      </c>
      <c r="G3678" s="1">
        <v>31204</v>
      </c>
      <c r="H3678">
        <v>2</v>
      </c>
      <c r="J3678">
        <v>10</v>
      </c>
      <c r="K3678">
        <v>14607</v>
      </c>
      <c r="L3678" s="1">
        <v>366</v>
      </c>
      <c r="M3678" s="2">
        <f t="shared" si="171"/>
        <v>40.697222222222223</v>
      </c>
      <c r="N3678" s="2" t="str">
        <f t="shared" si="172"/>
        <v/>
      </c>
      <c r="O3678" s="2" t="str">
        <f t="shared" si="173"/>
        <v/>
      </c>
    </row>
    <row r="3679" spans="1:15" x14ac:dyDescent="0.25">
      <c r="A3679">
        <v>3678</v>
      </c>
      <c r="B3679">
        <v>3</v>
      </c>
      <c r="C3679" s="1">
        <v>12491</v>
      </c>
      <c r="D3679">
        <v>0</v>
      </c>
      <c r="E3679">
        <v>0</v>
      </c>
      <c r="F3679" t="s">
        <v>13</v>
      </c>
      <c r="G3679" s="1">
        <v>31205</v>
      </c>
      <c r="H3679">
        <v>0</v>
      </c>
      <c r="J3679">
        <v>10</v>
      </c>
      <c r="K3679">
        <v>0</v>
      </c>
      <c r="L3679" s="1">
        <v>366</v>
      </c>
      <c r="M3679" s="2">
        <f t="shared" si="171"/>
        <v>51.233333333333334</v>
      </c>
      <c r="N3679" s="2" t="str">
        <f t="shared" si="172"/>
        <v/>
      </c>
      <c r="O3679" s="2" t="str">
        <f t="shared" si="173"/>
        <v/>
      </c>
    </row>
    <row r="3680" spans="1:15" x14ac:dyDescent="0.25">
      <c r="A3680">
        <v>3679</v>
      </c>
      <c r="B3680">
        <v>2</v>
      </c>
      <c r="C3680" s="1">
        <v>14324</v>
      </c>
      <c r="D3680">
        <v>3384</v>
      </c>
      <c r="E3680">
        <v>0</v>
      </c>
      <c r="F3680" t="s">
        <v>23</v>
      </c>
      <c r="G3680" s="1">
        <v>31205</v>
      </c>
      <c r="H3680">
        <v>2</v>
      </c>
      <c r="J3680">
        <v>10</v>
      </c>
      <c r="K3680">
        <v>11307</v>
      </c>
      <c r="L3680" s="1">
        <v>366</v>
      </c>
      <c r="M3680" s="2">
        <f t="shared" si="171"/>
        <v>46.213888888888889</v>
      </c>
      <c r="N3680" s="2" t="str">
        <f t="shared" si="172"/>
        <v/>
      </c>
      <c r="O3680" s="2" t="str">
        <f t="shared" si="173"/>
        <v/>
      </c>
    </row>
    <row r="3681" spans="1:15" x14ac:dyDescent="0.25">
      <c r="A3681">
        <v>3680</v>
      </c>
      <c r="B3681">
        <v>2</v>
      </c>
      <c r="C3681" s="1">
        <v>13422</v>
      </c>
      <c r="D3681">
        <v>0</v>
      </c>
      <c r="E3681">
        <v>0</v>
      </c>
      <c r="F3681" t="s">
        <v>13</v>
      </c>
      <c r="G3681" s="1">
        <v>31205</v>
      </c>
      <c r="H3681">
        <v>0</v>
      </c>
      <c r="J3681">
        <v>10</v>
      </c>
      <c r="K3681">
        <v>0</v>
      </c>
      <c r="L3681" s="1">
        <v>366</v>
      </c>
      <c r="M3681" s="2">
        <f t="shared" si="171"/>
        <v>48.68888888888889</v>
      </c>
      <c r="N3681" s="2" t="str">
        <f t="shared" si="172"/>
        <v/>
      </c>
      <c r="O3681" s="2" t="str">
        <f t="shared" si="173"/>
        <v/>
      </c>
    </row>
    <row r="3682" spans="1:15" x14ac:dyDescent="0.25">
      <c r="A3682">
        <v>3681</v>
      </c>
      <c r="B3682">
        <v>2</v>
      </c>
      <c r="C3682" s="1">
        <v>18242</v>
      </c>
      <c r="D3682">
        <v>0</v>
      </c>
      <c r="E3682">
        <v>0</v>
      </c>
      <c r="F3682" t="s">
        <v>17</v>
      </c>
      <c r="G3682" s="1">
        <v>31208</v>
      </c>
      <c r="H3682">
        <v>2</v>
      </c>
      <c r="J3682">
        <v>10</v>
      </c>
      <c r="K3682">
        <v>16607</v>
      </c>
      <c r="L3682" s="1">
        <v>366</v>
      </c>
      <c r="M3682" s="2">
        <f t="shared" si="171"/>
        <v>35.5</v>
      </c>
      <c r="N3682" s="2" t="str">
        <f t="shared" si="172"/>
        <v/>
      </c>
      <c r="O3682" s="2" t="str">
        <f t="shared" si="173"/>
        <v/>
      </c>
    </row>
    <row r="3683" spans="1:15" x14ac:dyDescent="0.25">
      <c r="A3683">
        <v>3682</v>
      </c>
      <c r="B3683">
        <v>3</v>
      </c>
      <c r="C3683" s="1">
        <v>18012</v>
      </c>
      <c r="D3683">
        <v>2249</v>
      </c>
      <c r="E3683">
        <v>0</v>
      </c>
      <c r="F3683" t="s">
        <v>13</v>
      </c>
      <c r="G3683" s="1">
        <v>31208</v>
      </c>
      <c r="H3683">
        <v>0</v>
      </c>
      <c r="J3683">
        <v>10</v>
      </c>
      <c r="K3683">
        <v>0</v>
      </c>
      <c r="L3683" s="1">
        <v>366</v>
      </c>
      <c r="M3683" s="2">
        <f t="shared" si="171"/>
        <v>36.12777777777778</v>
      </c>
      <c r="N3683" s="2" t="str">
        <f t="shared" si="172"/>
        <v/>
      </c>
      <c r="O3683" s="2" t="str">
        <f t="shared" si="173"/>
        <v/>
      </c>
    </row>
    <row r="3684" spans="1:15" x14ac:dyDescent="0.25">
      <c r="A3684">
        <v>3683</v>
      </c>
      <c r="B3684">
        <v>2</v>
      </c>
      <c r="C3684" s="1">
        <v>21718</v>
      </c>
      <c r="D3684">
        <v>0</v>
      </c>
      <c r="E3684">
        <v>0</v>
      </c>
      <c r="F3684" t="s">
        <v>13</v>
      </c>
      <c r="G3684" s="1">
        <v>31208</v>
      </c>
      <c r="H3684">
        <v>0</v>
      </c>
      <c r="J3684">
        <v>10</v>
      </c>
      <c r="K3684">
        <v>11307</v>
      </c>
      <c r="L3684" s="1">
        <v>366</v>
      </c>
      <c r="M3684" s="2">
        <f t="shared" si="171"/>
        <v>25.980555555555554</v>
      </c>
      <c r="N3684" s="2" t="str">
        <f t="shared" si="172"/>
        <v/>
      </c>
      <c r="O3684" s="2" t="str">
        <f t="shared" si="173"/>
        <v/>
      </c>
    </row>
    <row r="3685" spans="1:15" x14ac:dyDescent="0.25">
      <c r="A3685">
        <v>3684</v>
      </c>
      <c r="B3685">
        <v>2</v>
      </c>
      <c r="C3685" s="1">
        <v>21979</v>
      </c>
      <c r="D3685">
        <v>0</v>
      </c>
      <c r="E3685">
        <v>0</v>
      </c>
      <c r="F3685" t="s">
        <v>20</v>
      </c>
      <c r="G3685" s="1">
        <v>31208</v>
      </c>
      <c r="H3685">
        <v>2</v>
      </c>
      <c r="J3685">
        <v>10</v>
      </c>
      <c r="K3685">
        <v>10107</v>
      </c>
      <c r="L3685" s="1">
        <v>366</v>
      </c>
      <c r="M3685" s="2">
        <f t="shared" si="171"/>
        <v>25.266666666666666</v>
      </c>
      <c r="N3685" s="2" t="str">
        <f t="shared" si="172"/>
        <v/>
      </c>
      <c r="O3685" s="2" t="str">
        <f t="shared" si="173"/>
        <v/>
      </c>
    </row>
    <row r="3686" spans="1:15" x14ac:dyDescent="0.25">
      <c r="A3686">
        <v>3685</v>
      </c>
      <c r="B3686">
        <v>3</v>
      </c>
      <c r="C3686" s="1">
        <v>17108</v>
      </c>
      <c r="D3686">
        <v>4499</v>
      </c>
      <c r="E3686">
        <v>0</v>
      </c>
      <c r="F3686" t="s">
        <v>22</v>
      </c>
      <c r="G3686" s="1">
        <v>31209</v>
      </c>
      <c r="H3686">
        <v>2</v>
      </c>
      <c r="J3686">
        <v>10</v>
      </c>
      <c r="K3686">
        <v>10107</v>
      </c>
      <c r="L3686" s="1">
        <v>366</v>
      </c>
      <c r="M3686" s="2">
        <f t="shared" si="171"/>
        <v>38.608333333333334</v>
      </c>
      <c r="N3686" s="2" t="str">
        <f t="shared" si="172"/>
        <v/>
      </c>
      <c r="O3686" s="2" t="str">
        <f t="shared" si="173"/>
        <v/>
      </c>
    </row>
    <row r="3687" spans="1:15" x14ac:dyDescent="0.25">
      <c r="A3687">
        <v>3686</v>
      </c>
      <c r="B3687">
        <v>2</v>
      </c>
      <c r="C3687" s="1">
        <v>12507</v>
      </c>
      <c r="D3687">
        <v>0</v>
      </c>
      <c r="E3687">
        <v>0</v>
      </c>
      <c r="F3687" t="s">
        <v>14</v>
      </c>
      <c r="G3687" s="1">
        <v>31209</v>
      </c>
      <c r="H3687">
        <v>2</v>
      </c>
      <c r="J3687">
        <v>10</v>
      </c>
      <c r="K3687">
        <v>16807</v>
      </c>
      <c r="L3687" s="1">
        <v>366</v>
      </c>
      <c r="M3687" s="2">
        <f t="shared" si="171"/>
        <v>51.2</v>
      </c>
      <c r="N3687" s="2" t="str">
        <f t="shared" si="172"/>
        <v/>
      </c>
      <c r="O3687" s="2" t="str">
        <f t="shared" si="173"/>
        <v/>
      </c>
    </row>
    <row r="3688" spans="1:15" x14ac:dyDescent="0.25">
      <c r="A3688">
        <v>3687</v>
      </c>
      <c r="B3688">
        <v>3</v>
      </c>
      <c r="C3688" s="1">
        <v>17977</v>
      </c>
      <c r="D3688">
        <v>1952</v>
      </c>
      <c r="E3688">
        <v>0</v>
      </c>
      <c r="F3688" t="s">
        <v>17</v>
      </c>
      <c r="G3688" s="1">
        <v>31209</v>
      </c>
      <c r="H3688">
        <v>2</v>
      </c>
      <c r="J3688">
        <v>10</v>
      </c>
      <c r="K3688">
        <v>10207</v>
      </c>
      <c r="L3688" s="1">
        <v>366</v>
      </c>
      <c r="M3688" s="2">
        <f t="shared" si="171"/>
        <v>36.225000000000001</v>
      </c>
      <c r="N3688" s="2" t="str">
        <f t="shared" si="172"/>
        <v/>
      </c>
      <c r="O3688" s="2" t="str">
        <f t="shared" si="173"/>
        <v/>
      </c>
    </row>
    <row r="3689" spans="1:15" x14ac:dyDescent="0.25">
      <c r="A3689">
        <v>3688</v>
      </c>
      <c r="B3689">
        <v>3</v>
      </c>
      <c r="C3689" s="1">
        <v>13043</v>
      </c>
      <c r="D3689">
        <v>0</v>
      </c>
      <c r="E3689">
        <v>0</v>
      </c>
      <c r="F3689" t="s">
        <v>22</v>
      </c>
      <c r="G3689" s="1">
        <v>31209</v>
      </c>
      <c r="H3689">
        <v>0</v>
      </c>
      <c r="J3689">
        <v>10</v>
      </c>
      <c r="K3689">
        <v>0</v>
      </c>
      <c r="L3689" s="1">
        <v>366</v>
      </c>
      <c r="M3689" s="2">
        <f t="shared" si="171"/>
        <v>49.736111111111114</v>
      </c>
      <c r="N3689" s="2" t="str">
        <f t="shared" si="172"/>
        <v/>
      </c>
      <c r="O3689" s="2" t="str">
        <f t="shared" si="173"/>
        <v/>
      </c>
    </row>
    <row r="3690" spans="1:15" x14ac:dyDescent="0.25">
      <c r="A3690">
        <v>3689</v>
      </c>
      <c r="B3690">
        <v>4</v>
      </c>
      <c r="C3690" s="1">
        <v>19519</v>
      </c>
      <c r="D3690">
        <v>0</v>
      </c>
      <c r="E3690">
        <v>0</v>
      </c>
      <c r="F3690" t="s">
        <v>20</v>
      </c>
      <c r="G3690" s="1">
        <v>31209</v>
      </c>
      <c r="H3690">
        <v>0</v>
      </c>
      <c r="J3690">
        <v>10</v>
      </c>
      <c r="K3690">
        <v>0</v>
      </c>
      <c r="L3690" s="1">
        <v>366</v>
      </c>
      <c r="M3690" s="2">
        <f t="shared" si="171"/>
        <v>32.005555555555553</v>
      </c>
      <c r="N3690" s="2" t="str">
        <f t="shared" si="172"/>
        <v/>
      </c>
      <c r="O3690" s="2" t="str">
        <f t="shared" si="173"/>
        <v/>
      </c>
    </row>
    <row r="3691" spans="1:15" x14ac:dyDescent="0.25">
      <c r="A3691">
        <v>3690</v>
      </c>
      <c r="B3691">
        <v>2</v>
      </c>
      <c r="C3691" s="1">
        <v>16742</v>
      </c>
      <c r="D3691">
        <v>0</v>
      </c>
      <c r="E3691">
        <v>0</v>
      </c>
      <c r="F3691" t="s">
        <v>13</v>
      </c>
      <c r="G3691" s="1">
        <v>31209</v>
      </c>
      <c r="H3691">
        <v>0</v>
      </c>
      <c r="J3691">
        <v>10</v>
      </c>
      <c r="K3691">
        <v>0</v>
      </c>
      <c r="L3691" s="1">
        <v>366</v>
      </c>
      <c r="M3691" s="2">
        <f t="shared" si="171"/>
        <v>39.611111111111114</v>
      </c>
      <c r="N3691" s="2" t="str">
        <f t="shared" si="172"/>
        <v/>
      </c>
      <c r="O3691" s="2" t="str">
        <f t="shared" si="173"/>
        <v/>
      </c>
    </row>
    <row r="3692" spans="1:15" x14ac:dyDescent="0.25">
      <c r="A3692">
        <v>3691</v>
      </c>
      <c r="B3692">
        <v>3</v>
      </c>
      <c r="C3692" s="1">
        <v>14393</v>
      </c>
      <c r="D3692">
        <v>15244</v>
      </c>
      <c r="E3692">
        <v>0</v>
      </c>
      <c r="F3692" t="s">
        <v>20</v>
      </c>
      <c r="G3692" s="1">
        <v>31210</v>
      </c>
      <c r="H3692">
        <v>0</v>
      </c>
      <c r="I3692" t="s">
        <v>19</v>
      </c>
      <c r="J3692">
        <v>21</v>
      </c>
      <c r="K3692">
        <v>10207</v>
      </c>
      <c r="L3692" s="1">
        <v>36634</v>
      </c>
      <c r="M3692" s="2">
        <f t="shared" si="171"/>
        <v>46.038888888888891</v>
      </c>
      <c r="N3692" s="2">
        <f t="shared" si="172"/>
        <v>60.888888888888886</v>
      </c>
      <c r="O3692" s="2">
        <f t="shared" si="173"/>
        <v>14.849999999999994</v>
      </c>
    </row>
    <row r="3693" spans="1:15" x14ac:dyDescent="0.25">
      <c r="A3693">
        <v>3692</v>
      </c>
      <c r="B3693">
        <v>1</v>
      </c>
      <c r="C3693" t="s">
        <v>12</v>
      </c>
      <c r="D3693">
        <v>0</v>
      </c>
      <c r="E3693">
        <v>0</v>
      </c>
      <c r="F3693" t="s">
        <v>13</v>
      </c>
      <c r="G3693" s="1">
        <v>31210</v>
      </c>
      <c r="H3693">
        <v>4</v>
      </c>
      <c r="J3693">
        <v>50</v>
      </c>
      <c r="K3693">
        <v>10107</v>
      </c>
      <c r="L3693" s="1">
        <v>366</v>
      </c>
      <c r="O3693" s="2" t="str">
        <f t="shared" si="173"/>
        <v/>
      </c>
    </row>
    <row r="3694" spans="1:15" x14ac:dyDescent="0.25">
      <c r="A3694">
        <v>3693</v>
      </c>
      <c r="B3694">
        <v>2</v>
      </c>
      <c r="C3694" s="1">
        <v>13816</v>
      </c>
      <c r="D3694">
        <v>0</v>
      </c>
      <c r="E3694">
        <v>0</v>
      </c>
      <c r="F3694" t="s">
        <v>13</v>
      </c>
      <c r="G3694" s="1">
        <v>31211</v>
      </c>
      <c r="H3694">
        <v>0</v>
      </c>
      <c r="I3694" t="s">
        <v>15</v>
      </c>
      <c r="J3694">
        <v>21</v>
      </c>
      <c r="K3694">
        <v>0</v>
      </c>
      <c r="L3694" s="1">
        <v>366</v>
      </c>
      <c r="M3694" s="2">
        <f t="shared" si="171"/>
        <v>47.625</v>
      </c>
      <c r="N3694" s="2" t="str">
        <f t="shared" si="172"/>
        <v/>
      </c>
      <c r="O3694" s="2" t="str">
        <f t="shared" si="173"/>
        <v/>
      </c>
    </row>
    <row r="3695" spans="1:15" x14ac:dyDescent="0.25">
      <c r="A3695">
        <v>3694</v>
      </c>
      <c r="B3695">
        <v>3</v>
      </c>
      <c r="C3695" s="1">
        <v>22003</v>
      </c>
      <c r="D3695">
        <v>4198</v>
      </c>
      <c r="E3695">
        <v>2</v>
      </c>
      <c r="F3695" t="s">
        <v>17</v>
      </c>
      <c r="G3695" s="1">
        <v>31211</v>
      </c>
      <c r="H3695">
        <v>2</v>
      </c>
      <c r="J3695">
        <v>10</v>
      </c>
      <c r="K3695">
        <v>10107</v>
      </c>
      <c r="L3695" s="1">
        <v>366</v>
      </c>
      <c r="M3695" s="2">
        <f t="shared" si="171"/>
        <v>25.208333333333332</v>
      </c>
      <c r="N3695" s="2" t="str">
        <f t="shared" si="172"/>
        <v/>
      </c>
      <c r="O3695" s="2" t="str">
        <f t="shared" si="173"/>
        <v/>
      </c>
    </row>
    <row r="3696" spans="1:15" x14ac:dyDescent="0.25">
      <c r="A3696">
        <v>3695</v>
      </c>
      <c r="B3696">
        <v>2</v>
      </c>
      <c r="C3696" s="1">
        <v>15950</v>
      </c>
      <c r="D3696">
        <v>0</v>
      </c>
      <c r="E3696">
        <v>0</v>
      </c>
      <c r="F3696" t="s">
        <v>13</v>
      </c>
      <c r="G3696" s="1">
        <v>31211</v>
      </c>
      <c r="H3696">
        <v>0</v>
      </c>
      <c r="J3696">
        <v>10</v>
      </c>
      <c r="K3696">
        <v>0</v>
      </c>
      <c r="L3696" s="1">
        <v>366</v>
      </c>
      <c r="M3696" s="2">
        <f t="shared" si="171"/>
        <v>41.783333333333331</v>
      </c>
      <c r="N3696" s="2" t="str">
        <f t="shared" si="172"/>
        <v/>
      </c>
      <c r="O3696" s="2" t="str">
        <f t="shared" si="173"/>
        <v/>
      </c>
    </row>
    <row r="3697" spans="1:15" x14ac:dyDescent="0.25">
      <c r="A3697">
        <v>3696</v>
      </c>
      <c r="B3697">
        <v>2</v>
      </c>
      <c r="C3697" s="1">
        <v>21325</v>
      </c>
      <c r="D3697">
        <v>0</v>
      </c>
      <c r="E3697">
        <v>0</v>
      </c>
      <c r="F3697" t="s">
        <v>13</v>
      </c>
      <c r="G3697" s="1">
        <v>31212</v>
      </c>
      <c r="H3697">
        <v>0</v>
      </c>
      <c r="J3697">
        <v>10</v>
      </c>
      <c r="K3697">
        <v>0</v>
      </c>
      <c r="L3697" s="1">
        <v>366</v>
      </c>
      <c r="M3697" s="2">
        <f t="shared" si="171"/>
        <v>27.066666666666666</v>
      </c>
      <c r="N3697" s="2" t="str">
        <f t="shared" si="172"/>
        <v/>
      </c>
      <c r="O3697" s="2" t="str">
        <f t="shared" si="173"/>
        <v/>
      </c>
    </row>
    <row r="3698" spans="1:15" x14ac:dyDescent="0.25">
      <c r="A3698">
        <v>3697</v>
      </c>
      <c r="B3698">
        <v>2</v>
      </c>
      <c r="C3698" s="1">
        <v>13763</v>
      </c>
      <c r="D3698">
        <v>0</v>
      </c>
      <c r="E3698">
        <v>0</v>
      </c>
      <c r="F3698" t="s">
        <v>13</v>
      </c>
      <c r="G3698" s="1">
        <v>31215</v>
      </c>
      <c r="H3698">
        <v>0</v>
      </c>
      <c r="J3698">
        <v>10</v>
      </c>
      <c r="K3698">
        <v>0</v>
      </c>
      <c r="L3698" s="1">
        <v>366</v>
      </c>
      <c r="M3698" s="2">
        <f t="shared" si="171"/>
        <v>47.783333333333331</v>
      </c>
      <c r="N3698" s="2" t="str">
        <f t="shared" si="172"/>
        <v/>
      </c>
      <c r="O3698" s="2" t="str">
        <f t="shared" si="173"/>
        <v/>
      </c>
    </row>
    <row r="3699" spans="1:15" x14ac:dyDescent="0.25">
      <c r="A3699">
        <v>3698</v>
      </c>
      <c r="B3699">
        <v>4</v>
      </c>
      <c r="C3699" s="1">
        <v>30672</v>
      </c>
      <c r="D3699">
        <v>0</v>
      </c>
      <c r="E3699">
        <v>0</v>
      </c>
      <c r="F3699" t="s">
        <v>20</v>
      </c>
      <c r="G3699" s="1">
        <v>31212</v>
      </c>
      <c r="H3699">
        <v>0</v>
      </c>
      <c r="J3699">
        <v>21</v>
      </c>
      <c r="K3699">
        <v>10807</v>
      </c>
      <c r="L3699" s="1">
        <v>366</v>
      </c>
      <c r="M3699" s="2">
        <f t="shared" si="171"/>
        <v>1.4777777777777779</v>
      </c>
      <c r="N3699" s="2" t="str">
        <f t="shared" si="172"/>
        <v/>
      </c>
      <c r="O3699" s="2" t="str">
        <f t="shared" si="173"/>
        <v/>
      </c>
    </row>
    <row r="3700" spans="1:15" x14ac:dyDescent="0.25">
      <c r="A3700">
        <v>3699</v>
      </c>
      <c r="B3700">
        <v>4</v>
      </c>
      <c r="C3700" s="1">
        <v>21828</v>
      </c>
      <c r="D3700">
        <v>2659</v>
      </c>
      <c r="E3700">
        <v>0</v>
      </c>
      <c r="F3700" t="s">
        <v>20</v>
      </c>
      <c r="G3700" s="1">
        <v>31217</v>
      </c>
      <c r="H3700">
        <v>0</v>
      </c>
      <c r="J3700">
        <v>10</v>
      </c>
      <c r="K3700">
        <v>11307</v>
      </c>
      <c r="L3700" s="1">
        <v>366</v>
      </c>
      <c r="M3700" s="2">
        <f t="shared" si="171"/>
        <v>25.705555555555556</v>
      </c>
      <c r="N3700" s="2" t="str">
        <f t="shared" si="172"/>
        <v/>
      </c>
      <c r="O3700" s="2" t="str">
        <f t="shared" si="173"/>
        <v/>
      </c>
    </row>
    <row r="3701" spans="1:15" x14ac:dyDescent="0.25">
      <c r="A3701">
        <v>3700</v>
      </c>
      <c r="B3701">
        <v>2</v>
      </c>
      <c r="C3701" s="1">
        <v>10424</v>
      </c>
      <c r="D3701">
        <v>0</v>
      </c>
      <c r="E3701">
        <v>0</v>
      </c>
      <c r="F3701" t="s">
        <v>13</v>
      </c>
      <c r="G3701" s="1">
        <v>31217</v>
      </c>
      <c r="H3701">
        <v>0</v>
      </c>
      <c r="J3701">
        <v>10</v>
      </c>
      <c r="K3701">
        <v>0</v>
      </c>
      <c r="L3701" s="1">
        <v>366</v>
      </c>
      <c r="M3701" s="2">
        <f t="shared" si="171"/>
        <v>56.927777777777777</v>
      </c>
      <c r="N3701" s="2" t="str">
        <f t="shared" si="172"/>
        <v/>
      </c>
      <c r="O3701" s="2" t="str">
        <f t="shared" si="173"/>
        <v/>
      </c>
    </row>
    <row r="3702" spans="1:15" x14ac:dyDescent="0.25">
      <c r="A3702">
        <v>3701</v>
      </c>
      <c r="B3702">
        <v>2</v>
      </c>
      <c r="C3702" s="1">
        <v>19200</v>
      </c>
      <c r="D3702">
        <v>2909</v>
      </c>
      <c r="E3702">
        <v>2</v>
      </c>
      <c r="F3702" t="s">
        <v>14</v>
      </c>
      <c r="G3702" s="1">
        <v>31217</v>
      </c>
      <c r="H3702">
        <v>2</v>
      </c>
      <c r="J3702">
        <v>10</v>
      </c>
      <c r="K3702">
        <v>10107</v>
      </c>
      <c r="L3702" s="1">
        <v>366</v>
      </c>
      <c r="M3702" s="2">
        <f t="shared" si="171"/>
        <v>32.9</v>
      </c>
      <c r="N3702" s="2" t="str">
        <f t="shared" si="172"/>
        <v/>
      </c>
      <c r="O3702" s="2" t="str">
        <f t="shared" si="173"/>
        <v/>
      </c>
    </row>
    <row r="3703" spans="1:15" x14ac:dyDescent="0.25">
      <c r="A3703">
        <v>3702</v>
      </c>
      <c r="B3703">
        <v>2</v>
      </c>
      <c r="C3703" s="1">
        <v>16915</v>
      </c>
      <c r="D3703">
        <v>0</v>
      </c>
      <c r="E3703">
        <v>0</v>
      </c>
      <c r="F3703" t="s">
        <v>13</v>
      </c>
      <c r="G3703" s="1">
        <v>31218</v>
      </c>
      <c r="H3703">
        <v>0</v>
      </c>
      <c r="J3703">
        <v>10</v>
      </c>
      <c r="K3703">
        <v>0</v>
      </c>
      <c r="L3703" s="1">
        <v>366</v>
      </c>
      <c r="M3703" s="2">
        <f t="shared" si="171"/>
        <v>39.158333333333331</v>
      </c>
      <c r="N3703" s="2" t="str">
        <f t="shared" si="172"/>
        <v/>
      </c>
      <c r="O3703" s="2" t="str">
        <f t="shared" si="173"/>
        <v/>
      </c>
    </row>
    <row r="3704" spans="1:15" x14ac:dyDescent="0.25">
      <c r="A3704">
        <v>3703</v>
      </c>
      <c r="B3704">
        <v>2</v>
      </c>
      <c r="C3704" s="1">
        <v>17918</v>
      </c>
      <c r="D3704">
        <v>1768</v>
      </c>
      <c r="E3704">
        <v>5</v>
      </c>
      <c r="F3704" t="s">
        <v>14</v>
      </c>
      <c r="G3704" s="1">
        <v>31218</v>
      </c>
      <c r="H3704">
        <v>2</v>
      </c>
      <c r="J3704">
        <v>10</v>
      </c>
      <c r="K3704">
        <v>10207</v>
      </c>
      <c r="L3704" s="1">
        <v>366</v>
      </c>
      <c r="M3704" s="2">
        <f t="shared" si="171"/>
        <v>36.416666666666664</v>
      </c>
      <c r="N3704" s="2" t="str">
        <f t="shared" si="172"/>
        <v/>
      </c>
      <c r="O3704" s="2" t="str">
        <f t="shared" si="173"/>
        <v/>
      </c>
    </row>
    <row r="3705" spans="1:15" x14ac:dyDescent="0.25">
      <c r="A3705">
        <v>3704</v>
      </c>
      <c r="B3705">
        <v>2</v>
      </c>
      <c r="C3705" s="1">
        <v>15727</v>
      </c>
      <c r="D3705">
        <v>0</v>
      </c>
      <c r="E3705">
        <v>0</v>
      </c>
      <c r="F3705" t="s">
        <v>13</v>
      </c>
      <c r="G3705" s="1">
        <v>31218</v>
      </c>
      <c r="H3705">
        <v>2</v>
      </c>
      <c r="I3705" t="s">
        <v>15</v>
      </c>
      <c r="J3705">
        <v>10</v>
      </c>
      <c r="K3705">
        <v>13607</v>
      </c>
      <c r="L3705" s="1">
        <v>34052</v>
      </c>
      <c r="M3705" s="2">
        <f t="shared" si="171"/>
        <v>42.413888888888891</v>
      </c>
      <c r="N3705" s="2">
        <f t="shared" si="172"/>
        <v>50.174999999999997</v>
      </c>
      <c r="O3705" s="2">
        <f t="shared" si="173"/>
        <v>7.7611111111111057</v>
      </c>
    </row>
    <row r="3706" spans="1:15" x14ac:dyDescent="0.25">
      <c r="A3706">
        <v>3705</v>
      </c>
      <c r="B3706">
        <v>2</v>
      </c>
      <c r="C3706" s="1">
        <v>16568</v>
      </c>
      <c r="D3706">
        <v>1639</v>
      </c>
      <c r="E3706">
        <v>0</v>
      </c>
      <c r="F3706" t="s">
        <v>13</v>
      </c>
      <c r="G3706" s="1">
        <v>31219</v>
      </c>
      <c r="H3706">
        <v>0</v>
      </c>
      <c r="J3706">
        <v>10</v>
      </c>
      <c r="K3706">
        <v>0</v>
      </c>
      <c r="L3706" s="1">
        <v>366</v>
      </c>
      <c r="M3706" s="2">
        <f t="shared" si="171"/>
        <v>40.111111111111114</v>
      </c>
      <c r="N3706" s="2" t="str">
        <f t="shared" si="172"/>
        <v/>
      </c>
      <c r="O3706" s="2" t="str">
        <f t="shared" si="173"/>
        <v/>
      </c>
    </row>
    <row r="3707" spans="1:15" x14ac:dyDescent="0.25">
      <c r="A3707">
        <v>3706</v>
      </c>
      <c r="B3707">
        <v>3</v>
      </c>
      <c r="C3707" s="1">
        <v>19831</v>
      </c>
      <c r="D3707">
        <v>0</v>
      </c>
      <c r="E3707">
        <v>0</v>
      </c>
      <c r="F3707" t="s">
        <v>14</v>
      </c>
      <c r="G3707" s="1">
        <v>31222</v>
      </c>
      <c r="H3707">
        <v>2</v>
      </c>
      <c r="J3707">
        <v>10</v>
      </c>
      <c r="K3707">
        <v>10907</v>
      </c>
      <c r="L3707" s="1">
        <v>366</v>
      </c>
      <c r="M3707" s="2">
        <f t="shared" si="171"/>
        <v>31.18611111111111</v>
      </c>
      <c r="N3707" s="2" t="str">
        <f t="shared" si="172"/>
        <v/>
      </c>
      <c r="O3707" s="2" t="str">
        <f t="shared" si="173"/>
        <v/>
      </c>
    </row>
    <row r="3708" spans="1:15" x14ac:dyDescent="0.25">
      <c r="A3708">
        <v>3707</v>
      </c>
      <c r="B3708">
        <v>2</v>
      </c>
      <c r="C3708" s="1">
        <v>17948</v>
      </c>
      <c r="D3708">
        <v>0</v>
      </c>
      <c r="E3708">
        <v>0</v>
      </c>
      <c r="F3708" t="s">
        <v>13</v>
      </c>
      <c r="G3708" s="1">
        <v>31222</v>
      </c>
      <c r="H3708">
        <v>0</v>
      </c>
      <c r="I3708" t="s">
        <v>15</v>
      </c>
      <c r="J3708">
        <v>21</v>
      </c>
      <c r="K3708">
        <v>10107</v>
      </c>
      <c r="L3708" s="1">
        <v>366</v>
      </c>
      <c r="M3708" s="2">
        <f t="shared" si="171"/>
        <v>36.347222222222221</v>
      </c>
      <c r="N3708" s="2" t="str">
        <f t="shared" si="172"/>
        <v/>
      </c>
      <c r="O3708" s="2" t="str">
        <f t="shared" si="173"/>
        <v/>
      </c>
    </row>
    <row r="3709" spans="1:15" x14ac:dyDescent="0.25">
      <c r="A3709">
        <v>3708</v>
      </c>
      <c r="B3709">
        <v>3</v>
      </c>
      <c r="C3709" s="1">
        <v>22130</v>
      </c>
      <c r="D3709">
        <v>0</v>
      </c>
      <c r="E3709">
        <v>0</v>
      </c>
      <c r="F3709" t="s">
        <v>13</v>
      </c>
      <c r="G3709" s="1">
        <v>31223</v>
      </c>
      <c r="H3709">
        <v>0</v>
      </c>
      <c r="J3709">
        <v>21</v>
      </c>
      <c r="K3709">
        <v>10207</v>
      </c>
      <c r="L3709" s="1">
        <v>366</v>
      </c>
      <c r="M3709" s="2">
        <f t="shared" si="171"/>
        <v>24.897222222222222</v>
      </c>
      <c r="N3709" s="2" t="str">
        <f t="shared" si="172"/>
        <v/>
      </c>
      <c r="O3709" s="2" t="str">
        <f t="shared" si="173"/>
        <v/>
      </c>
    </row>
    <row r="3710" spans="1:15" x14ac:dyDescent="0.25">
      <c r="A3710">
        <v>3709</v>
      </c>
      <c r="B3710">
        <v>2</v>
      </c>
      <c r="C3710" s="1">
        <v>15844</v>
      </c>
      <c r="D3710">
        <v>0</v>
      </c>
      <c r="E3710">
        <v>1</v>
      </c>
      <c r="F3710" t="s">
        <v>14</v>
      </c>
      <c r="G3710" s="1">
        <v>31223</v>
      </c>
      <c r="H3710">
        <v>0</v>
      </c>
      <c r="J3710">
        <v>10</v>
      </c>
      <c r="K3710">
        <v>0</v>
      </c>
      <c r="L3710" s="1">
        <v>366</v>
      </c>
      <c r="M3710" s="2">
        <f t="shared" si="171"/>
        <v>42.102777777777774</v>
      </c>
      <c r="N3710" s="2" t="str">
        <f t="shared" si="172"/>
        <v/>
      </c>
      <c r="O3710" s="2" t="str">
        <f t="shared" si="173"/>
        <v/>
      </c>
    </row>
    <row r="3711" spans="1:15" x14ac:dyDescent="0.25">
      <c r="A3711">
        <v>3710</v>
      </c>
      <c r="B3711">
        <v>3</v>
      </c>
      <c r="C3711" s="1">
        <v>15595</v>
      </c>
      <c r="D3711">
        <v>0</v>
      </c>
      <c r="E3711">
        <v>0</v>
      </c>
      <c r="F3711" t="s">
        <v>13</v>
      </c>
      <c r="G3711" s="1">
        <v>31223</v>
      </c>
      <c r="H3711">
        <v>0</v>
      </c>
      <c r="J3711">
        <v>10</v>
      </c>
      <c r="K3711">
        <v>0</v>
      </c>
      <c r="L3711" s="1">
        <v>366</v>
      </c>
      <c r="M3711" s="2">
        <f t="shared" si="171"/>
        <v>42.788888888888891</v>
      </c>
      <c r="N3711" s="2" t="str">
        <f t="shared" si="172"/>
        <v/>
      </c>
      <c r="O3711" s="2" t="str">
        <f t="shared" si="173"/>
        <v/>
      </c>
    </row>
    <row r="3712" spans="1:15" x14ac:dyDescent="0.25">
      <c r="A3712">
        <v>3711</v>
      </c>
      <c r="B3712">
        <v>3</v>
      </c>
      <c r="C3712" s="1">
        <v>16445</v>
      </c>
      <c r="D3712">
        <v>0</v>
      </c>
      <c r="E3712">
        <v>0</v>
      </c>
      <c r="F3712" t="s">
        <v>13</v>
      </c>
      <c r="G3712" s="1">
        <v>31223</v>
      </c>
      <c r="H3712">
        <v>0</v>
      </c>
      <c r="J3712">
        <v>10</v>
      </c>
      <c r="K3712">
        <v>0</v>
      </c>
      <c r="L3712" s="1">
        <v>366</v>
      </c>
      <c r="M3712" s="2">
        <f t="shared" si="171"/>
        <v>40.463888888888889</v>
      </c>
      <c r="N3712" s="2" t="str">
        <f t="shared" si="172"/>
        <v/>
      </c>
      <c r="O3712" s="2" t="str">
        <f t="shared" si="173"/>
        <v/>
      </c>
    </row>
    <row r="3713" spans="1:15" x14ac:dyDescent="0.25">
      <c r="A3713">
        <v>3712</v>
      </c>
      <c r="B3713">
        <v>3</v>
      </c>
      <c r="C3713" s="1">
        <v>13924</v>
      </c>
      <c r="D3713">
        <v>1513</v>
      </c>
      <c r="E3713">
        <v>0</v>
      </c>
      <c r="F3713" t="s">
        <v>14</v>
      </c>
      <c r="G3713" s="1">
        <v>31224</v>
      </c>
      <c r="H3713">
        <v>2</v>
      </c>
      <c r="J3713">
        <v>10</v>
      </c>
      <c r="K3713">
        <v>10907</v>
      </c>
      <c r="L3713" s="1">
        <v>366</v>
      </c>
      <c r="M3713" s="2">
        <f t="shared" si="171"/>
        <v>47.369444444444447</v>
      </c>
      <c r="N3713" s="2" t="str">
        <f t="shared" si="172"/>
        <v/>
      </c>
      <c r="O3713" s="2" t="str">
        <f t="shared" si="173"/>
        <v/>
      </c>
    </row>
    <row r="3714" spans="1:15" x14ac:dyDescent="0.25">
      <c r="A3714">
        <v>3713</v>
      </c>
      <c r="B3714">
        <v>2</v>
      </c>
      <c r="C3714" s="1">
        <v>17244</v>
      </c>
      <c r="D3714">
        <v>0</v>
      </c>
      <c r="E3714">
        <v>0</v>
      </c>
      <c r="F3714" t="s">
        <v>13</v>
      </c>
      <c r="G3714" s="1">
        <v>31224</v>
      </c>
      <c r="H3714">
        <v>0</v>
      </c>
      <c r="J3714">
        <v>10</v>
      </c>
      <c r="K3714">
        <v>0</v>
      </c>
      <c r="L3714" s="1">
        <v>366</v>
      </c>
      <c r="M3714" s="2">
        <f t="shared" si="171"/>
        <v>38.272222222222226</v>
      </c>
      <c r="N3714" s="2" t="str">
        <f t="shared" si="172"/>
        <v/>
      </c>
      <c r="O3714" s="2" t="str">
        <f t="shared" si="173"/>
        <v/>
      </c>
    </row>
    <row r="3715" spans="1:15" x14ac:dyDescent="0.25">
      <c r="A3715">
        <v>3714</v>
      </c>
      <c r="B3715">
        <v>2</v>
      </c>
      <c r="C3715" s="1">
        <v>23226</v>
      </c>
      <c r="D3715">
        <v>1830</v>
      </c>
      <c r="E3715">
        <v>0</v>
      </c>
      <c r="F3715" t="s">
        <v>20</v>
      </c>
      <c r="G3715" s="1">
        <v>31224</v>
      </c>
      <c r="H3715">
        <v>2</v>
      </c>
      <c r="J3715">
        <v>10</v>
      </c>
      <c r="K3715">
        <v>12607</v>
      </c>
      <c r="L3715" s="1">
        <v>366</v>
      </c>
      <c r="M3715" s="2">
        <f t="shared" si="171"/>
        <v>21.897222222222222</v>
      </c>
      <c r="N3715" s="2" t="str">
        <f t="shared" si="172"/>
        <v/>
      </c>
      <c r="O3715" s="2" t="str">
        <f t="shared" si="173"/>
        <v/>
      </c>
    </row>
    <row r="3716" spans="1:15" x14ac:dyDescent="0.25">
      <c r="A3716">
        <v>3715</v>
      </c>
      <c r="B3716">
        <v>2</v>
      </c>
      <c r="C3716" s="1">
        <v>18109</v>
      </c>
      <c r="D3716">
        <v>2111</v>
      </c>
      <c r="E3716">
        <v>0</v>
      </c>
      <c r="F3716" t="s">
        <v>17</v>
      </c>
      <c r="G3716" s="1">
        <v>31224</v>
      </c>
      <c r="H3716">
        <v>2</v>
      </c>
      <c r="J3716">
        <v>10</v>
      </c>
      <c r="K3716">
        <v>12807</v>
      </c>
      <c r="L3716" s="1">
        <v>366</v>
      </c>
      <c r="M3716" s="2">
        <f t="shared" si="171"/>
        <v>35.905555555555559</v>
      </c>
      <c r="N3716" s="2" t="str">
        <f t="shared" si="172"/>
        <v/>
      </c>
      <c r="O3716" s="2" t="str">
        <f t="shared" si="173"/>
        <v/>
      </c>
    </row>
    <row r="3717" spans="1:15" x14ac:dyDescent="0.25">
      <c r="A3717">
        <v>3716</v>
      </c>
      <c r="B3717">
        <v>2</v>
      </c>
      <c r="C3717" s="1">
        <v>17010</v>
      </c>
      <c r="D3717">
        <v>0</v>
      </c>
      <c r="E3717">
        <v>0</v>
      </c>
      <c r="F3717" t="s">
        <v>13</v>
      </c>
      <c r="G3717" s="1">
        <v>31225</v>
      </c>
      <c r="H3717">
        <v>0</v>
      </c>
      <c r="I3717" t="s">
        <v>19</v>
      </c>
      <c r="J3717">
        <v>21</v>
      </c>
      <c r="K3717">
        <v>0</v>
      </c>
      <c r="L3717" s="1">
        <v>37337</v>
      </c>
      <c r="M3717" s="2">
        <f t="shared" ref="M3717:M3780" si="174">DAYS360(C3717,G3717,TRUE)/360</f>
        <v>38.916666666666664</v>
      </c>
      <c r="N3717" s="2">
        <f t="shared" ref="N3717:N3780" si="175">IF(DAYS360(C3717,L3717)/360&gt;0,DAYS360(C3717,L3717)/360,"")</f>
        <v>55.652777777777779</v>
      </c>
      <c r="O3717" s="2">
        <f t="shared" ref="O3717:O3780" si="176">IF(N3717="","",N3717-M3717)</f>
        <v>16.736111111111114</v>
      </c>
    </row>
    <row r="3718" spans="1:15" x14ac:dyDescent="0.25">
      <c r="A3718">
        <v>3717</v>
      </c>
      <c r="B3718">
        <v>3</v>
      </c>
      <c r="C3718" s="1">
        <v>16047</v>
      </c>
      <c r="D3718">
        <v>0</v>
      </c>
      <c r="E3718">
        <v>0</v>
      </c>
      <c r="F3718" t="s">
        <v>23</v>
      </c>
      <c r="G3718" s="1">
        <v>31224</v>
      </c>
      <c r="H3718">
        <v>2</v>
      </c>
      <c r="J3718">
        <v>10</v>
      </c>
      <c r="K3718">
        <v>10807</v>
      </c>
      <c r="L3718" s="1">
        <v>366</v>
      </c>
      <c r="M3718" s="2">
        <f t="shared" si="174"/>
        <v>41.552777777777777</v>
      </c>
      <c r="N3718" s="2" t="str">
        <f t="shared" si="175"/>
        <v/>
      </c>
      <c r="O3718" s="2" t="str">
        <f t="shared" si="176"/>
        <v/>
      </c>
    </row>
    <row r="3719" spans="1:15" x14ac:dyDescent="0.25">
      <c r="A3719">
        <v>3718</v>
      </c>
      <c r="B3719">
        <v>3</v>
      </c>
      <c r="C3719" s="1">
        <v>21681</v>
      </c>
      <c r="D3719">
        <v>0</v>
      </c>
      <c r="E3719">
        <v>1</v>
      </c>
      <c r="F3719" t="s">
        <v>14</v>
      </c>
      <c r="G3719" s="1">
        <v>31226</v>
      </c>
      <c r="H3719">
        <v>2</v>
      </c>
      <c r="J3719">
        <v>10</v>
      </c>
      <c r="K3719">
        <v>13507</v>
      </c>
      <c r="L3719" s="1">
        <v>366</v>
      </c>
      <c r="M3719" s="2">
        <f t="shared" si="174"/>
        <v>26.130555555555556</v>
      </c>
      <c r="N3719" s="2" t="str">
        <f t="shared" si="175"/>
        <v/>
      </c>
      <c r="O3719" s="2" t="str">
        <f t="shared" si="176"/>
        <v/>
      </c>
    </row>
    <row r="3720" spans="1:15" x14ac:dyDescent="0.25">
      <c r="A3720">
        <v>3719</v>
      </c>
      <c r="B3720">
        <v>2</v>
      </c>
      <c r="C3720" s="1">
        <v>14085</v>
      </c>
      <c r="D3720">
        <v>2255</v>
      </c>
      <c r="E3720">
        <v>0</v>
      </c>
      <c r="F3720" t="s">
        <v>17</v>
      </c>
      <c r="G3720" s="1">
        <v>31229</v>
      </c>
      <c r="H3720">
        <v>2</v>
      </c>
      <c r="J3720">
        <v>10</v>
      </c>
      <c r="K3720">
        <v>10907</v>
      </c>
      <c r="L3720" s="1">
        <v>366</v>
      </c>
      <c r="M3720" s="2">
        <f t="shared" si="174"/>
        <v>46.93611111111111</v>
      </c>
      <c r="N3720" s="2" t="str">
        <f t="shared" si="175"/>
        <v/>
      </c>
      <c r="O3720" s="2" t="str">
        <f t="shared" si="176"/>
        <v/>
      </c>
    </row>
    <row r="3721" spans="1:15" x14ac:dyDescent="0.25">
      <c r="A3721">
        <v>3720</v>
      </c>
      <c r="B3721">
        <v>2</v>
      </c>
      <c r="C3721" s="1">
        <v>22694</v>
      </c>
      <c r="D3721">
        <v>0</v>
      </c>
      <c r="E3721">
        <v>0</v>
      </c>
      <c r="F3721" t="s">
        <v>13</v>
      </c>
      <c r="G3721" s="1">
        <v>31229</v>
      </c>
      <c r="H3721">
        <v>0</v>
      </c>
      <c r="I3721" t="s">
        <v>24</v>
      </c>
      <c r="J3721">
        <v>10</v>
      </c>
      <c r="K3721">
        <v>0</v>
      </c>
      <c r="L3721" s="1">
        <v>34586</v>
      </c>
      <c r="M3721" s="2">
        <f t="shared" si="174"/>
        <v>23.372222222222224</v>
      </c>
      <c r="N3721" s="2">
        <f t="shared" si="175"/>
        <v>32.56111111111111</v>
      </c>
      <c r="O3721" s="2">
        <f t="shared" si="176"/>
        <v>9.1888888888888864</v>
      </c>
    </row>
    <row r="3722" spans="1:15" x14ac:dyDescent="0.25">
      <c r="A3722">
        <v>3721</v>
      </c>
      <c r="B3722">
        <v>2</v>
      </c>
      <c r="C3722" s="1">
        <v>19248</v>
      </c>
      <c r="D3722">
        <v>0</v>
      </c>
      <c r="E3722">
        <v>1</v>
      </c>
      <c r="F3722" t="s">
        <v>14</v>
      </c>
      <c r="G3722" s="1">
        <v>31230</v>
      </c>
      <c r="H3722">
        <v>2</v>
      </c>
      <c r="J3722">
        <v>10</v>
      </c>
      <c r="K3722">
        <v>17807</v>
      </c>
      <c r="L3722" s="1">
        <v>366</v>
      </c>
      <c r="M3722" s="2">
        <f t="shared" si="174"/>
        <v>32.80833333333333</v>
      </c>
      <c r="N3722" s="2" t="str">
        <f t="shared" si="175"/>
        <v/>
      </c>
      <c r="O3722" s="2" t="str">
        <f t="shared" si="176"/>
        <v/>
      </c>
    </row>
    <row r="3723" spans="1:15" x14ac:dyDescent="0.25">
      <c r="A3723">
        <v>3722</v>
      </c>
      <c r="B3723">
        <v>2</v>
      </c>
      <c r="C3723" s="1">
        <v>17202</v>
      </c>
      <c r="D3723">
        <v>0</v>
      </c>
      <c r="E3723">
        <v>0</v>
      </c>
      <c r="F3723" t="s">
        <v>13</v>
      </c>
      <c r="G3723" s="1">
        <v>31230</v>
      </c>
      <c r="H3723">
        <v>0</v>
      </c>
      <c r="J3723">
        <v>10</v>
      </c>
      <c r="K3723">
        <v>0</v>
      </c>
      <c r="L3723" s="1">
        <v>366</v>
      </c>
      <c r="M3723" s="2">
        <f t="shared" si="174"/>
        <v>38.411111111111111</v>
      </c>
      <c r="N3723" s="2" t="str">
        <f t="shared" si="175"/>
        <v/>
      </c>
      <c r="O3723" s="2" t="str">
        <f t="shared" si="176"/>
        <v/>
      </c>
    </row>
    <row r="3724" spans="1:15" x14ac:dyDescent="0.25">
      <c r="A3724">
        <v>3723</v>
      </c>
      <c r="B3724">
        <v>3</v>
      </c>
      <c r="C3724" s="1">
        <v>11000</v>
      </c>
      <c r="D3724">
        <v>0</v>
      </c>
      <c r="E3724">
        <v>0</v>
      </c>
      <c r="F3724" t="s">
        <v>13</v>
      </c>
      <c r="G3724" s="1">
        <v>31231</v>
      </c>
      <c r="H3724">
        <v>0</v>
      </c>
      <c r="J3724">
        <v>10</v>
      </c>
      <c r="K3724">
        <v>0</v>
      </c>
      <c r="L3724" s="1">
        <v>366</v>
      </c>
      <c r="M3724" s="2">
        <f t="shared" si="174"/>
        <v>55.394444444444446</v>
      </c>
      <c r="N3724" s="2" t="str">
        <f t="shared" si="175"/>
        <v/>
      </c>
      <c r="O3724" s="2" t="str">
        <f t="shared" si="176"/>
        <v/>
      </c>
    </row>
    <row r="3725" spans="1:15" x14ac:dyDescent="0.25">
      <c r="A3725">
        <v>3724</v>
      </c>
      <c r="B3725">
        <v>2</v>
      </c>
      <c r="C3725" s="1">
        <v>16954</v>
      </c>
      <c r="D3725">
        <v>0</v>
      </c>
      <c r="E3725">
        <v>0</v>
      </c>
      <c r="F3725" t="s">
        <v>13</v>
      </c>
      <c r="G3725" s="1">
        <v>31231</v>
      </c>
      <c r="H3725">
        <v>0</v>
      </c>
      <c r="J3725">
        <v>10</v>
      </c>
      <c r="K3725">
        <v>0</v>
      </c>
      <c r="L3725" s="1">
        <v>366</v>
      </c>
      <c r="M3725" s="2">
        <f t="shared" si="174"/>
        <v>39.088888888888889</v>
      </c>
      <c r="N3725" s="2" t="str">
        <f t="shared" si="175"/>
        <v/>
      </c>
      <c r="O3725" s="2" t="str">
        <f t="shared" si="176"/>
        <v/>
      </c>
    </row>
    <row r="3726" spans="1:15" x14ac:dyDescent="0.25">
      <c r="A3726">
        <v>3725</v>
      </c>
      <c r="B3726">
        <v>2</v>
      </c>
      <c r="C3726" s="1">
        <v>21671</v>
      </c>
      <c r="D3726">
        <v>2300</v>
      </c>
      <c r="E3726">
        <v>1</v>
      </c>
      <c r="F3726" t="s">
        <v>14</v>
      </c>
      <c r="G3726" s="1">
        <v>31232</v>
      </c>
      <c r="H3726">
        <v>2</v>
      </c>
      <c r="J3726">
        <v>10</v>
      </c>
      <c r="K3726">
        <v>16707</v>
      </c>
      <c r="L3726" s="1">
        <v>366</v>
      </c>
      <c r="M3726" s="2">
        <f t="shared" si="174"/>
        <v>26.175000000000001</v>
      </c>
      <c r="N3726" s="2" t="str">
        <f t="shared" si="175"/>
        <v/>
      </c>
      <c r="O3726" s="2" t="str">
        <f t="shared" si="176"/>
        <v/>
      </c>
    </row>
    <row r="3727" spans="1:15" x14ac:dyDescent="0.25">
      <c r="A3727">
        <v>3726</v>
      </c>
      <c r="B3727">
        <v>2</v>
      </c>
      <c r="C3727" s="1">
        <v>12420</v>
      </c>
      <c r="D3727">
        <v>0</v>
      </c>
      <c r="E3727">
        <v>0</v>
      </c>
      <c r="F3727" t="s">
        <v>13</v>
      </c>
      <c r="G3727" s="1">
        <v>31232</v>
      </c>
      <c r="H3727">
        <v>0</v>
      </c>
      <c r="J3727">
        <v>10</v>
      </c>
      <c r="K3727">
        <v>0</v>
      </c>
      <c r="L3727" s="1">
        <v>366</v>
      </c>
      <c r="M3727" s="2">
        <f t="shared" si="174"/>
        <v>51.508333333333333</v>
      </c>
      <c r="N3727" s="2" t="str">
        <f t="shared" si="175"/>
        <v/>
      </c>
      <c r="O3727" s="2" t="str">
        <f t="shared" si="176"/>
        <v/>
      </c>
    </row>
    <row r="3728" spans="1:15" x14ac:dyDescent="0.25">
      <c r="A3728">
        <v>3727</v>
      </c>
      <c r="B3728">
        <v>2</v>
      </c>
      <c r="C3728" s="1">
        <v>9639</v>
      </c>
      <c r="D3728">
        <v>0</v>
      </c>
      <c r="E3728">
        <v>0</v>
      </c>
      <c r="F3728" t="s">
        <v>22</v>
      </c>
      <c r="G3728" s="1">
        <v>31232</v>
      </c>
      <c r="H3728">
        <v>0</v>
      </c>
      <c r="J3728">
        <v>10</v>
      </c>
      <c r="K3728">
        <v>18707</v>
      </c>
      <c r="L3728" s="1">
        <v>366</v>
      </c>
      <c r="M3728" s="2">
        <f t="shared" si="174"/>
        <v>59.116666666666667</v>
      </c>
      <c r="N3728" s="2" t="str">
        <f t="shared" si="175"/>
        <v/>
      </c>
      <c r="O3728" s="2" t="str">
        <f t="shared" si="176"/>
        <v/>
      </c>
    </row>
    <row r="3729" spans="1:15" x14ac:dyDescent="0.25">
      <c r="A3729">
        <v>3728</v>
      </c>
      <c r="B3729">
        <v>3</v>
      </c>
      <c r="C3729" s="1">
        <v>18539</v>
      </c>
      <c r="D3729">
        <v>0</v>
      </c>
      <c r="E3729">
        <v>0</v>
      </c>
      <c r="F3729" t="s">
        <v>14</v>
      </c>
      <c r="G3729" s="1">
        <v>31233</v>
      </c>
      <c r="H3729">
        <v>2</v>
      </c>
      <c r="J3729">
        <v>10</v>
      </c>
      <c r="K3729">
        <v>10107</v>
      </c>
      <c r="L3729" s="1">
        <v>366</v>
      </c>
      <c r="M3729" s="2">
        <f t="shared" si="174"/>
        <v>34.755555555555553</v>
      </c>
      <c r="N3729" s="2" t="str">
        <f t="shared" si="175"/>
        <v/>
      </c>
      <c r="O3729" s="2" t="str">
        <f t="shared" si="176"/>
        <v/>
      </c>
    </row>
    <row r="3730" spans="1:15" x14ac:dyDescent="0.25">
      <c r="A3730">
        <v>3729</v>
      </c>
      <c r="B3730">
        <v>2</v>
      </c>
      <c r="C3730" s="1">
        <v>19374</v>
      </c>
      <c r="D3730">
        <v>0</v>
      </c>
      <c r="E3730">
        <v>0</v>
      </c>
      <c r="F3730" t="s">
        <v>13</v>
      </c>
      <c r="G3730" s="1">
        <v>31237</v>
      </c>
      <c r="H3730">
        <v>0</v>
      </c>
      <c r="J3730">
        <v>10</v>
      </c>
      <c r="K3730">
        <v>0</v>
      </c>
      <c r="L3730" s="1">
        <v>366</v>
      </c>
      <c r="M3730" s="2">
        <f t="shared" si="174"/>
        <v>32.483333333333334</v>
      </c>
      <c r="N3730" s="2" t="str">
        <f t="shared" si="175"/>
        <v/>
      </c>
      <c r="O3730" s="2" t="str">
        <f t="shared" si="176"/>
        <v/>
      </c>
    </row>
    <row r="3731" spans="1:15" x14ac:dyDescent="0.25">
      <c r="A3731">
        <v>3730</v>
      </c>
      <c r="B3731">
        <v>2</v>
      </c>
      <c r="C3731" s="1">
        <v>23051</v>
      </c>
      <c r="D3731">
        <v>0</v>
      </c>
      <c r="E3731">
        <v>1</v>
      </c>
      <c r="F3731" t="s">
        <v>17</v>
      </c>
      <c r="G3731" s="1">
        <v>31238</v>
      </c>
      <c r="H3731">
        <v>2</v>
      </c>
      <c r="J3731">
        <v>10</v>
      </c>
      <c r="K3731">
        <v>13507</v>
      </c>
      <c r="L3731" s="1">
        <v>366</v>
      </c>
      <c r="M3731" s="2">
        <f t="shared" si="174"/>
        <v>22.419444444444444</v>
      </c>
      <c r="N3731" s="2" t="str">
        <f t="shared" si="175"/>
        <v/>
      </c>
      <c r="O3731" s="2" t="str">
        <f t="shared" si="176"/>
        <v/>
      </c>
    </row>
    <row r="3732" spans="1:15" x14ac:dyDescent="0.25">
      <c r="A3732">
        <v>3731</v>
      </c>
      <c r="B3732">
        <v>3</v>
      </c>
      <c r="C3732" s="1">
        <v>18800</v>
      </c>
      <c r="D3732">
        <v>0</v>
      </c>
      <c r="E3732">
        <v>0</v>
      </c>
      <c r="F3732" t="s">
        <v>13</v>
      </c>
      <c r="G3732" s="1">
        <v>31240</v>
      </c>
      <c r="H3732">
        <v>0</v>
      </c>
      <c r="J3732">
        <v>21</v>
      </c>
      <c r="K3732">
        <v>0</v>
      </c>
      <c r="L3732" s="1">
        <v>366</v>
      </c>
      <c r="M3732" s="2">
        <f t="shared" si="174"/>
        <v>34.05833333333333</v>
      </c>
      <c r="N3732" s="2" t="str">
        <f t="shared" si="175"/>
        <v/>
      </c>
      <c r="O3732" s="2" t="str">
        <f t="shared" si="176"/>
        <v/>
      </c>
    </row>
    <row r="3733" spans="1:15" x14ac:dyDescent="0.25">
      <c r="A3733">
        <v>3732</v>
      </c>
      <c r="B3733">
        <v>2</v>
      </c>
      <c r="C3733" s="1">
        <v>19159</v>
      </c>
      <c r="D3733">
        <v>2060</v>
      </c>
      <c r="E3733">
        <v>1</v>
      </c>
      <c r="F3733" t="s">
        <v>18</v>
      </c>
      <c r="G3733" s="1">
        <v>31240</v>
      </c>
      <c r="H3733">
        <v>2</v>
      </c>
      <c r="J3733">
        <v>10</v>
      </c>
      <c r="K3733">
        <v>10207</v>
      </c>
      <c r="L3733" s="1">
        <v>366</v>
      </c>
      <c r="M3733" s="2">
        <f t="shared" si="174"/>
        <v>33.077777777777776</v>
      </c>
      <c r="N3733" s="2" t="str">
        <f t="shared" si="175"/>
        <v/>
      </c>
      <c r="O3733" s="2" t="str">
        <f t="shared" si="176"/>
        <v/>
      </c>
    </row>
    <row r="3734" spans="1:15" x14ac:dyDescent="0.25">
      <c r="A3734">
        <v>3733</v>
      </c>
      <c r="B3734">
        <v>3</v>
      </c>
      <c r="C3734" s="1">
        <v>17257</v>
      </c>
      <c r="D3734">
        <v>0</v>
      </c>
      <c r="E3734">
        <v>2</v>
      </c>
      <c r="F3734" t="s">
        <v>14</v>
      </c>
      <c r="G3734" s="1">
        <v>31244</v>
      </c>
      <c r="H3734">
        <v>2</v>
      </c>
      <c r="J3734">
        <v>10</v>
      </c>
      <c r="K3734">
        <v>10207</v>
      </c>
      <c r="L3734" s="1">
        <v>366</v>
      </c>
      <c r="M3734" s="2">
        <f t="shared" si="174"/>
        <v>38.294444444444444</v>
      </c>
      <c r="N3734" s="2" t="str">
        <f t="shared" si="175"/>
        <v/>
      </c>
      <c r="O3734" s="2" t="str">
        <f t="shared" si="176"/>
        <v/>
      </c>
    </row>
    <row r="3735" spans="1:15" x14ac:dyDescent="0.25">
      <c r="A3735">
        <v>3734</v>
      </c>
      <c r="B3735">
        <v>2</v>
      </c>
      <c r="C3735" s="1">
        <v>10264</v>
      </c>
      <c r="D3735">
        <v>1000</v>
      </c>
      <c r="E3735">
        <v>0</v>
      </c>
      <c r="F3735" t="s">
        <v>13</v>
      </c>
      <c r="G3735" s="1">
        <v>31245</v>
      </c>
      <c r="H3735">
        <v>0</v>
      </c>
      <c r="J3735">
        <v>21</v>
      </c>
      <c r="K3735">
        <v>0</v>
      </c>
      <c r="L3735" s="1">
        <v>366</v>
      </c>
      <c r="M3735" s="2">
        <f t="shared" si="174"/>
        <v>57.447222222222223</v>
      </c>
      <c r="N3735" s="2" t="str">
        <f t="shared" si="175"/>
        <v/>
      </c>
      <c r="O3735" s="2" t="str">
        <f t="shared" si="176"/>
        <v/>
      </c>
    </row>
    <row r="3736" spans="1:15" x14ac:dyDescent="0.25">
      <c r="A3736">
        <v>3735</v>
      </c>
      <c r="B3736">
        <v>2</v>
      </c>
      <c r="C3736" s="1">
        <v>11351</v>
      </c>
      <c r="D3736">
        <v>0</v>
      </c>
      <c r="E3736">
        <v>0</v>
      </c>
      <c r="F3736" t="s">
        <v>14</v>
      </c>
      <c r="G3736" s="1">
        <v>31245</v>
      </c>
      <c r="H3736">
        <v>2</v>
      </c>
      <c r="J3736">
        <v>10</v>
      </c>
      <c r="K3736">
        <v>11607</v>
      </c>
      <c r="L3736" s="1">
        <v>366</v>
      </c>
      <c r="M3736" s="2">
        <f t="shared" si="174"/>
        <v>54.469444444444441</v>
      </c>
      <c r="N3736" s="2" t="str">
        <f t="shared" si="175"/>
        <v/>
      </c>
      <c r="O3736" s="2" t="str">
        <f t="shared" si="176"/>
        <v/>
      </c>
    </row>
    <row r="3737" spans="1:15" x14ac:dyDescent="0.25">
      <c r="A3737">
        <v>3736</v>
      </c>
      <c r="B3737">
        <v>2</v>
      </c>
      <c r="C3737" s="1">
        <v>16428</v>
      </c>
      <c r="D3737">
        <v>0</v>
      </c>
      <c r="E3737">
        <v>0</v>
      </c>
      <c r="F3737" t="s">
        <v>14</v>
      </c>
      <c r="G3737" s="1">
        <v>31245</v>
      </c>
      <c r="H3737">
        <v>2</v>
      </c>
      <c r="J3737">
        <v>10</v>
      </c>
      <c r="K3737">
        <v>11607</v>
      </c>
      <c r="L3737" s="1">
        <v>366</v>
      </c>
      <c r="M3737" s="2">
        <f t="shared" si="174"/>
        <v>40.569444444444443</v>
      </c>
      <c r="N3737" s="2" t="str">
        <f t="shared" si="175"/>
        <v/>
      </c>
      <c r="O3737" s="2" t="str">
        <f t="shared" si="176"/>
        <v/>
      </c>
    </row>
    <row r="3738" spans="1:15" x14ac:dyDescent="0.25">
      <c r="A3738">
        <v>3737</v>
      </c>
      <c r="B3738">
        <v>3</v>
      </c>
      <c r="C3738" s="1">
        <v>10502</v>
      </c>
      <c r="D3738">
        <v>0</v>
      </c>
      <c r="E3738">
        <v>0</v>
      </c>
      <c r="F3738" t="s">
        <v>22</v>
      </c>
      <c r="G3738" s="1">
        <v>31245</v>
      </c>
      <c r="H3738">
        <v>2</v>
      </c>
      <c r="J3738">
        <v>10</v>
      </c>
      <c r="K3738">
        <v>11907</v>
      </c>
      <c r="L3738" s="1">
        <v>366</v>
      </c>
      <c r="M3738" s="2">
        <f t="shared" si="174"/>
        <v>56.794444444444444</v>
      </c>
      <c r="N3738" s="2" t="str">
        <f t="shared" si="175"/>
        <v/>
      </c>
      <c r="O3738" s="2" t="str">
        <f t="shared" si="176"/>
        <v/>
      </c>
    </row>
    <row r="3739" spans="1:15" x14ac:dyDescent="0.25">
      <c r="A3739">
        <v>3738</v>
      </c>
      <c r="B3739">
        <v>3</v>
      </c>
      <c r="C3739" s="1">
        <v>14764</v>
      </c>
      <c r="D3739">
        <v>0</v>
      </c>
      <c r="E3739">
        <v>0</v>
      </c>
      <c r="F3739" t="s">
        <v>14</v>
      </c>
      <c r="G3739" s="1">
        <v>31246</v>
      </c>
      <c r="H3739">
        <v>2</v>
      </c>
      <c r="J3739">
        <v>10</v>
      </c>
      <c r="K3739">
        <v>13807</v>
      </c>
      <c r="L3739" s="1">
        <v>366</v>
      </c>
      <c r="M3739" s="2">
        <f t="shared" si="174"/>
        <v>45.12777777777778</v>
      </c>
      <c r="N3739" s="2" t="str">
        <f t="shared" si="175"/>
        <v/>
      </c>
      <c r="O3739" s="2" t="str">
        <f t="shared" si="176"/>
        <v/>
      </c>
    </row>
    <row r="3740" spans="1:15" x14ac:dyDescent="0.25">
      <c r="A3740">
        <v>3739</v>
      </c>
      <c r="B3740">
        <v>3</v>
      </c>
      <c r="C3740" s="1">
        <v>16532</v>
      </c>
      <c r="D3740">
        <v>1783</v>
      </c>
      <c r="E3740">
        <v>0</v>
      </c>
      <c r="F3740" t="s">
        <v>14</v>
      </c>
      <c r="G3740" s="1">
        <v>31246</v>
      </c>
      <c r="H3740">
        <v>2</v>
      </c>
      <c r="J3740">
        <v>21</v>
      </c>
      <c r="K3740">
        <v>0</v>
      </c>
      <c r="L3740" s="1">
        <v>366</v>
      </c>
      <c r="M3740" s="2">
        <f t="shared" si="174"/>
        <v>40.286111111111111</v>
      </c>
      <c r="N3740" s="2" t="str">
        <f t="shared" si="175"/>
        <v/>
      </c>
      <c r="O3740" s="2" t="str">
        <f t="shared" si="176"/>
        <v/>
      </c>
    </row>
    <row r="3741" spans="1:15" x14ac:dyDescent="0.25">
      <c r="A3741">
        <v>3740</v>
      </c>
      <c r="B3741">
        <v>3</v>
      </c>
      <c r="C3741" s="1">
        <v>15238</v>
      </c>
      <c r="D3741">
        <v>2119</v>
      </c>
      <c r="E3741">
        <v>0</v>
      </c>
      <c r="F3741" t="s">
        <v>14</v>
      </c>
      <c r="G3741" s="1">
        <v>31246</v>
      </c>
      <c r="H3741">
        <v>0</v>
      </c>
      <c r="J3741">
        <v>10</v>
      </c>
      <c r="K3741">
        <v>11307</v>
      </c>
      <c r="L3741" s="1">
        <v>366</v>
      </c>
      <c r="M3741" s="2">
        <f t="shared" si="174"/>
        <v>43.830555555555556</v>
      </c>
      <c r="N3741" s="2" t="str">
        <f t="shared" si="175"/>
        <v/>
      </c>
      <c r="O3741" s="2" t="str">
        <f t="shared" si="176"/>
        <v/>
      </c>
    </row>
    <row r="3742" spans="1:15" x14ac:dyDescent="0.25">
      <c r="A3742">
        <v>3741</v>
      </c>
      <c r="B3742">
        <v>3</v>
      </c>
      <c r="C3742" s="1">
        <v>22837</v>
      </c>
      <c r="D3742">
        <v>0</v>
      </c>
      <c r="E3742">
        <v>0</v>
      </c>
      <c r="F3742" t="s">
        <v>14</v>
      </c>
      <c r="G3742" s="1">
        <v>31247</v>
      </c>
      <c r="H3742">
        <v>2</v>
      </c>
      <c r="J3742">
        <v>10</v>
      </c>
      <c r="K3742">
        <v>13507</v>
      </c>
      <c r="L3742" s="1">
        <v>366</v>
      </c>
      <c r="M3742" s="2">
        <f t="shared" si="174"/>
        <v>23.024999999999999</v>
      </c>
      <c r="N3742" s="2" t="str">
        <f t="shared" si="175"/>
        <v/>
      </c>
      <c r="O3742" s="2" t="str">
        <f t="shared" si="176"/>
        <v/>
      </c>
    </row>
    <row r="3743" spans="1:15" x14ac:dyDescent="0.25">
      <c r="A3743">
        <v>3742</v>
      </c>
      <c r="B3743">
        <v>3</v>
      </c>
      <c r="C3743" s="1">
        <v>19505</v>
      </c>
      <c r="D3743">
        <v>0</v>
      </c>
      <c r="E3743">
        <v>0</v>
      </c>
      <c r="F3743" t="s">
        <v>13</v>
      </c>
      <c r="G3743" s="1">
        <v>31247</v>
      </c>
      <c r="H3743">
        <v>0</v>
      </c>
      <c r="J3743">
        <v>21</v>
      </c>
      <c r="K3743">
        <v>0</v>
      </c>
      <c r="L3743" s="1">
        <v>366</v>
      </c>
      <c r="M3743" s="2">
        <f t="shared" si="174"/>
        <v>32.147222222222226</v>
      </c>
      <c r="N3743" s="2" t="str">
        <f t="shared" si="175"/>
        <v/>
      </c>
      <c r="O3743" s="2" t="str">
        <f t="shared" si="176"/>
        <v/>
      </c>
    </row>
    <row r="3744" spans="1:15" x14ac:dyDescent="0.25">
      <c r="A3744">
        <v>3743</v>
      </c>
      <c r="B3744">
        <v>2</v>
      </c>
      <c r="C3744" s="1">
        <v>17481</v>
      </c>
      <c r="D3744">
        <v>0</v>
      </c>
      <c r="E3744">
        <v>0</v>
      </c>
      <c r="F3744" t="s">
        <v>13</v>
      </c>
      <c r="G3744" s="1">
        <v>31250</v>
      </c>
      <c r="H3744">
        <v>0</v>
      </c>
      <c r="J3744">
        <v>21</v>
      </c>
      <c r="K3744">
        <v>0</v>
      </c>
      <c r="L3744" s="1">
        <v>366</v>
      </c>
      <c r="M3744" s="2">
        <f t="shared" si="174"/>
        <v>37.700000000000003</v>
      </c>
      <c r="N3744" s="2" t="str">
        <f t="shared" si="175"/>
        <v/>
      </c>
      <c r="O3744" s="2" t="str">
        <f t="shared" si="176"/>
        <v/>
      </c>
    </row>
    <row r="3745" spans="1:15" x14ac:dyDescent="0.25">
      <c r="A3745">
        <v>3744</v>
      </c>
      <c r="B3745">
        <v>4</v>
      </c>
      <c r="C3745" s="1">
        <v>21547</v>
      </c>
      <c r="D3745">
        <v>0</v>
      </c>
      <c r="E3745">
        <v>0</v>
      </c>
      <c r="F3745" t="s">
        <v>20</v>
      </c>
      <c r="G3745" s="1">
        <v>31250</v>
      </c>
      <c r="H3745">
        <v>0</v>
      </c>
      <c r="J3745">
        <v>10</v>
      </c>
      <c r="K3745">
        <v>11307</v>
      </c>
      <c r="L3745" s="1">
        <v>366</v>
      </c>
      <c r="M3745" s="2">
        <f t="shared" si="174"/>
        <v>26.566666666666666</v>
      </c>
      <c r="N3745" s="2" t="str">
        <f t="shared" si="175"/>
        <v/>
      </c>
      <c r="O3745" s="2" t="str">
        <f t="shared" si="176"/>
        <v/>
      </c>
    </row>
    <row r="3746" spans="1:15" x14ac:dyDescent="0.25">
      <c r="A3746">
        <v>3745</v>
      </c>
      <c r="B3746">
        <v>3</v>
      </c>
      <c r="C3746" s="1">
        <v>20589</v>
      </c>
      <c r="D3746">
        <v>1524</v>
      </c>
      <c r="E3746">
        <v>1</v>
      </c>
      <c r="F3746" t="s">
        <v>14</v>
      </c>
      <c r="G3746" s="1">
        <v>31251</v>
      </c>
      <c r="H3746">
        <v>0</v>
      </c>
      <c r="I3746" t="s">
        <v>19</v>
      </c>
      <c r="J3746">
        <v>21</v>
      </c>
      <c r="K3746">
        <v>15807</v>
      </c>
      <c r="L3746" s="1">
        <v>38645</v>
      </c>
      <c r="M3746" s="2">
        <f t="shared" si="174"/>
        <v>29.191666666666666</v>
      </c>
      <c r="N3746" s="2">
        <f t="shared" si="175"/>
        <v>49.43333333333333</v>
      </c>
      <c r="O3746" s="2">
        <f t="shared" si="176"/>
        <v>20.241666666666664</v>
      </c>
    </row>
    <row r="3747" spans="1:15" x14ac:dyDescent="0.25">
      <c r="A3747">
        <v>3746</v>
      </c>
      <c r="B3747">
        <v>2</v>
      </c>
      <c r="C3747" s="1">
        <v>17313</v>
      </c>
      <c r="D3747">
        <v>0</v>
      </c>
      <c r="E3747">
        <v>0</v>
      </c>
      <c r="F3747" t="s">
        <v>13</v>
      </c>
      <c r="G3747" s="1">
        <v>31251</v>
      </c>
      <c r="H3747">
        <v>0</v>
      </c>
      <c r="I3747" t="s">
        <v>15</v>
      </c>
      <c r="J3747">
        <v>21</v>
      </c>
      <c r="K3747">
        <v>10107</v>
      </c>
      <c r="L3747" s="1">
        <v>366</v>
      </c>
      <c r="M3747" s="2">
        <f t="shared" si="174"/>
        <v>38.158333333333331</v>
      </c>
      <c r="N3747" s="2" t="str">
        <f t="shared" si="175"/>
        <v/>
      </c>
      <c r="O3747" s="2" t="str">
        <f t="shared" si="176"/>
        <v/>
      </c>
    </row>
    <row r="3748" spans="1:15" x14ac:dyDescent="0.25">
      <c r="A3748">
        <v>3747</v>
      </c>
      <c r="B3748">
        <v>3</v>
      </c>
      <c r="C3748" s="1">
        <v>12380</v>
      </c>
      <c r="D3748">
        <v>0</v>
      </c>
      <c r="E3748">
        <v>0</v>
      </c>
      <c r="F3748" t="s">
        <v>13</v>
      </c>
      <c r="G3748" s="1">
        <v>31251</v>
      </c>
      <c r="H3748">
        <v>0</v>
      </c>
      <c r="J3748">
        <v>10</v>
      </c>
      <c r="K3748">
        <v>0</v>
      </c>
      <c r="L3748" s="1">
        <v>366</v>
      </c>
      <c r="M3748" s="2">
        <f t="shared" si="174"/>
        <v>51.669444444444444</v>
      </c>
      <c r="N3748" s="2" t="str">
        <f t="shared" si="175"/>
        <v/>
      </c>
      <c r="O3748" s="2" t="str">
        <f t="shared" si="176"/>
        <v/>
      </c>
    </row>
    <row r="3749" spans="1:15" x14ac:dyDescent="0.25">
      <c r="A3749">
        <v>3748</v>
      </c>
      <c r="B3749">
        <v>4</v>
      </c>
      <c r="C3749" s="1">
        <v>18073</v>
      </c>
      <c r="D3749">
        <v>0</v>
      </c>
      <c r="E3749">
        <v>0</v>
      </c>
      <c r="F3749" t="s">
        <v>20</v>
      </c>
      <c r="G3749" s="1">
        <v>31251</v>
      </c>
      <c r="H3749">
        <v>2</v>
      </c>
      <c r="J3749">
        <v>10</v>
      </c>
      <c r="K3749">
        <v>10107</v>
      </c>
      <c r="L3749" s="1">
        <v>366</v>
      </c>
      <c r="M3749" s="2">
        <f t="shared" si="174"/>
        <v>36.080555555555556</v>
      </c>
      <c r="N3749" s="2" t="str">
        <f t="shared" si="175"/>
        <v/>
      </c>
      <c r="O3749" s="2" t="str">
        <f t="shared" si="176"/>
        <v/>
      </c>
    </row>
    <row r="3750" spans="1:15" x14ac:dyDescent="0.25">
      <c r="A3750">
        <v>3749</v>
      </c>
      <c r="B3750">
        <v>4</v>
      </c>
      <c r="C3750" s="1">
        <v>22348</v>
      </c>
      <c r="D3750">
        <v>0</v>
      </c>
      <c r="E3750">
        <v>0</v>
      </c>
      <c r="F3750" t="s">
        <v>20</v>
      </c>
      <c r="G3750" s="1">
        <v>31252</v>
      </c>
      <c r="H3750">
        <v>0</v>
      </c>
      <c r="J3750">
        <v>10</v>
      </c>
      <c r="K3750">
        <v>11307</v>
      </c>
      <c r="L3750" s="1">
        <v>366</v>
      </c>
      <c r="M3750" s="2">
        <f t="shared" si="174"/>
        <v>24.377777777777776</v>
      </c>
      <c r="N3750" s="2" t="str">
        <f t="shared" si="175"/>
        <v/>
      </c>
      <c r="O3750" s="2" t="str">
        <f t="shared" si="176"/>
        <v/>
      </c>
    </row>
    <row r="3751" spans="1:15" x14ac:dyDescent="0.25">
      <c r="A3751">
        <v>3750</v>
      </c>
      <c r="B3751">
        <v>3</v>
      </c>
      <c r="C3751" s="1">
        <v>17793</v>
      </c>
      <c r="D3751">
        <v>0</v>
      </c>
      <c r="E3751">
        <v>0</v>
      </c>
      <c r="F3751" t="s">
        <v>13</v>
      </c>
      <c r="G3751" s="1">
        <v>31252</v>
      </c>
      <c r="H3751">
        <v>0</v>
      </c>
      <c r="J3751">
        <v>10</v>
      </c>
      <c r="K3751">
        <v>0</v>
      </c>
      <c r="L3751" s="1">
        <v>366</v>
      </c>
      <c r="M3751" s="2">
        <f t="shared" si="174"/>
        <v>36.852777777777774</v>
      </c>
      <c r="N3751" s="2" t="str">
        <f t="shared" si="175"/>
        <v/>
      </c>
      <c r="O3751" s="2" t="str">
        <f t="shared" si="176"/>
        <v/>
      </c>
    </row>
    <row r="3752" spans="1:15" x14ac:dyDescent="0.25">
      <c r="A3752">
        <v>3751</v>
      </c>
      <c r="B3752">
        <v>2</v>
      </c>
      <c r="C3752" s="1">
        <v>11920</v>
      </c>
      <c r="D3752">
        <v>0</v>
      </c>
      <c r="E3752">
        <v>0</v>
      </c>
      <c r="F3752" t="s">
        <v>13</v>
      </c>
      <c r="G3752" s="1">
        <v>31252</v>
      </c>
      <c r="H3752">
        <v>2</v>
      </c>
      <c r="I3752" t="s">
        <v>15</v>
      </c>
      <c r="J3752">
        <v>21</v>
      </c>
      <c r="K3752">
        <v>18707</v>
      </c>
      <c r="L3752" s="1">
        <v>366</v>
      </c>
      <c r="M3752" s="2">
        <f t="shared" si="174"/>
        <v>52.930555555555557</v>
      </c>
      <c r="N3752" s="2" t="str">
        <f t="shared" si="175"/>
        <v/>
      </c>
      <c r="O3752" s="2" t="str">
        <f t="shared" si="176"/>
        <v/>
      </c>
    </row>
    <row r="3753" spans="1:15" x14ac:dyDescent="0.25">
      <c r="A3753">
        <v>3752</v>
      </c>
      <c r="B3753">
        <v>2</v>
      </c>
      <c r="C3753" s="1">
        <v>16812</v>
      </c>
      <c r="D3753">
        <v>2773</v>
      </c>
      <c r="E3753">
        <v>0</v>
      </c>
      <c r="F3753" t="s">
        <v>14</v>
      </c>
      <c r="G3753" s="1">
        <v>31252</v>
      </c>
      <c r="H3753">
        <v>2</v>
      </c>
      <c r="J3753">
        <v>21</v>
      </c>
      <c r="K3753">
        <v>0</v>
      </c>
      <c r="L3753" s="1">
        <v>366</v>
      </c>
      <c r="M3753" s="2">
        <f t="shared" si="174"/>
        <v>39.538888888888891</v>
      </c>
      <c r="N3753" s="2" t="str">
        <f t="shared" si="175"/>
        <v/>
      </c>
      <c r="O3753" s="2" t="str">
        <f t="shared" si="176"/>
        <v/>
      </c>
    </row>
    <row r="3754" spans="1:15" x14ac:dyDescent="0.25">
      <c r="A3754">
        <v>3753</v>
      </c>
      <c r="B3754">
        <v>2</v>
      </c>
      <c r="C3754" s="1">
        <v>20569</v>
      </c>
      <c r="D3754">
        <v>2208</v>
      </c>
      <c r="E3754">
        <v>1</v>
      </c>
      <c r="F3754" t="s">
        <v>21</v>
      </c>
      <c r="G3754" s="1">
        <v>31253</v>
      </c>
      <c r="H3754">
        <v>2</v>
      </c>
      <c r="J3754">
        <v>10</v>
      </c>
      <c r="K3754">
        <v>13907</v>
      </c>
      <c r="L3754" s="1">
        <v>366</v>
      </c>
      <c r="M3754" s="2">
        <f t="shared" si="174"/>
        <v>29.252777777777776</v>
      </c>
      <c r="N3754" s="2" t="str">
        <f t="shared" si="175"/>
        <v/>
      </c>
      <c r="O3754" s="2" t="str">
        <f t="shared" si="176"/>
        <v/>
      </c>
    </row>
    <row r="3755" spans="1:15" x14ac:dyDescent="0.25">
      <c r="A3755">
        <v>3754</v>
      </c>
      <c r="B3755">
        <v>2</v>
      </c>
      <c r="C3755" s="1">
        <v>18002</v>
      </c>
      <c r="D3755">
        <v>3108</v>
      </c>
      <c r="E3755">
        <v>0</v>
      </c>
      <c r="F3755" t="s">
        <v>26</v>
      </c>
      <c r="G3755" s="1">
        <v>31253</v>
      </c>
      <c r="H3755">
        <v>2</v>
      </c>
      <c r="J3755">
        <v>10</v>
      </c>
      <c r="K3755">
        <v>12607</v>
      </c>
      <c r="L3755" s="1">
        <v>366</v>
      </c>
      <c r="M3755" s="2">
        <f t="shared" si="174"/>
        <v>36.280555555555559</v>
      </c>
      <c r="N3755" s="2" t="str">
        <f t="shared" si="175"/>
        <v/>
      </c>
      <c r="O3755" s="2" t="str">
        <f t="shared" si="176"/>
        <v/>
      </c>
    </row>
    <row r="3756" spans="1:15" x14ac:dyDescent="0.25">
      <c r="A3756">
        <v>3755</v>
      </c>
      <c r="B3756">
        <v>3</v>
      </c>
      <c r="C3756" s="1">
        <v>19690</v>
      </c>
      <c r="D3756">
        <v>0</v>
      </c>
      <c r="E3756">
        <v>0</v>
      </c>
      <c r="F3756" t="s">
        <v>14</v>
      </c>
      <c r="G3756" s="1">
        <v>31253</v>
      </c>
      <c r="H3756">
        <v>2</v>
      </c>
      <c r="J3756">
        <v>10</v>
      </c>
      <c r="K3756">
        <v>10107</v>
      </c>
      <c r="L3756" s="1">
        <v>366</v>
      </c>
      <c r="M3756" s="2">
        <f t="shared" si="174"/>
        <v>31.661111111111111</v>
      </c>
      <c r="N3756" s="2" t="str">
        <f t="shared" si="175"/>
        <v/>
      </c>
      <c r="O3756" s="2" t="str">
        <f t="shared" si="176"/>
        <v/>
      </c>
    </row>
    <row r="3757" spans="1:15" x14ac:dyDescent="0.25">
      <c r="A3757">
        <v>3756</v>
      </c>
      <c r="B3757">
        <v>3</v>
      </c>
      <c r="C3757" s="1">
        <v>17749</v>
      </c>
      <c r="D3757">
        <v>0</v>
      </c>
      <c r="E3757">
        <v>0</v>
      </c>
      <c r="F3757" t="s">
        <v>14</v>
      </c>
      <c r="G3757" s="1">
        <v>31258</v>
      </c>
      <c r="H3757">
        <v>2</v>
      </c>
      <c r="J3757">
        <v>10</v>
      </c>
      <c r="K3757">
        <v>10307</v>
      </c>
      <c r="L3757" s="1">
        <v>366</v>
      </c>
      <c r="M3757" s="2">
        <f t="shared" si="174"/>
        <v>36.988888888888887</v>
      </c>
      <c r="N3757" s="2" t="str">
        <f t="shared" si="175"/>
        <v/>
      </c>
      <c r="O3757" s="2" t="str">
        <f t="shared" si="176"/>
        <v/>
      </c>
    </row>
    <row r="3758" spans="1:15" x14ac:dyDescent="0.25">
      <c r="A3758">
        <v>3757</v>
      </c>
      <c r="B3758">
        <v>3</v>
      </c>
      <c r="C3758" s="1">
        <v>16922</v>
      </c>
      <c r="D3758">
        <v>0</v>
      </c>
      <c r="E3758">
        <v>0</v>
      </c>
      <c r="F3758" t="s">
        <v>13</v>
      </c>
      <c r="G3758" s="1">
        <v>31258</v>
      </c>
      <c r="H3758">
        <v>0</v>
      </c>
      <c r="I3758" t="s">
        <v>15</v>
      </c>
      <c r="J3758">
        <v>10</v>
      </c>
      <c r="K3758">
        <v>13807</v>
      </c>
      <c r="L3758" s="1">
        <v>33667</v>
      </c>
      <c r="M3758" s="2">
        <f t="shared" si="174"/>
        <v>39.25</v>
      </c>
      <c r="N3758" s="2">
        <f t="shared" si="175"/>
        <v>45.844444444444441</v>
      </c>
      <c r="O3758" s="2">
        <f t="shared" si="176"/>
        <v>6.5944444444444414</v>
      </c>
    </row>
    <row r="3759" spans="1:15" x14ac:dyDescent="0.25">
      <c r="A3759">
        <v>3758</v>
      </c>
      <c r="B3759">
        <v>2</v>
      </c>
      <c r="C3759" s="1">
        <v>17380</v>
      </c>
      <c r="D3759">
        <v>0</v>
      </c>
      <c r="E3759">
        <v>0</v>
      </c>
      <c r="F3759" t="s">
        <v>13</v>
      </c>
      <c r="G3759" s="1">
        <v>31259</v>
      </c>
      <c r="H3759">
        <v>0</v>
      </c>
      <c r="J3759">
        <v>10</v>
      </c>
      <c r="K3759">
        <v>0</v>
      </c>
      <c r="L3759" s="1">
        <v>366</v>
      </c>
      <c r="M3759" s="2">
        <f t="shared" si="174"/>
        <v>37.99722222222222</v>
      </c>
      <c r="N3759" s="2" t="str">
        <f t="shared" si="175"/>
        <v/>
      </c>
      <c r="O3759" s="2" t="str">
        <f t="shared" si="176"/>
        <v/>
      </c>
    </row>
    <row r="3760" spans="1:15" x14ac:dyDescent="0.25">
      <c r="A3760">
        <v>3759</v>
      </c>
      <c r="B3760">
        <v>3</v>
      </c>
      <c r="C3760" s="1">
        <v>20728</v>
      </c>
      <c r="D3760">
        <v>1200</v>
      </c>
      <c r="E3760">
        <v>3</v>
      </c>
      <c r="F3760" t="s">
        <v>14</v>
      </c>
      <c r="G3760" s="1">
        <v>31259</v>
      </c>
      <c r="H3760">
        <v>2</v>
      </c>
      <c r="J3760">
        <v>10</v>
      </c>
      <c r="K3760">
        <v>16807</v>
      </c>
      <c r="L3760" s="1">
        <v>366</v>
      </c>
      <c r="M3760" s="2">
        <f t="shared" si="174"/>
        <v>28.833333333333332</v>
      </c>
      <c r="N3760" s="2" t="str">
        <f t="shared" si="175"/>
        <v/>
      </c>
      <c r="O3760" s="2" t="str">
        <f t="shared" si="176"/>
        <v/>
      </c>
    </row>
    <row r="3761" spans="1:15" x14ac:dyDescent="0.25">
      <c r="A3761">
        <v>3760</v>
      </c>
      <c r="B3761">
        <v>3</v>
      </c>
      <c r="C3761" s="1">
        <v>14128</v>
      </c>
      <c r="D3761">
        <v>1467</v>
      </c>
      <c r="E3761">
        <v>0</v>
      </c>
      <c r="F3761" t="s">
        <v>14</v>
      </c>
      <c r="G3761" s="1">
        <v>31264</v>
      </c>
      <c r="H3761">
        <v>2</v>
      </c>
      <c r="J3761">
        <v>10</v>
      </c>
      <c r="K3761">
        <v>11607</v>
      </c>
      <c r="L3761" s="1">
        <v>366</v>
      </c>
      <c r="M3761" s="2">
        <f t="shared" si="174"/>
        <v>46.916666666666664</v>
      </c>
      <c r="N3761" s="2" t="str">
        <f t="shared" si="175"/>
        <v/>
      </c>
      <c r="O3761" s="2" t="str">
        <f t="shared" si="176"/>
        <v/>
      </c>
    </row>
    <row r="3762" spans="1:15" x14ac:dyDescent="0.25">
      <c r="A3762">
        <v>3761</v>
      </c>
      <c r="B3762">
        <v>2</v>
      </c>
      <c r="C3762" s="1">
        <v>12862</v>
      </c>
      <c r="D3762">
        <v>2092</v>
      </c>
      <c r="E3762">
        <v>0</v>
      </c>
      <c r="F3762" t="s">
        <v>14</v>
      </c>
      <c r="G3762" s="1">
        <v>31264</v>
      </c>
      <c r="H3762">
        <v>2</v>
      </c>
      <c r="J3762">
        <v>10</v>
      </c>
      <c r="K3762">
        <v>13507</v>
      </c>
      <c r="L3762" s="1">
        <v>366</v>
      </c>
      <c r="M3762" s="2">
        <f t="shared" si="174"/>
        <v>50.37777777777778</v>
      </c>
      <c r="N3762" s="2" t="str">
        <f t="shared" si="175"/>
        <v/>
      </c>
      <c r="O3762" s="2" t="str">
        <f t="shared" si="176"/>
        <v/>
      </c>
    </row>
    <row r="3763" spans="1:15" x14ac:dyDescent="0.25">
      <c r="A3763">
        <v>3762</v>
      </c>
      <c r="B3763">
        <v>4</v>
      </c>
      <c r="C3763" s="1">
        <v>19534</v>
      </c>
      <c r="D3763">
        <v>0</v>
      </c>
      <c r="E3763">
        <v>0</v>
      </c>
      <c r="F3763" t="s">
        <v>20</v>
      </c>
      <c r="G3763" s="1">
        <v>31264</v>
      </c>
      <c r="H3763">
        <v>2</v>
      </c>
      <c r="J3763">
        <v>10</v>
      </c>
      <c r="K3763">
        <v>10107</v>
      </c>
      <c r="L3763" s="1">
        <v>366</v>
      </c>
      <c r="M3763" s="2">
        <f t="shared" si="174"/>
        <v>32.113888888888887</v>
      </c>
      <c r="N3763" s="2" t="str">
        <f t="shared" si="175"/>
        <v/>
      </c>
      <c r="O3763" s="2" t="str">
        <f t="shared" si="176"/>
        <v/>
      </c>
    </row>
    <row r="3764" spans="1:15" x14ac:dyDescent="0.25">
      <c r="A3764">
        <v>3763</v>
      </c>
      <c r="B3764">
        <v>3</v>
      </c>
      <c r="C3764" s="1">
        <v>20506</v>
      </c>
      <c r="D3764">
        <v>0</v>
      </c>
      <c r="E3764">
        <v>0</v>
      </c>
      <c r="F3764" t="s">
        <v>14</v>
      </c>
      <c r="G3764" s="1">
        <v>31261</v>
      </c>
      <c r="H3764">
        <v>0</v>
      </c>
      <c r="J3764">
        <v>10</v>
      </c>
      <c r="K3764">
        <v>12779</v>
      </c>
      <c r="L3764" s="1">
        <v>366</v>
      </c>
      <c r="M3764" s="2">
        <f t="shared" si="174"/>
        <v>29.447222222222223</v>
      </c>
      <c r="N3764" s="2" t="str">
        <f t="shared" si="175"/>
        <v/>
      </c>
      <c r="O3764" s="2" t="str">
        <f t="shared" si="176"/>
        <v/>
      </c>
    </row>
    <row r="3765" spans="1:15" x14ac:dyDescent="0.25">
      <c r="A3765">
        <v>3764</v>
      </c>
      <c r="B3765">
        <v>2</v>
      </c>
      <c r="C3765" s="1">
        <v>17636</v>
      </c>
      <c r="D3765">
        <v>2744</v>
      </c>
      <c r="E3765">
        <v>0</v>
      </c>
      <c r="F3765" t="s">
        <v>14</v>
      </c>
      <c r="G3765" s="1">
        <v>31266</v>
      </c>
      <c r="H3765">
        <v>2</v>
      </c>
      <c r="J3765">
        <v>10</v>
      </c>
      <c r="K3765">
        <v>14607</v>
      </c>
      <c r="L3765" s="1">
        <v>366</v>
      </c>
      <c r="M3765" s="2">
        <f t="shared" si="174"/>
        <v>37.31666666666667</v>
      </c>
      <c r="N3765" s="2" t="str">
        <f t="shared" si="175"/>
        <v/>
      </c>
      <c r="O3765" s="2" t="str">
        <f t="shared" si="176"/>
        <v/>
      </c>
    </row>
    <row r="3766" spans="1:15" x14ac:dyDescent="0.25">
      <c r="A3766">
        <v>3765</v>
      </c>
      <c r="B3766">
        <v>2</v>
      </c>
      <c r="C3766" s="1">
        <v>11965</v>
      </c>
      <c r="D3766">
        <v>0</v>
      </c>
      <c r="E3766">
        <v>0</v>
      </c>
      <c r="F3766" t="s">
        <v>14</v>
      </c>
      <c r="G3766" s="1">
        <v>31267</v>
      </c>
      <c r="H3766">
        <v>0</v>
      </c>
      <c r="J3766">
        <v>10</v>
      </c>
      <c r="K3766">
        <v>0</v>
      </c>
      <c r="L3766" s="1">
        <v>366</v>
      </c>
      <c r="M3766" s="2">
        <f t="shared" si="174"/>
        <v>52.847222222222221</v>
      </c>
      <c r="N3766" s="2" t="str">
        <f t="shared" si="175"/>
        <v/>
      </c>
      <c r="O3766" s="2" t="str">
        <f t="shared" si="176"/>
        <v/>
      </c>
    </row>
    <row r="3767" spans="1:15" x14ac:dyDescent="0.25">
      <c r="A3767">
        <v>3766</v>
      </c>
      <c r="B3767">
        <v>2</v>
      </c>
      <c r="C3767" s="1">
        <v>17840</v>
      </c>
      <c r="D3767">
        <v>0</v>
      </c>
      <c r="E3767">
        <v>0</v>
      </c>
      <c r="F3767" t="s">
        <v>13</v>
      </c>
      <c r="G3767" s="1">
        <v>31267</v>
      </c>
      <c r="H3767">
        <v>0</v>
      </c>
      <c r="J3767">
        <v>10</v>
      </c>
      <c r="K3767">
        <v>11307</v>
      </c>
      <c r="L3767" s="1">
        <v>366</v>
      </c>
      <c r="M3767" s="2">
        <f t="shared" si="174"/>
        <v>36.763888888888886</v>
      </c>
      <c r="N3767" s="2" t="str">
        <f t="shared" si="175"/>
        <v/>
      </c>
      <c r="O3767" s="2" t="str">
        <f t="shared" si="176"/>
        <v/>
      </c>
    </row>
    <row r="3768" spans="1:15" x14ac:dyDescent="0.25">
      <c r="A3768">
        <v>3767</v>
      </c>
      <c r="B3768">
        <v>2</v>
      </c>
      <c r="C3768" s="1">
        <v>18378</v>
      </c>
      <c r="D3768">
        <v>0</v>
      </c>
      <c r="E3768">
        <v>0</v>
      </c>
      <c r="F3768" t="s">
        <v>14</v>
      </c>
      <c r="G3768" s="1">
        <v>31268</v>
      </c>
      <c r="H3768">
        <v>2</v>
      </c>
      <c r="J3768">
        <v>10</v>
      </c>
      <c r="K3768">
        <v>16707</v>
      </c>
      <c r="L3768" s="1">
        <v>366</v>
      </c>
      <c r="M3768" s="2">
        <f t="shared" si="174"/>
        <v>35.288888888888891</v>
      </c>
      <c r="N3768" s="2" t="str">
        <f t="shared" si="175"/>
        <v/>
      </c>
      <c r="O3768" s="2" t="str">
        <f t="shared" si="176"/>
        <v/>
      </c>
    </row>
    <row r="3769" spans="1:15" x14ac:dyDescent="0.25">
      <c r="A3769">
        <v>3768</v>
      </c>
      <c r="B3769">
        <v>2</v>
      </c>
      <c r="C3769" s="1">
        <v>12740</v>
      </c>
      <c r="D3769">
        <v>0</v>
      </c>
      <c r="E3769">
        <v>0</v>
      </c>
      <c r="F3769" t="s">
        <v>13</v>
      </c>
      <c r="G3769" s="1">
        <v>31268</v>
      </c>
      <c r="H3769">
        <v>0</v>
      </c>
      <c r="I3769" t="s">
        <v>15</v>
      </c>
      <c r="J3769">
        <v>10</v>
      </c>
      <c r="K3769">
        <v>13507</v>
      </c>
      <c r="L3769" s="1">
        <v>366</v>
      </c>
      <c r="M3769" s="2">
        <f t="shared" si="174"/>
        <v>50.727777777777774</v>
      </c>
      <c r="N3769" s="2" t="str">
        <f t="shared" si="175"/>
        <v/>
      </c>
      <c r="O3769" s="2" t="str">
        <f t="shared" si="176"/>
        <v/>
      </c>
    </row>
    <row r="3770" spans="1:15" x14ac:dyDescent="0.25">
      <c r="A3770">
        <v>3769</v>
      </c>
      <c r="B3770">
        <v>3</v>
      </c>
      <c r="C3770" s="1">
        <v>17743</v>
      </c>
      <c r="D3770">
        <v>1358</v>
      </c>
      <c r="E3770">
        <v>0</v>
      </c>
      <c r="F3770" t="s">
        <v>14</v>
      </c>
      <c r="G3770" s="1">
        <v>31268</v>
      </c>
      <c r="H3770">
        <v>2</v>
      </c>
      <c r="J3770">
        <v>10</v>
      </c>
      <c r="K3770">
        <v>13507</v>
      </c>
      <c r="L3770" s="1">
        <v>366</v>
      </c>
      <c r="M3770" s="2">
        <f t="shared" si="174"/>
        <v>37.027777777777779</v>
      </c>
      <c r="N3770" s="2" t="str">
        <f t="shared" si="175"/>
        <v/>
      </c>
      <c r="O3770" s="2" t="str">
        <f t="shared" si="176"/>
        <v/>
      </c>
    </row>
    <row r="3771" spans="1:15" x14ac:dyDescent="0.25">
      <c r="A3771">
        <v>3770</v>
      </c>
      <c r="B3771">
        <v>2</v>
      </c>
      <c r="C3771" s="1">
        <v>22114</v>
      </c>
      <c r="D3771">
        <v>2300</v>
      </c>
      <c r="E3771">
        <v>2</v>
      </c>
      <c r="F3771" t="s">
        <v>16</v>
      </c>
      <c r="G3771" s="1">
        <v>31271</v>
      </c>
      <c r="H3771">
        <v>2</v>
      </c>
      <c r="J3771">
        <v>10</v>
      </c>
      <c r="K3771">
        <v>18507</v>
      </c>
      <c r="L3771" s="1">
        <v>366</v>
      </c>
      <c r="M3771" s="2">
        <f t="shared" si="174"/>
        <v>25.069444444444443</v>
      </c>
      <c r="N3771" s="2" t="str">
        <f t="shared" si="175"/>
        <v/>
      </c>
      <c r="O3771" s="2" t="str">
        <f t="shared" si="176"/>
        <v/>
      </c>
    </row>
    <row r="3772" spans="1:15" x14ac:dyDescent="0.25">
      <c r="A3772">
        <v>3771</v>
      </c>
      <c r="B3772">
        <v>2</v>
      </c>
      <c r="C3772" s="1">
        <v>15488</v>
      </c>
      <c r="D3772">
        <v>0</v>
      </c>
      <c r="E3772">
        <v>0</v>
      </c>
      <c r="F3772" t="s">
        <v>13</v>
      </c>
      <c r="G3772" s="1">
        <v>31271</v>
      </c>
      <c r="H3772">
        <v>0</v>
      </c>
      <c r="I3772" t="s">
        <v>15</v>
      </c>
      <c r="J3772">
        <v>10</v>
      </c>
      <c r="K3772">
        <v>0</v>
      </c>
      <c r="L3772" s="1">
        <v>33688</v>
      </c>
      <c r="M3772" s="2">
        <f t="shared" si="174"/>
        <v>43.208333333333336</v>
      </c>
      <c r="N3772" s="2">
        <f t="shared" si="175"/>
        <v>49.827777777777776</v>
      </c>
      <c r="O3772" s="2">
        <f t="shared" si="176"/>
        <v>6.61944444444444</v>
      </c>
    </row>
    <row r="3773" spans="1:15" x14ac:dyDescent="0.25">
      <c r="A3773">
        <v>3772</v>
      </c>
      <c r="B3773">
        <v>3</v>
      </c>
      <c r="C3773" s="1">
        <v>19016</v>
      </c>
      <c r="D3773">
        <v>0</v>
      </c>
      <c r="E3773">
        <v>0</v>
      </c>
      <c r="F3773" t="s">
        <v>14</v>
      </c>
      <c r="G3773" s="1">
        <v>31272</v>
      </c>
      <c r="H3773">
        <v>2</v>
      </c>
      <c r="J3773">
        <v>10</v>
      </c>
      <c r="K3773">
        <v>15607</v>
      </c>
      <c r="L3773" s="1">
        <v>366</v>
      </c>
      <c r="M3773" s="2">
        <f t="shared" si="174"/>
        <v>33.555555555555557</v>
      </c>
      <c r="N3773" s="2" t="str">
        <f t="shared" si="175"/>
        <v/>
      </c>
      <c r="O3773" s="2" t="str">
        <f t="shared" si="176"/>
        <v/>
      </c>
    </row>
    <row r="3774" spans="1:15" x14ac:dyDescent="0.25">
      <c r="A3774">
        <v>3773</v>
      </c>
      <c r="B3774">
        <v>4</v>
      </c>
      <c r="C3774" s="1">
        <v>21027</v>
      </c>
      <c r="D3774">
        <v>0</v>
      </c>
      <c r="E3774">
        <v>0</v>
      </c>
      <c r="F3774" t="s">
        <v>20</v>
      </c>
      <c r="G3774" s="1">
        <v>31281</v>
      </c>
      <c r="H3774">
        <v>0</v>
      </c>
      <c r="J3774">
        <v>10</v>
      </c>
      <c r="K3774">
        <v>0</v>
      </c>
      <c r="L3774" s="1">
        <v>366</v>
      </c>
      <c r="M3774" s="2">
        <f t="shared" si="174"/>
        <v>28.072222222222223</v>
      </c>
      <c r="N3774" s="2" t="str">
        <f t="shared" si="175"/>
        <v/>
      </c>
      <c r="O3774" s="2" t="str">
        <f t="shared" si="176"/>
        <v/>
      </c>
    </row>
    <row r="3775" spans="1:15" x14ac:dyDescent="0.25">
      <c r="A3775">
        <v>3774</v>
      </c>
      <c r="B3775">
        <v>3</v>
      </c>
      <c r="C3775" s="1">
        <v>13157</v>
      </c>
      <c r="D3775">
        <v>0</v>
      </c>
      <c r="E3775">
        <v>0</v>
      </c>
      <c r="F3775" t="s">
        <v>14</v>
      </c>
      <c r="G3775" s="1">
        <v>31282</v>
      </c>
      <c r="H3775">
        <v>2</v>
      </c>
      <c r="J3775">
        <v>10</v>
      </c>
      <c r="K3775">
        <v>15707</v>
      </c>
      <c r="L3775" s="1">
        <v>366</v>
      </c>
      <c r="M3775" s="2">
        <f t="shared" si="174"/>
        <v>49.625</v>
      </c>
      <c r="N3775" s="2" t="str">
        <f t="shared" si="175"/>
        <v/>
      </c>
      <c r="O3775" s="2" t="str">
        <f t="shared" si="176"/>
        <v/>
      </c>
    </row>
    <row r="3776" spans="1:15" x14ac:dyDescent="0.25">
      <c r="A3776">
        <v>3775</v>
      </c>
      <c r="B3776">
        <v>4</v>
      </c>
      <c r="C3776" s="1">
        <v>21749</v>
      </c>
      <c r="D3776">
        <v>0</v>
      </c>
      <c r="E3776">
        <v>0</v>
      </c>
      <c r="F3776" t="s">
        <v>20</v>
      </c>
      <c r="G3776" s="1">
        <v>31282</v>
      </c>
      <c r="H3776">
        <v>0</v>
      </c>
      <c r="J3776">
        <v>10</v>
      </c>
      <c r="K3776">
        <v>0</v>
      </c>
      <c r="L3776" s="1">
        <v>366</v>
      </c>
      <c r="M3776" s="2">
        <f t="shared" si="174"/>
        <v>26.097222222222221</v>
      </c>
      <c r="N3776" s="2" t="str">
        <f t="shared" si="175"/>
        <v/>
      </c>
      <c r="O3776" s="2" t="str">
        <f t="shared" si="176"/>
        <v/>
      </c>
    </row>
    <row r="3777" spans="1:15" x14ac:dyDescent="0.25">
      <c r="A3777">
        <v>3776</v>
      </c>
      <c r="B3777">
        <v>2</v>
      </c>
      <c r="C3777" s="1">
        <v>19216</v>
      </c>
      <c r="D3777">
        <v>0</v>
      </c>
      <c r="E3777">
        <v>0</v>
      </c>
      <c r="F3777" t="s">
        <v>14</v>
      </c>
      <c r="G3777" s="1">
        <v>31285</v>
      </c>
      <c r="H3777">
        <v>0</v>
      </c>
      <c r="J3777">
        <v>10</v>
      </c>
      <c r="K3777">
        <v>11607</v>
      </c>
      <c r="L3777" s="1">
        <v>366</v>
      </c>
      <c r="M3777" s="2">
        <f t="shared" si="174"/>
        <v>33.044444444444444</v>
      </c>
      <c r="N3777" s="2" t="str">
        <f t="shared" si="175"/>
        <v/>
      </c>
      <c r="O3777" s="2" t="str">
        <f t="shared" si="176"/>
        <v/>
      </c>
    </row>
    <row r="3778" spans="1:15" x14ac:dyDescent="0.25">
      <c r="A3778">
        <v>3777</v>
      </c>
      <c r="B3778">
        <v>3</v>
      </c>
      <c r="C3778" s="1">
        <v>20854</v>
      </c>
      <c r="D3778">
        <v>0</v>
      </c>
      <c r="E3778">
        <v>0</v>
      </c>
      <c r="F3778" t="s">
        <v>13</v>
      </c>
      <c r="G3778" s="1">
        <v>31286</v>
      </c>
      <c r="H3778">
        <v>0</v>
      </c>
      <c r="I3778" t="s">
        <v>24</v>
      </c>
      <c r="J3778">
        <v>21</v>
      </c>
      <c r="K3778">
        <v>0</v>
      </c>
      <c r="L3778" s="1">
        <v>38495</v>
      </c>
      <c r="M3778" s="2">
        <f t="shared" si="174"/>
        <v>28.566666666666666</v>
      </c>
      <c r="N3778" s="2">
        <f t="shared" si="175"/>
        <v>48.305555555555557</v>
      </c>
      <c r="O3778" s="2">
        <f t="shared" si="176"/>
        <v>19.738888888888891</v>
      </c>
    </row>
    <row r="3779" spans="1:15" x14ac:dyDescent="0.25">
      <c r="A3779">
        <v>3778</v>
      </c>
      <c r="B3779">
        <v>2</v>
      </c>
      <c r="C3779" s="1">
        <v>22504</v>
      </c>
      <c r="D3779">
        <v>0</v>
      </c>
      <c r="E3779">
        <v>3</v>
      </c>
      <c r="F3779" t="s">
        <v>14</v>
      </c>
      <c r="G3779" s="1">
        <v>31289</v>
      </c>
      <c r="H3779">
        <v>2</v>
      </c>
      <c r="J3779">
        <v>10</v>
      </c>
      <c r="K3779">
        <v>12607</v>
      </c>
      <c r="L3779" s="1">
        <v>366</v>
      </c>
      <c r="M3779" s="2">
        <f t="shared" si="174"/>
        <v>24.052777777777777</v>
      </c>
      <c r="N3779" s="2" t="str">
        <f t="shared" si="175"/>
        <v/>
      </c>
      <c r="O3779" s="2" t="str">
        <f t="shared" si="176"/>
        <v/>
      </c>
    </row>
    <row r="3780" spans="1:15" x14ac:dyDescent="0.25">
      <c r="A3780">
        <v>3779</v>
      </c>
      <c r="B3780">
        <v>2</v>
      </c>
      <c r="C3780" s="1">
        <v>15849</v>
      </c>
      <c r="D3780">
        <v>3660</v>
      </c>
      <c r="E3780">
        <v>1</v>
      </c>
      <c r="F3780" t="s">
        <v>14</v>
      </c>
      <c r="G3780" s="1">
        <v>31289</v>
      </c>
      <c r="H3780">
        <v>2</v>
      </c>
      <c r="J3780">
        <v>10</v>
      </c>
      <c r="K3780">
        <v>10107</v>
      </c>
      <c r="L3780" s="1">
        <v>366</v>
      </c>
      <c r="M3780" s="2">
        <f t="shared" si="174"/>
        <v>42.269444444444446</v>
      </c>
      <c r="N3780" s="2" t="str">
        <f t="shared" si="175"/>
        <v/>
      </c>
      <c r="O3780" s="2" t="str">
        <f t="shared" si="176"/>
        <v/>
      </c>
    </row>
    <row r="3781" spans="1:15" x14ac:dyDescent="0.25">
      <c r="A3781">
        <v>3780</v>
      </c>
      <c r="B3781">
        <v>3</v>
      </c>
      <c r="C3781" s="1">
        <v>18177</v>
      </c>
      <c r="D3781">
        <v>0</v>
      </c>
      <c r="E3781">
        <v>0</v>
      </c>
      <c r="F3781" t="s">
        <v>17</v>
      </c>
      <c r="G3781" s="1">
        <v>31289</v>
      </c>
      <c r="H3781">
        <v>2</v>
      </c>
      <c r="J3781">
        <v>10</v>
      </c>
      <c r="K3781">
        <v>18707</v>
      </c>
      <c r="L3781" s="1">
        <v>366</v>
      </c>
      <c r="M3781" s="2">
        <f t="shared" ref="M3781:M3844" si="177">DAYS360(C3781,G3781,TRUE)/360</f>
        <v>35.9</v>
      </c>
      <c r="N3781" s="2" t="str">
        <f t="shared" ref="N3781:N3844" si="178">IF(DAYS360(C3781,L3781)/360&gt;0,DAYS360(C3781,L3781)/360,"")</f>
        <v/>
      </c>
      <c r="O3781" s="2" t="str">
        <f t="shared" ref="O3781:O3844" si="179">IF(N3781="","",N3781-M3781)</f>
        <v/>
      </c>
    </row>
    <row r="3782" spans="1:15" x14ac:dyDescent="0.25">
      <c r="A3782">
        <v>3781</v>
      </c>
      <c r="B3782">
        <v>3</v>
      </c>
      <c r="C3782" s="1">
        <v>21446</v>
      </c>
      <c r="D3782">
        <v>2045</v>
      </c>
      <c r="E3782">
        <v>2</v>
      </c>
      <c r="F3782" t="s">
        <v>14</v>
      </c>
      <c r="G3782" s="1">
        <v>31292</v>
      </c>
      <c r="H3782">
        <v>2</v>
      </c>
      <c r="J3782">
        <v>10</v>
      </c>
      <c r="K3782">
        <v>10207</v>
      </c>
      <c r="L3782" s="1">
        <v>366</v>
      </c>
      <c r="M3782" s="2">
        <f t="shared" si="177"/>
        <v>26.955555555555556</v>
      </c>
      <c r="N3782" s="2" t="str">
        <f t="shared" si="178"/>
        <v/>
      </c>
      <c r="O3782" s="2" t="str">
        <f t="shared" si="179"/>
        <v/>
      </c>
    </row>
    <row r="3783" spans="1:15" x14ac:dyDescent="0.25">
      <c r="A3783">
        <v>3782</v>
      </c>
      <c r="B3783">
        <v>3</v>
      </c>
      <c r="C3783" s="1">
        <v>17244</v>
      </c>
      <c r="D3783">
        <v>1988</v>
      </c>
      <c r="E3783">
        <v>0</v>
      </c>
      <c r="F3783" t="s">
        <v>14</v>
      </c>
      <c r="G3783" s="1">
        <v>31293</v>
      </c>
      <c r="H3783">
        <v>0</v>
      </c>
      <c r="J3783">
        <v>10</v>
      </c>
      <c r="K3783">
        <v>13907</v>
      </c>
      <c r="L3783" s="1">
        <v>366</v>
      </c>
      <c r="M3783" s="2">
        <f t="shared" si="177"/>
        <v>38.458333333333336</v>
      </c>
      <c r="N3783" s="2" t="str">
        <f t="shared" si="178"/>
        <v/>
      </c>
      <c r="O3783" s="2" t="str">
        <f t="shared" si="179"/>
        <v/>
      </c>
    </row>
    <row r="3784" spans="1:15" x14ac:dyDescent="0.25">
      <c r="A3784">
        <v>3783</v>
      </c>
      <c r="B3784">
        <v>2</v>
      </c>
      <c r="C3784" s="1">
        <v>20954</v>
      </c>
      <c r="D3784">
        <v>0</v>
      </c>
      <c r="E3784">
        <v>0</v>
      </c>
      <c r="F3784" t="s">
        <v>14</v>
      </c>
      <c r="G3784" s="1">
        <v>31294</v>
      </c>
      <c r="H3784">
        <v>2</v>
      </c>
      <c r="J3784">
        <v>10</v>
      </c>
      <c r="K3784">
        <v>17907</v>
      </c>
      <c r="L3784" s="1">
        <v>366</v>
      </c>
      <c r="M3784" s="2">
        <f t="shared" si="177"/>
        <v>28.305555555555557</v>
      </c>
      <c r="N3784" s="2" t="str">
        <f t="shared" si="178"/>
        <v/>
      </c>
      <c r="O3784" s="2" t="str">
        <f t="shared" si="179"/>
        <v/>
      </c>
    </row>
    <row r="3785" spans="1:15" x14ac:dyDescent="0.25">
      <c r="A3785">
        <v>3784</v>
      </c>
      <c r="B3785">
        <v>3</v>
      </c>
      <c r="C3785" s="1">
        <v>16997</v>
      </c>
      <c r="D3785">
        <v>2086</v>
      </c>
      <c r="E3785">
        <v>0</v>
      </c>
      <c r="F3785" t="s">
        <v>14</v>
      </c>
      <c r="G3785" s="1">
        <v>31294</v>
      </c>
      <c r="H3785">
        <v>2</v>
      </c>
      <c r="J3785">
        <v>10</v>
      </c>
      <c r="K3785">
        <v>13907</v>
      </c>
      <c r="L3785" s="1">
        <v>366</v>
      </c>
      <c r="M3785" s="2">
        <f t="shared" si="177"/>
        <v>39.138888888888886</v>
      </c>
      <c r="N3785" s="2" t="str">
        <f t="shared" si="178"/>
        <v/>
      </c>
      <c r="O3785" s="2" t="str">
        <f t="shared" si="179"/>
        <v/>
      </c>
    </row>
    <row r="3786" spans="1:15" x14ac:dyDescent="0.25">
      <c r="A3786">
        <v>3785</v>
      </c>
      <c r="B3786">
        <v>2</v>
      </c>
      <c r="C3786" s="1">
        <v>20686</v>
      </c>
      <c r="D3786">
        <v>2409</v>
      </c>
      <c r="E3786">
        <v>1</v>
      </c>
      <c r="F3786" t="s">
        <v>21</v>
      </c>
      <c r="G3786" s="1">
        <v>31294</v>
      </c>
      <c r="H3786">
        <v>2</v>
      </c>
      <c r="J3786">
        <v>10</v>
      </c>
      <c r="K3786">
        <v>17907</v>
      </c>
      <c r="L3786" s="1">
        <v>366</v>
      </c>
      <c r="M3786" s="2">
        <f t="shared" si="177"/>
        <v>29.041666666666668</v>
      </c>
      <c r="N3786" s="2" t="str">
        <f t="shared" si="178"/>
        <v/>
      </c>
      <c r="O3786" s="2" t="str">
        <f t="shared" si="179"/>
        <v/>
      </c>
    </row>
    <row r="3787" spans="1:15" x14ac:dyDescent="0.25">
      <c r="A3787">
        <v>3786</v>
      </c>
      <c r="B3787">
        <v>2</v>
      </c>
      <c r="C3787" s="1">
        <v>16053</v>
      </c>
      <c r="D3787">
        <v>0</v>
      </c>
      <c r="E3787">
        <v>0</v>
      </c>
      <c r="F3787" t="s">
        <v>13</v>
      </c>
      <c r="G3787" s="1">
        <v>31294</v>
      </c>
      <c r="H3787">
        <v>0</v>
      </c>
      <c r="I3787" t="s">
        <v>19</v>
      </c>
      <c r="J3787">
        <v>10</v>
      </c>
      <c r="K3787">
        <v>0</v>
      </c>
      <c r="L3787" s="1">
        <v>33695</v>
      </c>
      <c r="M3787" s="2">
        <f t="shared" si="177"/>
        <v>41.725000000000001</v>
      </c>
      <c r="N3787" s="2">
        <f t="shared" si="178"/>
        <v>48.3</v>
      </c>
      <c r="O3787" s="2">
        <f t="shared" si="179"/>
        <v>6.5749999999999957</v>
      </c>
    </row>
    <row r="3788" spans="1:15" x14ac:dyDescent="0.25">
      <c r="A3788">
        <v>3787</v>
      </c>
      <c r="B3788">
        <v>2</v>
      </c>
      <c r="C3788" s="1">
        <v>14098</v>
      </c>
      <c r="D3788">
        <v>4734</v>
      </c>
      <c r="E3788">
        <v>0</v>
      </c>
      <c r="F3788" t="s">
        <v>14</v>
      </c>
      <c r="G3788" s="1">
        <v>31295</v>
      </c>
      <c r="H3788">
        <v>0</v>
      </c>
      <c r="I3788" t="s">
        <v>15</v>
      </c>
      <c r="J3788">
        <v>21</v>
      </c>
      <c r="K3788">
        <v>11307</v>
      </c>
      <c r="L3788" s="1">
        <v>366</v>
      </c>
      <c r="M3788" s="2">
        <f t="shared" si="177"/>
        <v>47.080555555555556</v>
      </c>
      <c r="N3788" s="2" t="str">
        <f t="shared" si="178"/>
        <v/>
      </c>
      <c r="O3788" s="2" t="str">
        <f t="shared" si="179"/>
        <v/>
      </c>
    </row>
    <row r="3789" spans="1:15" x14ac:dyDescent="0.25">
      <c r="A3789">
        <v>3788</v>
      </c>
      <c r="B3789">
        <v>2</v>
      </c>
      <c r="C3789" s="1">
        <v>8957</v>
      </c>
      <c r="D3789">
        <v>0</v>
      </c>
      <c r="E3789">
        <v>0</v>
      </c>
      <c r="F3789" t="s">
        <v>14</v>
      </c>
      <c r="G3789" s="1">
        <v>31295</v>
      </c>
      <c r="H3789">
        <v>2</v>
      </c>
      <c r="J3789">
        <v>10</v>
      </c>
      <c r="K3789">
        <v>14607</v>
      </c>
      <c r="L3789" s="1">
        <v>366</v>
      </c>
      <c r="M3789" s="2">
        <f t="shared" si="177"/>
        <v>61.155555555555559</v>
      </c>
      <c r="N3789" s="2" t="str">
        <f t="shared" si="178"/>
        <v/>
      </c>
      <c r="O3789" s="2" t="str">
        <f t="shared" si="179"/>
        <v/>
      </c>
    </row>
    <row r="3790" spans="1:15" x14ac:dyDescent="0.25">
      <c r="A3790">
        <v>3789</v>
      </c>
      <c r="B3790">
        <v>3</v>
      </c>
      <c r="C3790" s="1">
        <v>14525</v>
      </c>
      <c r="D3790">
        <v>1746</v>
      </c>
      <c r="E3790">
        <v>0</v>
      </c>
      <c r="F3790" t="s">
        <v>14</v>
      </c>
      <c r="G3790" s="1">
        <v>31295</v>
      </c>
      <c r="H3790">
        <v>2</v>
      </c>
      <c r="J3790">
        <v>10</v>
      </c>
      <c r="K3790">
        <v>12607</v>
      </c>
      <c r="L3790" s="1">
        <v>366</v>
      </c>
      <c r="M3790" s="2">
        <f t="shared" si="177"/>
        <v>45.911111111111111</v>
      </c>
      <c r="N3790" s="2" t="str">
        <f t="shared" si="178"/>
        <v/>
      </c>
      <c r="O3790" s="2" t="str">
        <f t="shared" si="179"/>
        <v/>
      </c>
    </row>
    <row r="3791" spans="1:15" x14ac:dyDescent="0.25">
      <c r="A3791">
        <v>3790</v>
      </c>
      <c r="B3791">
        <v>3</v>
      </c>
      <c r="C3791" s="1">
        <v>19030</v>
      </c>
      <c r="D3791">
        <v>0</v>
      </c>
      <c r="E3791">
        <v>0</v>
      </c>
      <c r="F3791" t="s">
        <v>13</v>
      </c>
      <c r="G3791" s="1">
        <v>31296</v>
      </c>
      <c r="H3791">
        <v>0</v>
      </c>
      <c r="J3791">
        <v>10</v>
      </c>
      <c r="K3791">
        <v>10207</v>
      </c>
      <c r="L3791" s="1">
        <v>366</v>
      </c>
      <c r="M3791" s="2">
        <f t="shared" si="177"/>
        <v>33.583333333333336</v>
      </c>
      <c r="N3791" s="2" t="str">
        <f t="shared" si="178"/>
        <v/>
      </c>
      <c r="O3791" s="2" t="str">
        <f t="shared" si="179"/>
        <v/>
      </c>
    </row>
    <row r="3792" spans="1:15" x14ac:dyDescent="0.25">
      <c r="A3792">
        <v>3791</v>
      </c>
      <c r="B3792">
        <v>3</v>
      </c>
      <c r="C3792" s="1">
        <v>21718</v>
      </c>
      <c r="D3792">
        <v>0</v>
      </c>
      <c r="E3792">
        <v>0</v>
      </c>
      <c r="F3792" t="s">
        <v>13</v>
      </c>
      <c r="G3792" s="1">
        <v>31300</v>
      </c>
      <c r="H3792">
        <v>0</v>
      </c>
      <c r="J3792">
        <v>10</v>
      </c>
      <c r="K3792">
        <v>11307</v>
      </c>
      <c r="L3792" s="1">
        <v>366</v>
      </c>
      <c r="M3792" s="2">
        <f t="shared" si="177"/>
        <v>26.230555555555554</v>
      </c>
      <c r="N3792" s="2" t="str">
        <f t="shared" si="178"/>
        <v/>
      </c>
      <c r="O3792" s="2" t="str">
        <f t="shared" si="179"/>
        <v/>
      </c>
    </row>
    <row r="3793" spans="1:15" x14ac:dyDescent="0.25">
      <c r="A3793">
        <v>3792</v>
      </c>
      <c r="B3793">
        <v>2</v>
      </c>
      <c r="C3793" s="1">
        <v>15522</v>
      </c>
      <c r="D3793">
        <v>2941</v>
      </c>
      <c r="E3793">
        <v>0</v>
      </c>
      <c r="F3793" t="s">
        <v>17</v>
      </c>
      <c r="G3793" s="1">
        <v>31300</v>
      </c>
      <c r="H3793">
        <v>2</v>
      </c>
      <c r="J3793">
        <v>10</v>
      </c>
      <c r="K3793">
        <v>12607</v>
      </c>
      <c r="L3793" s="1">
        <v>366</v>
      </c>
      <c r="M3793" s="2">
        <f t="shared" si="177"/>
        <v>43.194444444444443</v>
      </c>
      <c r="N3793" s="2" t="str">
        <f t="shared" si="178"/>
        <v/>
      </c>
      <c r="O3793" s="2" t="str">
        <f t="shared" si="179"/>
        <v/>
      </c>
    </row>
    <row r="3794" spans="1:15" x14ac:dyDescent="0.25">
      <c r="A3794">
        <v>3793</v>
      </c>
      <c r="B3794">
        <v>2</v>
      </c>
      <c r="C3794" s="1">
        <v>14680</v>
      </c>
      <c r="D3794">
        <v>0</v>
      </c>
      <c r="E3794">
        <v>0</v>
      </c>
      <c r="F3794" t="s">
        <v>14</v>
      </c>
      <c r="G3794" s="1">
        <v>31301</v>
      </c>
      <c r="H3794">
        <v>0</v>
      </c>
      <c r="I3794" t="s">
        <v>15</v>
      </c>
      <c r="J3794">
        <v>21</v>
      </c>
      <c r="K3794">
        <v>13807</v>
      </c>
      <c r="L3794" s="1">
        <v>366</v>
      </c>
      <c r="M3794" s="2">
        <f t="shared" si="177"/>
        <v>45.50277777777778</v>
      </c>
      <c r="N3794" s="2" t="str">
        <f t="shared" si="178"/>
        <v/>
      </c>
      <c r="O3794" s="2" t="str">
        <f t="shared" si="179"/>
        <v/>
      </c>
    </row>
    <row r="3795" spans="1:15" x14ac:dyDescent="0.25">
      <c r="A3795">
        <v>3794</v>
      </c>
      <c r="B3795">
        <v>3</v>
      </c>
      <c r="C3795" s="1">
        <v>11185</v>
      </c>
      <c r="D3795">
        <v>0</v>
      </c>
      <c r="E3795">
        <v>0</v>
      </c>
      <c r="F3795" t="s">
        <v>13</v>
      </c>
      <c r="G3795" s="1">
        <v>31301</v>
      </c>
      <c r="H3795">
        <v>0</v>
      </c>
      <c r="J3795">
        <v>10</v>
      </c>
      <c r="K3795">
        <v>0</v>
      </c>
      <c r="L3795" s="1">
        <v>366</v>
      </c>
      <c r="M3795" s="2">
        <f t="shared" si="177"/>
        <v>55.072222222222223</v>
      </c>
      <c r="N3795" s="2" t="str">
        <f t="shared" si="178"/>
        <v/>
      </c>
      <c r="O3795" s="2" t="str">
        <f t="shared" si="179"/>
        <v/>
      </c>
    </row>
    <row r="3796" spans="1:15" x14ac:dyDescent="0.25">
      <c r="A3796">
        <v>3795</v>
      </c>
      <c r="B3796">
        <v>2</v>
      </c>
      <c r="C3796" s="1">
        <v>18136</v>
      </c>
      <c r="D3796">
        <v>0</v>
      </c>
      <c r="E3796">
        <v>0</v>
      </c>
      <c r="F3796" t="s">
        <v>14</v>
      </c>
      <c r="G3796" s="1">
        <v>31302</v>
      </c>
      <c r="H3796">
        <v>2</v>
      </c>
      <c r="J3796">
        <v>10</v>
      </c>
      <c r="K3796">
        <v>18507</v>
      </c>
      <c r="L3796" s="1">
        <v>366</v>
      </c>
      <c r="M3796" s="2">
        <f t="shared" si="177"/>
        <v>36.044444444444444</v>
      </c>
      <c r="N3796" s="2" t="str">
        <f t="shared" si="178"/>
        <v/>
      </c>
      <c r="O3796" s="2" t="str">
        <f t="shared" si="179"/>
        <v/>
      </c>
    </row>
    <row r="3797" spans="1:15" x14ac:dyDescent="0.25">
      <c r="A3797">
        <v>3796</v>
      </c>
      <c r="B3797">
        <v>2</v>
      </c>
      <c r="C3797" s="1">
        <v>21625</v>
      </c>
      <c r="D3797">
        <v>0</v>
      </c>
      <c r="E3797">
        <v>0</v>
      </c>
      <c r="F3797" t="s">
        <v>14</v>
      </c>
      <c r="G3797" s="1">
        <v>31302</v>
      </c>
      <c r="H3797">
        <v>0</v>
      </c>
      <c r="I3797" t="s">
        <v>19</v>
      </c>
      <c r="J3797">
        <v>21</v>
      </c>
      <c r="K3797">
        <v>10107</v>
      </c>
      <c r="L3797" s="1">
        <v>39035</v>
      </c>
      <c r="M3797" s="2">
        <f t="shared" si="177"/>
        <v>26.488888888888887</v>
      </c>
      <c r="N3797" s="2">
        <f t="shared" si="178"/>
        <v>47.661111111111111</v>
      </c>
      <c r="O3797" s="2">
        <f t="shared" si="179"/>
        <v>21.172222222222224</v>
      </c>
    </row>
    <row r="3798" spans="1:15" x14ac:dyDescent="0.25">
      <c r="A3798">
        <v>3797</v>
      </c>
      <c r="B3798">
        <v>3</v>
      </c>
      <c r="C3798" s="1">
        <v>20740</v>
      </c>
      <c r="D3798">
        <v>2539</v>
      </c>
      <c r="E3798">
        <v>2</v>
      </c>
      <c r="F3798" t="s">
        <v>26</v>
      </c>
      <c r="G3798" s="1">
        <v>31303</v>
      </c>
      <c r="H3798">
        <v>2</v>
      </c>
      <c r="J3798">
        <v>10</v>
      </c>
      <c r="K3798">
        <v>16707</v>
      </c>
      <c r="L3798" s="1">
        <v>366</v>
      </c>
      <c r="M3798" s="2">
        <f t="shared" si="177"/>
        <v>28.919444444444444</v>
      </c>
      <c r="N3798" s="2" t="str">
        <f t="shared" si="178"/>
        <v/>
      </c>
      <c r="O3798" s="2" t="str">
        <f t="shared" si="179"/>
        <v/>
      </c>
    </row>
    <row r="3799" spans="1:15" x14ac:dyDescent="0.25">
      <c r="A3799">
        <v>3798</v>
      </c>
      <c r="B3799">
        <v>2</v>
      </c>
      <c r="C3799" s="1">
        <v>18688</v>
      </c>
      <c r="D3799">
        <v>2286</v>
      </c>
      <c r="E3799">
        <v>2</v>
      </c>
      <c r="F3799" t="s">
        <v>14</v>
      </c>
      <c r="G3799" s="1">
        <v>31303</v>
      </c>
      <c r="H3799">
        <v>2</v>
      </c>
      <c r="J3799">
        <v>10</v>
      </c>
      <c r="K3799">
        <v>10107</v>
      </c>
      <c r="L3799" s="1">
        <v>366</v>
      </c>
      <c r="M3799" s="2">
        <f t="shared" si="177"/>
        <v>34.533333333333331</v>
      </c>
      <c r="N3799" s="2" t="str">
        <f t="shared" si="178"/>
        <v/>
      </c>
      <c r="O3799" s="2" t="str">
        <f t="shared" si="179"/>
        <v/>
      </c>
    </row>
    <row r="3800" spans="1:15" x14ac:dyDescent="0.25">
      <c r="A3800">
        <v>3799</v>
      </c>
      <c r="B3800">
        <v>3</v>
      </c>
      <c r="C3800" s="1">
        <v>19188</v>
      </c>
      <c r="D3800">
        <v>0</v>
      </c>
      <c r="E3800">
        <v>0</v>
      </c>
      <c r="F3800" t="s">
        <v>13</v>
      </c>
      <c r="G3800" s="1">
        <v>31306</v>
      </c>
      <c r="H3800">
        <v>0</v>
      </c>
      <c r="J3800">
        <v>10</v>
      </c>
      <c r="K3800">
        <v>10307</v>
      </c>
      <c r="L3800" s="1">
        <v>366</v>
      </c>
      <c r="M3800" s="2">
        <f t="shared" si="177"/>
        <v>33.174999999999997</v>
      </c>
      <c r="N3800" s="2" t="str">
        <f t="shared" si="178"/>
        <v/>
      </c>
      <c r="O3800" s="2" t="str">
        <f t="shared" si="179"/>
        <v/>
      </c>
    </row>
    <row r="3801" spans="1:15" x14ac:dyDescent="0.25">
      <c r="A3801">
        <v>3800</v>
      </c>
      <c r="B3801">
        <v>4</v>
      </c>
      <c r="C3801" s="1">
        <v>23701</v>
      </c>
      <c r="D3801">
        <v>0</v>
      </c>
      <c r="E3801">
        <v>0</v>
      </c>
      <c r="F3801" t="s">
        <v>20</v>
      </c>
      <c r="G3801" s="1">
        <v>31307</v>
      </c>
      <c r="H3801">
        <v>0</v>
      </c>
      <c r="J3801">
        <v>10</v>
      </c>
      <c r="K3801">
        <v>0</v>
      </c>
      <c r="L3801" s="1">
        <v>366</v>
      </c>
      <c r="M3801" s="2">
        <f t="shared" si="177"/>
        <v>20.824999999999999</v>
      </c>
      <c r="N3801" s="2" t="str">
        <f t="shared" si="178"/>
        <v/>
      </c>
      <c r="O3801" s="2" t="str">
        <f t="shared" si="179"/>
        <v/>
      </c>
    </row>
    <row r="3802" spans="1:15" x14ac:dyDescent="0.25">
      <c r="A3802">
        <v>3801</v>
      </c>
      <c r="B3802">
        <v>2</v>
      </c>
      <c r="C3802" s="1">
        <v>17441</v>
      </c>
      <c r="D3802">
        <v>0</v>
      </c>
      <c r="E3802">
        <v>3</v>
      </c>
      <c r="F3802" t="s">
        <v>14</v>
      </c>
      <c r="G3802" s="1">
        <v>31303</v>
      </c>
      <c r="H3802">
        <v>2</v>
      </c>
      <c r="J3802">
        <v>10</v>
      </c>
      <c r="K3802">
        <v>12779</v>
      </c>
      <c r="L3802" s="1">
        <v>366</v>
      </c>
      <c r="M3802" s="2">
        <f t="shared" si="177"/>
        <v>37.950000000000003</v>
      </c>
      <c r="N3802" s="2" t="str">
        <f t="shared" si="178"/>
        <v/>
      </c>
      <c r="O3802" s="2" t="str">
        <f t="shared" si="179"/>
        <v/>
      </c>
    </row>
    <row r="3803" spans="1:15" x14ac:dyDescent="0.25">
      <c r="A3803">
        <v>3802</v>
      </c>
      <c r="B3803">
        <v>3</v>
      </c>
      <c r="C3803" s="1">
        <v>19091</v>
      </c>
      <c r="D3803">
        <v>3614</v>
      </c>
      <c r="E3803">
        <v>2</v>
      </c>
      <c r="F3803" t="s">
        <v>18</v>
      </c>
      <c r="G3803" s="1">
        <v>31303</v>
      </c>
      <c r="H3803">
        <v>2</v>
      </c>
      <c r="J3803">
        <v>10</v>
      </c>
      <c r="K3803">
        <v>12779</v>
      </c>
      <c r="L3803" s="1">
        <v>366</v>
      </c>
      <c r="M3803" s="2">
        <f t="shared" si="177"/>
        <v>33.43333333333333</v>
      </c>
      <c r="N3803" s="2" t="str">
        <f t="shared" si="178"/>
        <v/>
      </c>
      <c r="O3803" s="2" t="str">
        <f t="shared" si="179"/>
        <v/>
      </c>
    </row>
    <row r="3804" spans="1:15" x14ac:dyDescent="0.25">
      <c r="A3804">
        <v>3803</v>
      </c>
      <c r="B3804">
        <v>4</v>
      </c>
      <c r="C3804" s="1">
        <v>11109</v>
      </c>
      <c r="D3804">
        <v>0</v>
      </c>
      <c r="E3804">
        <v>0</v>
      </c>
      <c r="F3804" t="s">
        <v>20</v>
      </c>
      <c r="G3804" s="1">
        <v>31308</v>
      </c>
      <c r="H3804">
        <v>2</v>
      </c>
      <c r="J3804">
        <v>10</v>
      </c>
      <c r="K3804">
        <v>10307</v>
      </c>
      <c r="L3804" s="1">
        <v>366</v>
      </c>
      <c r="M3804" s="2">
        <f t="shared" si="177"/>
        <v>55.3</v>
      </c>
      <c r="N3804" s="2" t="str">
        <f t="shared" si="178"/>
        <v/>
      </c>
      <c r="O3804" s="2" t="str">
        <f t="shared" si="179"/>
        <v/>
      </c>
    </row>
    <row r="3805" spans="1:15" x14ac:dyDescent="0.25">
      <c r="A3805">
        <v>3804</v>
      </c>
      <c r="B3805">
        <v>2</v>
      </c>
      <c r="C3805" s="1">
        <v>16296</v>
      </c>
      <c r="D3805">
        <v>4800</v>
      </c>
      <c r="E3805">
        <v>0</v>
      </c>
      <c r="F3805" t="s">
        <v>14</v>
      </c>
      <c r="G3805" s="1">
        <v>31308</v>
      </c>
      <c r="H3805">
        <v>2</v>
      </c>
      <c r="J3805">
        <v>10</v>
      </c>
      <c r="K3805">
        <v>14607</v>
      </c>
      <c r="L3805" s="1">
        <v>366</v>
      </c>
      <c r="M3805" s="2">
        <f t="shared" si="177"/>
        <v>41.1</v>
      </c>
      <c r="N3805" s="2" t="str">
        <f t="shared" si="178"/>
        <v/>
      </c>
      <c r="O3805" s="2" t="str">
        <f t="shared" si="179"/>
        <v/>
      </c>
    </row>
    <row r="3806" spans="1:15" x14ac:dyDescent="0.25">
      <c r="A3806">
        <v>3805</v>
      </c>
      <c r="B3806">
        <v>3</v>
      </c>
      <c r="C3806" s="1">
        <v>17971</v>
      </c>
      <c r="D3806">
        <v>0</v>
      </c>
      <c r="E3806">
        <v>0</v>
      </c>
      <c r="F3806" t="s">
        <v>14</v>
      </c>
      <c r="G3806" s="1">
        <v>31308</v>
      </c>
      <c r="H3806">
        <v>2</v>
      </c>
      <c r="J3806">
        <v>10</v>
      </c>
      <c r="K3806">
        <v>10107</v>
      </c>
      <c r="L3806" s="1">
        <v>366</v>
      </c>
      <c r="M3806" s="2">
        <f t="shared" si="177"/>
        <v>36.511111111111113</v>
      </c>
      <c r="N3806" s="2" t="str">
        <f t="shared" si="178"/>
        <v/>
      </c>
      <c r="O3806" s="2" t="str">
        <f t="shared" si="179"/>
        <v/>
      </c>
    </row>
    <row r="3807" spans="1:15" x14ac:dyDescent="0.25">
      <c r="A3807">
        <v>3806</v>
      </c>
      <c r="B3807">
        <v>2</v>
      </c>
      <c r="C3807" s="1">
        <v>23445</v>
      </c>
      <c r="D3807">
        <v>1777</v>
      </c>
      <c r="E3807">
        <v>2</v>
      </c>
      <c r="F3807" t="s">
        <v>14</v>
      </c>
      <c r="G3807" s="1">
        <v>31309</v>
      </c>
      <c r="H3807">
        <v>2</v>
      </c>
      <c r="J3807">
        <v>10</v>
      </c>
      <c r="K3807">
        <v>10107</v>
      </c>
      <c r="L3807" s="1">
        <v>366</v>
      </c>
      <c r="M3807" s="2">
        <f t="shared" si="177"/>
        <v>21.527777777777779</v>
      </c>
      <c r="N3807" s="2" t="str">
        <f t="shared" si="178"/>
        <v/>
      </c>
      <c r="O3807" s="2" t="str">
        <f t="shared" si="179"/>
        <v/>
      </c>
    </row>
    <row r="3808" spans="1:15" x14ac:dyDescent="0.25">
      <c r="A3808">
        <v>3807</v>
      </c>
      <c r="B3808">
        <v>3</v>
      </c>
      <c r="C3808" s="1">
        <v>18456</v>
      </c>
      <c r="D3808">
        <v>0</v>
      </c>
      <c r="E3808">
        <v>0</v>
      </c>
      <c r="F3808" t="s">
        <v>13</v>
      </c>
      <c r="G3808" s="1">
        <v>31315</v>
      </c>
      <c r="H3808">
        <v>0</v>
      </c>
      <c r="J3808">
        <v>10</v>
      </c>
      <c r="K3808">
        <v>11307</v>
      </c>
      <c r="L3808" s="1">
        <v>366</v>
      </c>
      <c r="M3808" s="2">
        <f t="shared" si="177"/>
        <v>35.202777777777776</v>
      </c>
      <c r="N3808" s="2" t="str">
        <f t="shared" si="178"/>
        <v/>
      </c>
      <c r="O3808" s="2" t="str">
        <f t="shared" si="179"/>
        <v/>
      </c>
    </row>
    <row r="3809" spans="1:15" x14ac:dyDescent="0.25">
      <c r="A3809">
        <v>3808</v>
      </c>
      <c r="B3809">
        <v>2</v>
      </c>
      <c r="C3809" s="1">
        <v>23188</v>
      </c>
      <c r="D3809">
        <v>3543</v>
      </c>
      <c r="E3809">
        <v>3</v>
      </c>
      <c r="F3809" t="s">
        <v>14</v>
      </c>
      <c r="G3809" s="1">
        <v>31315</v>
      </c>
      <c r="H3809">
        <v>2</v>
      </c>
      <c r="J3809">
        <v>10</v>
      </c>
      <c r="K3809">
        <v>12807</v>
      </c>
      <c r="L3809" s="1">
        <v>366</v>
      </c>
      <c r="M3809" s="2">
        <f t="shared" si="177"/>
        <v>22.247222222222224</v>
      </c>
      <c r="N3809" s="2" t="str">
        <f t="shared" si="178"/>
        <v/>
      </c>
      <c r="O3809" s="2" t="str">
        <f t="shared" si="179"/>
        <v/>
      </c>
    </row>
    <row r="3810" spans="1:15" x14ac:dyDescent="0.25">
      <c r="A3810">
        <v>3809</v>
      </c>
      <c r="B3810">
        <v>2</v>
      </c>
      <c r="C3810" s="1">
        <v>20860</v>
      </c>
      <c r="D3810">
        <v>1620</v>
      </c>
      <c r="E3810">
        <v>0</v>
      </c>
      <c r="F3810" t="s">
        <v>14</v>
      </c>
      <c r="G3810" s="1">
        <v>31313</v>
      </c>
      <c r="H3810">
        <v>2</v>
      </c>
      <c r="J3810">
        <v>10</v>
      </c>
      <c r="K3810">
        <v>10807</v>
      </c>
      <c r="L3810" s="1">
        <v>366</v>
      </c>
      <c r="M3810" s="2">
        <f t="shared" si="177"/>
        <v>28.622222222222224</v>
      </c>
      <c r="N3810" s="2" t="str">
        <f t="shared" si="178"/>
        <v/>
      </c>
      <c r="O3810" s="2" t="str">
        <f t="shared" si="179"/>
        <v/>
      </c>
    </row>
    <row r="3811" spans="1:15" x14ac:dyDescent="0.25">
      <c r="A3811">
        <v>3810</v>
      </c>
      <c r="B3811">
        <v>2</v>
      </c>
      <c r="C3811" s="1">
        <v>18822</v>
      </c>
      <c r="D3811">
        <v>2678</v>
      </c>
      <c r="E3811">
        <v>2</v>
      </c>
      <c r="F3811" t="s">
        <v>18</v>
      </c>
      <c r="G3811" s="1">
        <v>31316</v>
      </c>
      <c r="H3811">
        <v>2</v>
      </c>
      <c r="J3811">
        <v>10</v>
      </c>
      <c r="K3811">
        <v>17807</v>
      </c>
      <c r="L3811" s="1">
        <v>366</v>
      </c>
      <c r="M3811" s="2">
        <f t="shared" si="177"/>
        <v>34.202777777777776</v>
      </c>
      <c r="N3811" s="2" t="str">
        <f t="shared" si="178"/>
        <v/>
      </c>
      <c r="O3811" s="2" t="str">
        <f t="shared" si="179"/>
        <v/>
      </c>
    </row>
    <row r="3812" spans="1:15" x14ac:dyDescent="0.25">
      <c r="A3812">
        <v>3811</v>
      </c>
      <c r="B3812">
        <v>3</v>
      </c>
      <c r="C3812" s="1">
        <v>17321</v>
      </c>
      <c r="D3812">
        <v>1850</v>
      </c>
      <c r="E3812">
        <v>0</v>
      </c>
      <c r="F3812" t="s">
        <v>14</v>
      </c>
      <c r="G3812" s="1">
        <v>31316</v>
      </c>
      <c r="H3812">
        <v>0</v>
      </c>
      <c r="J3812">
        <v>10</v>
      </c>
      <c r="K3812">
        <v>0</v>
      </c>
      <c r="L3812" s="1">
        <v>366</v>
      </c>
      <c r="M3812" s="2">
        <f t="shared" si="177"/>
        <v>38.31388888888889</v>
      </c>
      <c r="N3812" s="2" t="str">
        <f t="shared" si="178"/>
        <v/>
      </c>
      <c r="O3812" s="2" t="str">
        <f t="shared" si="179"/>
        <v/>
      </c>
    </row>
    <row r="3813" spans="1:15" x14ac:dyDescent="0.25">
      <c r="A3813">
        <v>3812</v>
      </c>
      <c r="B3813">
        <v>2</v>
      </c>
      <c r="C3813" s="1">
        <v>22754</v>
      </c>
      <c r="D3813">
        <v>2400</v>
      </c>
      <c r="E3813">
        <v>1</v>
      </c>
      <c r="F3813" t="s">
        <v>26</v>
      </c>
      <c r="G3813" s="1">
        <v>31316</v>
      </c>
      <c r="H3813">
        <v>2</v>
      </c>
      <c r="J3813">
        <v>10</v>
      </c>
      <c r="K3813">
        <v>10907</v>
      </c>
      <c r="L3813" s="1">
        <v>366</v>
      </c>
      <c r="M3813" s="2">
        <f t="shared" si="177"/>
        <v>23.43888888888889</v>
      </c>
      <c r="N3813" s="2" t="str">
        <f t="shared" si="178"/>
        <v/>
      </c>
      <c r="O3813" s="2" t="str">
        <f t="shared" si="179"/>
        <v/>
      </c>
    </row>
    <row r="3814" spans="1:15" x14ac:dyDescent="0.25">
      <c r="A3814">
        <v>3813</v>
      </c>
      <c r="B3814">
        <v>2</v>
      </c>
      <c r="C3814" s="1">
        <v>20757</v>
      </c>
      <c r="D3814">
        <v>0</v>
      </c>
      <c r="E3814">
        <v>0</v>
      </c>
      <c r="F3814" t="s">
        <v>20</v>
      </c>
      <c r="G3814" s="1">
        <v>31317</v>
      </c>
      <c r="H3814">
        <v>2</v>
      </c>
      <c r="J3814">
        <v>10</v>
      </c>
      <c r="K3814">
        <v>18507</v>
      </c>
      <c r="L3814" s="1">
        <v>366</v>
      </c>
      <c r="M3814" s="2">
        <f t="shared" si="177"/>
        <v>28.911111111111111</v>
      </c>
      <c r="N3814" s="2" t="str">
        <f t="shared" si="178"/>
        <v/>
      </c>
      <c r="O3814" s="2" t="str">
        <f t="shared" si="179"/>
        <v/>
      </c>
    </row>
    <row r="3815" spans="1:15" x14ac:dyDescent="0.25">
      <c r="A3815">
        <v>3814</v>
      </c>
      <c r="B3815">
        <v>3</v>
      </c>
      <c r="C3815" s="1">
        <v>23282</v>
      </c>
      <c r="D3815">
        <v>1623</v>
      </c>
      <c r="E3815">
        <v>2</v>
      </c>
      <c r="F3815" t="s">
        <v>14</v>
      </c>
      <c r="G3815" s="1">
        <v>31317</v>
      </c>
      <c r="H3815">
        <v>2</v>
      </c>
      <c r="J3815">
        <v>10</v>
      </c>
      <c r="K3815">
        <v>16807</v>
      </c>
      <c r="L3815" s="1">
        <v>366</v>
      </c>
      <c r="M3815" s="2">
        <f t="shared" si="177"/>
        <v>21.997222222222224</v>
      </c>
      <c r="N3815" s="2" t="str">
        <f t="shared" si="178"/>
        <v/>
      </c>
      <c r="O3815" s="2" t="str">
        <f t="shared" si="179"/>
        <v/>
      </c>
    </row>
    <row r="3816" spans="1:15" x14ac:dyDescent="0.25">
      <c r="A3816">
        <v>3815</v>
      </c>
      <c r="B3816">
        <v>2</v>
      </c>
      <c r="C3816" s="1">
        <v>21509</v>
      </c>
      <c r="D3816">
        <v>0</v>
      </c>
      <c r="E3816">
        <v>0</v>
      </c>
      <c r="F3816" t="s">
        <v>13</v>
      </c>
      <c r="G3816" s="1">
        <v>31317</v>
      </c>
      <c r="H3816">
        <v>0</v>
      </c>
      <c r="J3816">
        <v>10</v>
      </c>
      <c r="K3816">
        <v>11307</v>
      </c>
      <c r="L3816" s="1">
        <v>366</v>
      </c>
      <c r="M3816" s="2">
        <f t="shared" si="177"/>
        <v>26.852777777777778</v>
      </c>
      <c r="N3816" s="2" t="str">
        <f t="shared" si="178"/>
        <v/>
      </c>
      <c r="O3816" s="2" t="str">
        <f t="shared" si="179"/>
        <v/>
      </c>
    </row>
    <row r="3817" spans="1:15" x14ac:dyDescent="0.25">
      <c r="A3817">
        <v>3816</v>
      </c>
      <c r="B3817">
        <v>2</v>
      </c>
      <c r="C3817" s="1">
        <v>16473</v>
      </c>
      <c r="D3817">
        <v>2980</v>
      </c>
      <c r="E3817">
        <v>0</v>
      </c>
      <c r="F3817" t="s">
        <v>23</v>
      </c>
      <c r="G3817" s="1">
        <v>31317</v>
      </c>
      <c r="H3817">
        <v>2</v>
      </c>
      <c r="J3817">
        <v>10</v>
      </c>
      <c r="K3817">
        <v>10307</v>
      </c>
      <c r="L3817" s="1">
        <v>366</v>
      </c>
      <c r="M3817" s="2">
        <f t="shared" si="177"/>
        <v>40.644444444444446</v>
      </c>
      <c r="N3817" s="2" t="str">
        <f t="shared" si="178"/>
        <v/>
      </c>
      <c r="O3817" s="2" t="str">
        <f t="shared" si="179"/>
        <v/>
      </c>
    </row>
    <row r="3818" spans="1:15" x14ac:dyDescent="0.25">
      <c r="A3818">
        <v>3817</v>
      </c>
      <c r="B3818">
        <v>2</v>
      </c>
      <c r="C3818" s="1">
        <v>16694</v>
      </c>
      <c r="D3818">
        <v>0</v>
      </c>
      <c r="E3818">
        <v>1</v>
      </c>
      <c r="F3818" t="s">
        <v>14</v>
      </c>
      <c r="G3818" s="1">
        <v>31317</v>
      </c>
      <c r="H3818">
        <v>2</v>
      </c>
      <c r="J3818">
        <v>10</v>
      </c>
      <c r="K3818">
        <v>11907</v>
      </c>
      <c r="L3818" s="1">
        <v>366</v>
      </c>
      <c r="M3818" s="2">
        <f t="shared" si="177"/>
        <v>40.036111111111111</v>
      </c>
      <c r="N3818" s="2" t="str">
        <f t="shared" si="178"/>
        <v/>
      </c>
      <c r="O3818" s="2" t="str">
        <f t="shared" si="179"/>
        <v/>
      </c>
    </row>
    <row r="3819" spans="1:15" x14ac:dyDescent="0.25">
      <c r="A3819">
        <v>3818</v>
      </c>
      <c r="B3819">
        <v>3</v>
      </c>
      <c r="C3819" s="1">
        <v>19988</v>
      </c>
      <c r="D3819">
        <v>0</v>
      </c>
      <c r="E3819">
        <v>0</v>
      </c>
      <c r="F3819" t="s">
        <v>14</v>
      </c>
      <c r="G3819" s="1">
        <v>31320</v>
      </c>
      <c r="H3819">
        <v>2</v>
      </c>
      <c r="J3819">
        <v>10</v>
      </c>
      <c r="K3819">
        <v>14607</v>
      </c>
      <c r="L3819" s="1">
        <v>366</v>
      </c>
      <c r="M3819" s="2">
        <f t="shared" si="177"/>
        <v>31.024999999999999</v>
      </c>
      <c r="N3819" s="2" t="str">
        <f t="shared" si="178"/>
        <v/>
      </c>
      <c r="O3819" s="2" t="str">
        <f t="shared" si="179"/>
        <v/>
      </c>
    </row>
    <row r="3820" spans="1:15" x14ac:dyDescent="0.25">
      <c r="A3820">
        <v>3819</v>
      </c>
      <c r="B3820">
        <v>3</v>
      </c>
      <c r="C3820" s="1">
        <v>18732</v>
      </c>
      <c r="D3820">
        <v>2752</v>
      </c>
      <c r="E3820">
        <v>1</v>
      </c>
      <c r="F3820" t="s">
        <v>14</v>
      </c>
      <c r="G3820" s="1">
        <v>31321</v>
      </c>
      <c r="H3820">
        <v>2</v>
      </c>
      <c r="J3820">
        <v>10</v>
      </c>
      <c r="K3820">
        <v>10807</v>
      </c>
      <c r="L3820" s="1">
        <v>366</v>
      </c>
      <c r="M3820" s="2">
        <f t="shared" si="177"/>
        <v>34.463888888888889</v>
      </c>
      <c r="N3820" s="2" t="str">
        <f t="shared" si="178"/>
        <v/>
      </c>
      <c r="O3820" s="2" t="str">
        <f t="shared" si="179"/>
        <v/>
      </c>
    </row>
    <row r="3821" spans="1:15" x14ac:dyDescent="0.25">
      <c r="A3821">
        <v>3820</v>
      </c>
      <c r="B3821">
        <v>3</v>
      </c>
      <c r="C3821" s="1">
        <v>18256</v>
      </c>
      <c r="D3821">
        <v>0</v>
      </c>
      <c r="E3821">
        <v>0</v>
      </c>
      <c r="F3821" t="s">
        <v>13</v>
      </c>
      <c r="G3821" s="1">
        <v>31321</v>
      </c>
      <c r="H3821">
        <v>0</v>
      </c>
      <c r="J3821">
        <v>21</v>
      </c>
      <c r="K3821">
        <v>0</v>
      </c>
      <c r="L3821" s="1">
        <v>366</v>
      </c>
      <c r="M3821" s="2">
        <f t="shared" si="177"/>
        <v>35.769444444444446</v>
      </c>
      <c r="N3821" s="2" t="str">
        <f t="shared" si="178"/>
        <v/>
      </c>
      <c r="O3821" s="2" t="str">
        <f t="shared" si="179"/>
        <v/>
      </c>
    </row>
    <row r="3822" spans="1:15" x14ac:dyDescent="0.25">
      <c r="A3822">
        <v>3821</v>
      </c>
      <c r="B3822">
        <v>2</v>
      </c>
      <c r="C3822" s="1">
        <v>24028</v>
      </c>
      <c r="D3822">
        <v>0</v>
      </c>
      <c r="E3822">
        <v>0</v>
      </c>
      <c r="F3822" t="s">
        <v>13</v>
      </c>
      <c r="G3822" s="1">
        <v>31321</v>
      </c>
      <c r="H3822">
        <v>0</v>
      </c>
      <c r="J3822">
        <v>10</v>
      </c>
      <c r="K3822">
        <v>0</v>
      </c>
      <c r="L3822" s="1">
        <v>366</v>
      </c>
      <c r="M3822" s="2">
        <f t="shared" si="177"/>
        <v>19.966666666666665</v>
      </c>
      <c r="N3822" s="2" t="str">
        <f t="shared" si="178"/>
        <v/>
      </c>
      <c r="O3822" s="2" t="str">
        <f t="shared" si="179"/>
        <v/>
      </c>
    </row>
    <row r="3823" spans="1:15" x14ac:dyDescent="0.25">
      <c r="A3823">
        <v>3822</v>
      </c>
      <c r="B3823">
        <v>2</v>
      </c>
      <c r="C3823" s="1">
        <v>11303</v>
      </c>
      <c r="D3823">
        <v>0</v>
      </c>
      <c r="E3823">
        <v>0</v>
      </c>
      <c r="F3823" t="s">
        <v>14</v>
      </c>
      <c r="G3823" s="1">
        <v>31322</v>
      </c>
      <c r="H3823">
        <v>2</v>
      </c>
      <c r="J3823">
        <v>10</v>
      </c>
      <c r="K3823">
        <v>10207</v>
      </c>
      <c r="L3823" s="1">
        <v>366</v>
      </c>
      <c r="M3823" s="2">
        <f t="shared" si="177"/>
        <v>54.80833333333333</v>
      </c>
      <c r="N3823" s="2" t="str">
        <f t="shared" si="178"/>
        <v/>
      </c>
      <c r="O3823" s="2" t="str">
        <f t="shared" si="179"/>
        <v/>
      </c>
    </row>
    <row r="3824" spans="1:15" x14ac:dyDescent="0.25">
      <c r="A3824">
        <v>3823</v>
      </c>
      <c r="B3824">
        <v>3</v>
      </c>
      <c r="C3824" s="1">
        <v>19737</v>
      </c>
      <c r="D3824">
        <v>0</v>
      </c>
      <c r="E3824">
        <v>3</v>
      </c>
      <c r="F3824" t="s">
        <v>17</v>
      </c>
      <c r="G3824" s="1">
        <v>31321</v>
      </c>
      <c r="H3824">
        <v>2</v>
      </c>
      <c r="J3824">
        <v>10</v>
      </c>
      <c r="K3824">
        <v>10107</v>
      </c>
      <c r="L3824" s="1">
        <v>366</v>
      </c>
      <c r="M3824" s="2">
        <f t="shared" si="177"/>
        <v>31.716666666666665</v>
      </c>
      <c r="N3824" s="2" t="str">
        <f t="shared" si="178"/>
        <v/>
      </c>
      <c r="O3824" s="2" t="str">
        <f t="shared" si="179"/>
        <v/>
      </c>
    </row>
    <row r="3825" spans="1:15" x14ac:dyDescent="0.25">
      <c r="A3825">
        <v>3824</v>
      </c>
      <c r="B3825">
        <v>3</v>
      </c>
      <c r="C3825" s="1">
        <v>9782</v>
      </c>
      <c r="D3825">
        <v>0</v>
      </c>
      <c r="E3825">
        <v>0</v>
      </c>
      <c r="F3825" t="s">
        <v>14</v>
      </c>
      <c r="G3825" s="1">
        <v>31320</v>
      </c>
      <c r="H3825">
        <v>2</v>
      </c>
      <c r="J3825">
        <v>10</v>
      </c>
      <c r="K3825">
        <v>12779</v>
      </c>
      <c r="L3825" s="1">
        <v>366</v>
      </c>
      <c r="M3825" s="2">
        <f t="shared" si="177"/>
        <v>58.966666666666669</v>
      </c>
      <c r="N3825" s="2" t="str">
        <f t="shared" si="178"/>
        <v/>
      </c>
      <c r="O3825" s="2" t="str">
        <f t="shared" si="179"/>
        <v/>
      </c>
    </row>
    <row r="3826" spans="1:15" x14ac:dyDescent="0.25">
      <c r="A3826">
        <v>3825</v>
      </c>
      <c r="B3826">
        <v>3</v>
      </c>
      <c r="C3826" s="1">
        <v>15330</v>
      </c>
      <c r="D3826">
        <v>0</v>
      </c>
      <c r="E3826">
        <v>0</v>
      </c>
      <c r="F3826" t="s">
        <v>13</v>
      </c>
      <c r="G3826" s="1">
        <v>31323</v>
      </c>
      <c r="H3826">
        <v>0</v>
      </c>
      <c r="J3826">
        <v>10</v>
      </c>
      <c r="K3826">
        <v>0</v>
      </c>
      <c r="L3826" s="1">
        <v>366</v>
      </c>
      <c r="M3826" s="2">
        <f t="shared" si="177"/>
        <v>43.786111111111111</v>
      </c>
      <c r="N3826" s="2" t="str">
        <f t="shared" si="178"/>
        <v/>
      </c>
      <c r="O3826" s="2" t="str">
        <f t="shared" si="179"/>
        <v/>
      </c>
    </row>
    <row r="3827" spans="1:15" x14ac:dyDescent="0.25">
      <c r="A3827">
        <v>3826</v>
      </c>
      <c r="B3827">
        <v>2</v>
      </c>
      <c r="C3827" s="1">
        <v>20113</v>
      </c>
      <c r="D3827">
        <v>0</v>
      </c>
      <c r="E3827">
        <v>1</v>
      </c>
      <c r="F3827" t="s">
        <v>14</v>
      </c>
      <c r="G3827" s="1">
        <v>31327</v>
      </c>
      <c r="H3827">
        <v>2</v>
      </c>
      <c r="J3827">
        <v>10</v>
      </c>
      <c r="K3827">
        <v>12607</v>
      </c>
      <c r="L3827" s="1">
        <v>366</v>
      </c>
      <c r="M3827" s="2">
        <f t="shared" si="177"/>
        <v>30.702777777777779</v>
      </c>
      <c r="N3827" s="2" t="str">
        <f t="shared" si="178"/>
        <v/>
      </c>
      <c r="O3827" s="2" t="str">
        <f t="shared" si="179"/>
        <v/>
      </c>
    </row>
    <row r="3828" spans="1:15" x14ac:dyDescent="0.25">
      <c r="A3828">
        <v>3827</v>
      </c>
      <c r="B3828">
        <v>3</v>
      </c>
      <c r="C3828" s="1">
        <v>17724</v>
      </c>
      <c r="D3828">
        <v>0</v>
      </c>
      <c r="E3828">
        <v>0</v>
      </c>
      <c r="F3828" t="s">
        <v>14</v>
      </c>
      <c r="G3828" s="1">
        <v>31328</v>
      </c>
      <c r="H3828">
        <v>2</v>
      </c>
      <c r="J3828">
        <v>10</v>
      </c>
      <c r="K3828">
        <v>15807</v>
      </c>
      <c r="L3828" s="1">
        <v>366</v>
      </c>
      <c r="M3828" s="2">
        <f t="shared" si="177"/>
        <v>37.244444444444447</v>
      </c>
      <c r="N3828" s="2" t="str">
        <f t="shared" si="178"/>
        <v/>
      </c>
      <c r="O3828" s="2" t="str">
        <f t="shared" si="179"/>
        <v/>
      </c>
    </row>
    <row r="3829" spans="1:15" x14ac:dyDescent="0.25">
      <c r="A3829">
        <v>3828</v>
      </c>
      <c r="B3829">
        <v>2</v>
      </c>
      <c r="C3829" s="1">
        <v>14937</v>
      </c>
      <c r="D3829">
        <v>0</v>
      </c>
      <c r="E3829">
        <v>0</v>
      </c>
      <c r="F3829" t="s">
        <v>13</v>
      </c>
      <c r="G3829" s="1">
        <v>31328</v>
      </c>
      <c r="H3829">
        <v>0</v>
      </c>
      <c r="J3829">
        <v>21</v>
      </c>
      <c r="K3829">
        <v>10107</v>
      </c>
      <c r="L3829" s="1">
        <v>366</v>
      </c>
      <c r="M3829" s="2">
        <f t="shared" si="177"/>
        <v>44.87777777777778</v>
      </c>
      <c r="N3829" s="2" t="str">
        <f t="shared" si="178"/>
        <v/>
      </c>
      <c r="O3829" s="2" t="str">
        <f t="shared" si="179"/>
        <v/>
      </c>
    </row>
    <row r="3830" spans="1:15" x14ac:dyDescent="0.25">
      <c r="A3830">
        <v>3829</v>
      </c>
      <c r="B3830">
        <v>2</v>
      </c>
      <c r="C3830" s="1">
        <v>21771</v>
      </c>
      <c r="D3830">
        <v>0</v>
      </c>
      <c r="E3830">
        <v>0</v>
      </c>
      <c r="F3830" t="s">
        <v>14</v>
      </c>
      <c r="G3830" s="1">
        <v>31329</v>
      </c>
      <c r="H3830">
        <v>2</v>
      </c>
      <c r="J3830">
        <v>10</v>
      </c>
      <c r="K3830">
        <v>10107</v>
      </c>
      <c r="L3830" s="1">
        <v>366</v>
      </c>
      <c r="M3830" s="2">
        <f t="shared" si="177"/>
        <v>26.166666666666668</v>
      </c>
      <c r="N3830" s="2" t="str">
        <f t="shared" si="178"/>
        <v/>
      </c>
      <c r="O3830" s="2" t="str">
        <f t="shared" si="179"/>
        <v/>
      </c>
    </row>
    <row r="3831" spans="1:15" x14ac:dyDescent="0.25">
      <c r="A3831">
        <v>3830</v>
      </c>
      <c r="B3831">
        <v>2</v>
      </c>
      <c r="C3831" s="1">
        <v>18634</v>
      </c>
      <c r="D3831">
        <v>2347</v>
      </c>
      <c r="E3831">
        <v>1</v>
      </c>
      <c r="F3831" t="s">
        <v>16</v>
      </c>
      <c r="G3831" s="1">
        <v>31330</v>
      </c>
      <c r="H3831">
        <v>0</v>
      </c>
      <c r="I3831" t="s">
        <v>15</v>
      </c>
      <c r="J3831">
        <v>21</v>
      </c>
      <c r="K3831">
        <v>16707</v>
      </c>
      <c r="L3831" s="1">
        <v>366</v>
      </c>
      <c r="M3831" s="2">
        <f t="shared" si="177"/>
        <v>34.761111111111113</v>
      </c>
      <c r="N3831" s="2" t="str">
        <f t="shared" si="178"/>
        <v/>
      </c>
      <c r="O3831" s="2" t="str">
        <f t="shared" si="179"/>
        <v/>
      </c>
    </row>
    <row r="3832" spans="1:15" x14ac:dyDescent="0.25">
      <c r="A3832">
        <v>3831</v>
      </c>
      <c r="B3832">
        <v>3</v>
      </c>
      <c r="C3832" s="1">
        <v>18662</v>
      </c>
      <c r="D3832">
        <v>0</v>
      </c>
      <c r="E3832">
        <v>0</v>
      </c>
      <c r="F3832" t="s">
        <v>13</v>
      </c>
      <c r="G3832" s="1">
        <v>31335</v>
      </c>
      <c r="H3832">
        <v>0</v>
      </c>
      <c r="J3832">
        <v>21</v>
      </c>
      <c r="K3832">
        <v>0</v>
      </c>
      <c r="L3832" s="1">
        <v>366</v>
      </c>
      <c r="M3832" s="2">
        <f t="shared" si="177"/>
        <v>34.700000000000003</v>
      </c>
      <c r="N3832" s="2" t="str">
        <f t="shared" si="178"/>
        <v/>
      </c>
      <c r="O3832" s="2" t="str">
        <f t="shared" si="179"/>
        <v/>
      </c>
    </row>
    <row r="3833" spans="1:15" x14ac:dyDescent="0.25">
      <c r="A3833">
        <v>3832</v>
      </c>
      <c r="B3833">
        <v>4</v>
      </c>
      <c r="C3833" s="1">
        <v>23593</v>
      </c>
      <c r="D3833">
        <v>2227</v>
      </c>
      <c r="E3833">
        <v>2</v>
      </c>
      <c r="F3833" t="s">
        <v>26</v>
      </c>
      <c r="G3833" s="1">
        <v>31335</v>
      </c>
      <c r="H3833">
        <v>2</v>
      </c>
      <c r="J3833">
        <v>10</v>
      </c>
      <c r="K3833">
        <v>13607</v>
      </c>
      <c r="L3833" s="1">
        <v>366</v>
      </c>
      <c r="M3833" s="2">
        <f t="shared" si="177"/>
        <v>21.197222222222223</v>
      </c>
      <c r="N3833" s="2" t="str">
        <f t="shared" si="178"/>
        <v/>
      </c>
      <c r="O3833" s="2" t="str">
        <f t="shared" si="179"/>
        <v/>
      </c>
    </row>
    <row r="3834" spans="1:15" x14ac:dyDescent="0.25">
      <c r="A3834">
        <v>3833</v>
      </c>
      <c r="B3834">
        <v>2</v>
      </c>
      <c r="C3834" s="1">
        <v>15496</v>
      </c>
      <c r="D3834">
        <v>0</v>
      </c>
      <c r="E3834">
        <v>0</v>
      </c>
      <c r="F3834" t="s">
        <v>23</v>
      </c>
      <c r="G3834" s="1">
        <v>31336</v>
      </c>
      <c r="H3834">
        <v>0</v>
      </c>
      <c r="J3834">
        <v>10</v>
      </c>
      <c r="K3834">
        <v>0</v>
      </c>
      <c r="L3834" s="1">
        <v>366</v>
      </c>
      <c r="M3834" s="2">
        <f t="shared" si="177"/>
        <v>43.366666666666667</v>
      </c>
      <c r="N3834" s="2" t="str">
        <f t="shared" si="178"/>
        <v/>
      </c>
      <c r="O3834" s="2" t="str">
        <f t="shared" si="179"/>
        <v/>
      </c>
    </row>
    <row r="3835" spans="1:15" x14ac:dyDescent="0.25">
      <c r="A3835">
        <v>3834</v>
      </c>
      <c r="B3835">
        <v>3</v>
      </c>
      <c r="C3835" s="1">
        <v>14589</v>
      </c>
      <c r="D3835">
        <v>0</v>
      </c>
      <c r="E3835">
        <v>0</v>
      </c>
      <c r="F3835" t="s">
        <v>13</v>
      </c>
      <c r="G3835" s="1">
        <v>31336</v>
      </c>
      <c r="H3835">
        <v>2</v>
      </c>
      <c r="I3835" t="s">
        <v>15</v>
      </c>
      <c r="J3835">
        <v>10</v>
      </c>
      <c r="K3835">
        <v>0</v>
      </c>
      <c r="L3835" s="1">
        <v>34773</v>
      </c>
      <c r="M3835" s="2">
        <f t="shared" si="177"/>
        <v>45.85</v>
      </c>
      <c r="N3835" s="2">
        <f t="shared" si="178"/>
        <v>55.263888888888886</v>
      </c>
      <c r="O3835" s="2">
        <f t="shared" si="179"/>
        <v>9.4138888888888843</v>
      </c>
    </row>
    <row r="3836" spans="1:15" x14ac:dyDescent="0.25">
      <c r="A3836">
        <v>3835</v>
      </c>
      <c r="B3836">
        <v>2</v>
      </c>
      <c r="C3836" s="1">
        <v>18022</v>
      </c>
      <c r="D3836">
        <v>0</v>
      </c>
      <c r="E3836">
        <v>0</v>
      </c>
      <c r="F3836" t="s">
        <v>14</v>
      </c>
      <c r="G3836" s="1">
        <v>31336</v>
      </c>
      <c r="H3836">
        <v>2</v>
      </c>
      <c r="J3836">
        <v>10</v>
      </c>
      <c r="K3836">
        <v>13507</v>
      </c>
      <c r="L3836" s="1">
        <v>366</v>
      </c>
      <c r="M3836" s="2">
        <f t="shared" si="177"/>
        <v>36.450000000000003</v>
      </c>
      <c r="N3836" s="2" t="str">
        <f t="shared" si="178"/>
        <v/>
      </c>
      <c r="O3836" s="2" t="str">
        <f t="shared" si="179"/>
        <v/>
      </c>
    </row>
    <row r="3837" spans="1:15" x14ac:dyDescent="0.25">
      <c r="A3837">
        <v>3836</v>
      </c>
      <c r="B3837">
        <v>2</v>
      </c>
      <c r="C3837" s="1">
        <v>20987</v>
      </c>
      <c r="D3837">
        <v>2306</v>
      </c>
      <c r="E3837">
        <v>1</v>
      </c>
      <c r="F3837" t="s">
        <v>14</v>
      </c>
      <c r="G3837" s="1">
        <v>31336</v>
      </c>
      <c r="H3837">
        <v>2</v>
      </c>
      <c r="J3837">
        <v>10</v>
      </c>
      <c r="K3837">
        <v>10107</v>
      </c>
      <c r="L3837" s="1">
        <v>366</v>
      </c>
      <c r="M3837" s="2">
        <f t="shared" si="177"/>
        <v>28.333333333333332</v>
      </c>
      <c r="N3837" s="2" t="str">
        <f t="shared" si="178"/>
        <v/>
      </c>
      <c r="O3837" s="2" t="str">
        <f t="shared" si="179"/>
        <v/>
      </c>
    </row>
    <row r="3838" spans="1:15" x14ac:dyDescent="0.25">
      <c r="A3838">
        <v>3837</v>
      </c>
      <c r="B3838">
        <v>3</v>
      </c>
      <c r="C3838" s="1">
        <v>18642</v>
      </c>
      <c r="D3838">
        <v>3730</v>
      </c>
      <c r="E3838">
        <v>0</v>
      </c>
      <c r="F3838" t="s">
        <v>20</v>
      </c>
      <c r="G3838" s="1">
        <v>31336</v>
      </c>
      <c r="H3838">
        <v>2</v>
      </c>
      <c r="J3838">
        <v>10</v>
      </c>
      <c r="K3838">
        <v>14707</v>
      </c>
      <c r="L3838" s="1">
        <v>366</v>
      </c>
      <c r="M3838" s="2">
        <f t="shared" si="177"/>
        <v>34.755555555555553</v>
      </c>
      <c r="N3838" s="2" t="str">
        <f t="shared" si="178"/>
        <v/>
      </c>
      <c r="O3838" s="2" t="str">
        <f t="shared" si="179"/>
        <v/>
      </c>
    </row>
    <row r="3839" spans="1:15" x14ac:dyDescent="0.25">
      <c r="A3839">
        <v>3838</v>
      </c>
      <c r="B3839">
        <v>4</v>
      </c>
      <c r="C3839" s="1">
        <v>16836</v>
      </c>
      <c r="D3839">
        <v>0</v>
      </c>
      <c r="E3839">
        <v>0</v>
      </c>
      <c r="F3839" t="s">
        <v>20</v>
      </c>
      <c r="G3839" s="1">
        <v>31337</v>
      </c>
      <c r="H3839">
        <v>0</v>
      </c>
      <c r="J3839">
        <v>10</v>
      </c>
      <c r="K3839">
        <v>0</v>
      </c>
      <c r="L3839" s="1">
        <v>366</v>
      </c>
      <c r="M3839" s="2">
        <f t="shared" si="177"/>
        <v>39.705555555555556</v>
      </c>
      <c r="N3839" s="2" t="str">
        <f t="shared" si="178"/>
        <v/>
      </c>
      <c r="O3839" s="2" t="str">
        <f t="shared" si="179"/>
        <v/>
      </c>
    </row>
    <row r="3840" spans="1:15" x14ac:dyDescent="0.25">
      <c r="A3840">
        <v>3839</v>
      </c>
      <c r="B3840">
        <v>3</v>
      </c>
      <c r="C3840" s="1">
        <v>14377</v>
      </c>
      <c r="D3840">
        <v>0</v>
      </c>
      <c r="E3840">
        <v>0</v>
      </c>
      <c r="F3840" t="s">
        <v>14</v>
      </c>
      <c r="G3840" s="1">
        <v>31337</v>
      </c>
      <c r="H3840">
        <v>2</v>
      </c>
      <c r="J3840">
        <v>10</v>
      </c>
      <c r="K3840">
        <v>15807</v>
      </c>
      <c r="L3840" s="1">
        <v>366</v>
      </c>
      <c r="M3840" s="2">
        <f t="shared" si="177"/>
        <v>46.430555555555557</v>
      </c>
      <c r="N3840" s="2" t="str">
        <f t="shared" si="178"/>
        <v/>
      </c>
      <c r="O3840" s="2" t="str">
        <f t="shared" si="179"/>
        <v/>
      </c>
    </row>
    <row r="3841" spans="1:15" x14ac:dyDescent="0.25">
      <c r="A3841">
        <v>3840</v>
      </c>
      <c r="B3841">
        <v>1</v>
      </c>
      <c r="C3841" t="s">
        <v>12</v>
      </c>
      <c r="D3841">
        <v>0</v>
      </c>
      <c r="E3841">
        <v>0</v>
      </c>
      <c r="F3841" t="s">
        <v>13</v>
      </c>
      <c r="G3841" s="1">
        <v>31338</v>
      </c>
      <c r="H3841">
        <v>4</v>
      </c>
      <c r="J3841">
        <v>50</v>
      </c>
      <c r="K3841">
        <v>17807</v>
      </c>
      <c r="L3841" s="1">
        <v>366</v>
      </c>
      <c r="O3841" s="2" t="str">
        <f t="shared" si="179"/>
        <v/>
      </c>
    </row>
    <row r="3842" spans="1:15" x14ac:dyDescent="0.25">
      <c r="A3842">
        <v>3841</v>
      </c>
      <c r="B3842">
        <v>2</v>
      </c>
      <c r="C3842" s="1">
        <v>15458</v>
      </c>
      <c r="D3842">
        <v>0</v>
      </c>
      <c r="E3842">
        <v>0</v>
      </c>
      <c r="F3842" t="s">
        <v>13</v>
      </c>
      <c r="G3842" s="1">
        <v>31338</v>
      </c>
      <c r="H3842">
        <v>0</v>
      </c>
      <c r="J3842">
        <v>21</v>
      </c>
      <c r="K3842">
        <v>0</v>
      </c>
      <c r="L3842" s="1">
        <v>366</v>
      </c>
      <c r="M3842" s="2">
        <f t="shared" si="177"/>
        <v>43.475000000000001</v>
      </c>
      <c r="N3842" s="2" t="str">
        <f t="shared" si="178"/>
        <v/>
      </c>
      <c r="O3842" s="2" t="str">
        <f t="shared" si="179"/>
        <v/>
      </c>
    </row>
    <row r="3843" spans="1:15" x14ac:dyDescent="0.25">
      <c r="A3843">
        <v>3842</v>
      </c>
      <c r="B3843">
        <v>4</v>
      </c>
      <c r="C3843" s="1">
        <v>22597</v>
      </c>
      <c r="D3843">
        <v>1200</v>
      </c>
      <c r="E3843">
        <v>2</v>
      </c>
      <c r="F3843" t="s">
        <v>16</v>
      </c>
      <c r="G3843" s="1">
        <v>31344</v>
      </c>
      <c r="H3843">
        <v>0</v>
      </c>
      <c r="J3843">
        <v>10</v>
      </c>
      <c r="K3843">
        <v>11307</v>
      </c>
      <c r="L3843" s="1">
        <v>366</v>
      </c>
      <c r="M3843" s="2">
        <f t="shared" si="177"/>
        <v>23.95</v>
      </c>
      <c r="N3843" s="2" t="str">
        <f t="shared" si="178"/>
        <v/>
      </c>
      <c r="O3843" s="2" t="str">
        <f t="shared" si="179"/>
        <v/>
      </c>
    </row>
    <row r="3844" spans="1:15" x14ac:dyDescent="0.25">
      <c r="A3844">
        <v>3843</v>
      </c>
      <c r="B3844">
        <v>3</v>
      </c>
      <c r="C3844" s="1">
        <v>14194</v>
      </c>
      <c r="D3844">
        <v>0</v>
      </c>
      <c r="E3844">
        <v>0</v>
      </c>
      <c r="F3844" t="s">
        <v>13</v>
      </c>
      <c r="G3844" s="1">
        <v>31344</v>
      </c>
      <c r="H3844">
        <v>0</v>
      </c>
      <c r="J3844">
        <v>10</v>
      </c>
      <c r="K3844">
        <v>10207</v>
      </c>
      <c r="L3844" s="1">
        <v>366</v>
      </c>
      <c r="M3844" s="2">
        <f t="shared" si="177"/>
        <v>46.955555555555556</v>
      </c>
      <c r="N3844" s="2" t="str">
        <f t="shared" si="178"/>
        <v/>
      </c>
      <c r="O3844" s="2" t="str">
        <f t="shared" si="179"/>
        <v/>
      </c>
    </row>
    <row r="3845" spans="1:15" x14ac:dyDescent="0.25">
      <c r="A3845">
        <v>3844</v>
      </c>
      <c r="B3845">
        <v>3</v>
      </c>
      <c r="C3845" s="1">
        <v>15428</v>
      </c>
      <c r="D3845">
        <v>2466</v>
      </c>
      <c r="E3845">
        <v>0</v>
      </c>
      <c r="F3845" t="s">
        <v>22</v>
      </c>
      <c r="G3845" s="1">
        <v>31344</v>
      </c>
      <c r="H3845">
        <v>2</v>
      </c>
      <c r="J3845">
        <v>10</v>
      </c>
      <c r="K3845">
        <v>10907</v>
      </c>
      <c r="L3845" s="1">
        <v>366</v>
      </c>
      <c r="M3845" s="2">
        <f t="shared" ref="M3845:M3908" si="180">DAYS360(C3845,G3845,TRUE)/360</f>
        <v>43.572222222222223</v>
      </c>
      <c r="N3845" s="2" t="str">
        <f t="shared" ref="N3845:N3908" si="181">IF(DAYS360(C3845,L3845)/360&gt;0,DAYS360(C3845,L3845)/360,"")</f>
        <v/>
      </c>
      <c r="O3845" s="2" t="str">
        <f t="shared" ref="O3845:O3908" si="182">IF(N3845="","",N3845-M3845)</f>
        <v/>
      </c>
    </row>
    <row r="3846" spans="1:15" x14ac:dyDescent="0.25">
      <c r="A3846">
        <v>3845</v>
      </c>
      <c r="B3846">
        <v>2</v>
      </c>
      <c r="C3846" s="1">
        <v>14406</v>
      </c>
      <c r="D3846">
        <v>0</v>
      </c>
      <c r="E3846">
        <v>0</v>
      </c>
      <c r="F3846" t="s">
        <v>14</v>
      </c>
      <c r="G3846" s="1">
        <v>31344</v>
      </c>
      <c r="H3846">
        <v>2</v>
      </c>
      <c r="J3846">
        <v>10</v>
      </c>
      <c r="K3846">
        <v>17507</v>
      </c>
      <c r="L3846" s="1">
        <v>366</v>
      </c>
      <c r="M3846" s="2">
        <f t="shared" si="180"/>
        <v>46.37222222222222</v>
      </c>
      <c r="N3846" s="2" t="str">
        <f t="shared" si="181"/>
        <v/>
      </c>
      <c r="O3846" s="2" t="str">
        <f t="shared" si="182"/>
        <v/>
      </c>
    </row>
    <row r="3847" spans="1:15" x14ac:dyDescent="0.25">
      <c r="A3847">
        <v>3846</v>
      </c>
      <c r="B3847">
        <v>3</v>
      </c>
      <c r="C3847" s="1">
        <v>18915</v>
      </c>
      <c r="D3847">
        <v>0</v>
      </c>
      <c r="E3847">
        <v>0</v>
      </c>
      <c r="F3847" t="s">
        <v>13</v>
      </c>
      <c r="G3847" s="1">
        <v>31345</v>
      </c>
      <c r="H3847">
        <v>0</v>
      </c>
      <c r="J3847">
        <v>10</v>
      </c>
      <c r="K3847">
        <v>17507</v>
      </c>
      <c r="L3847" s="1">
        <v>366</v>
      </c>
      <c r="M3847" s="2">
        <f t="shared" si="180"/>
        <v>34.030555555555559</v>
      </c>
      <c r="N3847" s="2" t="str">
        <f t="shared" si="181"/>
        <v/>
      </c>
      <c r="O3847" s="2" t="str">
        <f t="shared" si="182"/>
        <v/>
      </c>
    </row>
    <row r="3848" spans="1:15" x14ac:dyDescent="0.25">
      <c r="A3848">
        <v>3847</v>
      </c>
      <c r="B3848">
        <v>3</v>
      </c>
      <c r="C3848" s="1">
        <v>19082</v>
      </c>
      <c r="D3848">
        <v>1500</v>
      </c>
      <c r="E3848">
        <v>1</v>
      </c>
      <c r="F3848" t="s">
        <v>14</v>
      </c>
      <c r="G3848" s="1">
        <v>31345</v>
      </c>
      <c r="H3848">
        <v>2</v>
      </c>
      <c r="J3848">
        <v>10</v>
      </c>
      <c r="K3848">
        <v>13907</v>
      </c>
      <c r="L3848" s="1">
        <v>366</v>
      </c>
      <c r="M3848" s="2">
        <f t="shared" si="180"/>
        <v>33.572222222222223</v>
      </c>
      <c r="N3848" s="2" t="str">
        <f t="shared" si="181"/>
        <v/>
      </c>
      <c r="O3848" s="2" t="str">
        <f t="shared" si="182"/>
        <v/>
      </c>
    </row>
    <row r="3849" spans="1:15" x14ac:dyDescent="0.25">
      <c r="A3849">
        <v>3848</v>
      </c>
      <c r="B3849">
        <v>3</v>
      </c>
      <c r="C3849" s="1">
        <v>18053</v>
      </c>
      <c r="D3849">
        <v>0</v>
      </c>
      <c r="E3849">
        <v>1</v>
      </c>
      <c r="F3849" t="s">
        <v>22</v>
      </c>
      <c r="G3849" s="1">
        <v>31345</v>
      </c>
      <c r="H3849">
        <v>2</v>
      </c>
      <c r="J3849">
        <v>10</v>
      </c>
      <c r="K3849">
        <v>11907</v>
      </c>
      <c r="L3849" s="1">
        <v>366</v>
      </c>
      <c r="M3849" s="2">
        <f t="shared" si="180"/>
        <v>36.391666666666666</v>
      </c>
      <c r="N3849" s="2" t="str">
        <f t="shared" si="181"/>
        <v/>
      </c>
      <c r="O3849" s="2" t="str">
        <f t="shared" si="182"/>
        <v/>
      </c>
    </row>
    <row r="3850" spans="1:15" x14ac:dyDescent="0.25">
      <c r="A3850">
        <v>3849</v>
      </c>
      <c r="B3850">
        <v>3</v>
      </c>
      <c r="C3850" s="1">
        <v>15983</v>
      </c>
      <c r="D3850">
        <v>0</v>
      </c>
      <c r="E3850">
        <v>0</v>
      </c>
      <c r="F3850" t="s">
        <v>14</v>
      </c>
      <c r="G3850" s="1">
        <v>31348</v>
      </c>
      <c r="H3850">
        <v>2</v>
      </c>
      <c r="J3850">
        <v>10</v>
      </c>
      <c r="K3850">
        <v>10907</v>
      </c>
      <c r="L3850" s="1">
        <v>366</v>
      </c>
      <c r="M3850" s="2">
        <f t="shared" si="180"/>
        <v>42.06666666666667</v>
      </c>
      <c r="N3850" s="2" t="str">
        <f t="shared" si="181"/>
        <v/>
      </c>
      <c r="O3850" s="2" t="str">
        <f t="shared" si="182"/>
        <v/>
      </c>
    </row>
    <row r="3851" spans="1:15" x14ac:dyDescent="0.25">
      <c r="A3851">
        <v>3850</v>
      </c>
      <c r="B3851">
        <v>3</v>
      </c>
      <c r="C3851" s="1">
        <v>13167</v>
      </c>
      <c r="D3851">
        <v>1729</v>
      </c>
      <c r="E3851">
        <v>0</v>
      </c>
      <c r="F3851" t="s">
        <v>14</v>
      </c>
      <c r="G3851" s="1">
        <v>31348</v>
      </c>
      <c r="H3851">
        <v>2</v>
      </c>
      <c r="J3851">
        <v>10</v>
      </c>
      <c r="K3851">
        <v>13807</v>
      </c>
      <c r="L3851" s="1">
        <v>366</v>
      </c>
      <c r="M3851" s="2">
        <f t="shared" si="180"/>
        <v>49.777777777777779</v>
      </c>
      <c r="N3851" s="2" t="str">
        <f t="shared" si="181"/>
        <v/>
      </c>
      <c r="O3851" s="2" t="str">
        <f t="shared" si="182"/>
        <v/>
      </c>
    </row>
    <row r="3852" spans="1:15" x14ac:dyDescent="0.25">
      <c r="A3852">
        <v>3851</v>
      </c>
      <c r="B3852">
        <v>4</v>
      </c>
      <c r="C3852" s="1">
        <v>16916</v>
      </c>
      <c r="D3852">
        <v>0</v>
      </c>
      <c r="E3852">
        <v>0</v>
      </c>
      <c r="F3852" t="s">
        <v>20</v>
      </c>
      <c r="G3852" s="1">
        <v>31348</v>
      </c>
      <c r="H3852">
        <v>2</v>
      </c>
      <c r="J3852">
        <v>10</v>
      </c>
      <c r="K3852">
        <v>13507</v>
      </c>
      <c r="L3852" s="1">
        <v>366</v>
      </c>
      <c r="M3852" s="2">
        <f t="shared" si="180"/>
        <v>39.511111111111113</v>
      </c>
      <c r="N3852" s="2" t="str">
        <f t="shared" si="181"/>
        <v/>
      </c>
      <c r="O3852" s="2" t="str">
        <f t="shared" si="182"/>
        <v/>
      </c>
    </row>
    <row r="3853" spans="1:15" x14ac:dyDescent="0.25">
      <c r="A3853">
        <v>3852</v>
      </c>
      <c r="B3853">
        <v>3</v>
      </c>
      <c r="C3853" s="1">
        <v>17063</v>
      </c>
      <c r="D3853">
        <v>0</v>
      </c>
      <c r="E3853">
        <v>0</v>
      </c>
      <c r="F3853" t="s">
        <v>13</v>
      </c>
      <c r="G3853" s="1">
        <v>31348</v>
      </c>
      <c r="H3853">
        <v>0</v>
      </c>
      <c r="J3853">
        <v>10</v>
      </c>
      <c r="K3853">
        <v>17807</v>
      </c>
      <c r="L3853" s="1">
        <v>366</v>
      </c>
      <c r="M3853" s="2">
        <f t="shared" si="180"/>
        <v>39.111111111111114</v>
      </c>
      <c r="N3853" s="2" t="str">
        <f t="shared" si="181"/>
        <v/>
      </c>
      <c r="O3853" s="2" t="str">
        <f t="shared" si="182"/>
        <v/>
      </c>
    </row>
    <row r="3854" spans="1:15" x14ac:dyDescent="0.25">
      <c r="A3854">
        <v>3853</v>
      </c>
      <c r="B3854">
        <v>2</v>
      </c>
      <c r="C3854" s="1">
        <v>22303</v>
      </c>
      <c r="D3854">
        <v>0</v>
      </c>
      <c r="E3854">
        <v>1</v>
      </c>
      <c r="F3854" t="s">
        <v>26</v>
      </c>
      <c r="G3854" s="1">
        <v>31349</v>
      </c>
      <c r="H3854">
        <v>2</v>
      </c>
      <c r="J3854">
        <v>10</v>
      </c>
      <c r="K3854">
        <v>10107</v>
      </c>
      <c r="L3854" s="1">
        <v>366</v>
      </c>
      <c r="M3854" s="2">
        <f t="shared" si="180"/>
        <v>24.769444444444446</v>
      </c>
      <c r="N3854" s="2" t="str">
        <f t="shared" si="181"/>
        <v/>
      </c>
      <c r="O3854" s="2" t="str">
        <f t="shared" si="182"/>
        <v/>
      </c>
    </row>
    <row r="3855" spans="1:15" x14ac:dyDescent="0.25">
      <c r="A3855">
        <v>3854</v>
      </c>
      <c r="B3855">
        <v>2</v>
      </c>
      <c r="C3855" s="1">
        <v>12005</v>
      </c>
      <c r="D3855">
        <v>0</v>
      </c>
      <c r="E3855">
        <v>0</v>
      </c>
      <c r="F3855" t="s">
        <v>13</v>
      </c>
      <c r="G3855" s="1">
        <v>31351</v>
      </c>
      <c r="H3855">
        <v>0</v>
      </c>
      <c r="J3855">
        <v>10</v>
      </c>
      <c r="K3855">
        <v>0</v>
      </c>
      <c r="L3855" s="1">
        <v>366</v>
      </c>
      <c r="M3855" s="2">
        <f t="shared" si="180"/>
        <v>52.966666666666669</v>
      </c>
      <c r="N3855" s="2" t="str">
        <f t="shared" si="181"/>
        <v/>
      </c>
      <c r="O3855" s="2" t="str">
        <f t="shared" si="182"/>
        <v/>
      </c>
    </row>
    <row r="3856" spans="1:15" x14ac:dyDescent="0.25">
      <c r="A3856">
        <v>3855</v>
      </c>
      <c r="B3856">
        <v>3</v>
      </c>
      <c r="C3856" s="1">
        <v>16919</v>
      </c>
      <c r="D3856">
        <v>0</v>
      </c>
      <c r="E3856">
        <v>0</v>
      </c>
      <c r="F3856" t="s">
        <v>13</v>
      </c>
      <c r="G3856" s="1">
        <v>31356</v>
      </c>
      <c r="H3856">
        <v>0</v>
      </c>
      <c r="J3856">
        <v>10</v>
      </c>
      <c r="K3856">
        <v>17807</v>
      </c>
      <c r="L3856" s="1">
        <v>366</v>
      </c>
      <c r="M3856" s="2">
        <f t="shared" si="180"/>
        <v>39.522222222222226</v>
      </c>
      <c r="N3856" s="2" t="str">
        <f t="shared" si="181"/>
        <v/>
      </c>
      <c r="O3856" s="2" t="str">
        <f t="shared" si="182"/>
        <v/>
      </c>
    </row>
    <row r="3857" spans="1:15" x14ac:dyDescent="0.25">
      <c r="A3857">
        <v>3856</v>
      </c>
      <c r="B3857">
        <v>2</v>
      </c>
      <c r="C3857" s="1">
        <v>23647</v>
      </c>
      <c r="D3857">
        <v>0</v>
      </c>
      <c r="E3857">
        <v>0</v>
      </c>
      <c r="F3857" t="s">
        <v>13</v>
      </c>
      <c r="G3857" s="1">
        <v>31356</v>
      </c>
      <c r="H3857">
        <v>0</v>
      </c>
      <c r="J3857">
        <v>10</v>
      </c>
      <c r="K3857">
        <v>0</v>
      </c>
      <c r="L3857" s="1">
        <v>366</v>
      </c>
      <c r="M3857" s="2">
        <f t="shared" si="180"/>
        <v>21.105555555555554</v>
      </c>
      <c r="N3857" s="2" t="str">
        <f t="shared" si="181"/>
        <v/>
      </c>
      <c r="O3857" s="2" t="str">
        <f t="shared" si="182"/>
        <v/>
      </c>
    </row>
    <row r="3858" spans="1:15" x14ac:dyDescent="0.25">
      <c r="A3858">
        <v>3857</v>
      </c>
      <c r="B3858">
        <v>3</v>
      </c>
      <c r="C3858" s="1">
        <v>14300</v>
      </c>
      <c r="D3858">
        <v>1815</v>
      </c>
      <c r="E3858">
        <v>0</v>
      </c>
      <c r="F3858" t="s">
        <v>22</v>
      </c>
      <c r="G3858" s="1">
        <v>31357</v>
      </c>
      <c r="H3858">
        <v>2</v>
      </c>
      <c r="J3858">
        <v>10</v>
      </c>
      <c r="K3858">
        <v>10207</v>
      </c>
      <c r="L3858" s="1">
        <v>366</v>
      </c>
      <c r="M3858" s="2">
        <f t="shared" si="180"/>
        <v>46.7</v>
      </c>
      <c r="N3858" s="2" t="str">
        <f t="shared" si="181"/>
        <v/>
      </c>
      <c r="O3858" s="2" t="str">
        <f t="shared" si="182"/>
        <v/>
      </c>
    </row>
    <row r="3859" spans="1:15" x14ac:dyDescent="0.25">
      <c r="A3859">
        <v>3858</v>
      </c>
      <c r="B3859">
        <v>2</v>
      </c>
      <c r="C3859" s="1">
        <v>22165</v>
      </c>
      <c r="D3859">
        <v>0</v>
      </c>
      <c r="E3859">
        <v>0</v>
      </c>
      <c r="F3859" t="s">
        <v>13</v>
      </c>
      <c r="G3859" s="1">
        <v>31357</v>
      </c>
      <c r="H3859">
        <v>0</v>
      </c>
      <c r="J3859">
        <v>10</v>
      </c>
      <c r="K3859">
        <v>0</v>
      </c>
      <c r="L3859" s="1">
        <v>366</v>
      </c>
      <c r="M3859" s="2">
        <f t="shared" si="180"/>
        <v>25.166666666666668</v>
      </c>
      <c r="N3859" s="2" t="str">
        <f t="shared" si="181"/>
        <v/>
      </c>
      <c r="O3859" s="2" t="str">
        <f t="shared" si="182"/>
        <v/>
      </c>
    </row>
    <row r="3860" spans="1:15" x14ac:dyDescent="0.25">
      <c r="A3860">
        <v>3859</v>
      </c>
      <c r="B3860">
        <v>3</v>
      </c>
      <c r="C3860" s="1">
        <v>20430</v>
      </c>
      <c r="D3860">
        <v>0</v>
      </c>
      <c r="E3860">
        <v>0</v>
      </c>
      <c r="F3860" t="s">
        <v>13</v>
      </c>
      <c r="G3860" s="1">
        <v>31363</v>
      </c>
      <c r="H3860">
        <v>0</v>
      </c>
      <c r="J3860">
        <v>10</v>
      </c>
      <c r="K3860">
        <v>11307</v>
      </c>
      <c r="L3860" s="1">
        <v>366</v>
      </c>
      <c r="M3860" s="2">
        <f t="shared" si="180"/>
        <v>29.930555555555557</v>
      </c>
      <c r="N3860" s="2" t="str">
        <f t="shared" si="181"/>
        <v/>
      </c>
      <c r="O3860" s="2" t="str">
        <f t="shared" si="182"/>
        <v/>
      </c>
    </row>
    <row r="3861" spans="1:15" x14ac:dyDescent="0.25">
      <c r="A3861">
        <v>3860</v>
      </c>
      <c r="B3861">
        <v>2</v>
      </c>
      <c r="C3861" s="1">
        <v>21869</v>
      </c>
      <c r="D3861">
        <v>2342</v>
      </c>
      <c r="E3861">
        <v>3</v>
      </c>
      <c r="F3861" t="s">
        <v>14</v>
      </c>
      <c r="G3861" s="1">
        <v>31364</v>
      </c>
      <c r="H3861">
        <v>2</v>
      </c>
      <c r="J3861">
        <v>10</v>
      </c>
      <c r="K3861">
        <v>10107</v>
      </c>
      <c r="L3861" s="1">
        <v>366</v>
      </c>
      <c r="M3861" s="2">
        <f t="shared" si="180"/>
        <v>25.994444444444444</v>
      </c>
      <c r="N3861" s="2" t="str">
        <f t="shared" si="181"/>
        <v/>
      </c>
      <c r="O3861" s="2" t="str">
        <f t="shared" si="182"/>
        <v/>
      </c>
    </row>
    <row r="3862" spans="1:15" x14ac:dyDescent="0.25">
      <c r="A3862">
        <v>3861</v>
      </c>
      <c r="B3862">
        <v>4</v>
      </c>
      <c r="C3862" s="1">
        <v>21588</v>
      </c>
      <c r="D3862">
        <v>0</v>
      </c>
      <c r="E3862">
        <v>0</v>
      </c>
      <c r="F3862" t="s">
        <v>20</v>
      </c>
      <c r="G3862" s="1">
        <v>31365</v>
      </c>
      <c r="H3862">
        <v>0</v>
      </c>
      <c r="J3862">
        <v>10</v>
      </c>
      <c r="K3862">
        <v>11307</v>
      </c>
      <c r="L3862" s="1">
        <v>366</v>
      </c>
      <c r="M3862" s="2">
        <f t="shared" si="180"/>
        <v>26.769444444444446</v>
      </c>
      <c r="N3862" s="2" t="str">
        <f t="shared" si="181"/>
        <v/>
      </c>
      <c r="O3862" s="2" t="str">
        <f t="shared" si="182"/>
        <v/>
      </c>
    </row>
    <row r="3863" spans="1:15" x14ac:dyDescent="0.25">
      <c r="A3863">
        <v>3862</v>
      </c>
      <c r="B3863">
        <v>2</v>
      </c>
      <c r="C3863" s="1">
        <v>21777</v>
      </c>
      <c r="D3863">
        <v>0</v>
      </c>
      <c r="E3863">
        <v>0</v>
      </c>
      <c r="F3863" t="s">
        <v>14</v>
      </c>
      <c r="G3863" s="1">
        <v>31366</v>
      </c>
      <c r="H3863">
        <v>2</v>
      </c>
      <c r="J3863">
        <v>10</v>
      </c>
      <c r="K3863">
        <v>18707</v>
      </c>
      <c r="L3863" s="1">
        <v>366</v>
      </c>
      <c r="M3863" s="2">
        <f t="shared" si="180"/>
        <v>26.25</v>
      </c>
      <c r="N3863" s="2" t="str">
        <f t="shared" si="181"/>
        <v/>
      </c>
      <c r="O3863" s="2" t="str">
        <f t="shared" si="182"/>
        <v/>
      </c>
    </row>
    <row r="3864" spans="1:15" x14ac:dyDescent="0.25">
      <c r="A3864">
        <v>3863</v>
      </c>
      <c r="B3864">
        <v>2</v>
      </c>
      <c r="C3864" s="1">
        <v>10275</v>
      </c>
      <c r="D3864">
        <v>2324</v>
      </c>
      <c r="E3864">
        <v>0</v>
      </c>
      <c r="F3864" t="s">
        <v>14</v>
      </c>
      <c r="G3864" s="1">
        <v>31366</v>
      </c>
      <c r="H3864">
        <v>0</v>
      </c>
      <c r="J3864">
        <v>10</v>
      </c>
      <c r="K3864">
        <v>11307</v>
      </c>
      <c r="L3864" s="1">
        <v>366</v>
      </c>
      <c r="M3864" s="2">
        <f t="shared" si="180"/>
        <v>57.744444444444447</v>
      </c>
      <c r="N3864" s="2" t="str">
        <f t="shared" si="181"/>
        <v/>
      </c>
      <c r="O3864" s="2" t="str">
        <f t="shared" si="182"/>
        <v/>
      </c>
    </row>
    <row r="3865" spans="1:15" x14ac:dyDescent="0.25">
      <c r="A3865">
        <v>3864</v>
      </c>
      <c r="B3865">
        <v>4</v>
      </c>
      <c r="C3865" s="1">
        <v>19258</v>
      </c>
      <c r="D3865">
        <v>0</v>
      </c>
      <c r="E3865">
        <v>0</v>
      </c>
      <c r="F3865" t="s">
        <v>20</v>
      </c>
      <c r="G3865" s="1">
        <v>31369</v>
      </c>
      <c r="H3865">
        <v>0</v>
      </c>
      <c r="J3865">
        <v>10</v>
      </c>
      <c r="K3865">
        <v>11307</v>
      </c>
      <c r="L3865" s="1">
        <v>366</v>
      </c>
      <c r="M3865" s="2">
        <f t="shared" si="180"/>
        <v>33.158333333333331</v>
      </c>
      <c r="N3865" s="2" t="str">
        <f t="shared" si="181"/>
        <v/>
      </c>
      <c r="O3865" s="2" t="str">
        <f t="shared" si="182"/>
        <v/>
      </c>
    </row>
    <row r="3866" spans="1:15" x14ac:dyDescent="0.25">
      <c r="A3866">
        <v>3865</v>
      </c>
      <c r="B3866">
        <v>2</v>
      </c>
      <c r="C3866" s="1">
        <v>21278</v>
      </c>
      <c r="D3866">
        <v>0</v>
      </c>
      <c r="E3866">
        <v>0</v>
      </c>
      <c r="F3866" t="s">
        <v>14</v>
      </c>
      <c r="G3866" s="1">
        <v>31369</v>
      </c>
      <c r="H3866">
        <v>2</v>
      </c>
      <c r="J3866">
        <v>10</v>
      </c>
      <c r="K3866">
        <v>13507</v>
      </c>
      <c r="L3866" s="1">
        <v>366</v>
      </c>
      <c r="M3866" s="2">
        <f t="shared" si="180"/>
        <v>27.625</v>
      </c>
      <c r="N3866" s="2" t="str">
        <f t="shared" si="181"/>
        <v/>
      </c>
      <c r="O3866" s="2" t="str">
        <f t="shared" si="182"/>
        <v/>
      </c>
    </row>
    <row r="3867" spans="1:15" x14ac:dyDescent="0.25">
      <c r="A3867">
        <v>3866</v>
      </c>
      <c r="B3867">
        <v>2</v>
      </c>
      <c r="C3867" s="1">
        <v>22001</v>
      </c>
      <c r="D3867">
        <v>0</v>
      </c>
      <c r="E3867">
        <v>0</v>
      </c>
      <c r="F3867" t="s">
        <v>20</v>
      </c>
      <c r="G3867" s="1">
        <v>31369</v>
      </c>
      <c r="H3867">
        <v>2</v>
      </c>
      <c r="J3867">
        <v>10</v>
      </c>
      <c r="K3867">
        <v>18507</v>
      </c>
      <c r="L3867" s="1">
        <v>366</v>
      </c>
      <c r="M3867" s="2">
        <f t="shared" si="180"/>
        <v>25.644444444444446</v>
      </c>
      <c r="N3867" s="2" t="str">
        <f t="shared" si="181"/>
        <v/>
      </c>
      <c r="O3867" s="2" t="str">
        <f t="shared" si="182"/>
        <v/>
      </c>
    </row>
    <row r="3868" spans="1:15" x14ac:dyDescent="0.25">
      <c r="A3868">
        <v>3867</v>
      </c>
      <c r="B3868">
        <v>2</v>
      </c>
      <c r="C3868" s="1">
        <v>21185</v>
      </c>
      <c r="D3868">
        <v>0</v>
      </c>
      <c r="E3868">
        <v>0</v>
      </c>
      <c r="F3868" t="s">
        <v>14</v>
      </c>
      <c r="G3868" s="1">
        <v>31369</v>
      </c>
      <c r="H3868">
        <v>2</v>
      </c>
      <c r="J3868">
        <v>10</v>
      </c>
      <c r="K3868">
        <v>17607</v>
      </c>
      <c r="L3868" s="1">
        <v>366</v>
      </c>
      <c r="M3868" s="2">
        <f t="shared" si="180"/>
        <v>27.883333333333333</v>
      </c>
      <c r="N3868" s="2" t="str">
        <f t="shared" si="181"/>
        <v/>
      </c>
      <c r="O3868" s="2" t="str">
        <f t="shared" si="182"/>
        <v/>
      </c>
    </row>
    <row r="3869" spans="1:15" x14ac:dyDescent="0.25">
      <c r="A3869">
        <v>3868</v>
      </c>
      <c r="B3869">
        <v>2</v>
      </c>
      <c r="C3869" s="1">
        <v>21926</v>
      </c>
      <c r="D3869">
        <v>2132</v>
      </c>
      <c r="E3869">
        <v>0</v>
      </c>
      <c r="F3869" t="s">
        <v>26</v>
      </c>
      <c r="G3869" s="1">
        <v>31370</v>
      </c>
      <c r="H3869">
        <v>2</v>
      </c>
      <c r="J3869">
        <v>10</v>
      </c>
      <c r="K3869">
        <v>11307</v>
      </c>
      <c r="L3869" s="1">
        <v>366</v>
      </c>
      <c r="M3869" s="2">
        <f t="shared" si="180"/>
        <v>25.855555555555554</v>
      </c>
      <c r="N3869" s="2" t="str">
        <f t="shared" si="181"/>
        <v/>
      </c>
      <c r="O3869" s="2" t="str">
        <f t="shared" si="182"/>
        <v/>
      </c>
    </row>
    <row r="3870" spans="1:15" x14ac:dyDescent="0.25">
      <c r="A3870">
        <v>3869</v>
      </c>
      <c r="B3870">
        <v>3</v>
      </c>
      <c r="C3870" s="1">
        <v>18148</v>
      </c>
      <c r="D3870">
        <v>3000</v>
      </c>
      <c r="E3870">
        <v>0</v>
      </c>
      <c r="F3870" t="s">
        <v>17</v>
      </c>
      <c r="G3870" s="1">
        <v>31371</v>
      </c>
      <c r="H3870">
        <v>2</v>
      </c>
      <c r="J3870">
        <v>10</v>
      </c>
      <c r="K3870">
        <v>17607</v>
      </c>
      <c r="L3870" s="1">
        <v>366</v>
      </c>
      <c r="M3870" s="2">
        <f t="shared" si="180"/>
        <v>36.202777777777776</v>
      </c>
      <c r="N3870" s="2" t="str">
        <f t="shared" si="181"/>
        <v/>
      </c>
      <c r="O3870" s="2" t="str">
        <f t="shared" si="182"/>
        <v/>
      </c>
    </row>
    <row r="3871" spans="1:15" x14ac:dyDescent="0.25">
      <c r="A3871">
        <v>3870</v>
      </c>
      <c r="B3871">
        <v>3</v>
      </c>
      <c r="C3871" s="1">
        <v>14544</v>
      </c>
      <c r="D3871">
        <v>0</v>
      </c>
      <c r="E3871">
        <v>0</v>
      </c>
      <c r="F3871" t="s">
        <v>14</v>
      </c>
      <c r="G3871" s="1">
        <v>31371</v>
      </c>
      <c r="H3871">
        <v>2</v>
      </c>
      <c r="J3871">
        <v>10</v>
      </c>
      <c r="K3871">
        <v>13807</v>
      </c>
      <c r="L3871" s="1">
        <v>366</v>
      </c>
      <c r="M3871" s="2">
        <f t="shared" si="180"/>
        <v>46.06666666666667</v>
      </c>
      <c r="N3871" s="2" t="str">
        <f t="shared" si="181"/>
        <v/>
      </c>
      <c r="O3871" s="2" t="str">
        <f t="shared" si="182"/>
        <v/>
      </c>
    </row>
    <row r="3872" spans="1:15" x14ac:dyDescent="0.25">
      <c r="A3872">
        <v>3871</v>
      </c>
      <c r="B3872">
        <v>2</v>
      </c>
      <c r="C3872" s="1">
        <v>18828</v>
      </c>
      <c r="D3872">
        <v>0</v>
      </c>
      <c r="E3872">
        <v>0</v>
      </c>
      <c r="F3872" t="s">
        <v>18</v>
      </c>
      <c r="G3872" s="1">
        <v>31372</v>
      </c>
      <c r="H3872">
        <v>0</v>
      </c>
      <c r="I3872" t="s">
        <v>19</v>
      </c>
      <c r="J3872">
        <v>21</v>
      </c>
      <c r="K3872">
        <v>11307</v>
      </c>
      <c r="L3872" s="1">
        <v>36907</v>
      </c>
      <c r="M3872" s="2">
        <f t="shared" si="180"/>
        <v>34.338888888888889</v>
      </c>
      <c r="N3872" s="2">
        <f t="shared" si="181"/>
        <v>49.491666666666667</v>
      </c>
      <c r="O3872" s="2">
        <f t="shared" si="182"/>
        <v>15.152777777777779</v>
      </c>
    </row>
    <row r="3873" spans="1:15" x14ac:dyDescent="0.25">
      <c r="A3873">
        <v>3872</v>
      </c>
      <c r="B3873">
        <v>2</v>
      </c>
      <c r="C3873" s="1">
        <v>12907</v>
      </c>
      <c r="D3873">
        <v>0</v>
      </c>
      <c r="E3873">
        <v>0</v>
      </c>
      <c r="F3873" t="s">
        <v>13</v>
      </c>
      <c r="G3873" s="1">
        <v>31372</v>
      </c>
      <c r="H3873">
        <v>0</v>
      </c>
      <c r="J3873">
        <v>10</v>
      </c>
      <c r="K3873">
        <v>0</v>
      </c>
      <c r="L3873" s="1">
        <v>366</v>
      </c>
      <c r="M3873" s="2">
        <f t="shared" si="180"/>
        <v>50.55</v>
      </c>
      <c r="N3873" s="2" t="str">
        <f t="shared" si="181"/>
        <v/>
      </c>
      <c r="O3873" s="2" t="str">
        <f t="shared" si="182"/>
        <v/>
      </c>
    </row>
    <row r="3874" spans="1:15" x14ac:dyDescent="0.25">
      <c r="A3874">
        <v>3873</v>
      </c>
      <c r="B3874">
        <v>2</v>
      </c>
      <c r="C3874" s="1">
        <v>13037</v>
      </c>
      <c r="D3874">
        <v>0</v>
      </c>
      <c r="E3874">
        <v>0</v>
      </c>
      <c r="F3874" t="s">
        <v>13</v>
      </c>
      <c r="G3874" s="1">
        <v>31372</v>
      </c>
      <c r="H3874">
        <v>0</v>
      </c>
      <c r="J3874">
        <v>10</v>
      </c>
      <c r="K3874">
        <v>0</v>
      </c>
      <c r="L3874" s="1">
        <v>366</v>
      </c>
      <c r="M3874" s="2">
        <f t="shared" si="180"/>
        <v>50.197222222222223</v>
      </c>
      <c r="N3874" s="2" t="str">
        <f t="shared" si="181"/>
        <v/>
      </c>
      <c r="O3874" s="2" t="str">
        <f t="shared" si="182"/>
        <v/>
      </c>
    </row>
    <row r="3875" spans="1:15" x14ac:dyDescent="0.25">
      <c r="A3875">
        <v>3874</v>
      </c>
      <c r="B3875">
        <v>4</v>
      </c>
      <c r="C3875" s="1">
        <v>23539</v>
      </c>
      <c r="D3875">
        <v>0</v>
      </c>
      <c r="E3875">
        <v>0</v>
      </c>
      <c r="F3875" t="s">
        <v>20</v>
      </c>
      <c r="G3875" s="1">
        <v>31372</v>
      </c>
      <c r="H3875">
        <v>0</v>
      </c>
      <c r="J3875">
        <v>10</v>
      </c>
      <c r="K3875">
        <v>11307</v>
      </c>
      <c r="L3875" s="1">
        <v>366</v>
      </c>
      <c r="M3875" s="2">
        <f t="shared" si="180"/>
        <v>21.444444444444443</v>
      </c>
      <c r="N3875" s="2" t="str">
        <f t="shared" si="181"/>
        <v/>
      </c>
      <c r="O3875" s="2" t="str">
        <f t="shared" si="182"/>
        <v/>
      </c>
    </row>
    <row r="3876" spans="1:15" x14ac:dyDescent="0.25">
      <c r="A3876">
        <v>3875</v>
      </c>
      <c r="B3876">
        <v>2</v>
      </c>
      <c r="C3876" s="1">
        <v>22650</v>
      </c>
      <c r="D3876">
        <v>2938</v>
      </c>
      <c r="E3876">
        <v>3</v>
      </c>
      <c r="F3876" t="s">
        <v>17</v>
      </c>
      <c r="G3876" s="1">
        <v>31376</v>
      </c>
      <c r="H3876">
        <v>2</v>
      </c>
      <c r="J3876">
        <v>10</v>
      </c>
      <c r="K3876">
        <v>11607</v>
      </c>
      <c r="L3876" s="1">
        <v>366</v>
      </c>
      <c r="M3876" s="2">
        <f t="shared" si="180"/>
        <v>23.891666666666666</v>
      </c>
      <c r="N3876" s="2" t="str">
        <f t="shared" si="181"/>
        <v/>
      </c>
      <c r="O3876" s="2" t="str">
        <f t="shared" si="182"/>
        <v/>
      </c>
    </row>
    <row r="3877" spans="1:15" x14ac:dyDescent="0.25">
      <c r="A3877">
        <v>3876</v>
      </c>
      <c r="B3877">
        <v>2</v>
      </c>
      <c r="C3877" s="1">
        <v>22514</v>
      </c>
      <c r="D3877">
        <v>0</v>
      </c>
      <c r="E3877">
        <v>0</v>
      </c>
      <c r="F3877" t="s">
        <v>14</v>
      </c>
      <c r="G3877" s="1">
        <v>31376</v>
      </c>
      <c r="H3877">
        <v>2</v>
      </c>
      <c r="J3877">
        <v>10</v>
      </c>
      <c r="K3877">
        <v>14607</v>
      </c>
      <c r="L3877" s="1">
        <v>366</v>
      </c>
      <c r="M3877" s="2">
        <f t="shared" si="180"/>
        <v>24.261111111111113</v>
      </c>
      <c r="N3877" s="2" t="str">
        <f t="shared" si="181"/>
        <v/>
      </c>
      <c r="O3877" s="2" t="str">
        <f t="shared" si="182"/>
        <v/>
      </c>
    </row>
    <row r="3878" spans="1:15" x14ac:dyDescent="0.25">
      <c r="A3878">
        <v>3877</v>
      </c>
      <c r="B3878">
        <v>2</v>
      </c>
      <c r="C3878" s="1">
        <v>22047</v>
      </c>
      <c r="D3878">
        <v>0</v>
      </c>
      <c r="E3878">
        <v>0</v>
      </c>
      <c r="F3878" t="s">
        <v>14</v>
      </c>
      <c r="G3878" s="1">
        <v>31376</v>
      </c>
      <c r="H3878">
        <v>2</v>
      </c>
      <c r="J3878">
        <v>10</v>
      </c>
      <c r="K3878">
        <v>13907</v>
      </c>
      <c r="L3878" s="1">
        <v>366</v>
      </c>
      <c r="M3878" s="2">
        <f t="shared" si="180"/>
        <v>25.538888888888888</v>
      </c>
      <c r="N3878" s="2" t="str">
        <f t="shared" si="181"/>
        <v/>
      </c>
      <c r="O3878" s="2" t="str">
        <f t="shared" si="182"/>
        <v/>
      </c>
    </row>
    <row r="3879" spans="1:15" x14ac:dyDescent="0.25">
      <c r="A3879">
        <v>3878</v>
      </c>
      <c r="B3879">
        <v>3</v>
      </c>
      <c r="C3879" s="1">
        <v>17694</v>
      </c>
      <c r="D3879">
        <v>0</v>
      </c>
      <c r="E3879">
        <v>0</v>
      </c>
      <c r="F3879" t="s">
        <v>13</v>
      </c>
      <c r="G3879" s="1">
        <v>31377</v>
      </c>
      <c r="H3879">
        <v>0</v>
      </c>
      <c r="J3879">
        <v>10</v>
      </c>
      <c r="K3879">
        <v>11307</v>
      </c>
      <c r="L3879" s="1">
        <v>366</v>
      </c>
      <c r="M3879" s="2">
        <f t="shared" si="180"/>
        <v>37.461111111111109</v>
      </c>
      <c r="N3879" s="2" t="str">
        <f t="shared" si="181"/>
        <v/>
      </c>
      <c r="O3879" s="2" t="str">
        <f t="shared" si="182"/>
        <v/>
      </c>
    </row>
    <row r="3880" spans="1:15" x14ac:dyDescent="0.25">
      <c r="A3880">
        <v>3879</v>
      </c>
      <c r="B3880">
        <v>2</v>
      </c>
      <c r="C3880" s="1">
        <v>15241</v>
      </c>
      <c r="D3880">
        <v>0</v>
      </c>
      <c r="E3880">
        <v>0</v>
      </c>
      <c r="F3880" t="s">
        <v>13</v>
      </c>
      <c r="G3880" s="1">
        <v>31379</v>
      </c>
      <c r="H3880">
        <v>0</v>
      </c>
      <c r="J3880">
        <v>10</v>
      </c>
      <c r="K3880">
        <v>18707</v>
      </c>
      <c r="L3880" s="1">
        <v>366</v>
      </c>
      <c r="M3880" s="2">
        <f t="shared" si="180"/>
        <v>44.18333333333333</v>
      </c>
      <c r="N3880" s="2" t="str">
        <f t="shared" si="181"/>
        <v/>
      </c>
      <c r="O3880" s="2" t="str">
        <f t="shared" si="182"/>
        <v/>
      </c>
    </row>
    <row r="3881" spans="1:15" x14ac:dyDescent="0.25">
      <c r="A3881">
        <v>3880</v>
      </c>
      <c r="B3881">
        <v>3</v>
      </c>
      <c r="C3881" s="1">
        <v>13667</v>
      </c>
      <c r="D3881">
        <v>0</v>
      </c>
      <c r="E3881">
        <v>0</v>
      </c>
      <c r="F3881" t="s">
        <v>13</v>
      </c>
      <c r="G3881" s="1">
        <v>31380</v>
      </c>
      <c r="H3881">
        <v>0</v>
      </c>
      <c r="J3881">
        <v>10</v>
      </c>
      <c r="K3881">
        <v>11307</v>
      </c>
      <c r="L3881" s="1">
        <v>366</v>
      </c>
      <c r="M3881" s="2">
        <f t="shared" si="180"/>
        <v>48.494444444444447</v>
      </c>
      <c r="N3881" s="2" t="str">
        <f t="shared" si="181"/>
        <v/>
      </c>
      <c r="O3881" s="2" t="str">
        <f t="shared" si="182"/>
        <v/>
      </c>
    </row>
    <row r="3882" spans="1:15" x14ac:dyDescent="0.25">
      <c r="A3882">
        <v>3881</v>
      </c>
      <c r="B3882">
        <v>2</v>
      </c>
      <c r="C3882" s="1">
        <v>21479</v>
      </c>
      <c r="D3882">
        <v>2200</v>
      </c>
      <c r="E3882">
        <v>3</v>
      </c>
      <c r="F3882" t="s">
        <v>21</v>
      </c>
      <c r="G3882" s="1">
        <v>31383</v>
      </c>
      <c r="H3882">
        <v>2</v>
      </c>
      <c r="J3882">
        <v>10</v>
      </c>
      <c r="K3882">
        <v>14607</v>
      </c>
      <c r="L3882" s="1">
        <v>366</v>
      </c>
      <c r="M3882" s="2">
        <f t="shared" si="180"/>
        <v>27.113888888888887</v>
      </c>
      <c r="N3882" s="2" t="str">
        <f t="shared" si="181"/>
        <v/>
      </c>
      <c r="O3882" s="2" t="str">
        <f t="shared" si="182"/>
        <v/>
      </c>
    </row>
    <row r="3883" spans="1:15" x14ac:dyDescent="0.25">
      <c r="A3883">
        <v>3882</v>
      </c>
      <c r="B3883">
        <v>3</v>
      </c>
      <c r="C3883" s="1">
        <v>22557</v>
      </c>
      <c r="D3883">
        <v>0</v>
      </c>
      <c r="E3883">
        <v>2</v>
      </c>
      <c r="F3883" t="s">
        <v>14</v>
      </c>
      <c r="G3883" s="1">
        <v>31384</v>
      </c>
      <c r="H3883">
        <v>2</v>
      </c>
      <c r="J3883">
        <v>10</v>
      </c>
      <c r="K3883">
        <v>10307</v>
      </c>
      <c r="L3883" s="1">
        <v>366</v>
      </c>
      <c r="M3883" s="2">
        <f t="shared" si="180"/>
        <v>24.166666666666668</v>
      </c>
      <c r="N3883" s="2" t="str">
        <f t="shared" si="181"/>
        <v/>
      </c>
      <c r="O3883" s="2" t="str">
        <f t="shared" si="182"/>
        <v/>
      </c>
    </row>
    <row r="3884" spans="1:15" x14ac:dyDescent="0.25">
      <c r="A3884">
        <v>3883</v>
      </c>
      <c r="B3884">
        <v>3</v>
      </c>
      <c r="C3884" s="1">
        <v>23955</v>
      </c>
      <c r="D3884">
        <v>1241</v>
      </c>
      <c r="E3884">
        <v>2</v>
      </c>
      <c r="F3884" t="s">
        <v>14</v>
      </c>
      <c r="G3884" s="1">
        <v>31384</v>
      </c>
      <c r="H3884">
        <v>2</v>
      </c>
      <c r="J3884">
        <v>10</v>
      </c>
      <c r="K3884">
        <v>10107</v>
      </c>
      <c r="L3884" s="1">
        <v>366</v>
      </c>
      <c r="M3884" s="2">
        <f t="shared" si="180"/>
        <v>20.338888888888889</v>
      </c>
      <c r="N3884" s="2" t="str">
        <f t="shared" si="181"/>
        <v/>
      </c>
      <c r="O3884" s="2" t="str">
        <f t="shared" si="182"/>
        <v/>
      </c>
    </row>
    <row r="3885" spans="1:15" x14ac:dyDescent="0.25">
      <c r="A3885">
        <v>3884</v>
      </c>
      <c r="B3885">
        <v>3</v>
      </c>
      <c r="C3885" s="1">
        <v>6752</v>
      </c>
      <c r="D3885">
        <v>0</v>
      </c>
      <c r="E3885">
        <v>0</v>
      </c>
      <c r="F3885" t="s">
        <v>13</v>
      </c>
      <c r="G3885" s="1">
        <v>31385</v>
      </c>
      <c r="H3885">
        <v>0</v>
      </c>
      <c r="I3885" t="s">
        <v>15</v>
      </c>
      <c r="J3885">
        <v>10</v>
      </c>
      <c r="K3885">
        <v>0</v>
      </c>
      <c r="L3885" s="1">
        <v>34829</v>
      </c>
      <c r="M3885" s="2">
        <f t="shared" si="180"/>
        <v>67.438888888888883</v>
      </c>
      <c r="N3885" s="2">
        <f t="shared" si="181"/>
        <v>76.87222222222222</v>
      </c>
      <c r="O3885" s="2">
        <f t="shared" si="182"/>
        <v>9.4333333333333371</v>
      </c>
    </row>
    <row r="3886" spans="1:15" x14ac:dyDescent="0.25">
      <c r="A3886">
        <v>3885</v>
      </c>
      <c r="B3886">
        <v>3</v>
      </c>
      <c r="C3886" s="1">
        <v>18519</v>
      </c>
      <c r="D3886">
        <v>2695</v>
      </c>
      <c r="E3886">
        <v>0</v>
      </c>
      <c r="F3886" t="s">
        <v>16</v>
      </c>
      <c r="G3886" s="1">
        <v>31386</v>
      </c>
      <c r="H3886">
        <v>2</v>
      </c>
      <c r="J3886">
        <v>10</v>
      </c>
      <c r="K3886">
        <v>15607</v>
      </c>
      <c r="L3886" s="1">
        <v>366</v>
      </c>
      <c r="M3886" s="2">
        <f t="shared" si="180"/>
        <v>35.227777777777774</v>
      </c>
      <c r="N3886" s="2" t="str">
        <f t="shared" si="181"/>
        <v/>
      </c>
      <c r="O3886" s="2" t="str">
        <f t="shared" si="182"/>
        <v/>
      </c>
    </row>
    <row r="3887" spans="1:15" x14ac:dyDescent="0.25">
      <c r="A3887">
        <v>3886</v>
      </c>
      <c r="B3887">
        <v>3</v>
      </c>
      <c r="C3887" s="1">
        <v>16437</v>
      </c>
      <c r="D3887">
        <v>1872</v>
      </c>
      <c r="E3887">
        <v>0</v>
      </c>
      <c r="F3887" t="s">
        <v>18</v>
      </c>
      <c r="G3887" s="1">
        <v>31386</v>
      </c>
      <c r="H3887">
        <v>0</v>
      </c>
      <c r="J3887">
        <v>10</v>
      </c>
      <c r="K3887">
        <v>13807</v>
      </c>
      <c r="L3887" s="1">
        <v>366</v>
      </c>
      <c r="M3887" s="2">
        <f t="shared" si="180"/>
        <v>40.930555555555557</v>
      </c>
      <c r="N3887" s="2" t="str">
        <f t="shared" si="181"/>
        <v/>
      </c>
      <c r="O3887" s="2" t="str">
        <f t="shared" si="182"/>
        <v/>
      </c>
    </row>
    <row r="3888" spans="1:15" x14ac:dyDescent="0.25">
      <c r="A3888">
        <v>3887</v>
      </c>
      <c r="B3888">
        <v>3</v>
      </c>
      <c r="C3888" s="1">
        <v>16346</v>
      </c>
      <c r="D3888">
        <v>1372</v>
      </c>
      <c r="E3888">
        <v>0</v>
      </c>
      <c r="F3888" t="s">
        <v>14</v>
      </c>
      <c r="G3888" s="1">
        <v>31386</v>
      </c>
      <c r="H3888">
        <v>0</v>
      </c>
      <c r="J3888">
        <v>10</v>
      </c>
      <c r="K3888">
        <v>11307</v>
      </c>
      <c r="L3888" s="1">
        <v>366</v>
      </c>
      <c r="M3888" s="2">
        <f t="shared" si="180"/>
        <v>41.177777777777777</v>
      </c>
      <c r="N3888" s="2" t="str">
        <f t="shared" si="181"/>
        <v/>
      </c>
      <c r="O3888" s="2" t="str">
        <f t="shared" si="182"/>
        <v/>
      </c>
    </row>
    <row r="3889" spans="1:15" x14ac:dyDescent="0.25">
      <c r="A3889">
        <v>3888</v>
      </c>
      <c r="B3889">
        <v>2</v>
      </c>
      <c r="C3889" s="1">
        <v>18431</v>
      </c>
      <c r="D3889">
        <v>0</v>
      </c>
      <c r="E3889">
        <v>0</v>
      </c>
      <c r="F3889" t="s">
        <v>13</v>
      </c>
      <c r="G3889" s="1">
        <v>31386</v>
      </c>
      <c r="H3889">
        <v>0</v>
      </c>
      <c r="I3889" t="s">
        <v>25</v>
      </c>
      <c r="J3889">
        <v>10</v>
      </c>
      <c r="K3889">
        <v>0</v>
      </c>
      <c r="L3889" s="1">
        <v>34780</v>
      </c>
      <c r="M3889" s="2">
        <f t="shared" si="180"/>
        <v>35.466666666666669</v>
      </c>
      <c r="N3889" s="2">
        <f t="shared" si="181"/>
        <v>44.763888888888886</v>
      </c>
      <c r="O3889" s="2">
        <f t="shared" si="182"/>
        <v>9.2972222222222172</v>
      </c>
    </row>
    <row r="3890" spans="1:15" x14ac:dyDescent="0.25">
      <c r="A3890">
        <v>3889</v>
      </c>
      <c r="B3890">
        <v>2</v>
      </c>
      <c r="C3890" s="1">
        <v>21050</v>
      </c>
      <c r="D3890">
        <v>2130</v>
      </c>
      <c r="E3890">
        <v>0</v>
      </c>
      <c r="F3890" t="s">
        <v>26</v>
      </c>
      <c r="G3890" s="1">
        <v>31387</v>
      </c>
      <c r="H3890">
        <v>2</v>
      </c>
      <c r="J3890">
        <v>10</v>
      </c>
      <c r="K3890">
        <v>17907</v>
      </c>
      <c r="L3890" s="1">
        <v>366</v>
      </c>
      <c r="M3890" s="2">
        <f t="shared" si="180"/>
        <v>28.3</v>
      </c>
      <c r="N3890" s="2" t="str">
        <f t="shared" si="181"/>
        <v/>
      </c>
      <c r="O3890" s="2" t="str">
        <f t="shared" si="182"/>
        <v/>
      </c>
    </row>
    <row r="3891" spans="1:15" x14ac:dyDescent="0.25">
      <c r="A3891">
        <v>3890</v>
      </c>
      <c r="B3891">
        <v>3</v>
      </c>
      <c r="C3891" s="1">
        <v>23318</v>
      </c>
      <c r="D3891">
        <v>0</v>
      </c>
      <c r="E3891">
        <v>0</v>
      </c>
      <c r="F3891" t="s">
        <v>14</v>
      </c>
      <c r="G3891" s="1">
        <v>31390</v>
      </c>
      <c r="H3891">
        <v>2</v>
      </c>
      <c r="J3891">
        <v>10</v>
      </c>
      <c r="K3891">
        <v>10807</v>
      </c>
      <c r="L3891" s="1">
        <v>366</v>
      </c>
      <c r="M3891" s="2">
        <f t="shared" si="180"/>
        <v>22.1</v>
      </c>
      <c r="N3891" s="2" t="str">
        <f t="shared" si="181"/>
        <v/>
      </c>
      <c r="O3891" s="2" t="str">
        <f t="shared" si="182"/>
        <v/>
      </c>
    </row>
    <row r="3892" spans="1:15" x14ac:dyDescent="0.25">
      <c r="A3892">
        <v>3891</v>
      </c>
      <c r="B3892">
        <v>3</v>
      </c>
      <c r="C3892" s="1">
        <v>19621</v>
      </c>
      <c r="D3892">
        <v>3400</v>
      </c>
      <c r="E3892">
        <v>0</v>
      </c>
      <c r="F3892" t="s">
        <v>18</v>
      </c>
      <c r="G3892" s="1">
        <v>31390</v>
      </c>
      <c r="H3892">
        <v>0</v>
      </c>
      <c r="J3892">
        <v>21</v>
      </c>
      <c r="K3892">
        <v>0</v>
      </c>
      <c r="L3892" s="1">
        <v>366</v>
      </c>
      <c r="M3892" s="2">
        <f t="shared" si="180"/>
        <v>32.222222222222221</v>
      </c>
      <c r="N3892" s="2" t="str">
        <f t="shared" si="181"/>
        <v/>
      </c>
      <c r="O3892" s="2" t="str">
        <f t="shared" si="182"/>
        <v/>
      </c>
    </row>
    <row r="3893" spans="1:15" x14ac:dyDescent="0.25">
      <c r="A3893">
        <v>3892</v>
      </c>
      <c r="B3893">
        <v>3</v>
      </c>
      <c r="C3893" s="1">
        <v>19919</v>
      </c>
      <c r="D3893">
        <v>0</v>
      </c>
      <c r="E3893">
        <v>0</v>
      </c>
      <c r="F3893" t="s">
        <v>13</v>
      </c>
      <c r="G3893" s="1">
        <v>31392</v>
      </c>
      <c r="H3893">
        <v>0</v>
      </c>
      <c r="J3893">
        <v>21</v>
      </c>
      <c r="K3893">
        <v>0</v>
      </c>
      <c r="L3893" s="1">
        <v>366</v>
      </c>
      <c r="M3893" s="2">
        <f t="shared" si="180"/>
        <v>31.408333333333335</v>
      </c>
      <c r="N3893" s="2" t="str">
        <f t="shared" si="181"/>
        <v/>
      </c>
      <c r="O3893" s="2" t="str">
        <f t="shared" si="182"/>
        <v/>
      </c>
    </row>
    <row r="3894" spans="1:15" x14ac:dyDescent="0.25">
      <c r="A3894">
        <v>3893</v>
      </c>
      <c r="B3894">
        <v>2</v>
      </c>
      <c r="C3894" s="1">
        <v>18757</v>
      </c>
      <c r="D3894">
        <v>3079</v>
      </c>
      <c r="E3894">
        <v>2</v>
      </c>
      <c r="F3894" t="s">
        <v>14</v>
      </c>
      <c r="G3894" s="1">
        <v>31392</v>
      </c>
      <c r="H3894">
        <v>2</v>
      </c>
      <c r="J3894">
        <v>10</v>
      </c>
      <c r="K3894">
        <v>10107</v>
      </c>
      <c r="L3894" s="1">
        <v>366</v>
      </c>
      <c r="M3894" s="2">
        <f t="shared" si="180"/>
        <v>34.588888888888889</v>
      </c>
      <c r="N3894" s="2" t="str">
        <f t="shared" si="181"/>
        <v/>
      </c>
      <c r="O3894" s="2" t="str">
        <f t="shared" si="182"/>
        <v/>
      </c>
    </row>
    <row r="3895" spans="1:15" x14ac:dyDescent="0.25">
      <c r="A3895">
        <v>3894</v>
      </c>
      <c r="B3895">
        <v>2</v>
      </c>
      <c r="C3895" s="1">
        <v>17419</v>
      </c>
      <c r="D3895">
        <v>0</v>
      </c>
      <c r="E3895">
        <v>0</v>
      </c>
      <c r="F3895" t="s">
        <v>14</v>
      </c>
      <c r="G3895" s="1">
        <v>31392</v>
      </c>
      <c r="H3895">
        <v>2</v>
      </c>
      <c r="J3895">
        <v>10</v>
      </c>
      <c r="K3895">
        <v>16707</v>
      </c>
      <c r="L3895" s="1">
        <v>366</v>
      </c>
      <c r="M3895" s="2">
        <f t="shared" si="180"/>
        <v>38.255555555555553</v>
      </c>
      <c r="N3895" s="2" t="str">
        <f t="shared" si="181"/>
        <v/>
      </c>
      <c r="O3895" s="2" t="str">
        <f t="shared" si="182"/>
        <v/>
      </c>
    </row>
    <row r="3896" spans="1:15" x14ac:dyDescent="0.25">
      <c r="A3896">
        <v>3895</v>
      </c>
      <c r="B3896">
        <v>3</v>
      </c>
      <c r="C3896" s="1">
        <v>15276</v>
      </c>
      <c r="D3896">
        <v>1781</v>
      </c>
      <c r="E3896">
        <v>0</v>
      </c>
      <c r="F3896" t="s">
        <v>17</v>
      </c>
      <c r="G3896" s="1">
        <v>31393</v>
      </c>
      <c r="H3896">
        <v>2</v>
      </c>
      <c r="J3896">
        <v>10</v>
      </c>
      <c r="K3896">
        <v>16707</v>
      </c>
      <c r="L3896" s="1">
        <v>366</v>
      </c>
      <c r="M3896" s="2">
        <f t="shared" si="180"/>
        <v>44.125</v>
      </c>
      <c r="N3896" s="2" t="str">
        <f t="shared" si="181"/>
        <v/>
      </c>
      <c r="O3896" s="2" t="str">
        <f t="shared" si="182"/>
        <v/>
      </c>
    </row>
    <row r="3897" spans="1:15" x14ac:dyDescent="0.25">
      <c r="A3897">
        <v>3896</v>
      </c>
      <c r="B3897">
        <v>2</v>
      </c>
      <c r="C3897" s="1">
        <v>22974</v>
      </c>
      <c r="D3897">
        <v>0</v>
      </c>
      <c r="E3897">
        <v>0</v>
      </c>
      <c r="F3897" t="s">
        <v>13</v>
      </c>
      <c r="G3897" s="1">
        <v>31392</v>
      </c>
      <c r="H3897">
        <v>0</v>
      </c>
      <c r="J3897">
        <v>10</v>
      </c>
      <c r="K3897">
        <v>12607</v>
      </c>
      <c r="L3897" s="1">
        <v>366</v>
      </c>
      <c r="M3897" s="2">
        <f t="shared" si="180"/>
        <v>23.047222222222221</v>
      </c>
      <c r="N3897" s="2" t="str">
        <f t="shared" si="181"/>
        <v/>
      </c>
      <c r="O3897" s="2" t="str">
        <f t="shared" si="182"/>
        <v/>
      </c>
    </row>
    <row r="3898" spans="1:15" x14ac:dyDescent="0.25">
      <c r="A3898">
        <v>3897</v>
      </c>
      <c r="B3898">
        <v>2</v>
      </c>
      <c r="C3898" s="1">
        <v>23083</v>
      </c>
      <c r="D3898">
        <v>0</v>
      </c>
      <c r="E3898">
        <v>0</v>
      </c>
      <c r="F3898" t="s">
        <v>17</v>
      </c>
      <c r="G3898" s="1">
        <v>31392</v>
      </c>
      <c r="H3898">
        <v>2</v>
      </c>
      <c r="J3898">
        <v>10</v>
      </c>
      <c r="K3898">
        <v>10807</v>
      </c>
      <c r="L3898" s="1">
        <v>366</v>
      </c>
      <c r="M3898" s="2">
        <f t="shared" si="180"/>
        <v>22.744444444444444</v>
      </c>
      <c r="N3898" s="2" t="str">
        <f t="shared" si="181"/>
        <v/>
      </c>
      <c r="O3898" s="2" t="str">
        <f t="shared" si="182"/>
        <v/>
      </c>
    </row>
    <row r="3899" spans="1:15" x14ac:dyDescent="0.25">
      <c r="A3899">
        <v>3898</v>
      </c>
      <c r="B3899">
        <v>3</v>
      </c>
      <c r="C3899" s="1">
        <v>18475</v>
      </c>
      <c r="D3899">
        <v>0</v>
      </c>
      <c r="E3899">
        <v>0</v>
      </c>
      <c r="F3899" t="s">
        <v>14</v>
      </c>
      <c r="G3899" s="1">
        <v>31394</v>
      </c>
      <c r="H3899">
        <v>2</v>
      </c>
      <c r="J3899">
        <v>10</v>
      </c>
      <c r="K3899">
        <v>14707</v>
      </c>
      <c r="L3899" s="1">
        <v>366</v>
      </c>
      <c r="M3899" s="2">
        <f t="shared" si="180"/>
        <v>35.369444444444447</v>
      </c>
      <c r="N3899" s="2" t="str">
        <f t="shared" si="181"/>
        <v/>
      </c>
      <c r="O3899" s="2" t="str">
        <f t="shared" si="182"/>
        <v/>
      </c>
    </row>
    <row r="3900" spans="1:15" x14ac:dyDescent="0.25">
      <c r="A3900">
        <v>3899</v>
      </c>
      <c r="B3900">
        <v>3</v>
      </c>
      <c r="C3900" s="1">
        <v>21470</v>
      </c>
      <c r="D3900">
        <v>3000</v>
      </c>
      <c r="E3900">
        <v>1</v>
      </c>
      <c r="F3900" t="s">
        <v>16</v>
      </c>
      <c r="G3900" s="1">
        <v>31397</v>
      </c>
      <c r="H3900">
        <v>2</v>
      </c>
      <c r="J3900">
        <v>10</v>
      </c>
      <c r="K3900">
        <v>14607</v>
      </c>
      <c r="L3900" s="1">
        <v>366</v>
      </c>
      <c r="M3900" s="2">
        <f t="shared" si="180"/>
        <v>27.177777777777777</v>
      </c>
      <c r="N3900" s="2" t="str">
        <f t="shared" si="181"/>
        <v/>
      </c>
      <c r="O3900" s="2" t="str">
        <f t="shared" si="182"/>
        <v/>
      </c>
    </row>
    <row r="3901" spans="1:15" x14ac:dyDescent="0.25">
      <c r="A3901">
        <v>3900</v>
      </c>
      <c r="B3901">
        <v>2</v>
      </c>
      <c r="C3901" s="1">
        <v>22725</v>
      </c>
      <c r="D3901">
        <v>0</v>
      </c>
      <c r="E3901">
        <v>0</v>
      </c>
      <c r="F3901" t="s">
        <v>13</v>
      </c>
      <c r="G3901" s="1">
        <v>31397</v>
      </c>
      <c r="H3901">
        <v>0</v>
      </c>
      <c r="J3901">
        <v>10</v>
      </c>
      <c r="K3901">
        <v>10107</v>
      </c>
      <c r="L3901" s="1">
        <v>366</v>
      </c>
      <c r="M3901" s="2">
        <f t="shared" si="180"/>
        <v>23.738888888888887</v>
      </c>
      <c r="N3901" s="2" t="str">
        <f t="shared" si="181"/>
        <v/>
      </c>
      <c r="O3901" s="2" t="str">
        <f t="shared" si="182"/>
        <v/>
      </c>
    </row>
    <row r="3902" spans="1:15" x14ac:dyDescent="0.25">
      <c r="A3902">
        <v>3901</v>
      </c>
      <c r="B3902">
        <v>3</v>
      </c>
      <c r="C3902" s="1">
        <v>11691</v>
      </c>
      <c r="D3902">
        <v>1900</v>
      </c>
      <c r="E3902">
        <v>0</v>
      </c>
      <c r="F3902" t="s">
        <v>14</v>
      </c>
      <c r="G3902" s="1">
        <v>31398</v>
      </c>
      <c r="H3902">
        <v>2</v>
      </c>
      <c r="J3902">
        <v>10</v>
      </c>
      <c r="K3902">
        <v>10207</v>
      </c>
      <c r="L3902" s="1">
        <v>366</v>
      </c>
      <c r="M3902" s="2">
        <f t="shared" si="180"/>
        <v>53.955555555555556</v>
      </c>
      <c r="N3902" s="2" t="str">
        <f t="shared" si="181"/>
        <v/>
      </c>
      <c r="O3902" s="2" t="str">
        <f t="shared" si="182"/>
        <v/>
      </c>
    </row>
    <row r="3903" spans="1:15" x14ac:dyDescent="0.25">
      <c r="A3903">
        <v>3902</v>
      </c>
      <c r="B3903">
        <v>3</v>
      </c>
      <c r="C3903" s="1">
        <v>11639</v>
      </c>
      <c r="D3903">
        <v>0</v>
      </c>
      <c r="E3903">
        <v>0</v>
      </c>
      <c r="F3903" t="s">
        <v>17</v>
      </c>
      <c r="G3903" s="1">
        <v>31399</v>
      </c>
      <c r="H3903">
        <v>2</v>
      </c>
      <c r="J3903">
        <v>10</v>
      </c>
      <c r="K3903">
        <v>16607</v>
      </c>
      <c r="L3903" s="1">
        <v>366</v>
      </c>
      <c r="M3903" s="2">
        <f t="shared" si="180"/>
        <v>54.1</v>
      </c>
      <c r="N3903" s="2" t="str">
        <f t="shared" si="181"/>
        <v/>
      </c>
      <c r="O3903" s="2" t="str">
        <f t="shared" si="182"/>
        <v/>
      </c>
    </row>
    <row r="3904" spans="1:15" x14ac:dyDescent="0.25">
      <c r="A3904">
        <v>3903</v>
      </c>
      <c r="B3904">
        <v>2</v>
      </c>
      <c r="C3904" s="1">
        <v>16807</v>
      </c>
      <c r="D3904">
        <v>0</v>
      </c>
      <c r="E3904">
        <v>0</v>
      </c>
      <c r="F3904" t="s">
        <v>14</v>
      </c>
      <c r="G3904" s="1">
        <v>31399</v>
      </c>
      <c r="H3904">
        <v>2</v>
      </c>
      <c r="J3904">
        <v>10</v>
      </c>
      <c r="K3904">
        <v>17807</v>
      </c>
      <c r="L3904" s="1">
        <v>366</v>
      </c>
      <c r="M3904" s="2">
        <f t="shared" si="180"/>
        <v>39.952777777777776</v>
      </c>
      <c r="N3904" s="2" t="str">
        <f t="shared" si="181"/>
        <v/>
      </c>
      <c r="O3904" s="2" t="str">
        <f t="shared" si="182"/>
        <v/>
      </c>
    </row>
    <row r="3905" spans="1:15" x14ac:dyDescent="0.25">
      <c r="A3905">
        <v>3904</v>
      </c>
      <c r="B3905">
        <v>2</v>
      </c>
      <c r="C3905" s="1">
        <v>23150</v>
      </c>
      <c r="D3905">
        <v>0</v>
      </c>
      <c r="E3905">
        <v>0</v>
      </c>
      <c r="F3905" t="s">
        <v>13</v>
      </c>
      <c r="G3905" s="1">
        <v>31399</v>
      </c>
      <c r="H3905">
        <v>0</v>
      </c>
      <c r="J3905">
        <v>10</v>
      </c>
      <c r="K3905">
        <v>0</v>
      </c>
      <c r="L3905" s="1">
        <v>366</v>
      </c>
      <c r="M3905" s="2">
        <f t="shared" si="180"/>
        <v>22.580555555555556</v>
      </c>
      <c r="N3905" s="2" t="str">
        <f t="shared" si="181"/>
        <v/>
      </c>
      <c r="O3905" s="2" t="str">
        <f t="shared" si="182"/>
        <v/>
      </c>
    </row>
    <row r="3906" spans="1:15" x14ac:dyDescent="0.25">
      <c r="A3906">
        <v>3905</v>
      </c>
      <c r="B3906">
        <v>3</v>
      </c>
      <c r="C3906" s="1">
        <v>15181</v>
      </c>
      <c r="D3906">
        <v>0</v>
      </c>
      <c r="E3906">
        <v>0</v>
      </c>
      <c r="F3906" t="s">
        <v>14</v>
      </c>
      <c r="G3906" s="1">
        <v>31399</v>
      </c>
      <c r="H3906">
        <v>2</v>
      </c>
      <c r="J3906">
        <v>10</v>
      </c>
      <c r="K3906">
        <v>13807</v>
      </c>
      <c r="L3906" s="1">
        <v>366</v>
      </c>
      <c r="M3906" s="2">
        <f t="shared" si="180"/>
        <v>44.4</v>
      </c>
      <c r="N3906" s="2" t="str">
        <f t="shared" si="181"/>
        <v/>
      </c>
      <c r="O3906" s="2" t="str">
        <f t="shared" si="182"/>
        <v/>
      </c>
    </row>
    <row r="3907" spans="1:15" x14ac:dyDescent="0.25">
      <c r="A3907">
        <v>3906</v>
      </c>
      <c r="B3907">
        <v>3</v>
      </c>
      <c r="C3907" s="1">
        <v>18450</v>
      </c>
      <c r="D3907">
        <v>0</v>
      </c>
      <c r="E3907">
        <v>1</v>
      </c>
      <c r="F3907" t="s">
        <v>17</v>
      </c>
      <c r="G3907" s="1">
        <v>31400</v>
      </c>
      <c r="H3907">
        <v>0</v>
      </c>
      <c r="J3907">
        <v>10</v>
      </c>
      <c r="K3907">
        <v>10307</v>
      </c>
      <c r="L3907" s="1">
        <v>366</v>
      </c>
      <c r="M3907" s="2">
        <f t="shared" si="180"/>
        <v>35.452777777777776</v>
      </c>
      <c r="N3907" s="2" t="str">
        <f t="shared" si="181"/>
        <v/>
      </c>
      <c r="O3907" s="2" t="str">
        <f t="shared" si="182"/>
        <v/>
      </c>
    </row>
    <row r="3908" spans="1:15" x14ac:dyDescent="0.25">
      <c r="A3908">
        <v>3907</v>
      </c>
      <c r="B3908">
        <v>2</v>
      </c>
      <c r="C3908" s="1">
        <v>15429</v>
      </c>
      <c r="D3908">
        <v>1200</v>
      </c>
      <c r="E3908">
        <v>0</v>
      </c>
      <c r="F3908" t="s">
        <v>14</v>
      </c>
      <c r="G3908" s="1">
        <v>31400</v>
      </c>
      <c r="H3908">
        <v>2</v>
      </c>
      <c r="J3908">
        <v>10</v>
      </c>
      <c r="K3908">
        <v>10207</v>
      </c>
      <c r="L3908" s="1">
        <v>366</v>
      </c>
      <c r="M3908" s="2">
        <f t="shared" si="180"/>
        <v>43.722222222222221</v>
      </c>
      <c r="N3908" s="2" t="str">
        <f t="shared" si="181"/>
        <v/>
      </c>
      <c r="O3908" s="2" t="str">
        <f t="shared" si="182"/>
        <v/>
      </c>
    </row>
    <row r="3909" spans="1:15" x14ac:dyDescent="0.25">
      <c r="A3909">
        <v>3908</v>
      </c>
      <c r="B3909">
        <v>3</v>
      </c>
      <c r="C3909" s="1">
        <v>23682</v>
      </c>
      <c r="D3909">
        <v>0</v>
      </c>
      <c r="E3909">
        <v>0</v>
      </c>
      <c r="F3909" t="s">
        <v>14</v>
      </c>
      <c r="G3909" s="1">
        <v>31400</v>
      </c>
      <c r="H3909">
        <v>2</v>
      </c>
      <c r="J3909">
        <v>10</v>
      </c>
      <c r="K3909">
        <v>10907</v>
      </c>
      <c r="L3909" s="1">
        <v>366</v>
      </c>
      <c r="M3909" s="2">
        <f t="shared" ref="M3909:M3972" si="183">DAYS360(C3909,G3909,TRUE)/360</f>
        <v>21.133333333333333</v>
      </c>
      <c r="N3909" s="2" t="str">
        <f t="shared" ref="N3909:N3972" si="184">IF(DAYS360(C3909,L3909)/360&gt;0,DAYS360(C3909,L3909)/360,"")</f>
        <v/>
      </c>
      <c r="O3909" s="2" t="str">
        <f t="shared" ref="O3909:O3972" si="185">IF(N3909="","",N3909-M3909)</f>
        <v/>
      </c>
    </row>
    <row r="3910" spans="1:15" x14ac:dyDescent="0.25">
      <c r="A3910">
        <v>3909</v>
      </c>
      <c r="B3910">
        <v>2</v>
      </c>
      <c r="C3910" s="1">
        <v>14266</v>
      </c>
      <c r="D3910">
        <v>0</v>
      </c>
      <c r="E3910">
        <v>0</v>
      </c>
      <c r="F3910" t="s">
        <v>14</v>
      </c>
      <c r="G3910" s="1">
        <v>31411</v>
      </c>
      <c r="H3910">
        <v>2</v>
      </c>
      <c r="J3910">
        <v>10</v>
      </c>
      <c r="K3910">
        <v>13807</v>
      </c>
      <c r="L3910" s="1">
        <v>366</v>
      </c>
      <c r="M3910" s="2">
        <f t="shared" si="183"/>
        <v>46.94166666666667</v>
      </c>
      <c r="N3910" s="2" t="str">
        <f t="shared" si="184"/>
        <v/>
      </c>
      <c r="O3910" s="2" t="str">
        <f t="shared" si="185"/>
        <v/>
      </c>
    </row>
    <row r="3911" spans="1:15" x14ac:dyDescent="0.25">
      <c r="A3911">
        <v>3910</v>
      </c>
      <c r="B3911">
        <v>3</v>
      </c>
      <c r="C3911" s="1">
        <v>19566</v>
      </c>
      <c r="D3911">
        <v>1982</v>
      </c>
      <c r="E3911">
        <v>2</v>
      </c>
      <c r="F3911" t="s">
        <v>17</v>
      </c>
      <c r="G3911" s="1">
        <v>31414</v>
      </c>
      <c r="H3911">
        <v>2</v>
      </c>
      <c r="J3911">
        <v>10</v>
      </c>
      <c r="K3911">
        <v>13507</v>
      </c>
      <c r="L3911" s="1">
        <v>366</v>
      </c>
      <c r="M3911" s="2">
        <f t="shared" si="183"/>
        <v>32.43333333333333</v>
      </c>
      <c r="N3911" s="2" t="str">
        <f t="shared" si="184"/>
        <v/>
      </c>
      <c r="O3911" s="2" t="str">
        <f t="shared" si="185"/>
        <v/>
      </c>
    </row>
    <row r="3912" spans="1:15" x14ac:dyDescent="0.25">
      <c r="A3912">
        <v>3911</v>
      </c>
      <c r="B3912">
        <v>2</v>
      </c>
      <c r="C3912" s="1">
        <v>21718</v>
      </c>
      <c r="D3912">
        <v>1684</v>
      </c>
      <c r="E3912">
        <v>0</v>
      </c>
      <c r="F3912" t="s">
        <v>17</v>
      </c>
      <c r="G3912" s="1">
        <v>31414</v>
      </c>
      <c r="H3912">
        <v>2</v>
      </c>
      <c r="J3912">
        <v>10</v>
      </c>
      <c r="K3912">
        <v>13907</v>
      </c>
      <c r="L3912" s="1">
        <v>366</v>
      </c>
      <c r="M3912" s="2">
        <f t="shared" si="183"/>
        <v>26.541666666666668</v>
      </c>
      <c r="N3912" s="2" t="str">
        <f t="shared" si="184"/>
        <v/>
      </c>
      <c r="O3912" s="2" t="str">
        <f t="shared" si="185"/>
        <v/>
      </c>
    </row>
    <row r="3913" spans="1:15" x14ac:dyDescent="0.25">
      <c r="A3913">
        <v>3912</v>
      </c>
      <c r="B3913">
        <v>2</v>
      </c>
      <c r="C3913" s="1">
        <v>20702</v>
      </c>
      <c r="D3913">
        <v>5900</v>
      </c>
      <c r="E3913">
        <v>2</v>
      </c>
      <c r="F3913" t="s">
        <v>26</v>
      </c>
      <c r="G3913" s="1">
        <v>31415</v>
      </c>
      <c r="H3913">
        <v>2</v>
      </c>
      <c r="J3913">
        <v>10</v>
      </c>
      <c r="K3913">
        <v>12607</v>
      </c>
      <c r="L3913" s="1">
        <v>366</v>
      </c>
      <c r="M3913" s="2">
        <f t="shared" si="183"/>
        <v>29.330555555555556</v>
      </c>
      <c r="N3913" s="2" t="str">
        <f t="shared" si="184"/>
        <v/>
      </c>
      <c r="O3913" s="2" t="str">
        <f t="shared" si="185"/>
        <v/>
      </c>
    </row>
    <row r="3914" spans="1:15" x14ac:dyDescent="0.25">
      <c r="A3914">
        <v>3913</v>
      </c>
      <c r="B3914">
        <v>3</v>
      </c>
      <c r="C3914" s="1">
        <v>20606</v>
      </c>
      <c r="D3914">
        <v>0</v>
      </c>
      <c r="E3914">
        <v>0</v>
      </c>
      <c r="F3914" t="s">
        <v>13</v>
      </c>
      <c r="G3914" s="1">
        <v>31419</v>
      </c>
      <c r="H3914">
        <v>0</v>
      </c>
      <c r="J3914">
        <v>10</v>
      </c>
      <c r="K3914">
        <v>11307</v>
      </c>
      <c r="L3914" s="1">
        <v>366</v>
      </c>
      <c r="M3914" s="2">
        <f t="shared" si="183"/>
        <v>29.602777777777778</v>
      </c>
      <c r="N3914" s="2" t="str">
        <f t="shared" si="184"/>
        <v/>
      </c>
      <c r="O3914" s="2" t="str">
        <f t="shared" si="185"/>
        <v/>
      </c>
    </row>
    <row r="3915" spans="1:15" x14ac:dyDescent="0.25">
      <c r="A3915">
        <v>3914</v>
      </c>
      <c r="B3915">
        <v>3</v>
      </c>
      <c r="C3915" s="1">
        <v>19989</v>
      </c>
      <c r="D3915">
        <v>0</v>
      </c>
      <c r="E3915">
        <v>0</v>
      </c>
      <c r="F3915" t="s">
        <v>13</v>
      </c>
      <c r="G3915" s="1">
        <v>31419</v>
      </c>
      <c r="H3915">
        <v>0</v>
      </c>
      <c r="J3915">
        <v>10</v>
      </c>
      <c r="K3915">
        <v>17807</v>
      </c>
      <c r="L3915" s="1">
        <v>366</v>
      </c>
      <c r="M3915" s="2">
        <f t="shared" si="183"/>
        <v>31.291666666666668</v>
      </c>
      <c r="N3915" s="2" t="str">
        <f t="shared" si="184"/>
        <v/>
      </c>
      <c r="O3915" s="2" t="str">
        <f t="shared" si="185"/>
        <v/>
      </c>
    </row>
    <row r="3916" spans="1:15" x14ac:dyDescent="0.25">
      <c r="A3916">
        <v>3915</v>
      </c>
      <c r="B3916">
        <v>3</v>
      </c>
      <c r="C3916" s="1">
        <v>19499</v>
      </c>
      <c r="D3916">
        <v>0</v>
      </c>
      <c r="E3916">
        <v>0</v>
      </c>
      <c r="F3916" t="s">
        <v>13</v>
      </c>
      <c r="G3916" s="1">
        <v>31419</v>
      </c>
      <c r="H3916">
        <v>0</v>
      </c>
      <c r="J3916">
        <v>10</v>
      </c>
      <c r="K3916">
        <v>17807</v>
      </c>
      <c r="L3916" s="1">
        <v>366</v>
      </c>
      <c r="M3916" s="2">
        <f t="shared" si="183"/>
        <v>32.630555555555553</v>
      </c>
      <c r="N3916" s="2" t="str">
        <f t="shared" si="184"/>
        <v/>
      </c>
      <c r="O3916" s="2" t="str">
        <f t="shared" si="185"/>
        <v/>
      </c>
    </row>
    <row r="3917" spans="1:15" x14ac:dyDescent="0.25">
      <c r="A3917">
        <v>3916</v>
      </c>
      <c r="B3917">
        <v>3</v>
      </c>
      <c r="C3917" s="1">
        <v>15844</v>
      </c>
      <c r="D3917">
        <v>0</v>
      </c>
      <c r="E3917">
        <v>0</v>
      </c>
      <c r="F3917" t="s">
        <v>13</v>
      </c>
      <c r="G3917" s="1">
        <v>31419</v>
      </c>
      <c r="H3917">
        <v>0</v>
      </c>
      <c r="J3917">
        <v>10</v>
      </c>
      <c r="K3917">
        <v>0</v>
      </c>
      <c r="L3917" s="1">
        <v>366</v>
      </c>
      <c r="M3917" s="2">
        <f t="shared" si="183"/>
        <v>42.636111111111113</v>
      </c>
      <c r="N3917" s="2" t="str">
        <f t="shared" si="184"/>
        <v/>
      </c>
      <c r="O3917" s="2" t="str">
        <f t="shared" si="185"/>
        <v/>
      </c>
    </row>
    <row r="3918" spans="1:15" x14ac:dyDescent="0.25">
      <c r="A3918">
        <v>3917</v>
      </c>
      <c r="B3918">
        <v>2</v>
      </c>
      <c r="C3918" s="1">
        <v>17840</v>
      </c>
      <c r="D3918">
        <v>0</v>
      </c>
      <c r="E3918">
        <v>1</v>
      </c>
      <c r="F3918" t="s">
        <v>14</v>
      </c>
      <c r="G3918" s="1">
        <v>31422</v>
      </c>
      <c r="H3918">
        <v>0</v>
      </c>
      <c r="I3918" t="s">
        <v>19</v>
      </c>
      <c r="J3918">
        <v>21</v>
      </c>
      <c r="K3918">
        <v>13807</v>
      </c>
      <c r="L3918" s="1">
        <v>38065</v>
      </c>
      <c r="M3918" s="2">
        <f t="shared" si="183"/>
        <v>37.18611111111111</v>
      </c>
      <c r="N3918" s="2">
        <f t="shared" si="184"/>
        <v>55.37777777777778</v>
      </c>
      <c r="O3918" s="2">
        <f t="shared" si="185"/>
        <v>18.19166666666667</v>
      </c>
    </row>
    <row r="3919" spans="1:15" x14ac:dyDescent="0.25">
      <c r="A3919">
        <v>3918</v>
      </c>
      <c r="B3919">
        <v>3</v>
      </c>
      <c r="C3919" s="1">
        <v>16537</v>
      </c>
      <c r="D3919">
        <v>0</v>
      </c>
      <c r="E3919">
        <v>0</v>
      </c>
      <c r="F3919" t="s">
        <v>14</v>
      </c>
      <c r="G3919" s="1">
        <v>31425</v>
      </c>
      <c r="H3919">
        <v>2</v>
      </c>
      <c r="J3919">
        <v>10</v>
      </c>
      <c r="K3919">
        <v>17807</v>
      </c>
      <c r="L3919" s="1">
        <v>366</v>
      </c>
      <c r="M3919" s="2">
        <f t="shared" si="183"/>
        <v>40.758333333333333</v>
      </c>
      <c r="N3919" s="2" t="str">
        <f t="shared" si="184"/>
        <v/>
      </c>
      <c r="O3919" s="2" t="str">
        <f t="shared" si="185"/>
        <v/>
      </c>
    </row>
    <row r="3920" spans="1:15" x14ac:dyDescent="0.25">
      <c r="A3920">
        <v>3919</v>
      </c>
      <c r="B3920">
        <v>2</v>
      </c>
      <c r="C3920" s="1">
        <v>23716</v>
      </c>
      <c r="D3920">
        <v>0</v>
      </c>
      <c r="E3920">
        <v>0</v>
      </c>
      <c r="F3920" t="s">
        <v>13</v>
      </c>
      <c r="G3920" s="1">
        <v>31425</v>
      </c>
      <c r="H3920">
        <v>0</v>
      </c>
      <c r="J3920">
        <v>10</v>
      </c>
      <c r="K3920">
        <v>10907</v>
      </c>
      <c r="L3920" s="1">
        <v>366</v>
      </c>
      <c r="M3920" s="2">
        <f t="shared" si="183"/>
        <v>21.105555555555554</v>
      </c>
      <c r="N3920" s="2" t="str">
        <f t="shared" si="184"/>
        <v/>
      </c>
      <c r="O3920" s="2" t="str">
        <f t="shared" si="185"/>
        <v/>
      </c>
    </row>
    <row r="3921" spans="1:15" x14ac:dyDescent="0.25">
      <c r="A3921">
        <v>3920</v>
      </c>
      <c r="B3921">
        <v>2</v>
      </c>
      <c r="C3921" s="1">
        <v>20916</v>
      </c>
      <c r="D3921">
        <v>2091</v>
      </c>
      <c r="E3921">
        <v>2</v>
      </c>
      <c r="F3921" t="s">
        <v>14</v>
      </c>
      <c r="G3921" s="1">
        <v>31426</v>
      </c>
      <c r="H3921">
        <v>2</v>
      </c>
      <c r="J3921">
        <v>10</v>
      </c>
      <c r="K3921">
        <v>10107</v>
      </c>
      <c r="L3921" s="1">
        <v>366</v>
      </c>
      <c r="M3921" s="2">
        <f t="shared" si="183"/>
        <v>28.772222222222222</v>
      </c>
      <c r="N3921" s="2" t="str">
        <f t="shared" si="184"/>
        <v/>
      </c>
      <c r="O3921" s="2" t="str">
        <f t="shared" si="185"/>
        <v/>
      </c>
    </row>
    <row r="3922" spans="1:15" x14ac:dyDescent="0.25">
      <c r="A3922">
        <v>3921</v>
      </c>
      <c r="B3922">
        <v>3</v>
      </c>
      <c r="C3922" s="1">
        <v>19013</v>
      </c>
      <c r="D3922">
        <v>0</v>
      </c>
      <c r="E3922">
        <v>0</v>
      </c>
      <c r="F3922" t="s">
        <v>13</v>
      </c>
      <c r="G3922" s="1">
        <v>31426</v>
      </c>
      <c r="H3922">
        <v>0</v>
      </c>
      <c r="J3922">
        <v>10</v>
      </c>
      <c r="K3922">
        <v>0</v>
      </c>
      <c r="L3922" s="1">
        <v>366</v>
      </c>
      <c r="M3922" s="2">
        <f t="shared" si="183"/>
        <v>33.983333333333334</v>
      </c>
      <c r="N3922" s="2" t="str">
        <f t="shared" si="184"/>
        <v/>
      </c>
      <c r="O3922" s="2" t="str">
        <f t="shared" si="185"/>
        <v/>
      </c>
    </row>
    <row r="3923" spans="1:15" x14ac:dyDescent="0.25">
      <c r="A3923">
        <v>3922</v>
      </c>
      <c r="B3923">
        <v>4</v>
      </c>
      <c r="C3923" s="1">
        <v>30287</v>
      </c>
      <c r="D3923">
        <v>0</v>
      </c>
      <c r="E3923">
        <v>0</v>
      </c>
      <c r="F3923" t="s">
        <v>20</v>
      </c>
      <c r="G3923" s="1">
        <v>31422</v>
      </c>
      <c r="H3923">
        <v>0</v>
      </c>
      <c r="J3923">
        <v>21</v>
      </c>
      <c r="K3923">
        <v>11307</v>
      </c>
      <c r="L3923" s="1">
        <v>366</v>
      </c>
      <c r="M3923" s="2">
        <f t="shared" si="183"/>
        <v>3.1055555555555556</v>
      </c>
      <c r="N3923" s="2" t="str">
        <f t="shared" si="184"/>
        <v/>
      </c>
      <c r="O3923" s="2" t="str">
        <f t="shared" si="185"/>
        <v/>
      </c>
    </row>
    <row r="3924" spans="1:15" x14ac:dyDescent="0.25">
      <c r="A3924">
        <v>3923</v>
      </c>
      <c r="B3924">
        <v>2</v>
      </c>
      <c r="C3924" s="1">
        <v>26538</v>
      </c>
      <c r="D3924">
        <v>0</v>
      </c>
      <c r="E3924">
        <v>0</v>
      </c>
      <c r="F3924" t="s">
        <v>13</v>
      </c>
      <c r="G3924" s="1">
        <v>31426</v>
      </c>
      <c r="H3924">
        <v>0</v>
      </c>
      <c r="J3924">
        <v>21</v>
      </c>
      <c r="K3924">
        <v>11307</v>
      </c>
      <c r="L3924" s="1">
        <v>366</v>
      </c>
      <c r="M3924" s="2">
        <f t="shared" si="183"/>
        <v>13.380555555555556</v>
      </c>
      <c r="N3924" s="2" t="str">
        <f t="shared" si="184"/>
        <v/>
      </c>
      <c r="O3924" s="2" t="str">
        <f t="shared" si="185"/>
        <v/>
      </c>
    </row>
    <row r="3925" spans="1:15" x14ac:dyDescent="0.25">
      <c r="A3925">
        <v>3924</v>
      </c>
      <c r="B3925">
        <v>2</v>
      </c>
      <c r="C3925" s="1">
        <v>14656</v>
      </c>
      <c r="D3925">
        <v>0</v>
      </c>
      <c r="E3925">
        <v>0</v>
      </c>
      <c r="F3925" t="s">
        <v>22</v>
      </c>
      <c r="G3925" s="1">
        <v>31427</v>
      </c>
      <c r="H3925">
        <v>2</v>
      </c>
      <c r="J3925">
        <v>10</v>
      </c>
      <c r="K3925">
        <v>17807</v>
      </c>
      <c r="L3925" s="1">
        <v>366</v>
      </c>
      <c r="M3925" s="2">
        <f t="shared" si="183"/>
        <v>45.916666666666664</v>
      </c>
      <c r="N3925" s="2" t="str">
        <f t="shared" si="184"/>
        <v/>
      </c>
      <c r="O3925" s="2" t="str">
        <f t="shared" si="185"/>
        <v/>
      </c>
    </row>
    <row r="3926" spans="1:15" x14ac:dyDescent="0.25">
      <c r="A3926">
        <v>3925</v>
      </c>
      <c r="B3926">
        <v>2</v>
      </c>
      <c r="C3926" s="1">
        <v>22205</v>
      </c>
      <c r="D3926">
        <v>1740</v>
      </c>
      <c r="E3926">
        <v>0</v>
      </c>
      <c r="F3926" t="s">
        <v>20</v>
      </c>
      <c r="G3926" s="1">
        <v>31427</v>
      </c>
      <c r="H3926">
        <v>2</v>
      </c>
      <c r="J3926">
        <v>10</v>
      </c>
      <c r="K3926">
        <v>10107</v>
      </c>
      <c r="L3926" s="1">
        <v>366</v>
      </c>
      <c r="M3926" s="2">
        <f t="shared" si="183"/>
        <v>25.247222222222224</v>
      </c>
      <c r="N3926" s="2" t="str">
        <f t="shared" si="184"/>
        <v/>
      </c>
      <c r="O3926" s="2" t="str">
        <f t="shared" si="185"/>
        <v/>
      </c>
    </row>
    <row r="3927" spans="1:15" x14ac:dyDescent="0.25">
      <c r="A3927">
        <v>3926</v>
      </c>
      <c r="B3927">
        <v>3</v>
      </c>
      <c r="C3927" s="1">
        <v>16956</v>
      </c>
      <c r="D3927">
        <v>0</v>
      </c>
      <c r="E3927">
        <v>0</v>
      </c>
      <c r="F3927" t="s">
        <v>14</v>
      </c>
      <c r="G3927" s="1">
        <v>31428</v>
      </c>
      <c r="H3927">
        <v>2</v>
      </c>
      <c r="J3927">
        <v>10</v>
      </c>
      <c r="K3927">
        <v>14707</v>
      </c>
      <c r="L3927" s="1">
        <v>366</v>
      </c>
      <c r="M3927" s="2">
        <f t="shared" si="183"/>
        <v>39.619444444444447</v>
      </c>
      <c r="N3927" s="2" t="str">
        <f t="shared" si="184"/>
        <v/>
      </c>
      <c r="O3927" s="2" t="str">
        <f t="shared" si="185"/>
        <v/>
      </c>
    </row>
    <row r="3928" spans="1:15" x14ac:dyDescent="0.25">
      <c r="A3928">
        <v>3927</v>
      </c>
      <c r="B3928">
        <v>2</v>
      </c>
      <c r="C3928" s="1">
        <v>20714</v>
      </c>
      <c r="D3928">
        <v>0</v>
      </c>
      <c r="E3928">
        <v>0</v>
      </c>
      <c r="F3928" t="s">
        <v>20</v>
      </c>
      <c r="G3928" s="1">
        <v>31428</v>
      </c>
      <c r="H3928">
        <v>0</v>
      </c>
      <c r="J3928">
        <v>10</v>
      </c>
      <c r="K3928">
        <v>17507</v>
      </c>
      <c r="L3928" s="1">
        <v>366</v>
      </c>
      <c r="M3928" s="2">
        <f t="shared" si="183"/>
        <v>29.333333333333332</v>
      </c>
      <c r="N3928" s="2" t="str">
        <f t="shared" si="184"/>
        <v/>
      </c>
      <c r="O3928" s="2" t="str">
        <f t="shared" si="185"/>
        <v/>
      </c>
    </row>
    <row r="3929" spans="1:15" x14ac:dyDescent="0.25">
      <c r="A3929">
        <v>3928</v>
      </c>
      <c r="B3929">
        <v>2</v>
      </c>
      <c r="C3929" s="1">
        <v>18808</v>
      </c>
      <c r="D3929">
        <v>0</v>
      </c>
      <c r="E3929">
        <v>0</v>
      </c>
      <c r="F3929" t="s">
        <v>13</v>
      </c>
      <c r="G3929" s="1">
        <v>31429</v>
      </c>
      <c r="H3929">
        <v>0</v>
      </c>
      <c r="J3929">
        <v>10</v>
      </c>
      <c r="K3929">
        <v>0</v>
      </c>
      <c r="L3929" s="1">
        <v>366</v>
      </c>
      <c r="M3929" s="2">
        <f t="shared" si="183"/>
        <v>34.549999999999997</v>
      </c>
      <c r="N3929" s="2" t="str">
        <f t="shared" si="184"/>
        <v/>
      </c>
      <c r="O3929" s="2" t="str">
        <f t="shared" si="185"/>
        <v/>
      </c>
    </row>
    <row r="3930" spans="1:15" x14ac:dyDescent="0.25">
      <c r="A3930">
        <v>3929</v>
      </c>
      <c r="B3930">
        <v>2</v>
      </c>
      <c r="C3930" s="1">
        <v>26131</v>
      </c>
      <c r="D3930">
        <v>0</v>
      </c>
      <c r="E3930">
        <v>1</v>
      </c>
      <c r="F3930" t="s">
        <v>20</v>
      </c>
      <c r="G3930" s="1">
        <v>31429</v>
      </c>
      <c r="H3930">
        <v>2</v>
      </c>
      <c r="J3930">
        <v>21</v>
      </c>
      <c r="K3930">
        <v>10107</v>
      </c>
      <c r="L3930" s="1">
        <v>366</v>
      </c>
      <c r="M3930" s="2">
        <f t="shared" si="183"/>
        <v>14.5</v>
      </c>
      <c r="N3930" s="2" t="str">
        <f t="shared" si="184"/>
        <v/>
      </c>
      <c r="O3930" s="2" t="str">
        <f t="shared" si="185"/>
        <v/>
      </c>
    </row>
    <row r="3931" spans="1:15" x14ac:dyDescent="0.25">
      <c r="A3931">
        <v>3930</v>
      </c>
      <c r="B3931">
        <v>2</v>
      </c>
      <c r="C3931" s="1">
        <v>22153</v>
      </c>
      <c r="D3931">
        <v>0</v>
      </c>
      <c r="E3931">
        <v>0</v>
      </c>
      <c r="F3931" t="s">
        <v>13</v>
      </c>
      <c r="G3931" s="1">
        <v>31429</v>
      </c>
      <c r="H3931">
        <v>2</v>
      </c>
      <c r="I3931" t="s">
        <v>19</v>
      </c>
      <c r="J3931">
        <v>10</v>
      </c>
      <c r="K3931">
        <v>0</v>
      </c>
      <c r="L3931" s="1">
        <v>33765</v>
      </c>
      <c r="M3931" s="2">
        <f t="shared" si="183"/>
        <v>25.394444444444446</v>
      </c>
      <c r="N3931" s="2">
        <f t="shared" si="184"/>
        <v>31.791666666666668</v>
      </c>
      <c r="O3931" s="2">
        <f t="shared" si="185"/>
        <v>6.3972222222222221</v>
      </c>
    </row>
    <row r="3932" spans="1:15" x14ac:dyDescent="0.25">
      <c r="A3932">
        <v>3931</v>
      </c>
      <c r="B3932">
        <v>2</v>
      </c>
      <c r="C3932" s="1">
        <v>16009</v>
      </c>
      <c r="D3932">
        <v>2000</v>
      </c>
      <c r="E3932">
        <v>0</v>
      </c>
      <c r="F3932" t="s">
        <v>17</v>
      </c>
      <c r="G3932" s="1">
        <v>31432</v>
      </c>
      <c r="H3932">
        <v>0</v>
      </c>
      <c r="J3932">
        <v>10</v>
      </c>
      <c r="K3932">
        <v>17507</v>
      </c>
      <c r="L3932" s="1">
        <v>366</v>
      </c>
      <c r="M3932" s="2">
        <f t="shared" si="183"/>
        <v>42.222222222222221</v>
      </c>
      <c r="N3932" s="2" t="str">
        <f t="shared" si="184"/>
        <v/>
      </c>
      <c r="O3932" s="2" t="str">
        <f t="shared" si="185"/>
        <v/>
      </c>
    </row>
    <row r="3933" spans="1:15" x14ac:dyDescent="0.25">
      <c r="A3933">
        <v>3932</v>
      </c>
      <c r="B3933">
        <v>3</v>
      </c>
      <c r="C3933" s="1">
        <v>18340</v>
      </c>
      <c r="D3933">
        <v>0</v>
      </c>
      <c r="E3933">
        <v>0</v>
      </c>
      <c r="F3933" t="s">
        <v>13</v>
      </c>
      <c r="G3933" s="1">
        <v>31432</v>
      </c>
      <c r="H3933">
        <v>0</v>
      </c>
      <c r="J3933">
        <v>21</v>
      </c>
      <c r="K3933">
        <v>0</v>
      </c>
      <c r="L3933" s="1">
        <v>366</v>
      </c>
      <c r="M3933" s="2">
        <f t="shared" si="183"/>
        <v>35.838888888888889</v>
      </c>
      <c r="N3933" s="2" t="str">
        <f t="shared" si="184"/>
        <v/>
      </c>
      <c r="O3933" s="2" t="str">
        <f t="shared" si="185"/>
        <v/>
      </c>
    </row>
    <row r="3934" spans="1:15" x14ac:dyDescent="0.25">
      <c r="A3934">
        <v>3933</v>
      </c>
      <c r="B3934">
        <v>3</v>
      </c>
      <c r="C3934" s="1">
        <v>18934</v>
      </c>
      <c r="D3934">
        <v>0</v>
      </c>
      <c r="E3934">
        <v>2</v>
      </c>
      <c r="F3934" t="s">
        <v>17</v>
      </c>
      <c r="G3934" s="1">
        <v>31433</v>
      </c>
      <c r="H3934">
        <v>2</v>
      </c>
      <c r="J3934">
        <v>10</v>
      </c>
      <c r="K3934">
        <v>13607</v>
      </c>
      <c r="L3934" s="1">
        <v>366</v>
      </c>
      <c r="M3934" s="2">
        <f t="shared" si="183"/>
        <v>34.219444444444441</v>
      </c>
      <c r="N3934" s="2" t="str">
        <f t="shared" si="184"/>
        <v/>
      </c>
      <c r="O3934" s="2" t="str">
        <f t="shared" si="185"/>
        <v/>
      </c>
    </row>
    <row r="3935" spans="1:15" x14ac:dyDescent="0.25">
      <c r="A3935">
        <v>3934</v>
      </c>
      <c r="B3935">
        <v>3</v>
      </c>
      <c r="C3935" s="1">
        <v>21919</v>
      </c>
      <c r="D3935">
        <v>2500</v>
      </c>
      <c r="E3935">
        <v>1</v>
      </c>
      <c r="F3935" t="s">
        <v>23</v>
      </c>
      <c r="G3935" s="1">
        <v>31433</v>
      </c>
      <c r="H3935">
        <v>2</v>
      </c>
      <c r="J3935">
        <v>10</v>
      </c>
      <c r="K3935">
        <v>13507</v>
      </c>
      <c r="L3935" s="1">
        <v>366</v>
      </c>
      <c r="M3935" s="2">
        <f t="shared" si="183"/>
        <v>26.047222222222221</v>
      </c>
      <c r="N3935" s="2" t="str">
        <f t="shared" si="184"/>
        <v/>
      </c>
      <c r="O3935" s="2" t="str">
        <f t="shared" si="185"/>
        <v/>
      </c>
    </row>
    <row r="3936" spans="1:15" x14ac:dyDescent="0.25">
      <c r="A3936">
        <v>3935</v>
      </c>
      <c r="B3936">
        <v>2</v>
      </c>
      <c r="C3936" s="1">
        <v>16194</v>
      </c>
      <c r="D3936">
        <v>0</v>
      </c>
      <c r="E3936">
        <v>0</v>
      </c>
      <c r="F3936" t="s">
        <v>14</v>
      </c>
      <c r="G3936" s="1">
        <v>31433</v>
      </c>
      <c r="H3936">
        <v>2</v>
      </c>
      <c r="J3936">
        <v>10</v>
      </c>
      <c r="K3936">
        <v>10307</v>
      </c>
      <c r="L3936" s="1">
        <v>366</v>
      </c>
      <c r="M3936" s="2">
        <f t="shared" si="183"/>
        <v>41.719444444444441</v>
      </c>
      <c r="N3936" s="2" t="str">
        <f t="shared" si="184"/>
        <v/>
      </c>
      <c r="O3936" s="2" t="str">
        <f t="shared" si="185"/>
        <v/>
      </c>
    </row>
    <row r="3937" spans="1:15" x14ac:dyDescent="0.25">
      <c r="A3937">
        <v>3936</v>
      </c>
      <c r="B3937">
        <v>3</v>
      </c>
      <c r="C3937" s="1">
        <v>13806</v>
      </c>
      <c r="D3937">
        <v>0</v>
      </c>
      <c r="E3937">
        <v>0</v>
      </c>
      <c r="F3937" t="s">
        <v>14</v>
      </c>
      <c r="G3937" s="1">
        <v>31433</v>
      </c>
      <c r="H3937">
        <v>2</v>
      </c>
      <c r="J3937">
        <v>10</v>
      </c>
      <c r="K3937">
        <v>10207</v>
      </c>
      <c r="L3937" s="1">
        <v>366</v>
      </c>
      <c r="M3937" s="2">
        <f t="shared" si="183"/>
        <v>48.258333333333333</v>
      </c>
      <c r="N3937" s="2" t="str">
        <f t="shared" si="184"/>
        <v/>
      </c>
      <c r="O3937" s="2" t="str">
        <f t="shared" si="185"/>
        <v/>
      </c>
    </row>
    <row r="3938" spans="1:15" x14ac:dyDescent="0.25">
      <c r="A3938">
        <v>3937</v>
      </c>
      <c r="B3938">
        <v>2</v>
      </c>
      <c r="C3938" s="1">
        <v>12607</v>
      </c>
      <c r="D3938">
        <v>0</v>
      </c>
      <c r="E3938">
        <v>0</v>
      </c>
      <c r="F3938" t="s">
        <v>13</v>
      </c>
      <c r="G3938" s="1">
        <v>31433</v>
      </c>
      <c r="H3938">
        <v>0</v>
      </c>
      <c r="J3938">
        <v>10</v>
      </c>
      <c r="K3938">
        <v>0</v>
      </c>
      <c r="L3938" s="1">
        <v>366</v>
      </c>
      <c r="M3938" s="2">
        <f t="shared" si="183"/>
        <v>51.538888888888891</v>
      </c>
      <c r="N3938" s="2" t="str">
        <f t="shared" si="184"/>
        <v/>
      </c>
      <c r="O3938" s="2" t="str">
        <f t="shared" si="185"/>
        <v/>
      </c>
    </row>
    <row r="3939" spans="1:15" x14ac:dyDescent="0.25">
      <c r="A3939">
        <v>3938</v>
      </c>
      <c r="B3939">
        <v>4</v>
      </c>
      <c r="C3939" s="1">
        <v>11906</v>
      </c>
      <c r="D3939">
        <v>0</v>
      </c>
      <c r="E3939">
        <v>0</v>
      </c>
      <c r="F3939" t="s">
        <v>20</v>
      </c>
      <c r="G3939" s="1">
        <v>31432</v>
      </c>
      <c r="H3939">
        <v>2</v>
      </c>
      <c r="J3939">
        <v>10</v>
      </c>
      <c r="K3939">
        <v>12779</v>
      </c>
      <c r="L3939" s="1">
        <v>366</v>
      </c>
      <c r="M3939" s="2">
        <f t="shared" si="183"/>
        <v>53.458333333333336</v>
      </c>
      <c r="N3939" s="2" t="str">
        <f t="shared" si="184"/>
        <v/>
      </c>
      <c r="O3939" s="2" t="str">
        <f t="shared" si="185"/>
        <v/>
      </c>
    </row>
    <row r="3940" spans="1:15" x14ac:dyDescent="0.25">
      <c r="A3940">
        <v>3939</v>
      </c>
      <c r="B3940">
        <v>4</v>
      </c>
      <c r="C3940" s="1">
        <v>22225</v>
      </c>
      <c r="D3940">
        <v>0</v>
      </c>
      <c r="E3940">
        <v>0</v>
      </c>
      <c r="F3940" t="s">
        <v>20</v>
      </c>
      <c r="G3940" s="1">
        <v>31435</v>
      </c>
      <c r="H3940">
        <v>0</v>
      </c>
      <c r="J3940">
        <v>10</v>
      </c>
      <c r="K3940">
        <v>11307</v>
      </c>
      <c r="L3940" s="1">
        <v>366</v>
      </c>
      <c r="M3940" s="2">
        <f t="shared" si="183"/>
        <v>25.216666666666665</v>
      </c>
      <c r="N3940" s="2" t="str">
        <f t="shared" si="184"/>
        <v/>
      </c>
      <c r="O3940" s="2" t="str">
        <f t="shared" si="185"/>
        <v/>
      </c>
    </row>
    <row r="3941" spans="1:15" x14ac:dyDescent="0.25">
      <c r="A3941">
        <v>3940</v>
      </c>
      <c r="B3941">
        <v>3</v>
      </c>
      <c r="C3941" s="1">
        <v>17678</v>
      </c>
      <c r="D3941">
        <v>0</v>
      </c>
      <c r="E3941">
        <v>1</v>
      </c>
      <c r="F3941" t="s">
        <v>14</v>
      </c>
      <c r="G3941" s="1">
        <v>31435</v>
      </c>
      <c r="H3941">
        <v>0</v>
      </c>
      <c r="J3941">
        <v>10</v>
      </c>
      <c r="K3941">
        <v>12607</v>
      </c>
      <c r="L3941" s="1">
        <v>366</v>
      </c>
      <c r="M3941" s="2">
        <f t="shared" si="183"/>
        <v>37.661111111111111</v>
      </c>
      <c r="N3941" s="2" t="str">
        <f t="shared" si="184"/>
        <v/>
      </c>
      <c r="O3941" s="2" t="str">
        <f t="shared" si="185"/>
        <v/>
      </c>
    </row>
    <row r="3942" spans="1:15" x14ac:dyDescent="0.25">
      <c r="A3942">
        <v>3941</v>
      </c>
      <c r="B3942">
        <v>3</v>
      </c>
      <c r="C3942" s="1">
        <v>22746</v>
      </c>
      <c r="D3942">
        <v>0</v>
      </c>
      <c r="E3942">
        <v>0</v>
      </c>
      <c r="F3942" t="s">
        <v>14</v>
      </c>
      <c r="G3942" s="1">
        <v>31436</v>
      </c>
      <c r="H3942">
        <v>2</v>
      </c>
      <c r="J3942">
        <v>10</v>
      </c>
      <c r="K3942">
        <v>13507</v>
      </c>
      <c r="L3942" s="1">
        <v>366</v>
      </c>
      <c r="M3942" s="2">
        <f t="shared" si="183"/>
        <v>23.788888888888888</v>
      </c>
      <c r="N3942" s="2" t="str">
        <f t="shared" si="184"/>
        <v/>
      </c>
      <c r="O3942" s="2" t="str">
        <f t="shared" si="185"/>
        <v/>
      </c>
    </row>
    <row r="3943" spans="1:15" x14ac:dyDescent="0.25">
      <c r="A3943">
        <v>3942</v>
      </c>
      <c r="B3943">
        <v>2</v>
      </c>
      <c r="C3943" s="1">
        <v>18677</v>
      </c>
      <c r="D3943">
        <v>2438</v>
      </c>
      <c r="E3943">
        <v>0</v>
      </c>
      <c r="F3943" t="s">
        <v>16</v>
      </c>
      <c r="G3943" s="1">
        <v>31436</v>
      </c>
      <c r="H3943">
        <v>2</v>
      </c>
      <c r="J3943">
        <v>10</v>
      </c>
      <c r="K3943">
        <v>12607</v>
      </c>
      <c r="L3943" s="1">
        <v>366</v>
      </c>
      <c r="M3943" s="2">
        <f t="shared" si="183"/>
        <v>34.93333333333333</v>
      </c>
      <c r="N3943" s="2" t="str">
        <f t="shared" si="184"/>
        <v/>
      </c>
      <c r="O3943" s="2" t="str">
        <f t="shared" si="185"/>
        <v/>
      </c>
    </row>
    <row r="3944" spans="1:15" x14ac:dyDescent="0.25">
      <c r="A3944">
        <v>3943</v>
      </c>
      <c r="B3944">
        <v>4</v>
      </c>
      <c r="C3944" s="1">
        <v>23705</v>
      </c>
      <c r="D3944">
        <v>1557</v>
      </c>
      <c r="E3944">
        <v>0</v>
      </c>
      <c r="F3944" t="s">
        <v>20</v>
      </c>
      <c r="G3944" s="1">
        <v>31439</v>
      </c>
      <c r="H3944">
        <v>2</v>
      </c>
      <c r="J3944">
        <v>10</v>
      </c>
      <c r="K3944">
        <v>13507</v>
      </c>
      <c r="L3944" s="1">
        <v>366</v>
      </c>
      <c r="M3944" s="2">
        <f t="shared" si="183"/>
        <v>21.175000000000001</v>
      </c>
      <c r="N3944" s="2" t="str">
        <f t="shared" si="184"/>
        <v/>
      </c>
      <c r="O3944" s="2" t="str">
        <f t="shared" si="185"/>
        <v/>
      </c>
    </row>
    <row r="3945" spans="1:15" x14ac:dyDescent="0.25">
      <c r="A3945">
        <v>3944</v>
      </c>
      <c r="B3945">
        <v>3</v>
      </c>
      <c r="C3945" s="1">
        <v>5280</v>
      </c>
      <c r="D3945">
        <v>0</v>
      </c>
      <c r="E3945">
        <v>0</v>
      </c>
      <c r="F3945" t="s">
        <v>13</v>
      </c>
      <c r="G3945" s="1">
        <v>31439</v>
      </c>
      <c r="H3945">
        <v>0</v>
      </c>
      <c r="I3945" t="s">
        <v>15</v>
      </c>
      <c r="J3945">
        <v>21</v>
      </c>
      <c r="K3945">
        <v>13507</v>
      </c>
      <c r="L3945" s="1">
        <v>366</v>
      </c>
      <c r="M3945" s="2">
        <f t="shared" si="183"/>
        <v>71.61666666666666</v>
      </c>
      <c r="N3945" s="2" t="str">
        <f t="shared" si="184"/>
        <v/>
      </c>
      <c r="O3945" s="2" t="str">
        <f t="shared" si="185"/>
        <v/>
      </c>
    </row>
    <row r="3946" spans="1:15" x14ac:dyDescent="0.25">
      <c r="A3946">
        <v>3945</v>
      </c>
      <c r="B3946">
        <v>3</v>
      </c>
      <c r="C3946" s="1">
        <v>14539</v>
      </c>
      <c r="D3946">
        <v>0</v>
      </c>
      <c r="E3946">
        <v>0</v>
      </c>
      <c r="F3946" t="s">
        <v>13</v>
      </c>
      <c r="G3946" s="1">
        <v>31439</v>
      </c>
      <c r="H3946">
        <v>0</v>
      </c>
      <c r="J3946">
        <v>21</v>
      </c>
      <c r="K3946">
        <v>0</v>
      </c>
      <c r="L3946" s="1">
        <v>366</v>
      </c>
      <c r="M3946" s="2">
        <f t="shared" si="183"/>
        <v>46.266666666666666</v>
      </c>
      <c r="N3946" s="2" t="str">
        <f t="shared" si="184"/>
        <v/>
      </c>
      <c r="O3946" s="2" t="str">
        <f t="shared" si="185"/>
        <v/>
      </c>
    </row>
    <row r="3947" spans="1:15" x14ac:dyDescent="0.25">
      <c r="A3947">
        <v>3946</v>
      </c>
      <c r="B3947">
        <v>4</v>
      </c>
      <c r="C3947" s="1">
        <v>23772</v>
      </c>
      <c r="D3947">
        <v>0</v>
      </c>
      <c r="E3947">
        <v>0</v>
      </c>
      <c r="F3947" t="s">
        <v>26</v>
      </c>
      <c r="G3947" s="1">
        <v>31439</v>
      </c>
      <c r="H3947">
        <v>2</v>
      </c>
      <c r="J3947">
        <v>10</v>
      </c>
      <c r="K3947">
        <v>10107</v>
      </c>
      <c r="L3947" s="1">
        <v>366</v>
      </c>
      <c r="M3947" s="2">
        <f t="shared" si="183"/>
        <v>20.991666666666667</v>
      </c>
      <c r="N3947" s="2" t="str">
        <f t="shared" si="184"/>
        <v/>
      </c>
      <c r="O3947" s="2" t="str">
        <f t="shared" si="185"/>
        <v/>
      </c>
    </row>
    <row r="3948" spans="1:15" x14ac:dyDescent="0.25">
      <c r="A3948">
        <v>3947</v>
      </c>
      <c r="B3948">
        <v>2</v>
      </c>
      <c r="C3948" s="1">
        <v>13576</v>
      </c>
      <c r="D3948">
        <v>0</v>
      </c>
      <c r="E3948">
        <v>0</v>
      </c>
      <c r="F3948" t="s">
        <v>14</v>
      </c>
      <c r="G3948" s="1">
        <v>31440</v>
      </c>
      <c r="H3948">
        <v>2</v>
      </c>
      <c r="I3948" t="s">
        <v>15</v>
      </c>
      <c r="J3948">
        <v>21</v>
      </c>
      <c r="K3948">
        <v>13507</v>
      </c>
      <c r="L3948" s="1">
        <v>366</v>
      </c>
      <c r="M3948" s="2">
        <f t="shared" si="183"/>
        <v>48.905555555555559</v>
      </c>
      <c r="N3948" s="2" t="str">
        <f t="shared" si="184"/>
        <v/>
      </c>
      <c r="O3948" s="2" t="str">
        <f t="shared" si="185"/>
        <v/>
      </c>
    </row>
    <row r="3949" spans="1:15" x14ac:dyDescent="0.25">
      <c r="A3949">
        <v>3948</v>
      </c>
      <c r="B3949">
        <v>3</v>
      </c>
      <c r="C3949" s="1">
        <v>17333</v>
      </c>
      <c r="D3949">
        <v>1875</v>
      </c>
      <c r="E3949">
        <v>0</v>
      </c>
      <c r="F3949" t="s">
        <v>14</v>
      </c>
      <c r="G3949" s="1">
        <v>31440</v>
      </c>
      <c r="H3949">
        <v>2</v>
      </c>
      <c r="J3949">
        <v>10</v>
      </c>
      <c r="K3949">
        <v>13507</v>
      </c>
      <c r="L3949" s="1">
        <v>366</v>
      </c>
      <c r="M3949" s="2">
        <f t="shared" si="183"/>
        <v>38.619444444444447</v>
      </c>
      <c r="N3949" s="2" t="str">
        <f t="shared" si="184"/>
        <v/>
      </c>
      <c r="O3949" s="2" t="str">
        <f t="shared" si="185"/>
        <v/>
      </c>
    </row>
    <row r="3950" spans="1:15" x14ac:dyDescent="0.25">
      <c r="A3950">
        <v>3949</v>
      </c>
      <c r="B3950">
        <v>4</v>
      </c>
      <c r="C3950" s="1">
        <v>26085</v>
      </c>
      <c r="D3950">
        <v>1365</v>
      </c>
      <c r="E3950">
        <v>0</v>
      </c>
      <c r="F3950" t="s">
        <v>26</v>
      </c>
      <c r="G3950" s="1">
        <v>31441</v>
      </c>
      <c r="H3950">
        <v>2</v>
      </c>
      <c r="J3950">
        <v>10</v>
      </c>
      <c r="K3950">
        <v>10107</v>
      </c>
      <c r="L3950" s="1">
        <v>366</v>
      </c>
      <c r="M3950" s="2">
        <f t="shared" si="183"/>
        <v>14.661111111111111</v>
      </c>
      <c r="N3950" s="2" t="str">
        <f t="shared" si="184"/>
        <v/>
      </c>
      <c r="O3950" s="2" t="str">
        <f t="shared" si="185"/>
        <v/>
      </c>
    </row>
    <row r="3951" spans="1:15" x14ac:dyDescent="0.25">
      <c r="A3951">
        <v>3950</v>
      </c>
      <c r="B3951">
        <v>2</v>
      </c>
      <c r="C3951" s="1">
        <v>17601</v>
      </c>
      <c r="D3951">
        <v>0</v>
      </c>
      <c r="E3951">
        <v>0</v>
      </c>
      <c r="F3951" t="s">
        <v>14</v>
      </c>
      <c r="G3951" s="1">
        <v>31441</v>
      </c>
      <c r="H3951">
        <v>2</v>
      </c>
      <c r="J3951">
        <v>10</v>
      </c>
      <c r="K3951">
        <v>10107</v>
      </c>
      <c r="L3951" s="1">
        <v>366</v>
      </c>
      <c r="M3951" s="2">
        <f t="shared" si="183"/>
        <v>37.888888888888886</v>
      </c>
      <c r="N3951" s="2" t="str">
        <f t="shared" si="184"/>
        <v/>
      </c>
      <c r="O3951" s="2" t="str">
        <f t="shared" si="185"/>
        <v/>
      </c>
    </row>
    <row r="3952" spans="1:15" x14ac:dyDescent="0.25">
      <c r="A3952">
        <v>3951</v>
      </c>
      <c r="B3952">
        <v>2</v>
      </c>
      <c r="C3952" s="1">
        <v>20328</v>
      </c>
      <c r="D3952">
        <v>0</v>
      </c>
      <c r="E3952">
        <v>0</v>
      </c>
      <c r="F3952" t="s">
        <v>13</v>
      </c>
      <c r="G3952" s="1">
        <v>31447</v>
      </c>
      <c r="H3952">
        <v>0</v>
      </c>
      <c r="J3952">
        <v>21</v>
      </c>
      <c r="K3952">
        <v>0</v>
      </c>
      <c r="L3952" s="1">
        <v>366</v>
      </c>
      <c r="M3952" s="2">
        <f t="shared" si="183"/>
        <v>30.43611111111111</v>
      </c>
      <c r="N3952" s="2" t="str">
        <f t="shared" si="184"/>
        <v/>
      </c>
      <c r="O3952" s="2" t="str">
        <f t="shared" si="185"/>
        <v/>
      </c>
    </row>
    <row r="3953" spans="1:15" x14ac:dyDescent="0.25">
      <c r="A3953">
        <v>3952</v>
      </c>
      <c r="B3953">
        <v>3</v>
      </c>
      <c r="C3953" s="1">
        <v>19401</v>
      </c>
      <c r="D3953">
        <v>1400</v>
      </c>
      <c r="E3953">
        <v>0</v>
      </c>
      <c r="F3953" t="s">
        <v>17</v>
      </c>
      <c r="G3953" s="1">
        <v>31447</v>
      </c>
      <c r="H3953">
        <v>2</v>
      </c>
      <c r="J3953">
        <v>10</v>
      </c>
      <c r="K3953">
        <v>10907</v>
      </c>
      <c r="L3953" s="1">
        <v>366</v>
      </c>
      <c r="M3953" s="2">
        <f t="shared" si="183"/>
        <v>32.980555555555554</v>
      </c>
      <c r="N3953" s="2" t="str">
        <f t="shared" si="184"/>
        <v/>
      </c>
      <c r="O3953" s="2" t="str">
        <f t="shared" si="185"/>
        <v/>
      </c>
    </row>
    <row r="3954" spans="1:15" x14ac:dyDescent="0.25">
      <c r="A3954">
        <v>3953</v>
      </c>
      <c r="B3954">
        <v>3</v>
      </c>
      <c r="C3954" s="1">
        <v>14078</v>
      </c>
      <c r="D3954">
        <v>0</v>
      </c>
      <c r="E3954">
        <v>0</v>
      </c>
      <c r="F3954" t="s">
        <v>13</v>
      </c>
      <c r="G3954" s="1">
        <v>31447</v>
      </c>
      <c r="H3954">
        <v>0</v>
      </c>
      <c r="J3954">
        <v>10</v>
      </c>
      <c r="K3954">
        <v>11307</v>
      </c>
      <c r="L3954" s="1">
        <v>366</v>
      </c>
      <c r="M3954" s="2">
        <f t="shared" si="183"/>
        <v>47.547222222222224</v>
      </c>
      <c r="N3954" s="2" t="str">
        <f t="shared" si="184"/>
        <v/>
      </c>
      <c r="O3954" s="2" t="str">
        <f t="shared" si="185"/>
        <v/>
      </c>
    </row>
    <row r="3955" spans="1:15" x14ac:dyDescent="0.25">
      <c r="A3955">
        <v>3954</v>
      </c>
      <c r="B3955">
        <v>3</v>
      </c>
      <c r="C3955" s="1">
        <v>16391</v>
      </c>
      <c r="D3955">
        <v>1107</v>
      </c>
      <c r="E3955">
        <v>0</v>
      </c>
      <c r="F3955" t="s">
        <v>14</v>
      </c>
      <c r="G3955" s="1">
        <v>31448</v>
      </c>
      <c r="H3955">
        <v>2</v>
      </c>
      <c r="J3955">
        <v>10</v>
      </c>
      <c r="K3955">
        <v>13907</v>
      </c>
      <c r="L3955" s="1">
        <v>366</v>
      </c>
      <c r="M3955" s="2">
        <f t="shared" si="183"/>
        <v>41.222222222222221</v>
      </c>
      <c r="N3955" s="2" t="str">
        <f t="shared" si="184"/>
        <v/>
      </c>
      <c r="O3955" s="2" t="str">
        <f t="shared" si="185"/>
        <v/>
      </c>
    </row>
    <row r="3956" spans="1:15" x14ac:dyDescent="0.25">
      <c r="A3956">
        <v>3955</v>
      </c>
      <c r="B3956">
        <v>3</v>
      </c>
      <c r="C3956" s="1">
        <v>17162</v>
      </c>
      <c r="D3956">
        <v>0</v>
      </c>
      <c r="E3956">
        <v>2</v>
      </c>
      <c r="F3956" t="s">
        <v>14</v>
      </c>
      <c r="G3956" s="1">
        <v>31449</v>
      </c>
      <c r="H3956">
        <v>2</v>
      </c>
      <c r="J3956">
        <v>10</v>
      </c>
      <c r="K3956">
        <v>10107</v>
      </c>
      <c r="L3956" s="1">
        <v>366</v>
      </c>
      <c r="M3956" s="2">
        <f t="shared" si="183"/>
        <v>39.111111111111114</v>
      </c>
      <c r="N3956" s="2" t="str">
        <f t="shared" si="184"/>
        <v/>
      </c>
      <c r="O3956" s="2" t="str">
        <f t="shared" si="185"/>
        <v/>
      </c>
    </row>
    <row r="3957" spans="1:15" x14ac:dyDescent="0.25">
      <c r="A3957">
        <v>3956</v>
      </c>
      <c r="B3957">
        <v>3</v>
      </c>
      <c r="C3957" s="1">
        <v>21614</v>
      </c>
      <c r="D3957">
        <v>0</v>
      </c>
      <c r="E3957">
        <v>1</v>
      </c>
      <c r="F3957" t="s">
        <v>17</v>
      </c>
      <c r="G3957" s="1">
        <v>31450</v>
      </c>
      <c r="H3957">
        <v>2</v>
      </c>
      <c r="J3957">
        <v>10</v>
      </c>
      <c r="K3957">
        <v>10807</v>
      </c>
      <c r="L3957" s="1">
        <v>366</v>
      </c>
      <c r="M3957" s="2">
        <f t="shared" si="183"/>
        <v>26.922222222222221</v>
      </c>
      <c r="N3957" s="2" t="str">
        <f t="shared" si="184"/>
        <v/>
      </c>
      <c r="O3957" s="2" t="str">
        <f t="shared" si="185"/>
        <v/>
      </c>
    </row>
    <row r="3958" spans="1:15" x14ac:dyDescent="0.25">
      <c r="A3958">
        <v>3957</v>
      </c>
      <c r="B3958">
        <v>2</v>
      </c>
      <c r="C3958" s="1">
        <v>19642</v>
      </c>
      <c r="D3958">
        <v>2051</v>
      </c>
      <c r="E3958">
        <v>1</v>
      </c>
      <c r="F3958" t="s">
        <v>21</v>
      </c>
      <c r="G3958" s="1">
        <v>31450</v>
      </c>
      <c r="H3958">
        <v>2</v>
      </c>
      <c r="J3958">
        <v>10</v>
      </c>
      <c r="K3958">
        <v>10807</v>
      </c>
      <c r="L3958" s="1">
        <v>366</v>
      </c>
      <c r="M3958" s="2">
        <f t="shared" si="183"/>
        <v>32.325000000000003</v>
      </c>
      <c r="N3958" s="2" t="str">
        <f t="shared" si="184"/>
        <v/>
      </c>
      <c r="O3958" s="2" t="str">
        <f t="shared" si="185"/>
        <v/>
      </c>
    </row>
    <row r="3959" spans="1:15" x14ac:dyDescent="0.25">
      <c r="A3959">
        <v>3958</v>
      </c>
      <c r="B3959">
        <v>3</v>
      </c>
      <c r="C3959" s="1">
        <v>16213</v>
      </c>
      <c r="D3959">
        <v>0</v>
      </c>
      <c r="E3959">
        <v>0</v>
      </c>
      <c r="F3959" t="s">
        <v>14</v>
      </c>
      <c r="G3959" s="1">
        <v>31450</v>
      </c>
      <c r="H3959">
        <v>2</v>
      </c>
      <c r="J3959">
        <v>10</v>
      </c>
      <c r="K3959">
        <v>10807</v>
      </c>
      <c r="L3959" s="1">
        <v>366</v>
      </c>
      <c r="M3959" s="2">
        <f t="shared" si="183"/>
        <v>41.711111111111109</v>
      </c>
      <c r="N3959" s="2" t="str">
        <f t="shared" si="184"/>
        <v/>
      </c>
      <c r="O3959" s="2" t="str">
        <f t="shared" si="185"/>
        <v/>
      </c>
    </row>
    <row r="3960" spans="1:15" x14ac:dyDescent="0.25">
      <c r="A3960">
        <v>3959</v>
      </c>
      <c r="B3960">
        <v>2</v>
      </c>
      <c r="C3960" s="1">
        <v>13992</v>
      </c>
      <c r="D3960">
        <v>0</v>
      </c>
      <c r="E3960">
        <v>0</v>
      </c>
      <c r="F3960" t="s">
        <v>13</v>
      </c>
      <c r="G3960" s="1">
        <v>31453</v>
      </c>
      <c r="H3960">
        <v>0</v>
      </c>
      <c r="I3960" t="s">
        <v>15</v>
      </c>
      <c r="J3960">
        <v>10</v>
      </c>
      <c r="K3960">
        <v>0</v>
      </c>
      <c r="L3960" s="1">
        <v>366</v>
      </c>
      <c r="M3960" s="2">
        <f t="shared" si="183"/>
        <v>47.8</v>
      </c>
      <c r="N3960" s="2" t="str">
        <f t="shared" si="184"/>
        <v/>
      </c>
      <c r="O3960" s="2" t="str">
        <f t="shared" si="185"/>
        <v/>
      </c>
    </row>
    <row r="3961" spans="1:15" x14ac:dyDescent="0.25">
      <c r="A3961">
        <v>3960</v>
      </c>
      <c r="B3961">
        <v>2</v>
      </c>
      <c r="C3961" s="1">
        <v>22345</v>
      </c>
      <c r="D3961">
        <v>1962</v>
      </c>
      <c r="E3961">
        <v>0</v>
      </c>
      <c r="F3961" t="s">
        <v>20</v>
      </c>
      <c r="G3961" s="1">
        <v>31453</v>
      </c>
      <c r="H3961">
        <v>2</v>
      </c>
      <c r="J3961">
        <v>10</v>
      </c>
      <c r="K3961">
        <v>10107</v>
      </c>
      <c r="L3961" s="1">
        <v>366</v>
      </c>
      <c r="M3961" s="2">
        <f t="shared" si="183"/>
        <v>24.930555555555557</v>
      </c>
      <c r="N3961" s="2" t="str">
        <f t="shared" si="184"/>
        <v/>
      </c>
      <c r="O3961" s="2" t="str">
        <f t="shared" si="185"/>
        <v/>
      </c>
    </row>
    <row r="3962" spans="1:15" x14ac:dyDescent="0.25">
      <c r="A3962">
        <v>3961</v>
      </c>
      <c r="B3962">
        <v>2</v>
      </c>
      <c r="C3962" s="1">
        <v>21612</v>
      </c>
      <c r="D3962">
        <v>0</v>
      </c>
      <c r="E3962">
        <v>3</v>
      </c>
      <c r="F3962" t="s">
        <v>14</v>
      </c>
      <c r="G3962" s="1">
        <v>31453</v>
      </c>
      <c r="H3962">
        <v>2</v>
      </c>
      <c r="J3962">
        <v>10</v>
      </c>
      <c r="K3962">
        <v>10807</v>
      </c>
      <c r="L3962" s="1">
        <v>366</v>
      </c>
      <c r="M3962" s="2">
        <f t="shared" si="183"/>
        <v>26.93611111111111</v>
      </c>
      <c r="N3962" s="2" t="str">
        <f t="shared" si="184"/>
        <v/>
      </c>
      <c r="O3962" s="2" t="str">
        <f t="shared" si="185"/>
        <v/>
      </c>
    </row>
    <row r="3963" spans="1:15" x14ac:dyDescent="0.25">
      <c r="A3963">
        <v>3962</v>
      </c>
      <c r="B3963">
        <v>3</v>
      </c>
      <c r="C3963" s="1">
        <v>16207</v>
      </c>
      <c r="D3963">
        <v>0</v>
      </c>
      <c r="E3963">
        <v>0</v>
      </c>
      <c r="F3963" t="s">
        <v>13</v>
      </c>
      <c r="G3963" s="1">
        <v>31456</v>
      </c>
      <c r="H3963">
        <v>0</v>
      </c>
      <c r="J3963">
        <v>10</v>
      </c>
      <c r="K3963">
        <v>11307</v>
      </c>
      <c r="L3963" s="1">
        <v>366</v>
      </c>
      <c r="M3963" s="2">
        <f t="shared" si="183"/>
        <v>41.744444444444447</v>
      </c>
      <c r="N3963" s="2" t="str">
        <f t="shared" si="184"/>
        <v/>
      </c>
      <c r="O3963" s="2" t="str">
        <f t="shared" si="185"/>
        <v/>
      </c>
    </row>
    <row r="3964" spans="1:15" x14ac:dyDescent="0.25">
      <c r="A3964">
        <v>3963</v>
      </c>
      <c r="B3964">
        <v>2</v>
      </c>
      <c r="C3964" s="1">
        <v>14937</v>
      </c>
      <c r="D3964">
        <v>1582</v>
      </c>
      <c r="E3964">
        <v>0</v>
      </c>
      <c r="F3964" t="s">
        <v>22</v>
      </c>
      <c r="G3964" s="1">
        <v>31460</v>
      </c>
      <c r="H3964">
        <v>2</v>
      </c>
      <c r="J3964">
        <v>10</v>
      </c>
      <c r="K3964">
        <v>11307</v>
      </c>
      <c r="L3964" s="1">
        <v>366</v>
      </c>
      <c r="M3964" s="2">
        <f t="shared" si="183"/>
        <v>45.236111111111114</v>
      </c>
      <c r="N3964" s="2" t="str">
        <f t="shared" si="184"/>
        <v/>
      </c>
      <c r="O3964" s="2" t="str">
        <f t="shared" si="185"/>
        <v/>
      </c>
    </row>
    <row r="3965" spans="1:15" x14ac:dyDescent="0.25">
      <c r="A3965">
        <v>3964</v>
      </c>
      <c r="B3965">
        <v>2</v>
      </c>
      <c r="C3965" s="1">
        <v>23203</v>
      </c>
      <c r="D3965">
        <v>0</v>
      </c>
      <c r="E3965">
        <v>0</v>
      </c>
      <c r="F3965" t="s">
        <v>20</v>
      </c>
      <c r="G3965" s="1">
        <v>31460</v>
      </c>
      <c r="H3965">
        <v>2</v>
      </c>
      <c r="J3965">
        <v>10</v>
      </c>
      <c r="K3965">
        <v>13507</v>
      </c>
      <c r="L3965" s="1">
        <v>366</v>
      </c>
      <c r="M3965" s="2">
        <f t="shared" si="183"/>
        <v>22.6</v>
      </c>
      <c r="N3965" s="2" t="str">
        <f t="shared" si="184"/>
        <v/>
      </c>
      <c r="O3965" s="2" t="str">
        <f t="shared" si="185"/>
        <v/>
      </c>
    </row>
    <row r="3966" spans="1:15" x14ac:dyDescent="0.25">
      <c r="A3966">
        <v>3965</v>
      </c>
      <c r="B3966">
        <v>3</v>
      </c>
      <c r="C3966" s="1">
        <v>22091</v>
      </c>
      <c r="D3966">
        <v>0</v>
      </c>
      <c r="E3966">
        <v>0</v>
      </c>
      <c r="F3966" t="s">
        <v>14</v>
      </c>
      <c r="G3966" s="1">
        <v>31463</v>
      </c>
      <c r="H3966">
        <v>2</v>
      </c>
      <c r="J3966">
        <v>10</v>
      </c>
      <c r="K3966">
        <v>10307</v>
      </c>
      <c r="L3966" s="1">
        <v>366</v>
      </c>
      <c r="M3966" s="2">
        <f t="shared" si="183"/>
        <v>25.655555555555555</v>
      </c>
      <c r="N3966" s="2" t="str">
        <f t="shared" si="184"/>
        <v/>
      </c>
      <c r="O3966" s="2" t="str">
        <f t="shared" si="185"/>
        <v/>
      </c>
    </row>
    <row r="3967" spans="1:15" x14ac:dyDescent="0.25">
      <c r="A3967">
        <v>3966</v>
      </c>
      <c r="B3967">
        <v>2</v>
      </c>
      <c r="C3967" s="1">
        <v>17114</v>
      </c>
      <c r="D3967">
        <v>1131</v>
      </c>
      <c r="E3967">
        <v>1</v>
      </c>
      <c r="F3967" t="s">
        <v>14</v>
      </c>
      <c r="G3967" s="1">
        <v>31463</v>
      </c>
      <c r="H3967">
        <v>2</v>
      </c>
      <c r="J3967">
        <v>10</v>
      </c>
      <c r="K3967">
        <v>16707</v>
      </c>
      <c r="L3967" s="1">
        <v>366</v>
      </c>
      <c r="M3967" s="2">
        <f t="shared" si="183"/>
        <v>39.283333333333331</v>
      </c>
      <c r="N3967" s="2" t="str">
        <f t="shared" si="184"/>
        <v/>
      </c>
      <c r="O3967" s="2" t="str">
        <f t="shared" si="185"/>
        <v/>
      </c>
    </row>
    <row r="3968" spans="1:15" x14ac:dyDescent="0.25">
      <c r="A3968">
        <v>3967</v>
      </c>
      <c r="B3968">
        <v>1</v>
      </c>
      <c r="C3968" t="s">
        <v>12</v>
      </c>
      <c r="D3968">
        <v>0</v>
      </c>
      <c r="E3968">
        <v>0</v>
      </c>
      <c r="F3968" t="s">
        <v>13</v>
      </c>
      <c r="G3968" s="1">
        <v>31464</v>
      </c>
      <c r="H3968">
        <v>0</v>
      </c>
      <c r="J3968">
        <v>61</v>
      </c>
      <c r="K3968">
        <v>17907</v>
      </c>
      <c r="L3968" s="1">
        <v>366</v>
      </c>
      <c r="O3968" s="2" t="str">
        <f t="shared" si="185"/>
        <v/>
      </c>
    </row>
    <row r="3969" spans="1:15" x14ac:dyDescent="0.25">
      <c r="A3969">
        <v>3968</v>
      </c>
      <c r="B3969">
        <v>2</v>
      </c>
      <c r="C3969" s="1">
        <v>13390</v>
      </c>
      <c r="D3969">
        <v>0</v>
      </c>
      <c r="E3969">
        <v>0</v>
      </c>
      <c r="F3969" t="s">
        <v>14</v>
      </c>
      <c r="G3969" s="1">
        <v>31474</v>
      </c>
      <c r="H3969">
        <v>2</v>
      </c>
      <c r="J3969">
        <v>10</v>
      </c>
      <c r="K3969">
        <v>13607</v>
      </c>
      <c r="L3969" s="1">
        <v>366</v>
      </c>
      <c r="M3969" s="2">
        <f t="shared" si="183"/>
        <v>49.513888888888886</v>
      </c>
      <c r="N3969" s="2" t="str">
        <f t="shared" si="184"/>
        <v/>
      </c>
      <c r="O3969" s="2" t="str">
        <f t="shared" si="185"/>
        <v/>
      </c>
    </row>
    <row r="3970" spans="1:15" x14ac:dyDescent="0.25">
      <c r="A3970">
        <v>3969</v>
      </c>
      <c r="B3970">
        <v>3</v>
      </c>
      <c r="C3970" s="1">
        <v>21601</v>
      </c>
      <c r="D3970">
        <v>0</v>
      </c>
      <c r="E3970">
        <v>0</v>
      </c>
      <c r="F3970" t="s">
        <v>14</v>
      </c>
      <c r="G3970" s="1">
        <v>31474</v>
      </c>
      <c r="H3970">
        <v>2</v>
      </c>
      <c r="J3970">
        <v>10</v>
      </c>
      <c r="K3970">
        <v>10107</v>
      </c>
      <c r="L3970" s="1">
        <v>366</v>
      </c>
      <c r="M3970" s="2">
        <f t="shared" si="183"/>
        <v>27.036111111111111</v>
      </c>
      <c r="N3970" s="2" t="str">
        <f t="shared" si="184"/>
        <v/>
      </c>
      <c r="O3970" s="2" t="str">
        <f t="shared" si="185"/>
        <v/>
      </c>
    </row>
    <row r="3971" spans="1:15" x14ac:dyDescent="0.25">
      <c r="A3971">
        <v>3970</v>
      </c>
      <c r="B3971">
        <v>2</v>
      </c>
      <c r="C3971" s="1">
        <v>17372</v>
      </c>
      <c r="D3971">
        <v>0</v>
      </c>
      <c r="E3971">
        <v>0</v>
      </c>
      <c r="F3971" t="s">
        <v>20</v>
      </c>
      <c r="G3971" s="1">
        <v>31475</v>
      </c>
      <c r="H3971">
        <v>2</v>
      </c>
      <c r="J3971">
        <v>10</v>
      </c>
      <c r="K3971">
        <v>10107</v>
      </c>
      <c r="L3971" s="1">
        <v>366</v>
      </c>
      <c r="M3971" s="2">
        <f t="shared" si="183"/>
        <v>38.611111111111114</v>
      </c>
      <c r="N3971" s="2" t="str">
        <f t="shared" si="184"/>
        <v/>
      </c>
      <c r="O3971" s="2" t="str">
        <f t="shared" si="185"/>
        <v/>
      </c>
    </row>
    <row r="3972" spans="1:15" x14ac:dyDescent="0.25">
      <c r="A3972">
        <v>3971</v>
      </c>
      <c r="B3972">
        <v>4</v>
      </c>
      <c r="C3972" s="1">
        <v>22664</v>
      </c>
      <c r="D3972">
        <v>0</v>
      </c>
      <c r="E3972">
        <v>0</v>
      </c>
      <c r="F3972" t="s">
        <v>20</v>
      </c>
      <c r="G3972" s="1">
        <v>31476</v>
      </c>
      <c r="H3972">
        <v>0</v>
      </c>
      <c r="J3972">
        <v>10</v>
      </c>
      <c r="K3972">
        <v>0</v>
      </c>
      <c r="L3972" s="1">
        <v>366</v>
      </c>
      <c r="M3972" s="2">
        <f t="shared" si="183"/>
        <v>24.130555555555556</v>
      </c>
      <c r="N3972" s="2" t="str">
        <f t="shared" si="184"/>
        <v/>
      </c>
      <c r="O3972" s="2" t="str">
        <f t="shared" si="185"/>
        <v/>
      </c>
    </row>
    <row r="3973" spans="1:15" x14ac:dyDescent="0.25">
      <c r="A3973">
        <v>3972</v>
      </c>
      <c r="B3973">
        <v>3</v>
      </c>
      <c r="C3973" s="1">
        <v>14572</v>
      </c>
      <c r="D3973">
        <v>1375</v>
      </c>
      <c r="E3973">
        <v>0</v>
      </c>
      <c r="F3973" t="s">
        <v>18</v>
      </c>
      <c r="G3973" s="1">
        <v>31474</v>
      </c>
      <c r="H3973">
        <v>2</v>
      </c>
      <c r="J3973">
        <v>10</v>
      </c>
      <c r="K3973">
        <v>12779</v>
      </c>
      <c r="L3973" s="1">
        <v>366</v>
      </c>
      <c r="M3973" s="2">
        <f t="shared" ref="M3973:M4036" si="186">DAYS360(C3973,G3973,TRUE)/360</f>
        <v>46.277777777777779</v>
      </c>
      <c r="N3973" s="2" t="str">
        <f t="shared" ref="N3973:N4036" si="187">IF(DAYS360(C3973,L3973)/360&gt;0,DAYS360(C3973,L3973)/360,"")</f>
        <v/>
      </c>
      <c r="O3973" s="2" t="str">
        <f t="shared" ref="O3973:O4036" si="188">IF(N3973="","",N3973-M3973)</f>
        <v/>
      </c>
    </row>
    <row r="3974" spans="1:15" x14ac:dyDescent="0.25">
      <c r="A3974">
        <v>3973</v>
      </c>
      <c r="B3974">
        <v>3</v>
      </c>
      <c r="C3974" s="1">
        <v>14531</v>
      </c>
      <c r="D3974">
        <v>0</v>
      </c>
      <c r="E3974">
        <v>0</v>
      </c>
      <c r="F3974" t="s">
        <v>14</v>
      </c>
      <c r="G3974" s="1">
        <v>31478</v>
      </c>
      <c r="H3974">
        <v>2</v>
      </c>
      <c r="J3974">
        <v>10</v>
      </c>
      <c r="K3974">
        <v>16607</v>
      </c>
      <c r="L3974" s="1">
        <v>366</v>
      </c>
      <c r="M3974" s="2">
        <f t="shared" si="186"/>
        <v>46.4</v>
      </c>
      <c r="N3974" s="2" t="str">
        <f t="shared" si="187"/>
        <v/>
      </c>
      <c r="O3974" s="2" t="str">
        <f t="shared" si="188"/>
        <v/>
      </c>
    </row>
    <row r="3975" spans="1:15" x14ac:dyDescent="0.25">
      <c r="A3975">
        <v>3974</v>
      </c>
      <c r="B3975">
        <v>2</v>
      </c>
      <c r="C3975" s="1">
        <v>14260</v>
      </c>
      <c r="D3975">
        <v>2981</v>
      </c>
      <c r="E3975">
        <v>0</v>
      </c>
      <c r="F3975" t="s">
        <v>14</v>
      </c>
      <c r="G3975" s="1">
        <v>31481</v>
      </c>
      <c r="H3975">
        <v>2</v>
      </c>
      <c r="J3975">
        <v>10</v>
      </c>
      <c r="K3975">
        <v>10107</v>
      </c>
      <c r="L3975" s="1">
        <v>366</v>
      </c>
      <c r="M3975" s="2">
        <f t="shared" si="186"/>
        <v>47.152777777777779</v>
      </c>
      <c r="N3975" s="2" t="str">
        <f t="shared" si="187"/>
        <v/>
      </c>
      <c r="O3975" s="2" t="str">
        <f t="shared" si="188"/>
        <v/>
      </c>
    </row>
    <row r="3976" spans="1:15" x14ac:dyDescent="0.25">
      <c r="A3976">
        <v>3975</v>
      </c>
      <c r="B3976">
        <v>3</v>
      </c>
      <c r="C3976" s="1">
        <v>12762</v>
      </c>
      <c r="D3976">
        <v>0</v>
      </c>
      <c r="E3976">
        <v>0</v>
      </c>
      <c r="F3976" t="s">
        <v>13</v>
      </c>
      <c r="G3976" s="1">
        <v>31482</v>
      </c>
      <c r="H3976">
        <v>0</v>
      </c>
      <c r="J3976">
        <v>10</v>
      </c>
      <c r="K3976">
        <v>11307</v>
      </c>
      <c r="L3976" s="1">
        <v>366</v>
      </c>
      <c r="M3976" s="2">
        <f t="shared" si="186"/>
        <v>51.255555555555553</v>
      </c>
      <c r="N3976" s="2" t="str">
        <f t="shared" si="187"/>
        <v/>
      </c>
      <c r="O3976" s="2" t="str">
        <f t="shared" si="188"/>
        <v/>
      </c>
    </row>
    <row r="3977" spans="1:15" x14ac:dyDescent="0.25">
      <c r="A3977">
        <v>3976</v>
      </c>
      <c r="B3977">
        <v>2</v>
      </c>
      <c r="C3977" s="1">
        <v>16590</v>
      </c>
      <c r="D3977">
        <v>3402</v>
      </c>
      <c r="E3977">
        <v>2</v>
      </c>
      <c r="F3977" t="s">
        <v>14</v>
      </c>
      <c r="G3977" s="1">
        <v>31484</v>
      </c>
      <c r="H3977">
        <v>2</v>
      </c>
      <c r="J3977">
        <v>10</v>
      </c>
      <c r="K3977">
        <v>15707</v>
      </c>
      <c r="L3977" s="1">
        <v>366</v>
      </c>
      <c r="M3977" s="2">
        <f t="shared" si="186"/>
        <v>40.780555555555559</v>
      </c>
      <c r="N3977" s="2" t="str">
        <f t="shared" si="187"/>
        <v/>
      </c>
      <c r="O3977" s="2" t="str">
        <f t="shared" si="188"/>
        <v/>
      </c>
    </row>
    <row r="3978" spans="1:15" x14ac:dyDescent="0.25">
      <c r="A3978">
        <v>3977</v>
      </c>
      <c r="B3978">
        <v>2</v>
      </c>
      <c r="C3978" s="1">
        <v>17232</v>
      </c>
      <c r="D3978">
        <v>0</v>
      </c>
      <c r="E3978">
        <v>0</v>
      </c>
      <c r="F3978" t="s">
        <v>13</v>
      </c>
      <c r="G3978" s="1">
        <v>31484</v>
      </c>
      <c r="H3978">
        <v>0</v>
      </c>
      <c r="I3978" t="s">
        <v>15</v>
      </c>
      <c r="J3978">
        <v>21</v>
      </c>
      <c r="K3978">
        <v>13507</v>
      </c>
      <c r="L3978" s="1">
        <v>366</v>
      </c>
      <c r="M3978" s="2">
        <f t="shared" si="186"/>
        <v>39.019444444444446</v>
      </c>
      <c r="N3978" s="2" t="str">
        <f t="shared" si="187"/>
        <v/>
      </c>
      <c r="O3978" s="2" t="str">
        <f t="shared" si="188"/>
        <v/>
      </c>
    </row>
    <row r="3979" spans="1:15" x14ac:dyDescent="0.25">
      <c r="A3979">
        <v>3978</v>
      </c>
      <c r="B3979">
        <v>2</v>
      </c>
      <c r="C3979" s="1">
        <v>16043</v>
      </c>
      <c r="D3979">
        <v>0</v>
      </c>
      <c r="E3979">
        <v>0</v>
      </c>
      <c r="F3979" t="s">
        <v>13</v>
      </c>
      <c r="G3979" s="1">
        <v>31484</v>
      </c>
      <c r="H3979">
        <v>0</v>
      </c>
      <c r="J3979">
        <v>10</v>
      </c>
      <c r="K3979">
        <v>0</v>
      </c>
      <c r="L3979" s="1">
        <v>366</v>
      </c>
      <c r="M3979" s="2">
        <f t="shared" si="186"/>
        <v>42.277777777777779</v>
      </c>
      <c r="N3979" s="2" t="str">
        <f t="shared" si="187"/>
        <v/>
      </c>
      <c r="O3979" s="2" t="str">
        <f t="shared" si="188"/>
        <v/>
      </c>
    </row>
    <row r="3980" spans="1:15" x14ac:dyDescent="0.25">
      <c r="A3980">
        <v>3979</v>
      </c>
      <c r="B3980">
        <v>2</v>
      </c>
      <c r="C3980" s="1">
        <v>7602</v>
      </c>
      <c r="D3980">
        <v>0</v>
      </c>
      <c r="E3980">
        <v>0</v>
      </c>
      <c r="F3980" t="s">
        <v>13</v>
      </c>
      <c r="G3980" s="1">
        <v>31485</v>
      </c>
      <c r="H3980">
        <v>2</v>
      </c>
      <c r="I3980" t="s">
        <v>19</v>
      </c>
      <c r="J3980">
        <v>10</v>
      </c>
      <c r="K3980">
        <v>0</v>
      </c>
      <c r="L3980" s="1">
        <v>33569</v>
      </c>
      <c r="M3980" s="2">
        <f t="shared" si="186"/>
        <v>65.391666666666666</v>
      </c>
      <c r="N3980" s="2">
        <f t="shared" si="187"/>
        <v>71.094444444444449</v>
      </c>
      <c r="O3980" s="2">
        <f t="shared" si="188"/>
        <v>5.7027777777777828</v>
      </c>
    </row>
    <row r="3981" spans="1:15" x14ac:dyDescent="0.25">
      <c r="A3981">
        <v>3980</v>
      </c>
      <c r="B3981">
        <v>3</v>
      </c>
      <c r="C3981" s="1">
        <v>17043</v>
      </c>
      <c r="D3981">
        <v>0</v>
      </c>
      <c r="E3981">
        <v>0</v>
      </c>
      <c r="F3981" t="s">
        <v>17</v>
      </c>
      <c r="G3981" s="1">
        <v>31488</v>
      </c>
      <c r="H3981">
        <v>0</v>
      </c>
      <c r="J3981">
        <v>10</v>
      </c>
      <c r="K3981">
        <v>11307</v>
      </c>
      <c r="L3981" s="1">
        <v>366</v>
      </c>
      <c r="M3981" s="2">
        <f t="shared" si="186"/>
        <v>39.549999999999997</v>
      </c>
      <c r="N3981" s="2" t="str">
        <f t="shared" si="187"/>
        <v/>
      </c>
      <c r="O3981" s="2" t="str">
        <f t="shared" si="188"/>
        <v/>
      </c>
    </row>
    <row r="3982" spans="1:15" x14ac:dyDescent="0.25">
      <c r="A3982">
        <v>3981</v>
      </c>
      <c r="B3982">
        <v>2</v>
      </c>
      <c r="C3982" s="1">
        <v>19794</v>
      </c>
      <c r="D3982">
        <v>2100</v>
      </c>
      <c r="E3982">
        <v>2</v>
      </c>
      <c r="F3982" t="s">
        <v>17</v>
      </c>
      <c r="G3982" s="1">
        <v>31489</v>
      </c>
      <c r="H3982">
        <v>2</v>
      </c>
      <c r="J3982">
        <v>10</v>
      </c>
      <c r="K3982">
        <v>16607</v>
      </c>
      <c r="L3982" s="1">
        <v>366</v>
      </c>
      <c r="M3982" s="2">
        <f t="shared" si="186"/>
        <v>32.019444444444446</v>
      </c>
      <c r="N3982" s="2" t="str">
        <f t="shared" si="187"/>
        <v/>
      </c>
      <c r="O3982" s="2" t="str">
        <f t="shared" si="188"/>
        <v/>
      </c>
    </row>
    <row r="3983" spans="1:15" x14ac:dyDescent="0.25">
      <c r="A3983">
        <v>3982</v>
      </c>
      <c r="B3983">
        <v>3</v>
      </c>
      <c r="C3983" s="1">
        <v>19242</v>
      </c>
      <c r="D3983">
        <v>2003</v>
      </c>
      <c r="E3983">
        <v>0</v>
      </c>
      <c r="F3983" t="s">
        <v>20</v>
      </c>
      <c r="G3983" s="1">
        <v>31489</v>
      </c>
      <c r="H3983">
        <v>2</v>
      </c>
      <c r="J3983">
        <v>10</v>
      </c>
      <c r="K3983">
        <v>10207</v>
      </c>
      <c r="L3983" s="1">
        <v>366</v>
      </c>
      <c r="M3983" s="2">
        <f t="shared" si="186"/>
        <v>33.536111111111111</v>
      </c>
      <c r="N3983" s="2" t="str">
        <f t="shared" si="187"/>
        <v/>
      </c>
      <c r="O3983" s="2" t="str">
        <f t="shared" si="188"/>
        <v/>
      </c>
    </row>
    <row r="3984" spans="1:15" x14ac:dyDescent="0.25">
      <c r="A3984">
        <v>3983</v>
      </c>
      <c r="B3984">
        <v>4</v>
      </c>
      <c r="C3984" s="1">
        <v>19362</v>
      </c>
      <c r="D3984">
        <v>2300</v>
      </c>
      <c r="E3984">
        <v>0</v>
      </c>
      <c r="F3984" t="s">
        <v>20</v>
      </c>
      <c r="G3984" s="1">
        <v>31489</v>
      </c>
      <c r="H3984">
        <v>2</v>
      </c>
      <c r="J3984">
        <v>10</v>
      </c>
      <c r="K3984">
        <v>10107</v>
      </c>
      <c r="L3984" s="1">
        <v>366</v>
      </c>
      <c r="M3984" s="2">
        <f t="shared" si="186"/>
        <v>33.208333333333336</v>
      </c>
      <c r="N3984" s="2" t="str">
        <f t="shared" si="187"/>
        <v/>
      </c>
      <c r="O3984" s="2" t="str">
        <f t="shared" si="188"/>
        <v/>
      </c>
    </row>
    <row r="3985" spans="1:15" x14ac:dyDescent="0.25">
      <c r="A3985">
        <v>3984</v>
      </c>
      <c r="B3985">
        <v>2</v>
      </c>
      <c r="C3985" s="1">
        <v>17609</v>
      </c>
      <c r="D3985">
        <v>0</v>
      </c>
      <c r="E3985">
        <v>0</v>
      </c>
      <c r="F3985" t="s">
        <v>13</v>
      </c>
      <c r="G3985" s="1">
        <v>31492</v>
      </c>
      <c r="H3985">
        <v>0</v>
      </c>
      <c r="J3985">
        <v>10</v>
      </c>
      <c r="K3985">
        <v>15807</v>
      </c>
      <c r="L3985" s="1">
        <v>366</v>
      </c>
      <c r="M3985" s="2">
        <f t="shared" si="186"/>
        <v>38.011111111111113</v>
      </c>
      <c r="N3985" s="2" t="str">
        <f t="shared" si="187"/>
        <v/>
      </c>
      <c r="O3985" s="2" t="str">
        <f t="shared" si="188"/>
        <v/>
      </c>
    </row>
    <row r="3986" spans="1:15" x14ac:dyDescent="0.25">
      <c r="A3986">
        <v>3985</v>
      </c>
      <c r="B3986">
        <v>4</v>
      </c>
      <c r="C3986" s="1">
        <v>22748</v>
      </c>
      <c r="D3986">
        <v>2240</v>
      </c>
      <c r="E3986">
        <v>1</v>
      </c>
      <c r="F3986" t="s">
        <v>20</v>
      </c>
      <c r="G3986" s="1">
        <v>31492</v>
      </c>
      <c r="H3986">
        <v>2</v>
      </c>
      <c r="J3986">
        <v>10</v>
      </c>
      <c r="K3986">
        <v>17907</v>
      </c>
      <c r="L3986" s="1">
        <v>366</v>
      </c>
      <c r="M3986" s="2">
        <f t="shared" si="186"/>
        <v>23.941666666666666</v>
      </c>
      <c r="N3986" s="2" t="str">
        <f t="shared" si="187"/>
        <v/>
      </c>
      <c r="O3986" s="2" t="str">
        <f t="shared" si="188"/>
        <v/>
      </c>
    </row>
    <row r="3987" spans="1:15" x14ac:dyDescent="0.25">
      <c r="A3987">
        <v>3986</v>
      </c>
      <c r="B3987">
        <v>2</v>
      </c>
      <c r="C3987" s="1">
        <v>14741</v>
      </c>
      <c r="D3987">
        <v>0</v>
      </c>
      <c r="E3987">
        <v>0</v>
      </c>
      <c r="F3987" t="s">
        <v>14</v>
      </c>
      <c r="G3987" s="1">
        <v>31495</v>
      </c>
      <c r="H3987">
        <v>2</v>
      </c>
      <c r="J3987">
        <v>10</v>
      </c>
      <c r="K3987">
        <v>0</v>
      </c>
      <c r="L3987" s="1">
        <v>366</v>
      </c>
      <c r="M3987" s="2">
        <f t="shared" si="186"/>
        <v>45.87222222222222</v>
      </c>
      <c r="N3987" s="2" t="str">
        <f t="shared" si="187"/>
        <v/>
      </c>
      <c r="O3987" s="2" t="str">
        <f t="shared" si="188"/>
        <v/>
      </c>
    </row>
    <row r="3988" spans="1:15" x14ac:dyDescent="0.25">
      <c r="A3988">
        <v>3987</v>
      </c>
      <c r="B3988">
        <v>3</v>
      </c>
      <c r="C3988" s="1">
        <v>15552</v>
      </c>
      <c r="D3988">
        <v>1000</v>
      </c>
      <c r="E3988">
        <v>0</v>
      </c>
      <c r="F3988" t="s">
        <v>14</v>
      </c>
      <c r="G3988" s="1">
        <v>31496</v>
      </c>
      <c r="H3988">
        <v>0</v>
      </c>
      <c r="J3988">
        <v>10</v>
      </c>
      <c r="K3988">
        <v>17807</v>
      </c>
      <c r="L3988" s="1">
        <v>366</v>
      </c>
      <c r="M3988" s="2">
        <f t="shared" si="186"/>
        <v>43.652777777777779</v>
      </c>
      <c r="N3988" s="2" t="str">
        <f t="shared" si="187"/>
        <v/>
      </c>
      <c r="O3988" s="2" t="str">
        <f t="shared" si="188"/>
        <v/>
      </c>
    </row>
    <row r="3989" spans="1:15" x14ac:dyDescent="0.25">
      <c r="A3989">
        <v>3988</v>
      </c>
      <c r="B3989">
        <v>4</v>
      </c>
      <c r="C3989" s="1">
        <v>21856</v>
      </c>
      <c r="D3989">
        <v>2164</v>
      </c>
      <c r="E3989">
        <v>3</v>
      </c>
      <c r="F3989" t="s">
        <v>26</v>
      </c>
      <c r="G3989" s="1">
        <v>31496</v>
      </c>
      <c r="H3989">
        <v>2</v>
      </c>
      <c r="J3989">
        <v>10</v>
      </c>
      <c r="K3989">
        <v>11907</v>
      </c>
      <c r="L3989" s="1">
        <v>366</v>
      </c>
      <c r="M3989" s="2">
        <f t="shared" si="186"/>
        <v>26.397222222222222</v>
      </c>
      <c r="N3989" s="2" t="str">
        <f t="shared" si="187"/>
        <v/>
      </c>
      <c r="O3989" s="2" t="str">
        <f t="shared" si="188"/>
        <v/>
      </c>
    </row>
    <row r="3990" spans="1:15" x14ac:dyDescent="0.25">
      <c r="A3990">
        <v>3989</v>
      </c>
      <c r="B3990">
        <v>2</v>
      </c>
      <c r="C3990" s="1">
        <v>19173</v>
      </c>
      <c r="D3990">
        <v>0</v>
      </c>
      <c r="E3990">
        <v>0</v>
      </c>
      <c r="F3990" t="s">
        <v>13</v>
      </c>
      <c r="G3990" s="1">
        <v>31496</v>
      </c>
      <c r="H3990">
        <v>0</v>
      </c>
      <c r="J3990">
        <v>21</v>
      </c>
      <c r="K3990">
        <v>0</v>
      </c>
      <c r="L3990" s="1">
        <v>366</v>
      </c>
      <c r="M3990" s="2">
        <f t="shared" si="186"/>
        <v>33.741666666666667</v>
      </c>
      <c r="N3990" s="2" t="str">
        <f t="shared" si="187"/>
        <v/>
      </c>
      <c r="O3990" s="2" t="str">
        <f t="shared" si="188"/>
        <v/>
      </c>
    </row>
    <row r="3991" spans="1:15" x14ac:dyDescent="0.25">
      <c r="A3991">
        <v>3990</v>
      </c>
      <c r="B3991">
        <v>2</v>
      </c>
      <c r="C3991" s="1">
        <v>22469</v>
      </c>
      <c r="D3991">
        <v>1985</v>
      </c>
      <c r="E3991">
        <v>3</v>
      </c>
      <c r="F3991" t="s">
        <v>14</v>
      </c>
      <c r="G3991" s="1">
        <v>31497</v>
      </c>
      <c r="H3991">
        <v>2</v>
      </c>
      <c r="J3991">
        <v>10</v>
      </c>
      <c r="K3991">
        <v>11307</v>
      </c>
      <c r="L3991" s="1">
        <v>366</v>
      </c>
      <c r="M3991" s="2">
        <f t="shared" si="186"/>
        <v>24.719444444444445</v>
      </c>
      <c r="N3991" s="2" t="str">
        <f t="shared" si="187"/>
        <v/>
      </c>
      <c r="O3991" s="2" t="str">
        <f t="shared" si="188"/>
        <v/>
      </c>
    </row>
    <row r="3992" spans="1:15" x14ac:dyDescent="0.25">
      <c r="A3992">
        <v>3991</v>
      </c>
      <c r="B3992">
        <v>3</v>
      </c>
      <c r="C3992" s="1">
        <v>21013</v>
      </c>
      <c r="D3992">
        <v>0</v>
      </c>
      <c r="E3992">
        <v>0</v>
      </c>
      <c r="F3992" t="s">
        <v>13</v>
      </c>
      <c r="G3992" s="1">
        <v>31498</v>
      </c>
      <c r="H3992">
        <v>0</v>
      </c>
      <c r="J3992">
        <v>10</v>
      </c>
      <c r="K3992">
        <v>0</v>
      </c>
      <c r="L3992" s="1">
        <v>366</v>
      </c>
      <c r="M3992" s="2">
        <f t="shared" si="186"/>
        <v>28.708333333333332</v>
      </c>
      <c r="N3992" s="2" t="str">
        <f t="shared" si="187"/>
        <v/>
      </c>
      <c r="O3992" s="2" t="str">
        <f t="shared" si="188"/>
        <v/>
      </c>
    </row>
    <row r="3993" spans="1:15" x14ac:dyDescent="0.25">
      <c r="A3993">
        <v>3992</v>
      </c>
      <c r="B3993">
        <v>3</v>
      </c>
      <c r="C3993" s="1">
        <v>16895</v>
      </c>
      <c r="D3993">
        <v>1092</v>
      </c>
      <c r="E3993">
        <v>1</v>
      </c>
      <c r="F3993" t="s">
        <v>14</v>
      </c>
      <c r="G3993" s="1">
        <v>31498</v>
      </c>
      <c r="H3993">
        <v>2</v>
      </c>
      <c r="J3993">
        <v>10</v>
      </c>
      <c r="K3993">
        <v>10107</v>
      </c>
      <c r="L3993" s="1">
        <v>366</v>
      </c>
      <c r="M3993" s="2">
        <f t="shared" si="186"/>
        <v>39.983333333333334</v>
      </c>
      <c r="N3993" s="2" t="str">
        <f t="shared" si="187"/>
        <v/>
      </c>
      <c r="O3993" s="2" t="str">
        <f t="shared" si="188"/>
        <v/>
      </c>
    </row>
    <row r="3994" spans="1:15" x14ac:dyDescent="0.25">
      <c r="A3994">
        <v>3993</v>
      </c>
      <c r="B3994">
        <v>3</v>
      </c>
      <c r="C3994" s="1">
        <v>5192</v>
      </c>
      <c r="D3994">
        <v>0</v>
      </c>
      <c r="E3994">
        <v>0</v>
      </c>
      <c r="F3994" t="s">
        <v>13</v>
      </c>
      <c r="G3994" s="1">
        <v>31498</v>
      </c>
      <c r="H3994">
        <v>0</v>
      </c>
      <c r="J3994">
        <v>10</v>
      </c>
      <c r="K3994">
        <v>17807</v>
      </c>
      <c r="L3994" s="1">
        <v>366</v>
      </c>
      <c r="M3994" s="2">
        <f t="shared" si="186"/>
        <v>72.022222222222226</v>
      </c>
      <c r="N3994" s="2" t="str">
        <f t="shared" si="187"/>
        <v/>
      </c>
      <c r="O3994" s="2" t="str">
        <f t="shared" si="188"/>
        <v/>
      </c>
    </row>
    <row r="3995" spans="1:15" x14ac:dyDescent="0.25">
      <c r="A3995">
        <v>3994</v>
      </c>
      <c r="B3995">
        <v>3</v>
      </c>
      <c r="C3995" s="1">
        <v>18089</v>
      </c>
      <c r="D3995">
        <v>1367</v>
      </c>
      <c r="E3995">
        <v>1</v>
      </c>
      <c r="F3995" t="s">
        <v>17</v>
      </c>
      <c r="G3995" s="1">
        <v>31498</v>
      </c>
      <c r="H3995">
        <v>2</v>
      </c>
      <c r="J3995">
        <v>10</v>
      </c>
      <c r="K3995">
        <v>10107</v>
      </c>
      <c r="L3995" s="1">
        <v>366</v>
      </c>
      <c r="M3995" s="2">
        <f t="shared" si="186"/>
        <v>36.713888888888889</v>
      </c>
      <c r="N3995" s="2" t="str">
        <f t="shared" si="187"/>
        <v/>
      </c>
      <c r="O3995" s="2" t="str">
        <f t="shared" si="188"/>
        <v/>
      </c>
    </row>
    <row r="3996" spans="1:15" x14ac:dyDescent="0.25">
      <c r="A3996">
        <v>3995</v>
      </c>
      <c r="B3996">
        <v>2</v>
      </c>
      <c r="C3996" s="1">
        <v>26698</v>
      </c>
      <c r="D3996">
        <v>0</v>
      </c>
      <c r="E3996">
        <v>0</v>
      </c>
      <c r="F3996" t="s">
        <v>13</v>
      </c>
      <c r="G3996" s="1">
        <v>31499</v>
      </c>
      <c r="H3996">
        <v>0</v>
      </c>
      <c r="J3996">
        <v>21</v>
      </c>
      <c r="K3996">
        <v>11307</v>
      </c>
      <c r="L3996" s="1">
        <v>366</v>
      </c>
      <c r="M3996" s="2">
        <f t="shared" si="186"/>
        <v>13.152777777777779</v>
      </c>
      <c r="N3996" s="2" t="str">
        <f t="shared" si="187"/>
        <v/>
      </c>
      <c r="O3996" s="2" t="str">
        <f t="shared" si="188"/>
        <v/>
      </c>
    </row>
    <row r="3997" spans="1:15" x14ac:dyDescent="0.25">
      <c r="A3997">
        <v>3996</v>
      </c>
      <c r="B3997">
        <v>3</v>
      </c>
      <c r="C3997" s="1">
        <v>26642</v>
      </c>
      <c r="D3997">
        <v>0</v>
      </c>
      <c r="E3997">
        <v>0</v>
      </c>
      <c r="F3997" t="s">
        <v>14</v>
      </c>
      <c r="G3997" s="1">
        <v>31499</v>
      </c>
      <c r="H3997">
        <v>2</v>
      </c>
      <c r="J3997">
        <v>21</v>
      </c>
      <c r="K3997">
        <v>10107</v>
      </c>
      <c r="L3997" s="1">
        <v>366</v>
      </c>
      <c r="M3997" s="2">
        <f t="shared" si="186"/>
        <v>13.302777777777777</v>
      </c>
      <c r="N3997" s="2" t="str">
        <f t="shared" si="187"/>
        <v/>
      </c>
      <c r="O3997" s="2" t="str">
        <f t="shared" si="188"/>
        <v/>
      </c>
    </row>
    <row r="3998" spans="1:15" x14ac:dyDescent="0.25">
      <c r="A3998">
        <v>3997</v>
      </c>
      <c r="B3998">
        <v>2</v>
      </c>
      <c r="C3998" s="1">
        <v>26371</v>
      </c>
      <c r="D3998">
        <v>0</v>
      </c>
      <c r="E3998">
        <v>0</v>
      </c>
      <c r="F3998" t="s">
        <v>13</v>
      </c>
      <c r="G3998" s="1">
        <v>31499</v>
      </c>
      <c r="H3998">
        <v>0</v>
      </c>
      <c r="J3998">
        <v>21</v>
      </c>
      <c r="K3998">
        <v>10107</v>
      </c>
      <c r="L3998" s="1">
        <v>366</v>
      </c>
      <c r="M3998" s="2">
        <f t="shared" si="186"/>
        <v>14.041666666666666</v>
      </c>
      <c r="N3998" s="2" t="str">
        <f t="shared" si="187"/>
        <v/>
      </c>
      <c r="O3998" s="2" t="str">
        <f t="shared" si="188"/>
        <v/>
      </c>
    </row>
    <row r="3999" spans="1:15" x14ac:dyDescent="0.25">
      <c r="A3999">
        <v>3998</v>
      </c>
      <c r="B3999">
        <v>4</v>
      </c>
      <c r="C3999" s="1">
        <v>25489</v>
      </c>
      <c r="D3999">
        <v>0</v>
      </c>
      <c r="E3999">
        <v>1</v>
      </c>
      <c r="F3999" t="s">
        <v>26</v>
      </c>
      <c r="G3999" s="1">
        <v>31499</v>
      </c>
      <c r="H3999">
        <v>2</v>
      </c>
      <c r="J3999">
        <v>10</v>
      </c>
      <c r="K3999">
        <v>10107</v>
      </c>
      <c r="L3999" s="1">
        <v>366</v>
      </c>
      <c r="M3999" s="2">
        <f t="shared" si="186"/>
        <v>16.458333333333332</v>
      </c>
      <c r="N3999" s="2" t="str">
        <f t="shared" si="187"/>
        <v/>
      </c>
      <c r="O3999" s="2" t="str">
        <f t="shared" si="188"/>
        <v/>
      </c>
    </row>
    <row r="4000" spans="1:15" x14ac:dyDescent="0.25">
      <c r="A4000">
        <v>3999</v>
      </c>
      <c r="B4000">
        <v>4</v>
      </c>
      <c r="C4000" s="1">
        <v>29204</v>
      </c>
      <c r="D4000">
        <v>0</v>
      </c>
      <c r="E4000">
        <v>0</v>
      </c>
      <c r="F4000" t="s">
        <v>20</v>
      </c>
      <c r="G4000" s="1">
        <v>31499</v>
      </c>
      <c r="H4000">
        <v>0</v>
      </c>
      <c r="J4000">
        <v>21</v>
      </c>
      <c r="K4000">
        <v>10107</v>
      </c>
      <c r="L4000" s="1">
        <v>366</v>
      </c>
      <c r="M4000" s="2">
        <f t="shared" si="186"/>
        <v>6.2861111111111114</v>
      </c>
      <c r="N4000" s="2" t="str">
        <f t="shared" si="187"/>
        <v/>
      </c>
      <c r="O4000" s="2" t="str">
        <f t="shared" si="188"/>
        <v/>
      </c>
    </row>
    <row r="4001" spans="1:15" x14ac:dyDescent="0.25">
      <c r="A4001">
        <v>4000</v>
      </c>
      <c r="B4001">
        <v>4</v>
      </c>
      <c r="C4001" s="1">
        <v>25220</v>
      </c>
      <c r="D4001">
        <v>0</v>
      </c>
      <c r="E4001">
        <v>0</v>
      </c>
      <c r="F4001" t="s">
        <v>20</v>
      </c>
      <c r="G4001" s="1">
        <v>31499</v>
      </c>
      <c r="H4001">
        <v>0</v>
      </c>
      <c r="J4001">
        <v>21</v>
      </c>
      <c r="K4001">
        <v>11307</v>
      </c>
      <c r="L4001" s="1">
        <v>366</v>
      </c>
      <c r="M4001" s="2">
        <f t="shared" si="186"/>
        <v>17.197222222222223</v>
      </c>
      <c r="N4001" s="2" t="str">
        <f t="shared" si="187"/>
        <v/>
      </c>
      <c r="O4001" s="2" t="str">
        <f t="shared" si="188"/>
        <v/>
      </c>
    </row>
    <row r="4002" spans="1:15" x14ac:dyDescent="0.25">
      <c r="A4002">
        <v>4001</v>
      </c>
      <c r="B4002">
        <v>4</v>
      </c>
      <c r="C4002" s="1">
        <v>26559</v>
      </c>
      <c r="D4002">
        <v>0</v>
      </c>
      <c r="E4002">
        <v>2</v>
      </c>
      <c r="F4002" t="s">
        <v>20</v>
      </c>
      <c r="G4002" s="1">
        <v>31499</v>
      </c>
      <c r="H4002">
        <v>2</v>
      </c>
      <c r="J4002">
        <v>10</v>
      </c>
      <c r="K4002">
        <v>0</v>
      </c>
      <c r="L4002" s="1">
        <v>366</v>
      </c>
      <c r="M4002" s="2">
        <f t="shared" si="186"/>
        <v>13.530555555555555</v>
      </c>
      <c r="N4002" s="2" t="str">
        <f t="shared" si="187"/>
        <v/>
      </c>
      <c r="O4002" s="2" t="str">
        <f t="shared" si="188"/>
        <v/>
      </c>
    </row>
    <row r="4003" spans="1:15" x14ac:dyDescent="0.25">
      <c r="A4003">
        <v>4002</v>
      </c>
      <c r="B4003">
        <v>2</v>
      </c>
      <c r="C4003" s="1">
        <v>28542</v>
      </c>
      <c r="D4003">
        <v>0</v>
      </c>
      <c r="E4003">
        <v>0</v>
      </c>
      <c r="F4003" t="s">
        <v>13</v>
      </c>
      <c r="G4003" s="1">
        <v>31499</v>
      </c>
      <c r="H4003">
        <v>2</v>
      </c>
      <c r="J4003">
        <v>10</v>
      </c>
      <c r="K4003">
        <v>10107</v>
      </c>
      <c r="L4003" s="1">
        <v>366</v>
      </c>
      <c r="M4003" s="2">
        <f t="shared" si="186"/>
        <v>8.1027777777777779</v>
      </c>
      <c r="N4003" s="2" t="str">
        <f t="shared" si="187"/>
        <v/>
      </c>
      <c r="O4003" s="2" t="str">
        <f t="shared" si="188"/>
        <v/>
      </c>
    </row>
    <row r="4004" spans="1:15" x14ac:dyDescent="0.25">
      <c r="A4004">
        <v>4003</v>
      </c>
      <c r="B4004">
        <v>4</v>
      </c>
      <c r="C4004" s="1">
        <v>27384</v>
      </c>
      <c r="D4004">
        <v>0</v>
      </c>
      <c r="E4004">
        <v>0</v>
      </c>
      <c r="F4004" t="s">
        <v>20</v>
      </c>
      <c r="G4004" s="1">
        <v>31499</v>
      </c>
      <c r="H4004">
        <v>0</v>
      </c>
      <c r="J4004">
        <v>21</v>
      </c>
      <c r="K4004">
        <v>10107</v>
      </c>
      <c r="L4004" s="1">
        <v>366</v>
      </c>
      <c r="M4004" s="2">
        <f t="shared" si="186"/>
        <v>11.269444444444444</v>
      </c>
      <c r="N4004" s="2" t="str">
        <f t="shared" si="187"/>
        <v/>
      </c>
      <c r="O4004" s="2" t="str">
        <f t="shared" si="188"/>
        <v/>
      </c>
    </row>
    <row r="4005" spans="1:15" x14ac:dyDescent="0.25">
      <c r="A4005">
        <v>4004</v>
      </c>
      <c r="B4005">
        <v>4</v>
      </c>
      <c r="C4005" s="1">
        <v>27910</v>
      </c>
      <c r="D4005">
        <v>0</v>
      </c>
      <c r="E4005">
        <v>0</v>
      </c>
      <c r="F4005" t="s">
        <v>20</v>
      </c>
      <c r="G4005" s="1">
        <v>31499</v>
      </c>
      <c r="H4005">
        <v>0</v>
      </c>
      <c r="J4005">
        <v>21</v>
      </c>
      <c r="K4005">
        <v>11307</v>
      </c>
      <c r="L4005" s="1">
        <v>366</v>
      </c>
      <c r="M4005" s="2">
        <f t="shared" si="186"/>
        <v>9.8277777777777775</v>
      </c>
      <c r="N4005" s="2" t="str">
        <f t="shared" si="187"/>
        <v/>
      </c>
      <c r="O4005" s="2" t="str">
        <f t="shared" si="188"/>
        <v/>
      </c>
    </row>
    <row r="4006" spans="1:15" x14ac:dyDescent="0.25">
      <c r="A4006">
        <v>4005</v>
      </c>
      <c r="B4006">
        <v>3</v>
      </c>
      <c r="C4006" s="1">
        <v>19240</v>
      </c>
      <c r="D4006">
        <v>0</v>
      </c>
      <c r="E4006">
        <v>0</v>
      </c>
      <c r="F4006" t="s">
        <v>13</v>
      </c>
      <c r="G4006" s="1">
        <v>31503</v>
      </c>
      <c r="H4006">
        <v>0</v>
      </c>
      <c r="J4006">
        <v>10</v>
      </c>
      <c r="K4006">
        <v>0</v>
      </c>
      <c r="L4006" s="1">
        <v>366</v>
      </c>
      <c r="M4006" s="2">
        <f t="shared" si="186"/>
        <v>33.577777777777776</v>
      </c>
      <c r="N4006" s="2" t="str">
        <f t="shared" si="187"/>
        <v/>
      </c>
      <c r="O4006" s="2" t="str">
        <f t="shared" si="188"/>
        <v/>
      </c>
    </row>
    <row r="4007" spans="1:15" x14ac:dyDescent="0.25">
      <c r="A4007">
        <v>4006</v>
      </c>
      <c r="B4007">
        <v>3</v>
      </c>
      <c r="C4007" s="1">
        <v>15837</v>
      </c>
      <c r="D4007">
        <v>0</v>
      </c>
      <c r="E4007">
        <v>0</v>
      </c>
      <c r="F4007" t="s">
        <v>13</v>
      </c>
      <c r="G4007" s="1">
        <v>31504</v>
      </c>
      <c r="H4007">
        <v>0</v>
      </c>
      <c r="I4007" t="s">
        <v>19</v>
      </c>
      <c r="J4007">
        <v>21</v>
      </c>
      <c r="K4007">
        <v>11307</v>
      </c>
      <c r="L4007" s="1">
        <v>37389</v>
      </c>
      <c r="M4007" s="2">
        <f t="shared" si="186"/>
        <v>42.891666666666666</v>
      </c>
      <c r="N4007" s="2">
        <f t="shared" si="187"/>
        <v>59.005555555555553</v>
      </c>
      <c r="O4007" s="2">
        <f t="shared" si="188"/>
        <v>16.113888888888887</v>
      </c>
    </row>
    <row r="4008" spans="1:15" x14ac:dyDescent="0.25">
      <c r="A4008">
        <v>4007</v>
      </c>
      <c r="B4008">
        <v>3</v>
      </c>
      <c r="C4008" s="1">
        <v>19996</v>
      </c>
      <c r="D4008">
        <v>0</v>
      </c>
      <c r="E4008">
        <v>0</v>
      </c>
      <c r="F4008" t="s">
        <v>14</v>
      </c>
      <c r="G4008" s="1">
        <v>31505</v>
      </c>
      <c r="H4008">
        <v>2</v>
      </c>
      <c r="J4008">
        <v>10</v>
      </c>
      <c r="K4008">
        <v>12807</v>
      </c>
      <c r="L4008" s="1">
        <v>366</v>
      </c>
      <c r="M4008" s="2">
        <f t="shared" si="186"/>
        <v>31.511111111111113</v>
      </c>
      <c r="N4008" s="2" t="str">
        <f t="shared" si="187"/>
        <v/>
      </c>
      <c r="O4008" s="2" t="str">
        <f t="shared" si="188"/>
        <v/>
      </c>
    </row>
    <row r="4009" spans="1:15" x14ac:dyDescent="0.25">
      <c r="A4009">
        <v>4008</v>
      </c>
      <c r="B4009">
        <v>3</v>
      </c>
      <c r="C4009" s="1">
        <v>23018</v>
      </c>
      <c r="D4009">
        <v>1872</v>
      </c>
      <c r="E4009">
        <v>2</v>
      </c>
      <c r="F4009" t="s">
        <v>14</v>
      </c>
      <c r="G4009" s="1">
        <v>31506</v>
      </c>
      <c r="H4009">
        <v>2</v>
      </c>
      <c r="J4009">
        <v>10</v>
      </c>
      <c r="K4009">
        <v>13807</v>
      </c>
      <c r="L4009" s="1">
        <v>366</v>
      </c>
      <c r="M4009" s="2">
        <f t="shared" si="186"/>
        <v>23.241666666666667</v>
      </c>
      <c r="N4009" s="2" t="str">
        <f t="shared" si="187"/>
        <v/>
      </c>
      <c r="O4009" s="2" t="str">
        <f t="shared" si="188"/>
        <v/>
      </c>
    </row>
    <row r="4010" spans="1:15" x14ac:dyDescent="0.25">
      <c r="A4010">
        <v>4009</v>
      </c>
      <c r="B4010">
        <v>2</v>
      </c>
      <c r="C4010" s="1">
        <v>17606</v>
      </c>
      <c r="D4010">
        <v>0</v>
      </c>
      <c r="E4010">
        <v>2</v>
      </c>
      <c r="F4010" t="s">
        <v>14</v>
      </c>
      <c r="G4010" s="1">
        <v>31506</v>
      </c>
      <c r="H4010">
        <v>0</v>
      </c>
      <c r="I4010" t="s">
        <v>19</v>
      </c>
      <c r="J4010">
        <v>21</v>
      </c>
      <c r="K4010">
        <v>13507</v>
      </c>
      <c r="L4010" s="1">
        <v>38098</v>
      </c>
      <c r="M4010" s="2">
        <f t="shared" si="186"/>
        <v>38.055555555555557</v>
      </c>
      <c r="N4010" s="2">
        <f t="shared" si="187"/>
        <v>56.102777777777774</v>
      </c>
      <c r="O4010" s="2">
        <f t="shared" si="188"/>
        <v>18.047222222222217</v>
      </c>
    </row>
    <row r="4011" spans="1:15" x14ac:dyDescent="0.25">
      <c r="A4011">
        <v>4010</v>
      </c>
      <c r="B4011">
        <v>3</v>
      </c>
      <c r="C4011" s="1">
        <v>19508</v>
      </c>
      <c r="D4011">
        <v>0</v>
      </c>
      <c r="E4011">
        <v>0</v>
      </c>
      <c r="F4011" t="s">
        <v>13</v>
      </c>
      <c r="G4011" s="1">
        <v>31506</v>
      </c>
      <c r="H4011">
        <v>0</v>
      </c>
      <c r="J4011">
        <v>10</v>
      </c>
      <c r="K4011">
        <v>10107</v>
      </c>
      <c r="L4011" s="1">
        <v>366</v>
      </c>
      <c r="M4011" s="2">
        <f t="shared" si="186"/>
        <v>32.847222222222221</v>
      </c>
      <c r="N4011" s="2" t="str">
        <f t="shared" si="187"/>
        <v/>
      </c>
      <c r="O4011" s="2" t="str">
        <f t="shared" si="188"/>
        <v/>
      </c>
    </row>
    <row r="4012" spans="1:15" x14ac:dyDescent="0.25">
      <c r="A4012">
        <v>4011</v>
      </c>
      <c r="B4012">
        <v>4</v>
      </c>
      <c r="C4012" s="1">
        <v>17240</v>
      </c>
      <c r="D4012">
        <v>0</v>
      </c>
      <c r="E4012">
        <v>0</v>
      </c>
      <c r="F4012" t="s">
        <v>20</v>
      </c>
      <c r="G4012" s="1">
        <v>31509</v>
      </c>
      <c r="H4012">
        <v>2</v>
      </c>
      <c r="J4012">
        <v>10</v>
      </c>
      <c r="K4012">
        <v>18507</v>
      </c>
      <c r="L4012" s="1">
        <v>366</v>
      </c>
      <c r="M4012" s="2">
        <f t="shared" si="186"/>
        <v>39.06388888888889</v>
      </c>
      <c r="N4012" s="2" t="str">
        <f t="shared" si="187"/>
        <v/>
      </c>
      <c r="O4012" s="2" t="str">
        <f t="shared" si="188"/>
        <v/>
      </c>
    </row>
    <row r="4013" spans="1:15" x14ac:dyDescent="0.25">
      <c r="A4013">
        <v>4012</v>
      </c>
      <c r="B4013">
        <v>2</v>
      </c>
      <c r="C4013" s="1">
        <v>14950</v>
      </c>
      <c r="D4013">
        <v>2985</v>
      </c>
      <c r="E4013">
        <v>1</v>
      </c>
      <c r="F4013" t="s">
        <v>14</v>
      </c>
      <c r="G4013" s="1">
        <v>31510</v>
      </c>
      <c r="H4013">
        <v>2</v>
      </c>
      <c r="J4013">
        <v>10</v>
      </c>
      <c r="K4013">
        <v>10207</v>
      </c>
      <c r="L4013" s="1">
        <v>366</v>
      </c>
      <c r="M4013" s="2">
        <f t="shared" si="186"/>
        <v>45.341666666666669</v>
      </c>
      <c r="N4013" s="2" t="str">
        <f t="shared" si="187"/>
        <v/>
      </c>
      <c r="O4013" s="2" t="str">
        <f t="shared" si="188"/>
        <v/>
      </c>
    </row>
    <row r="4014" spans="1:15" x14ac:dyDescent="0.25">
      <c r="A4014">
        <v>4013</v>
      </c>
      <c r="B4014">
        <v>2</v>
      </c>
      <c r="C4014" s="1">
        <v>19440</v>
      </c>
      <c r="D4014">
        <v>0</v>
      </c>
      <c r="E4014">
        <v>0</v>
      </c>
      <c r="F4014" t="s">
        <v>14</v>
      </c>
      <c r="G4014" s="1">
        <v>31505</v>
      </c>
      <c r="H4014">
        <v>2</v>
      </c>
      <c r="J4014">
        <v>10</v>
      </c>
      <c r="K4014">
        <v>10807</v>
      </c>
      <c r="L4014" s="1">
        <v>366</v>
      </c>
      <c r="M4014" s="2">
        <f t="shared" si="186"/>
        <v>33.030555555555559</v>
      </c>
      <c r="N4014" s="2" t="str">
        <f t="shared" si="187"/>
        <v/>
      </c>
      <c r="O4014" s="2" t="str">
        <f t="shared" si="188"/>
        <v/>
      </c>
    </row>
    <row r="4015" spans="1:15" x14ac:dyDescent="0.25">
      <c r="A4015">
        <v>4014</v>
      </c>
      <c r="B4015">
        <v>3</v>
      </c>
      <c r="C4015" s="1">
        <v>17890</v>
      </c>
      <c r="D4015">
        <v>0</v>
      </c>
      <c r="E4015">
        <v>0</v>
      </c>
      <c r="F4015" t="s">
        <v>14</v>
      </c>
      <c r="G4015" s="1">
        <v>31512</v>
      </c>
      <c r="H4015">
        <v>0</v>
      </c>
      <c r="J4015">
        <v>10</v>
      </c>
      <c r="K4015">
        <v>0</v>
      </c>
      <c r="L4015" s="1">
        <v>366</v>
      </c>
      <c r="M4015" s="2">
        <f t="shared" si="186"/>
        <v>37.297222222222224</v>
      </c>
      <c r="N4015" s="2" t="str">
        <f t="shared" si="187"/>
        <v/>
      </c>
      <c r="O4015" s="2" t="str">
        <f t="shared" si="188"/>
        <v/>
      </c>
    </row>
    <row r="4016" spans="1:15" x14ac:dyDescent="0.25">
      <c r="A4016">
        <v>4015</v>
      </c>
      <c r="B4016">
        <v>3</v>
      </c>
      <c r="C4016" s="1">
        <v>19707</v>
      </c>
      <c r="D4016">
        <v>0</v>
      </c>
      <c r="E4016">
        <v>0</v>
      </c>
      <c r="F4016" t="s">
        <v>14</v>
      </c>
      <c r="G4016" s="1">
        <v>31512</v>
      </c>
      <c r="H4016">
        <v>2</v>
      </c>
      <c r="J4016">
        <v>10</v>
      </c>
      <c r="K4016">
        <v>13807</v>
      </c>
      <c r="L4016" s="1">
        <v>366</v>
      </c>
      <c r="M4016" s="2">
        <f t="shared" si="186"/>
        <v>32.322222222222223</v>
      </c>
      <c r="N4016" s="2" t="str">
        <f t="shared" si="187"/>
        <v/>
      </c>
      <c r="O4016" s="2" t="str">
        <f t="shared" si="188"/>
        <v/>
      </c>
    </row>
    <row r="4017" spans="1:15" x14ac:dyDescent="0.25">
      <c r="A4017">
        <v>4016</v>
      </c>
      <c r="B4017">
        <v>2</v>
      </c>
      <c r="C4017" s="1">
        <v>15217</v>
      </c>
      <c r="D4017">
        <v>0</v>
      </c>
      <c r="E4017">
        <v>0</v>
      </c>
      <c r="F4017" t="s">
        <v>13</v>
      </c>
      <c r="G4017" s="1">
        <v>31512</v>
      </c>
      <c r="H4017">
        <v>0</v>
      </c>
      <c r="J4017">
        <v>10</v>
      </c>
      <c r="K4017">
        <v>18707</v>
      </c>
      <c r="L4017" s="1">
        <v>366</v>
      </c>
      <c r="M4017" s="2">
        <f t="shared" si="186"/>
        <v>44.613888888888887</v>
      </c>
      <c r="N4017" s="2" t="str">
        <f t="shared" si="187"/>
        <v/>
      </c>
      <c r="O4017" s="2" t="str">
        <f t="shared" si="188"/>
        <v/>
      </c>
    </row>
    <row r="4018" spans="1:15" x14ac:dyDescent="0.25">
      <c r="A4018">
        <v>4017</v>
      </c>
      <c r="B4018">
        <v>2</v>
      </c>
      <c r="C4018" s="1">
        <v>27681</v>
      </c>
      <c r="D4018">
        <v>0</v>
      </c>
      <c r="E4018">
        <v>0</v>
      </c>
      <c r="F4018" t="s">
        <v>20</v>
      </c>
      <c r="G4018" s="1">
        <v>31512</v>
      </c>
      <c r="H4018">
        <v>2</v>
      </c>
      <c r="J4018">
        <v>21</v>
      </c>
      <c r="K4018">
        <v>10107</v>
      </c>
      <c r="L4018" s="1">
        <v>366</v>
      </c>
      <c r="M4018" s="2">
        <f t="shared" si="186"/>
        <v>10.488888888888889</v>
      </c>
      <c r="N4018" s="2" t="str">
        <f t="shared" si="187"/>
        <v/>
      </c>
      <c r="O4018" s="2" t="str">
        <f t="shared" si="188"/>
        <v/>
      </c>
    </row>
    <row r="4019" spans="1:15" x14ac:dyDescent="0.25">
      <c r="A4019">
        <v>4018</v>
      </c>
      <c r="B4019">
        <v>3</v>
      </c>
      <c r="C4019" s="1">
        <v>15758</v>
      </c>
      <c r="D4019">
        <v>1641</v>
      </c>
      <c r="E4019">
        <v>1</v>
      </c>
      <c r="F4019" t="s">
        <v>14</v>
      </c>
      <c r="G4019" s="1">
        <v>31512</v>
      </c>
      <c r="H4019">
        <v>2</v>
      </c>
      <c r="J4019">
        <v>10</v>
      </c>
      <c r="K4019">
        <v>10107</v>
      </c>
      <c r="L4019" s="1">
        <v>366</v>
      </c>
      <c r="M4019" s="2">
        <f t="shared" si="186"/>
        <v>43.136111111111113</v>
      </c>
      <c r="N4019" s="2" t="str">
        <f t="shared" si="187"/>
        <v/>
      </c>
      <c r="O4019" s="2" t="str">
        <f t="shared" si="188"/>
        <v/>
      </c>
    </row>
    <row r="4020" spans="1:15" x14ac:dyDescent="0.25">
      <c r="A4020">
        <v>4019</v>
      </c>
      <c r="B4020">
        <v>3</v>
      </c>
      <c r="C4020" s="1">
        <v>19406</v>
      </c>
      <c r="D4020">
        <v>0</v>
      </c>
      <c r="E4020">
        <v>2</v>
      </c>
      <c r="F4020" t="s">
        <v>17</v>
      </c>
      <c r="G4020" s="1">
        <v>31513</v>
      </c>
      <c r="H4020">
        <v>2</v>
      </c>
      <c r="J4020">
        <v>10</v>
      </c>
      <c r="K4020">
        <v>13507</v>
      </c>
      <c r="L4020" s="1">
        <v>366</v>
      </c>
      <c r="M4020" s="2">
        <f t="shared" si="186"/>
        <v>33.152777777777779</v>
      </c>
      <c r="N4020" s="2" t="str">
        <f t="shared" si="187"/>
        <v/>
      </c>
      <c r="O4020" s="2" t="str">
        <f t="shared" si="188"/>
        <v/>
      </c>
    </row>
    <row r="4021" spans="1:15" x14ac:dyDescent="0.25">
      <c r="A4021">
        <v>4020</v>
      </c>
      <c r="B4021">
        <v>3</v>
      </c>
      <c r="C4021" s="1">
        <v>15938</v>
      </c>
      <c r="D4021">
        <v>1786</v>
      </c>
      <c r="E4021">
        <v>0</v>
      </c>
      <c r="F4021" t="s">
        <v>14</v>
      </c>
      <c r="G4021" s="1">
        <v>31513</v>
      </c>
      <c r="H4021">
        <v>2</v>
      </c>
      <c r="J4021">
        <v>10</v>
      </c>
      <c r="K4021">
        <v>16707</v>
      </c>
      <c r="L4021" s="1">
        <v>366</v>
      </c>
      <c r="M4021" s="2">
        <f t="shared" si="186"/>
        <v>42.641666666666666</v>
      </c>
      <c r="N4021" s="2" t="str">
        <f t="shared" si="187"/>
        <v/>
      </c>
      <c r="O4021" s="2" t="str">
        <f t="shared" si="188"/>
        <v/>
      </c>
    </row>
    <row r="4022" spans="1:15" x14ac:dyDescent="0.25">
      <c r="A4022">
        <v>4021</v>
      </c>
      <c r="B4022">
        <v>3</v>
      </c>
      <c r="C4022" s="1">
        <v>13516</v>
      </c>
      <c r="D4022">
        <v>0</v>
      </c>
      <c r="E4022">
        <v>0</v>
      </c>
      <c r="F4022" t="s">
        <v>13</v>
      </c>
      <c r="G4022" s="1">
        <v>31516</v>
      </c>
      <c r="H4022">
        <v>0</v>
      </c>
      <c r="J4022">
        <v>10</v>
      </c>
      <c r="K4022">
        <v>0</v>
      </c>
      <c r="L4022" s="1">
        <v>366</v>
      </c>
      <c r="M4022" s="2">
        <f t="shared" si="186"/>
        <v>49.286111111111111</v>
      </c>
      <c r="N4022" s="2" t="str">
        <f t="shared" si="187"/>
        <v/>
      </c>
      <c r="O4022" s="2" t="str">
        <f t="shared" si="188"/>
        <v/>
      </c>
    </row>
    <row r="4023" spans="1:15" x14ac:dyDescent="0.25">
      <c r="A4023">
        <v>4022</v>
      </c>
      <c r="B4023">
        <v>2</v>
      </c>
      <c r="C4023" s="1">
        <v>14347</v>
      </c>
      <c r="D4023">
        <v>0</v>
      </c>
      <c r="E4023">
        <v>0</v>
      </c>
      <c r="F4023" t="s">
        <v>13</v>
      </c>
      <c r="G4023" s="1">
        <v>31517</v>
      </c>
      <c r="H4023">
        <v>0</v>
      </c>
      <c r="J4023">
        <v>10</v>
      </c>
      <c r="K4023">
        <v>0</v>
      </c>
      <c r="L4023" s="1">
        <v>366</v>
      </c>
      <c r="M4023" s="2">
        <f t="shared" si="186"/>
        <v>47.008333333333333</v>
      </c>
      <c r="N4023" s="2" t="str">
        <f t="shared" si="187"/>
        <v/>
      </c>
      <c r="O4023" s="2" t="str">
        <f t="shared" si="188"/>
        <v/>
      </c>
    </row>
    <row r="4024" spans="1:15" x14ac:dyDescent="0.25">
      <c r="A4024">
        <v>4023</v>
      </c>
      <c r="B4024">
        <v>3</v>
      </c>
      <c r="C4024" s="1">
        <v>10464</v>
      </c>
      <c r="D4024">
        <v>0</v>
      </c>
      <c r="E4024">
        <v>0</v>
      </c>
      <c r="F4024" t="s">
        <v>14</v>
      </c>
      <c r="G4024" s="1">
        <v>31517</v>
      </c>
      <c r="H4024">
        <v>2</v>
      </c>
      <c r="J4024">
        <v>10</v>
      </c>
      <c r="K4024">
        <v>13807</v>
      </c>
      <c r="L4024" s="1">
        <v>366</v>
      </c>
      <c r="M4024" s="2">
        <f t="shared" si="186"/>
        <v>57.641666666666666</v>
      </c>
      <c r="N4024" s="2" t="str">
        <f t="shared" si="187"/>
        <v/>
      </c>
      <c r="O4024" s="2" t="str">
        <f t="shared" si="188"/>
        <v/>
      </c>
    </row>
    <row r="4025" spans="1:15" x14ac:dyDescent="0.25">
      <c r="A4025">
        <v>4024</v>
      </c>
      <c r="B4025">
        <v>3</v>
      </c>
      <c r="C4025" s="1">
        <v>19380</v>
      </c>
      <c r="D4025">
        <v>0</v>
      </c>
      <c r="E4025">
        <v>0</v>
      </c>
      <c r="F4025" t="s">
        <v>14</v>
      </c>
      <c r="G4025" s="1">
        <v>31518</v>
      </c>
      <c r="H4025">
        <v>2</v>
      </c>
      <c r="J4025">
        <v>10</v>
      </c>
      <c r="K4025">
        <v>17907</v>
      </c>
      <c r="L4025" s="1">
        <v>366</v>
      </c>
      <c r="M4025" s="2">
        <f t="shared" si="186"/>
        <v>33.236111111111114</v>
      </c>
      <c r="N4025" s="2" t="str">
        <f t="shared" si="187"/>
        <v/>
      </c>
      <c r="O4025" s="2" t="str">
        <f t="shared" si="188"/>
        <v/>
      </c>
    </row>
    <row r="4026" spans="1:15" x14ac:dyDescent="0.25">
      <c r="A4026">
        <v>4025</v>
      </c>
      <c r="B4026">
        <v>3</v>
      </c>
      <c r="C4026" s="1">
        <v>20476</v>
      </c>
      <c r="D4026">
        <v>2000</v>
      </c>
      <c r="E4026">
        <v>2</v>
      </c>
      <c r="F4026" t="s">
        <v>14</v>
      </c>
      <c r="G4026" s="1">
        <v>31517</v>
      </c>
      <c r="H4026">
        <v>2</v>
      </c>
      <c r="J4026">
        <v>10</v>
      </c>
      <c r="K4026">
        <v>10807</v>
      </c>
      <c r="L4026" s="1">
        <v>366</v>
      </c>
      <c r="M4026" s="2">
        <f t="shared" si="186"/>
        <v>30.230555555555554</v>
      </c>
      <c r="N4026" s="2" t="str">
        <f t="shared" si="187"/>
        <v/>
      </c>
      <c r="O4026" s="2" t="str">
        <f t="shared" si="188"/>
        <v/>
      </c>
    </row>
    <row r="4027" spans="1:15" x14ac:dyDescent="0.25">
      <c r="A4027">
        <v>4026</v>
      </c>
      <c r="B4027">
        <v>2</v>
      </c>
      <c r="C4027" s="1">
        <v>23820</v>
      </c>
      <c r="D4027">
        <v>0</v>
      </c>
      <c r="E4027">
        <v>0</v>
      </c>
      <c r="F4027" t="s">
        <v>17</v>
      </c>
      <c r="G4027" s="1">
        <v>31520</v>
      </c>
      <c r="H4027">
        <v>2</v>
      </c>
      <c r="J4027">
        <v>10</v>
      </c>
      <c r="K4027">
        <v>11907</v>
      </c>
      <c r="L4027" s="1">
        <v>366</v>
      </c>
      <c r="M4027" s="2">
        <f t="shared" si="186"/>
        <v>21.080555555555556</v>
      </c>
      <c r="N4027" s="2" t="str">
        <f t="shared" si="187"/>
        <v/>
      </c>
      <c r="O4027" s="2" t="str">
        <f t="shared" si="188"/>
        <v/>
      </c>
    </row>
    <row r="4028" spans="1:15" x14ac:dyDescent="0.25">
      <c r="A4028">
        <v>4027</v>
      </c>
      <c r="B4028">
        <v>2</v>
      </c>
      <c r="C4028" s="1">
        <v>21371</v>
      </c>
      <c r="D4028">
        <v>0</v>
      </c>
      <c r="E4028">
        <v>2</v>
      </c>
      <c r="F4028" t="s">
        <v>14</v>
      </c>
      <c r="G4028" s="1">
        <v>31523</v>
      </c>
      <c r="H4028">
        <v>2</v>
      </c>
      <c r="J4028">
        <v>10</v>
      </c>
      <c r="K4028">
        <v>14607</v>
      </c>
      <c r="L4028" s="1">
        <v>366</v>
      </c>
      <c r="M4028" s="2">
        <f t="shared" si="186"/>
        <v>27.794444444444444</v>
      </c>
      <c r="N4028" s="2" t="str">
        <f t="shared" si="187"/>
        <v/>
      </c>
      <c r="O4028" s="2" t="str">
        <f t="shared" si="188"/>
        <v/>
      </c>
    </row>
    <row r="4029" spans="1:15" x14ac:dyDescent="0.25">
      <c r="A4029">
        <v>4028</v>
      </c>
      <c r="B4029">
        <v>3</v>
      </c>
      <c r="C4029" s="1">
        <v>15191</v>
      </c>
      <c r="D4029">
        <v>331</v>
      </c>
      <c r="E4029">
        <v>2</v>
      </c>
      <c r="F4029" t="s">
        <v>13</v>
      </c>
      <c r="G4029" s="1">
        <v>31523</v>
      </c>
      <c r="H4029">
        <v>0</v>
      </c>
      <c r="J4029">
        <v>21</v>
      </c>
      <c r="K4029">
        <v>0</v>
      </c>
      <c r="L4029" s="1">
        <v>366</v>
      </c>
      <c r="M4029" s="2">
        <f t="shared" si="186"/>
        <v>44.716666666666669</v>
      </c>
      <c r="N4029" s="2" t="str">
        <f t="shared" si="187"/>
        <v/>
      </c>
      <c r="O4029" s="2" t="str">
        <f t="shared" si="188"/>
        <v/>
      </c>
    </row>
    <row r="4030" spans="1:15" x14ac:dyDescent="0.25">
      <c r="A4030">
        <v>4029</v>
      </c>
      <c r="B4030">
        <v>3</v>
      </c>
      <c r="C4030" s="1">
        <v>13300</v>
      </c>
      <c r="D4030">
        <v>0</v>
      </c>
      <c r="E4030">
        <v>0</v>
      </c>
      <c r="F4030" t="s">
        <v>14</v>
      </c>
      <c r="G4030" s="1">
        <v>31523</v>
      </c>
      <c r="H4030">
        <v>2</v>
      </c>
      <c r="J4030">
        <v>10</v>
      </c>
      <c r="K4030">
        <v>10107</v>
      </c>
      <c r="L4030" s="1">
        <v>366</v>
      </c>
      <c r="M4030" s="2">
        <f t="shared" si="186"/>
        <v>49.891666666666666</v>
      </c>
      <c r="N4030" s="2" t="str">
        <f t="shared" si="187"/>
        <v/>
      </c>
      <c r="O4030" s="2" t="str">
        <f t="shared" si="188"/>
        <v/>
      </c>
    </row>
    <row r="4031" spans="1:15" x14ac:dyDescent="0.25">
      <c r="A4031">
        <v>4030</v>
      </c>
      <c r="B4031">
        <v>2</v>
      </c>
      <c r="C4031" s="1">
        <v>22929</v>
      </c>
      <c r="D4031">
        <v>1472</v>
      </c>
      <c r="E4031">
        <v>2</v>
      </c>
      <c r="F4031" t="s">
        <v>14</v>
      </c>
      <c r="G4031" s="1">
        <v>31524</v>
      </c>
      <c r="H4031">
        <v>2</v>
      </c>
      <c r="J4031">
        <v>10</v>
      </c>
      <c r="K4031">
        <v>11907</v>
      </c>
      <c r="L4031" s="1">
        <v>366</v>
      </c>
      <c r="M4031" s="2">
        <f t="shared" si="186"/>
        <v>23.533333333333335</v>
      </c>
      <c r="N4031" s="2" t="str">
        <f t="shared" si="187"/>
        <v/>
      </c>
      <c r="O4031" s="2" t="str">
        <f t="shared" si="188"/>
        <v/>
      </c>
    </row>
    <row r="4032" spans="1:15" x14ac:dyDescent="0.25">
      <c r="A4032">
        <v>4031</v>
      </c>
      <c r="B4032">
        <v>3</v>
      </c>
      <c r="C4032" s="1">
        <v>17185</v>
      </c>
      <c r="D4032">
        <v>2369</v>
      </c>
      <c r="E4032">
        <v>0</v>
      </c>
      <c r="F4032" t="s">
        <v>14</v>
      </c>
      <c r="G4032" s="1">
        <v>31523</v>
      </c>
      <c r="H4032">
        <v>2</v>
      </c>
      <c r="J4032">
        <v>10</v>
      </c>
      <c r="K4032">
        <v>12779</v>
      </c>
      <c r="L4032" s="1">
        <v>366</v>
      </c>
      <c r="M4032" s="2">
        <f t="shared" si="186"/>
        <v>39.258333333333333</v>
      </c>
      <c r="N4032" s="2" t="str">
        <f t="shared" si="187"/>
        <v/>
      </c>
      <c r="O4032" s="2" t="str">
        <f t="shared" si="188"/>
        <v/>
      </c>
    </row>
    <row r="4033" spans="1:15" x14ac:dyDescent="0.25">
      <c r="A4033">
        <v>4032</v>
      </c>
      <c r="B4033">
        <v>3</v>
      </c>
      <c r="C4033" s="1">
        <v>21202</v>
      </c>
      <c r="D4033">
        <v>2500</v>
      </c>
      <c r="E4033">
        <v>3</v>
      </c>
      <c r="F4033" t="s">
        <v>14</v>
      </c>
      <c r="G4033" s="1">
        <v>31525</v>
      </c>
      <c r="H4033">
        <v>2</v>
      </c>
      <c r="J4033">
        <v>10</v>
      </c>
      <c r="K4033">
        <v>14707</v>
      </c>
      <c r="L4033" s="1">
        <v>366</v>
      </c>
      <c r="M4033" s="2">
        <f t="shared" si="186"/>
        <v>28.266666666666666</v>
      </c>
      <c r="N4033" s="2" t="str">
        <f t="shared" si="187"/>
        <v/>
      </c>
      <c r="O4033" s="2" t="str">
        <f t="shared" si="188"/>
        <v/>
      </c>
    </row>
    <row r="4034" spans="1:15" x14ac:dyDescent="0.25">
      <c r="A4034">
        <v>4033</v>
      </c>
      <c r="B4034">
        <v>2</v>
      </c>
      <c r="C4034" s="1">
        <v>20247</v>
      </c>
      <c r="D4034">
        <v>0</v>
      </c>
      <c r="E4034">
        <v>0</v>
      </c>
      <c r="F4034" t="s">
        <v>13</v>
      </c>
      <c r="G4034" s="1">
        <v>31525</v>
      </c>
      <c r="H4034">
        <v>0</v>
      </c>
      <c r="J4034">
        <v>10</v>
      </c>
      <c r="K4034">
        <v>0</v>
      </c>
      <c r="L4034" s="1">
        <v>366</v>
      </c>
      <c r="M4034" s="2">
        <f t="shared" si="186"/>
        <v>30.877777777777776</v>
      </c>
      <c r="N4034" s="2" t="str">
        <f t="shared" si="187"/>
        <v/>
      </c>
      <c r="O4034" s="2" t="str">
        <f t="shared" si="188"/>
        <v/>
      </c>
    </row>
    <row r="4035" spans="1:15" x14ac:dyDescent="0.25">
      <c r="A4035">
        <v>4034</v>
      </c>
      <c r="B4035">
        <v>2</v>
      </c>
      <c r="C4035" s="1">
        <v>17319</v>
      </c>
      <c r="D4035">
        <v>2562</v>
      </c>
      <c r="E4035">
        <v>0</v>
      </c>
      <c r="F4035" t="s">
        <v>14</v>
      </c>
      <c r="G4035" s="1">
        <v>31527</v>
      </c>
      <c r="H4035">
        <v>2</v>
      </c>
      <c r="J4035">
        <v>10</v>
      </c>
      <c r="K4035">
        <v>13507</v>
      </c>
      <c r="L4035" s="1">
        <v>366</v>
      </c>
      <c r="M4035" s="2">
        <f t="shared" si="186"/>
        <v>38.9</v>
      </c>
      <c r="N4035" s="2" t="str">
        <f t="shared" si="187"/>
        <v/>
      </c>
      <c r="O4035" s="2" t="str">
        <f t="shared" si="188"/>
        <v/>
      </c>
    </row>
    <row r="4036" spans="1:15" x14ac:dyDescent="0.25">
      <c r="A4036">
        <v>4035</v>
      </c>
      <c r="B4036">
        <v>2</v>
      </c>
      <c r="C4036" s="1">
        <v>20496</v>
      </c>
      <c r="D4036">
        <v>0</v>
      </c>
      <c r="E4036">
        <v>0</v>
      </c>
      <c r="F4036" t="s">
        <v>13</v>
      </c>
      <c r="G4036" s="1">
        <v>31530</v>
      </c>
      <c r="H4036">
        <v>0</v>
      </c>
      <c r="J4036">
        <v>10</v>
      </c>
      <c r="K4036">
        <v>0</v>
      </c>
      <c r="L4036" s="1">
        <v>366</v>
      </c>
      <c r="M4036" s="2">
        <f t="shared" si="186"/>
        <v>30.213888888888889</v>
      </c>
      <c r="N4036" s="2" t="str">
        <f t="shared" si="187"/>
        <v/>
      </c>
      <c r="O4036" s="2" t="str">
        <f t="shared" si="188"/>
        <v/>
      </c>
    </row>
    <row r="4037" spans="1:15" x14ac:dyDescent="0.25">
      <c r="A4037">
        <v>4036</v>
      </c>
      <c r="B4037">
        <v>2</v>
      </c>
      <c r="C4037" s="1">
        <v>19752</v>
      </c>
      <c r="D4037">
        <v>0</v>
      </c>
      <c r="E4037">
        <v>0</v>
      </c>
      <c r="F4037" t="s">
        <v>20</v>
      </c>
      <c r="G4037" s="1">
        <v>31530</v>
      </c>
      <c r="H4037">
        <v>2</v>
      </c>
      <c r="J4037">
        <v>10</v>
      </c>
      <c r="K4037">
        <v>10107</v>
      </c>
      <c r="L4037" s="1">
        <v>366</v>
      </c>
      <c r="M4037" s="2">
        <f t="shared" ref="M4037:M4100" si="189">DAYS360(C4037,G4037,TRUE)/360</f>
        <v>32.25</v>
      </c>
      <c r="N4037" s="2" t="str">
        <f t="shared" ref="N4037:N4100" si="190">IF(DAYS360(C4037,L4037)/360&gt;0,DAYS360(C4037,L4037)/360,"")</f>
        <v/>
      </c>
      <c r="O4037" s="2" t="str">
        <f t="shared" ref="O4037:O4100" si="191">IF(N4037="","",N4037-M4037)</f>
        <v/>
      </c>
    </row>
    <row r="4038" spans="1:15" x14ac:dyDescent="0.25">
      <c r="A4038">
        <v>4037</v>
      </c>
      <c r="B4038">
        <v>2</v>
      </c>
      <c r="C4038" s="1">
        <v>16701</v>
      </c>
      <c r="D4038">
        <v>0</v>
      </c>
      <c r="E4038">
        <v>0</v>
      </c>
      <c r="F4038" t="s">
        <v>13</v>
      </c>
      <c r="G4038" s="1">
        <v>31531</v>
      </c>
      <c r="H4038">
        <v>0</v>
      </c>
      <c r="J4038">
        <v>10</v>
      </c>
      <c r="K4038">
        <v>0</v>
      </c>
      <c r="L4038" s="1">
        <v>366</v>
      </c>
      <c r="M4038" s="2">
        <f t="shared" si="189"/>
        <v>40.605555555555554</v>
      </c>
      <c r="N4038" s="2" t="str">
        <f t="shared" si="190"/>
        <v/>
      </c>
      <c r="O4038" s="2" t="str">
        <f t="shared" si="191"/>
        <v/>
      </c>
    </row>
    <row r="4039" spans="1:15" x14ac:dyDescent="0.25">
      <c r="A4039">
        <v>4038</v>
      </c>
      <c r="B4039">
        <v>4</v>
      </c>
      <c r="C4039" s="1">
        <v>22056</v>
      </c>
      <c r="D4039">
        <v>0</v>
      </c>
      <c r="E4039">
        <v>0</v>
      </c>
      <c r="F4039" t="s">
        <v>20</v>
      </c>
      <c r="G4039" s="1">
        <v>31532</v>
      </c>
      <c r="H4039">
        <v>0</v>
      </c>
      <c r="J4039">
        <v>10</v>
      </c>
      <c r="K4039">
        <v>0</v>
      </c>
      <c r="L4039" s="1">
        <v>366</v>
      </c>
      <c r="M4039" s="2">
        <f t="shared" si="189"/>
        <v>25.944444444444443</v>
      </c>
      <c r="N4039" s="2" t="str">
        <f t="shared" si="190"/>
        <v/>
      </c>
      <c r="O4039" s="2" t="str">
        <f t="shared" si="191"/>
        <v/>
      </c>
    </row>
    <row r="4040" spans="1:15" x14ac:dyDescent="0.25">
      <c r="A4040">
        <v>4039</v>
      </c>
      <c r="B4040">
        <v>3</v>
      </c>
      <c r="C4040" s="1">
        <v>18355</v>
      </c>
      <c r="D4040">
        <v>0</v>
      </c>
      <c r="E4040">
        <v>0</v>
      </c>
      <c r="F4040" t="s">
        <v>13</v>
      </c>
      <c r="G4040" s="1">
        <v>31532</v>
      </c>
      <c r="H4040">
        <v>0</v>
      </c>
      <c r="I4040" t="s">
        <v>19</v>
      </c>
      <c r="J4040">
        <v>10</v>
      </c>
      <c r="K4040">
        <v>0</v>
      </c>
      <c r="L4040" s="1">
        <v>34101</v>
      </c>
      <c r="M4040" s="2">
        <f t="shared" si="189"/>
        <v>36.077777777777776</v>
      </c>
      <c r="N4040" s="2">
        <f t="shared" si="190"/>
        <v>43.111111111111114</v>
      </c>
      <c r="O4040" s="2">
        <f t="shared" si="191"/>
        <v>7.0333333333333385</v>
      </c>
    </row>
    <row r="4041" spans="1:15" x14ac:dyDescent="0.25">
      <c r="A4041">
        <v>4040</v>
      </c>
      <c r="B4041">
        <v>2</v>
      </c>
      <c r="C4041" s="1">
        <v>19308</v>
      </c>
      <c r="D4041">
        <v>0</v>
      </c>
      <c r="E4041">
        <v>0</v>
      </c>
      <c r="F4041" t="s">
        <v>14</v>
      </c>
      <c r="G4041" s="1">
        <v>31532</v>
      </c>
      <c r="H4041">
        <v>2</v>
      </c>
      <c r="J4041">
        <v>10</v>
      </c>
      <c r="K4041">
        <v>10507</v>
      </c>
      <c r="L4041" s="1">
        <v>366</v>
      </c>
      <c r="M4041" s="2">
        <f t="shared" si="189"/>
        <v>33.472222222222221</v>
      </c>
      <c r="N4041" s="2" t="str">
        <f t="shared" si="190"/>
        <v/>
      </c>
      <c r="O4041" s="2" t="str">
        <f t="shared" si="191"/>
        <v/>
      </c>
    </row>
    <row r="4042" spans="1:15" x14ac:dyDescent="0.25">
      <c r="A4042">
        <v>4041</v>
      </c>
      <c r="B4042">
        <v>2</v>
      </c>
      <c r="C4042" s="1">
        <v>15571</v>
      </c>
      <c r="D4042">
        <v>0</v>
      </c>
      <c r="E4042">
        <v>0</v>
      </c>
      <c r="F4042" t="s">
        <v>13</v>
      </c>
      <c r="G4042" s="1">
        <v>31532</v>
      </c>
      <c r="H4042">
        <v>0</v>
      </c>
      <c r="J4042">
        <v>10</v>
      </c>
      <c r="K4042">
        <v>0</v>
      </c>
      <c r="L4042" s="1">
        <v>366</v>
      </c>
      <c r="M4042" s="2">
        <f t="shared" si="189"/>
        <v>43.7</v>
      </c>
      <c r="N4042" s="2" t="str">
        <f t="shared" si="190"/>
        <v/>
      </c>
      <c r="O4042" s="2" t="str">
        <f t="shared" si="191"/>
        <v/>
      </c>
    </row>
    <row r="4043" spans="1:15" x14ac:dyDescent="0.25">
      <c r="A4043">
        <v>4042</v>
      </c>
      <c r="B4043">
        <v>2</v>
      </c>
      <c r="C4043" s="1">
        <v>18641</v>
      </c>
      <c r="D4043">
        <v>0</v>
      </c>
      <c r="E4043">
        <v>0</v>
      </c>
      <c r="F4043" t="s">
        <v>13</v>
      </c>
      <c r="G4043" s="1">
        <v>31532</v>
      </c>
      <c r="H4043">
        <v>0</v>
      </c>
      <c r="J4043">
        <v>10</v>
      </c>
      <c r="K4043">
        <v>0</v>
      </c>
      <c r="L4043" s="1">
        <v>366</v>
      </c>
      <c r="M4043" s="2">
        <f t="shared" si="189"/>
        <v>35.297222222222224</v>
      </c>
      <c r="N4043" s="2" t="str">
        <f t="shared" si="190"/>
        <v/>
      </c>
      <c r="O4043" s="2" t="str">
        <f t="shared" si="191"/>
        <v/>
      </c>
    </row>
    <row r="4044" spans="1:15" x14ac:dyDescent="0.25">
      <c r="A4044">
        <v>4043</v>
      </c>
      <c r="B4044">
        <v>2</v>
      </c>
      <c r="C4044" s="1">
        <v>19359</v>
      </c>
      <c r="D4044">
        <v>0</v>
      </c>
      <c r="E4044">
        <v>3</v>
      </c>
      <c r="F4044" t="s">
        <v>26</v>
      </c>
      <c r="G4044" s="1">
        <v>31534</v>
      </c>
      <c r="H4044">
        <v>2</v>
      </c>
      <c r="J4044">
        <v>10</v>
      </c>
      <c r="K4044">
        <v>0</v>
      </c>
      <c r="L4044" s="1">
        <v>366</v>
      </c>
      <c r="M4044" s="2">
        <f t="shared" si="189"/>
        <v>33.338888888888889</v>
      </c>
      <c r="N4044" s="2" t="str">
        <f t="shared" si="190"/>
        <v/>
      </c>
      <c r="O4044" s="2" t="str">
        <f t="shared" si="191"/>
        <v/>
      </c>
    </row>
    <row r="4045" spans="1:15" x14ac:dyDescent="0.25">
      <c r="A4045">
        <v>4044</v>
      </c>
      <c r="B4045">
        <v>2</v>
      </c>
      <c r="C4045" s="1">
        <v>11330</v>
      </c>
      <c r="D4045">
        <v>0</v>
      </c>
      <c r="E4045">
        <v>0</v>
      </c>
      <c r="F4045" t="s">
        <v>14</v>
      </c>
      <c r="G4045" s="1">
        <v>31537</v>
      </c>
      <c r="H4045">
        <v>2</v>
      </c>
      <c r="J4045">
        <v>10</v>
      </c>
      <c r="K4045">
        <v>12807</v>
      </c>
      <c r="L4045" s="1">
        <v>366</v>
      </c>
      <c r="M4045" s="2">
        <f t="shared" si="189"/>
        <v>55.327777777777776</v>
      </c>
      <c r="N4045" s="2" t="str">
        <f t="shared" si="190"/>
        <v/>
      </c>
      <c r="O4045" s="2" t="str">
        <f t="shared" si="191"/>
        <v/>
      </c>
    </row>
    <row r="4046" spans="1:15" x14ac:dyDescent="0.25">
      <c r="A4046">
        <v>4045</v>
      </c>
      <c r="B4046">
        <v>3</v>
      </c>
      <c r="C4046" s="1">
        <v>14723</v>
      </c>
      <c r="D4046">
        <v>0</v>
      </c>
      <c r="E4046">
        <v>0</v>
      </c>
      <c r="F4046" t="s">
        <v>13</v>
      </c>
      <c r="G4046" s="1">
        <v>31537</v>
      </c>
      <c r="H4046">
        <v>0</v>
      </c>
      <c r="J4046">
        <v>10</v>
      </c>
      <c r="K4046">
        <v>10207</v>
      </c>
      <c r="L4046" s="1">
        <v>366</v>
      </c>
      <c r="M4046" s="2">
        <f t="shared" si="189"/>
        <v>46.036111111111111</v>
      </c>
      <c r="N4046" s="2" t="str">
        <f t="shared" si="190"/>
        <v/>
      </c>
      <c r="O4046" s="2" t="str">
        <f t="shared" si="191"/>
        <v/>
      </c>
    </row>
    <row r="4047" spans="1:15" x14ac:dyDescent="0.25">
      <c r="A4047">
        <v>4046</v>
      </c>
      <c r="B4047">
        <v>3</v>
      </c>
      <c r="C4047" s="1">
        <v>21880</v>
      </c>
      <c r="D4047">
        <v>2347</v>
      </c>
      <c r="E4047">
        <v>3</v>
      </c>
      <c r="F4047" t="s">
        <v>17</v>
      </c>
      <c r="G4047" s="1">
        <v>31537</v>
      </c>
      <c r="H4047">
        <v>2</v>
      </c>
      <c r="J4047">
        <v>10</v>
      </c>
      <c r="K4047">
        <v>10907</v>
      </c>
      <c r="L4047" s="1">
        <v>366</v>
      </c>
      <c r="M4047" s="2">
        <f t="shared" si="189"/>
        <v>26.441666666666666</v>
      </c>
      <c r="N4047" s="2" t="str">
        <f t="shared" si="190"/>
        <v/>
      </c>
      <c r="O4047" s="2" t="str">
        <f t="shared" si="191"/>
        <v/>
      </c>
    </row>
    <row r="4048" spans="1:15" x14ac:dyDescent="0.25">
      <c r="A4048">
        <v>4047</v>
      </c>
      <c r="B4048">
        <v>2</v>
      </c>
      <c r="C4048" s="1">
        <v>20468</v>
      </c>
      <c r="D4048">
        <v>0</v>
      </c>
      <c r="E4048">
        <v>0</v>
      </c>
      <c r="F4048" t="s">
        <v>13</v>
      </c>
      <c r="G4048" s="1">
        <v>31538</v>
      </c>
      <c r="H4048">
        <v>0</v>
      </c>
      <c r="I4048" t="s">
        <v>19</v>
      </c>
      <c r="J4048">
        <v>10</v>
      </c>
      <c r="K4048">
        <v>0</v>
      </c>
      <c r="L4048" s="1">
        <v>33744</v>
      </c>
      <c r="M4048" s="2">
        <f t="shared" si="189"/>
        <v>30.31111111111111</v>
      </c>
      <c r="N4048" s="2">
        <f t="shared" si="190"/>
        <v>36.35</v>
      </c>
      <c r="O4048" s="2">
        <f t="shared" si="191"/>
        <v>6.0388888888888914</v>
      </c>
    </row>
    <row r="4049" spans="1:15" x14ac:dyDescent="0.25">
      <c r="A4049">
        <v>4048</v>
      </c>
      <c r="B4049">
        <v>2</v>
      </c>
      <c r="C4049" s="1">
        <v>17741</v>
      </c>
      <c r="D4049">
        <v>0</v>
      </c>
      <c r="E4049">
        <v>0</v>
      </c>
      <c r="F4049" t="s">
        <v>13</v>
      </c>
      <c r="G4049" s="1">
        <v>31538</v>
      </c>
      <c r="H4049">
        <v>0</v>
      </c>
      <c r="J4049">
        <v>10</v>
      </c>
      <c r="K4049">
        <v>13507</v>
      </c>
      <c r="L4049" s="1">
        <v>366</v>
      </c>
      <c r="M4049" s="2">
        <f t="shared" si="189"/>
        <v>37.774999999999999</v>
      </c>
      <c r="N4049" s="2" t="str">
        <f t="shared" si="190"/>
        <v/>
      </c>
      <c r="O4049" s="2" t="str">
        <f t="shared" si="191"/>
        <v/>
      </c>
    </row>
    <row r="4050" spans="1:15" x14ac:dyDescent="0.25">
      <c r="A4050">
        <v>4049</v>
      </c>
      <c r="B4050">
        <v>2</v>
      </c>
      <c r="C4050" s="1">
        <v>20457</v>
      </c>
      <c r="D4050">
        <v>2600</v>
      </c>
      <c r="E4050">
        <v>2</v>
      </c>
      <c r="F4050" t="s">
        <v>26</v>
      </c>
      <c r="G4050" s="1">
        <v>31538</v>
      </c>
      <c r="H4050">
        <v>2</v>
      </c>
      <c r="J4050">
        <v>10</v>
      </c>
      <c r="K4050">
        <v>13907</v>
      </c>
      <c r="L4050" s="1">
        <v>366</v>
      </c>
      <c r="M4050" s="2">
        <f t="shared" si="189"/>
        <v>30.341666666666665</v>
      </c>
      <c r="N4050" s="2" t="str">
        <f t="shared" si="190"/>
        <v/>
      </c>
      <c r="O4050" s="2" t="str">
        <f t="shared" si="191"/>
        <v/>
      </c>
    </row>
    <row r="4051" spans="1:15" x14ac:dyDescent="0.25">
      <c r="A4051">
        <v>4050</v>
      </c>
      <c r="B4051">
        <v>2</v>
      </c>
      <c r="C4051" s="1">
        <v>12560</v>
      </c>
      <c r="D4051">
        <v>0</v>
      </c>
      <c r="E4051">
        <v>0</v>
      </c>
      <c r="F4051" t="s">
        <v>13</v>
      </c>
      <c r="G4051" s="1">
        <v>31538</v>
      </c>
      <c r="H4051">
        <v>0</v>
      </c>
      <c r="J4051">
        <v>10</v>
      </c>
      <c r="K4051">
        <v>11307</v>
      </c>
      <c r="L4051" s="1">
        <v>366</v>
      </c>
      <c r="M4051" s="2">
        <f t="shared" si="189"/>
        <v>51.958333333333336</v>
      </c>
      <c r="N4051" s="2" t="str">
        <f t="shared" si="190"/>
        <v/>
      </c>
      <c r="O4051" s="2" t="str">
        <f t="shared" si="191"/>
        <v/>
      </c>
    </row>
    <row r="4052" spans="1:15" x14ac:dyDescent="0.25">
      <c r="A4052">
        <v>4051</v>
      </c>
      <c r="B4052">
        <v>2</v>
      </c>
      <c r="C4052" s="1">
        <v>18335</v>
      </c>
      <c r="D4052">
        <v>2500</v>
      </c>
      <c r="E4052">
        <v>1</v>
      </c>
      <c r="F4052" t="s">
        <v>17</v>
      </c>
      <c r="G4052" s="1">
        <v>31539</v>
      </c>
      <c r="H4052">
        <v>2</v>
      </c>
      <c r="J4052">
        <v>10</v>
      </c>
      <c r="K4052">
        <v>14707</v>
      </c>
      <c r="L4052" s="1">
        <v>366</v>
      </c>
      <c r="M4052" s="2">
        <f t="shared" si="189"/>
        <v>36.15</v>
      </c>
      <c r="N4052" s="2" t="str">
        <f t="shared" si="190"/>
        <v/>
      </c>
      <c r="O4052" s="2" t="str">
        <f t="shared" si="191"/>
        <v/>
      </c>
    </row>
    <row r="4053" spans="1:15" x14ac:dyDescent="0.25">
      <c r="A4053">
        <v>4052</v>
      </c>
      <c r="B4053">
        <v>4</v>
      </c>
      <c r="C4053" s="1">
        <v>19533</v>
      </c>
      <c r="D4053">
        <v>0</v>
      </c>
      <c r="E4053">
        <v>0</v>
      </c>
      <c r="F4053" t="s">
        <v>20</v>
      </c>
      <c r="G4053" s="1">
        <v>31541</v>
      </c>
      <c r="H4053">
        <v>0</v>
      </c>
      <c r="J4053">
        <v>10</v>
      </c>
      <c r="K4053">
        <v>10907</v>
      </c>
      <c r="L4053" s="1">
        <v>366</v>
      </c>
      <c r="M4053" s="2">
        <f t="shared" si="189"/>
        <v>32.87777777777778</v>
      </c>
      <c r="N4053" s="2" t="str">
        <f t="shared" si="190"/>
        <v/>
      </c>
      <c r="O4053" s="2" t="str">
        <f t="shared" si="191"/>
        <v/>
      </c>
    </row>
    <row r="4054" spans="1:15" x14ac:dyDescent="0.25">
      <c r="A4054">
        <v>4053</v>
      </c>
      <c r="B4054">
        <v>2</v>
      </c>
      <c r="C4054" s="1">
        <v>19542</v>
      </c>
      <c r="D4054">
        <v>2800</v>
      </c>
      <c r="E4054">
        <v>0</v>
      </c>
      <c r="F4054" t="s">
        <v>14</v>
      </c>
      <c r="G4054" s="1">
        <v>31544</v>
      </c>
      <c r="H4054">
        <v>2</v>
      </c>
      <c r="J4054">
        <v>10</v>
      </c>
      <c r="K4054">
        <v>10107</v>
      </c>
      <c r="L4054" s="1">
        <v>366</v>
      </c>
      <c r="M4054" s="2">
        <f t="shared" si="189"/>
        <v>32.861111111111114</v>
      </c>
      <c r="N4054" s="2" t="str">
        <f t="shared" si="190"/>
        <v/>
      </c>
      <c r="O4054" s="2" t="str">
        <f t="shared" si="191"/>
        <v/>
      </c>
    </row>
    <row r="4055" spans="1:15" x14ac:dyDescent="0.25">
      <c r="A4055">
        <v>4054</v>
      </c>
      <c r="B4055">
        <v>2</v>
      </c>
      <c r="C4055" s="1">
        <v>17314</v>
      </c>
      <c r="D4055">
        <v>0</v>
      </c>
      <c r="E4055">
        <v>1</v>
      </c>
      <c r="F4055" t="s">
        <v>14</v>
      </c>
      <c r="G4055" s="1">
        <v>31545</v>
      </c>
      <c r="H4055">
        <v>0</v>
      </c>
      <c r="J4055">
        <v>10</v>
      </c>
      <c r="K4055">
        <v>11307</v>
      </c>
      <c r="L4055" s="1">
        <v>366</v>
      </c>
      <c r="M4055" s="2">
        <f t="shared" si="189"/>
        <v>38.961111111111109</v>
      </c>
      <c r="N4055" s="2" t="str">
        <f t="shared" si="190"/>
        <v/>
      </c>
      <c r="O4055" s="2" t="str">
        <f t="shared" si="191"/>
        <v/>
      </c>
    </row>
    <row r="4056" spans="1:15" x14ac:dyDescent="0.25">
      <c r="A4056">
        <v>4055</v>
      </c>
      <c r="B4056">
        <v>3</v>
      </c>
      <c r="C4056" s="1">
        <v>21727</v>
      </c>
      <c r="D4056">
        <v>0</v>
      </c>
      <c r="E4056">
        <v>0</v>
      </c>
      <c r="F4056" t="s">
        <v>17</v>
      </c>
      <c r="G4056" s="1">
        <v>31545</v>
      </c>
      <c r="H4056">
        <v>2</v>
      </c>
      <c r="J4056">
        <v>10</v>
      </c>
      <c r="K4056">
        <v>13907</v>
      </c>
      <c r="L4056" s="1">
        <v>366</v>
      </c>
      <c r="M4056" s="2">
        <f t="shared" si="189"/>
        <v>26.880555555555556</v>
      </c>
      <c r="N4056" s="2" t="str">
        <f t="shared" si="190"/>
        <v/>
      </c>
      <c r="O4056" s="2" t="str">
        <f t="shared" si="191"/>
        <v/>
      </c>
    </row>
    <row r="4057" spans="1:15" x14ac:dyDescent="0.25">
      <c r="A4057">
        <v>4056</v>
      </c>
      <c r="B4057">
        <v>2</v>
      </c>
      <c r="C4057" s="1">
        <v>8869</v>
      </c>
      <c r="D4057">
        <v>0</v>
      </c>
      <c r="E4057">
        <v>0</v>
      </c>
      <c r="F4057" t="s">
        <v>13</v>
      </c>
      <c r="G4057" s="1">
        <v>31547</v>
      </c>
      <c r="H4057">
        <v>0</v>
      </c>
      <c r="I4057" t="s">
        <v>15</v>
      </c>
      <c r="J4057">
        <v>10</v>
      </c>
      <c r="K4057">
        <v>0</v>
      </c>
      <c r="L4057" s="1">
        <v>34661</v>
      </c>
      <c r="M4057" s="2">
        <f t="shared" si="189"/>
        <v>62.091666666666669</v>
      </c>
      <c r="N4057" s="2">
        <f t="shared" si="190"/>
        <v>70.613888888888894</v>
      </c>
      <c r="O4057" s="2">
        <f t="shared" si="191"/>
        <v>8.5222222222222257</v>
      </c>
    </row>
    <row r="4058" spans="1:15" x14ac:dyDescent="0.25">
      <c r="A4058">
        <v>4057</v>
      </c>
      <c r="B4058">
        <v>2</v>
      </c>
      <c r="C4058" s="1">
        <v>17232</v>
      </c>
      <c r="D4058">
        <v>0</v>
      </c>
      <c r="E4058">
        <v>0</v>
      </c>
      <c r="F4058" t="s">
        <v>14</v>
      </c>
      <c r="G4058" s="1">
        <v>31547</v>
      </c>
      <c r="H4058">
        <v>2</v>
      </c>
      <c r="J4058">
        <v>10</v>
      </c>
      <c r="K4058">
        <v>18507</v>
      </c>
      <c r="L4058" s="1">
        <v>366</v>
      </c>
      <c r="M4058" s="2">
        <f t="shared" si="189"/>
        <v>39.19166666666667</v>
      </c>
      <c r="N4058" s="2" t="str">
        <f t="shared" si="190"/>
        <v/>
      </c>
      <c r="O4058" s="2" t="str">
        <f t="shared" si="191"/>
        <v/>
      </c>
    </row>
    <row r="4059" spans="1:15" x14ac:dyDescent="0.25">
      <c r="A4059">
        <v>4058</v>
      </c>
      <c r="B4059">
        <v>2</v>
      </c>
      <c r="C4059" s="1">
        <v>22052</v>
      </c>
      <c r="D4059">
        <v>2643</v>
      </c>
      <c r="E4059">
        <v>2</v>
      </c>
      <c r="F4059" t="s">
        <v>14</v>
      </c>
      <c r="G4059" s="1">
        <v>31548</v>
      </c>
      <c r="H4059">
        <v>2</v>
      </c>
      <c r="J4059">
        <v>10</v>
      </c>
      <c r="K4059">
        <v>10107</v>
      </c>
      <c r="L4059" s="1">
        <v>366</v>
      </c>
      <c r="M4059" s="2">
        <f t="shared" si="189"/>
        <v>26</v>
      </c>
      <c r="N4059" s="2" t="str">
        <f t="shared" si="190"/>
        <v/>
      </c>
      <c r="O4059" s="2" t="str">
        <f t="shared" si="191"/>
        <v/>
      </c>
    </row>
    <row r="4060" spans="1:15" x14ac:dyDescent="0.25">
      <c r="A4060">
        <v>4059</v>
      </c>
      <c r="B4060">
        <v>3</v>
      </c>
      <c r="C4060" s="1">
        <v>12902</v>
      </c>
      <c r="D4060">
        <v>0</v>
      </c>
      <c r="E4060">
        <v>0</v>
      </c>
      <c r="F4060" t="s">
        <v>13</v>
      </c>
      <c r="G4060" s="1">
        <v>31552</v>
      </c>
      <c r="H4060">
        <v>0</v>
      </c>
      <c r="I4060" t="s">
        <v>19</v>
      </c>
      <c r="J4060">
        <v>10</v>
      </c>
      <c r="K4060">
        <v>0</v>
      </c>
      <c r="L4060" s="1">
        <v>34542</v>
      </c>
      <c r="M4060" s="2">
        <f t="shared" si="189"/>
        <v>51.06111111111111</v>
      </c>
      <c r="N4060" s="2">
        <f t="shared" si="190"/>
        <v>59.24722222222222</v>
      </c>
      <c r="O4060" s="2">
        <f t="shared" si="191"/>
        <v>8.18611111111111</v>
      </c>
    </row>
    <row r="4061" spans="1:15" x14ac:dyDescent="0.25">
      <c r="A4061">
        <v>4060</v>
      </c>
      <c r="B4061">
        <v>3</v>
      </c>
      <c r="C4061" s="1">
        <v>21948</v>
      </c>
      <c r="D4061">
        <v>0</v>
      </c>
      <c r="E4061">
        <v>0</v>
      </c>
      <c r="F4061" t="s">
        <v>13</v>
      </c>
      <c r="G4061" s="1">
        <v>31552</v>
      </c>
      <c r="H4061">
        <v>0</v>
      </c>
      <c r="J4061">
        <v>10</v>
      </c>
      <c r="K4061">
        <v>0</v>
      </c>
      <c r="L4061" s="1">
        <v>366</v>
      </c>
      <c r="M4061" s="2">
        <f t="shared" si="189"/>
        <v>26.3</v>
      </c>
      <c r="N4061" s="2" t="str">
        <f t="shared" si="190"/>
        <v/>
      </c>
      <c r="O4061" s="2" t="str">
        <f t="shared" si="191"/>
        <v/>
      </c>
    </row>
    <row r="4062" spans="1:15" x14ac:dyDescent="0.25">
      <c r="A4062">
        <v>4061</v>
      </c>
      <c r="B4062">
        <v>2</v>
      </c>
      <c r="C4062" s="1">
        <v>12527</v>
      </c>
      <c r="D4062">
        <v>0</v>
      </c>
      <c r="E4062">
        <v>0</v>
      </c>
      <c r="F4062" t="s">
        <v>13</v>
      </c>
      <c r="G4062" s="1">
        <v>31552</v>
      </c>
      <c r="H4062">
        <v>0</v>
      </c>
      <c r="J4062">
        <v>10</v>
      </c>
      <c r="K4062">
        <v>0</v>
      </c>
      <c r="L4062" s="1">
        <v>366</v>
      </c>
      <c r="M4062" s="2">
        <f t="shared" si="189"/>
        <v>52.088888888888889</v>
      </c>
      <c r="N4062" s="2" t="str">
        <f t="shared" si="190"/>
        <v/>
      </c>
      <c r="O4062" s="2" t="str">
        <f t="shared" si="191"/>
        <v/>
      </c>
    </row>
    <row r="4063" spans="1:15" x14ac:dyDescent="0.25">
      <c r="A4063">
        <v>4062</v>
      </c>
      <c r="B4063">
        <v>2</v>
      </c>
      <c r="C4063" s="1">
        <v>20062</v>
      </c>
      <c r="D4063">
        <v>0</v>
      </c>
      <c r="E4063">
        <v>0</v>
      </c>
      <c r="F4063" t="s">
        <v>20</v>
      </c>
      <c r="G4063" s="1">
        <v>31552</v>
      </c>
      <c r="H4063">
        <v>0</v>
      </c>
      <c r="J4063">
        <v>10</v>
      </c>
      <c r="K4063">
        <v>0</v>
      </c>
      <c r="L4063" s="1">
        <v>366</v>
      </c>
      <c r="M4063" s="2">
        <f t="shared" si="189"/>
        <v>31.461111111111112</v>
      </c>
      <c r="N4063" s="2" t="str">
        <f t="shared" si="190"/>
        <v/>
      </c>
      <c r="O4063" s="2" t="str">
        <f t="shared" si="191"/>
        <v/>
      </c>
    </row>
    <row r="4064" spans="1:15" x14ac:dyDescent="0.25">
      <c r="A4064">
        <v>4063</v>
      </c>
      <c r="B4064">
        <v>3</v>
      </c>
      <c r="C4064" s="1">
        <v>18324</v>
      </c>
      <c r="D4064">
        <v>2245</v>
      </c>
      <c r="E4064">
        <v>1</v>
      </c>
      <c r="F4064" t="s">
        <v>26</v>
      </c>
      <c r="G4064" s="1">
        <v>31552</v>
      </c>
      <c r="H4064">
        <v>2</v>
      </c>
      <c r="J4064">
        <v>10</v>
      </c>
      <c r="K4064">
        <v>17807</v>
      </c>
      <c r="L4064" s="1">
        <v>366</v>
      </c>
      <c r="M4064" s="2">
        <f t="shared" si="189"/>
        <v>36.216666666666669</v>
      </c>
      <c r="N4064" s="2" t="str">
        <f t="shared" si="190"/>
        <v/>
      </c>
      <c r="O4064" s="2" t="str">
        <f t="shared" si="191"/>
        <v/>
      </c>
    </row>
    <row r="4065" spans="1:15" x14ac:dyDescent="0.25">
      <c r="A4065">
        <v>4064</v>
      </c>
      <c r="B4065">
        <v>3</v>
      </c>
      <c r="C4065" s="1">
        <v>21020</v>
      </c>
      <c r="D4065">
        <v>0</v>
      </c>
      <c r="E4065">
        <v>0</v>
      </c>
      <c r="F4065" t="s">
        <v>17</v>
      </c>
      <c r="G4065" s="1">
        <v>31552</v>
      </c>
      <c r="H4065">
        <v>2</v>
      </c>
      <c r="J4065">
        <v>10</v>
      </c>
      <c r="K4065">
        <v>10607</v>
      </c>
      <c r="L4065" s="1">
        <v>366</v>
      </c>
      <c r="M4065" s="2">
        <f t="shared" si="189"/>
        <v>28.836111111111112</v>
      </c>
      <c r="N4065" s="2" t="str">
        <f t="shared" si="190"/>
        <v/>
      </c>
      <c r="O4065" s="2" t="str">
        <f t="shared" si="191"/>
        <v/>
      </c>
    </row>
    <row r="4066" spans="1:15" x14ac:dyDescent="0.25">
      <c r="A4066">
        <v>4065</v>
      </c>
      <c r="B4066">
        <v>3</v>
      </c>
      <c r="C4066" s="1">
        <v>9999</v>
      </c>
      <c r="D4066">
        <v>0</v>
      </c>
      <c r="E4066">
        <v>0</v>
      </c>
      <c r="F4066" t="s">
        <v>13</v>
      </c>
      <c r="G4066" s="1">
        <v>31552</v>
      </c>
      <c r="H4066">
        <v>0</v>
      </c>
      <c r="J4066">
        <v>10</v>
      </c>
      <c r="K4066">
        <v>0</v>
      </c>
      <c r="L4066" s="1">
        <v>366</v>
      </c>
      <c r="M4066" s="2">
        <f t="shared" si="189"/>
        <v>59.008333333333333</v>
      </c>
      <c r="N4066" s="2" t="str">
        <f t="shared" si="190"/>
        <v/>
      </c>
      <c r="O4066" s="2" t="str">
        <f t="shared" si="191"/>
        <v/>
      </c>
    </row>
    <row r="4067" spans="1:15" x14ac:dyDescent="0.25">
      <c r="A4067">
        <v>4066</v>
      </c>
      <c r="B4067">
        <v>2</v>
      </c>
      <c r="C4067" s="1">
        <v>18421</v>
      </c>
      <c r="D4067">
        <v>0</v>
      </c>
      <c r="E4067">
        <v>3</v>
      </c>
      <c r="F4067" t="s">
        <v>17</v>
      </c>
      <c r="G4067" s="1">
        <v>31552</v>
      </c>
      <c r="H4067">
        <v>2</v>
      </c>
      <c r="J4067">
        <v>10</v>
      </c>
      <c r="K4067">
        <v>11307</v>
      </c>
      <c r="L4067" s="1">
        <v>366</v>
      </c>
      <c r="M4067" s="2">
        <f t="shared" si="189"/>
        <v>35.952777777777776</v>
      </c>
      <c r="N4067" s="2" t="str">
        <f t="shared" si="190"/>
        <v/>
      </c>
      <c r="O4067" s="2" t="str">
        <f t="shared" si="191"/>
        <v/>
      </c>
    </row>
    <row r="4068" spans="1:15" x14ac:dyDescent="0.25">
      <c r="A4068">
        <v>4067</v>
      </c>
      <c r="B4068">
        <v>2</v>
      </c>
      <c r="C4068" s="1">
        <v>15306</v>
      </c>
      <c r="D4068">
        <v>2600</v>
      </c>
      <c r="E4068">
        <v>0</v>
      </c>
      <c r="F4068" t="s">
        <v>23</v>
      </c>
      <c r="G4068" s="1">
        <v>31552</v>
      </c>
      <c r="H4068">
        <v>2</v>
      </c>
      <c r="J4068">
        <v>10</v>
      </c>
      <c r="K4068">
        <v>18707</v>
      </c>
      <c r="L4068" s="1">
        <v>366</v>
      </c>
      <c r="M4068" s="2">
        <f t="shared" si="189"/>
        <v>44.483333333333334</v>
      </c>
      <c r="N4068" s="2" t="str">
        <f t="shared" si="190"/>
        <v/>
      </c>
      <c r="O4068" s="2" t="str">
        <f t="shared" si="191"/>
        <v/>
      </c>
    </row>
    <row r="4069" spans="1:15" x14ac:dyDescent="0.25">
      <c r="A4069">
        <v>4068</v>
      </c>
      <c r="B4069">
        <v>3</v>
      </c>
      <c r="C4069" s="1">
        <v>22533</v>
      </c>
      <c r="D4069">
        <v>2411</v>
      </c>
      <c r="E4069">
        <v>3</v>
      </c>
      <c r="F4069" t="s">
        <v>17</v>
      </c>
      <c r="G4069" s="1">
        <v>31554</v>
      </c>
      <c r="H4069">
        <v>2</v>
      </c>
      <c r="J4069">
        <v>10</v>
      </c>
      <c r="K4069">
        <v>10107</v>
      </c>
      <c r="L4069" s="1">
        <v>366</v>
      </c>
      <c r="M4069" s="2">
        <f t="shared" si="189"/>
        <v>24.702777777777779</v>
      </c>
      <c r="N4069" s="2" t="str">
        <f t="shared" si="190"/>
        <v/>
      </c>
      <c r="O4069" s="2" t="str">
        <f t="shared" si="191"/>
        <v/>
      </c>
    </row>
    <row r="4070" spans="1:15" x14ac:dyDescent="0.25">
      <c r="A4070">
        <v>4069</v>
      </c>
      <c r="B4070">
        <v>4</v>
      </c>
      <c r="C4070" s="1">
        <v>16926</v>
      </c>
      <c r="D4070">
        <v>0</v>
      </c>
      <c r="E4070">
        <v>0</v>
      </c>
      <c r="F4070" t="s">
        <v>20</v>
      </c>
      <c r="G4070" s="1">
        <v>31554</v>
      </c>
      <c r="H4070">
        <v>0</v>
      </c>
      <c r="J4070">
        <v>10</v>
      </c>
      <c r="K4070">
        <v>18707</v>
      </c>
      <c r="L4070" s="1">
        <v>366</v>
      </c>
      <c r="M4070" s="2">
        <f t="shared" si="189"/>
        <v>40.049999999999997</v>
      </c>
      <c r="N4070" s="2" t="str">
        <f t="shared" si="190"/>
        <v/>
      </c>
      <c r="O4070" s="2" t="str">
        <f t="shared" si="191"/>
        <v/>
      </c>
    </row>
    <row r="4071" spans="1:15" x14ac:dyDescent="0.25">
      <c r="A4071">
        <v>4070</v>
      </c>
      <c r="B4071">
        <v>4</v>
      </c>
      <c r="C4071" s="1">
        <v>28599</v>
      </c>
      <c r="D4071">
        <v>0</v>
      </c>
      <c r="E4071">
        <v>0</v>
      </c>
      <c r="F4071" t="s">
        <v>20</v>
      </c>
      <c r="G4071" s="1">
        <v>31555</v>
      </c>
      <c r="H4071">
        <v>2</v>
      </c>
      <c r="J4071">
        <v>21</v>
      </c>
      <c r="K4071">
        <v>10107</v>
      </c>
      <c r="L4071" s="1">
        <v>366</v>
      </c>
      <c r="M4071" s="2">
        <f t="shared" si="189"/>
        <v>8.094444444444445</v>
      </c>
      <c r="N4071" s="2" t="str">
        <f t="shared" si="190"/>
        <v/>
      </c>
      <c r="O4071" s="2" t="str">
        <f t="shared" si="191"/>
        <v/>
      </c>
    </row>
    <row r="4072" spans="1:15" x14ac:dyDescent="0.25">
      <c r="A4072">
        <v>4071</v>
      </c>
      <c r="B4072">
        <v>2</v>
      </c>
      <c r="C4072" s="1">
        <v>21277</v>
      </c>
      <c r="D4072">
        <v>0</v>
      </c>
      <c r="E4072">
        <v>0</v>
      </c>
      <c r="F4072" t="s">
        <v>13</v>
      </c>
      <c r="G4072" s="1">
        <v>31558</v>
      </c>
      <c r="H4072">
        <v>0</v>
      </c>
      <c r="J4072">
        <v>10</v>
      </c>
      <c r="K4072">
        <v>0</v>
      </c>
      <c r="L4072" s="1">
        <v>366</v>
      </c>
      <c r="M4072" s="2">
        <f t="shared" si="189"/>
        <v>28.15</v>
      </c>
      <c r="N4072" s="2" t="str">
        <f t="shared" si="190"/>
        <v/>
      </c>
      <c r="O4072" s="2" t="str">
        <f t="shared" si="191"/>
        <v/>
      </c>
    </row>
    <row r="4073" spans="1:15" x14ac:dyDescent="0.25">
      <c r="A4073">
        <v>4072</v>
      </c>
      <c r="B4073">
        <v>2</v>
      </c>
      <c r="C4073" s="1">
        <v>20039</v>
      </c>
      <c r="D4073">
        <v>0</v>
      </c>
      <c r="E4073">
        <v>0</v>
      </c>
      <c r="F4073" t="s">
        <v>17</v>
      </c>
      <c r="G4073" s="1">
        <v>31558</v>
      </c>
      <c r="H4073">
        <v>2</v>
      </c>
      <c r="J4073">
        <v>10</v>
      </c>
      <c r="K4073">
        <v>16807</v>
      </c>
      <c r="L4073" s="1">
        <v>366</v>
      </c>
      <c r="M4073" s="2">
        <f t="shared" si="189"/>
        <v>31.541666666666668</v>
      </c>
      <c r="N4073" s="2" t="str">
        <f t="shared" si="190"/>
        <v/>
      </c>
      <c r="O4073" s="2" t="str">
        <f t="shared" si="191"/>
        <v/>
      </c>
    </row>
    <row r="4074" spans="1:15" x14ac:dyDescent="0.25">
      <c r="A4074">
        <v>4073</v>
      </c>
      <c r="B4074">
        <v>2</v>
      </c>
      <c r="C4074" s="1">
        <v>22270</v>
      </c>
      <c r="D4074">
        <v>2800</v>
      </c>
      <c r="E4074">
        <v>2</v>
      </c>
      <c r="F4074" t="s">
        <v>16</v>
      </c>
      <c r="G4074" s="1">
        <v>31558</v>
      </c>
      <c r="H4074">
        <v>2</v>
      </c>
      <c r="J4074">
        <v>10</v>
      </c>
      <c r="K4074">
        <v>18707</v>
      </c>
      <c r="L4074" s="1">
        <v>366</v>
      </c>
      <c r="M4074" s="2">
        <f t="shared" si="189"/>
        <v>25.433333333333334</v>
      </c>
      <c r="N4074" s="2" t="str">
        <f t="shared" si="190"/>
        <v/>
      </c>
      <c r="O4074" s="2" t="str">
        <f t="shared" si="191"/>
        <v/>
      </c>
    </row>
    <row r="4075" spans="1:15" x14ac:dyDescent="0.25">
      <c r="A4075">
        <v>4074</v>
      </c>
      <c r="B4075">
        <v>3</v>
      </c>
      <c r="C4075" s="1">
        <v>20843</v>
      </c>
      <c r="D4075">
        <v>2794</v>
      </c>
      <c r="E4075">
        <v>1</v>
      </c>
      <c r="F4075" t="s">
        <v>17</v>
      </c>
      <c r="G4075" s="1">
        <v>31559</v>
      </c>
      <c r="H4075">
        <v>2</v>
      </c>
      <c r="J4075">
        <v>10</v>
      </c>
      <c r="K4075">
        <v>17807</v>
      </c>
      <c r="L4075" s="1">
        <v>366</v>
      </c>
      <c r="M4075" s="2">
        <f t="shared" si="189"/>
        <v>29.344444444444445</v>
      </c>
      <c r="N4075" s="2" t="str">
        <f t="shared" si="190"/>
        <v/>
      </c>
      <c r="O4075" s="2" t="str">
        <f t="shared" si="191"/>
        <v/>
      </c>
    </row>
    <row r="4076" spans="1:15" x14ac:dyDescent="0.25">
      <c r="A4076">
        <v>4075</v>
      </c>
      <c r="B4076">
        <v>3</v>
      </c>
      <c r="C4076" s="1">
        <v>21968</v>
      </c>
      <c r="D4076">
        <v>0</v>
      </c>
      <c r="E4076">
        <v>3</v>
      </c>
      <c r="F4076" t="s">
        <v>14</v>
      </c>
      <c r="G4076" s="1">
        <v>31559</v>
      </c>
      <c r="H4076">
        <v>2</v>
      </c>
      <c r="J4076">
        <v>10</v>
      </c>
      <c r="K4076">
        <v>13907</v>
      </c>
      <c r="L4076" s="1">
        <v>366</v>
      </c>
      <c r="M4076" s="2">
        <f t="shared" si="189"/>
        <v>26.263888888888889</v>
      </c>
      <c r="N4076" s="2" t="str">
        <f t="shared" si="190"/>
        <v/>
      </c>
      <c r="O4076" s="2" t="str">
        <f t="shared" si="191"/>
        <v/>
      </c>
    </row>
    <row r="4077" spans="1:15" x14ac:dyDescent="0.25">
      <c r="A4077">
        <v>4076</v>
      </c>
      <c r="B4077">
        <v>3</v>
      </c>
      <c r="C4077" s="1">
        <v>23017</v>
      </c>
      <c r="D4077">
        <v>2744</v>
      </c>
      <c r="E4077">
        <v>3</v>
      </c>
      <c r="F4077" t="s">
        <v>14</v>
      </c>
      <c r="G4077" s="1">
        <v>31559</v>
      </c>
      <c r="H4077">
        <v>2</v>
      </c>
      <c r="J4077">
        <v>10</v>
      </c>
      <c r="K4077">
        <v>18707</v>
      </c>
      <c r="L4077" s="1">
        <v>366</v>
      </c>
      <c r="M4077" s="2">
        <f t="shared" si="189"/>
        <v>23.391666666666666</v>
      </c>
      <c r="N4077" s="2" t="str">
        <f t="shared" si="190"/>
        <v/>
      </c>
      <c r="O4077" s="2" t="str">
        <f t="shared" si="191"/>
        <v/>
      </c>
    </row>
    <row r="4078" spans="1:15" x14ac:dyDescent="0.25">
      <c r="A4078">
        <v>4077</v>
      </c>
      <c r="B4078">
        <v>2</v>
      </c>
      <c r="C4078" s="1">
        <v>20665</v>
      </c>
      <c r="D4078">
        <v>0</v>
      </c>
      <c r="E4078">
        <v>0</v>
      </c>
      <c r="F4078" t="s">
        <v>13</v>
      </c>
      <c r="G4078" s="1">
        <v>31560</v>
      </c>
      <c r="H4078">
        <v>0</v>
      </c>
      <c r="J4078">
        <v>10</v>
      </c>
      <c r="K4078">
        <v>11307</v>
      </c>
      <c r="L4078" s="1">
        <v>366</v>
      </c>
      <c r="M4078" s="2">
        <f t="shared" si="189"/>
        <v>29.830555555555556</v>
      </c>
      <c r="N4078" s="2" t="str">
        <f t="shared" si="190"/>
        <v/>
      </c>
      <c r="O4078" s="2" t="str">
        <f t="shared" si="191"/>
        <v/>
      </c>
    </row>
    <row r="4079" spans="1:15" x14ac:dyDescent="0.25">
      <c r="A4079">
        <v>4078</v>
      </c>
      <c r="B4079">
        <v>3</v>
      </c>
      <c r="C4079" s="1">
        <v>17599</v>
      </c>
      <c r="D4079">
        <v>0</v>
      </c>
      <c r="E4079">
        <v>0</v>
      </c>
      <c r="F4079" t="s">
        <v>13</v>
      </c>
      <c r="G4079" s="1">
        <v>31560</v>
      </c>
      <c r="H4079">
        <v>0</v>
      </c>
      <c r="J4079">
        <v>10</v>
      </c>
      <c r="K4079">
        <v>0</v>
      </c>
      <c r="L4079" s="1">
        <v>366</v>
      </c>
      <c r="M4079" s="2">
        <f t="shared" si="189"/>
        <v>38.225000000000001</v>
      </c>
      <c r="N4079" s="2" t="str">
        <f t="shared" si="190"/>
        <v/>
      </c>
      <c r="O4079" s="2" t="str">
        <f t="shared" si="191"/>
        <v/>
      </c>
    </row>
    <row r="4080" spans="1:15" x14ac:dyDescent="0.25">
      <c r="A4080">
        <v>4079</v>
      </c>
      <c r="B4080">
        <v>4</v>
      </c>
      <c r="C4080" s="1">
        <v>21208</v>
      </c>
      <c r="D4080">
        <v>2369</v>
      </c>
      <c r="E4080">
        <v>2</v>
      </c>
      <c r="F4080" t="s">
        <v>26</v>
      </c>
      <c r="G4080" s="1">
        <v>31560</v>
      </c>
      <c r="H4080">
        <v>2</v>
      </c>
      <c r="J4080">
        <v>10</v>
      </c>
      <c r="K4080">
        <v>10107</v>
      </c>
      <c r="L4080" s="1">
        <v>366</v>
      </c>
      <c r="M4080" s="2">
        <f t="shared" si="189"/>
        <v>28.347222222222221</v>
      </c>
      <c r="N4080" s="2" t="str">
        <f t="shared" si="190"/>
        <v/>
      </c>
      <c r="O4080" s="2" t="str">
        <f t="shared" si="191"/>
        <v/>
      </c>
    </row>
    <row r="4081" spans="1:15" x14ac:dyDescent="0.25">
      <c r="A4081">
        <v>4080</v>
      </c>
      <c r="B4081">
        <v>2</v>
      </c>
      <c r="C4081" s="1">
        <v>26152</v>
      </c>
      <c r="D4081">
        <v>0</v>
      </c>
      <c r="E4081">
        <v>0</v>
      </c>
      <c r="F4081" t="s">
        <v>13</v>
      </c>
      <c r="G4081" s="1">
        <v>31560</v>
      </c>
      <c r="H4081">
        <v>0</v>
      </c>
      <c r="I4081" t="s">
        <v>19</v>
      </c>
      <c r="J4081">
        <v>21</v>
      </c>
      <c r="K4081">
        <v>11307</v>
      </c>
      <c r="L4081" s="1">
        <v>37287</v>
      </c>
      <c r="M4081" s="2">
        <f t="shared" si="189"/>
        <v>14.808333333333334</v>
      </c>
      <c r="N4081" s="2">
        <f t="shared" si="190"/>
        <v>30.483333333333334</v>
      </c>
      <c r="O4081" s="2">
        <f t="shared" si="191"/>
        <v>15.675000000000001</v>
      </c>
    </row>
    <row r="4082" spans="1:15" x14ac:dyDescent="0.25">
      <c r="A4082">
        <v>4081</v>
      </c>
      <c r="B4082">
        <v>2</v>
      </c>
      <c r="C4082" s="1">
        <v>17613</v>
      </c>
      <c r="D4082">
        <v>0</v>
      </c>
      <c r="E4082">
        <v>0</v>
      </c>
      <c r="F4082" t="s">
        <v>13</v>
      </c>
      <c r="G4082" s="1">
        <v>31561</v>
      </c>
      <c r="H4082">
        <v>0</v>
      </c>
      <c r="J4082">
        <v>10</v>
      </c>
      <c r="K4082">
        <v>0</v>
      </c>
      <c r="L4082" s="1">
        <v>366</v>
      </c>
      <c r="M4082" s="2">
        <f t="shared" si="189"/>
        <v>38.18888888888889</v>
      </c>
      <c r="N4082" s="2" t="str">
        <f t="shared" si="190"/>
        <v/>
      </c>
      <c r="O4082" s="2" t="str">
        <f t="shared" si="191"/>
        <v/>
      </c>
    </row>
    <row r="4083" spans="1:15" x14ac:dyDescent="0.25">
      <c r="A4083">
        <v>4082</v>
      </c>
      <c r="B4083">
        <v>3</v>
      </c>
      <c r="C4083" s="1">
        <v>20277</v>
      </c>
      <c r="D4083">
        <v>2241</v>
      </c>
      <c r="E4083">
        <v>3</v>
      </c>
      <c r="F4083" t="s">
        <v>14</v>
      </c>
      <c r="G4083" s="1">
        <v>31561</v>
      </c>
      <c r="H4083">
        <v>2</v>
      </c>
      <c r="J4083">
        <v>10</v>
      </c>
      <c r="K4083">
        <v>11307</v>
      </c>
      <c r="L4083" s="1">
        <v>366</v>
      </c>
      <c r="M4083" s="2">
        <f t="shared" si="189"/>
        <v>30.894444444444446</v>
      </c>
      <c r="N4083" s="2" t="str">
        <f t="shared" si="190"/>
        <v/>
      </c>
      <c r="O4083" s="2" t="str">
        <f t="shared" si="191"/>
        <v/>
      </c>
    </row>
    <row r="4084" spans="1:15" x14ac:dyDescent="0.25">
      <c r="A4084">
        <v>4083</v>
      </c>
      <c r="B4084">
        <v>3</v>
      </c>
      <c r="C4084" s="1">
        <v>17826</v>
      </c>
      <c r="D4084">
        <v>1684</v>
      </c>
      <c r="E4084">
        <v>0</v>
      </c>
      <c r="F4084" t="s">
        <v>14</v>
      </c>
      <c r="G4084" s="1">
        <v>31562</v>
      </c>
      <c r="H4084">
        <v>2</v>
      </c>
      <c r="J4084">
        <v>10</v>
      </c>
      <c r="K4084">
        <v>16707</v>
      </c>
      <c r="L4084" s="1">
        <v>366</v>
      </c>
      <c r="M4084" s="2">
        <f t="shared" si="189"/>
        <v>37.611111111111114</v>
      </c>
      <c r="N4084" s="2" t="str">
        <f t="shared" si="190"/>
        <v/>
      </c>
      <c r="O4084" s="2" t="str">
        <f t="shared" si="191"/>
        <v/>
      </c>
    </row>
    <row r="4085" spans="1:15" x14ac:dyDescent="0.25">
      <c r="A4085">
        <v>4084</v>
      </c>
      <c r="B4085">
        <v>3</v>
      </c>
      <c r="C4085" s="1">
        <v>16711</v>
      </c>
      <c r="D4085">
        <v>0</v>
      </c>
      <c r="E4085">
        <v>0</v>
      </c>
      <c r="F4085" t="s">
        <v>13</v>
      </c>
      <c r="G4085" s="1">
        <v>31562</v>
      </c>
      <c r="H4085">
        <v>0</v>
      </c>
      <c r="J4085">
        <v>21</v>
      </c>
      <c r="K4085">
        <v>0</v>
      </c>
      <c r="L4085" s="1">
        <v>366</v>
      </c>
      <c r="M4085" s="2">
        <f t="shared" si="189"/>
        <v>40.663888888888891</v>
      </c>
      <c r="N4085" s="2" t="str">
        <f t="shared" si="190"/>
        <v/>
      </c>
      <c r="O4085" s="2" t="str">
        <f t="shared" si="191"/>
        <v/>
      </c>
    </row>
    <row r="4086" spans="1:15" x14ac:dyDescent="0.25">
      <c r="A4086">
        <v>4085</v>
      </c>
      <c r="B4086">
        <v>3</v>
      </c>
      <c r="C4086" s="1">
        <v>23482</v>
      </c>
      <c r="D4086">
        <v>1985</v>
      </c>
      <c r="E4086">
        <v>2</v>
      </c>
      <c r="F4086" t="s">
        <v>16</v>
      </c>
      <c r="G4086" s="1">
        <v>31562</v>
      </c>
      <c r="H4086">
        <v>2</v>
      </c>
      <c r="J4086">
        <v>10</v>
      </c>
      <c r="K4086">
        <v>16707</v>
      </c>
      <c r="L4086" s="1">
        <v>366</v>
      </c>
      <c r="M4086" s="2">
        <f t="shared" si="189"/>
        <v>22.125</v>
      </c>
      <c r="N4086" s="2" t="str">
        <f t="shared" si="190"/>
        <v/>
      </c>
      <c r="O4086" s="2" t="str">
        <f t="shared" si="191"/>
        <v/>
      </c>
    </row>
    <row r="4087" spans="1:15" x14ac:dyDescent="0.25">
      <c r="A4087">
        <v>4086</v>
      </c>
      <c r="B4087">
        <v>2</v>
      </c>
      <c r="C4087" s="1">
        <v>22332</v>
      </c>
      <c r="D4087">
        <v>0</v>
      </c>
      <c r="E4087">
        <v>0</v>
      </c>
      <c r="F4087" t="s">
        <v>13</v>
      </c>
      <c r="G4087" s="1">
        <v>31565</v>
      </c>
      <c r="H4087">
        <v>0</v>
      </c>
      <c r="J4087">
        <v>10</v>
      </c>
      <c r="K4087">
        <v>0</v>
      </c>
      <c r="L4087" s="1">
        <v>366</v>
      </c>
      <c r="M4087" s="2">
        <f t="shared" si="189"/>
        <v>25.283333333333335</v>
      </c>
      <c r="N4087" s="2" t="str">
        <f t="shared" si="190"/>
        <v/>
      </c>
      <c r="O4087" s="2" t="str">
        <f t="shared" si="191"/>
        <v/>
      </c>
    </row>
    <row r="4088" spans="1:15" x14ac:dyDescent="0.25">
      <c r="A4088">
        <v>4087</v>
      </c>
      <c r="B4088">
        <v>3</v>
      </c>
      <c r="C4088" s="1">
        <v>16848</v>
      </c>
      <c r="D4088">
        <v>0</v>
      </c>
      <c r="E4088">
        <v>0</v>
      </c>
      <c r="F4088" t="s">
        <v>13</v>
      </c>
      <c r="G4088" s="1">
        <v>31566</v>
      </c>
      <c r="H4088">
        <v>0</v>
      </c>
      <c r="J4088">
        <v>10</v>
      </c>
      <c r="K4088">
        <v>0</v>
      </c>
      <c r="L4088" s="1">
        <v>366</v>
      </c>
      <c r="M4088" s="2">
        <f t="shared" si="189"/>
        <v>40.299999999999997</v>
      </c>
      <c r="N4088" s="2" t="str">
        <f t="shared" si="190"/>
        <v/>
      </c>
      <c r="O4088" s="2" t="str">
        <f t="shared" si="191"/>
        <v/>
      </c>
    </row>
    <row r="4089" spans="1:15" x14ac:dyDescent="0.25">
      <c r="A4089">
        <v>4088</v>
      </c>
      <c r="B4089">
        <v>2</v>
      </c>
      <c r="C4089" s="1">
        <v>16927</v>
      </c>
      <c r="D4089">
        <v>1265</v>
      </c>
      <c r="E4089">
        <v>2</v>
      </c>
      <c r="F4089" t="s">
        <v>14</v>
      </c>
      <c r="G4089" s="1">
        <v>31566</v>
      </c>
      <c r="H4089">
        <v>2</v>
      </c>
      <c r="J4089">
        <v>10</v>
      </c>
      <c r="K4089">
        <v>16707</v>
      </c>
      <c r="L4089" s="1">
        <v>366</v>
      </c>
      <c r="M4089" s="2">
        <f t="shared" si="189"/>
        <v>40.077777777777776</v>
      </c>
      <c r="N4089" s="2" t="str">
        <f t="shared" si="190"/>
        <v/>
      </c>
      <c r="O4089" s="2" t="str">
        <f t="shared" si="191"/>
        <v/>
      </c>
    </row>
    <row r="4090" spans="1:15" x14ac:dyDescent="0.25">
      <c r="A4090">
        <v>4089</v>
      </c>
      <c r="B4090">
        <v>3</v>
      </c>
      <c r="C4090" s="1">
        <v>17477</v>
      </c>
      <c r="D4090">
        <v>0</v>
      </c>
      <c r="E4090">
        <v>0</v>
      </c>
      <c r="F4090" t="s">
        <v>17</v>
      </c>
      <c r="G4090" s="1">
        <v>31566</v>
      </c>
      <c r="H4090">
        <v>2</v>
      </c>
      <c r="J4090">
        <v>10</v>
      </c>
      <c r="K4090">
        <v>14707</v>
      </c>
      <c r="L4090" s="1">
        <v>366</v>
      </c>
      <c r="M4090" s="2">
        <f t="shared" si="189"/>
        <v>38.575000000000003</v>
      </c>
      <c r="N4090" s="2" t="str">
        <f t="shared" si="190"/>
        <v/>
      </c>
      <c r="O4090" s="2" t="str">
        <f t="shared" si="191"/>
        <v/>
      </c>
    </row>
    <row r="4091" spans="1:15" x14ac:dyDescent="0.25">
      <c r="A4091">
        <v>4090</v>
      </c>
      <c r="B4091">
        <v>3</v>
      </c>
      <c r="C4091" s="1">
        <v>23321</v>
      </c>
      <c r="D4091">
        <v>1942</v>
      </c>
      <c r="E4091">
        <v>4</v>
      </c>
      <c r="F4091" t="s">
        <v>14</v>
      </c>
      <c r="G4091" s="1">
        <v>31568</v>
      </c>
      <c r="H4091">
        <v>0</v>
      </c>
      <c r="J4091">
        <v>10</v>
      </c>
      <c r="K4091">
        <v>0</v>
      </c>
      <c r="L4091" s="1">
        <v>366</v>
      </c>
      <c r="M4091" s="2">
        <f t="shared" si="189"/>
        <v>22.580555555555556</v>
      </c>
      <c r="N4091" s="2" t="str">
        <f t="shared" si="190"/>
        <v/>
      </c>
      <c r="O4091" s="2" t="str">
        <f t="shared" si="191"/>
        <v/>
      </c>
    </row>
    <row r="4092" spans="1:15" x14ac:dyDescent="0.25">
      <c r="A4092">
        <v>4091</v>
      </c>
      <c r="B4092">
        <v>2</v>
      </c>
      <c r="C4092" s="1">
        <v>9738</v>
      </c>
      <c r="D4092">
        <v>0</v>
      </c>
      <c r="E4092">
        <v>0</v>
      </c>
      <c r="F4092" t="s">
        <v>13</v>
      </c>
      <c r="G4092" s="1">
        <v>31572</v>
      </c>
      <c r="H4092">
        <v>0</v>
      </c>
      <c r="I4092" t="s">
        <v>15</v>
      </c>
      <c r="J4092">
        <v>10</v>
      </c>
      <c r="K4092">
        <v>17807</v>
      </c>
      <c r="L4092" s="1">
        <v>366</v>
      </c>
      <c r="M4092" s="2">
        <f t="shared" si="189"/>
        <v>59.777777777777779</v>
      </c>
      <c r="N4092" s="2" t="str">
        <f t="shared" si="190"/>
        <v/>
      </c>
      <c r="O4092" s="2" t="str">
        <f t="shared" si="191"/>
        <v/>
      </c>
    </row>
    <row r="4093" spans="1:15" x14ac:dyDescent="0.25">
      <c r="A4093">
        <v>4092</v>
      </c>
      <c r="B4093">
        <v>2</v>
      </c>
      <c r="C4093" s="1">
        <v>17373</v>
      </c>
      <c r="D4093">
        <v>0</v>
      </c>
      <c r="E4093">
        <v>0</v>
      </c>
      <c r="F4093" t="s">
        <v>14</v>
      </c>
      <c r="G4093" s="1">
        <v>31572</v>
      </c>
      <c r="H4093">
        <v>2</v>
      </c>
      <c r="J4093">
        <v>10</v>
      </c>
      <c r="K4093">
        <v>16807</v>
      </c>
      <c r="L4093" s="1">
        <v>366</v>
      </c>
      <c r="M4093" s="2">
        <f t="shared" si="189"/>
        <v>38.87222222222222</v>
      </c>
      <c r="N4093" s="2" t="str">
        <f t="shared" si="190"/>
        <v/>
      </c>
      <c r="O4093" s="2" t="str">
        <f t="shared" si="191"/>
        <v/>
      </c>
    </row>
    <row r="4094" spans="1:15" x14ac:dyDescent="0.25">
      <c r="A4094">
        <v>4093</v>
      </c>
      <c r="B4094">
        <v>3</v>
      </c>
      <c r="C4094" s="1">
        <v>16220</v>
      </c>
      <c r="D4094">
        <v>0</v>
      </c>
      <c r="E4094">
        <v>0</v>
      </c>
      <c r="F4094" t="s">
        <v>17</v>
      </c>
      <c r="G4094" s="1">
        <v>31573</v>
      </c>
      <c r="H4094">
        <v>2</v>
      </c>
      <c r="J4094">
        <v>10</v>
      </c>
      <c r="K4094">
        <v>16707</v>
      </c>
      <c r="L4094" s="1">
        <v>366</v>
      </c>
      <c r="M4094" s="2">
        <f t="shared" si="189"/>
        <v>42.033333333333331</v>
      </c>
      <c r="N4094" s="2" t="str">
        <f t="shared" si="190"/>
        <v/>
      </c>
      <c r="O4094" s="2" t="str">
        <f t="shared" si="191"/>
        <v/>
      </c>
    </row>
    <row r="4095" spans="1:15" x14ac:dyDescent="0.25">
      <c r="A4095">
        <v>4094</v>
      </c>
      <c r="B4095">
        <v>2</v>
      </c>
      <c r="C4095" s="1">
        <v>16624</v>
      </c>
      <c r="D4095">
        <v>2157</v>
      </c>
      <c r="E4095">
        <v>1</v>
      </c>
      <c r="F4095" t="s">
        <v>14</v>
      </c>
      <c r="G4095" s="1">
        <v>31573</v>
      </c>
      <c r="H4095">
        <v>0</v>
      </c>
      <c r="J4095">
        <v>10</v>
      </c>
      <c r="K4095">
        <v>11907</v>
      </c>
      <c r="L4095" s="1">
        <v>366</v>
      </c>
      <c r="M4095" s="2">
        <f t="shared" si="189"/>
        <v>40.927777777777777</v>
      </c>
      <c r="N4095" s="2" t="str">
        <f t="shared" si="190"/>
        <v/>
      </c>
      <c r="O4095" s="2" t="str">
        <f t="shared" si="191"/>
        <v/>
      </c>
    </row>
    <row r="4096" spans="1:15" x14ac:dyDescent="0.25">
      <c r="A4096">
        <v>4095</v>
      </c>
      <c r="B4096">
        <v>3</v>
      </c>
      <c r="C4096" s="1">
        <v>16452</v>
      </c>
      <c r="D4096">
        <v>1863</v>
      </c>
      <c r="E4096">
        <v>0</v>
      </c>
      <c r="F4096" t="s">
        <v>14</v>
      </c>
      <c r="G4096" s="1">
        <v>31573</v>
      </c>
      <c r="H4096">
        <v>2</v>
      </c>
      <c r="J4096">
        <v>10</v>
      </c>
      <c r="K4096">
        <v>16807</v>
      </c>
      <c r="L4096" s="1">
        <v>366</v>
      </c>
      <c r="M4096" s="2">
        <f t="shared" si="189"/>
        <v>41.402777777777779</v>
      </c>
      <c r="N4096" s="2" t="str">
        <f t="shared" si="190"/>
        <v/>
      </c>
      <c r="O4096" s="2" t="str">
        <f t="shared" si="191"/>
        <v/>
      </c>
    </row>
    <row r="4097" spans="1:15" x14ac:dyDescent="0.25">
      <c r="A4097">
        <v>4096</v>
      </c>
      <c r="B4097">
        <v>3</v>
      </c>
      <c r="C4097" s="1">
        <v>22996</v>
      </c>
      <c r="D4097">
        <v>0</v>
      </c>
      <c r="E4097">
        <v>2</v>
      </c>
      <c r="F4097" t="s">
        <v>14</v>
      </c>
      <c r="G4097" s="1">
        <v>31573</v>
      </c>
      <c r="H4097">
        <v>0</v>
      </c>
      <c r="J4097">
        <v>10</v>
      </c>
      <c r="K4097">
        <v>16707</v>
      </c>
      <c r="L4097" s="1">
        <v>366</v>
      </c>
      <c r="M4097" s="2">
        <f t="shared" si="189"/>
        <v>23.483333333333334</v>
      </c>
      <c r="N4097" s="2" t="str">
        <f t="shared" si="190"/>
        <v/>
      </c>
      <c r="O4097" s="2" t="str">
        <f t="shared" si="191"/>
        <v/>
      </c>
    </row>
    <row r="4098" spans="1:15" x14ac:dyDescent="0.25">
      <c r="A4098">
        <v>4097</v>
      </c>
      <c r="B4098">
        <v>3</v>
      </c>
      <c r="C4098" s="1">
        <v>14756</v>
      </c>
      <c r="D4098">
        <v>0</v>
      </c>
      <c r="E4098">
        <v>0</v>
      </c>
      <c r="F4098" t="s">
        <v>22</v>
      </c>
      <c r="G4098" s="1">
        <v>31574</v>
      </c>
      <c r="H4098">
        <v>2</v>
      </c>
      <c r="J4098">
        <v>10</v>
      </c>
      <c r="K4098">
        <v>17807</v>
      </c>
      <c r="L4098" s="1">
        <v>366</v>
      </c>
      <c r="M4098" s="2">
        <f t="shared" si="189"/>
        <v>46.044444444444444</v>
      </c>
      <c r="N4098" s="2" t="str">
        <f t="shared" si="190"/>
        <v/>
      </c>
      <c r="O4098" s="2" t="str">
        <f t="shared" si="191"/>
        <v/>
      </c>
    </row>
    <row r="4099" spans="1:15" x14ac:dyDescent="0.25">
      <c r="A4099">
        <v>4098</v>
      </c>
      <c r="B4099">
        <v>3</v>
      </c>
      <c r="C4099" s="1">
        <v>23416</v>
      </c>
      <c r="D4099">
        <v>0</v>
      </c>
      <c r="E4099">
        <v>0</v>
      </c>
      <c r="F4099" t="s">
        <v>20</v>
      </c>
      <c r="G4099" s="1">
        <v>31575</v>
      </c>
      <c r="H4099">
        <v>0</v>
      </c>
      <c r="J4099">
        <v>10</v>
      </c>
      <c r="K4099">
        <v>0</v>
      </c>
      <c r="L4099" s="1">
        <v>366</v>
      </c>
      <c r="M4099" s="2">
        <f t="shared" si="189"/>
        <v>22.341666666666665</v>
      </c>
      <c r="N4099" s="2" t="str">
        <f t="shared" si="190"/>
        <v/>
      </c>
      <c r="O4099" s="2" t="str">
        <f t="shared" si="191"/>
        <v/>
      </c>
    </row>
    <row r="4100" spans="1:15" x14ac:dyDescent="0.25">
      <c r="A4100">
        <v>4099</v>
      </c>
      <c r="B4100">
        <v>3</v>
      </c>
      <c r="C4100" s="1">
        <v>16720</v>
      </c>
      <c r="D4100">
        <v>2315</v>
      </c>
      <c r="E4100">
        <v>0</v>
      </c>
      <c r="F4100" t="s">
        <v>17</v>
      </c>
      <c r="G4100" s="1">
        <v>31575</v>
      </c>
      <c r="H4100">
        <v>2</v>
      </c>
      <c r="J4100">
        <v>10</v>
      </c>
      <c r="K4100">
        <v>10307</v>
      </c>
      <c r="L4100" s="1">
        <v>366</v>
      </c>
      <c r="M4100" s="2">
        <f t="shared" si="189"/>
        <v>40.672222222222224</v>
      </c>
      <c r="N4100" s="2" t="str">
        <f t="shared" si="190"/>
        <v/>
      </c>
      <c r="O4100" s="2" t="str">
        <f t="shared" si="191"/>
        <v/>
      </c>
    </row>
    <row r="4101" spans="1:15" x14ac:dyDescent="0.25">
      <c r="A4101">
        <v>4100</v>
      </c>
      <c r="B4101">
        <v>2</v>
      </c>
      <c r="C4101" s="1">
        <v>20846</v>
      </c>
      <c r="D4101">
        <v>0</v>
      </c>
      <c r="E4101">
        <v>2</v>
      </c>
      <c r="F4101" t="s">
        <v>14</v>
      </c>
      <c r="G4101" s="1">
        <v>31579</v>
      </c>
      <c r="H4101">
        <v>2</v>
      </c>
      <c r="J4101">
        <v>10</v>
      </c>
      <c r="K4101">
        <v>18707</v>
      </c>
      <c r="L4101" s="1">
        <v>366</v>
      </c>
      <c r="M4101" s="2">
        <f t="shared" ref="M4101:M4164" si="192">DAYS360(C4101,G4101,TRUE)/360</f>
        <v>29.388888888888889</v>
      </c>
      <c r="N4101" s="2" t="str">
        <f t="shared" ref="N4101:N4164" si="193">IF(DAYS360(C4101,L4101)/360&gt;0,DAYS360(C4101,L4101)/360,"")</f>
        <v/>
      </c>
      <c r="O4101" s="2" t="str">
        <f t="shared" ref="O4101:O4164" si="194">IF(N4101="","",N4101-M4101)</f>
        <v/>
      </c>
    </row>
    <row r="4102" spans="1:15" x14ac:dyDescent="0.25">
      <c r="A4102">
        <v>4101</v>
      </c>
      <c r="B4102">
        <v>4</v>
      </c>
      <c r="C4102" s="1">
        <v>21544</v>
      </c>
      <c r="D4102">
        <v>1600</v>
      </c>
      <c r="E4102">
        <v>0</v>
      </c>
      <c r="F4102" t="s">
        <v>20</v>
      </c>
      <c r="G4102" s="1">
        <v>31579</v>
      </c>
      <c r="H4102">
        <v>2</v>
      </c>
      <c r="J4102">
        <v>10</v>
      </c>
      <c r="K4102">
        <v>12807</v>
      </c>
      <c r="L4102" s="1">
        <v>366</v>
      </c>
      <c r="M4102" s="2">
        <f t="shared" si="192"/>
        <v>27.475000000000001</v>
      </c>
      <c r="N4102" s="2" t="str">
        <f t="shared" si="193"/>
        <v/>
      </c>
      <c r="O4102" s="2" t="str">
        <f t="shared" si="194"/>
        <v/>
      </c>
    </row>
    <row r="4103" spans="1:15" x14ac:dyDescent="0.25">
      <c r="A4103">
        <v>4102</v>
      </c>
      <c r="B4103">
        <v>3</v>
      </c>
      <c r="C4103" s="1">
        <v>10665</v>
      </c>
      <c r="D4103">
        <v>0</v>
      </c>
      <c r="E4103">
        <v>0</v>
      </c>
      <c r="F4103" t="s">
        <v>22</v>
      </c>
      <c r="G4103" s="1">
        <v>31579</v>
      </c>
      <c r="H4103">
        <v>2</v>
      </c>
      <c r="J4103">
        <v>10</v>
      </c>
      <c r="K4103">
        <v>10807</v>
      </c>
      <c r="L4103" s="1">
        <v>366</v>
      </c>
      <c r="M4103" s="2">
        <f t="shared" si="192"/>
        <v>57.258333333333333</v>
      </c>
      <c r="N4103" s="2" t="str">
        <f t="shared" si="193"/>
        <v/>
      </c>
      <c r="O4103" s="2" t="str">
        <f t="shared" si="194"/>
        <v/>
      </c>
    </row>
    <row r="4104" spans="1:15" x14ac:dyDescent="0.25">
      <c r="A4104">
        <v>4103</v>
      </c>
      <c r="B4104">
        <v>2</v>
      </c>
      <c r="C4104" s="1">
        <v>15553</v>
      </c>
      <c r="D4104">
        <v>0</v>
      </c>
      <c r="E4104">
        <v>0</v>
      </c>
      <c r="F4104" t="s">
        <v>14</v>
      </c>
      <c r="G4104" s="1">
        <v>31579</v>
      </c>
      <c r="H4104">
        <v>2</v>
      </c>
      <c r="J4104">
        <v>10</v>
      </c>
      <c r="K4104">
        <v>10807</v>
      </c>
      <c r="L4104" s="1">
        <v>366</v>
      </c>
      <c r="M4104" s="2">
        <f t="shared" si="192"/>
        <v>43.87777777777778</v>
      </c>
      <c r="N4104" s="2" t="str">
        <f t="shared" si="193"/>
        <v/>
      </c>
      <c r="O4104" s="2" t="str">
        <f t="shared" si="194"/>
        <v/>
      </c>
    </row>
    <row r="4105" spans="1:15" x14ac:dyDescent="0.25">
      <c r="A4105">
        <v>4104</v>
      </c>
      <c r="B4105">
        <v>4</v>
      </c>
      <c r="C4105" s="1">
        <v>23312</v>
      </c>
      <c r="D4105">
        <v>2018</v>
      </c>
      <c r="E4105">
        <v>1</v>
      </c>
      <c r="F4105" t="s">
        <v>26</v>
      </c>
      <c r="G4105" s="1">
        <v>31581</v>
      </c>
      <c r="H4105">
        <v>2</v>
      </c>
      <c r="J4105">
        <v>10</v>
      </c>
      <c r="K4105">
        <v>10307</v>
      </c>
      <c r="L4105" s="1">
        <v>366</v>
      </c>
      <c r="M4105" s="2">
        <f t="shared" si="192"/>
        <v>22.638888888888889</v>
      </c>
      <c r="N4105" s="2" t="str">
        <f t="shared" si="193"/>
        <v/>
      </c>
      <c r="O4105" s="2" t="str">
        <f t="shared" si="194"/>
        <v/>
      </c>
    </row>
    <row r="4106" spans="1:15" x14ac:dyDescent="0.25">
      <c r="A4106">
        <v>4105</v>
      </c>
      <c r="B4106">
        <v>3</v>
      </c>
      <c r="C4106" s="1">
        <v>21007</v>
      </c>
      <c r="D4106">
        <v>2400</v>
      </c>
      <c r="E4106">
        <v>2</v>
      </c>
      <c r="F4106" t="s">
        <v>14</v>
      </c>
      <c r="G4106" s="1">
        <v>31581</v>
      </c>
      <c r="H4106">
        <v>0</v>
      </c>
      <c r="J4106">
        <v>10</v>
      </c>
      <c r="K4106">
        <v>13607</v>
      </c>
      <c r="L4106" s="1">
        <v>366</v>
      </c>
      <c r="M4106" s="2">
        <f t="shared" si="192"/>
        <v>28.95</v>
      </c>
      <c r="N4106" s="2" t="str">
        <f t="shared" si="193"/>
        <v/>
      </c>
      <c r="O4106" s="2" t="str">
        <f t="shared" si="194"/>
        <v/>
      </c>
    </row>
    <row r="4107" spans="1:15" x14ac:dyDescent="0.25">
      <c r="A4107">
        <v>4106</v>
      </c>
      <c r="B4107">
        <v>3</v>
      </c>
      <c r="C4107" s="1">
        <v>21097</v>
      </c>
      <c r="D4107">
        <v>2381</v>
      </c>
      <c r="E4107">
        <v>5</v>
      </c>
      <c r="F4107" t="s">
        <v>14</v>
      </c>
      <c r="G4107" s="1">
        <v>31579</v>
      </c>
      <c r="H4107">
        <v>2</v>
      </c>
      <c r="J4107">
        <v>10</v>
      </c>
      <c r="K4107">
        <v>12779</v>
      </c>
      <c r="L4107" s="1">
        <v>366</v>
      </c>
      <c r="M4107" s="2">
        <f t="shared" si="192"/>
        <v>28.7</v>
      </c>
      <c r="N4107" s="2" t="str">
        <f t="shared" si="193"/>
        <v/>
      </c>
      <c r="O4107" s="2" t="str">
        <f t="shared" si="194"/>
        <v/>
      </c>
    </row>
    <row r="4108" spans="1:15" x14ac:dyDescent="0.25">
      <c r="A4108">
        <v>4107</v>
      </c>
      <c r="B4108">
        <v>3</v>
      </c>
      <c r="C4108" s="1">
        <v>19459</v>
      </c>
      <c r="D4108">
        <v>0</v>
      </c>
      <c r="E4108">
        <v>0</v>
      </c>
      <c r="F4108" t="s">
        <v>13</v>
      </c>
      <c r="G4108" s="1">
        <v>31583</v>
      </c>
      <c r="H4108">
        <v>0</v>
      </c>
      <c r="J4108">
        <v>21</v>
      </c>
      <c r="K4108">
        <v>0</v>
      </c>
      <c r="L4108" s="1">
        <v>366</v>
      </c>
      <c r="M4108" s="2">
        <f t="shared" si="192"/>
        <v>33.194444444444443</v>
      </c>
      <c r="N4108" s="2" t="str">
        <f t="shared" si="193"/>
        <v/>
      </c>
      <c r="O4108" s="2" t="str">
        <f t="shared" si="194"/>
        <v/>
      </c>
    </row>
    <row r="4109" spans="1:15" x14ac:dyDescent="0.25">
      <c r="A4109">
        <v>4108</v>
      </c>
      <c r="B4109">
        <v>2</v>
      </c>
      <c r="C4109" s="1">
        <v>9672</v>
      </c>
      <c r="D4109">
        <v>0</v>
      </c>
      <c r="E4109">
        <v>0</v>
      </c>
      <c r="F4109" t="s">
        <v>13</v>
      </c>
      <c r="G4109" s="1">
        <v>31586</v>
      </c>
      <c r="H4109">
        <v>0</v>
      </c>
      <c r="I4109" t="s">
        <v>15</v>
      </c>
      <c r="J4109">
        <v>10</v>
      </c>
      <c r="K4109">
        <v>10907</v>
      </c>
      <c r="L4109" s="1">
        <v>366</v>
      </c>
      <c r="M4109" s="2">
        <f t="shared" si="192"/>
        <v>59.99722222222222</v>
      </c>
      <c r="N4109" s="2" t="str">
        <f t="shared" si="193"/>
        <v/>
      </c>
      <c r="O4109" s="2" t="str">
        <f t="shared" si="194"/>
        <v/>
      </c>
    </row>
    <row r="4110" spans="1:15" x14ac:dyDescent="0.25">
      <c r="A4110">
        <v>4109</v>
      </c>
      <c r="B4110">
        <v>3</v>
      </c>
      <c r="C4110" s="1">
        <v>22036</v>
      </c>
      <c r="D4110">
        <v>3257</v>
      </c>
      <c r="E4110">
        <v>2</v>
      </c>
      <c r="F4110" t="s">
        <v>17</v>
      </c>
      <c r="G4110" s="1">
        <v>31587</v>
      </c>
      <c r="H4110">
        <v>2</v>
      </c>
      <c r="J4110">
        <v>10</v>
      </c>
      <c r="K4110">
        <v>12807</v>
      </c>
      <c r="L4110" s="1">
        <v>366</v>
      </c>
      <c r="M4110" s="2">
        <f t="shared" si="192"/>
        <v>26.15</v>
      </c>
      <c r="N4110" s="2" t="str">
        <f t="shared" si="193"/>
        <v/>
      </c>
      <c r="O4110" s="2" t="str">
        <f t="shared" si="194"/>
        <v/>
      </c>
    </row>
    <row r="4111" spans="1:15" x14ac:dyDescent="0.25">
      <c r="A4111">
        <v>4110</v>
      </c>
      <c r="B4111">
        <v>4</v>
      </c>
      <c r="C4111" s="1">
        <v>26062</v>
      </c>
      <c r="D4111">
        <v>0</v>
      </c>
      <c r="E4111">
        <v>0</v>
      </c>
      <c r="F4111" t="s">
        <v>20</v>
      </c>
      <c r="G4111" s="1">
        <v>31587</v>
      </c>
      <c r="H4111">
        <v>0</v>
      </c>
      <c r="J4111">
        <v>21</v>
      </c>
      <c r="K4111">
        <v>10107</v>
      </c>
      <c r="L4111" s="1">
        <v>366</v>
      </c>
      <c r="M4111" s="2">
        <f t="shared" si="192"/>
        <v>15.125</v>
      </c>
      <c r="N4111" s="2" t="str">
        <f t="shared" si="193"/>
        <v/>
      </c>
      <c r="O4111" s="2" t="str">
        <f t="shared" si="194"/>
        <v/>
      </c>
    </row>
    <row r="4112" spans="1:15" x14ac:dyDescent="0.25">
      <c r="A4112">
        <v>4111</v>
      </c>
      <c r="B4112">
        <v>2</v>
      </c>
      <c r="C4112" s="1">
        <v>21215</v>
      </c>
      <c r="D4112">
        <v>0</v>
      </c>
      <c r="E4112">
        <v>0</v>
      </c>
      <c r="F4112" t="s">
        <v>13</v>
      </c>
      <c r="G4112" s="1">
        <v>31588</v>
      </c>
      <c r="H4112">
        <v>0</v>
      </c>
      <c r="I4112" t="s">
        <v>19</v>
      </c>
      <c r="J4112">
        <v>21</v>
      </c>
      <c r="K4112">
        <v>16807</v>
      </c>
      <c r="L4112" s="1">
        <v>36825</v>
      </c>
      <c r="M4112" s="2">
        <f t="shared" si="192"/>
        <v>28.402777777777779</v>
      </c>
      <c r="N4112" s="2">
        <f t="shared" si="193"/>
        <v>42.738888888888887</v>
      </c>
      <c r="O4112" s="2">
        <f t="shared" si="194"/>
        <v>14.336111111111109</v>
      </c>
    </row>
    <row r="4113" spans="1:15" x14ac:dyDescent="0.25">
      <c r="A4113">
        <v>4112</v>
      </c>
      <c r="B4113">
        <v>4</v>
      </c>
      <c r="C4113" s="1">
        <v>28166</v>
      </c>
      <c r="D4113">
        <v>0</v>
      </c>
      <c r="E4113">
        <v>0</v>
      </c>
      <c r="F4113" t="s">
        <v>20</v>
      </c>
      <c r="G4113" s="1">
        <v>31589</v>
      </c>
      <c r="H4113">
        <v>2</v>
      </c>
      <c r="J4113">
        <v>21</v>
      </c>
      <c r="K4113">
        <v>10107</v>
      </c>
      <c r="L4113" s="1">
        <v>366</v>
      </c>
      <c r="M4113" s="2">
        <f t="shared" si="192"/>
        <v>9.3777777777777782</v>
      </c>
      <c r="N4113" s="2" t="str">
        <f t="shared" si="193"/>
        <v/>
      </c>
      <c r="O4113" s="2" t="str">
        <f t="shared" si="194"/>
        <v/>
      </c>
    </row>
    <row r="4114" spans="1:15" x14ac:dyDescent="0.25">
      <c r="A4114">
        <v>4113</v>
      </c>
      <c r="B4114">
        <v>2</v>
      </c>
      <c r="C4114" s="1">
        <v>31361</v>
      </c>
      <c r="D4114">
        <v>0</v>
      </c>
      <c r="E4114">
        <v>0</v>
      </c>
      <c r="F4114" t="s">
        <v>20</v>
      </c>
      <c r="G4114" s="1">
        <v>31589</v>
      </c>
      <c r="H4114">
        <v>2</v>
      </c>
      <c r="J4114">
        <v>21</v>
      </c>
      <c r="K4114">
        <v>10107</v>
      </c>
      <c r="L4114" s="1">
        <v>366</v>
      </c>
      <c r="M4114" s="2">
        <f t="shared" si="192"/>
        <v>0.62777777777777777</v>
      </c>
      <c r="N4114" s="2" t="str">
        <f t="shared" si="193"/>
        <v/>
      </c>
      <c r="O4114" s="2" t="str">
        <f t="shared" si="194"/>
        <v/>
      </c>
    </row>
    <row r="4115" spans="1:15" x14ac:dyDescent="0.25">
      <c r="A4115">
        <v>4114</v>
      </c>
      <c r="B4115">
        <v>2</v>
      </c>
      <c r="C4115" s="1">
        <v>29717</v>
      </c>
      <c r="D4115">
        <v>0</v>
      </c>
      <c r="E4115">
        <v>0</v>
      </c>
      <c r="F4115" t="s">
        <v>20</v>
      </c>
      <c r="G4115" s="1">
        <v>31589</v>
      </c>
      <c r="H4115">
        <v>2</v>
      </c>
      <c r="J4115">
        <v>21</v>
      </c>
      <c r="K4115">
        <v>10107</v>
      </c>
      <c r="L4115" s="1">
        <v>366</v>
      </c>
      <c r="M4115" s="2">
        <f t="shared" si="192"/>
        <v>5.125</v>
      </c>
      <c r="N4115" s="2" t="str">
        <f t="shared" si="193"/>
        <v/>
      </c>
      <c r="O4115" s="2" t="str">
        <f t="shared" si="194"/>
        <v/>
      </c>
    </row>
    <row r="4116" spans="1:15" x14ac:dyDescent="0.25">
      <c r="A4116">
        <v>4115</v>
      </c>
      <c r="B4116">
        <v>3</v>
      </c>
      <c r="C4116" s="1">
        <v>22535</v>
      </c>
      <c r="D4116">
        <v>1750</v>
      </c>
      <c r="E4116">
        <v>2</v>
      </c>
      <c r="F4116" t="s">
        <v>13</v>
      </c>
      <c r="G4116" s="1">
        <v>31589</v>
      </c>
      <c r="H4116">
        <v>0</v>
      </c>
      <c r="J4116">
        <v>10</v>
      </c>
      <c r="K4116">
        <v>0</v>
      </c>
      <c r="L4116" s="1">
        <v>366</v>
      </c>
      <c r="M4116" s="2">
        <f t="shared" si="192"/>
        <v>24.791666666666668</v>
      </c>
      <c r="N4116" s="2" t="str">
        <f t="shared" si="193"/>
        <v/>
      </c>
      <c r="O4116" s="2" t="str">
        <f t="shared" si="194"/>
        <v/>
      </c>
    </row>
    <row r="4117" spans="1:15" x14ac:dyDescent="0.25">
      <c r="A4117">
        <v>4116</v>
      </c>
      <c r="B4117">
        <v>4</v>
      </c>
      <c r="C4117" s="1">
        <v>29700</v>
      </c>
      <c r="D4117">
        <v>0</v>
      </c>
      <c r="E4117">
        <v>0</v>
      </c>
      <c r="F4117" t="s">
        <v>20</v>
      </c>
      <c r="G4117" s="1">
        <v>31589</v>
      </c>
      <c r="H4117">
        <v>2</v>
      </c>
      <c r="J4117">
        <v>21</v>
      </c>
      <c r="K4117">
        <v>10107</v>
      </c>
      <c r="L4117" s="1">
        <v>366</v>
      </c>
      <c r="M4117" s="2">
        <f t="shared" si="192"/>
        <v>5.1722222222222225</v>
      </c>
      <c r="N4117" s="2" t="str">
        <f t="shared" si="193"/>
        <v/>
      </c>
      <c r="O4117" s="2" t="str">
        <f t="shared" si="194"/>
        <v/>
      </c>
    </row>
    <row r="4118" spans="1:15" x14ac:dyDescent="0.25">
      <c r="A4118">
        <v>4117</v>
      </c>
      <c r="B4118">
        <v>2</v>
      </c>
      <c r="C4118" s="1">
        <v>17697</v>
      </c>
      <c r="D4118">
        <v>1500</v>
      </c>
      <c r="E4118">
        <v>0</v>
      </c>
      <c r="F4118" t="s">
        <v>14</v>
      </c>
      <c r="G4118" s="1">
        <v>31590</v>
      </c>
      <c r="H4118">
        <v>2</v>
      </c>
      <c r="J4118">
        <v>10</v>
      </c>
      <c r="K4118">
        <v>10107</v>
      </c>
      <c r="L4118" s="1">
        <v>366</v>
      </c>
      <c r="M4118" s="2">
        <f t="shared" si="192"/>
        <v>38.038888888888891</v>
      </c>
      <c r="N4118" s="2" t="str">
        <f t="shared" si="193"/>
        <v/>
      </c>
      <c r="O4118" s="2" t="str">
        <f t="shared" si="194"/>
        <v/>
      </c>
    </row>
    <row r="4119" spans="1:15" x14ac:dyDescent="0.25">
      <c r="A4119">
        <v>4118</v>
      </c>
      <c r="B4119">
        <v>3</v>
      </c>
      <c r="C4119" s="1">
        <v>20560</v>
      </c>
      <c r="D4119">
        <v>0</v>
      </c>
      <c r="E4119">
        <v>0</v>
      </c>
      <c r="F4119" t="s">
        <v>20</v>
      </c>
      <c r="G4119" s="1">
        <v>31593</v>
      </c>
      <c r="H4119">
        <v>2</v>
      </c>
      <c r="J4119">
        <v>10</v>
      </c>
      <c r="K4119">
        <v>10207</v>
      </c>
      <c r="L4119" s="1">
        <v>366</v>
      </c>
      <c r="M4119" s="2">
        <f t="shared" si="192"/>
        <v>30.208333333333332</v>
      </c>
      <c r="N4119" s="2" t="str">
        <f t="shared" si="193"/>
        <v/>
      </c>
      <c r="O4119" s="2" t="str">
        <f t="shared" si="194"/>
        <v/>
      </c>
    </row>
    <row r="4120" spans="1:15" x14ac:dyDescent="0.25">
      <c r="A4120">
        <v>4119</v>
      </c>
      <c r="B4120">
        <v>4</v>
      </c>
      <c r="C4120" s="1">
        <v>28952</v>
      </c>
      <c r="D4120">
        <v>0</v>
      </c>
      <c r="E4120">
        <v>0</v>
      </c>
      <c r="F4120" t="s">
        <v>20</v>
      </c>
      <c r="G4120" s="1">
        <v>31593</v>
      </c>
      <c r="H4120">
        <v>2</v>
      </c>
      <c r="J4120">
        <v>21</v>
      </c>
      <c r="K4120">
        <v>10107</v>
      </c>
      <c r="L4120" s="1">
        <v>366</v>
      </c>
      <c r="M4120" s="2">
        <f t="shared" si="192"/>
        <v>7.2305555555555552</v>
      </c>
      <c r="N4120" s="2" t="str">
        <f t="shared" si="193"/>
        <v/>
      </c>
      <c r="O4120" s="2" t="str">
        <f t="shared" si="194"/>
        <v/>
      </c>
    </row>
    <row r="4121" spans="1:15" x14ac:dyDescent="0.25">
      <c r="A4121">
        <v>4120</v>
      </c>
      <c r="B4121">
        <v>3</v>
      </c>
      <c r="C4121" s="1">
        <v>20448</v>
      </c>
      <c r="D4121">
        <v>1463</v>
      </c>
      <c r="E4121">
        <v>0</v>
      </c>
      <c r="F4121" t="s">
        <v>17</v>
      </c>
      <c r="G4121" s="1">
        <v>31593</v>
      </c>
      <c r="H4121">
        <v>2</v>
      </c>
      <c r="J4121">
        <v>10</v>
      </c>
      <c r="K4121">
        <v>10107</v>
      </c>
      <c r="L4121" s="1">
        <v>366</v>
      </c>
      <c r="M4121" s="2">
        <f t="shared" si="192"/>
        <v>30.513888888888889</v>
      </c>
      <c r="N4121" s="2" t="str">
        <f t="shared" si="193"/>
        <v/>
      </c>
      <c r="O4121" s="2" t="str">
        <f t="shared" si="194"/>
        <v/>
      </c>
    </row>
    <row r="4122" spans="1:15" x14ac:dyDescent="0.25">
      <c r="A4122">
        <v>4121</v>
      </c>
      <c r="B4122">
        <v>3</v>
      </c>
      <c r="C4122" s="1">
        <v>14279</v>
      </c>
      <c r="D4122">
        <v>2130</v>
      </c>
      <c r="E4122">
        <v>0</v>
      </c>
      <c r="F4122" t="s">
        <v>14</v>
      </c>
      <c r="G4122" s="1">
        <v>31594</v>
      </c>
      <c r="H4122">
        <v>2</v>
      </c>
      <c r="J4122">
        <v>10</v>
      </c>
      <c r="K4122">
        <v>0</v>
      </c>
      <c r="L4122" s="1">
        <v>366</v>
      </c>
      <c r="M4122" s="2">
        <f t="shared" si="192"/>
        <v>47.411111111111111</v>
      </c>
      <c r="N4122" s="2" t="str">
        <f t="shared" si="193"/>
        <v/>
      </c>
      <c r="O4122" s="2" t="str">
        <f t="shared" si="194"/>
        <v/>
      </c>
    </row>
    <row r="4123" spans="1:15" x14ac:dyDescent="0.25">
      <c r="A4123">
        <v>4122</v>
      </c>
      <c r="B4123">
        <v>2</v>
      </c>
      <c r="C4123" s="1">
        <v>22420</v>
      </c>
      <c r="D4123">
        <v>0</v>
      </c>
      <c r="E4123">
        <v>0</v>
      </c>
      <c r="F4123" t="s">
        <v>14</v>
      </c>
      <c r="G4123" s="1">
        <v>31595</v>
      </c>
      <c r="H4123">
        <v>2</v>
      </c>
      <c r="J4123">
        <v>10</v>
      </c>
      <c r="K4123">
        <v>16607</v>
      </c>
      <c r="L4123" s="1">
        <v>366</v>
      </c>
      <c r="M4123" s="2">
        <f t="shared" si="192"/>
        <v>25.119444444444444</v>
      </c>
      <c r="N4123" s="2" t="str">
        <f t="shared" si="193"/>
        <v/>
      </c>
      <c r="O4123" s="2" t="str">
        <f t="shared" si="194"/>
        <v/>
      </c>
    </row>
    <row r="4124" spans="1:15" x14ac:dyDescent="0.25">
      <c r="A4124">
        <v>4123</v>
      </c>
      <c r="B4124">
        <v>3</v>
      </c>
      <c r="C4124" s="1">
        <v>18033</v>
      </c>
      <c r="D4124">
        <v>0</v>
      </c>
      <c r="E4124">
        <v>0</v>
      </c>
      <c r="F4124" t="s">
        <v>14</v>
      </c>
      <c r="G4124" s="1">
        <v>31595</v>
      </c>
      <c r="H4124">
        <v>2</v>
      </c>
      <c r="J4124">
        <v>10</v>
      </c>
      <c r="K4124">
        <v>12807</v>
      </c>
      <c r="L4124" s="1">
        <v>366</v>
      </c>
      <c r="M4124" s="2">
        <f t="shared" si="192"/>
        <v>37.130555555555553</v>
      </c>
      <c r="N4124" s="2" t="str">
        <f t="shared" si="193"/>
        <v/>
      </c>
      <c r="O4124" s="2" t="str">
        <f t="shared" si="194"/>
        <v/>
      </c>
    </row>
    <row r="4125" spans="1:15" x14ac:dyDescent="0.25">
      <c r="A4125">
        <v>4124</v>
      </c>
      <c r="B4125">
        <v>4</v>
      </c>
      <c r="C4125" s="1">
        <v>18972</v>
      </c>
      <c r="D4125">
        <v>0</v>
      </c>
      <c r="E4125">
        <v>0</v>
      </c>
      <c r="F4125" t="s">
        <v>20</v>
      </c>
      <c r="G4125" s="1">
        <v>31595</v>
      </c>
      <c r="H4125">
        <v>0</v>
      </c>
      <c r="J4125">
        <v>10</v>
      </c>
      <c r="K4125">
        <v>11307</v>
      </c>
      <c r="L4125" s="1">
        <v>366</v>
      </c>
      <c r="M4125" s="2">
        <f t="shared" si="192"/>
        <v>34.56111111111111</v>
      </c>
      <c r="N4125" s="2" t="str">
        <f t="shared" si="193"/>
        <v/>
      </c>
      <c r="O4125" s="2" t="str">
        <f t="shared" si="194"/>
        <v/>
      </c>
    </row>
    <row r="4126" spans="1:15" x14ac:dyDescent="0.25">
      <c r="A4126">
        <v>4125</v>
      </c>
      <c r="B4126">
        <v>2</v>
      </c>
      <c r="C4126" s="1">
        <v>10677</v>
      </c>
      <c r="D4126">
        <v>3363</v>
      </c>
      <c r="E4126">
        <v>0</v>
      </c>
      <c r="F4126" t="s">
        <v>14</v>
      </c>
      <c r="G4126" s="1">
        <v>31597</v>
      </c>
      <c r="H4126">
        <v>2</v>
      </c>
      <c r="J4126">
        <v>10</v>
      </c>
      <c r="K4126">
        <v>16807</v>
      </c>
      <c r="L4126" s="1">
        <v>366</v>
      </c>
      <c r="M4126" s="2">
        <f t="shared" si="192"/>
        <v>57.274999999999999</v>
      </c>
      <c r="N4126" s="2" t="str">
        <f t="shared" si="193"/>
        <v/>
      </c>
      <c r="O4126" s="2" t="str">
        <f t="shared" si="194"/>
        <v/>
      </c>
    </row>
    <row r="4127" spans="1:15" x14ac:dyDescent="0.25">
      <c r="A4127">
        <v>4126</v>
      </c>
      <c r="B4127">
        <v>2</v>
      </c>
      <c r="C4127" s="1">
        <v>21344</v>
      </c>
      <c r="D4127">
        <v>0</v>
      </c>
      <c r="E4127">
        <v>0</v>
      </c>
      <c r="F4127" t="s">
        <v>20</v>
      </c>
      <c r="G4127" s="1">
        <v>31597</v>
      </c>
      <c r="H4127">
        <v>2</v>
      </c>
      <c r="J4127">
        <v>10</v>
      </c>
      <c r="K4127">
        <v>10307</v>
      </c>
      <c r="L4127" s="1">
        <v>366</v>
      </c>
      <c r="M4127" s="2">
        <f t="shared" si="192"/>
        <v>28.072222222222223</v>
      </c>
      <c r="N4127" s="2" t="str">
        <f t="shared" si="193"/>
        <v/>
      </c>
      <c r="O4127" s="2" t="str">
        <f t="shared" si="194"/>
        <v/>
      </c>
    </row>
    <row r="4128" spans="1:15" x14ac:dyDescent="0.25">
      <c r="A4128">
        <v>4127</v>
      </c>
      <c r="B4128">
        <v>2</v>
      </c>
      <c r="C4128" s="1">
        <v>20490</v>
      </c>
      <c r="D4128">
        <v>0</v>
      </c>
      <c r="E4128">
        <v>0</v>
      </c>
      <c r="F4128" t="s">
        <v>13</v>
      </c>
      <c r="G4128" s="1">
        <v>31597</v>
      </c>
      <c r="H4128">
        <v>0</v>
      </c>
      <c r="J4128">
        <v>10</v>
      </c>
      <c r="K4128">
        <v>11307</v>
      </c>
      <c r="L4128" s="1">
        <v>366</v>
      </c>
      <c r="M4128" s="2">
        <f t="shared" si="192"/>
        <v>30.413888888888888</v>
      </c>
      <c r="N4128" s="2" t="str">
        <f t="shared" si="193"/>
        <v/>
      </c>
      <c r="O4128" s="2" t="str">
        <f t="shared" si="194"/>
        <v/>
      </c>
    </row>
    <row r="4129" spans="1:15" x14ac:dyDescent="0.25">
      <c r="A4129">
        <v>4128</v>
      </c>
      <c r="B4129">
        <v>2</v>
      </c>
      <c r="C4129" s="1">
        <v>28485</v>
      </c>
      <c r="D4129">
        <v>0</v>
      </c>
      <c r="E4129">
        <v>0</v>
      </c>
      <c r="F4129" t="s">
        <v>13</v>
      </c>
      <c r="G4129" s="1">
        <v>31597</v>
      </c>
      <c r="H4129">
        <v>0</v>
      </c>
      <c r="J4129">
        <v>21</v>
      </c>
      <c r="K4129">
        <v>10107</v>
      </c>
      <c r="L4129" s="1">
        <v>366</v>
      </c>
      <c r="M4129" s="2">
        <f t="shared" si="192"/>
        <v>8.5222222222222221</v>
      </c>
      <c r="N4129" s="2" t="str">
        <f t="shared" si="193"/>
        <v/>
      </c>
      <c r="O4129" s="2" t="str">
        <f t="shared" si="194"/>
        <v/>
      </c>
    </row>
    <row r="4130" spans="1:15" x14ac:dyDescent="0.25">
      <c r="A4130">
        <v>4129</v>
      </c>
      <c r="B4130">
        <v>2</v>
      </c>
      <c r="C4130" s="1">
        <v>16486</v>
      </c>
      <c r="D4130">
        <v>0</v>
      </c>
      <c r="E4130">
        <v>0</v>
      </c>
      <c r="F4130" t="s">
        <v>13</v>
      </c>
      <c r="G4130" s="1">
        <v>31601</v>
      </c>
      <c r="H4130">
        <v>0</v>
      </c>
      <c r="J4130">
        <v>21</v>
      </c>
      <c r="K4130">
        <v>0</v>
      </c>
      <c r="L4130" s="1">
        <v>366</v>
      </c>
      <c r="M4130" s="2">
        <f t="shared" si="192"/>
        <v>41.388888888888886</v>
      </c>
      <c r="N4130" s="2" t="str">
        <f t="shared" si="193"/>
        <v/>
      </c>
      <c r="O4130" s="2" t="str">
        <f t="shared" si="194"/>
        <v/>
      </c>
    </row>
    <row r="4131" spans="1:15" x14ac:dyDescent="0.25">
      <c r="A4131">
        <v>4130</v>
      </c>
      <c r="B4131">
        <v>2</v>
      </c>
      <c r="C4131" s="1">
        <v>23125</v>
      </c>
      <c r="D4131">
        <v>0</v>
      </c>
      <c r="E4131">
        <v>3</v>
      </c>
      <c r="F4131" t="s">
        <v>14</v>
      </c>
      <c r="G4131" s="1">
        <v>31601</v>
      </c>
      <c r="H4131">
        <v>2</v>
      </c>
      <c r="J4131">
        <v>10</v>
      </c>
      <c r="K4131">
        <v>15807</v>
      </c>
      <c r="L4131" s="1">
        <v>366</v>
      </c>
      <c r="M4131" s="2">
        <f t="shared" si="192"/>
        <v>23.205555555555556</v>
      </c>
      <c r="N4131" s="2" t="str">
        <f t="shared" si="193"/>
        <v/>
      </c>
      <c r="O4131" s="2" t="str">
        <f t="shared" si="194"/>
        <v/>
      </c>
    </row>
    <row r="4132" spans="1:15" x14ac:dyDescent="0.25">
      <c r="A4132">
        <v>4131</v>
      </c>
      <c r="B4132">
        <v>3</v>
      </c>
      <c r="C4132" s="1">
        <v>11473</v>
      </c>
      <c r="D4132">
        <v>0</v>
      </c>
      <c r="E4132">
        <v>0</v>
      </c>
      <c r="F4132" t="s">
        <v>14</v>
      </c>
      <c r="G4132" s="1">
        <v>31601</v>
      </c>
      <c r="H4132">
        <v>2</v>
      </c>
      <c r="J4132">
        <v>21</v>
      </c>
      <c r="K4132">
        <v>12607</v>
      </c>
      <c r="L4132" s="1">
        <v>366</v>
      </c>
      <c r="M4132" s="2">
        <f t="shared" si="192"/>
        <v>55.105555555555554</v>
      </c>
      <c r="N4132" s="2" t="str">
        <f t="shared" si="193"/>
        <v/>
      </c>
      <c r="O4132" s="2" t="str">
        <f t="shared" si="194"/>
        <v/>
      </c>
    </row>
    <row r="4133" spans="1:15" x14ac:dyDescent="0.25">
      <c r="A4133">
        <v>4132</v>
      </c>
      <c r="B4133">
        <v>3</v>
      </c>
      <c r="C4133" s="1">
        <v>23798</v>
      </c>
      <c r="D4133">
        <v>1359</v>
      </c>
      <c r="E4133">
        <v>2</v>
      </c>
      <c r="F4133" t="s">
        <v>14</v>
      </c>
      <c r="G4133" s="1">
        <v>31602</v>
      </c>
      <c r="H4133">
        <v>2</v>
      </c>
      <c r="J4133">
        <v>10</v>
      </c>
      <c r="K4133">
        <v>17907</v>
      </c>
      <c r="L4133" s="1">
        <v>366</v>
      </c>
      <c r="M4133" s="2">
        <f t="shared" si="192"/>
        <v>21.372222222222224</v>
      </c>
      <c r="N4133" s="2" t="str">
        <f t="shared" si="193"/>
        <v/>
      </c>
      <c r="O4133" s="2" t="str">
        <f t="shared" si="194"/>
        <v/>
      </c>
    </row>
    <row r="4134" spans="1:15" x14ac:dyDescent="0.25">
      <c r="A4134">
        <v>4133</v>
      </c>
      <c r="B4134">
        <v>2</v>
      </c>
      <c r="C4134" s="1">
        <v>16355</v>
      </c>
      <c r="D4134">
        <v>0</v>
      </c>
      <c r="E4134">
        <v>0</v>
      </c>
      <c r="F4134" t="s">
        <v>14</v>
      </c>
      <c r="G4134" s="1">
        <v>31602</v>
      </c>
      <c r="H4134">
        <v>2</v>
      </c>
      <c r="J4134">
        <v>10</v>
      </c>
      <c r="K4134">
        <v>10307</v>
      </c>
      <c r="L4134" s="1">
        <v>366</v>
      </c>
      <c r="M4134" s="2">
        <f t="shared" si="192"/>
        <v>41.74722222222222</v>
      </c>
      <c r="N4134" s="2" t="str">
        <f t="shared" si="193"/>
        <v/>
      </c>
      <c r="O4134" s="2" t="str">
        <f t="shared" si="194"/>
        <v/>
      </c>
    </row>
    <row r="4135" spans="1:15" x14ac:dyDescent="0.25">
      <c r="A4135">
        <v>4134</v>
      </c>
      <c r="B4135">
        <v>3</v>
      </c>
      <c r="C4135" s="1">
        <v>14316</v>
      </c>
      <c r="D4135">
        <v>0</v>
      </c>
      <c r="E4135">
        <v>0</v>
      </c>
      <c r="F4135" t="s">
        <v>13</v>
      </c>
      <c r="G4135" s="1">
        <v>31602</v>
      </c>
      <c r="H4135">
        <v>0</v>
      </c>
      <c r="J4135">
        <v>10</v>
      </c>
      <c r="K4135">
        <v>11307</v>
      </c>
      <c r="L4135" s="1">
        <v>366</v>
      </c>
      <c r="M4135" s="2">
        <f t="shared" si="192"/>
        <v>47.325000000000003</v>
      </c>
      <c r="N4135" s="2" t="str">
        <f t="shared" si="193"/>
        <v/>
      </c>
      <c r="O4135" s="2" t="str">
        <f t="shared" si="194"/>
        <v/>
      </c>
    </row>
    <row r="4136" spans="1:15" x14ac:dyDescent="0.25">
      <c r="A4136">
        <v>4135</v>
      </c>
      <c r="B4136">
        <v>2</v>
      </c>
      <c r="C4136" s="1">
        <v>22441</v>
      </c>
      <c r="D4136">
        <v>0</v>
      </c>
      <c r="E4136">
        <v>0</v>
      </c>
      <c r="F4136" t="s">
        <v>14</v>
      </c>
      <c r="G4136" s="1">
        <v>31603</v>
      </c>
      <c r="H4136">
        <v>0</v>
      </c>
      <c r="I4136" t="s">
        <v>15</v>
      </c>
      <c r="J4136">
        <v>10</v>
      </c>
      <c r="K4136">
        <v>0</v>
      </c>
      <c r="L4136" s="1">
        <v>366</v>
      </c>
      <c r="M4136" s="2">
        <f t="shared" si="192"/>
        <v>25.086111111111112</v>
      </c>
      <c r="N4136" s="2" t="str">
        <f t="shared" si="193"/>
        <v/>
      </c>
      <c r="O4136" s="2" t="str">
        <f t="shared" si="194"/>
        <v/>
      </c>
    </row>
    <row r="4137" spans="1:15" x14ac:dyDescent="0.25">
      <c r="A4137">
        <v>4136</v>
      </c>
      <c r="B4137">
        <v>2</v>
      </c>
      <c r="C4137" s="1">
        <v>22658</v>
      </c>
      <c r="D4137">
        <v>0</v>
      </c>
      <c r="E4137">
        <v>0</v>
      </c>
      <c r="F4137" t="s">
        <v>20</v>
      </c>
      <c r="G4137" s="1">
        <v>31604</v>
      </c>
      <c r="H4137">
        <v>2</v>
      </c>
      <c r="J4137">
        <v>10</v>
      </c>
      <c r="K4137">
        <v>10207</v>
      </c>
      <c r="L4137" s="1">
        <v>366</v>
      </c>
      <c r="M4137" s="2">
        <f t="shared" si="192"/>
        <v>24.497222222222224</v>
      </c>
      <c r="N4137" s="2" t="str">
        <f t="shared" si="193"/>
        <v/>
      </c>
      <c r="O4137" s="2" t="str">
        <f t="shared" si="194"/>
        <v/>
      </c>
    </row>
    <row r="4138" spans="1:15" x14ac:dyDescent="0.25">
      <c r="A4138">
        <v>4137</v>
      </c>
      <c r="B4138">
        <v>3</v>
      </c>
      <c r="C4138" s="1">
        <v>14279</v>
      </c>
      <c r="D4138">
        <v>0</v>
      </c>
      <c r="E4138">
        <v>0</v>
      </c>
      <c r="F4138" t="s">
        <v>13</v>
      </c>
      <c r="G4138" s="1">
        <v>31604</v>
      </c>
      <c r="H4138">
        <v>0</v>
      </c>
      <c r="I4138" t="s">
        <v>15</v>
      </c>
      <c r="J4138">
        <v>10</v>
      </c>
      <c r="K4138">
        <v>17807</v>
      </c>
      <c r="L4138" s="1">
        <v>366</v>
      </c>
      <c r="M4138" s="2">
        <f t="shared" si="192"/>
        <v>47.43888888888889</v>
      </c>
      <c r="N4138" s="2" t="str">
        <f t="shared" si="193"/>
        <v/>
      </c>
      <c r="O4138" s="2" t="str">
        <f t="shared" si="194"/>
        <v/>
      </c>
    </row>
    <row r="4139" spans="1:15" x14ac:dyDescent="0.25">
      <c r="A4139">
        <v>4138</v>
      </c>
      <c r="B4139">
        <v>3</v>
      </c>
      <c r="C4139" s="1">
        <v>18034</v>
      </c>
      <c r="D4139">
        <v>0</v>
      </c>
      <c r="E4139">
        <v>0</v>
      </c>
      <c r="F4139" t="s">
        <v>13</v>
      </c>
      <c r="G4139" s="1">
        <v>31609</v>
      </c>
      <c r="H4139">
        <v>0</v>
      </c>
      <c r="J4139">
        <v>10</v>
      </c>
      <c r="K4139">
        <v>11307</v>
      </c>
      <c r="L4139" s="1">
        <v>366</v>
      </c>
      <c r="M4139" s="2">
        <f t="shared" si="192"/>
        <v>37.166666666666664</v>
      </c>
      <c r="N4139" s="2" t="str">
        <f t="shared" si="193"/>
        <v/>
      </c>
      <c r="O4139" s="2" t="str">
        <f t="shared" si="194"/>
        <v/>
      </c>
    </row>
    <row r="4140" spans="1:15" x14ac:dyDescent="0.25">
      <c r="A4140">
        <v>4139</v>
      </c>
      <c r="B4140">
        <v>2</v>
      </c>
      <c r="C4140" s="1">
        <v>17498</v>
      </c>
      <c r="D4140">
        <v>2955</v>
      </c>
      <c r="E4140">
        <v>1</v>
      </c>
      <c r="F4140" t="s">
        <v>14</v>
      </c>
      <c r="G4140" s="1">
        <v>31610</v>
      </c>
      <c r="H4140">
        <v>2</v>
      </c>
      <c r="J4140">
        <v>10</v>
      </c>
      <c r="K4140">
        <v>13507</v>
      </c>
      <c r="L4140" s="1">
        <v>366</v>
      </c>
      <c r="M4140" s="2">
        <f t="shared" si="192"/>
        <v>38.638888888888886</v>
      </c>
      <c r="N4140" s="2" t="str">
        <f t="shared" si="193"/>
        <v/>
      </c>
      <c r="O4140" s="2" t="str">
        <f t="shared" si="194"/>
        <v/>
      </c>
    </row>
    <row r="4141" spans="1:15" x14ac:dyDescent="0.25">
      <c r="A4141">
        <v>4140</v>
      </c>
      <c r="B4141">
        <v>3</v>
      </c>
      <c r="C4141" s="1">
        <v>15660</v>
      </c>
      <c r="D4141">
        <v>0</v>
      </c>
      <c r="E4141">
        <v>0</v>
      </c>
      <c r="F4141" t="s">
        <v>13</v>
      </c>
      <c r="G4141" s="1">
        <v>31610</v>
      </c>
      <c r="H4141">
        <v>0</v>
      </c>
      <c r="J4141">
        <v>21</v>
      </c>
      <c r="K4141">
        <v>0</v>
      </c>
      <c r="L4141" s="1">
        <v>366</v>
      </c>
      <c r="M4141" s="2">
        <f t="shared" si="192"/>
        <v>43.672222222222224</v>
      </c>
      <c r="N4141" s="2" t="str">
        <f t="shared" si="193"/>
        <v/>
      </c>
      <c r="O4141" s="2" t="str">
        <f t="shared" si="194"/>
        <v/>
      </c>
    </row>
    <row r="4142" spans="1:15" x14ac:dyDescent="0.25">
      <c r="A4142">
        <v>4141</v>
      </c>
      <c r="B4142">
        <v>4</v>
      </c>
      <c r="C4142" s="1">
        <v>18772</v>
      </c>
      <c r="D4142">
        <v>3101</v>
      </c>
      <c r="E4142">
        <v>0</v>
      </c>
      <c r="F4142" t="s">
        <v>20</v>
      </c>
      <c r="G4142" s="1">
        <v>31610</v>
      </c>
      <c r="H4142">
        <v>2</v>
      </c>
      <c r="J4142">
        <v>10</v>
      </c>
      <c r="K4142">
        <v>13507</v>
      </c>
      <c r="L4142" s="1">
        <v>366</v>
      </c>
      <c r="M4142" s="2">
        <f t="shared" si="192"/>
        <v>35.147222222222226</v>
      </c>
      <c r="N4142" s="2" t="str">
        <f t="shared" si="193"/>
        <v/>
      </c>
      <c r="O4142" s="2" t="str">
        <f t="shared" si="194"/>
        <v/>
      </c>
    </row>
    <row r="4143" spans="1:15" x14ac:dyDescent="0.25">
      <c r="A4143">
        <v>4142</v>
      </c>
      <c r="B4143">
        <v>2</v>
      </c>
      <c r="C4143" s="1">
        <v>21023</v>
      </c>
      <c r="D4143">
        <v>2844</v>
      </c>
      <c r="E4143">
        <v>3</v>
      </c>
      <c r="F4143" t="s">
        <v>18</v>
      </c>
      <c r="G4143" s="1">
        <v>31614</v>
      </c>
      <c r="H4143">
        <v>0</v>
      </c>
      <c r="J4143">
        <v>10</v>
      </c>
      <c r="K4143">
        <v>10207</v>
      </c>
      <c r="L4143" s="1">
        <v>366</v>
      </c>
      <c r="M4143" s="2">
        <f t="shared" si="192"/>
        <v>28.997222222222224</v>
      </c>
      <c r="N4143" s="2" t="str">
        <f t="shared" si="193"/>
        <v/>
      </c>
      <c r="O4143" s="2" t="str">
        <f t="shared" si="194"/>
        <v/>
      </c>
    </row>
    <row r="4144" spans="1:15" x14ac:dyDescent="0.25">
      <c r="A4144">
        <v>4143</v>
      </c>
      <c r="B4144">
        <v>3</v>
      </c>
      <c r="C4144" s="1">
        <v>15782</v>
      </c>
      <c r="D4144">
        <v>0</v>
      </c>
      <c r="E4144">
        <v>0</v>
      </c>
      <c r="F4144" t="s">
        <v>13</v>
      </c>
      <c r="G4144" s="1">
        <v>31614</v>
      </c>
      <c r="H4144">
        <v>0</v>
      </c>
      <c r="J4144">
        <v>21</v>
      </c>
      <c r="K4144">
        <v>0</v>
      </c>
      <c r="L4144" s="1">
        <v>366</v>
      </c>
      <c r="M4144" s="2">
        <f t="shared" si="192"/>
        <v>43.344444444444441</v>
      </c>
      <c r="N4144" s="2" t="str">
        <f t="shared" si="193"/>
        <v/>
      </c>
      <c r="O4144" s="2" t="str">
        <f t="shared" si="194"/>
        <v/>
      </c>
    </row>
    <row r="4145" spans="1:15" x14ac:dyDescent="0.25">
      <c r="A4145">
        <v>4144</v>
      </c>
      <c r="B4145">
        <v>2</v>
      </c>
      <c r="C4145" s="1">
        <v>8230</v>
      </c>
      <c r="D4145">
        <v>0</v>
      </c>
      <c r="E4145">
        <v>0</v>
      </c>
      <c r="F4145" t="s">
        <v>13</v>
      </c>
      <c r="G4145" s="1">
        <v>31615</v>
      </c>
      <c r="H4145">
        <v>0</v>
      </c>
      <c r="I4145" t="s">
        <v>19</v>
      </c>
      <c r="J4145">
        <v>21</v>
      </c>
      <c r="K4145">
        <v>16707</v>
      </c>
      <c r="L4145" s="1">
        <v>38209</v>
      </c>
      <c r="M4145" s="2">
        <f t="shared" si="192"/>
        <v>64.025000000000006</v>
      </c>
      <c r="N4145" s="2">
        <f t="shared" si="193"/>
        <v>82.075000000000003</v>
      </c>
      <c r="O4145" s="2">
        <f t="shared" si="194"/>
        <v>18.049999999999997</v>
      </c>
    </row>
    <row r="4146" spans="1:15" x14ac:dyDescent="0.25">
      <c r="A4146">
        <v>4145</v>
      </c>
      <c r="B4146">
        <v>3</v>
      </c>
      <c r="C4146" s="1">
        <v>23394</v>
      </c>
      <c r="D4146">
        <v>3968</v>
      </c>
      <c r="E4146">
        <v>2</v>
      </c>
      <c r="F4146" t="s">
        <v>14</v>
      </c>
      <c r="G4146" s="1">
        <v>31615</v>
      </c>
      <c r="H4146">
        <v>2</v>
      </c>
      <c r="J4146">
        <v>10</v>
      </c>
      <c r="K4146">
        <v>17907</v>
      </c>
      <c r="L4146" s="1">
        <v>366</v>
      </c>
      <c r="M4146" s="2">
        <f t="shared" si="192"/>
        <v>22.511111111111113</v>
      </c>
      <c r="N4146" s="2" t="str">
        <f t="shared" si="193"/>
        <v/>
      </c>
      <c r="O4146" s="2" t="str">
        <f t="shared" si="194"/>
        <v/>
      </c>
    </row>
    <row r="4147" spans="1:15" x14ac:dyDescent="0.25">
      <c r="A4147">
        <v>4146</v>
      </c>
      <c r="B4147">
        <v>2</v>
      </c>
      <c r="C4147" s="1">
        <v>21601</v>
      </c>
      <c r="D4147">
        <v>0</v>
      </c>
      <c r="E4147">
        <v>0</v>
      </c>
      <c r="F4147" t="s">
        <v>13</v>
      </c>
      <c r="G4147" s="1">
        <v>31615</v>
      </c>
      <c r="H4147">
        <v>0</v>
      </c>
      <c r="J4147">
        <v>10</v>
      </c>
      <c r="K4147">
        <v>10107</v>
      </c>
      <c r="L4147" s="1">
        <v>366</v>
      </c>
      <c r="M4147" s="2">
        <f t="shared" si="192"/>
        <v>27.422222222222221</v>
      </c>
      <c r="N4147" s="2" t="str">
        <f t="shared" si="193"/>
        <v/>
      </c>
      <c r="O4147" s="2" t="str">
        <f t="shared" si="194"/>
        <v/>
      </c>
    </row>
    <row r="4148" spans="1:15" x14ac:dyDescent="0.25">
      <c r="A4148">
        <v>4147</v>
      </c>
      <c r="B4148">
        <v>2</v>
      </c>
      <c r="C4148" s="1">
        <v>14506</v>
      </c>
      <c r="D4148">
        <v>0</v>
      </c>
      <c r="E4148">
        <v>0</v>
      </c>
      <c r="F4148" t="s">
        <v>13</v>
      </c>
      <c r="G4148" s="1">
        <v>31616</v>
      </c>
      <c r="H4148">
        <v>0</v>
      </c>
      <c r="I4148" t="s">
        <v>15</v>
      </c>
      <c r="J4148">
        <v>10</v>
      </c>
      <c r="K4148">
        <v>0</v>
      </c>
      <c r="L4148" s="1">
        <v>33730</v>
      </c>
      <c r="M4148" s="2">
        <f t="shared" si="192"/>
        <v>46.847222222222221</v>
      </c>
      <c r="N4148" s="2">
        <f t="shared" si="193"/>
        <v>52.633333333333333</v>
      </c>
      <c r="O4148" s="2">
        <f t="shared" si="194"/>
        <v>5.7861111111111114</v>
      </c>
    </row>
    <row r="4149" spans="1:15" x14ac:dyDescent="0.25">
      <c r="A4149">
        <v>4148</v>
      </c>
      <c r="B4149">
        <v>3</v>
      </c>
      <c r="C4149" s="1">
        <v>16248</v>
      </c>
      <c r="D4149">
        <v>2598</v>
      </c>
      <c r="E4149">
        <v>0</v>
      </c>
      <c r="F4149" t="s">
        <v>14</v>
      </c>
      <c r="G4149" s="1">
        <v>31617</v>
      </c>
      <c r="H4149">
        <v>2</v>
      </c>
      <c r="J4149">
        <v>10</v>
      </c>
      <c r="K4149">
        <v>10107</v>
      </c>
      <c r="L4149" s="1">
        <v>366</v>
      </c>
      <c r="M4149" s="2">
        <f t="shared" si="192"/>
        <v>42.080555555555556</v>
      </c>
      <c r="N4149" s="2" t="str">
        <f t="shared" si="193"/>
        <v/>
      </c>
      <c r="O4149" s="2" t="str">
        <f t="shared" si="194"/>
        <v/>
      </c>
    </row>
    <row r="4150" spans="1:15" x14ac:dyDescent="0.25">
      <c r="A4150">
        <v>4149</v>
      </c>
      <c r="B4150">
        <v>1</v>
      </c>
      <c r="C4150" t="s">
        <v>12</v>
      </c>
      <c r="D4150">
        <v>0</v>
      </c>
      <c r="E4150">
        <v>0</v>
      </c>
      <c r="F4150" t="s">
        <v>13</v>
      </c>
      <c r="G4150" s="1">
        <v>31618</v>
      </c>
      <c r="H4150">
        <v>0</v>
      </c>
      <c r="J4150">
        <v>61</v>
      </c>
      <c r="K4150">
        <v>10907</v>
      </c>
      <c r="L4150" s="1">
        <v>366</v>
      </c>
      <c r="O4150" s="2" t="str">
        <f t="shared" si="194"/>
        <v/>
      </c>
    </row>
    <row r="4151" spans="1:15" x14ac:dyDescent="0.25">
      <c r="A4151">
        <v>4150</v>
      </c>
      <c r="B4151">
        <v>2</v>
      </c>
      <c r="C4151" s="1">
        <v>20058</v>
      </c>
      <c r="D4151">
        <v>0</v>
      </c>
      <c r="E4151">
        <v>0</v>
      </c>
      <c r="F4151" t="s">
        <v>17</v>
      </c>
      <c r="G4151" s="1">
        <v>31618</v>
      </c>
      <c r="H4151">
        <v>0</v>
      </c>
      <c r="I4151" t="s">
        <v>19</v>
      </c>
      <c r="J4151">
        <v>21</v>
      </c>
      <c r="K4151">
        <v>13507</v>
      </c>
      <c r="L4151" s="1">
        <v>38700</v>
      </c>
      <c r="M4151" s="2">
        <f t="shared" si="192"/>
        <v>31.652777777777779</v>
      </c>
      <c r="N4151" s="2">
        <f t="shared" si="193"/>
        <v>51.038888888888891</v>
      </c>
      <c r="O4151" s="2">
        <f t="shared" si="194"/>
        <v>19.386111111111113</v>
      </c>
    </row>
    <row r="4152" spans="1:15" x14ac:dyDescent="0.25">
      <c r="A4152">
        <v>4151</v>
      </c>
      <c r="B4152">
        <v>3</v>
      </c>
      <c r="C4152" s="1">
        <v>21820</v>
      </c>
      <c r="D4152">
        <v>0</v>
      </c>
      <c r="E4152">
        <v>0</v>
      </c>
      <c r="F4152" t="s">
        <v>13</v>
      </c>
      <c r="G4152" s="1">
        <v>31618</v>
      </c>
      <c r="H4152">
        <v>0</v>
      </c>
      <c r="J4152">
        <v>10</v>
      </c>
      <c r="K4152">
        <v>11307</v>
      </c>
      <c r="L4152" s="1">
        <v>366</v>
      </c>
      <c r="M4152" s="2">
        <f t="shared" si="192"/>
        <v>26.827777777777779</v>
      </c>
      <c r="N4152" s="2" t="str">
        <f t="shared" si="193"/>
        <v/>
      </c>
      <c r="O4152" s="2" t="str">
        <f t="shared" si="194"/>
        <v/>
      </c>
    </row>
    <row r="4153" spans="1:15" x14ac:dyDescent="0.25">
      <c r="A4153">
        <v>4152</v>
      </c>
      <c r="B4153">
        <v>3</v>
      </c>
      <c r="C4153" s="1">
        <v>19512</v>
      </c>
      <c r="D4153">
        <v>0</v>
      </c>
      <c r="E4153">
        <v>0</v>
      </c>
      <c r="F4153" t="s">
        <v>13</v>
      </c>
      <c r="G4153" s="1">
        <v>31622</v>
      </c>
      <c r="H4153">
        <v>0</v>
      </c>
      <c r="J4153">
        <v>10</v>
      </c>
      <c r="K4153">
        <v>10907</v>
      </c>
      <c r="L4153" s="1">
        <v>366</v>
      </c>
      <c r="M4153" s="2">
        <f t="shared" si="192"/>
        <v>33.158333333333331</v>
      </c>
      <c r="N4153" s="2" t="str">
        <f t="shared" si="193"/>
        <v/>
      </c>
      <c r="O4153" s="2" t="str">
        <f t="shared" si="194"/>
        <v/>
      </c>
    </row>
    <row r="4154" spans="1:15" x14ac:dyDescent="0.25">
      <c r="A4154">
        <v>4153</v>
      </c>
      <c r="B4154">
        <v>3</v>
      </c>
      <c r="C4154" s="1">
        <v>12119</v>
      </c>
      <c r="D4154">
        <v>0</v>
      </c>
      <c r="E4154">
        <v>0</v>
      </c>
      <c r="F4154" t="s">
        <v>13</v>
      </c>
      <c r="G4154" s="1">
        <v>31624</v>
      </c>
      <c r="H4154">
        <v>0</v>
      </c>
      <c r="J4154">
        <v>10</v>
      </c>
      <c r="K4154">
        <v>11307</v>
      </c>
      <c r="L4154" s="1">
        <v>366</v>
      </c>
      <c r="M4154" s="2">
        <f t="shared" si="192"/>
        <v>53.4</v>
      </c>
      <c r="N4154" s="2" t="str">
        <f t="shared" si="193"/>
        <v/>
      </c>
      <c r="O4154" s="2" t="str">
        <f t="shared" si="194"/>
        <v/>
      </c>
    </row>
    <row r="4155" spans="1:15" x14ac:dyDescent="0.25">
      <c r="A4155">
        <v>4154</v>
      </c>
      <c r="B4155">
        <v>2</v>
      </c>
      <c r="C4155" s="1">
        <v>16140</v>
      </c>
      <c r="D4155">
        <v>0</v>
      </c>
      <c r="E4155">
        <v>0</v>
      </c>
      <c r="F4155" t="s">
        <v>13</v>
      </c>
      <c r="G4155" s="1">
        <v>31628</v>
      </c>
      <c r="H4155">
        <v>0</v>
      </c>
      <c r="J4155">
        <v>10</v>
      </c>
      <c r="K4155">
        <v>14607</v>
      </c>
      <c r="L4155" s="1">
        <v>366</v>
      </c>
      <c r="M4155" s="2">
        <f t="shared" si="192"/>
        <v>42.402777777777779</v>
      </c>
      <c r="N4155" s="2" t="str">
        <f t="shared" si="193"/>
        <v/>
      </c>
      <c r="O4155" s="2" t="str">
        <f t="shared" si="194"/>
        <v/>
      </c>
    </row>
    <row r="4156" spans="1:15" x14ac:dyDescent="0.25">
      <c r="A4156">
        <v>4155</v>
      </c>
      <c r="B4156">
        <v>3</v>
      </c>
      <c r="C4156" s="1">
        <v>21050</v>
      </c>
      <c r="D4156">
        <v>0</v>
      </c>
      <c r="E4156">
        <v>0</v>
      </c>
      <c r="F4156" t="s">
        <v>14</v>
      </c>
      <c r="G4156" s="1">
        <v>31629</v>
      </c>
      <c r="H4156">
        <v>2</v>
      </c>
      <c r="J4156">
        <v>10</v>
      </c>
      <c r="K4156">
        <v>10907</v>
      </c>
      <c r="L4156" s="1">
        <v>366</v>
      </c>
      <c r="M4156" s="2">
        <f t="shared" si="192"/>
        <v>28.963888888888889</v>
      </c>
      <c r="N4156" s="2" t="str">
        <f t="shared" si="193"/>
        <v/>
      </c>
      <c r="O4156" s="2" t="str">
        <f t="shared" si="194"/>
        <v/>
      </c>
    </row>
    <row r="4157" spans="1:15" x14ac:dyDescent="0.25">
      <c r="A4157">
        <v>4156</v>
      </c>
      <c r="B4157">
        <v>3</v>
      </c>
      <c r="C4157" s="1">
        <v>20649</v>
      </c>
      <c r="D4157">
        <v>0</v>
      </c>
      <c r="E4157">
        <v>0</v>
      </c>
      <c r="F4157" t="s">
        <v>20</v>
      </c>
      <c r="G4157" s="1">
        <v>31630</v>
      </c>
      <c r="H4157">
        <v>2</v>
      </c>
      <c r="J4157">
        <v>10</v>
      </c>
      <c r="K4157">
        <v>16707</v>
      </c>
      <c r="L4157" s="1">
        <v>366</v>
      </c>
      <c r="M4157" s="2">
        <f t="shared" si="192"/>
        <v>30.06388888888889</v>
      </c>
      <c r="N4157" s="2" t="str">
        <f t="shared" si="193"/>
        <v/>
      </c>
      <c r="O4157" s="2" t="str">
        <f t="shared" si="194"/>
        <v/>
      </c>
    </row>
    <row r="4158" spans="1:15" x14ac:dyDescent="0.25">
      <c r="A4158">
        <v>4157</v>
      </c>
      <c r="B4158">
        <v>4</v>
      </c>
      <c r="C4158" s="1">
        <v>24144</v>
      </c>
      <c r="D4158">
        <v>0</v>
      </c>
      <c r="E4158">
        <v>0</v>
      </c>
      <c r="F4158" t="s">
        <v>20</v>
      </c>
      <c r="G4158" s="1">
        <v>31636</v>
      </c>
      <c r="H4158">
        <v>0</v>
      </c>
      <c r="J4158">
        <v>10</v>
      </c>
      <c r="K4158">
        <v>0</v>
      </c>
      <c r="L4158" s="1">
        <v>366</v>
      </c>
      <c r="M4158" s="2">
        <f t="shared" si="192"/>
        <v>20.516666666666666</v>
      </c>
      <c r="N4158" s="2" t="str">
        <f t="shared" si="193"/>
        <v/>
      </c>
      <c r="O4158" s="2" t="str">
        <f t="shared" si="194"/>
        <v/>
      </c>
    </row>
    <row r="4159" spans="1:15" x14ac:dyDescent="0.25">
      <c r="A4159">
        <v>4158</v>
      </c>
      <c r="B4159">
        <v>2</v>
      </c>
      <c r="C4159" s="1">
        <v>21985</v>
      </c>
      <c r="D4159">
        <v>3360</v>
      </c>
      <c r="E4159">
        <v>2</v>
      </c>
      <c r="F4159" t="s">
        <v>14</v>
      </c>
      <c r="G4159" s="1">
        <v>31636</v>
      </c>
      <c r="H4159">
        <v>2</v>
      </c>
      <c r="J4159">
        <v>10</v>
      </c>
      <c r="K4159">
        <v>17507</v>
      </c>
      <c r="L4159" s="1">
        <v>366</v>
      </c>
      <c r="M4159" s="2">
        <f t="shared" si="192"/>
        <v>26.422222222222221</v>
      </c>
      <c r="N4159" s="2" t="str">
        <f t="shared" si="193"/>
        <v/>
      </c>
      <c r="O4159" s="2" t="str">
        <f t="shared" si="194"/>
        <v/>
      </c>
    </row>
    <row r="4160" spans="1:15" x14ac:dyDescent="0.25">
      <c r="A4160">
        <v>4159</v>
      </c>
      <c r="B4160">
        <v>4</v>
      </c>
      <c r="C4160" s="1">
        <v>28591</v>
      </c>
      <c r="D4160">
        <v>0</v>
      </c>
      <c r="E4160">
        <v>0</v>
      </c>
      <c r="F4160" t="s">
        <v>20</v>
      </c>
      <c r="G4160" s="1">
        <v>31644</v>
      </c>
      <c r="H4160">
        <v>2</v>
      </c>
      <c r="J4160">
        <v>21</v>
      </c>
      <c r="K4160">
        <v>11307</v>
      </c>
      <c r="L4160" s="1">
        <v>366</v>
      </c>
      <c r="M4160" s="2">
        <f t="shared" si="192"/>
        <v>8.3583333333333325</v>
      </c>
      <c r="N4160" s="2" t="str">
        <f t="shared" si="193"/>
        <v/>
      </c>
      <c r="O4160" s="2" t="str">
        <f t="shared" si="194"/>
        <v/>
      </c>
    </row>
    <row r="4161" spans="1:15" x14ac:dyDescent="0.25">
      <c r="A4161">
        <v>4160</v>
      </c>
      <c r="B4161">
        <v>2</v>
      </c>
      <c r="C4161" s="1">
        <v>11859</v>
      </c>
      <c r="D4161">
        <v>0</v>
      </c>
      <c r="E4161">
        <v>0</v>
      </c>
      <c r="F4161" t="s">
        <v>13</v>
      </c>
      <c r="G4161" s="1">
        <v>31644</v>
      </c>
      <c r="H4161">
        <v>0</v>
      </c>
      <c r="J4161">
        <v>10</v>
      </c>
      <c r="K4161">
        <v>13807</v>
      </c>
      <c r="L4161" s="1">
        <v>366</v>
      </c>
      <c r="M4161" s="2">
        <f t="shared" si="192"/>
        <v>54.169444444444444</v>
      </c>
      <c r="N4161" s="2" t="str">
        <f t="shared" si="193"/>
        <v/>
      </c>
      <c r="O4161" s="2" t="str">
        <f t="shared" si="194"/>
        <v/>
      </c>
    </row>
    <row r="4162" spans="1:15" x14ac:dyDescent="0.25">
      <c r="A4162">
        <v>4161</v>
      </c>
      <c r="B4162">
        <v>3</v>
      </c>
      <c r="C4162" s="1">
        <v>17273</v>
      </c>
      <c r="D4162">
        <v>0</v>
      </c>
      <c r="E4162">
        <v>0</v>
      </c>
      <c r="F4162" t="s">
        <v>14</v>
      </c>
      <c r="G4162" s="1">
        <v>31644</v>
      </c>
      <c r="H4162">
        <v>0</v>
      </c>
      <c r="I4162" t="s">
        <v>19</v>
      </c>
      <c r="J4162">
        <v>21</v>
      </c>
      <c r="K4162">
        <v>10107</v>
      </c>
      <c r="L4162" s="1">
        <v>38688</v>
      </c>
      <c r="M4162" s="2">
        <f t="shared" si="192"/>
        <v>39.344444444444441</v>
      </c>
      <c r="N4162" s="2">
        <f t="shared" si="193"/>
        <v>58.62777777777778</v>
      </c>
      <c r="O4162" s="2">
        <f t="shared" si="194"/>
        <v>19.283333333333339</v>
      </c>
    </row>
    <row r="4163" spans="1:15" x14ac:dyDescent="0.25">
      <c r="A4163">
        <v>4162</v>
      </c>
      <c r="B4163">
        <v>2</v>
      </c>
      <c r="C4163" s="1">
        <v>14513</v>
      </c>
      <c r="D4163">
        <v>1415</v>
      </c>
      <c r="E4163">
        <v>0</v>
      </c>
      <c r="F4163" t="s">
        <v>16</v>
      </c>
      <c r="G4163" s="1">
        <v>31649</v>
      </c>
      <c r="H4163">
        <v>2</v>
      </c>
      <c r="J4163">
        <v>10</v>
      </c>
      <c r="K4163">
        <v>14907</v>
      </c>
      <c r="L4163" s="1">
        <v>366</v>
      </c>
      <c r="M4163" s="2">
        <f t="shared" si="192"/>
        <v>46.916666666666664</v>
      </c>
      <c r="N4163" s="2" t="str">
        <f t="shared" si="193"/>
        <v/>
      </c>
      <c r="O4163" s="2" t="str">
        <f t="shared" si="194"/>
        <v/>
      </c>
    </row>
    <row r="4164" spans="1:15" x14ac:dyDescent="0.25">
      <c r="A4164">
        <v>4163</v>
      </c>
      <c r="B4164">
        <v>2</v>
      </c>
      <c r="C4164" s="1">
        <v>18705</v>
      </c>
      <c r="D4164">
        <v>0</v>
      </c>
      <c r="E4164">
        <v>0</v>
      </c>
      <c r="F4164" t="s">
        <v>13</v>
      </c>
      <c r="G4164" s="1">
        <v>31650</v>
      </c>
      <c r="H4164">
        <v>0</v>
      </c>
      <c r="J4164">
        <v>10</v>
      </c>
      <c r="K4164">
        <v>0</v>
      </c>
      <c r="L4164" s="1">
        <v>366</v>
      </c>
      <c r="M4164" s="2">
        <f t="shared" si="192"/>
        <v>35.43888888888889</v>
      </c>
      <c r="N4164" s="2" t="str">
        <f t="shared" si="193"/>
        <v/>
      </c>
      <c r="O4164" s="2" t="str">
        <f t="shared" si="194"/>
        <v/>
      </c>
    </row>
    <row r="4165" spans="1:15" x14ac:dyDescent="0.25">
      <c r="A4165">
        <v>4164</v>
      </c>
      <c r="B4165">
        <v>2</v>
      </c>
      <c r="C4165" s="1">
        <v>21903</v>
      </c>
      <c r="D4165">
        <v>2690</v>
      </c>
      <c r="E4165">
        <v>3</v>
      </c>
      <c r="F4165" t="s">
        <v>14</v>
      </c>
      <c r="G4165" s="1">
        <v>31656</v>
      </c>
      <c r="H4165">
        <v>2</v>
      </c>
      <c r="J4165">
        <v>10</v>
      </c>
      <c r="K4165">
        <v>16707</v>
      </c>
      <c r="L4165" s="1">
        <v>366</v>
      </c>
      <c r="M4165" s="2">
        <f t="shared" ref="M4165:M4228" si="195">DAYS360(C4165,G4165,TRUE)/360</f>
        <v>26.7</v>
      </c>
      <c r="N4165" s="2" t="str">
        <f t="shared" ref="N4165:N4228" si="196">IF(DAYS360(C4165,L4165)/360&gt;0,DAYS360(C4165,L4165)/360,"")</f>
        <v/>
      </c>
      <c r="O4165" s="2" t="str">
        <f t="shared" ref="O4165:O4228" si="197">IF(N4165="","",N4165-M4165)</f>
        <v/>
      </c>
    </row>
    <row r="4166" spans="1:15" x14ac:dyDescent="0.25">
      <c r="A4166">
        <v>4165</v>
      </c>
      <c r="B4166">
        <v>2</v>
      </c>
      <c r="C4166" s="1">
        <v>8223</v>
      </c>
      <c r="D4166">
        <v>0</v>
      </c>
      <c r="E4166">
        <v>0</v>
      </c>
      <c r="F4166" t="s">
        <v>14</v>
      </c>
      <c r="G4166" s="1">
        <v>31657</v>
      </c>
      <c r="H4166">
        <v>2</v>
      </c>
      <c r="J4166">
        <v>10</v>
      </c>
      <c r="K4166">
        <v>14607</v>
      </c>
      <c r="L4166" s="1">
        <v>366</v>
      </c>
      <c r="M4166" s="2">
        <f t="shared" si="195"/>
        <v>64.155555555555551</v>
      </c>
      <c r="N4166" s="2" t="str">
        <f t="shared" si="196"/>
        <v/>
      </c>
      <c r="O4166" s="2" t="str">
        <f t="shared" si="197"/>
        <v/>
      </c>
    </row>
    <row r="4167" spans="1:15" x14ac:dyDescent="0.25">
      <c r="A4167">
        <v>4166</v>
      </c>
      <c r="B4167">
        <v>3</v>
      </c>
      <c r="C4167" s="1">
        <v>17086</v>
      </c>
      <c r="D4167">
        <v>0</v>
      </c>
      <c r="E4167">
        <v>0</v>
      </c>
      <c r="F4167" t="s">
        <v>13</v>
      </c>
      <c r="G4167" s="1">
        <v>31657</v>
      </c>
      <c r="H4167">
        <v>0</v>
      </c>
      <c r="J4167">
        <v>10</v>
      </c>
      <c r="K4167">
        <v>0</v>
      </c>
      <c r="L4167" s="1">
        <v>366</v>
      </c>
      <c r="M4167" s="2">
        <f t="shared" si="195"/>
        <v>39.891666666666666</v>
      </c>
      <c r="N4167" s="2" t="str">
        <f t="shared" si="196"/>
        <v/>
      </c>
      <c r="O4167" s="2" t="str">
        <f t="shared" si="197"/>
        <v/>
      </c>
    </row>
    <row r="4168" spans="1:15" x14ac:dyDescent="0.25">
      <c r="A4168">
        <v>4167</v>
      </c>
      <c r="B4168">
        <v>3</v>
      </c>
      <c r="C4168" s="1">
        <v>15992</v>
      </c>
      <c r="D4168">
        <v>0</v>
      </c>
      <c r="E4168">
        <v>0</v>
      </c>
      <c r="F4168" t="s">
        <v>13</v>
      </c>
      <c r="G4168" s="1">
        <v>31657</v>
      </c>
      <c r="H4168">
        <v>0</v>
      </c>
      <c r="J4168">
        <v>10</v>
      </c>
      <c r="K4168">
        <v>18707</v>
      </c>
      <c r="L4168" s="1">
        <v>366</v>
      </c>
      <c r="M4168" s="2">
        <f t="shared" si="195"/>
        <v>42.886111111111113</v>
      </c>
      <c r="N4168" s="2" t="str">
        <f t="shared" si="196"/>
        <v/>
      </c>
      <c r="O4168" s="2" t="str">
        <f t="shared" si="197"/>
        <v/>
      </c>
    </row>
    <row r="4169" spans="1:15" x14ac:dyDescent="0.25">
      <c r="A4169">
        <v>4168</v>
      </c>
      <c r="B4169">
        <v>3</v>
      </c>
      <c r="C4169" s="1">
        <v>14927</v>
      </c>
      <c r="D4169">
        <v>0</v>
      </c>
      <c r="E4169">
        <v>0</v>
      </c>
      <c r="F4169" t="s">
        <v>22</v>
      </c>
      <c r="G4169" s="1">
        <v>31657</v>
      </c>
      <c r="H4169">
        <v>2</v>
      </c>
      <c r="J4169">
        <v>10</v>
      </c>
      <c r="K4169">
        <v>10807</v>
      </c>
      <c r="L4169" s="1">
        <v>366</v>
      </c>
      <c r="M4169" s="2">
        <f t="shared" si="195"/>
        <v>45.805555555555557</v>
      </c>
      <c r="N4169" s="2" t="str">
        <f t="shared" si="196"/>
        <v/>
      </c>
      <c r="O4169" s="2" t="str">
        <f t="shared" si="197"/>
        <v/>
      </c>
    </row>
    <row r="4170" spans="1:15" x14ac:dyDescent="0.25">
      <c r="A4170">
        <v>4169</v>
      </c>
      <c r="B4170">
        <v>3</v>
      </c>
      <c r="C4170" s="1">
        <v>11776</v>
      </c>
      <c r="D4170">
        <v>2161</v>
      </c>
      <c r="E4170">
        <v>0</v>
      </c>
      <c r="F4170" t="s">
        <v>17</v>
      </c>
      <c r="G4170" s="1">
        <v>31658</v>
      </c>
      <c r="H4170">
        <v>2</v>
      </c>
      <c r="J4170">
        <v>10</v>
      </c>
      <c r="K4170">
        <v>15607</v>
      </c>
      <c r="L4170" s="1">
        <v>366</v>
      </c>
      <c r="M4170" s="2">
        <f t="shared" si="195"/>
        <v>54.430555555555557</v>
      </c>
      <c r="N4170" s="2" t="str">
        <f t="shared" si="196"/>
        <v/>
      </c>
      <c r="O4170" s="2" t="str">
        <f t="shared" si="197"/>
        <v/>
      </c>
    </row>
    <row r="4171" spans="1:15" x14ac:dyDescent="0.25">
      <c r="A4171">
        <v>4170</v>
      </c>
      <c r="B4171">
        <v>2</v>
      </c>
      <c r="C4171" s="1">
        <v>15896</v>
      </c>
      <c r="D4171">
        <v>3657</v>
      </c>
      <c r="E4171">
        <v>0</v>
      </c>
      <c r="F4171" t="s">
        <v>14</v>
      </c>
      <c r="G4171" s="1">
        <v>31658</v>
      </c>
      <c r="H4171">
        <v>2</v>
      </c>
      <c r="J4171">
        <v>10</v>
      </c>
      <c r="K4171">
        <v>12607</v>
      </c>
      <c r="L4171" s="1">
        <v>366</v>
      </c>
      <c r="M4171" s="2">
        <f t="shared" si="195"/>
        <v>43.15</v>
      </c>
      <c r="N4171" s="2" t="str">
        <f t="shared" si="196"/>
        <v/>
      </c>
      <c r="O4171" s="2" t="str">
        <f t="shared" si="197"/>
        <v/>
      </c>
    </row>
    <row r="4172" spans="1:15" x14ac:dyDescent="0.25">
      <c r="A4172">
        <v>4171</v>
      </c>
      <c r="B4172">
        <v>2</v>
      </c>
      <c r="C4172" s="1">
        <v>19150</v>
      </c>
      <c r="D4172">
        <v>3100</v>
      </c>
      <c r="E4172">
        <v>1</v>
      </c>
      <c r="F4172" t="s">
        <v>14</v>
      </c>
      <c r="G4172" s="1">
        <v>31659</v>
      </c>
      <c r="H4172">
        <v>2</v>
      </c>
      <c r="J4172">
        <v>10</v>
      </c>
      <c r="K4172">
        <v>13507</v>
      </c>
      <c r="L4172" s="1">
        <v>366</v>
      </c>
      <c r="M4172" s="2">
        <f t="shared" si="195"/>
        <v>34.24722222222222</v>
      </c>
      <c r="N4172" s="2" t="str">
        <f t="shared" si="196"/>
        <v/>
      </c>
      <c r="O4172" s="2" t="str">
        <f t="shared" si="197"/>
        <v/>
      </c>
    </row>
    <row r="4173" spans="1:15" x14ac:dyDescent="0.25">
      <c r="A4173">
        <v>4172</v>
      </c>
      <c r="B4173">
        <v>3</v>
      </c>
      <c r="C4173" s="1">
        <v>20300</v>
      </c>
      <c r="D4173">
        <v>0</v>
      </c>
      <c r="E4173">
        <v>0</v>
      </c>
      <c r="F4173" t="s">
        <v>17</v>
      </c>
      <c r="G4173" s="1">
        <v>31659</v>
      </c>
      <c r="H4173">
        <v>2</v>
      </c>
      <c r="J4173">
        <v>10</v>
      </c>
      <c r="K4173">
        <v>16607</v>
      </c>
      <c r="L4173" s="1">
        <v>366</v>
      </c>
      <c r="M4173" s="2">
        <f t="shared" si="195"/>
        <v>31.094444444444445</v>
      </c>
      <c r="N4173" s="2" t="str">
        <f t="shared" si="196"/>
        <v/>
      </c>
      <c r="O4173" s="2" t="str">
        <f t="shared" si="197"/>
        <v/>
      </c>
    </row>
    <row r="4174" spans="1:15" x14ac:dyDescent="0.25">
      <c r="A4174">
        <v>4173</v>
      </c>
      <c r="B4174">
        <v>3</v>
      </c>
      <c r="C4174" s="1">
        <v>22950</v>
      </c>
      <c r="D4174">
        <v>2375</v>
      </c>
      <c r="E4174">
        <v>2</v>
      </c>
      <c r="F4174" t="s">
        <v>16</v>
      </c>
      <c r="G4174" s="1">
        <v>31663</v>
      </c>
      <c r="H4174">
        <v>2</v>
      </c>
      <c r="J4174">
        <v>10</v>
      </c>
      <c r="K4174">
        <v>11907</v>
      </c>
      <c r="L4174" s="1">
        <v>366</v>
      </c>
      <c r="M4174" s="2">
        <f t="shared" si="195"/>
        <v>23.855555555555554</v>
      </c>
      <c r="N4174" s="2" t="str">
        <f t="shared" si="196"/>
        <v/>
      </c>
      <c r="O4174" s="2" t="str">
        <f t="shared" si="197"/>
        <v/>
      </c>
    </row>
    <row r="4175" spans="1:15" x14ac:dyDescent="0.25">
      <c r="A4175">
        <v>4174</v>
      </c>
      <c r="B4175">
        <v>3</v>
      </c>
      <c r="C4175" s="1">
        <v>21002</v>
      </c>
      <c r="D4175">
        <v>0</v>
      </c>
      <c r="E4175">
        <v>1</v>
      </c>
      <c r="F4175" t="s">
        <v>14</v>
      </c>
      <c r="G4175" s="1">
        <v>31663</v>
      </c>
      <c r="H4175">
        <v>2</v>
      </c>
      <c r="J4175">
        <v>10</v>
      </c>
      <c r="K4175">
        <v>11607</v>
      </c>
      <c r="L4175" s="1">
        <v>366</v>
      </c>
      <c r="M4175" s="2">
        <f t="shared" si="195"/>
        <v>29.18611111111111</v>
      </c>
      <c r="N4175" s="2" t="str">
        <f t="shared" si="196"/>
        <v/>
      </c>
      <c r="O4175" s="2" t="str">
        <f t="shared" si="197"/>
        <v/>
      </c>
    </row>
    <row r="4176" spans="1:15" x14ac:dyDescent="0.25">
      <c r="A4176">
        <v>4175</v>
      </c>
      <c r="B4176">
        <v>2</v>
      </c>
      <c r="C4176" s="1">
        <v>18056</v>
      </c>
      <c r="D4176">
        <v>0</v>
      </c>
      <c r="E4176">
        <v>0</v>
      </c>
      <c r="F4176" t="s">
        <v>23</v>
      </c>
      <c r="G4176" s="1">
        <v>31664</v>
      </c>
      <c r="H4176">
        <v>2</v>
      </c>
      <c r="J4176">
        <v>21</v>
      </c>
      <c r="K4176">
        <v>17907</v>
      </c>
      <c r="L4176" s="1">
        <v>366</v>
      </c>
      <c r="M4176" s="2">
        <f t="shared" si="195"/>
        <v>37.255555555555553</v>
      </c>
      <c r="N4176" s="2" t="str">
        <f t="shared" si="196"/>
        <v/>
      </c>
      <c r="O4176" s="2" t="str">
        <f t="shared" si="197"/>
        <v/>
      </c>
    </row>
    <row r="4177" spans="1:15" x14ac:dyDescent="0.25">
      <c r="A4177">
        <v>4176</v>
      </c>
      <c r="B4177">
        <v>3</v>
      </c>
      <c r="C4177" s="1">
        <v>18234</v>
      </c>
      <c r="D4177">
        <v>0</v>
      </c>
      <c r="E4177">
        <v>0</v>
      </c>
      <c r="F4177" t="s">
        <v>17</v>
      </c>
      <c r="G4177" s="1">
        <v>31664</v>
      </c>
      <c r="H4177">
        <v>2</v>
      </c>
      <c r="J4177">
        <v>10</v>
      </c>
      <c r="K4177">
        <v>16707</v>
      </c>
      <c r="L4177" s="1">
        <v>366</v>
      </c>
      <c r="M4177" s="2">
        <f t="shared" si="195"/>
        <v>36.769444444444446</v>
      </c>
      <c r="N4177" s="2" t="str">
        <f t="shared" si="196"/>
        <v/>
      </c>
      <c r="O4177" s="2" t="str">
        <f t="shared" si="197"/>
        <v/>
      </c>
    </row>
    <row r="4178" spans="1:15" x14ac:dyDescent="0.25">
      <c r="A4178">
        <v>4177</v>
      </c>
      <c r="B4178">
        <v>2</v>
      </c>
      <c r="C4178" s="1">
        <v>17416</v>
      </c>
      <c r="D4178">
        <v>0</v>
      </c>
      <c r="E4178">
        <v>0</v>
      </c>
      <c r="F4178" t="s">
        <v>14</v>
      </c>
      <c r="G4178" s="1">
        <v>31660</v>
      </c>
      <c r="H4178">
        <v>2</v>
      </c>
      <c r="J4178">
        <v>10</v>
      </c>
      <c r="K4178">
        <v>12779</v>
      </c>
      <c r="L4178" s="1">
        <v>366</v>
      </c>
      <c r="M4178" s="2">
        <f t="shared" si="195"/>
        <v>38.99722222222222</v>
      </c>
      <c r="N4178" s="2" t="str">
        <f t="shared" si="196"/>
        <v/>
      </c>
      <c r="O4178" s="2" t="str">
        <f t="shared" si="197"/>
        <v/>
      </c>
    </row>
    <row r="4179" spans="1:15" x14ac:dyDescent="0.25">
      <c r="A4179">
        <v>4178</v>
      </c>
      <c r="B4179">
        <v>2</v>
      </c>
      <c r="C4179" s="1">
        <v>4191</v>
      </c>
      <c r="D4179">
        <v>0</v>
      </c>
      <c r="E4179">
        <v>0</v>
      </c>
      <c r="F4179" t="s">
        <v>13</v>
      </c>
      <c r="G4179" s="1">
        <v>31665</v>
      </c>
      <c r="H4179">
        <v>0</v>
      </c>
      <c r="I4179" t="s">
        <v>15</v>
      </c>
      <c r="J4179">
        <v>10</v>
      </c>
      <c r="K4179">
        <v>10607</v>
      </c>
      <c r="L4179" s="1">
        <v>366</v>
      </c>
      <c r="M4179" s="2">
        <f t="shared" si="195"/>
        <v>75.216666666666669</v>
      </c>
      <c r="N4179" s="2" t="str">
        <f t="shared" si="196"/>
        <v/>
      </c>
      <c r="O4179" s="2" t="str">
        <f t="shared" si="197"/>
        <v/>
      </c>
    </row>
    <row r="4180" spans="1:15" x14ac:dyDescent="0.25">
      <c r="A4180">
        <v>4179</v>
      </c>
      <c r="B4180">
        <v>2</v>
      </c>
      <c r="C4180" s="1">
        <v>21472</v>
      </c>
      <c r="D4180">
        <v>0</v>
      </c>
      <c r="E4180">
        <v>0</v>
      </c>
      <c r="F4180" t="s">
        <v>13</v>
      </c>
      <c r="G4180" s="1">
        <v>31665</v>
      </c>
      <c r="H4180">
        <v>0</v>
      </c>
      <c r="J4180">
        <v>10</v>
      </c>
      <c r="K4180">
        <v>0</v>
      </c>
      <c r="L4180" s="1">
        <v>366</v>
      </c>
      <c r="M4180" s="2">
        <f t="shared" si="195"/>
        <v>27.905555555555555</v>
      </c>
      <c r="N4180" s="2" t="str">
        <f t="shared" si="196"/>
        <v/>
      </c>
      <c r="O4180" s="2" t="str">
        <f t="shared" si="197"/>
        <v/>
      </c>
    </row>
    <row r="4181" spans="1:15" x14ac:dyDescent="0.25">
      <c r="A4181">
        <v>4180</v>
      </c>
      <c r="B4181">
        <v>2</v>
      </c>
      <c r="C4181" s="1">
        <v>20194</v>
      </c>
      <c r="D4181">
        <v>1844</v>
      </c>
      <c r="E4181">
        <v>2</v>
      </c>
      <c r="F4181" t="s">
        <v>14</v>
      </c>
      <c r="G4181" s="1">
        <v>31665</v>
      </c>
      <c r="H4181">
        <v>2</v>
      </c>
      <c r="J4181">
        <v>10</v>
      </c>
      <c r="K4181">
        <v>17907</v>
      </c>
      <c r="L4181" s="1">
        <v>366</v>
      </c>
      <c r="M4181" s="2">
        <f t="shared" si="195"/>
        <v>31.402777777777779</v>
      </c>
      <c r="N4181" s="2" t="str">
        <f t="shared" si="196"/>
        <v/>
      </c>
      <c r="O4181" s="2" t="str">
        <f t="shared" si="197"/>
        <v/>
      </c>
    </row>
    <row r="4182" spans="1:15" x14ac:dyDescent="0.25">
      <c r="A4182">
        <v>4181</v>
      </c>
      <c r="B4182">
        <v>2</v>
      </c>
      <c r="C4182" s="1">
        <v>21795</v>
      </c>
      <c r="D4182">
        <v>3000</v>
      </c>
      <c r="E4182">
        <v>2</v>
      </c>
      <c r="F4182" t="s">
        <v>14</v>
      </c>
      <c r="G4182" s="1">
        <v>31666</v>
      </c>
      <c r="H4182">
        <v>2</v>
      </c>
      <c r="J4182">
        <v>10</v>
      </c>
      <c r="K4182">
        <v>17507</v>
      </c>
      <c r="L4182" s="1">
        <v>366</v>
      </c>
      <c r="M4182" s="2">
        <f t="shared" si="195"/>
        <v>27.024999999999999</v>
      </c>
      <c r="N4182" s="2" t="str">
        <f t="shared" si="196"/>
        <v/>
      </c>
      <c r="O4182" s="2" t="str">
        <f t="shared" si="197"/>
        <v/>
      </c>
    </row>
    <row r="4183" spans="1:15" x14ac:dyDescent="0.25">
      <c r="A4183">
        <v>4182</v>
      </c>
      <c r="B4183">
        <v>4</v>
      </c>
      <c r="C4183" s="1">
        <v>30436</v>
      </c>
      <c r="D4183">
        <v>0</v>
      </c>
      <c r="E4183">
        <v>0</v>
      </c>
      <c r="F4183" t="s">
        <v>20</v>
      </c>
      <c r="G4183" s="1">
        <v>31667</v>
      </c>
      <c r="H4183">
        <v>2</v>
      </c>
      <c r="J4183">
        <v>21</v>
      </c>
      <c r="K4183">
        <v>10107</v>
      </c>
      <c r="L4183" s="1">
        <v>366</v>
      </c>
      <c r="M4183" s="2">
        <f t="shared" si="195"/>
        <v>3.3666666666666667</v>
      </c>
      <c r="N4183" s="2" t="str">
        <f t="shared" si="196"/>
        <v/>
      </c>
      <c r="O4183" s="2" t="str">
        <f t="shared" si="197"/>
        <v/>
      </c>
    </row>
    <row r="4184" spans="1:15" x14ac:dyDescent="0.25">
      <c r="A4184">
        <v>4183</v>
      </c>
      <c r="B4184">
        <v>2</v>
      </c>
      <c r="C4184" s="1">
        <v>21240</v>
      </c>
      <c r="D4184">
        <v>1839</v>
      </c>
      <c r="E4184">
        <v>2</v>
      </c>
      <c r="F4184" t="s">
        <v>14</v>
      </c>
      <c r="G4184" s="1">
        <v>31672</v>
      </c>
      <c r="H4184">
        <v>0</v>
      </c>
      <c r="I4184" t="s">
        <v>15</v>
      </c>
      <c r="J4184">
        <v>10</v>
      </c>
      <c r="K4184">
        <v>12807</v>
      </c>
      <c r="L4184" s="1">
        <v>366</v>
      </c>
      <c r="M4184" s="2">
        <f t="shared" si="195"/>
        <v>28.56388888888889</v>
      </c>
      <c r="N4184" s="2" t="str">
        <f t="shared" si="196"/>
        <v/>
      </c>
      <c r="O4184" s="2" t="str">
        <f t="shared" si="197"/>
        <v/>
      </c>
    </row>
    <row r="4185" spans="1:15" x14ac:dyDescent="0.25">
      <c r="A4185">
        <v>4184</v>
      </c>
      <c r="B4185">
        <v>2</v>
      </c>
      <c r="C4185" s="1">
        <v>17722</v>
      </c>
      <c r="D4185">
        <v>0</v>
      </c>
      <c r="E4185">
        <v>0</v>
      </c>
      <c r="F4185" t="s">
        <v>13</v>
      </c>
      <c r="G4185" s="1">
        <v>31672</v>
      </c>
      <c r="H4185">
        <v>0</v>
      </c>
      <c r="J4185">
        <v>10</v>
      </c>
      <c r="K4185">
        <v>11307</v>
      </c>
      <c r="L4185" s="1">
        <v>366</v>
      </c>
      <c r="M4185" s="2">
        <f t="shared" si="195"/>
        <v>38.19166666666667</v>
      </c>
      <c r="N4185" s="2" t="str">
        <f t="shared" si="196"/>
        <v/>
      </c>
      <c r="O4185" s="2" t="str">
        <f t="shared" si="197"/>
        <v/>
      </c>
    </row>
    <row r="4186" spans="1:15" x14ac:dyDescent="0.25">
      <c r="A4186">
        <v>4185</v>
      </c>
      <c r="B4186">
        <v>2</v>
      </c>
      <c r="C4186" s="1">
        <v>16430</v>
      </c>
      <c r="D4186">
        <v>0</v>
      </c>
      <c r="E4186">
        <v>0</v>
      </c>
      <c r="F4186" t="s">
        <v>13</v>
      </c>
      <c r="G4186" s="1">
        <v>31673</v>
      </c>
      <c r="H4186">
        <v>0</v>
      </c>
      <c r="I4186" t="s">
        <v>25</v>
      </c>
      <c r="J4186">
        <v>10</v>
      </c>
      <c r="K4186">
        <v>0</v>
      </c>
      <c r="L4186" s="1">
        <v>34710</v>
      </c>
      <c r="M4186" s="2">
        <f t="shared" si="195"/>
        <v>41.733333333333334</v>
      </c>
      <c r="N4186" s="2">
        <f t="shared" si="196"/>
        <v>50.047222222222224</v>
      </c>
      <c r="O4186" s="2">
        <f t="shared" si="197"/>
        <v>8.31388888888889</v>
      </c>
    </row>
    <row r="4187" spans="1:15" x14ac:dyDescent="0.25">
      <c r="A4187">
        <v>4186</v>
      </c>
      <c r="B4187">
        <v>2</v>
      </c>
      <c r="C4187" s="1">
        <v>21904</v>
      </c>
      <c r="D4187">
        <v>2169</v>
      </c>
      <c r="E4187">
        <v>2</v>
      </c>
      <c r="F4187" t="s">
        <v>14</v>
      </c>
      <c r="G4187" s="1">
        <v>31678</v>
      </c>
      <c r="H4187">
        <v>2</v>
      </c>
      <c r="J4187">
        <v>10</v>
      </c>
      <c r="K4187">
        <v>10107</v>
      </c>
      <c r="L4187" s="1">
        <v>366</v>
      </c>
      <c r="M4187" s="2">
        <f t="shared" si="195"/>
        <v>26.758333333333333</v>
      </c>
      <c r="N4187" s="2" t="str">
        <f t="shared" si="196"/>
        <v/>
      </c>
      <c r="O4187" s="2" t="str">
        <f t="shared" si="197"/>
        <v/>
      </c>
    </row>
    <row r="4188" spans="1:15" x14ac:dyDescent="0.25">
      <c r="A4188">
        <v>4187</v>
      </c>
      <c r="B4188">
        <v>2</v>
      </c>
      <c r="C4188" s="1">
        <v>22487</v>
      </c>
      <c r="D4188">
        <v>3125</v>
      </c>
      <c r="E4188">
        <v>3</v>
      </c>
      <c r="F4188" t="s">
        <v>14</v>
      </c>
      <c r="G4188" s="1">
        <v>31678</v>
      </c>
      <c r="H4188">
        <v>2</v>
      </c>
      <c r="J4188">
        <v>10</v>
      </c>
      <c r="K4188">
        <v>17507</v>
      </c>
      <c r="L4188" s="1">
        <v>366</v>
      </c>
      <c r="M4188" s="2">
        <f t="shared" si="195"/>
        <v>25.161111111111111</v>
      </c>
      <c r="N4188" s="2" t="str">
        <f t="shared" si="196"/>
        <v/>
      </c>
      <c r="O4188" s="2" t="str">
        <f t="shared" si="197"/>
        <v/>
      </c>
    </row>
    <row r="4189" spans="1:15" x14ac:dyDescent="0.25">
      <c r="A4189">
        <v>4188</v>
      </c>
      <c r="B4189">
        <v>3</v>
      </c>
      <c r="C4189" s="1">
        <v>22327</v>
      </c>
      <c r="D4189">
        <v>0</v>
      </c>
      <c r="E4189">
        <v>0</v>
      </c>
      <c r="F4189" t="s">
        <v>14</v>
      </c>
      <c r="G4189" s="1">
        <v>31680</v>
      </c>
      <c r="H4189">
        <v>2</v>
      </c>
      <c r="J4189">
        <v>10</v>
      </c>
      <c r="K4189">
        <v>13507</v>
      </c>
      <c r="L4189" s="1">
        <v>366</v>
      </c>
      <c r="M4189" s="2">
        <f t="shared" si="195"/>
        <v>25.611111111111111</v>
      </c>
      <c r="N4189" s="2" t="str">
        <f t="shared" si="196"/>
        <v/>
      </c>
      <c r="O4189" s="2" t="str">
        <f t="shared" si="197"/>
        <v/>
      </c>
    </row>
    <row r="4190" spans="1:15" x14ac:dyDescent="0.25">
      <c r="A4190">
        <v>4189</v>
      </c>
      <c r="B4190">
        <v>4</v>
      </c>
      <c r="C4190" s="1">
        <v>22386</v>
      </c>
      <c r="D4190">
        <v>0</v>
      </c>
      <c r="E4190">
        <v>1</v>
      </c>
      <c r="F4190" t="s">
        <v>20</v>
      </c>
      <c r="G4190" s="1">
        <v>31680</v>
      </c>
      <c r="H4190">
        <v>2</v>
      </c>
      <c r="J4190">
        <v>10</v>
      </c>
      <c r="K4190">
        <v>10107</v>
      </c>
      <c r="L4190" s="1">
        <v>366</v>
      </c>
      <c r="M4190" s="2">
        <f t="shared" si="195"/>
        <v>25.444444444444443</v>
      </c>
      <c r="N4190" s="2" t="str">
        <f t="shared" si="196"/>
        <v/>
      </c>
      <c r="O4190" s="2" t="str">
        <f t="shared" si="197"/>
        <v/>
      </c>
    </row>
    <row r="4191" spans="1:15" x14ac:dyDescent="0.25">
      <c r="A4191">
        <v>4190</v>
      </c>
      <c r="B4191">
        <v>2</v>
      </c>
      <c r="C4191" s="1">
        <v>22423</v>
      </c>
      <c r="D4191">
        <v>0</v>
      </c>
      <c r="E4191">
        <v>3</v>
      </c>
      <c r="F4191" t="s">
        <v>14</v>
      </c>
      <c r="G4191" s="1">
        <v>31680</v>
      </c>
      <c r="H4191">
        <v>2</v>
      </c>
      <c r="J4191">
        <v>10</v>
      </c>
      <c r="K4191">
        <v>10107</v>
      </c>
      <c r="L4191" s="1">
        <v>366</v>
      </c>
      <c r="M4191" s="2">
        <f t="shared" si="195"/>
        <v>25.341666666666665</v>
      </c>
      <c r="N4191" s="2" t="str">
        <f t="shared" si="196"/>
        <v/>
      </c>
      <c r="O4191" s="2" t="str">
        <f t="shared" si="197"/>
        <v/>
      </c>
    </row>
    <row r="4192" spans="1:15" x14ac:dyDescent="0.25">
      <c r="A4192">
        <v>4191</v>
      </c>
      <c r="B4192">
        <v>4</v>
      </c>
      <c r="C4192" s="1">
        <v>20518</v>
      </c>
      <c r="D4192">
        <v>0</v>
      </c>
      <c r="E4192">
        <v>0</v>
      </c>
      <c r="F4192" t="s">
        <v>20</v>
      </c>
      <c r="G4192" s="1">
        <v>31677</v>
      </c>
      <c r="H4192">
        <v>2</v>
      </c>
      <c r="J4192">
        <v>10</v>
      </c>
      <c r="K4192">
        <v>12779</v>
      </c>
      <c r="L4192" s="1">
        <v>366</v>
      </c>
      <c r="M4192" s="2">
        <f t="shared" si="195"/>
        <v>30.55</v>
      </c>
      <c r="N4192" s="2" t="str">
        <f t="shared" si="196"/>
        <v/>
      </c>
      <c r="O4192" s="2" t="str">
        <f t="shared" si="197"/>
        <v/>
      </c>
    </row>
    <row r="4193" spans="1:15" x14ac:dyDescent="0.25">
      <c r="A4193">
        <v>4192</v>
      </c>
      <c r="B4193">
        <v>3</v>
      </c>
      <c r="C4193" s="1">
        <v>23388</v>
      </c>
      <c r="D4193">
        <v>0</v>
      </c>
      <c r="E4193">
        <v>0</v>
      </c>
      <c r="F4193" t="s">
        <v>17</v>
      </c>
      <c r="G4193" s="1">
        <v>31681</v>
      </c>
      <c r="H4193">
        <v>2</v>
      </c>
      <c r="J4193">
        <v>10</v>
      </c>
      <c r="K4193">
        <v>11307</v>
      </c>
      <c r="L4193" s="1">
        <v>366</v>
      </c>
      <c r="M4193" s="2">
        <f t="shared" si="195"/>
        <v>22.705555555555556</v>
      </c>
      <c r="N4193" s="2" t="str">
        <f t="shared" si="196"/>
        <v/>
      </c>
      <c r="O4193" s="2" t="str">
        <f t="shared" si="197"/>
        <v/>
      </c>
    </row>
    <row r="4194" spans="1:15" x14ac:dyDescent="0.25">
      <c r="A4194">
        <v>4193</v>
      </c>
      <c r="B4194">
        <v>2</v>
      </c>
      <c r="C4194" s="1">
        <v>27277</v>
      </c>
      <c r="D4194">
        <v>0</v>
      </c>
      <c r="E4194">
        <v>0</v>
      </c>
      <c r="F4194" t="s">
        <v>26</v>
      </c>
      <c r="G4194" s="1">
        <v>31681</v>
      </c>
      <c r="H4194">
        <v>2</v>
      </c>
      <c r="J4194">
        <v>10</v>
      </c>
      <c r="K4194">
        <v>10107</v>
      </c>
      <c r="L4194" s="1">
        <v>366</v>
      </c>
      <c r="M4194" s="2">
        <f t="shared" si="195"/>
        <v>12.058333333333334</v>
      </c>
      <c r="N4194" s="2" t="str">
        <f t="shared" si="196"/>
        <v/>
      </c>
      <c r="O4194" s="2" t="str">
        <f t="shared" si="197"/>
        <v/>
      </c>
    </row>
    <row r="4195" spans="1:15" x14ac:dyDescent="0.25">
      <c r="A4195">
        <v>4194</v>
      </c>
      <c r="B4195">
        <v>2</v>
      </c>
      <c r="C4195" s="1">
        <v>29368</v>
      </c>
      <c r="D4195">
        <v>0</v>
      </c>
      <c r="E4195">
        <v>0</v>
      </c>
      <c r="F4195" t="s">
        <v>13</v>
      </c>
      <c r="G4195" s="1">
        <v>31681</v>
      </c>
      <c r="H4195">
        <v>0</v>
      </c>
      <c r="J4195">
        <v>21</v>
      </c>
      <c r="K4195">
        <v>10107</v>
      </c>
      <c r="L4195" s="1">
        <v>366</v>
      </c>
      <c r="M4195" s="2">
        <f t="shared" si="195"/>
        <v>6.3305555555555557</v>
      </c>
      <c r="N4195" s="2" t="str">
        <f t="shared" si="196"/>
        <v/>
      </c>
      <c r="O4195" s="2" t="str">
        <f t="shared" si="197"/>
        <v/>
      </c>
    </row>
    <row r="4196" spans="1:15" x14ac:dyDescent="0.25">
      <c r="A4196">
        <v>4195</v>
      </c>
      <c r="B4196">
        <v>3</v>
      </c>
      <c r="C4196" s="1">
        <v>18443</v>
      </c>
      <c r="D4196">
        <v>2058</v>
      </c>
      <c r="E4196">
        <v>0</v>
      </c>
      <c r="F4196" t="s">
        <v>26</v>
      </c>
      <c r="G4196" s="1">
        <v>31681</v>
      </c>
      <c r="H4196">
        <v>2</v>
      </c>
      <c r="J4196">
        <v>10</v>
      </c>
      <c r="K4196">
        <v>10107</v>
      </c>
      <c r="L4196" s="1">
        <v>366</v>
      </c>
      <c r="M4196" s="2">
        <f t="shared" si="195"/>
        <v>36.241666666666667</v>
      </c>
      <c r="N4196" s="2" t="str">
        <f t="shared" si="196"/>
        <v/>
      </c>
      <c r="O4196" s="2" t="str">
        <f t="shared" si="197"/>
        <v/>
      </c>
    </row>
    <row r="4197" spans="1:15" x14ac:dyDescent="0.25">
      <c r="A4197">
        <v>4196</v>
      </c>
      <c r="B4197">
        <v>3</v>
      </c>
      <c r="C4197" s="1">
        <v>23745</v>
      </c>
      <c r="D4197">
        <v>0</v>
      </c>
      <c r="E4197">
        <v>0</v>
      </c>
      <c r="F4197" t="s">
        <v>17</v>
      </c>
      <c r="G4197" s="1">
        <v>31679</v>
      </c>
      <c r="H4197">
        <v>2</v>
      </c>
      <c r="J4197">
        <v>10</v>
      </c>
      <c r="K4197">
        <v>10107</v>
      </c>
      <c r="L4197" s="1">
        <v>366</v>
      </c>
      <c r="M4197" s="2">
        <f t="shared" si="195"/>
        <v>21.725000000000001</v>
      </c>
      <c r="N4197" s="2" t="str">
        <f t="shared" si="196"/>
        <v/>
      </c>
      <c r="O4197" s="2" t="str">
        <f t="shared" si="197"/>
        <v/>
      </c>
    </row>
    <row r="4198" spans="1:15" x14ac:dyDescent="0.25">
      <c r="A4198">
        <v>4197</v>
      </c>
      <c r="B4198">
        <v>3</v>
      </c>
      <c r="C4198" s="1">
        <v>17333</v>
      </c>
      <c r="D4198">
        <v>2055</v>
      </c>
      <c r="E4198">
        <v>3</v>
      </c>
      <c r="F4198" t="s">
        <v>14</v>
      </c>
      <c r="G4198" s="1">
        <v>31684</v>
      </c>
      <c r="H4198">
        <v>0</v>
      </c>
      <c r="I4198" t="s">
        <v>15</v>
      </c>
      <c r="J4198">
        <v>10</v>
      </c>
      <c r="K4198">
        <v>10107</v>
      </c>
      <c r="L4198" s="1">
        <v>366</v>
      </c>
      <c r="M4198" s="2">
        <f t="shared" si="195"/>
        <v>39.288888888888891</v>
      </c>
      <c r="N4198" s="2" t="str">
        <f t="shared" si="196"/>
        <v/>
      </c>
      <c r="O4198" s="2" t="str">
        <f t="shared" si="197"/>
        <v/>
      </c>
    </row>
    <row r="4199" spans="1:15" x14ac:dyDescent="0.25">
      <c r="A4199">
        <v>4198</v>
      </c>
      <c r="B4199">
        <v>2</v>
      </c>
      <c r="C4199" s="1">
        <v>16197</v>
      </c>
      <c r="D4199">
        <v>0</v>
      </c>
      <c r="E4199">
        <v>0</v>
      </c>
      <c r="F4199" t="s">
        <v>13</v>
      </c>
      <c r="G4199" s="1">
        <v>31686</v>
      </c>
      <c r="H4199">
        <v>0</v>
      </c>
      <c r="J4199">
        <v>10</v>
      </c>
      <c r="K4199">
        <v>0</v>
      </c>
      <c r="L4199" s="1">
        <v>366</v>
      </c>
      <c r="M4199" s="2">
        <f t="shared" si="195"/>
        <v>42.405555555555559</v>
      </c>
      <c r="N4199" s="2" t="str">
        <f t="shared" si="196"/>
        <v/>
      </c>
      <c r="O4199" s="2" t="str">
        <f t="shared" si="197"/>
        <v/>
      </c>
    </row>
    <row r="4200" spans="1:15" x14ac:dyDescent="0.25">
      <c r="A4200">
        <v>4199</v>
      </c>
      <c r="B4200">
        <v>2</v>
      </c>
      <c r="C4200" s="1">
        <v>20182</v>
      </c>
      <c r="D4200">
        <v>0</v>
      </c>
      <c r="E4200">
        <v>0</v>
      </c>
      <c r="F4200" t="s">
        <v>13</v>
      </c>
      <c r="G4200" s="1">
        <v>31686</v>
      </c>
      <c r="H4200">
        <v>0</v>
      </c>
      <c r="J4200">
        <v>10</v>
      </c>
      <c r="K4200">
        <v>11307</v>
      </c>
      <c r="L4200" s="1">
        <v>366</v>
      </c>
      <c r="M4200" s="2">
        <f t="shared" si="195"/>
        <v>31.494444444444444</v>
      </c>
      <c r="N4200" s="2" t="str">
        <f t="shared" si="196"/>
        <v/>
      </c>
      <c r="O4200" s="2" t="str">
        <f t="shared" si="197"/>
        <v/>
      </c>
    </row>
    <row r="4201" spans="1:15" x14ac:dyDescent="0.25">
      <c r="A4201">
        <v>4200</v>
      </c>
      <c r="B4201">
        <v>3</v>
      </c>
      <c r="C4201" s="1">
        <v>20607</v>
      </c>
      <c r="D4201">
        <v>0</v>
      </c>
      <c r="E4201">
        <v>0</v>
      </c>
      <c r="F4201" t="s">
        <v>13</v>
      </c>
      <c r="G4201" s="1">
        <v>31687</v>
      </c>
      <c r="H4201">
        <v>0</v>
      </c>
      <c r="J4201">
        <v>21</v>
      </c>
      <c r="K4201">
        <v>0</v>
      </c>
      <c r="L4201" s="1">
        <v>366</v>
      </c>
      <c r="M4201" s="2">
        <f t="shared" si="195"/>
        <v>30.336111111111112</v>
      </c>
      <c r="N4201" s="2" t="str">
        <f t="shared" si="196"/>
        <v/>
      </c>
      <c r="O4201" s="2" t="str">
        <f t="shared" si="197"/>
        <v/>
      </c>
    </row>
    <row r="4202" spans="1:15" x14ac:dyDescent="0.25">
      <c r="A4202">
        <v>4201</v>
      </c>
      <c r="B4202">
        <v>3</v>
      </c>
      <c r="C4202" s="1">
        <v>23368</v>
      </c>
      <c r="D4202">
        <v>0</v>
      </c>
      <c r="E4202">
        <v>0</v>
      </c>
      <c r="F4202" t="s">
        <v>13</v>
      </c>
      <c r="G4202" s="1">
        <v>31687</v>
      </c>
      <c r="H4202">
        <v>0</v>
      </c>
      <c r="J4202">
        <v>10</v>
      </c>
      <c r="K4202">
        <v>13807</v>
      </c>
      <c r="L4202" s="1">
        <v>366</v>
      </c>
      <c r="M4202" s="2">
        <f t="shared" si="195"/>
        <v>22.774999999999999</v>
      </c>
      <c r="N4202" s="2" t="str">
        <f t="shared" si="196"/>
        <v/>
      </c>
      <c r="O4202" s="2" t="str">
        <f t="shared" si="197"/>
        <v/>
      </c>
    </row>
    <row r="4203" spans="1:15" x14ac:dyDescent="0.25">
      <c r="A4203">
        <v>4202</v>
      </c>
      <c r="B4203">
        <v>2</v>
      </c>
      <c r="C4203" s="1">
        <v>21018</v>
      </c>
      <c r="D4203">
        <v>0</v>
      </c>
      <c r="E4203">
        <v>0</v>
      </c>
      <c r="F4203" t="s">
        <v>13</v>
      </c>
      <c r="G4203" s="1">
        <v>31687</v>
      </c>
      <c r="H4203">
        <v>2</v>
      </c>
      <c r="I4203" t="s">
        <v>15</v>
      </c>
      <c r="J4203">
        <v>10</v>
      </c>
      <c r="K4203">
        <v>10207</v>
      </c>
      <c r="L4203" s="1">
        <v>366</v>
      </c>
      <c r="M4203" s="2">
        <f t="shared" si="195"/>
        <v>29.208333333333332</v>
      </c>
      <c r="N4203" s="2" t="str">
        <f t="shared" si="196"/>
        <v/>
      </c>
      <c r="O4203" s="2" t="str">
        <f t="shared" si="197"/>
        <v/>
      </c>
    </row>
    <row r="4204" spans="1:15" x14ac:dyDescent="0.25">
      <c r="A4204">
        <v>4203</v>
      </c>
      <c r="B4204">
        <v>2</v>
      </c>
      <c r="C4204" s="1">
        <v>19975</v>
      </c>
      <c r="D4204">
        <v>1572</v>
      </c>
      <c r="E4204">
        <v>3</v>
      </c>
      <c r="F4204" t="s">
        <v>14</v>
      </c>
      <c r="G4204" s="1">
        <v>31687</v>
      </c>
      <c r="H4204">
        <v>2</v>
      </c>
      <c r="J4204">
        <v>10</v>
      </c>
      <c r="K4204">
        <v>16707</v>
      </c>
      <c r="L4204" s="1">
        <v>366</v>
      </c>
      <c r="M4204" s="2">
        <f t="shared" si="195"/>
        <v>32.06666666666667</v>
      </c>
      <c r="N4204" s="2" t="str">
        <f t="shared" si="196"/>
        <v/>
      </c>
      <c r="O4204" s="2" t="str">
        <f t="shared" si="197"/>
        <v/>
      </c>
    </row>
    <row r="4205" spans="1:15" x14ac:dyDescent="0.25">
      <c r="A4205">
        <v>4204</v>
      </c>
      <c r="B4205">
        <v>2</v>
      </c>
      <c r="C4205" s="1">
        <v>19763</v>
      </c>
      <c r="D4205">
        <v>0</v>
      </c>
      <c r="E4205">
        <v>0</v>
      </c>
      <c r="F4205" t="s">
        <v>13</v>
      </c>
      <c r="G4205" s="1">
        <v>31687</v>
      </c>
      <c r="H4205">
        <v>0</v>
      </c>
      <c r="J4205">
        <v>10</v>
      </c>
      <c r="K4205">
        <v>13907</v>
      </c>
      <c r="L4205" s="1">
        <v>366</v>
      </c>
      <c r="M4205" s="2">
        <f t="shared" si="195"/>
        <v>32.65</v>
      </c>
      <c r="N4205" s="2" t="str">
        <f t="shared" si="196"/>
        <v/>
      </c>
      <c r="O4205" s="2" t="str">
        <f t="shared" si="197"/>
        <v/>
      </c>
    </row>
    <row r="4206" spans="1:15" x14ac:dyDescent="0.25">
      <c r="A4206">
        <v>4205</v>
      </c>
      <c r="B4206">
        <v>2</v>
      </c>
      <c r="C4206" s="1">
        <v>10852</v>
      </c>
      <c r="D4206">
        <v>0</v>
      </c>
      <c r="E4206">
        <v>0</v>
      </c>
      <c r="F4206" t="s">
        <v>13</v>
      </c>
      <c r="G4206" s="1">
        <v>31688</v>
      </c>
      <c r="H4206">
        <v>0</v>
      </c>
      <c r="J4206">
        <v>10</v>
      </c>
      <c r="K4206">
        <v>11307</v>
      </c>
      <c r="L4206" s="1">
        <v>366</v>
      </c>
      <c r="M4206" s="2">
        <f t="shared" si="195"/>
        <v>57.047222222222224</v>
      </c>
      <c r="N4206" s="2" t="str">
        <f t="shared" si="196"/>
        <v/>
      </c>
      <c r="O4206" s="2" t="str">
        <f t="shared" si="197"/>
        <v/>
      </c>
    </row>
    <row r="4207" spans="1:15" x14ac:dyDescent="0.25">
      <c r="A4207">
        <v>4206</v>
      </c>
      <c r="B4207">
        <v>2</v>
      </c>
      <c r="C4207" s="1">
        <v>26203</v>
      </c>
      <c r="D4207">
        <v>0</v>
      </c>
      <c r="E4207">
        <v>0</v>
      </c>
      <c r="F4207" t="s">
        <v>14</v>
      </c>
      <c r="G4207" s="1">
        <v>31688</v>
      </c>
      <c r="H4207">
        <v>2</v>
      </c>
      <c r="J4207">
        <v>10</v>
      </c>
      <c r="K4207">
        <v>0</v>
      </c>
      <c r="L4207" s="1">
        <v>366</v>
      </c>
      <c r="M4207" s="2">
        <f t="shared" si="195"/>
        <v>15.016666666666667</v>
      </c>
      <c r="N4207" s="2" t="str">
        <f t="shared" si="196"/>
        <v/>
      </c>
      <c r="O4207" s="2" t="str">
        <f t="shared" si="197"/>
        <v/>
      </c>
    </row>
    <row r="4208" spans="1:15" x14ac:dyDescent="0.25">
      <c r="A4208">
        <v>4207</v>
      </c>
      <c r="B4208">
        <v>3</v>
      </c>
      <c r="C4208" s="1">
        <v>19349</v>
      </c>
      <c r="D4208">
        <v>0</v>
      </c>
      <c r="E4208">
        <v>0</v>
      </c>
      <c r="F4208" t="s">
        <v>14</v>
      </c>
      <c r="G4208" s="1">
        <v>31691</v>
      </c>
      <c r="H4208">
        <v>2</v>
      </c>
      <c r="J4208">
        <v>10</v>
      </c>
      <c r="K4208">
        <v>10307</v>
      </c>
      <c r="L4208" s="1">
        <v>366</v>
      </c>
      <c r="M4208" s="2">
        <f t="shared" si="195"/>
        <v>33.791666666666664</v>
      </c>
      <c r="N4208" s="2" t="str">
        <f t="shared" si="196"/>
        <v/>
      </c>
      <c r="O4208" s="2" t="str">
        <f t="shared" si="197"/>
        <v/>
      </c>
    </row>
    <row r="4209" spans="1:15" x14ac:dyDescent="0.25">
      <c r="A4209">
        <v>4208</v>
      </c>
      <c r="B4209">
        <v>2</v>
      </c>
      <c r="C4209" s="1">
        <v>22156</v>
      </c>
      <c r="D4209">
        <v>0</v>
      </c>
      <c r="E4209">
        <v>0</v>
      </c>
      <c r="F4209" t="s">
        <v>13</v>
      </c>
      <c r="G4209" s="1">
        <v>31691</v>
      </c>
      <c r="H4209">
        <v>0</v>
      </c>
      <c r="J4209">
        <v>10</v>
      </c>
      <c r="K4209">
        <v>10107</v>
      </c>
      <c r="L4209" s="1">
        <v>366</v>
      </c>
      <c r="M4209" s="2">
        <f t="shared" si="195"/>
        <v>26.105555555555554</v>
      </c>
      <c r="N4209" s="2" t="str">
        <f t="shared" si="196"/>
        <v/>
      </c>
      <c r="O4209" s="2" t="str">
        <f t="shared" si="197"/>
        <v/>
      </c>
    </row>
    <row r="4210" spans="1:15" x14ac:dyDescent="0.25">
      <c r="A4210">
        <v>4209</v>
      </c>
      <c r="B4210">
        <v>3</v>
      </c>
      <c r="C4210" s="1">
        <v>22349</v>
      </c>
      <c r="D4210">
        <v>0</v>
      </c>
      <c r="E4210">
        <v>0</v>
      </c>
      <c r="F4210" t="s">
        <v>14</v>
      </c>
      <c r="G4210" s="1">
        <v>31693</v>
      </c>
      <c r="H4210">
        <v>2</v>
      </c>
      <c r="J4210">
        <v>10</v>
      </c>
      <c r="K4210">
        <v>10907</v>
      </c>
      <c r="L4210" s="1">
        <v>366</v>
      </c>
      <c r="M4210" s="2">
        <f t="shared" si="195"/>
        <v>25.580555555555556</v>
      </c>
      <c r="N4210" s="2" t="str">
        <f t="shared" si="196"/>
        <v/>
      </c>
      <c r="O4210" s="2" t="str">
        <f t="shared" si="197"/>
        <v/>
      </c>
    </row>
    <row r="4211" spans="1:15" x14ac:dyDescent="0.25">
      <c r="A4211">
        <v>4210</v>
      </c>
      <c r="B4211">
        <v>2</v>
      </c>
      <c r="C4211" s="1">
        <v>7037</v>
      </c>
      <c r="D4211">
        <v>0</v>
      </c>
      <c r="E4211">
        <v>0</v>
      </c>
      <c r="F4211" t="s">
        <v>13</v>
      </c>
      <c r="G4211" s="1">
        <v>31693</v>
      </c>
      <c r="H4211">
        <v>0</v>
      </c>
      <c r="J4211">
        <v>10</v>
      </c>
      <c r="K4211">
        <v>10107</v>
      </c>
      <c r="L4211" s="1">
        <v>366</v>
      </c>
      <c r="M4211" s="2">
        <f t="shared" si="195"/>
        <v>67.50277777777778</v>
      </c>
      <c r="N4211" s="2" t="str">
        <f t="shared" si="196"/>
        <v/>
      </c>
      <c r="O4211" s="2" t="str">
        <f t="shared" si="197"/>
        <v/>
      </c>
    </row>
    <row r="4212" spans="1:15" x14ac:dyDescent="0.25">
      <c r="A4212">
        <v>4211</v>
      </c>
      <c r="B4212">
        <v>2</v>
      </c>
      <c r="C4212" s="1">
        <v>21088</v>
      </c>
      <c r="D4212">
        <v>0</v>
      </c>
      <c r="E4212">
        <v>0</v>
      </c>
      <c r="F4212" t="s">
        <v>20</v>
      </c>
      <c r="G4212" s="1">
        <v>31694</v>
      </c>
      <c r="H4212">
        <v>2</v>
      </c>
      <c r="J4212">
        <v>10</v>
      </c>
      <c r="K4212">
        <v>10207</v>
      </c>
      <c r="L4212" s="1">
        <v>366</v>
      </c>
      <c r="M4212" s="2">
        <f t="shared" si="195"/>
        <v>29.038888888888888</v>
      </c>
      <c r="N4212" s="2" t="str">
        <f t="shared" si="196"/>
        <v/>
      </c>
      <c r="O4212" s="2" t="str">
        <f t="shared" si="197"/>
        <v/>
      </c>
    </row>
    <row r="4213" spans="1:15" x14ac:dyDescent="0.25">
      <c r="A4213">
        <v>4212</v>
      </c>
      <c r="B4213">
        <v>2</v>
      </c>
      <c r="C4213" s="1">
        <v>15873</v>
      </c>
      <c r="D4213">
        <v>0</v>
      </c>
      <c r="E4213">
        <v>0</v>
      </c>
      <c r="F4213" t="s">
        <v>14</v>
      </c>
      <c r="G4213" s="1">
        <v>31694</v>
      </c>
      <c r="H4213">
        <v>2</v>
      </c>
      <c r="J4213">
        <v>10</v>
      </c>
      <c r="K4213">
        <v>18707</v>
      </c>
      <c r="L4213" s="1">
        <v>366</v>
      </c>
      <c r="M4213" s="2">
        <f t="shared" si="195"/>
        <v>43.31388888888889</v>
      </c>
      <c r="N4213" s="2" t="str">
        <f t="shared" si="196"/>
        <v/>
      </c>
      <c r="O4213" s="2" t="str">
        <f t="shared" si="197"/>
        <v/>
      </c>
    </row>
    <row r="4214" spans="1:15" x14ac:dyDescent="0.25">
      <c r="A4214">
        <v>4213</v>
      </c>
      <c r="B4214">
        <v>2</v>
      </c>
      <c r="C4214" s="1">
        <v>22683</v>
      </c>
      <c r="D4214">
        <v>2550</v>
      </c>
      <c r="E4214">
        <v>2</v>
      </c>
      <c r="F4214" t="s">
        <v>14</v>
      </c>
      <c r="G4214" s="1">
        <v>31695</v>
      </c>
      <c r="H4214">
        <v>2</v>
      </c>
      <c r="J4214">
        <v>10</v>
      </c>
      <c r="K4214">
        <v>10107</v>
      </c>
      <c r="L4214" s="1">
        <v>366</v>
      </c>
      <c r="M4214" s="2">
        <f t="shared" si="195"/>
        <v>24.677777777777777</v>
      </c>
      <c r="N4214" s="2" t="str">
        <f t="shared" si="196"/>
        <v/>
      </c>
      <c r="O4214" s="2" t="str">
        <f t="shared" si="197"/>
        <v/>
      </c>
    </row>
    <row r="4215" spans="1:15" x14ac:dyDescent="0.25">
      <c r="A4215">
        <v>4214</v>
      </c>
      <c r="B4215">
        <v>3</v>
      </c>
      <c r="C4215" s="1">
        <v>13413</v>
      </c>
      <c r="D4215">
        <v>1200</v>
      </c>
      <c r="E4215">
        <v>0</v>
      </c>
      <c r="F4215" t="s">
        <v>14</v>
      </c>
      <c r="G4215" s="1">
        <v>31693</v>
      </c>
      <c r="H4215">
        <v>2</v>
      </c>
      <c r="J4215">
        <v>10</v>
      </c>
      <c r="K4215">
        <v>12607</v>
      </c>
      <c r="L4215" s="1">
        <v>366</v>
      </c>
      <c r="M4215" s="2">
        <f t="shared" si="195"/>
        <v>50.05</v>
      </c>
      <c r="N4215" s="2" t="str">
        <f t="shared" si="196"/>
        <v/>
      </c>
      <c r="O4215" s="2" t="str">
        <f t="shared" si="197"/>
        <v/>
      </c>
    </row>
    <row r="4216" spans="1:15" x14ac:dyDescent="0.25">
      <c r="A4216">
        <v>4215</v>
      </c>
      <c r="B4216">
        <v>2</v>
      </c>
      <c r="C4216" s="1">
        <v>22272</v>
      </c>
      <c r="D4216">
        <v>3228</v>
      </c>
      <c r="E4216">
        <v>0</v>
      </c>
      <c r="F4216" t="s">
        <v>20</v>
      </c>
      <c r="G4216" s="1">
        <v>31698</v>
      </c>
      <c r="H4216">
        <v>2</v>
      </c>
      <c r="J4216">
        <v>10</v>
      </c>
      <c r="K4216">
        <v>14607</v>
      </c>
      <c r="L4216" s="1">
        <v>366</v>
      </c>
      <c r="M4216" s="2">
        <f t="shared" si="195"/>
        <v>25.808333333333334</v>
      </c>
      <c r="N4216" s="2" t="str">
        <f t="shared" si="196"/>
        <v/>
      </c>
      <c r="O4216" s="2" t="str">
        <f t="shared" si="197"/>
        <v/>
      </c>
    </row>
    <row r="4217" spans="1:15" x14ac:dyDescent="0.25">
      <c r="A4217">
        <v>4216</v>
      </c>
      <c r="B4217">
        <v>2</v>
      </c>
      <c r="C4217" s="1">
        <v>11195</v>
      </c>
      <c r="D4217">
        <v>0</v>
      </c>
      <c r="E4217">
        <v>0</v>
      </c>
      <c r="F4217" t="s">
        <v>14</v>
      </c>
      <c r="G4217" s="1">
        <v>31698</v>
      </c>
      <c r="H4217">
        <v>2</v>
      </c>
      <c r="J4217">
        <v>10</v>
      </c>
      <c r="K4217">
        <v>15607</v>
      </c>
      <c r="L4217" s="1">
        <v>366</v>
      </c>
      <c r="M4217" s="2">
        <f t="shared" si="195"/>
        <v>56.133333333333333</v>
      </c>
      <c r="N4217" s="2" t="str">
        <f t="shared" si="196"/>
        <v/>
      </c>
      <c r="O4217" s="2" t="str">
        <f t="shared" si="197"/>
        <v/>
      </c>
    </row>
    <row r="4218" spans="1:15" x14ac:dyDescent="0.25">
      <c r="A4218">
        <v>4217</v>
      </c>
      <c r="B4218">
        <v>2</v>
      </c>
      <c r="C4218" s="1">
        <v>16454</v>
      </c>
      <c r="D4218">
        <v>0</v>
      </c>
      <c r="E4218">
        <v>1</v>
      </c>
      <c r="F4218" t="s">
        <v>18</v>
      </c>
      <c r="G4218" s="1">
        <v>31698</v>
      </c>
      <c r="H4218">
        <v>2</v>
      </c>
      <c r="J4218">
        <v>10</v>
      </c>
      <c r="K4218">
        <v>18707</v>
      </c>
      <c r="L4218" s="1">
        <v>366</v>
      </c>
      <c r="M4218" s="2">
        <f t="shared" si="195"/>
        <v>41.738888888888887</v>
      </c>
      <c r="N4218" s="2" t="str">
        <f t="shared" si="196"/>
        <v/>
      </c>
      <c r="O4218" s="2" t="str">
        <f t="shared" si="197"/>
        <v/>
      </c>
    </row>
    <row r="4219" spans="1:15" x14ac:dyDescent="0.25">
      <c r="A4219">
        <v>4218</v>
      </c>
      <c r="B4219">
        <v>2</v>
      </c>
      <c r="C4219" s="1">
        <v>20007</v>
      </c>
      <c r="D4219">
        <v>2156</v>
      </c>
      <c r="E4219">
        <v>2</v>
      </c>
      <c r="F4219" t="s">
        <v>14</v>
      </c>
      <c r="G4219" s="1">
        <v>31699</v>
      </c>
      <c r="H4219">
        <v>2</v>
      </c>
      <c r="J4219">
        <v>10</v>
      </c>
      <c r="K4219">
        <v>10107</v>
      </c>
      <c r="L4219" s="1">
        <v>366</v>
      </c>
      <c r="M4219" s="2">
        <f t="shared" si="195"/>
        <v>32.011111111111113</v>
      </c>
      <c r="N4219" s="2" t="str">
        <f t="shared" si="196"/>
        <v/>
      </c>
      <c r="O4219" s="2" t="str">
        <f t="shared" si="197"/>
        <v/>
      </c>
    </row>
    <row r="4220" spans="1:15" x14ac:dyDescent="0.25">
      <c r="A4220">
        <v>4219</v>
      </c>
      <c r="B4220">
        <v>3</v>
      </c>
      <c r="C4220" s="1">
        <v>23712</v>
      </c>
      <c r="D4220">
        <v>0</v>
      </c>
      <c r="E4220">
        <v>0</v>
      </c>
      <c r="F4220" t="s">
        <v>14</v>
      </c>
      <c r="G4220" s="1">
        <v>31701</v>
      </c>
      <c r="H4220">
        <v>2</v>
      </c>
      <c r="J4220">
        <v>10</v>
      </c>
      <c r="K4220">
        <v>15807</v>
      </c>
      <c r="L4220" s="1">
        <v>366</v>
      </c>
      <c r="M4220" s="2">
        <f t="shared" si="195"/>
        <v>21.875</v>
      </c>
      <c r="N4220" s="2" t="str">
        <f t="shared" si="196"/>
        <v/>
      </c>
      <c r="O4220" s="2" t="str">
        <f t="shared" si="197"/>
        <v/>
      </c>
    </row>
    <row r="4221" spans="1:15" x14ac:dyDescent="0.25">
      <c r="A4221">
        <v>4220</v>
      </c>
      <c r="B4221">
        <v>3</v>
      </c>
      <c r="C4221" s="1">
        <v>18584</v>
      </c>
      <c r="D4221">
        <v>0</v>
      </c>
      <c r="E4221">
        <v>0</v>
      </c>
      <c r="F4221" t="s">
        <v>13</v>
      </c>
      <c r="G4221" s="1">
        <v>31705</v>
      </c>
      <c r="H4221">
        <v>0</v>
      </c>
      <c r="J4221">
        <v>10</v>
      </c>
      <c r="K4221">
        <v>15807</v>
      </c>
      <c r="L4221" s="1">
        <v>366</v>
      </c>
      <c r="M4221" s="2">
        <f t="shared" si="195"/>
        <v>35.924999999999997</v>
      </c>
      <c r="N4221" s="2" t="str">
        <f t="shared" si="196"/>
        <v/>
      </c>
      <c r="O4221" s="2" t="str">
        <f t="shared" si="197"/>
        <v/>
      </c>
    </row>
    <row r="4222" spans="1:15" x14ac:dyDescent="0.25">
      <c r="A4222">
        <v>4221</v>
      </c>
      <c r="B4222">
        <v>3</v>
      </c>
      <c r="C4222" s="1">
        <v>11601</v>
      </c>
      <c r="D4222">
        <v>0</v>
      </c>
      <c r="E4222">
        <v>0</v>
      </c>
      <c r="F4222" t="s">
        <v>14</v>
      </c>
      <c r="G4222" s="1">
        <v>31705</v>
      </c>
      <c r="H4222">
        <v>2</v>
      </c>
      <c r="J4222">
        <v>10</v>
      </c>
      <c r="K4222">
        <v>16607</v>
      </c>
      <c r="L4222" s="1">
        <v>366</v>
      </c>
      <c r="M4222" s="2">
        <f t="shared" si="195"/>
        <v>55.041666666666664</v>
      </c>
      <c r="N4222" s="2" t="str">
        <f t="shared" si="196"/>
        <v/>
      </c>
      <c r="O4222" s="2" t="str">
        <f t="shared" si="197"/>
        <v/>
      </c>
    </row>
    <row r="4223" spans="1:15" x14ac:dyDescent="0.25">
      <c r="A4223">
        <v>4222</v>
      </c>
      <c r="B4223">
        <v>2</v>
      </c>
      <c r="C4223" s="1">
        <v>18087</v>
      </c>
      <c r="D4223">
        <v>0</v>
      </c>
      <c r="E4223">
        <v>0</v>
      </c>
      <c r="F4223" t="s">
        <v>13</v>
      </c>
      <c r="G4223" s="1">
        <v>31707</v>
      </c>
      <c r="H4223">
        <v>0</v>
      </c>
      <c r="J4223">
        <v>10</v>
      </c>
      <c r="K4223">
        <v>0</v>
      </c>
      <c r="L4223" s="1">
        <v>366</v>
      </c>
      <c r="M4223" s="2">
        <f t="shared" si="195"/>
        <v>37.288888888888891</v>
      </c>
      <c r="N4223" s="2" t="str">
        <f t="shared" si="196"/>
        <v/>
      </c>
      <c r="O4223" s="2" t="str">
        <f t="shared" si="197"/>
        <v/>
      </c>
    </row>
    <row r="4224" spans="1:15" x14ac:dyDescent="0.25">
      <c r="A4224">
        <v>4223</v>
      </c>
      <c r="B4224">
        <v>3</v>
      </c>
      <c r="C4224" s="1">
        <v>22110</v>
      </c>
      <c r="D4224">
        <v>0</v>
      </c>
      <c r="E4224">
        <v>2</v>
      </c>
      <c r="F4224" t="s">
        <v>17</v>
      </c>
      <c r="G4224" s="1">
        <v>31708</v>
      </c>
      <c r="H4224">
        <v>0</v>
      </c>
      <c r="J4224">
        <v>10</v>
      </c>
      <c r="K4224">
        <v>11307</v>
      </c>
      <c r="L4224" s="1">
        <v>366</v>
      </c>
      <c r="M4224" s="2">
        <f t="shared" si="195"/>
        <v>26.277777777777779</v>
      </c>
      <c r="N4224" s="2" t="str">
        <f t="shared" si="196"/>
        <v/>
      </c>
      <c r="O4224" s="2" t="str">
        <f t="shared" si="197"/>
        <v/>
      </c>
    </row>
    <row r="4225" spans="1:15" x14ac:dyDescent="0.25">
      <c r="A4225">
        <v>4224</v>
      </c>
      <c r="B4225">
        <v>2</v>
      </c>
      <c r="C4225" s="1">
        <v>12850</v>
      </c>
      <c r="D4225">
        <v>0</v>
      </c>
      <c r="E4225">
        <v>0</v>
      </c>
      <c r="F4225" t="s">
        <v>13</v>
      </c>
      <c r="G4225" s="1">
        <v>31708</v>
      </c>
      <c r="H4225">
        <v>0</v>
      </c>
      <c r="J4225">
        <v>10</v>
      </c>
      <c r="K4225">
        <v>0</v>
      </c>
      <c r="L4225" s="1">
        <v>366</v>
      </c>
      <c r="M4225" s="2">
        <f t="shared" si="195"/>
        <v>51.62777777777778</v>
      </c>
      <c r="N4225" s="2" t="str">
        <f t="shared" si="196"/>
        <v/>
      </c>
      <c r="O4225" s="2" t="str">
        <f t="shared" si="197"/>
        <v/>
      </c>
    </row>
    <row r="4226" spans="1:15" x14ac:dyDescent="0.25">
      <c r="A4226">
        <v>4225</v>
      </c>
      <c r="B4226">
        <v>2</v>
      </c>
      <c r="C4226" s="1">
        <v>21325</v>
      </c>
      <c r="D4226">
        <v>0</v>
      </c>
      <c r="E4226">
        <v>2</v>
      </c>
      <c r="F4226" t="s">
        <v>14</v>
      </c>
      <c r="G4226" s="1">
        <v>31708</v>
      </c>
      <c r="H4226">
        <v>2</v>
      </c>
      <c r="J4226">
        <v>21</v>
      </c>
      <c r="K4226">
        <v>0</v>
      </c>
      <c r="L4226" s="1">
        <v>366</v>
      </c>
      <c r="M4226" s="2">
        <f t="shared" si="195"/>
        <v>28.425000000000001</v>
      </c>
      <c r="N4226" s="2" t="str">
        <f t="shared" si="196"/>
        <v/>
      </c>
      <c r="O4226" s="2" t="str">
        <f t="shared" si="197"/>
        <v/>
      </c>
    </row>
    <row r="4227" spans="1:15" x14ac:dyDescent="0.25">
      <c r="A4227">
        <v>4226</v>
      </c>
      <c r="B4227">
        <v>3</v>
      </c>
      <c r="C4227" s="1">
        <v>4064</v>
      </c>
      <c r="D4227">
        <v>0</v>
      </c>
      <c r="E4227">
        <v>0</v>
      </c>
      <c r="F4227" t="s">
        <v>13</v>
      </c>
      <c r="G4227" s="1">
        <v>31709</v>
      </c>
      <c r="H4227">
        <v>2</v>
      </c>
      <c r="I4227" t="s">
        <v>15</v>
      </c>
      <c r="J4227">
        <v>10</v>
      </c>
      <c r="K4227">
        <v>0</v>
      </c>
      <c r="L4227" s="1">
        <v>33891</v>
      </c>
      <c r="M4227" s="2">
        <f t="shared" si="195"/>
        <v>75.691666666666663</v>
      </c>
      <c r="N4227" s="2">
        <f t="shared" si="196"/>
        <v>81.663888888888891</v>
      </c>
      <c r="O4227" s="2">
        <f t="shared" si="197"/>
        <v>5.9722222222222285</v>
      </c>
    </row>
    <row r="4228" spans="1:15" x14ac:dyDescent="0.25">
      <c r="A4228">
        <v>4227</v>
      </c>
      <c r="B4228">
        <v>2</v>
      </c>
      <c r="C4228" s="1">
        <v>14486</v>
      </c>
      <c r="D4228">
        <v>0</v>
      </c>
      <c r="E4228">
        <v>0</v>
      </c>
      <c r="F4228" t="s">
        <v>14</v>
      </c>
      <c r="G4228" s="1">
        <v>31709</v>
      </c>
      <c r="H4228">
        <v>2</v>
      </c>
      <c r="J4228">
        <v>10</v>
      </c>
      <c r="K4228">
        <v>17507</v>
      </c>
      <c r="L4228" s="1">
        <v>366</v>
      </c>
      <c r="M4228" s="2">
        <f t="shared" si="195"/>
        <v>47.152777777777779</v>
      </c>
      <c r="N4228" s="2" t="str">
        <f t="shared" si="196"/>
        <v/>
      </c>
      <c r="O4228" s="2" t="str">
        <f t="shared" si="197"/>
        <v/>
      </c>
    </row>
    <row r="4229" spans="1:15" x14ac:dyDescent="0.25">
      <c r="A4229">
        <v>4228</v>
      </c>
      <c r="B4229">
        <v>3</v>
      </c>
      <c r="C4229" s="1">
        <v>18726</v>
      </c>
      <c r="D4229">
        <v>0</v>
      </c>
      <c r="E4229">
        <v>0</v>
      </c>
      <c r="F4229" t="s">
        <v>13</v>
      </c>
      <c r="G4229" s="1">
        <v>31712</v>
      </c>
      <c r="H4229">
        <v>0</v>
      </c>
      <c r="J4229">
        <v>21</v>
      </c>
      <c r="K4229">
        <v>0</v>
      </c>
      <c r="L4229" s="1">
        <v>366</v>
      </c>
      <c r="M4229" s="2">
        <f t="shared" ref="M4229:M4292" si="198">DAYS360(C4229,G4229,TRUE)/360</f>
        <v>35.552777777777777</v>
      </c>
      <c r="N4229" s="2" t="str">
        <f t="shared" ref="N4229:N4292" si="199">IF(DAYS360(C4229,L4229)/360&gt;0,DAYS360(C4229,L4229)/360,"")</f>
        <v/>
      </c>
      <c r="O4229" s="2" t="str">
        <f t="shared" ref="O4229:O4292" si="200">IF(N4229="","",N4229-M4229)</f>
        <v/>
      </c>
    </row>
    <row r="4230" spans="1:15" x14ac:dyDescent="0.25">
      <c r="A4230">
        <v>4229</v>
      </c>
      <c r="B4230">
        <v>3</v>
      </c>
      <c r="C4230" s="1">
        <v>22119</v>
      </c>
      <c r="D4230">
        <v>0</v>
      </c>
      <c r="E4230">
        <v>0</v>
      </c>
      <c r="F4230" t="s">
        <v>13</v>
      </c>
      <c r="G4230" s="1">
        <v>31713</v>
      </c>
      <c r="H4230">
        <v>0</v>
      </c>
      <c r="J4230">
        <v>10</v>
      </c>
      <c r="K4230">
        <v>0</v>
      </c>
      <c r="L4230" s="1">
        <v>366</v>
      </c>
      <c r="M4230" s="2">
        <f t="shared" si="198"/>
        <v>26.266666666666666</v>
      </c>
      <c r="N4230" s="2" t="str">
        <f t="shared" si="199"/>
        <v/>
      </c>
      <c r="O4230" s="2" t="str">
        <f t="shared" si="200"/>
        <v/>
      </c>
    </row>
    <row r="4231" spans="1:15" x14ac:dyDescent="0.25">
      <c r="A4231">
        <v>4230</v>
      </c>
      <c r="B4231">
        <v>3</v>
      </c>
      <c r="C4231" s="1">
        <v>20760</v>
      </c>
      <c r="D4231">
        <v>0</v>
      </c>
      <c r="E4231">
        <v>0</v>
      </c>
      <c r="F4231" t="s">
        <v>13</v>
      </c>
      <c r="G4231" s="1">
        <v>31715</v>
      </c>
      <c r="H4231">
        <v>0</v>
      </c>
      <c r="J4231">
        <v>10</v>
      </c>
      <c r="K4231">
        <v>11907</v>
      </c>
      <c r="L4231" s="1">
        <v>366</v>
      </c>
      <c r="M4231" s="2">
        <f t="shared" si="198"/>
        <v>29.997222222222224</v>
      </c>
      <c r="N4231" s="2" t="str">
        <f t="shared" si="199"/>
        <v/>
      </c>
      <c r="O4231" s="2" t="str">
        <f t="shared" si="200"/>
        <v/>
      </c>
    </row>
    <row r="4232" spans="1:15" x14ac:dyDescent="0.25">
      <c r="A4232">
        <v>4231</v>
      </c>
      <c r="B4232">
        <v>2</v>
      </c>
      <c r="C4232" s="1">
        <v>17939</v>
      </c>
      <c r="D4232">
        <v>0</v>
      </c>
      <c r="E4232">
        <v>0</v>
      </c>
      <c r="F4232" t="s">
        <v>17</v>
      </c>
      <c r="G4232" s="1">
        <v>31715</v>
      </c>
      <c r="H4232">
        <v>2</v>
      </c>
      <c r="J4232">
        <v>10</v>
      </c>
      <c r="K4232">
        <v>14607</v>
      </c>
      <c r="L4232" s="1">
        <v>366</v>
      </c>
      <c r="M4232" s="2">
        <f t="shared" si="198"/>
        <v>37.722222222222221</v>
      </c>
      <c r="N4232" s="2" t="str">
        <f t="shared" si="199"/>
        <v/>
      </c>
      <c r="O4232" s="2" t="str">
        <f t="shared" si="200"/>
        <v/>
      </c>
    </row>
    <row r="4233" spans="1:15" x14ac:dyDescent="0.25">
      <c r="A4233">
        <v>4232</v>
      </c>
      <c r="B4233">
        <v>2</v>
      </c>
      <c r="C4233" s="1">
        <v>12920</v>
      </c>
      <c r="D4233">
        <v>0</v>
      </c>
      <c r="E4233">
        <v>2</v>
      </c>
      <c r="F4233" t="s">
        <v>14</v>
      </c>
      <c r="G4233" s="1">
        <v>31715</v>
      </c>
      <c r="H4233">
        <v>0</v>
      </c>
      <c r="J4233">
        <v>10</v>
      </c>
      <c r="K4233">
        <v>12607</v>
      </c>
      <c r="L4233" s="1">
        <v>366</v>
      </c>
      <c r="M4233" s="2">
        <f t="shared" si="198"/>
        <v>51.455555555555556</v>
      </c>
      <c r="N4233" s="2" t="str">
        <f t="shared" si="199"/>
        <v/>
      </c>
      <c r="O4233" s="2" t="str">
        <f t="shared" si="200"/>
        <v/>
      </c>
    </row>
    <row r="4234" spans="1:15" x14ac:dyDescent="0.25">
      <c r="A4234">
        <v>4233</v>
      </c>
      <c r="B4234">
        <v>3</v>
      </c>
      <c r="C4234" s="1">
        <v>17657</v>
      </c>
      <c r="D4234">
        <v>0</v>
      </c>
      <c r="E4234">
        <v>0</v>
      </c>
      <c r="F4234" t="s">
        <v>20</v>
      </c>
      <c r="G4234" s="1">
        <v>31719</v>
      </c>
      <c r="H4234">
        <v>0</v>
      </c>
      <c r="J4234">
        <v>10</v>
      </c>
      <c r="K4234">
        <v>16707</v>
      </c>
      <c r="L4234" s="1">
        <v>366</v>
      </c>
      <c r="M4234" s="2">
        <f t="shared" si="198"/>
        <v>38.49722222222222</v>
      </c>
      <c r="N4234" s="2" t="str">
        <f t="shared" si="199"/>
        <v/>
      </c>
      <c r="O4234" s="2" t="str">
        <f t="shared" si="200"/>
        <v/>
      </c>
    </row>
    <row r="4235" spans="1:15" x14ac:dyDescent="0.25">
      <c r="A4235">
        <v>4234</v>
      </c>
      <c r="B4235">
        <v>3</v>
      </c>
      <c r="C4235" s="1">
        <v>13645</v>
      </c>
      <c r="D4235">
        <v>0</v>
      </c>
      <c r="E4235">
        <v>0</v>
      </c>
      <c r="F4235" t="s">
        <v>13</v>
      </c>
      <c r="G4235" s="1">
        <v>31719</v>
      </c>
      <c r="H4235">
        <v>0</v>
      </c>
      <c r="J4235">
        <v>10</v>
      </c>
      <c r="K4235">
        <v>10107</v>
      </c>
      <c r="L4235" s="1">
        <v>366</v>
      </c>
      <c r="M4235" s="2">
        <f t="shared" si="198"/>
        <v>49.480555555555554</v>
      </c>
      <c r="N4235" s="2" t="str">
        <f t="shared" si="199"/>
        <v/>
      </c>
      <c r="O4235" s="2" t="str">
        <f t="shared" si="200"/>
        <v/>
      </c>
    </row>
    <row r="4236" spans="1:15" x14ac:dyDescent="0.25">
      <c r="A4236">
        <v>4235</v>
      </c>
      <c r="B4236">
        <v>3</v>
      </c>
      <c r="C4236" s="1">
        <v>22338</v>
      </c>
      <c r="D4236">
        <v>0</v>
      </c>
      <c r="E4236">
        <v>0</v>
      </c>
      <c r="F4236" t="s">
        <v>14</v>
      </c>
      <c r="G4236" s="1">
        <v>31719</v>
      </c>
      <c r="H4236">
        <v>2</v>
      </c>
      <c r="J4236">
        <v>10</v>
      </c>
      <c r="K4236">
        <v>14707</v>
      </c>
      <c r="L4236" s="1">
        <v>366</v>
      </c>
      <c r="M4236" s="2">
        <f t="shared" si="198"/>
        <v>25.68611111111111</v>
      </c>
      <c r="N4236" s="2" t="str">
        <f t="shared" si="199"/>
        <v/>
      </c>
      <c r="O4236" s="2" t="str">
        <f t="shared" si="200"/>
        <v/>
      </c>
    </row>
    <row r="4237" spans="1:15" x14ac:dyDescent="0.25">
      <c r="A4237">
        <v>4236</v>
      </c>
      <c r="B4237">
        <v>2</v>
      </c>
      <c r="C4237" s="1">
        <v>20075</v>
      </c>
      <c r="D4237">
        <v>0</v>
      </c>
      <c r="E4237">
        <v>0</v>
      </c>
      <c r="F4237" t="s">
        <v>14</v>
      </c>
      <c r="G4237" s="1">
        <v>31720</v>
      </c>
      <c r="H4237">
        <v>2</v>
      </c>
      <c r="J4237">
        <v>10</v>
      </c>
      <c r="K4237">
        <v>14607</v>
      </c>
      <c r="L4237" s="1">
        <v>366</v>
      </c>
      <c r="M4237" s="2">
        <f t="shared" si="198"/>
        <v>31.880555555555556</v>
      </c>
      <c r="N4237" s="2" t="str">
        <f t="shared" si="199"/>
        <v/>
      </c>
      <c r="O4237" s="2" t="str">
        <f t="shared" si="200"/>
        <v/>
      </c>
    </row>
    <row r="4238" spans="1:15" x14ac:dyDescent="0.25">
      <c r="A4238">
        <v>4237</v>
      </c>
      <c r="B4238">
        <v>2</v>
      </c>
      <c r="C4238" s="1">
        <v>13491</v>
      </c>
      <c r="D4238">
        <v>1281</v>
      </c>
      <c r="E4238">
        <v>0</v>
      </c>
      <c r="F4238" t="s">
        <v>14</v>
      </c>
      <c r="G4238" s="1">
        <v>31720</v>
      </c>
      <c r="H4238">
        <v>2</v>
      </c>
      <c r="J4238">
        <v>10</v>
      </c>
      <c r="K4238">
        <v>10607</v>
      </c>
      <c r="L4238" s="1">
        <v>366</v>
      </c>
      <c r="M4238" s="2">
        <f t="shared" si="198"/>
        <v>49.908333333333331</v>
      </c>
      <c r="N4238" s="2" t="str">
        <f t="shared" si="199"/>
        <v/>
      </c>
      <c r="O4238" s="2" t="str">
        <f t="shared" si="200"/>
        <v/>
      </c>
    </row>
    <row r="4239" spans="1:15" x14ac:dyDescent="0.25">
      <c r="A4239">
        <v>4238</v>
      </c>
      <c r="B4239">
        <v>3</v>
      </c>
      <c r="C4239" s="1">
        <v>23370</v>
      </c>
      <c r="D4239">
        <v>0</v>
      </c>
      <c r="E4239">
        <v>2</v>
      </c>
      <c r="F4239" t="s">
        <v>14</v>
      </c>
      <c r="G4239" s="1">
        <v>31720</v>
      </c>
      <c r="H4239">
        <v>2</v>
      </c>
      <c r="J4239">
        <v>10</v>
      </c>
      <c r="K4239">
        <v>18707</v>
      </c>
      <c r="L4239" s="1">
        <v>366</v>
      </c>
      <c r="M4239" s="2">
        <f t="shared" si="198"/>
        <v>22.858333333333334</v>
      </c>
      <c r="N4239" s="2" t="str">
        <f t="shared" si="199"/>
        <v/>
      </c>
      <c r="O4239" s="2" t="str">
        <f t="shared" si="200"/>
        <v/>
      </c>
    </row>
    <row r="4240" spans="1:15" x14ac:dyDescent="0.25">
      <c r="A4240">
        <v>4239</v>
      </c>
      <c r="B4240">
        <v>4</v>
      </c>
      <c r="C4240" s="1">
        <v>23009</v>
      </c>
      <c r="D4240">
        <v>2506</v>
      </c>
      <c r="E4240">
        <v>3</v>
      </c>
      <c r="F4240" t="s">
        <v>20</v>
      </c>
      <c r="G4240" s="1">
        <v>31722</v>
      </c>
      <c r="H4240">
        <v>2</v>
      </c>
      <c r="J4240">
        <v>10</v>
      </c>
      <c r="K4240">
        <v>10107</v>
      </c>
      <c r="L4240" s="1">
        <v>366</v>
      </c>
      <c r="M4240" s="2">
        <f t="shared" si="198"/>
        <v>23.852777777777778</v>
      </c>
      <c r="N4240" s="2" t="str">
        <f t="shared" si="199"/>
        <v/>
      </c>
      <c r="O4240" s="2" t="str">
        <f t="shared" si="200"/>
        <v/>
      </c>
    </row>
    <row r="4241" spans="1:15" x14ac:dyDescent="0.25">
      <c r="A4241">
        <v>4240</v>
      </c>
      <c r="B4241">
        <v>3</v>
      </c>
      <c r="C4241" s="1">
        <v>16042</v>
      </c>
      <c r="D4241">
        <v>0</v>
      </c>
      <c r="E4241">
        <v>0</v>
      </c>
      <c r="F4241" t="s">
        <v>13</v>
      </c>
      <c r="G4241" s="1">
        <v>31723</v>
      </c>
      <c r="H4241">
        <v>0</v>
      </c>
      <c r="J4241">
        <v>21</v>
      </c>
      <c r="K4241">
        <v>0</v>
      </c>
      <c r="L4241" s="1">
        <v>366</v>
      </c>
      <c r="M4241" s="2">
        <f t="shared" si="198"/>
        <v>42.930555555555557</v>
      </c>
      <c r="N4241" s="2" t="str">
        <f t="shared" si="199"/>
        <v/>
      </c>
      <c r="O4241" s="2" t="str">
        <f t="shared" si="200"/>
        <v/>
      </c>
    </row>
    <row r="4242" spans="1:15" x14ac:dyDescent="0.25">
      <c r="A4242">
        <v>4241</v>
      </c>
      <c r="B4242">
        <v>4</v>
      </c>
      <c r="C4242" s="1">
        <v>21632</v>
      </c>
      <c r="D4242">
        <v>0</v>
      </c>
      <c r="E4242">
        <v>0</v>
      </c>
      <c r="F4242" t="s">
        <v>20</v>
      </c>
      <c r="G4242" s="1">
        <v>31723</v>
      </c>
      <c r="H4242">
        <v>0</v>
      </c>
      <c r="J4242">
        <v>10</v>
      </c>
      <c r="K4242">
        <v>0</v>
      </c>
      <c r="L4242" s="1">
        <v>366</v>
      </c>
      <c r="M4242" s="2">
        <f t="shared" si="198"/>
        <v>27.622222222222224</v>
      </c>
      <c r="N4242" s="2" t="str">
        <f t="shared" si="199"/>
        <v/>
      </c>
      <c r="O4242" s="2" t="str">
        <f t="shared" si="200"/>
        <v/>
      </c>
    </row>
    <row r="4243" spans="1:15" x14ac:dyDescent="0.25">
      <c r="A4243">
        <v>4242</v>
      </c>
      <c r="B4243">
        <v>4</v>
      </c>
      <c r="C4243" s="1">
        <v>18681</v>
      </c>
      <c r="D4243">
        <v>0</v>
      </c>
      <c r="E4243">
        <v>0</v>
      </c>
      <c r="F4243" t="s">
        <v>20</v>
      </c>
      <c r="G4243" s="1">
        <v>31728</v>
      </c>
      <c r="H4243">
        <v>2</v>
      </c>
      <c r="J4243">
        <v>10</v>
      </c>
      <c r="K4243">
        <v>13807</v>
      </c>
      <c r="L4243" s="1">
        <v>366</v>
      </c>
      <c r="M4243" s="2">
        <f t="shared" si="198"/>
        <v>35.722222222222221</v>
      </c>
      <c r="N4243" s="2" t="str">
        <f t="shared" si="199"/>
        <v/>
      </c>
      <c r="O4243" s="2" t="str">
        <f t="shared" si="200"/>
        <v/>
      </c>
    </row>
    <row r="4244" spans="1:15" x14ac:dyDescent="0.25">
      <c r="A4244">
        <v>4243</v>
      </c>
      <c r="B4244">
        <v>2</v>
      </c>
      <c r="C4244" s="1">
        <v>18876</v>
      </c>
      <c r="D4244">
        <v>0</v>
      </c>
      <c r="E4244">
        <v>0</v>
      </c>
      <c r="F4244" t="s">
        <v>13</v>
      </c>
      <c r="G4244" s="1">
        <v>31728</v>
      </c>
      <c r="H4244">
        <v>0</v>
      </c>
      <c r="J4244">
        <v>10</v>
      </c>
      <c r="K4244">
        <v>0</v>
      </c>
      <c r="L4244" s="1">
        <v>366</v>
      </c>
      <c r="M4244" s="2">
        <f t="shared" si="198"/>
        <v>35.18611111111111</v>
      </c>
      <c r="N4244" s="2" t="str">
        <f t="shared" si="199"/>
        <v/>
      </c>
      <c r="O4244" s="2" t="str">
        <f t="shared" si="200"/>
        <v/>
      </c>
    </row>
    <row r="4245" spans="1:15" x14ac:dyDescent="0.25">
      <c r="A4245">
        <v>4244</v>
      </c>
      <c r="B4245">
        <v>2</v>
      </c>
      <c r="C4245" s="1">
        <v>20773</v>
      </c>
      <c r="D4245">
        <v>0</v>
      </c>
      <c r="E4245">
        <v>0</v>
      </c>
      <c r="F4245" t="s">
        <v>17</v>
      </c>
      <c r="G4245" s="1">
        <v>31728</v>
      </c>
      <c r="H4245">
        <v>2</v>
      </c>
      <c r="J4245">
        <v>10</v>
      </c>
      <c r="K4245">
        <v>18707</v>
      </c>
      <c r="L4245" s="1">
        <v>366</v>
      </c>
      <c r="M4245" s="2">
        <f t="shared" si="198"/>
        <v>29.994444444444444</v>
      </c>
      <c r="N4245" s="2" t="str">
        <f t="shared" si="199"/>
        <v/>
      </c>
      <c r="O4245" s="2" t="str">
        <f t="shared" si="200"/>
        <v/>
      </c>
    </row>
    <row r="4246" spans="1:15" x14ac:dyDescent="0.25">
      <c r="A4246">
        <v>4245</v>
      </c>
      <c r="B4246">
        <v>3</v>
      </c>
      <c r="C4246" s="1">
        <v>23261</v>
      </c>
      <c r="D4246">
        <v>0</v>
      </c>
      <c r="E4246">
        <v>3</v>
      </c>
      <c r="F4246" t="s">
        <v>14</v>
      </c>
      <c r="G4246" s="1">
        <v>31729</v>
      </c>
      <c r="H4246">
        <v>2</v>
      </c>
      <c r="J4246">
        <v>10</v>
      </c>
      <c r="K4246">
        <v>18707</v>
      </c>
      <c r="L4246" s="1">
        <v>366</v>
      </c>
      <c r="M4246" s="2">
        <f t="shared" si="198"/>
        <v>23.183333333333334</v>
      </c>
      <c r="N4246" s="2" t="str">
        <f t="shared" si="199"/>
        <v/>
      </c>
      <c r="O4246" s="2" t="str">
        <f t="shared" si="200"/>
        <v/>
      </c>
    </row>
    <row r="4247" spans="1:15" x14ac:dyDescent="0.25">
      <c r="A4247">
        <v>4246</v>
      </c>
      <c r="B4247">
        <v>3</v>
      </c>
      <c r="C4247" s="1">
        <v>15480</v>
      </c>
      <c r="D4247">
        <v>0</v>
      </c>
      <c r="E4247">
        <v>0</v>
      </c>
      <c r="F4247" t="s">
        <v>13</v>
      </c>
      <c r="G4247" s="1">
        <v>31730</v>
      </c>
      <c r="H4247">
        <v>0</v>
      </c>
      <c r="J4247">
        <v>10</v>
      </c>
      <c r="K4247">
        <v>11307</v>
      </c>
      <c r="L4247" s="1">
        <v>366</v>
      </c>
      <c r="M4247" s="2">
        <f t="shared" si="198"/>
        <v>44.486111111111114</v>
      </c>
      <c r="N4247" s="2" t="str">
        <f t="shared" si="199"/>
        <v/>
      </c>
      <c r="O4247" s="2" t="str">
        <f t="shared" si="200"/>
        <v/>
      </c>
    </row>
    <row r="4248" spans="1:15" x14ac:dyDescent="0.25">
      <c r="A4248">
        <v>4247</v>
      </c>
      <c r="B4248">
        <v>2</v>
      </c>
      <c r="C4248" s="1">
        <v>22263</v>
      </c>
      <c r="D4248">
        <v>0</v>
      </c>
      <c r="E4248">
        <v>2</v>
      </c>
      <c r="F4248" t="s">
        <v>14</v>
      </c>
      <c r="G4248" s="1">
        <v>31730</v>
      </c>
      <c r="H4248">
        <v>2</v>
      </c>
      <c r="J4248">
        <v>10</v>
      </c>
      <c r="K4248">
        <v>18707</v>
      </c>
      <c r="L4248" s="1">
        <v>366</v>
      </c>
      <c r="M4248" s="2">
        <f t="shared" si="198"/>
        <v>25.919444444444444</v>
      </c>
      <c r="N4248" s="2" t="str">
        <f t="shared" si="199"/>
        <v/>
      </c>
      <c r="O4248" s="2" t="str">
        <f t="shared" si="200"/>
        <v/>
      </c>
    </row>
    <row r="4249" spans="1:15" x14ac:dyDescent="0.25">
      <c r="A4249">
        <v>4248</v>
      </c>
      <c r="B4249">
        <v>3</v>
      </c>
      <c r="C4249" s="1">
        <v>28102</v>
      </c>
      <c r="D4249">
        <v>0</v>
      </c>
      <c r="E4249">
        <v>0</v>
      </c>
      <c r="F4249" t="s">
        <v>14</v>
      </c>
      <c r="G4249" s="1">
        <v>31733</v>
      </c>
      <c r="H4249">
        <v>2</v>
      </c>
      <c r="J4249">
        <v>10</v>
      </c>
      <c r="K4249">
        <v>10107</v>
      </c>
      <c r="L4249" s="1">
        <v>366</v>
      </c>
      <c r="M4249" s="2">
        <f t="shared" si="198"/>
        <v>9.9416666666666664</v>
      </c>
      <c r="N4249" s="2" t="str">
        <f t="shared" si="199"/>
        <v/>
      </c>
      <c r="O4249" s="2" t="str">
        <f t="shared" si="200"/>
        <v/>
      </c>
    </row>
    <row r="4250" spans="1:15" x14ac:dyDescent="0.25">
      <c r="A4250">
        <v>4249</v>
      </c>
      <c r="B4250">
        <v>2</v>
      </c>
      <c r="C4250" s="1">
        <v>19094</v>
      </c>
      <c r="D4250">
        <v>5033</v>
      </c>
      <c r="E4250">
        <v>1</v>
      </c>
      <c r="F4250" t="s">
        <v>14</v>
      </c>
      <c r="G4250" s="1">
        <v>31733</v>
      </c>
      <c r="H4250">
        <v>2</v>
      </c>
      <c r="J4250">
        <v>10</v>
      </c>
      <c r="K4250">
        <v>18707</v>
      </c>
      <c r="L4250" s="1">
        <v>366</v>
      </c>
      <c r="M4250" s="2">
        <f t="shared" si="198"/>
        <v>34.602777777777774</v>
      </c>
      <c r="N4250" s="2" t="str">
        <f t="shared" si="199"/>
        <v/>
      </c>
      <c r="O4250" s="2" t="str">
        <f t="shared" si="200"/>
        <v/>
      </c>
    </row>
    <row r="4251" spans="1:15" x14ac:dyDescent="0.25">
      <c r="A4251">
        <v>4250</v>
      </c>
      <c r="B4251">
        <v>3</v>
      </c>
      <c r="C4251" s="1">
        <v>23219</v>
      </c>
      <c r="D4251">
        <v>2667</v>
      </c>
      <c r="E4251">
        <v>1</v>
      </c>
      <c r="F4251" t="s">
        <v>18</v>
      </c>
      <c r="G4251" s="1">
        <v>31734</v>
      </c>
      <c r="H4251">
        <v>2</v>
      </c>
      <c r="J4251">
        <v>10</v>
      </c>
      <c r="K4251">
        <v>13607</v>
      </c>
      <c r="L4251" s="1">
        <v>366</v>
      </c>
      <c r="M4251" s="2">
        <f t="shared" si="198"/>
        <v>23.308333333333334</v>
      </c>
      <c r="N4251" s="2" t="str">
        <f t="shared" si="199"/>
        <v/>
      </c>
      <c r="O4251" s="2" t="str">
        <f t="shared" si="200"/>
        <v/>
      </c>
    </row>
    <row r="4252" spans="1:15" x14ac:dyDescent="0.25">
      <c r="A4252">
        <v>4251</v>
      </c>
      <c r="B4252">
        <v>3</v>
      </c>
      <c r="C4252" s="1">
        <v>22798</v>
      </c>
      <c r="D4252">
        <v>0</v>
      </c>
      <c r="E4252">
        <v>0</v>
      </c>
      <c r="F4252" t="s">
        <v>14</v>
      </c>
      <c r="G4252" s="1">
        <v>31734</v>
      </c>
      <c r="H4252">
        <v>2</v>
      </c>
      <c r="J4252">
        <v>10</v>
      </c>
      <c r="K4252">
        <v>13907</v>
      </c>
      <c r="L4252" s="1">
        <v>366</v>
      </c>
      <c r="M4252" s="2">
        <f t="shared" si="198"/>
        <v>24.463888888888889</v>
      </c>
      <c r="N4252" s="2" t="str">
        <f t="shared" si="199"/>
        <v/>
      </c>
      <c r="O4252" s="2" t="str">
        <f t="shared" si="200"/>
        <v/>
      </c>
    </row>
    <row r="4253" spans="1:15" x14ac:dyDescent="0.25">
      <c r="A4253">
        <v>4252</v>
      </c>
      <c r="B4253">
        <v>2</v>
      </c>
      <c r="C4253" s="1">
        <v>22959</v>
      </c>
      <c r="D4253">
        <v>0</v>
      </c>
      <c r="E4253">
        <v>0</v>
      </c>
      <c r="F4253" t="s">
        <v>13</v>
      </c>
      <c r="G4253" s="1">
        <v>31735</v>
      </c>
      <c r="H4253">
        <v>0</v>
      </c>
      <c r="J4253">
        <v>10</v>
      </c>
      <c r="K4253">
        <v>12807</v>
      </c>
      <c r="L4253" s="1">
        <v>366</v>
      </c>
      <c r="M4253" s="2">
        <f t="shared" si="198"/>
        <v>24.027777777777779</v>
      </c>
      <c r="N4253" s="2" t="str">
        <f t="shared" si="199"/>
        <v/>
      </c>
      <c r="O4253" s="2" t="str">
        <f t="shared" si="200"/>
        <v/>
      </c>
    </row>
    <row r="4254" spans="1:15" x14ac:dyDescent="0.25">
      <c r="A4254">
        <v>4253</v>
      </c>
      <c r="B4254">
        <v>4</v>
      </c>
      <c r="C4254" s="1">
        <v>24167</v>
      </c>
      <c r="D4254">
        <v>0</v>
      </c>
      <c r="E4254">
        <v>0</v>
      </c>
      <c r="F4254" t="s">
        <v>20</v>
      </c>
      <c r="G4254" s="1">
        <v>31737</v>
      </c>
      <c r="H4254">
        <v>0</v>
      </c>
      <c r="J4254">
        <v>10</v>
      </c>
      <c r="K4254">
        <v>18707</v>
      </c>
      <c r="L4254" s="1">
        <v>366</v>
      </c>
      <c r="M4254" s="2">
        <f t="shared" si="198"/>
        <v>20.722222222222221</v>
      </c>
      <c r="N4254" s="2" t="str">
        <f t="shared" si="199"/>
        <v/>
      </c>
      <c r="O4254" s="2" t="str">
        <f t="shared" si="200"/>
        <v/>
      </c>
    </row>
    <row r="4255" spans="1:15" x14ac:dyDescent="0.25">
      <c r="A4255">
        <v>4254</v>
      </c>
      <c r="B4255">
        <v>2</v>
      </c>
      <c r="C4255" s="1">
        <v>13418</v>
      </c>
      <c r="D4255">
        <v>1700</v>
      </c>
      <c r="E4255">
        <v>0</v>
      </c>
      <c r="F4255" t="s">
        <v>14</v>
      </c>
      <c r="G4255" s="1">
        <v>31741</v>
      </c>
      <c r="H4255">
        <v>2</v>
      </c>
      <c r="J4255">
        <v>10</v>
      </c>
      <c r="K4255">
        <v>11607</v>
      </c>
      <c r="L4255" s="1">
        <v>366</v>
      </c>
      <c r="M4255" s="2">
        <f t="shared" si="198"/>
        <v>50.166666666666664</v>
      </c>
      <c r="N4255" s="2" t="str">
        <f t="shared" si="199"/>
        <v/>
      </c>
      <c r="O4255" s="2" t="str">
        <f t="shared" si="200"/>
        <v/>
      </c>
    </row>
    <row r="4256" spans="1:15" x14ac:dyDescent="0.25">
      <c r="A4256">
        <v>4255</v>
      </c>
      <c r="B4256">
        <v>2</v>
      </c>
      <c r="C4256" s="1">
        <v>22426</v>
      </c>
      <c r="D4256">
        <v>0</v>
      </c>
      <c r="E4256">
        <v>0</v>
      </c>
      <c r="F4256" t="s">
        <v>13</v>
      </c>
      <c r="G4256" s="1">
        <v>31741</v>
      </c>
      <c r="H4256">
        <v>0</v>
      </c>
      <c r="J4256">
        <v>10</v>
      </c>
      <c r="K4256">
        <v>11307</v>
      </c>
      <c r="L4256" s="1">
        <v>366</v>
      </c>
      <c r="M4256" s="2">
        <f t="shared" si="198"/>
        <v>25.5</v>
      </c>
      <c r="N4256" s="2" t="str">
        <f t="shared" si="199"/>
        <v/>
      </c>
      <c r="O4256" s="2" t="str">
        <f t="shared" si="200"/>
        <v/>
      </c>
    </row>
    <row r="4257" spans="1:15" x14ac:dyDescent="0.25">
      <c r="A4257">
        <v>4256</v>
      </c>
      <c r="B4257">
        <v>2</v>
      </c>
      <c r="C4257" s="1">
        <v>17322</v>
      </c>
      <c r="D4257">
        <v>0</v>
      </c>
      <c r="E4257">
        <v>2</v>
      </c>
      <c r="F4257" t="s">
        <v>14</v>
      </c>
      <c r="G4257" s="1">
        <v>31741</v>
      </c>
      <c r="H4257">
        <v>2</v>
      </c>
      <c r="J4257">
        <v>10</v>
      </c>
      <c r="K4257">
        <v>14607</v>
      </c>
      <c r="L4257" s="1">
        <v>366</v>
      </c>
      <c r="M4257" s="2">
        <f t="shared" si="198"/>
        <v>39.475000000000001</v>
      </c>
      <c r="N4257" s="2" t="str">
        <f t="shared" si="199"/>
        <v/>
      </c>
      <c r="O4257" s="2" t="str">
        <f t="shared" si="200"/>
        <v/>
      </c>
    </row>
    <row r="4258" spans="1:15" x14ac:dyDescent="0.25">
      <c r="A4258">
        <v>4257</v>
      </c>
      <c r="B4258">
        <v>2</v>
      </c>
      <c r="C4258" s="1">
        <v>20902</v>
      </c>
      <c r="D4258">
        <v>0</v>
      </c>
      <c r="E4258">
        <v>2</v>
      </c>
      <c r="F4258" t="s">
        <v>14</v>
      </c>
      <c r="G4258" s="1">
        <v>31742</v>
      </c>
      <c r="H4258">
        <v>0</v>
      </c>
      <c r="J4258">
        <v>10</v>
      </c>
      <c r="K4258">
        <v>10207</v>
      </c>
      <c r="L4258" s="1">
        <v>366</v>
      </c>
      <c r="M4258" s="2">
        <f t="shared" si="198"/>
        <v>29.675000000000001</v>
      </c>
      <c r="N4258" s="2" t="str">
        <f t="shared" si="199"/>
        <v/>
      </c>
      <c r="O4258" s="2" t="str">
        <f t="shared" si="200"/>
        <v/>
      </c>
    </row>
    <row r="4259" spans="1:15" x14ac:dyDescent="0.25">
      <c r="A4259">
        <v>4258</v>
      </c>
      <c r="B4259">
        <v>2</v>
      </c>
      <c r="C4259" s="1">
        <v>22703</v>
      </c>
      <c r="D4259">
        <v>0</v>
      </c>
      <c r="E4259">
        <v>2</v>
      </c>
      <c r="F4259" t="s">
        <v>14</v>
      </c>
      <c r="G4259" s="1">
        <v>31742</v>
      </c>
      <c r="H4259">
        <v>2</v>
      </c>
      <c r="J4259">
        <v>10</v>
      </c>
      <c r="K4259">
        <v>17907</v>
      </c>
      <c r="L4259" s="1">
        <v>366</v>
      </c>
      <c r="M4259" s="2">
        <f t="shared" si="198"/>
        <v>24.75</v>
      </c>
      <c r="N4259" s="2" t="str">
        <f t="shared" si="199"/>
        <v/>
      </c>
      <c r="O4259" s="2" t="str">
        <f t="shared" si="200"/>
        <v/>
      </c>
    </row>
    <row r="4260" spans="1:15" x14ac:dyDescent="0.25">
      <c r="A4260">
        <v>4259</v>
      </c>
      <c r="B4260">
        <v>4</v>
      </c>
      <c r="C4260" s="1">
        <v>21643</v>
      </c>
      <c r="D4260">
        <v>0</v>
      </c>
      <c r="E4260">
        <v>0</v>
      </c>
      <c r="F4260" t="s">
        <v>20</v>
      </c>
      <c r="G4260" s="1">
        <v>31742</v>
      </c>
      <c r="H4260">
        <v>2</v>
      </c>
      <c r="J4260">
        <v>10</v>
      </c>
      <c r="K4260">
        <v>10107</v>
      </c>
      <c r="L4260" s="1">
        <v>366</v>
      </c>
      <c r="M4260" s="2">
        <f t="shared" si="198"/>
        <v>27.647222222222222</v>
      </c>
      <c r="N4260" s="2" t="str">
        <f t="shared" si="199"/>
        <v/>
      </c>
      <c r="O4260" s="2" t="str">
        <f t="shared" si="200"/>
        <v/>
      </c>
    </row>
    <row r="4261" spans="1:15" x14ac:dyDescent="0.25">
      <c r="A4261">
        <v>4260</v>
      </c>
      <c r="B4261">
        <v>2</v>
      </c>
      <c r="C4261" s="1">
        <v>12731</v>
      </c>
      <c r="D4261">
        <v>0</v>
      </c>
      <c r="E4261">
        <v>0</v>
      </c>
      <c r="F4261" t="s">
        <v>14</v>
      </c>
      <c r="G4261" s="1">
        <v>31744</v>
      </c>
      <c r="H4261">
        <v>2</v>
      </c>
      <c r="J4261">
        <v>10</v>
      </c>
      <c r="K4261">
        <v>18507</v>
      </c>
      <c r="L4261" s="1">
        <v>366</v>
      </c>
      <c r="M4261" s="2">
        <f t="shared" si="198"/>
        <v>52.055555555555557</v>
      </c>
      <c r="N4261" s="2" t="str">
        <f t="shared" si="199"/>
        <v/>
      </c>
      <c r="O4261" s="2" t="str">
        <f t="shared" si="200"/>
        <v/>
      </c>
    </row>
    <row r="4262" spans="1:15" x14ac:dyDescent="0.25">
      <c r="A4262">
        <v>4261</v>
      </c>
      <c r="B4262">
        <v>2</v>
      </c>
      <c r="C4262" s="1">
        <v>23867</v>
      </c>
      <c r="D4262">
        <v>1830</v>
      </c>
      <c r="E4262">
        <v>2</v>
      </c>
      <c r="F4262" t="s">
        <v>26</v>
      </c>
      <c r="G4262" s="1">
        <v>31744</v>
      </c>
      <c r="H4262">
        <v>2</v>
      </c>
      <c r="J4262">
        <v>10</v>
      </c>
      <c r="K4262">
        <v>10607</v>
      </c>
      <c r="L4262" s="1">
        <v>366</v>
      </c>
      <c r="M4262" s="2">
        <f t="shared" si="198"/>
        <v>21.56388888888889</v>
      </c>
      <c r="N4262" s="2" t="str">
        <f t="shared" si="199"/>
        <v/>
      </c>
      <c r="O4262" s="2" t="str">
        <f t="shared" si="200"/>
        <v/>
      </c>
    </row>
    <row r="4263" spans="1:15" x14ac:dyDescent="0.25">
      <c r="A4263">
        <v>4262</v>
      </c>
      <c r="B4263">
        <v>3</v>
      </c>
      <c r="C4263" s="1">
        <v>20778</v>
      </c>
      <c r="D4263">
        <v>1453</v>
      </c>
      <c r="E4263">
        <v>3</v>
      </c>
      <c r="F4263" t="s">
        <v>14</v>
      </c>
      <c r="G4263" s="1">
        <v>31747</v>
      </c>
      <c r="H4263">
        <v>2</v>
      </c>
      <c r="J4263">
        <v>10</v>
      </c>
      <c r="K4263">
        <v>10107</v>
      </c>
      <c r="L4263" s="1">
        <v>366</v>
      </c>
      <c r="M4263" s="2">
        <f t="shared" si="198"/>
        <v>30.033333333333335</v>
      </c>
      <c r="N4263" s="2" t="str">
        <f t="shared" si="199"/>
        <v/>
      </c>
      <c r="O4263" s="2" t="str">
        <f t="shared" si="200"/>
        <v/>
      </c>
    </row>
    <row r="4264" spans="1:15" x14ac:dyDescent="0.25">
      <c r="A4264">
        <v>4263</v>
      </c>
      <c r="B4264">
        <v>2</v>
      </c>
      <c r="C4264" s="1">
        <v>18562</v>
      </c>
      <c r="D4264">
        <v>11433</v>
      </c>
      <c r="E4264">
        <v>2</v>
      </c>
      <c r="F4264" t="s">
        <v>13</v>
      </c>
      <c r="G4264" s="1">
        <v>31748</v>
      </c>
      <c r="H4264">
        <v>0</v>
      </c>
      <c r="J4264">
        <v>21</v>
      </c>
      <c r="K4264">
        <v>0</v>
      </c>
      <c r="L4264" s="1">
        <v>366</v>
      </c>
      <c r="M4264" s="2">
        <f t="shared" si="198"/>
        <v>36.1</v>
      </c>
      <c r="N4264" s="2" t="str">
        <f t="shared" si="199"/>
        <v/>
      </c>
      <c r="O4264" s="2" t="str">
        <f t="shared" si="200"/>
        <v/>
      </c>
    </row>
    <row r="4265" spans="1:15" x14ac:dyDescent="0.25">
      <c r="A4265">
        <v>4264</v>
      </c>
      <c r="B4265">
        <v>4</v>
      </c>
      <c r="C4265" s="1">
        <v>24362</v>
      </c>
      <c r="D4265">
        <v>2783</v>
      </c>
      <c r="E4265">
        <v>2</v>
      </c>
      <c r="F4265" t="s">
        <v>26</v>
      </c>
      <c r="G4265" s="1">
        <v>31749</v>
      </c>
      <c r="H4265">
        <v>2</v>
      </c>
      <c r="J4265">
        <v>10</v>
      </c>
      <c r="K4265">
        <v>15807</v>
      </c>
      <c r="L4265" s="1">
        <v>366</v>
      </c>
      <c r="M4265" s="2">
        <f t="shared" si="198"/>
        <v>20.225000000000001</v>
      </c>
      <c r="N4265" s="2" t="str">
        <f t="shared" si="199"/>
        <v/>
      </c>
      <c r="O4265" s="2" t="str">
        <f t="shared" si="200"/>
        <v/>
      </c>
    </row>
    <row r="4266" spans="1:15" x14ac:dyDescent="0.25">
      <c r="A4266">
        <v>4265</v>
      </c>
      <c r="B4266">
        <v>2</v>
      </c>
      <c r="C4266" s="1">
        <v>21562</v>
      </c>
      <c r="D4266">
        <v>1731</v>
      </c>
      <c r="E4266">
        <v>2</v>
      </c>
      <c r="F4266" t="s">
        <v>18</v>
      </c>
      <c r="G4266" s="1">
        <v>31751</v>
      </c>
      <c r="H4266">
        <v>2</v>
      </c>
      <c r="J4266">
        <v>10</v>
      </c>
      <c r="K4266">
        <v>16607</v>
      </c>
      <c r="L4266" s="1">
        <v>366</v>
      </c>
      <c r="M4266" s="2">
        <f t="shared" si="198"/>
        <v>27.897222222222222</v>
      </c>
      <c r="N4266" s="2" t="str">
        <f t="shared" si="199"/>
        <v/>
      </c>
      <c r="O4266" s="2" t="str">
        <f t="shared" si="200"/>
        <v/>
      </c>
    </row>
    <row r="4267" spans="1:15" x14ac:dyDescent="0.25">
      <c r="A4267">
        <v>4266</v>
      </c>
      <c r="B4267">
        <v>4</v>
      </c>
      <c r="C4267" s="1">
        <v>15369</v>
      </c>
      <c r="D4267">
        <v>0</v>
      </c>
      <c r="E4267">
        <v>0</v>
      </c>
      <c r="F4267" t="s">
        <v>20</v>
      </c>
      <c r="G4267" s="1">
        <v>31755</v>
      </c>
      <c r="H4267">
        <v>2</v>
      </c>
      <c r="J4267">
        <v>10</v>
      </c>
      <c r="K4267">
        <v>11307</v>
      </c>
      <c r="L4267" s="1">
        <v>366</v>
      </c>
      <c r="M4267" s="2">
        <f t="shared" si="198"/>
        <v>44.863888888888887</v>
      </c>
      <c r="N4267" s="2" t="str">
        <f t="shared" si="199"/>
        <v/>
      </c>
      <c r="O4267" s="2" t="str">
        <f t="shared" si="200"/>
        <v/>
      </c>
    </row>
    <row r="4268" spans="1:15" x14ac:dyDescent="0.25">
      <c r="A4268">
        <v>4267</v>
      </c>
      <c r="B4268">
        <v>3</v>
      </c>
      <c r="C4268" s="1">
        <v>16275</v>
      </c>
      <c r="D4268">
        <v>0</v>
      </c>
      <c r="E4268">
        <v>0</v>
      </c>
      <c r="F4268" t="s">
        <v>13</v>
      </c>
      <c r="G4268" s="1">
        <v>31755</v>
      </c>
      <c r="H4268">
        <v>0</v>
      </c>
      <c r="J4268">
        <v>10</v>
      </c>
      <c r="K4268">
        <v>16707</v>
      </c>
      <c r="L4268" s="1">
        <v>366</v>
      </c>
      <c r="M4268" s="2">
        <f t="shared" si="198"/>
        <v>42.380555555555553</v>
      </c>
      <c r="N4268" s="2" t="str">
        <f t="shared" si="199"/>
        <v/>
      </c>
      <c r="O4268" s="2" t="str">
        <f t="shared" si="200"/>
        <v/>
      </c>
    </row>
    <row r="4269" spans="1:15" x14ac:dyDescent="0.25">
      <c r="A4269">
        <v>4268</v>
      </c>
      <c r="B4269">
        <v>2</v>
      </c>
      <c r="C4269" s="1">
        <v>22272</v>
      </c>
      <c r="D4269">
        <v>2000</v>
      </c>
      <c r="E4269">
        <v>2</v>
      </c>
      <c r="F4269" t="s">
        <v>14</v>
      </c>
      <c r="G4269" s="1">
        <v>31756</v>
      </c>
      <c r="H4269">
        <v>2</v>
      </c>
      <c r="J4269">
        <v>10</v>
      </c>
      <c r="K4269">
        <v>10207</v>
      </c>
      <c r="L4269" s="1">
        <v>366</v>
      </c>
      <c r="M4269" s="2">
        <f t="shared" si="198"/>
        <v>25.966666666666665</v>
      </c>
      <c r="N4269" s="2" t="str">
        <f t="shared" si="199"/>
        <v/>
      </c>
      <c r="O4269" s="2" t="str">
        <f t="shared" si="200"/>
        <v/>
      </c>
    </row>
    <row r="4270" spans="1:15" x14ac:dyDescent="0.25">
      <c r="A4270">
        <v>4269</v>
      </c>
      <c r="B4270">
        <v>2</v>
      </c>
      <c r="C4270" s="1">
        <v>22982</v>
      </c>
      <c r="D4270">
        <v>0</v>
      </c>
      <c r="E4270">
        <v>0</v>
      </c>
      <c r="F4270" t="s">
        <v>14</v>
      </c>
      <c r="G4270" s="1">
        <v>31756</v>
      </c>
      <c r="H4270">
        <v>2</v>
      </c>
      <c r="J4270">
        <v>10</v>
      </c>
      <c r="K4270">
        <v>15707</v>
      </c>
      <c r="L4270" s="1">
        <v>366</v>
      </c>
      <c r="M4270" s="2">
        <f t="shared" si="198"/>
        <v>24.022222222222222</v>
      </c>
      <c r="N4270" s="2" t="str">
        <f t="shared" si="199"/>
        <v/>
      </c>
      <c r="O4270" s="2" t="str">
        <f t="shared" si="200"/>
        <v/>
      </c>
    </row>
    <row r="4271" spans="1:15" x14ac:dyDescent="0.25">
      <c r="A4271">
        <v>4270</v>
      </c>
      <c r="B4271">
        <v>2</v>
      </c>
      <c r="C4271" s="1">
        <v>23077</v>
      </c>
      <c r="D4271">
        <v>0</v>
      </c>
      <c r="E4271">
        <v>0</v>
      </c>
      <c r="F4271" t="s">
        <v>13</v>
      </c>
      <c r="G4271" s="1">
        <v>31756</v>
      </c>
      <c r="H4271">
        <v>0</v>
      </c>
      <c r="J4271">
        <v>10</v>
      </c>
      <c r="K4271">
        <v>11307</v>
      </c>
      <c r="L4271" s="1">
        <v>366</v>
      </c>
      <c r="M4271" s="2">
        <f t="shared" si="198"/>
        <v>23.758333333333333</v>
      </c>
      <c r="N4271" s="2" t="str">
        <f t="shared" si="199"/>
        <v/>
      </c>
      <c r="O4271" s="2" t="str">
        <f t="shared" si="200"/>
        <v/>
      </c>
    </row>
    <row r="4272" spans="1:15" x14ac:dyDescent="0.25">
      <c r="A4272">
        <v>4271</v>
      </c>
      <c r="B4272">
        <v>2</v>
      </c>
      <c r="C4272" s="1">
        <v>24182</v>
      </c>
      <c r="D4272">
        <v>0</v>
      </c>
      <c r="E4272">
        <v>0</v>
      </c>
      <c r="F4272" t="s">
        <v>26</v>
      </c>
      <c r="G4272" s="1">
        <v>31756</v>
      </c>
      <c r="H4272">
        <v>2</v>
      </c>
      <c r="J4272">
        <v>10</v>
      </c>
      <c r="K4272">
        <v>14707</v>
      </c>
      <c r="L4272" s="1">
        <v>366</v>
      </c>
      <c r="M4272" s="2">
        <f t="shared" si="198"/>
        <v>20.733333333333334</v>
      </c>
      <c r="N4272" s="2" t="str">
        <f t="shared" si="199"/>
        <v/>
      </c>
      <c r="O4272" s="2" t="str">
        <f t="shared" si="200"/>
        <v/>
      </c>
    </row>
    <row r="4273" spans="1:15" x14ac:dyDescent="0.25">
      <c r="A4273">
        <v>4272</v>
      </c>
      <c r="B4273">
        <v>2</v>
      </c>
      <c r="C4273" s="1">
        <v>23258</v>
      </c>
      <c r="D4273">
        <v>0</v>
      </c>
      <c r="E4273">
        <v>0</v>
      </c>
      <c r="F4273" t="s">
        <v>14</v>
      </c>
      <c r="G4273" s="1">
        <v>31757</v>
      </c>
      <c r="H4273">
        <v>0</v>
      </c>
      <c r="I4273" t="s">
        <v>19</v>
      </c>
      <c r="J4273">
        <v>21</v>
      </c>
      <c r="K4273">
        <v>10607</v>
      </c>
      <c r="L4273" s="1">
        <v>37368</v>
      </c>
      <c r="M4273" s="2">
        <f t="shared" si="198"/>
        <v>23.269444444444446</v>
      </c>
      <c r="N4273" s="2">
        <f t="shared" si="199"/>
        <v>38.633333333333333</v>
      </c>
      <c r="O4273" s="2">
        <f t="shared" si="200"/>
        <v>15.363888888888887</v>
      </c>
    </row>
    <row r="4274" spans="1:15" x14ac:dyDescent="0.25">
      <c r="A4274">
        <v>4273</v>
      </c>
      <c r="B4274">
        <v>2</v>
      </c>
      <c r="C4274" s="1">
        <v>18556</v>
      </c>
      <c r="D4274">
        <v>0</v>
      </c>
      <c r="E4274">
        <v>0</v>
      </c>
      <c r="F4274" t="s">
        <v>13</v>
      </c>
      <c r="G4274" s="1">
        <v>31761</v>
      </c>
      <c r="H4274">
        <v>0</v>
      </c>
      <c r="J4274">
        <v>10</v>
      </c>
      <c r="K4274">
        <v>18507</v>
      </c>
      <c r="L4274" s="1">
        <v>366</v>
      </c>
      <c r="M4274" s="2">
        <f t="shared" si="198"/>
        <v>36.152777777777779</v>
      </c>
      <c r="N4274" s="2" t="str">
        <f t="shared" si="199"/>
        <v/>
      </c>
      <c r="O4274" s="2" t="str">
        <f t="shared" si="200"/>
        <v/>
      </c>
    </row>
    <row r="4275" spans="1:15" x14ac:dyDescent="0.25">
      <c r="A4275">
        <v>4274</v>
      </c>
      <c r="B4275">
        <v>2</v>
      </c>
      <c r="C4275" s="1">
        <v>23774</v>
      </c>
      <c r="D4275">
        <v>2200</v>
      </c>
      <c r="E4275">
        <v>2</v>
      </c>
      <c r="F4275" t="s">
        <v>16</v>
      </c>
      <c r="G4275" s="1">
        <v>31761</v>
      </c>
      <c r="H4275">
        <v>2</v>
      </c>
      <c r="J4275">
        <v>10</v>
      </c>
      <c r="K4275">
        <v>13507</v>
      </c>
      <c r="L4275" s="1">
        <v>366</v>
      </c>
      <c r="M4275" s="2">
        <f t="shared" si="198"/>
        <v>21.872222222222224</v>
      </c>
      <c r="N4275" s="2" t="str">
        <f t="shared" si="199"/>
        <v/>
      </c>
      <c r="O4275" s="2" t="str">
        <f t="shared" si="200"/>
        <v/>
      </c>
    </row>
    <row r="4276" spans="1:15" x14ac:dyDescent="0.25">
      <c r="A4276">
        <v>4275</v>
      </c>
      <c r="B4276">
        <v>3</v>
      </c>
      <c r="C4276" s="1">
        <v>22971</v>
      </c>
      <c r="D4276">
        <v>0</v>
      </c>
      <c r="E4276">
        <v>0</v>
      </c>
      <c r="F4276" t="s">
        <v>14</v>
      </c>
      <c r="G4276" s="1">
        <v>31761</v>
      </c>
      <c r="H4276">
        <v>0</v>
      </c>
      <c r="J4276">
        <v>10</v>
      </c>
      <c r="K4276">
        <v>14707</v>
      </c>
      <c r="L4276" s="1">
        <v>366</v>
      </c>
      <c r="M4276" s="2">
        <f t="shared" si="198"/>
        <v>24.066666666666666</v>
      </c>
      <c r="N4276" s="2" t="str">
        <f t="shared" si="199"/>
        <v/>
      </c>
      <c r="O4276" s="2" t="str">
        <f t="shared" si="200"/>
        <v/>
      </c>
    </row>
    <row r="4277" spans="1:15" x14ac:dyDescent="0.25">
      <c r="A4277">
        <v>4276</v>
      </c>
      <c r="B4277">
        <v>2</v>
      </c>
      <c r="C4277" s="1">
        <v>16977</v>
      </c>
      <c r="D4277">
        <v>0</v>
      </c>
      <c r="E4277">
        <v>0</v>
      </c>
      <c r="F4277" t="s">
        <v>13</v>
      </c>
      <c r="G4277" s="1">
        <v>31762</v>
      </c>
      <c r="H4277">
        <v>0</v>
      </c>
      <c r="J4277">
        <v>23</v>
      </c>
      <c r="K4277">
        <v>0</v>
      </c>
      <c r="L4277" s="1">
        <v>366</v>
      </c>
      <c r="M4277" s="2">
        <f t="shared" si="198"/>
        <v>40.477777777777774</v>
      </c>
      <c r="N4277" s="2" t="str">
        <f t="shared" si="199"/>
        <v/>
      </c>
      <c r="O4277" s="2" t="str">
        <f t="shared" si="200"/>
        <v/>
      </c>
    </row>
    <row r="4278" spans="1:15" x14ac:dyDescent="0.25">
      <c r="A4278">
        <v>4277</v>
      </c>
      <c r="B4278">
        <v>3</v>
      </c>
      <c r="C4278" s="1">
        <v>16531</v>
      </c>
      <c r="D4278">
        <v>0</v>
      </c>
      <c r="E4278">
        <v>0</v>
      </c>
      <c r="F4278" t="s">
        <v>14</v>
      </c>
      <c r="G4278" s="1">
        <v>31763</v>
      </c>
      <c r="H4278">
        <v>2</v>
      </c>
      <c r="J4278">
        <v>10</v>
      </c>
      <c r="K4278">
        <v>13507</v>
      </c>
      <c r="L4278" s="1">
        <v>366</v>
      </c>
      <c r="M4278" s="2">
        <f t="shared" si="198"/>
        <v>41.702777777777776</v>
      </c>
      <c r="N4278" s="2" t="str">
        <f t="shared" si="199"/>
        <v/>
      </c>
      <c r="O4278" s="2" t="str">
        <f t="shared" si="200"/>
        <v/>
      </c>
    </row>
    <row r="4279" spans="1:15" x14ac:dyDescent="0.25">
      <c r="A4279">
        <v>4278</v>
      </c>
      <c r="B4279">
        <v>4</v>
      </c>
      <c r="C4279" s="1">
        <v>20164</v>
      </c>
      <c r="D4279">
        <v>0</v>
      </c>
      <c r="E4279">
        <v>0</v>
      </c>
      <c r="F4279" t="s">
        <v>20</v>
      </c>
      <c r="G4279" s="1">
        <v>31763</v>
      </c>
      <c r="H4279">
        <v>2</v>
      </c>
      <c r="J4279">
        <v>10</v>
      </c>
      <c r="K4279">
        <v>15807</v>
      </c>
      <c r="L4279" s="1">
        <v>366</v>
      </c>
      <c r="M4279" s="2">
        <f t="shared" si="198"/>
        <v>31.752777777777776</v>
      </c>
      <c r="N4279" s="2" t="str">
        <f t="shared" si="199"/>
        <v/>
      </c>
      <c r="O4279" s="2" t="str">
        <f t="shared" si="200"/>
        <v/>
      </c>
    </row>
    <row r="4280" spans="1:15" x14ac:dyDescent="0.25">
      <c r="A4280">
        <v>4279</v>
      </c>
      <c r="B4280">
        <v>2</v>
      </c>
      <c r="C4280" s="1">
        <v>22434</v>
      </c>
      <c r="D4280">
        <v>0</v>
      </c>
      <c r="E4280">
        <v>0</v>
      </c>
      <c r="F4280" t="s">
        <v>13</v>
      </c>
      <c r="G4280" s="1">
        <v>31763</v>
      </c>
      <c r="H4280">
        <v>0</v>
      </c>
      <c r="J4280">
        <v>10</v>
      </c>
      <c r="K4280">
        <v>11307</v>
      </c>
      <c r="L4280" s="1">
        <v>366</v>
      </c>
      <c r="M4280" s="2">
        <f t="shared" si="198"/>
        <v>25.541666666666668</v>
      </c>
      <c r="N4280" s="2" t="str">
        <f t="shared" si="199"/>
        <v/>
      </c>
      <c r="O4280" s="2" t="str">
        <f t="shared" si="200"/>
        <v/>
      </c>
    </row>
    <row r="4281" spans="1:15" x14ac:dyDescent="0.25">
      <c r="A4281">
        <v>4280</v>
      </c>
      <c r="B4281">
        <v>3</v>
      </c>
      <c r="C4281" s="1">
        <v>19557</v>
      </c>
      <c r="D4281">
        <v>9146</v>
      </c>
      <c r="E4281">
        <v>3</v>
      </c>
      <c r="F4281" t="s">
        <v>17</v>
      </c>
      <c r="G4281" s="1">
        <v>31764</v>
      </c>
      <c r="H4281">
        <v>2</v>
      </c>
      <c r="J4281">
        <v>10</v>
      </c>
      <c r="K4281">
        <v>16807</v>
      </c>
      <c r="L4281" s="1">
        <v>366</v>
      </c>
      <c r="M4281" s="2">
        <f t="shared" si="198"/>
        <v>33.419444444444444</v>
      </c>
      <c r="N4281" s="2" t="str">
        <f t="shared" si="199"/>
        <v/>
      </c>
      <c r="O4281" s="2" t="str">
        <f t="shared" si="200"/>
        <v/>
      </c>
    </row>
    <row r="4282" spans="1:15" x14ac:dyDescent="0.25">
      <c r="A4282">
        <v>4281</v>
      </c>
      <c r="B4282">
        <v>3</v>
      </c>
      <c r="C4282" s="1">
        <v>16929</v>
      </c>
      <c r="D4282">
        <v>0</v>
      </c>
      <c r="E4282">
        <v>0</v>
      </c>
      <c r="F4282" t="s">
        <v>14</v>
      </c>
      <c r="G4282" s="1">
        <v>31765</v>
      </c>
      <c r="H4282">
        <v>2</v>
      </c>
      <c r="J4282">
        <v>10</v>
      </c>
      <c r="K4282">
        <v>10907</v>
      </c>
      <c r="L4282" s="1">
        <v>366</v>
      </c>
      <c r="M4282" s="2">
        <f t="shared" si="198"/>
        <v>40.616666666666667</v>
      </c>
      <c r="N4282" s="2" t="str">
        <f t="shared" si="199"/>
        <v/>
      </c>
      <c r="O4282" s="2" t="str">
        <f t="shared" si="200"/>
        <v/>
      </c>
    </row>
    <row r="4283" spans="1:15" x14ac:dyDescent="0.25">
      <c r="A4283">
        <v>4282</v>
      </c>
      <c r="B4283">
        <v>3</v>
      </c>
      <c r="C4283" s="1">
        <v>18392</v>
      </c>
      <c r="D4283">
        <v>0</v>
      </c>
      <c r="E4283">
        <v>0</v>
      </c>
      <c r="F4283" t="s">
        <v>17</v>
      </c>
      <c r="G4283" s="1">
        <v>31768</v>
      </c>
      <c r="H4283">
        <v>2</v>
      </c>
      <c r="J4283">
        <v>10</v>
      </c>
      <c r="K4283">
        <v>15807</v>
      </c>
      <c r="L4283" s="1">
        <v>366</v>
      </c>
      <c r="M4283" s="2">
        <f t="shared" si="198"/>
        <v>36.619444444444447</v>
      </c>
      <c r="N4283" s="2" t="str">
        <f t="shared" si="199"/>
        <v/>
      </c>
      <c r="O4283" s="2" t="str">
        <f t="shared" si="200"/>
        <v/>
      </c>
    </row>
    <row r="4284" spans="1:15" x14ac:dyDescent="0.25">
      <c r="A4284">
        <v>4283</v>
      </c>
      <c r="B4284">
        <v>3</v>
      </c>
      <c r="C4284" s="1">
        <v>14381</v>
      </c>
      <c r="D4284">
        <v>0</v>
      </c>
      <c r="E4284">
        <v>0</v>
      </c>
      <c r="F4284" t="s">
        <v>13</v>
      </c>
      <c r="G4284" s="1">
        <v>31768</v>
      </c>
      <c r="H4284">
        <v>0</v>
      </c>
      <c r="J4284">
        <v>10</v>
      </c>
      <c r="K4284">
        <v>11307</v>
      </c>
      <c r="L4284" s="1">
        <v>366</v>
      </c>
      <c r="M4284" s="2">
        <f t="shared" si="198"/>
        <v>47.6</v>
      </c>
      <c r="N4284" s="2" t="str">
        <f t="shared" si="199"/>
        <v/>
      </c>
      <c r="O4284" s="2" t="str">
        <f t="shared" si="200"/>
        <v/>
      </c>
    </row>
    <row r="4285" spans="1:15" x14ac:dyDescent="0.25">
      <c r="A4285">
        <v>4284</v>
      </c>
      <c r="B4285">
        <v>3</v>
      </c>
      <c r="C4285" s="1">
        <v>13332</v>
      </c>
      <c r="D4285">
        <v>0</v>
      </c>
      <c r="E4285">
        <v>0</v>
      </c>
      <c r="F4285" t="s">
        <v>13</v>
      </c>
      <c r="G4285" s="1">
        <v>31768</v>
      </c>
      <c r="H4285">
        <v>0</v>
      </c>
      <c r="J4285">
        <v>10</v>
      </c>
      <c r="K4285">
        <v>11607</v>
      </c>
      <c r="L4285" s="1">
        <v>366</v>
      </c>
      <c r="M4285" s="2">
        <f t="shared" si="198"/>
        <v>50.475000000000001</v>
      </c>
      <c r="N4285" s="2" t="str">
        <f t="shared" si="199"/>
        <v/>
      </c>
      <c r="O4285" s="2" t="str">
        <f t="shared" si="200"/>
        <v/>
      </c>
    </row>
    <row r="4286" spans="1:15" x14ac:dyDescent="0.25">
      <c r="A4286">
        <v>4285</v>
      </c>
      <c r="B4286">
        <v>2</v>
      </c>
      <c r="C4286" s="1">
        <v>22043</v>
      </c>
      <c r="D4286">
        <v>0</v>
      </c>
      <c r="E4286">
        <v>0</v>
      </c>
      <c r="F4286" t="s">
        <v>13</v>
      </c>
      <c r="G4286" s="1">
        <v>31769</v>
      </c>
      <c r="H4286">
        <v>0</v>
      </c>
      <c r="J4286">
        <v>10</v>
      </c>
      <c r="K4286">
        <v>0</v>
      </c>
      <c r="L4286" s="1">
        <v>366</v>
      </c>
      <c r="M4286" s="2">
        <f t="shared" si="198"/>
        <v>26.627777777777776</v>
      </c>
      <c r="N4286" s="2" t="str">
        <f t="shared" si="199"/>
        <v/>
      </c>
      <c r="O4286" s="2" t="str">
        <f t="shared" si="200"/>
        <v/>
      </c>
    </row>
    <row r="4287" spans="1:15" x14ac:dyDescent="0.25">
      <c r="A4287">
        <v>4286</v>
      </c>
      <c r="B4287">
        <v>3</v>
      </c>
      <c r="C4287" s="1">
        <v>12417</v>
      </c>
      <c r="D4287">
        <v>0</v>
      </c>
      <c r="E4287">
        <v>0</v>
      </c>
      <c r="F4287" t="s">
        <v>17</v>
      </c>
      <c r="G4287" s="1">
        <v>31769</v>
      </c>
      <c r="H4287">
        <v>2</v>
      </c>
      <c r="J4287">
        <v>10</v>
      </c>
      <c r="K4287">
        <v>18707</v>
      </c>
      <c r="L4287" s="1">
        <v>366</v>
      </c>
      <c r="M4287" s="2">
        <f t="shared" si="198"/>
        <v>52.983333333333334</v>
      </c>
      <c r="N4287" s="2" t="str">
        <f t="shared" si="199"/>
        <v/>
      </c>
      <c r="O4287" s="2" t="str">
        <f t="shared" si="200"/>
        <v/>
      </c>
    </row>
    <row r="4288" spans="1:15" x14ac:dyDescent="0.25">
      <c r="A4288">
        <v>4287</v>
      </c>
      <c r="B4288">
        <v>3</v>
      </c>
      <c r="C4288" s="1">
        <v>19113</v>
      </c>
      <c r="D4288">
        <v>0</v>
      </c>
      <c r="E4288">
        <v>0</v>
      </c>
      <c r="F4288" t="s">
        <v>13</v>
      </c>
      <c r="G4288" s="1">
        <v>31770</v>
      </c>
      <c r="H4288">
        <v>0</v>
      </c>
      <c r="J4288">
        <v>10</v>
      </c>
      <c r="K4288">
        <v>10107</v>
      </c>
      <c r="L4288" s="1">
        <v>366</v>
      </c>
      <c r="M4288" s="2">
        <f t="shared" si="198"/>
        <v>34.652777777777779</v>
      </c>
      <c r="N4288" s="2" t="str">
        <f t="shared" si="199"/>
        <v/>
      </c>
      <c r="O4288" s="2" t="str">
        <f t="shared" si="200"/>
        <v/>
      </c>
    </row>
    <row r="4289" spans="1:15" x14ac:dyDescent="0.25">
      <c r="A4289">
        <v>4288</v>
      </c>
      <c r="B4289">
        <v>4</v>
      </c>
      <c r="C4289" s="1">
        <v>22949</v>
      </c>
      <c r="D4289">
        <v>0</v>
      </c>
      <c r="E4289">
        <v>0</v>
      </c>
      <c r="F4289" t="s">
        <v>20</v>
      </c>
      <c r="G4289" s="1">
        <v>31775</v>
      </c>
      <c r="H4289">
        <v>0</v>
      </c>
      <c r="J4289">
        <v>10</v>
      </c>
      <c r="K4289">
        <v>0</v>
      </c>
      <c r="L4289" s="1">
        <v>366</v>
      </c>
      <c r="M4289" s="2">
        <f t="shared" si="198"/>
        <v>24.163888888888888</v>
      </c>
      <c r="N4289" s="2" t="str">
        <f t="shared" si="199"/>
        <v/>
      </c>
      <c r="O4289" s="2" t="str">
        <f t="shared" si="200"/>
        <v/>
      </c>
    </row>
    <row r="4290" spans="1:15" x14ac:dyDescent="0.25">
      <c r="A4290">
        <v>4289</v>
      </c>
      <c r="B4290">
        <v>2</v>
      </c>
      <c r="C4290" s="1">
        <v>21030</v>
      </c>
      <c r="D4290">
        <v>0</v>
      </c>
      <c r="E4290">
        <v>0</v>
      </c>
      <c r="F4290" t="s">
        <v>13</v>
      </c>
      <c r="G4290" s="1">
        <v>31775</v>
      </c>
      <c r="H4290">
        <v>0</v>
      </c>
      <c r="J4290">
        <v>21</v>
      </c>
      <c r="K4290">
        <v>0</v>
      </c>
      <c r="L4290" s="1">
        <v>366</v>
      </c>
      <c r="M4290" s="2">
        <f t="shared" si="198"/>
        <v>29.416666666666668</v>
      </c>
      <c r="N4290" s="2" t="str">
        <f t="shared" si="199"/>
        <v/>
      </c>
      <c r="O4290" s="2" t="str">
        <f t="shared" si="200"/>
        <v/>
      </c>
    </row>
    <row r="4291" spans="1:15" x14ac:dyDescent="0.25">
      <c r="A4291">
        <v>4290</v>
      </c>
      <c r="B4291">
        <v>2</v>
      </c>
      <c r="C4291" s="1">
        <v>20996</v>
      </c>
      <c r="D4291">
        <v>1670</v>
      </c>
      <c r="E4291">
        <v>0</v>
      </c>
      <c r="F4291" t="s">
        <v>20</v>
      </c>
      <c r="G4291" s="1">
        <v>31775</v>
      </c>
      <c r="H4291">
        <v>2</v>
      </c>
      <c r="J4291">
        <v>10</v>
      </c>
      <c r="K4291">
        <v>10207</v>
      </c>
      <c r="L4291" s="1">
        <v>366</v>
      </c>
      <c r="M4291" s="2">
        <f t="shared" si="198"/>
        <v>29.511111111111113</v>
      </c>
      <c r="N4291" s="2" t="str">
        <f t="shared" si="199"/>
        <v/>
      </c>
      <c r="O4291" s="2" t="str">
        <f t="shared" si="200"/>
        <v/>
      </c>
    </row>
    <row r="4292" spans="1:15" x14ac:dyDescent="0.25">
      <c r="A4292">
        <v>4291</v>
      </c>
      <c r="B4292">
        <v>4</v>
      </c>
      <c r="C4292" s="1">
        <v>29590</v>
      </c>
      <c r="D4292">
        <v>0</v>
      </c>
      <c r="E4292">
        <v>0</v>
      </c>
      <c r="F4292" t="s">
        <v>20</v>
      </c>
      <c r="G4292" s="1">
        <v>31775</v>
      </c>
      <c r="H4292">
        <v>2</v>
      </c>
      <c r="J4292">
        <v>21</v>
      </c>
      <c r="K4292">
        <v>10107</v>
      </c>
      <c r="L4292" s="1">
        <v>366</v>
      </c>
      <c r="M4292" s="2">
        <f t="shared" si="198"/>
        <v>5.9861111111111107</v>
      </c>
      <c r="N4292" s="2" t="str">
        <f t="shared" si="199"/>
        <v/>
      </c>
      <c r="O4292" s="2" t="str">
        <f t="shared" si="200"/>
        <v/>
      </c>
    </row>
    <row r="4293" spans="1:15" x14ac:dyDescent="0.25">
      <c r="A4293">
        <v>4292</v>
      </c>
      <c r="B4293">
        <v>2</v>
      </c>
      <c r="C4293" s="1">
        <v>28558</v>
      </c>
      <c r="D4293">
        <v>0</v>
      </c>
      <c r="E4293">
        <v>0</v>
      </c>
      <c r="F4293" t="s">
        <v>13</v>
      </c>
      <c r="G4293" s="1">
        <v>31775</v>
      </c>
      <c r="H4293">
        <v>0</v>
      </c>
      <c r="J4293">
        <v>21</v>
      </c>
      <c r="K4293">
        <v>10107</v>
      </c>
      <c r="L4293" s="1">
        <v>366</v>
      </c>
      <c r="M4293" s="2">
        <f t="shared" ref="M4293:M4356" si="201">DAYS360(C4293,G4293,TRUE)/360</f>
        <v>8.8055555555555554</v>
      </c>
      <c r="N4293" s="2" t="str">
        <f t="shared" ref="N4293:N4356" si="202">IF(DAYS360(C4293,L4293)/360&gt;0,DAYS360(C4293,L4293)/360,"")</f>
        <v/>
      </c>
      <c r="O4293" s="2" t="str">
        <f t="shared" ref="O4293:O4356" si="203">IF(N4293="","",N4293-M4293)</f>
        <v/>
      </c>
    </row>
    <row r="4294" spans="1:15" x14ac:dyDescent="0.25">
      <c r="A4294">
        <v>4293</v>
      </c>
      <c r="B4294">
        <v>3</v>
      </c>
      <c r="C4294" s="1">
        <v>23668</v>
      </c>
      <c r="D4294">
        <v>1051</v>
      </c>
      <c r="E4294">
        <v>2</v>
      </c>
      <c r="F4294" t="s">
        <v>26</v>
      </c>
      <c r="G4294" s="1">
        <v>31779</v>
      </c>
      <c r="H4294">
        <v>2</v>
      </c>
      <c r="J4294">
        <v>10</v>
      </c>
      <c r="K4294">
        <v>10307</v>
      </c>
      <c r="L4294" s="1">
        <v>366</v>
      </c>
      <c r="M4294" s="2">
        <f t="shared" si="201"/>
        <v>22.205555555555556</v>
      </c>
      <c r="N4294" s="2" t="str">
        <f t="shared" si="202"/>
        <v/>
      </c>
      <c r="O4294" s="2" t="str">
        <f t="shared" si="203"/>
        <v/>
      </c>
    </row>
    <row r="4295" spans="1:15" x14ac:dyDescent="0.25">
      <c r="A4295">
        <v>4294</v>
      </c>
      <c r="B4295">
        <v>2</v>
      </c>
      <c r="C4295" s="1">
        <v>10889</v>
      </c>
      <c r="D4295">
        <v>0</v>
      </c>
      <c r="E4295">
        <v>0</v>
      </c>
      <c r="F4295" t="s">
        <v>13</v>
      </c>
      <c r="G4295" s="1">
        <v>31779</v>
      </c>
      <c r="H4295">
        <v>0</v>
      </c>
      <c r="J4295">
        <v>10</v>
      </c>
      <c r="K4295">
        <v>14607</v>
      </c>
      <c r="L4295" s="1">
        <v>366</v>
      </c>
      <c r="M4295" s="2">
        <f t="shared" si="201"/>
        <v>57.19166666666667</v>
      </c>
      <c r="N4295" s="2" t="str">
        <f t="shared" si="202"/>
        <v/>
      </c>
      <c r="O4295" s="2" t="str">
        <f t="shared" si="203"/>
        <v/>
      </c>
    </row>
    <row r="4296" spans="1:15" x14ac:dyDescent="0.25">
      <c r="A4296">
        <v>4295</v>
      </c>
      <c r="B4296">
        <v>3</v>
      </c>
      <c r="C4296" s="1">
        <v>19065</v>
      </c>
      <c r="D4296">
        <v>0</v>
      </c>
      <c r="E4296">
        <v>0</v>
      </c>
      <c r="F4296" t="s">
        <v>14</v>
      </c>
      <c r="G4296" s="1">
        <v>31784</v>
      </c>
      <c r="H4296">
        <v>2</v>
      </c>
      <c r="J4296">
        <v>10</v>
      </c>
      <c r="K4296">
        <v>10107</v>
      </c>
      <c r="L4296" s="1">
        <v>366</v>
      </c>
      <c r="M4296" s="2">
        <f t="shared" si="201"/>
        <v>34.819444444444443</v>
      </c>
      <c r="N4296" s="2" t="str">
        <f t="shared" si="202"/>
        <v/>
      </c>
      <c r="O4296" s="2" t="str">
        <f t="shared" si="203"/>
        <v/>
      </c>
    </row>
    <row r="4297" spans="1:15" x14ac:dyDescent="0.25">
      <c r="A4297">
        <v>4296</v>
      </c>
      <c r="B4297">
        <v>2</v>
      </c>
      <c r="C4297" s="1">
        <v>16153</v>
      </c>
      <c r="D4297">
        <v>0</v>
      </c>
      <c r="E4297">
        <v>0</v>
      </c>
      <c r="F4297" t="s">
        <v>17</v>
      </c>
      <c r="G4297" s="1">
        <v>31784</v>
      </c>
      <c r="H4297">
        <v>2</v>
      </c>
      <c r="J4297">
        <v>10</v>
      </c>
      <c r="K4297">
        <v>18707</v>
      </c>
      <c r="L4297" s="1">
        <v>366</v>
      </c>
      <c r="M4297" s="2">
        <f t="shared" si="201"/>
        <v>42.791666666666664</v>
      </c>
      <c r="N4297" s="2" t="str">
        <f t="shared" si="202"/>
        <v/>
      </c>
      <c r="O4297" s="2" t="str">
        <f t="shared" si="203"/>
        <v/>
      </c>
    </row>
    <row r="4298" spans="1:15" x14ac:dyDescent="0.25">
      <c r="A4298">
        <v>4297</v>
      </c>
      <c r="B4298">
        <v>2</v>
      </c>
      <c r="C4298" s="1">
        <v>22376</v>
      </c>
      <c r="D4298">
        <v>0</v>
      </c>
      <c r="E4298">
        <v>0</v>
      </c>
      <c r="F4298" t="s">
        <v>13</v>
      </c>
      <c r="G4298" s="1">
        <v>31785</v>
      </c>
      <c r="H4298">
        <v>0</v>
      </c>
      <c r="J4298">
        <v>10</v>
      </c>
      <c r="K4298">
        <v>11307</v>
      </c>
      <c r="L4298" s="1">
        <v>366</v>
      </c>
      <c r="M4298" s="2">
        <f t="shared" si="201"/>
        <v>25.758333333333333</v>
      </c>
      <c r="N4298" s="2" t="str">
        <f t="shared" si="202"/>
        <v/>
      </c>
      <c r="O4298" s="2" t="str">
        <f t="shared" si="203"/>
        <v/>
      </c>
    </row>
    <row r="4299" spans="1:15" x14ac:dyDescent="0.25">
      <c r="A4299">
        <v>4298</v>
      </c>
      <c r="B4299">
        <v>3</v>
      </c>
      <c r="C4299" s="1">
        <v>23124</v>
      </c>
      <c r="D4299">
        <v>0</v>
      </c>
      <c r="E4299">
        <v>0</v>
      </c>
      <c r="F4299" t="s">
        <v>14</v>
      </c>
      <c r="G4299" s="1">
        <v>31785</v>
      </c>
      <c r="H4299">
        <v>2</v>
      </c>
      <c r="J4299">
        <v>10</v>
      </c>
      <c r="K4299">
        <v>14607</v>
      </c>
      <c r="L4299" s="1">
        <v>366</v>
      </c>
      <c r="M4299" s="2">
        <f t="shared" si="201"/>
        <v>23.708333333333332</v>
      </c>
      <c r="N4299" s="2" t="str">
        <f t="shared" si="202"/>
        <v/>
      </c>
      <c r="O4299" s="2" t="str">
        <f t="shared" si="203"/>
        <v/>
      </c>
    </row>
    <row r="4300" spans="1:15" x14ac:dyDescent="0.25">
      <c r="A4300">
        <v>4299</v>
      </c>
      <c r="B4300">
        <v>2</v>
      </c>
      <c r="C4300" s="1">
        <v>22740</v>
      </c>
      <c r="D4300">
        <v>0</v>
      </c>
      <c r="E4300">
        <v>0</v>
      </c>
      <c r="F4300" t="s">
        <v>20</v>
      </c>
      <c r="G4300" s="1">
        <v>31785</v>
      </c>
      <c r="H4300">
        <v>2</v>
      </c>
      <c r="J4300">
        <v>10</v>
      </c>
      <c r="K4300">
        <v>14707</v>
      </c>
      <c r="L4300" s="1">
        <v>366</v>
      </c>
      <c r="M4300" s="2">
        <f t="shared" si="201"/>
        <v>24.761111111111113</v>
      </c>
      <c r="N4300" s="2" t="str">
        <f t="shared" si="202"/>
        <v/>
      </c>
      <c r="O4300" s="2" t="str">
        <f t="shared" si="203"/>
        <v/>
      </c>
    </row>
    <row r="4301" spans="1:15" x14ac:dyDescent="0.25">
      <c r="A4301">
        <v>4300</v>
      </c>
      <c r="B4301">
        <v>2</v>
      </c>
      <c r="C4301" s="1">
        <v>23067</v>
      </c>
      <c r="D4301">
        <v>1933</v>
      </c>
      <c r="E4301">
        <v>0</v>
      </c>
      <c r="F4301" t="s">
        <v>20</v>
      </c>
      <c r="G4301" s="1">
        <v>31791</v>
      </c>
      <c r="H4301">
        <v>2</v>
      </c>
      <c r="J4301">
        <v>10</v>
      </c>
      <c r="K4301">
        <v>13507</v>
      </c>
      <c r="L4301" s="1">
        <v>366</v>
      </c>
      <c r="M4301" s="2">
        <f t="shared" si="201"/>
        <v>23.886111111111113</v>
      </c>
      <c r="N4301" s="2" t="str">
        <f t="shared" si="202"/>
        <v/>
      </c>
      <c r="O4301" s="2" t="str">
        <f t="shared" si="203"/>
        <v/>
      </c>
    </row>
    <row r="4302" spans="1:15" x14ac:dyDescent="0.25">
      <c r="A4302">
        <v>4301</v>
      </c>
      <c r="B4302">
        <v>2</v>
      </c>
      <c r="C4302" s="1">
        <v>17364</v>
      </c>
      <c r="D4302">
        <v>0</v>
      </c>
      <c r="E4302">
        <v>0</v>
      </c>
      <c r="F4302" t="s">
        <v>13</v>
      </c>
      <c r="G4302" s="1">
        <v>31791</v>
      </c>
      <c r="H4302">
        <v>0</v>
      </c>
      <c r="J4302">
        <v>10</v>
      </c>
      <c r="K4302">
        <v>16807</v>
      </c>
      <c r="L4302" s="1">
        <v>366</v>
      </c>
      <c r="M4302" s="2">
        <f t="shared" si="201"/>
        <v>39.494444444444447</v>
      </c>
      <c r="N4302" s="2" t="str">
        <f t="shared" si="202"/>
        <v/>
      </c>
      <c r="O4302" s="2" t="str">
        <f t="shared" si="203"/>
        <v/>
      </c>
    </row>
    <row r="4303" spans="1:15" x14ac:dyDescent="0.25">
      <c r="A4303">
        <v>4302</v>
      </c>
      <c r="B4303">
        <v>4</v>
      </c>
      <c r="C4303" s="1">
        <v>21989</v>
      </c>
      <c r="D4303">
        <v>0</v>
      </c>
      <c r="E4303">
        <v>0</v>
      </c>
      <c r="F4303" t="s">
        <v>20</v>
      </c>
      <c r="G4303" s="1">
        <v>31792</v>
      </c>
      <c r="H4303">
        <v>0</v>
      </c>
      <c r="J4303">
        <v>10</v>
      </c>
      <c r="K4303">
        <v>10207</v>
      </c>
      <c r="L4303" s="1">
        <v>366</v>
      </c>
      <c r="M4303" s="2">
        <f t="shared" si="201"/>
        <v>26.836111111111112</v>
      </c>
      <c r="N4303" s="2" t="str">
        <f t="shared" si="202"/>
        <v/>
      </c>
      <c r="O4303" s="2" t="str">
        <f t="shared" si="203"/>
        <v/>
      </c>
    </row>
    <row r="4304" spans="1:15" x14ac:dyDescent="0.25">
      <c r="A4304">
        <v>4303</v>
      </c>
      <c r="B4304">
        <v>3</v>
      </c>
      <c r="C4304" s="1">
        <v>17106</v>
      </c>
      <c r="D4304">
        <v>0</v>
      </c>
      <c r="E4304">
        <v>0</v>
      </c>
      <c r="F4304" t="s">
        <v>14</v>
      </c>
      <c r="G4304" s="1">
        <v>31792</v>
      </c>
      <c r="H4304">
        <v>2</v>
      </c>
      <c r="J4304">
        <v>10</v>
      </c>
      <c r="K4304">
        <v>10307</v>
      </c>
      <c r="L4304" s="1">
        <v>366</v>
      </c>
      <c r="M4304" s="2">
        <f t="shared" si="201"/>
        <v>40.208333333333336</v>
      </c>
      <c r="N4304" s="2" t="str">
        <f t="shared" si="202"/>
        <v/>
      </c>
      <c r="O4304" s="2" t="str">
        <f t="shared" si="203"/>
        <v/>
      </c>
    </row>
    <row r="4305" spans="1:15" x14ac:dyDescent="0.25">
      <c r="A4305">
        <v>4304</v>
      </c>
      <c r="B4305">
        <v>3</v>
      </c>
      <c r="C4305" s="1">
        <v>15410</v>
      </c>
      <c r="D4305">
        <v>0</v>
      </c>
      <c r="E4305">
        <v>0</v>
      </c>
      <c r="F4305" t="s">
        <v>13</v>
      </c>
      <c r="G4305" s="1">
        <v>31792</v>
      </c>
      <c r="H4305">
        <v>0</v>
      </c>
      <c r="J4305">
        <v>21</v>
      </c>
      <c r="K4305">
        <v>0</v>
      </c>
      <c r="L4305" s="1">
        <v>366</v>
      </c>
      <c r="M4305" s="2">
        <f t="shared" si="201"/>
        <v>44.847222222222221</v>
      </c>
      <c r="N4305" s="2" t="str">
        <f t="shared" si="202"/>
        <v/>
      </c>
      <c r="O4305" s="2" t="str">
        <f t="shared" si="203"/>
        <v/>
      </c>
    </row>
    <row r="4306" spans="1:15" x14ac:dyDescent="0.25">
      <c r="A4306">
        <v>4305</v>
      </c>
      <c r="B4306">
        <v>4</v>
      </c>
      <c r="C4306" s="1">
        <v>26639</v>
      </c>
      <c r="D4306">
        <v>0</v>
      </c>
      <c r="E4306">
        <v>0</v>
      </c>
      <c r="F4306" t="s">
        <v>20</v>
      </c>
      <c r="G4306" s="1">
        <v>31793</v>
      </c>
      <c r="H4306">
        <v>0</v>
      </c>
      <c r="J4306">
        <v>21</v>
      </c>
      <c r="K4306">
        <v>10107</v>
      </c>
      <c r="L4306" s="1">
        <v>366</v>
      </c>
      <c r="M4306" s="2">
        <f t="shared" si="201"/>
        <v>14.111111111111111</v>
      </c>
      <c r="N4306" s="2" t="str">
        <f t="shared" si="202"/>
        <v/>
      </c>
      <c r="O4306" s="2" t="str">
        <f t="shared" si="203"/>
        <v/>
      </c>
    </row>
    <row r="4307" spans="1:15" x14ac:dyDescent="0.25">
      <c r="A4307">
        <v>4306</v>
      </c>
      <c r="B4307">
        <v>2</v>
      </c>
      <c r="C4307" s="1">
        <v>15798</v>
      </c>
      <c r="D4307">
        <v>0</v>
      </c>
      <c r="E4307">
        <v>0</v>
      </c>
      <c r="F4307" t="s">
        <v>13</v>
      </c>
      <c r="G4307" s="1">
        <v>31798</v>
      </c>
      <c r="H4307">
        <v>0</v>
      </c>
      <c r="I4307" t="s">
        <v>19</v>
      </c>
      <c r="J4307">
        <v>21</v>
      </c>
      <c r="K4307">
        <v>10607</v>
      </c>
      <c r="L4307" s="1">
        <v>36285</v>
      </c>
      <c r="M4307" s="2">
        <f t="shared" si="201"/>
        <v>43.802777777777777</v>
      </c>
      <c r="N4307" s="2">
        <f t="shared" si="202"/>
        <v>56.091666666666669</v>
      </c>
      <c r="O4307" s="2">
        <f t="shared" si="203"/>
        <v>12.288888888888891</v>
      </c>
    </row>
    <row r="4308" spans="1:15" x14ac:dyDescent="0.25">
      <c r="A4308">
        <v>4307</v>
      </c>
      <c r="B4308">
        <v>2</v>
      </c>
      <c r="C4308" s="1">
        <v>20502</v>
      </c>
      <c r="D4308">
        <v>0</v>
      </c>
      <c r="E4308">
        <v>0</v>
      </c>
      <c r="F4308" t="s">
        <v>14</v>
      </c>
      <c r="G4308" s="1">
        <v>31805</v>
      </c>
      <c r="H4308">
        <v>2</v>
      </c>
      <c r="J4308">
        <v>10</v>
      </c>
      <c r="K4308">
        <v>14607</v>
      </c>
      <c r="L4308" s="1">
        <v>366</v>
      </c>
      <c r="M4308" s="2">
        <f t="shared" si="201"/>
        <v>30.947222222222223</v>
      </c>
      <c r="N4308" s="2" t="str">
        <f t="shared" si="202"/>
        <v/>
      </c>
      <c r="O4308" s="2" t="str">
        <f t="shared" si="203"/>
        <v/>
      </c>
    </row>
    <row r="4309" spans="1:15" x14ac:dyDescent="0.25">
      <c r="A4309">
        <v>4308</v>
      </c>
      <c r="B4309">
        <v>3</v>
      </c>
      <c r="C4309" s="1">
        <v>22813</v>
      </c>
      <c r="D4309">
        <v>0</v>
      </c>
      <c r="E4309">
        <v>0</v>
      </c>
      <c r="F4309" t="s">
        <v>13</v>
      </c>
      <c r="G4309" s="1">
        <v>31806</v>
      </c>
      <c r="H4309">
        <v>0</v>
      </c>
      <c r="J4309">
        <v>10</v>
      </c>
      <c r="K4309">
        <v>11307</v>
      </c>
      <c r="L4309" s="1">
        <v>366</v>
      </c>
      <c r="M4309" s="2">
        <f t="shared" si="201"/>
        <v>24.619444444444444</v>
      </c>
      <c r="N4309" s="2" t="str">
        <f t="shared" si="202"/>
        <v/>
      </c>
      <c r="O4309" s="2" t="str">
        <f t="shared" si="203"/>
        <v/>
      </c>
    </row>
    <row r="4310" spans="1:15" x14ac:dyDescent="0.25">
      <c r="A4310">
        <v>4309</v>
      </c>
      <c r="B4310">
        <v>2</v>
      </c>
      <c r="C4310" s="1">
        <v>21901</v>
      </c>
      <c r="D4310">
        <v>2575</v>
      </c>
      <c r="E4310">
        <v>2</v>
      </c>
      <c r="F4310" t="s">
        <v>21</v>
      </c>
      <c r="G4310" s="1">
        <v>31806</v>
      </c>
      <c r="H4310">
        <v>2</v>
      </c>
      <c r="J4310">
        <v>10</v>
      </c>
      <c r="K4310">
        <v>17907</v>
      </c>
      <c r="L4310" s="1">
        <v>366</v>
      </c>
      <c r="M4310" s="2">
        <f t="shared" si="201"/>
        <v>27.116666666666667</v>
      </c>
      <c r="N4310" s="2" t="str">
        <f t="shared" si="202"/>
        <v/>
      </c>
      <c r="O4310" s="2" t="str">
        <f t="shared" si="203"/>
        <v/>
      </c>
    </row>
    <row r="4311" spans="1:15" x14ac:dyDescent="0.25">
      <c r="A4311">
        <v>4310</v>
      </c>
      <c r="B4311">
        <v>2</v>
      </c>
      <c r="C4311" s="1">
        <v>28552</v>
      </c>
      <c r="D4311">
        <v>0</v>
      </c>
      <c r="E4311">
        <v>0</v>
      </c>
      <c r="F4311" t="s">
        <v>20</v>
      </c>
      <c r="G4311" s="1">
        <v>31806</v>
      </c>
      <c r="H4311">
        <v>2</v>
      </c>
      <c r="J4311">
        <v>21</v>
      </c>
      <c r="K4311">
        <v>10107</v>
      </c>
      <c r="L4311" s="1">
        <v>366</v>
      </c>
      <c r="M4311" s="2">
        <f t="shared" si="201"/>
        <v>8.905555555555555</v>
      </c>
      <c r="N4311" s="2" t="str">
        <f t="shared" si="202"/>
        <v/>
      </c>
      <c r="O4311" s="2" t="str">
        <f t="shared" si="203"/>
        <v/>
      </c>
    </row>
    <row r="4312" spans="1:15" x14ac:dyDescent="0.25">
      <c r="A4312">
        <v>4311</v>
      </c>
      <c r="B4312">
        <v>2</v>
      </c>
      <c r="C4312" s="1">
        <v>17359</v>
      </c>
      <c r="D4312">
        <v>0</v>
      </c>
      <c r="E4312">
        <v>0</v>
      </c>
      <c r="F4312" t="s">
        <v>13</v>
      </c>
      <c r="G4312" s="1">
        <v>31806</v>
      </c>
      <c r="H4312">
        <v>0</v>
      </c>
      <c r="J4312">
        <v>10</v>
      </c>
      <c r="K4312">
        <v>10107</v>
      </c>
      <c r="L4312" s="1">
        <v>366</v>
      </c>
      <c r="M4312" s="2">
        <f t="shared" si="201"/>
        <v>39.549999999999997</v>
      </c>
      <c r="N4312" s="2" t="str">
        <f t="shared" si="202"/>
        <v/>
      </c>
      <c r="O4312" s="2" t="str">
        <f t="shared" si="203"/>
        <v/>
      </c>
    </row>
    <row r="4313" spans="1:15" x14ac:dyDescent="0.25">
      <c r="A4313">
        <v>4312</v>
      </c>
      <c r="B4313">
        <v>3</v>
      </c>
      <c r="C4313" s="1">
        <v>23120</v>
      </c>
      <c r="D4313">
        <v>0</v>
      </c>
      <c r="E4313">
        <v>0</v>
      </c>
      <c r="F4313" t="s">
        <v>14</v>
      </c>
      <c r="G4313" s="1">
        <v>31807</v>
      </c>
      <c r="H4313">
        <v>2</v>
      </c>
      <c r="J4313">
        <v>10</v>
      </c>
      <c r="K4313">
        <v>14707</v>
      </c>
      <c r="L4313" s="1">
        <v>366</v>
      </c>
      <c r="M4313" s="2">
        <f t="shared" si="201"/>
        <v>23.780555555555555</v>
      </c>
      <c r="N4313" s="2" t="str">
        <f t="shared" si="202"/>
        <v/>
      </c>
      <c r="O4313" s="2" t="str">
        <f t="shared" si="203"/>
        <v/>
      </c>
    </row>
    <row r="4314" spans="1:15" x14ac:dyDescent="0.25">
      <c r="A4314">
        <v>4313</v>
      </c>
      <c r="B4314">
        <v>3</v>
      </c>
      <c r="C4314" s="1">
        <v>20265</v>
      </c>
      <c r="D4314">
        <v>968</v>
      </c>
      <c r="E4314">
        <v>2</v>
      </c>
      <c r="F4314" t="s">
        <v>14</v>
      </c>
      <c r="G4314" s="1">
        <v>31810</v>
      </c>
      <c r="H4314">
        <v>2</v>
      </c>
      <c r="J4314">
        <v>10</v>
      </c>
      <c r="K4314">
        <v>10207</v>
      </c>
      <c r="L4314" s="1">
        <v>366</v>
      </c>
      <c r="M4314" s="2">
        <f t="shared" si="201"/>
        <v>31.602777777777778</v>
      </c>
      <c r="N4314" s="2" t="str">
        <f t="shared" si="202"/>
        <v/>
      </c>
      <c r="O4314" s="2" t="str">
        <f t="shared" si="203"/>
        <v/>
      </c>
    </row>
    <row r="4315" spans="1:15" x14ac:dyDescent="0.25">
      <c r="A4315">
        <v>4314</v>
      </c>
      <c r="B4315">
        <v>2</v>
      </c>
      <c r="C4315" s="1">
        <v>29221</v>
      </c>
      <c r="D4315">
        <v>0</v>
      </c>
      <c r="E4315">
        <v>0</v>
      </c>
      <c r="F4315" t="s">
        <v>13</v>
      </c>
      <c r="G4315" s="1">
        <v>31810</v>
      </c>
      <c r="H4315">
        <v>0</v>
      </c>
      <c r="J4315">
        <v>21</v>
      </c>
      <c r="K4315">
        <v>10107</v>
      </c>
      <c r="L4315" s="1">
        <v>366</v>
      </c>
      <c r="M4315" s="2">
        <f t="shared" si="201"/>
        <v>7.0861111111111112</v>
      </c>
      <c r="N4315" s="2" t="str">
        <f t="shared" si="202"/>
        <v/>
      </c>
      <c r="O4315" s="2" t="str">
        <f t="shared" si="203"/>
        <v/>
      </c>
    </row>
    <row r="4316" spans="1:15" x14ac:dyDescent="0.25">
      <c r="A4316">
        <v>4315</v>
      </c>
      <c r="B4316">
        <v>2</v>
      </c>
      <c r="C4316" s="1">
        <v>20650</v>
      </c>
      <c r="D4316">
        <v>2304</v>
      </c>
      <c r="E4316">
        <v>2</v>
      </c>
      <c r="F4316" t="s">
        <v>14</v>
      </c>
      <c r="G4316" s="1">
        <v>31810</v>
      </c>
      <c r="H4316">
        <v>2</v>
      </c>
      <c r="J4316">
        <v>10</v>
      </c>
      <c r="K4316">
        <v>10107</v>
      </c>
      <c r="L4316" s="1">
        <v>366</v>
      </c>
      <c r="M4316" s="2">
        <f t="shared" si="201"/>
        <v>30.55</v>
      </c>
      <c r="N4316" s="2" t="str">
        <f t="shared" si="202"/>
        <v/>
      </c>
      <c r="O4316" s="2" t="str">
        <f t="shared" si="203"/>
        <v/>
      </c>
    </row>
    <row r="4317" spans="1:15" x14ac:dyDescent="0.25">
      <c r="A4317">
        <v>4316</v>
      </c>
      <c r="B4317">
        <v>4</v>
      </c>
      <c r="C4317" s="1">
        <v>23520</v>
      </c>
      <c r="D4317">
        <v>0</v>
      </c>
      <c r="E4317">
        <v>0</v>
      </c>
      <c r="F4317" t="s">
        <v>20</v>
      </c>
      <c r="G4317" s="1">
        <v>31811</v>
      </c>
      <c r="H4317">
        <v>2</v>
      </c>
      <c r="J4317">
        <v>10</v>
      </c>
      <c r="K4317">
        <v>14607</v>
      </c>
      <c r="L4317" s="1">
        <v>366</v>
      </c>
      <c r="M4317" s="2">
        <f t="shared" si="201"/>
        <v>22.694444444444443</v>
      </c>
      <c r="N4317" s="2" t="str">
        <f t="shared" si="202"/>
        <v/>
      </c>
      <c r="O4317" s="2" t="str">
        <f t="shared" si="203"/>
        <v/>
      </c>
    </row>
    <row r="4318" spans="1:15" x14ac:dyDescent="0.25">
      <c r="A4318">
        <v>4317</v>
      </c>
      <c r="B4318">
        <v>2</v>
      </c>
      <c r="C4318" s="1">
        <v>26967</v>
      </c>
      <c r="D4318">
        <v>0</v>
      </c>
      <c r="E4318">
        <v>0</v>
      </c>
      <c r="F4318" t="s">
        <v>13</v>
      </c>
      <c r="G4318" s="1">
        <v>31811</v>
      </c>
      <c r="H4318">
        <v>2</v>
      </c>
      <c r="I4318" t="s">
        <v>19</v>
      </c>
      <c r="J4318">
        <v>21</v>
      </c>
      <c r="K4318">
        <v>13507</v>
      </c>
      <c r="L4318" s="1">
        <v>34542</v>
      </c>
      <c r="M4318" s="2">
        <f t="shared" si="201"/>
        <v>13.258333333333333</v>
      </c>
      <c r="N4318" s="2">
        <f t="shared" si="202"/>
        <v>20.741666666666667</v>
      </c>
      <c r="O4318" s="2">
        <f t="shared" si="203"/>
        <v>7.4833333333333343</v>
      </c>
    </row>
    <row r="4319" spans="1:15" x14ac:dyDescent="0.25">
      <c r="A4319">
        <v>4318</v>
      </c>
      <c r="B4319">
        <v>2</v>
      </c>
      <c r="C4319" s="1">
        <v>17944</v>
      </c>
      <c r="D4319">
        <v>0</v>
      </c>
      <c r="E4319">
        <v>0</v>
      </c>
      <c r="F4319" t="s">
        <v>13</v>
      </c>
      <c r="G4319" s="1">
        <v>31813</v>
      </c>
      <c r="H4319">
        <v>0</v>
      </c>
      <c r="J4319">
        <v>10</v>
      </c>
      <c r="K4319">
        <v>0</v>
      </c>
      <c r="L4319" s="1">
        <v>366</v>
      </c>
      <c r="M4319" s="2">
        <f t="shared" si="201"/>
        <v>37.972222222222221</v>
      </c>
      <c r="N4319" s="2" t="str">
        <f t="shared" si="202"/>
        <v/>
      </c>
      <c r="O4319" s="2" t="str">
        <f t="shared" si="203"/>
        <v/>
      </c>
    </row>
    <row r="4320" spans="1:15" x14ac:dyDescent="0.25">
      <c r="A4320">
        <v>4319</v>
      </c>
      <c r="B4320">
        <v>2</v>
      </c>
      <c r="C4320" s="1">
        <v>16393</v>
      </c>
      <c r="D4320">
        <v>0</v>
      </c>
      <c r="E4320">
        <v>0</v>
      </c>
      <c r="F4320" t="s">
        <v>13</v>
      </c>
      <c r="G4320" s="1">
        <v>31813</v>
      </c>
      <c r="H4320">
        <v>0</v>
      </c>
      <c r="J4320">
        <v>10</v>
      </c>
      <c r="K4320">
        <v>0</v>
      </c>
      <c r="L4320" s="1">
        <v>366</v>
      </c>
      <c r="M4320" s="2">
        <f t="shared" si="201"/>
        <v>42.216666666666669</v>
      </c>
      <c r="N4320" s="2" t="str">
        <f t="shared" si="202"/>
        <v/>
      </c>
      <c r="O4320" s="2" t="str">
        <f t="shared" si="203"/>
        <v/>
      </c>
    </row>
    <row r="4321" spans="1:15" x14ac:dyDescent="0.25">
      <c r="A4321">
        <v>4320</v>
      </c>
      <c r="B4321">
        <v>3</v>
      </c>
      <c r="C4321" s="1">
        <v>17635</v>
      </c>
      <c r="D4321">
        <v>0</v>
      </c>
      <c r="E4321">
        <v>0</v>
      </c>
      <c r="F4321" t="s">
        <v>13</v>
      </c>
      <c r="G4321" s="1">
        <v>31814</v>
      </c>
      <c r="H4321">
        <v>0</v>
      </c>
      <c r="J4321">
        <v>10</v>
      </c>
      <c r="K4321">
        <v>0</v>
      </c>
      <c r="L4321" s="1">
        <v>366</v>
      </c>
      <c r="M4321" s="2">
        <f t="shared" si="201"/>
        <v>38.81666666666667</v>
      </c>
      <c r="N4321" s="2" t="str">
        <f t="shared" si="202"/>
        <v/>
      </c>
      <c r="O4321" s="2" t="str">
        <f t="shared" si="203"/>
        <v/>
      </c>
    </row>
    <row r="4322" spans="1:15" x14ac:dyDescent="0.25">
      <c r="A4322">
        <v>4321</v>
      </c>
      <c r="B4322">
        <v>2</v>
      </c>
      <c r="C4322" s="1">
        <v>17354</v>
      </c>
      <c r="D4322">
        <v>0</v>
      </c>
      <c r="E4322">
        <v>0</v>
      </c>
      <c r="F4322" t="s">
        <v>13</v>
      </c>
      <c r="G4322" s="1">
        <v>31817</v>
      </c>
      <c r="H4322">
        <v>0</v>
      </c>
      <c r="J4322">
        <v>10</v>
      </c>
      <c r="K4322">
        <v>0</v>
      </c>
      <c r="L4322" s="1">
        <v>366</v>
      </c>
      <c r="M4322" s="2">
        <f t="shared" si="201"/>
        <v>39.591666666666669</v>
      </c>
      <c r="N4322" s="2" t="str">
        <f t="shared" si="202"/>
        <v/>
      </c>
      <c r="O4322" s="2" t="str">
        <f t="shared" si="203"/>
        <v/>
      </c>
    </row>
    <row r="4323" spans="1:15" x14ac:dyDescent="0.25">
      <c r="A4323">
        <v>4322</v>
      </c>
      <c r="B4323">
        <v>3</v>
      </c>
      <c r="C4323" s="1">
        <v>21207</v>
      </c>
      <c r="D4323">
        <v>2134</v>
      </c>
      <c r="E4323">
        <v>2</v>
      </c>
      <c r="F4323" t="s">
        <v>17</v>
      </c>
      <c r="G4323" s="1">
        <v>31818</v>
      </c>
      <c r="H4323">
        <v>2</v>
      </c>
      <c r="J4323">
        <v>10</v>
      </c>
      <c r="K4323">
        <v>14607</v>
      </c>
      <c r="L4323" s="1">
        <v>366</v>
      </c>
      <c r="M4323" s="2">
        <f t="shared" si="201"/>
        <v>29.05</v>
      </c>
      <c r="N4323" s="2" t="str">
        <f t="shared" si="202"/>
        <v/>
      </c>
      <c r="O4323" s="2" t="str">
        <f t="shared" si="203"/>
        <v/>
      </c>
    </row>
    <row r="4324" spans="1:15" x14ac:dyDescent="0.25">
      <c r="A4324">
        <v>4323</v>
      </c>
      <c r="B4324">
        <v>2</v>
      </c>
      <c r="C4324" s="1">
        <v>24112</v>
      </c>
      <c r="D4324">
        <v>0</v>
      </c>
      <c r="E4324">
        <v>0</v>
      </c>
      <c r="F4324" t="s">
        <v>13</v>
      </c>
      <c r="G4324" s="1">
        <v>31819</v>
      </c>
      <c r="H4324">
        <v>2</v>
      </c>
      <c r="I4324" t="s">
        <v>19</v>
      </c>
      <c r="J4324">
        <v>10</v>
      </c>
      <c r="K4324">
        <v>0</v>
      </c>
      <c r="L4324" s="1">
        <v>33702</v>
      </c>
      <c r="M4324" s="2">
        <f t="shared" si="201"/>
        <v>21.1</v>
      </c>
      <c r="N4324" s="2">
        <f t="shared" si="202"/>
        <v>26.258333333333333</v>
      </c>
      <c r="O4324" s="2">
        <f t="shared" si="203"/>
        <v>5.1583333333333314</v>
      </c>
    </row>
    <row r="4325" spans="1:15" x14ac:dyDescent="0.25">
      <c r="A4325">
        <v>4324</v>
      </c>
      <c r="B4325">
        <v>2</v>
      </c>
      <c r="C4325" s="1">
        <v>21059</v>
      </c>
      <c r="D4325">
        <v>0</v>
      </c>
      <c r="E4325">
        <v>0</v>
      </c>
      <c r="F4325" t="s">
        <v>13</v>
      </c>
      <c r="G4325" s="1">
        <v>31819</v>
      </c>
      <c r="H4325">
        <v>2</v>
      </c>
      <c r="J4325">
        <v>10</v>
      </c>
      <c r="K4325">
        <v>10907</v>
      </c>
      <c r="L4325" s="1">
        <v>366</v>
      </c>
      <c r="M4325" s="2">
        <f t="shared" si="201"/>
        <v>29.455555555555556</v>
      </c>
      <c r="N4325" s="2" t="str">
        <f t="shared" si="202"/>
        <v/>
      </c>
      <c r="O4325" s="2" t="str">
        <f t="shared" si="203"/>
        <v/>
      </c>
    </row>
    <row r="4326" spans="1:15" x14ac:dyDescent="0.25">
      <c r="A4326">
        <v>4325</v>
      </c>
      <c r="B4326">
        <v>3</v>
      </c>
      <c r="C4326" s="1">
        <v>20433</v>
      </c>
      <c r="D4326">
        <v>1560</v>
      </c>
      <c r="E4326">
        <v>2</v>
      </c>
      <c r="F4326" t="s">
        <v>14</v>
      </c>
      <c r="G4326" s="1">
        <v>31819</v>
      </c>
      <c r="H4326">
        <v>0</v>
      </c>
      <c r="J4326">
        <v>10</v>
      </c>
      <c r="K4326">
        <v>11307</v>
      </c>
      <c r="L4326" s="1">
        <v>366</v>
      </c>
      <c r="M4326" s="2">
        <f t="shared" si="201"/>
        <v>31.169444444444444</v>
      </c>
      <c r="N4326" s="2" t="str">
        <f t="shared" si="202"/>
        <v/>
      </c>
      <c r="O4326" s="2" t="str">
        <f t="shared" si="203"/>
        <v/>
      </c>
    </row>
    <row r="4327" spans="1:15" x14ac:dyDescent="0.25">
      <c r="A4327">
        <v>4326</v>
      </c>
      <c r="B4327">
        <v>3</v>
      </c>
      <c r="C4327" s="1">
        <v>20817</v>
      </c>
      <c r="D4327">
        <v>0</v>
      </c>
      <c r="E4327">
        <v>0</v>
      </c>
      <c r="F4327" t="s">
        <v>13</v>
      </c>
      <c r="G4327" s="1">
        <v>31819</v>
      </c>
      <c r="H4327">
        <v>0</v>
      </c>
      <c r="J4327">
        <v>21</v>
      </c>
      <c r="K4327">
        <v>0</v>
      </c>
      <c r="L4327" s="1">
        <v>366</v>
      </c>
      <c r="M4327" s="2">
        <f t="shared" si="201"/>
        <v>30.119444444444444</v>
      </c>
      <c r="N4327" s="2" t="str">
        <f t="shared" si="202"/>
        <v/>
      </c>
      <c r="O4327" s="2" t="str">
        <f t="shared" si="203"/>
        <v/>
      </c>
    </row>
    <row r="4328" spans="1:15" x14ac:dyDescent="0.25">
      <c r="A4328">
        <v>4327</v>
      </c>
      <c r="B4328">
        <v>4</v>
      </c>
      <c r="C4328" s="1">
        <v>17858</v>
      </c>
      <c r="D4328">
        <v>0</v>
      </c>
      <c r="E4328">
        <v>0</v>
      </c>
      <c r="F4328" t="s">
        <v>20</v>
      </c>
      <c r="G4328" s="1">
        <v>31819</v>
      </c>
      <c r="H4328">
        <v>0</v>
      </c>
      <c r="J4328">
        <v>21</v>
      </c>
      <c r="K4328">
        <v>0</v>
      </c>
      <c r="L4328" s="1">
        <v>366</v>
      </c>
      <c r="M4328" s="2">
        <f t="shared" si="201"/>
        <v>38.222222222222221</v>
      </c>
      <c r="N4328" s="2" t="str">
        <f t="shared" si="202"/>
        <v/>
      </c>
      <c r="O4328" s="2" t="str">
        <f t="shared" si="203"/>
        <v/>
      </c>
    </row>
    <row r="4329" spans="1:15" x14ac:dyDescent="0.25">
      <c r="A4329">
        <v>4328</v>
      </c>
      <c r="B4329">
        <v>2</v>
      </c>
      <c r="C4329" s="1">
        <v>17651</v>
      </c>
      <c r="D4329">
        <v>0</v>
      </c>
      <c r="E4329">
        <v>0</v>
      </c>
      <c r="F4329" t="s">
        <v>13</v>
      </c>
      <c r="G4329" s="1">
        <v>31820</v>
      </c>
      <c r="H4329">
        <v>0</v>
      </c>
      <c r="J4329">
        <v>10</v>
      </c>
      <c r="K4329">
        <v>0</v>
      </c>
      <c r="L4329" s="1">
        <v>366</v>
      </c>
      <c r="M4329" s="2">
        <f t="shared" si="201"/>
        <v>38.788888888888891</v>
      </c>
      <c r="N4329" s="2" t="str">
        <f t="shared" si="202"/>
        <v/>
      </c>
      <c r="O4329" s="2" t="str">
        <f t="shared" si="203"/>
        <v/>
      </c>
    </row>
    <row r="4330" spans="1:15" x14ac:dyDescent="0.25">
      <c r="A4330">
        <v>4329</v>
      </c>
      <c r="B4330">
        <v>4</v>
      </c>
      <c r="C4330" s="1">
        <v>21833</v>
      </c>
      <c r="D4330">
        <v>0</v>
      </c>
      <c r="E4330">
        <v>0</v>
      </c>
      <c r="F4330" t="s">
        <v>20</v>
      </c>
      <c r="G4330" s="1">
        <v>31820</v>
      </c>
      <c r="H4330">
        <v>0</v>
      </c>
      <c r="J4330">
        <v>10</v>
      </c>
      <c r="K4330">
        <v>16707</v>
      </c>
      <c r="L4330" s="1">
        <v>366</v>
      </c>
      <c r="M4330" s="2">
        <f t="shared" si="201"/>
        <v>27.338888888888889</v>
      </c>
      <c r="N4330" s="2" t="str">
        <f t="shared" si="202"/>
        <v/>
      </c>
      <c r="O4330" s="2" t="str">
        <f t="shared" si="203"/>
        <v/>
      </c>
    </row>
    <row r="4331" spans="1:15" x14ac:dyDescent="0.25">
      <c r="A4331">
        <v>4330</v>
      </c>
      <c r="B4331">
        <v>3</v>
      </c>
      <c r="C4331" s="1">
        <v>21062</v>
      </c>
      <c r="D4331">
        <v>0</v>
      </c>
      <c r="E4331">
        <v>0</v>
      </c>
      <c r="F4331" t="s">
        <v>13</v>
      </c>
      <c r="G4331" s="1">
        <v>31824</v>
      </c>
      <c r="H4331">
        <v>0</v>
      </c>
      <c r="J4331">
        <v>10</v>
      </c>
      <c r="K4331">
        <v>14607</v>
      </c>
      <c r="L4331" s="1">
        <v>366</v>
      </c>
      <c r="M4331" s="2">
        <f t="shared" si="201"/>
        <v>29.461111111111112</v>
      </c>
      <c r="N4331" s="2" t="str">
        <f t="shared" si="202"/>
        <v/>
      </c>
      <c r="O4331" s="2" t="str">
        <f t="shared" si="203"/>
        <v/>
      </c>
    </row>
    <row r="4332" spans="1:15" x14ac:dyDescent="0.25">
      <c r="A4332">
        <v>4331</v>
      </c>
      <c r="B4332">
        <v>3</v>
      </c>
      <c r="C4332" s="1">
        <v>18364</v>
      </c>
      <c r="D4332">
        <v>0</v>
      </c>
      <c r="E4332">
        <v>0</v>
      </c>
      <c r="F4332" t="s">
        <v>13</v>
      </c>
      <c r="G4332" s="1">
        <v>31825</v>
      </c>
      <c r="H4332">
        <v>2</v>
      </c>
      <c r="I4332" t="s">
        <v>25</v>
      </c>
      <c r="J4332">
        <v>10</v>
      </c>
      <c r="K4332">
        <v>15807</v>
      </c>
      <c r="L4332" s="1">
        <v>34724</v>
      </c>
      <c r="M4332" s="2">
        <f t="shared" si="201"/>
        <v>36.85</v>
      </c>
      <c r="N4332" s="2">
        <f t="shared" si="202"/>
        <v>44.788888888888891</v>
      </c>
      <c r="O4332" s="2">
        <f t="shared" si="203"/>
        <v>7.93888888888889</v>
      </c>
    </row>
    <row r="4333" spans="1:15" x14ac:dyDescent="0.25">
      <c r="A4333">
        <v>4332</v>
      </c>
      <c r="B4333">
        <v>2</v>
      </c>
      <c r="C4333" s="1">
        <v>16056</v>
      </c>
      <c r="D4333">
        <v>0</v>
      </c>
      <c r="E4333">
        <v>0</v>
      </c>
      <c r="F4333" t="s">
        <v>13</v>
      </c>
      <c r="G4333" s="1">
        <v>31825</v>
      </c>
      <c r="H4333">
        <v>0</v>
      </c>
      <c r="J4333">
        <v>10</v>
      </c>
      <c r="K4333">
        <v>0</v>
      </c>
      <c r="L4333" s="1">
        <v>366</v>
      </c>
      <c r="M4333" s="2">
        <f t="shared" si="201"/>
        <v>43.169444444444444</v>
      </c>
      <c r="N4333" s="2" t="str">
        <f t="shared" si="202"/>
        <v/>
      </c>
      <c r="O4333" s="2" t="str">
        <f t="shared" si="203"/>
        <v/>
      </c>
    </row>
    <row r="4334" spans="1:15" x14ac:dyDescent="0.25">
      <c r="A4334">
        <v>4333</v>
      </c>
      <c r="B4334">
        <v>3</v>
      </c>
      <c r="C4334" s="1">
        <v>18030</v>
      </c>
      <c r="D4334">
        <v>2137</v>
      </c>
      <c r="E4334">
        <v>2</v>
      </c>
      <c r="F4334" t="s">
        <v>14</v>
      </c>
      <c r="G4334" s="1">
        <v>31825</v>
      </c>
      <c r="H4334">
        <v>2</v>
      </c>
      <c r="J4334">
        <v>10</v>
      </c>
      <c r="K4334">
        <v>10207</v>
      </c>
      <c r="L4334" s="1">
        <v>366</v>
      </c>
      <c r="M4334" s="2">
        <f t="shared" si="201"/>
        <v>37.763888888888886</v>
      </c>
      <c r="N4334" s="2" t="str">
        <f t="shared" si="202"/>
        <v/>
      </c>
      <c r="O4334" s="2" t="str">
        <f t="shared" si="203"/>
        <v/>
      </c>
    </row>
    <row r="4335" spans="1:15" x14ac:dyDescent="0.25">
      <c r="A4335">
        <v>4334</v>
      </c>
      <c r="B4335">
        <v>4</v>
      </c>
      <c r="C4335" s="1">
        <v>20733</v>
      </c>
      <c r="D4335">
        <v>2248</v>
      </c>
      <c r="E4335">
        <v>1</v>
      </c>
      <c r="F4335" t="s">
        <v>20</v>
      </c>
      <c r="G4335" s="1">
        <v>31826</v>
      </c>
      <c r="H4335">
        <v>0</v>
      </c>
      <c r="J4335">
        <v>10</v>
      </c>
      <c r="K4335">
        <v>0</v>
      </c>
      <c r="L4335" s="1">
        <v>366</v>
      </c>
      <c r="M4335" s="2">
        <f t="shared" si="201"/>
        <v>30.369444444444444</v>
      </c>
      <c r="N4335" s="2" t="str">
        <f t="shared" si="202"/>
        <v/>
      </c>
      <c r="O4335" s="2" t="str">
        <f t="shared" si="203"/>
        <v/>
      </c>
    </row>
    <row r="4336" spans="1:15" x14ac:dyDescent="0.25">
      <c r="A4336">
        <v>4335</v>
      </c>
      <c r="B4336">
        <v>2</v>
      </c>
      <c r="C4336" s="1">
        <v>23530</v>
      </c>
      <c r="D4336">
        <v>0</v>
      </c>
      <c r="E4336">
        <v>0</v>
      </c>
      <c r="F4336" t="s">
        <v>20</v>
      </c>
      <c r="G4336" s="1">
        <v>31831</v>
      </c>
      <c r="H4336">
        <v>2</v>
      </c>
      <c r="J4336">
        <v>10</v>
      </c>
      <c r="K4336">
        <v>14607</v>
      </c>
      <c r="L4336" s="1">
        <v>366</v>
      </c>
      <c r="M4336" s="2">
        <f t="shared" si="201"/>
        <v>22.725000000000001</v>
      </c>
      <c r="N4336" s="2" t="str">
        <f t="shared" si="202"/>
        <v/>
      </c>
      <c r="O4336" s="2" t="str">
        <f t="shared" si="203"/>
        <v/>
      </c>
    </row>
    <row r="4337" spans="1:15" x14ac:dyDescent="0.25">
      <c r="A4337">
        <v>4336</v>
      </c>
      <c r="B4337">
        <v>3</v>
      </c>
      <c r="C4337" s="1">
        <v>21121</v>
      </c>
      <c r="D4337">
        <v>983</v>
      </c>
      <c r="E4337">
        <v>3</v>
      </c>
      <c r="F4337" t="s">
        <v>14</v>
      </c>
      <c r="G4337" s="1">
        <v>31831</v>
      </c>
      <c r="H4337">
        <v>2</v>
      </c>
      <c r="J4337">
        <v>10</v>
      </c>
      <c r="K4337">
        <v>13607</v>
      </c>
      <c r="L4337" s="1">
        <v>366</v>
      </c>
      <c r="M4337" s="2">
        <f t="shared" si="201"/>
        <v>29.319444444444443</v>
      </c>
      <c r="N4337" s="2" t="str">
        <f t="shared" si="202"/>
        <v/>
      </c>
      <c r="O4337" s="2" t="str">
        <f t="shared" si="203"/>
        <v/>
      </c>
    </row>
    <row r="4338" spans="1:15" x14ac:dyDescent="0.25">
      <c r="A4338">
        <v>4337</v>
      </c>
      <c r="B4338">
        <v>3</v>
      </c>
      <c r="C4338" s="1">
        <v>15614</v>
      </c>
      <c r="D4338">
        <v>0</v>
      </c>
      <c r="E4338">
        <v>0</v>
      </c>
      <c r="F4338" t="s">
        <v>14</v>
      </c>
      <c r="G4338" s="1">
        <v>31833</v>
      </c>
      <c r="H4338">
        <v>2</v>
      </c>
      <c r="J4338">
        <v>10</v>
      </c>
      <c r="K4338">
        <v>11907</v>
      </c>
      <c r="L4338" s="1">
        <v>366</v>
      </c>
      <c r="M4338" s="2">
        <f t="shared" si="201"/>
        <v>44.402777777777779</v>
      </c>
      <c r="N4338" s="2" t="str">
        <f t="shared" si="202"/>
        <v/>
      </c>
      <c r="O4338" s="2" t="str">
        <f t="shared" si="203"/>
        <v/>
      </c>
    </row>
    <row r="4339" spans="1:15" x14ac:dyDescent="0.25">
      <c r="A4339">
        <v>4338</v>
      </c>
      <c r="B4339">
        <v>2</v>
      </c>
      <c r="C4339" s="1">
        <v>16186</v>
      </c>
      <c r="D4339">
        <v>0</v>
      </c>
      <c r="E4339">
        <v>0</v>
      </c>
      <c r="F4339" t="s">
        <v>13</v>
      </c>
      <c r="G4339" s="1">
        <v>31833</v>
      </c>
      <c r="H4339">
        <v>2</v>
      </c>
      <c r="I4339" t="s">
        <v>25</v>
      </c>
      <c r="J4339">
        <v>10</v>
      </c>
      <c r="K4339">
        <v>14907</v>
      </c>
      <c r="L4339" s="1">
        <v>34745</v>
      </c>
      <c r="M4339" s="2">
        <f t="shared" si="201"/>
        <v>42.836111111111109</v>
      </c>
      <c r="N4339" s="2">
        <f t="shared" si="202"/>
        <v>50.80833333333333</v>
      </c>
      <c r="O4339" s="2">
        <f t="shared" si="203"/>
        <v>7.9722222222222214</v>
      </c>
    </row>
    <row r="4340" spans="1:15" x14ac:dyDescent="0.25">
      <c r="A4340">
        <v>4339</v>
      </c>
      <c r="B4340">
        <v>3</v>
      </c>
      <c r="C4340" s="1">
        <v>18481</v>
      </c>
      <c r="D4340">
        <v>1906</v>
      </c>
      <c r="E4340">
        <v>0</v>
      </c>
      <c r="F4340" t="s">
        <v>14</v>
      </c>
      <c r="G4340" s="1">
        <v>31834</v>
      </c>
      <c r="H4340">
        <v>2</v>
      </c>
      <c r="J4340">
        <v>10</v>
      </c>
      <c r="K4340">
        <v>17907</v>
      </c>
      <c r="L4340" s="1">
        <v>366</v>
      </c>
      <c r="M4340" s="2">
        <f t="shared" si="201"/>
        <v>36.555555555555557</v>
      </c>
      <c r="N4340" s="2" t="str">
        <f t="shared" si="202"/>
        <v/>
      </c>
      <c r="O4340" s="2" t="str">
        <f t="shared" si="203"/>
        <v/>
      </c>
    </row>
    <row r="4341" spans="1:15" x14ac:dyDescent="0.25">
      <c r="A4341">
        <v>4340</v>
      </c>
      <c r="B4341">
        <v>3</v>
      </c>
      <c r="C4341" s="1">
        <v>13693</v>
      </c>
      <c r="D4341">
        <v>2303</v>
      </c>
      <c r="E4341">
        <v>0</v>
      </c>
      <c r="F4341" t="s">
        <v>14</v>
      </c>
      <c r="G4341" s="1">
        <v>31834</v>
      </c>
      <c r="H4341">
        <v>0</v>
      </c>
      <c r="J4341">
        <v>21</v>
      </c>
      <c r="K4341">
        <v>0</v>
      </c>
      <c r="L4341" s="1">
        <v>366</v>
      </c>
      <c r="M4341" s="2">
        <f t="shared" si="201"/>
        <v>49.663888888888891</v>
      </c>
      <c r="N4341" s="2" t="str">
        <f t="shared" si="202"/>
        <v/>
      </c>
      <c r="O4341" s="2" t="str">
        <f t="shared" si="203"/>
        <v/>
      </c>
    </row>
    <row r="4342" spans="1:15" x14ac:dyDescent="0.25">
      <c r="A4342">
        <v>4341</v>
      </c>
      <c r="B4342">
        <v>3</v>
      </c>
      <c r="C4342" s="1">
        <v>14751</v>
      </c>
      <c r="D4342">
        <v>0</v>
      </c>
      <c r="E4342">
        <v>0</v>
      </c>
      <c r="F4342" t="s">
        <v>13</v>
      </c>
      <c r="G4342" s="1">
        <v>31838</v>
      </c>
      <c r="H4342">
        <v>0</v>
      </c>
      <c r="J4342">
        <v>21</v>
      </c>
      <c r="K4342">
        <v>0</v>
      </c>
      <c r="L4342" s="1">
        <v>366</v>
      </c>
      <c r="M4342" s="2">
        <f t="shared" si="201"/>
        <v>46.783333333333331</v>
      </c>
      <c r="N4342" s="2" t="str">
        <f t="shared" si="202"/>
        <v/>
      </c>
      <c r="O4342" s="2" t="str">
        <f t="shared" si="203"/>
        <v/>
      </c>
    </row>
    <row r="4343" spans="1:15" x14ac:dyDescent="0.25">
      <c r="A4343">
        <v>4342</v>
      </c>
      <c r="B4343">
        <v>3</v>
      </c>
      <c r="C4343" s="1">
        <v>21704</v>
      </c>
      <c r="D4343">
        <v>0</v>
      </c>
      <c r="E4343">
        <v>0</v>
      </c>
      <c r="F4343" t="s">
        <v>13</v>
      </c>
      <c r="G4343" s="1">
        <v>31838</v>
      </c>
      <c r="H4343">
        <v>0</v>
      </c>
      <c r="J4343">
        <v>10</v>
      </c>
      <c r="K4343">
        <v>0</v>
      </c>
      <c r="L4343" s="1">
        <v>366</v>
      </c>
      <c r="M4343" s="2">
        <f t="shared" si="201"/>
        <v>27.747222222222224</v>
      </c>
      <c r="N4343" s="2" t="str">
        <f t="shared" si="202"/>
        <v/>
      </c>
      <c r="O4343" s="2" t="str">
        <f t="shared" si="203"/>
        <v/>
      </c>
    </row>
    <row r="4344" spans="1:15" x14ac:dyDescent="0.25">
      <c r="A4344">
        <v>4343</v>
      </c>
      <c r="B4344">
        <v>3</v>
      </c>
      <c r="C4344" s="1">
        <v>13261</v>
      </c>
      <c r="D4344">
        <v>0</v>
      </c>
      <c r="E4344">
        <v>0</v>
      </c>
      <c r="F4344" t="s">
        <v>13</v>
      </c>
      <c r="G4344" s="1">
        <v>31839</v>
      </c>
      <c r="H4344">
        <v>0</v>
      </c>
      <c r="J4344">
        <v>10</v>
      </c>
      <c r="K4344">
        <v>0</v>
      </c>
      <c r="L4344" s="1">
        <v>366</v>
      </c>
      <c r="M4344" s="2">
        <f t="shared" si="201"/>
        <v>50.866666666666667</v>
      </c>
      <c r="N4344" s="2" t="str">
        <f t="shared" si="202"/>
        <v/>
      </c>
      <c r="O4344" s="2" t="str">
        <f t="shared" si="203"/>
        <v/>
      </c>
    </row>
    <row r="4345" spans="1:15" x14ac:dyDescent="0.25">
      <c r="A4345">
        <v>4344</v>
      </c>
      <c r="B4345">
        <v>3</v>
      </c>
      <c r="C4345" s="1">
        <v>18463</v>
      </c>
      <c r="D4345">
        <v>0</v>
      </c>
      <c r="E4345">
        <v>0</v>
      </c>
      <c r="F4345" t="s">
        <v>13</v>
      </c>
      <c r="G4345" s="1">
        <v>31839</v>
      </c>
      <c r="H4345">
        <v>0</v>
      </c>
      <c r="J4345">
        <v>10</v>
      </c>
      <c r="K4345">
        <v>0</v>
      </c>
      <c r="L4345" s="1">
        <v>366</v>
      </c>
      <c r="M4345" s="2">
        <f t="shared" si="201"/>
        <v>36.62222222222222</v>
      </c>
      <c r="N4345" s="2" t="str">
        <f t="shared" si="202"/>
        <v/>
      </c>
      <c r="O4345" s="2" t="str">
        <f t="shared" si="203"/>
        <v/>
      </c>
    </row>
    <row r="4346" spans="1:15" x14ac:dyDescent="0.25">
      <c r="A4346">
        <v>4345</v>
      </c>
      <c r="B4346">
        <v>3</v>
      </c>
      <c r="C4346" s="1">
        <v>21250</v>
      </c>
      <c r="D4346">
        <v>2091</v>
      </c>
      <c r="E4346">
        <v>0</v>
      </c>
      <c r="F4346" t="s">
        <v>17</v>
      </c>
      <c r="G4346" s="1">
        <v>31839</v>
      </c>
      <c r="H4346">
        <v>2</v>
      </c>
      <c r="J4346">
        <v>10</v>
      </c>
      <c r="K4346">
        <v>10907</v>
      </c>
      <c r="L4346" s="1">
        <v>366</v>
      </c>
      <c r="M4346" s="2">
        <f t="shared" si="201"/>
        <v>28.991666666666667</v>
      </c>
      <c r="N4346" s="2" t="str">
        <f t="shared" si="202"/>
        <v/>
      </c>
      <c r="O4346" s="2" t="str">
        <f t="shared" si="203"/>
        <v/>
      </c>
    </row>
    <row r="4347" spans="1:15" x14ac:dyDescent="0.25">
      <c r="A4347">
        <v>4346</v>
      </c>
      <c r="B4347">
        <v>3</v>
      </c>
      <c r="C4347" s="1">
        <v>22367</v>
      </c>
      <c r="D4347">
        <v>4580</v>
      </c>
      <c r="E4347">
        <v>1</v>
      </c>
      <c r="F4347" t="s">
        <v>14</v>
      </c>
      <c r="G4347" s="1">
        <v>31839</v>
      </c>
      <c r="H4347">
        <v>2</v>
      </c>
      <c r="J4347">
        <v>10</v>
      </c>
      <c r="K4347">
        <v>10907</v>
      </c>
      <c r="L4347" s="1">
        <v>366</v>
      </c>
      <c r="M4347" s="2">
        <f t="shared" si="201"/>
        <v>25.933333333333334</v>
      </c>
      <c r="N4347" s="2" t="str">
        <f t="shared" si="202"/>
        <v/>
      </c>
      <c r="O4347" s="2" t="str">
        <f t="shared" si="203"/>
        <v/>
      </c>
    </row>
    <row r="4348" spans="1:15" x14ac:dyDescent="0.25">
      <c r="A4348">
        <v>4347</v>
      </c>
      <c r="B4348">
        <v>3</v>
      </c>
      <c r="C4348" s="1">
        <v>10369</v>
      </c>
      <c r="D4348">
        <v>0</v>
      </c>
      <c r="E4348">
        <v>0</v>
      </c>
      <c r="F4348" t="s">
        <v>13</v>
      </c>
      <c r="G4348" s="1">
        <v>31839</v>
      </c>
      <c r="H4348">
        <v>0</v>
      </c>
      <c r="J4348">
        <v>10</v>
      </c>
      <c r="K4348">
        <v>0</v>
      </c>
      <c r="L4348" s="1">
        <v>366</v>
      </c>
      <c r="M4348" s="2">
        <f t="shared" si="201"/>
        <v>58.783333333333331</v>
      </c>
      <c r="N4348" s="2" t="str">
        <f t="shared" si="202"/>
        <v/>
      </c>
      <c r="O4348" s="2" t="str">
        <f t="shared" si="203"/>
        <v/>
      </c>
    </row>
    <row r="4349" spans="1:15" x14ac:dyDescent="0.25">
      <c r="A4349">
        <v>4348</v>
      </c>
      <c r="B4349">
        <v>1</v>
      </c>
      <c r="C4349" t="s">
        <v>12</v>
      </c>
      <c r="D4349">
        <v>0</v>
      </c>
      <c r="E4349">
        <v>0</v>
      </c>
      <c r="F4349" t="s">
        <v>13</v>
      </c>
      <c r="G4349" s="1">
        <v>31839</v>
      </c>
      <c r="H4349">
        <v>4</v>
      </c>
      <c r="J4349">
        <v>50</v>
      </c>
      <c r="K4349">
        <v>10107</v>
      </c>
      <c r="L4349" s="1">
        <v>366</v>
      </c>
      <c r="O4349" s="2" t="str">
        <f t="shared" si="203"/>
        <v/>
      </c>
    </row>
    <row r="4350" spans="1:15" x14ac:dyDescent="0.25">
      <c r="A4350">
        <v>4349</v>
      </c>
      <c r="B4350">
        <v>3</v>
      </c>
      <c r="C4350" s="1">
        <v>18795</v>
      </c>
      <c r="D4350">
        <v>0</v>
      </c>
      <c r="E4350">
        <v>0</v>
      </c>
      <c r="F4350" t="s">
        <v>13</v>
      </c>
      <c r="G4350" s="1">
        <v>31840</v>
      </c>
      <c r="H4350">
        <v>0</v>
      </c>
      <c r="J4350">
        <v>10</v>
      </c>
      <c r="K4350">
        <v>0</v>
      </c>
      <c r="L4350" s="1">
        <v>366</v>
      </c>
      <c r="M4350" s="2">
        <f t="shared" si="201"/>
        <v>35.716666666666669</v>
      </c>
      <c r="N4350" s="2" t="str">
        <f t="shared" si="202"/>
        <v/>
      </c>
      <c r="O4350" s="2" t="str">
        <f t="shared" si="203"/>
        <v/>
      </c>
    </row>
    <row r="4351" spans="1:15" x14ac:dyDescent="0.25">
      <c r="A4351">
        <v>4350</v>
      </c>
      <c r="B4351">
        <v>3</v>
      </c>
      <c r="C4351" s="1">
        <v>18967</v>
      </c>
      <c r="D4351">
        <v>0</v>
      </c>
      <c r="E4351">
        <v>0</v>
      </c>
      <c r="F4351" t="s">
        <v>13</v>
      </c>
      <c r="G4351" s="1">
        <v>31840</v>
      </c>
      <c r="H4351">
        <v>0</v>
      </c>
      <c r="J4351">
        <v>21</v>
      </c>
      <c r="K4351">
        <v>0</v>
      </c>
      <c r="L4351" s="1">
        <v>366</v>
      </c>
      <c r="M4351" s="2">
        <f t="shared" si="201"/>
        <v>35.24722222222222</v>
      </c>
      <c r="N4351" s="2" t="str">
        <f t="shared" si="202"/>
        <v/>
      </c>
      <c r="O4351" s="2" t="str">
        <f t="shared" si="203"/>
        <v/>
      </c>
    </row>
    <row r="4352" spans="1:15" x14ac:dyDescent="0.25">
      <c r="A4352">
        <v>4351</v>
      </c>
      <c r="B4352">
        <v>2</v>
      </c>
      <c r="C4352" s="1">
        <v>17305</v>
      </c>
      <c r="D4352">
        <v>2287</v>
      </c>
      <c r="E4352">
        <v>2</v>
      </c>
      <c r="F4352" t="s">
        <v>14</v>
      </c>
      <c r="G4352" s="1">
        <v>31840</v>
      </c>
      <c r="H4352">
        <v>0</v>
      </c>
      <c r="J4352">
        <v>10</v>
      </c>
      <c r="K4352">
        <v>17807</v>
      </c>
      <c r="L4352" s="1">
        <v>366</v>
      </c>
      <c r="M4352" s="2">
        <f t="shared" si="201"/>
        <v>39.794444444444444</v>
      </c>
      <c r="N4352" s="2" t="str">
        <f t="shared" si="202"/>
        <v/>
      </c>
      <c r="O4352" s="2" t="str">
        <f t="shared" si="203"/>
        <v/>
      </c>
    </row>
    <row r="4353" spans="1:15" x14ac:dyDescent="0.25">
      <c r="A4353">
        <v>4352</v>
      </c>
      <c r="B4353">
        <v>3</v>
      </c>
      <c r="C4353" s="1">
        <v>25319</v>
      </c>
      <c r="D4353">
        <v>0</v>
      </c>
      <c r="E4353">
        <v>0</v>
      </c>
      <c r="F4353" t="s">
        <v>13</v>
      </c>
      <c r="G4353" s="1">
        <v>31840</v>
      </c>
      <c r="H4353">
        <v>0</v>
      </c>
      <c r="J4353">
        <v>10</v>
      </c>
      <c r="K4353">
        <v>0</v>
      </c>
      <c r="L4353" s="1">
        <v>366</v>
      </c>
      <c r="M4353" s="2">
        <f t="shared" si="201"/>
        <v>17.855555555555554</v>
      </c>
      <c r="N4353" s="2" t="str">
        <f t="shared" si="202"/>
        <v/>
      </c>
      <c r="O4353" s="2" t="str">
        <f t="shared" si="203"/>
        <v/>
      </c>
    </row>
    <row r="4354" spans="1:15" x14ac:dyDescent="0.25">
      <c r="A4354">
        <v>4353</v>
      </c>
      <c r="B4354">
        <v>3</v>
      </c>
      <c r="C4354" s="1">
        <v>22915</v>
      </c>
      <c r="D4354">
        <v>0</v>
      </c>
      <c r="E4354">
        <v>0</v>
      </c>
      <c r="F4354" t="s">
        <v>14</v>
      </c>
      <c r="G4354" s="1">
        <v>31841</v>
      </c>
      <c r="H4354">
        <v>2</v>
      </c>
      <c r="J4354">
        <v>10</v>
      </c>
      <c r="K4354">
        <v>16707</v>
      </c>
      <c r="L4354" s="1">
        <v>366</v>
      </c>
      <c r="M4354" s="2">
        <f t="shared" si="201"/>
        <v>24.441666666666666</v>
      </c>
      <c r="N4354" s="2" t="str">
        <f t="shared" si="202"/>
        <v/>
      </c>
      <c r="O4354" s="2" t="str">
        <f t="shared" si="203"/>
        <v/>
      </c>
    </row>
    <row r="4355" spans="1:15" x14ac:dyDescent="0.25">
      <c r="A4355">
        <v>4354</v>
      </c>
      <c r="B4355">
        <v>2</v>
      </c>
      <c r="C4355" s="1">
        <v>22167</v>
      </c>
      <c r="D4355">
        <v>0</v>
      </c>
      <c r="E4355">
        <v>0</v>
      </c>
      <c r="F4355" t="s">
        <v>13</v>
      </c>
      <c r="G4355" s="1">
        <v>31842</v>
      </c>
      <c r="H4355">
        <v>0</v>
      </c>
      <c r="J4355">
        <v>10</v>
      </c>
      <c r="K4355">
        <v>10307</v>
      </c>
      <c r="L4355" s="1">
        <v>366</v>
      </c>
      <c r="M4355" s="2">
        <f t="shared" si="201"/>
        <v>26.494444444444444</v>
      </c>
      <c r="N4355" s="2" t="str">
        <f t="shared" si="202"/>
        <v/>
      </c>
      <c r="O4355" s="2" t="str">
        <f t="shared" si="203"/>
        <v/>
      </c>
    </row>
    <row r="4356" spans="1:15" x14ac:dyDescent="0.25">
      <c r="A4356">
        <v>4355</v>
      </c>
      <c r="B4356">
        <v>3</v>
      </c>
      <c r="C4356" s="1">
        <v>21998</v>
      </c>
      <c r="D4356">
        <v>0</v>
      </c>
      <c r="E4356">
        <v>0</v>
      </c>
      <c r="F4356" t="s">
        <v>13</v>
      </c>
      <c r="G4356" s="1">
        <v>31846</v>
      </c>
      <c r="H4356">
        <v>0</v>
      </c>
      <c r="J4356">
        <v>10</v>
      </c>
      <c r="K4356">
        <v>18507</v>
      </c>
      <c r="L4356" s="1">
        <v>366</v>
      </c>
      <c r="M4356" s="2">
        <f t="shared" si="201"/>
        <v>26.963888888888889</v>
      </c>
      <c r="N4356" s="2" t="str">
        <f t="shared" si="202"/>
        <v/>
      </c>
      <c r="O4356" s="2" t="str">
        <f t="shared" si="203"/>
        <v/>
      </c>
    </row>
    <row r="4357" spans="1:15" x14ac:dyDescent="0.25">
      <c r="A4357">
        <v>4356</v>
      </c>
      <c r="B4357">
        <v>2</v>
      </c>
      <c r="C4357" s="1">
        <v>15181</v>
      </c>
      <c r="D4357">
        <v>0</v>
      </c>
      <c r="E4357">
        <v>0</v>
      </c>
      <c r="F4357" t="s">
        <v>13</v>
      </c>
      <c r="G4357" s="1">
        <v>31847</v>
      </c>
      <c r="H4357">
        <v>0</v>
      </c>
      <c r="J4357">
        <v>10</v>
      </c>
      <c r="K4357">
        <v>0</v>
      </c>
      <c r="L4357" s="1">
        <v>366</v>
      </c>
      <c r="M4357" s="2">
        <f t="shared" ref="M4357:M4420" si="204">DAYS360(C4357,G4357,TRUE)/360</f>
        <v>45.630555555555553</v>
      </c>
      <c r="N4357" s="2" t="str">
        <f t="shared" ref="N4357:N4420" si="205">IF(DAYS360(C4357,L4357)/360&gt;0,DAYS360(C4357,L4357)/360,"")</f>
        <v/>
      </c>
      <c r="O4357" s="2" t="str">
        <f t="shared" ref="O4357:O4420" si="206">IF(N4357="","",N4357-M4357)</f>
        <v/>
      </c>
    </row>
    <row r="4358" spans="1:15" x14ac:dyDescent="0.25">
      <c r="A4358">
        <v>4357</v>
      </c>
      <c r="B4358">
        <v>2</v>
      </c>
      <c r="C4358" s="1">
        <v>18396</v>
      </c>
      <c r="D4358">
        <v>0</v>
      </c>
      <c r="E4358">
        <v>0</v>
      </c>
      <c r="F4358" t="s">
        <v>13</v>
      </c>
      <c r="G4358" s="1">
        <v>31847</v>
      </c>
      <c r="H4358">
        <v>0</v>
      </c>
      <c r="J4358">
        <v>10</v>
      </c>
      <c r="K4358">
        <v>0</v>
      </c>
      <c r="L4358" s="1">
        <v>366</v>
      </c>
      <c r="M4358" s="2">
        <f t="shared" si="204"/>
        <v>36.827777777777776</v>
      </c>
      <c r="N4358" s="2" t="str">
        <f t="shared" si="205"/>
        <v/>
      </c>
      <c r="O4358" s="2" t="str">
        <f t="shared" si="206"/>
        <v/>
      </c>
    </row>
    <row r="4359" spans="1:15" x14ac:dyDescent="0.25">
      <c r="A4359">
        <v>4358</v>
      </c>
      <c r="B4359">
        <v>3</v>
      </c>
      <c r="C4359" s="1">
        <v>16805</v>
      </c>
      <c r="D4359">
        <v>0</v>
      </c>
      <c r="E4359">
        <v>0</v>
      </c>
      <c r="F4359" t="s">
        <v>22</v>
      </c>
      <c r="G4359" s="1">
        <v>31847</v>
      </c>
      <c r="H4359">
        <v>2</v>
      </c>
      <c r="J4359">
        <v>10</v>
      </c>
      <c r="K4359">
        <v>10807</v>
      </c>
      <c r="L4359" s="1">
        <v>366</v>
      </c>
      <c r="M4359" s="2">
        <f t="shared" si="204"/>
        <v>41.18888888888889</v>
      </c>
      <c r="N4359" s="2" t="str">
        <f t="shared" si="205"/>
        <v/>
      </c>
      <c r="O4359" s="2" t="str">
        <f t="shared" si="206"/>
        <v/>
      </c>
    </row>
    <row r="4360" spans="1:15" x14ac:dyDescent="0.25">
      <c r="A4360">
        <v>4359</v>
      </c>
      <c r="B4360">
        <v>3</v>
      </c>
      <c r="C4360" s="1">
        <v>21792</v>
      </c>
      <c r="D4360">
        <v>1294</v>
      </c>
      <c r="E4360">
        <v>0</v>
      </c>
      <c r="F4360" t="s">
        <v>23</v>
      </c>
      <c r="G4360" s="1">
        <v>31848</v>
      </c>
      <c r="H4360">
        <v>0</v>
      </c>
      <c r="J4360">
        <v>10</v>
      </c>
      <c r="K4360">
        <v>11307</v>
      </c>
      <c r="L4360" s="1">
        <v>366</v>
      </c>
      <c r="M4360" s="2">
        <f t="shared" si="204"/>
        <v>27.533333333333335</v>
      </c>
      <c r="N4360" s="2" t="str">
        <f t="shared" si="205"/>
        <v/>
      </c>
      <c r="O4360" s="2" t="str">
        <f t="shared" si="206"/>
        <v/>
      </c>
    </row>
    <row r="4361" spans="1:15" x14ac:dyDescent="0.25">
      <c r="A4361">
        <v>4360</v>
      </c>
      <c r="B4361">
        <v>3</v>
      </c>
      <c r="C4361" s="1">
        <v>23463</v>
      </c>
      <c r="D4361">
        <v>1200</v>
      </c>
      <c r="E4361">
        <v>1</v>
      </c>
      <c r="F4361" t="s">
        <v>17</v>
      </c>
      <c r="G4361" s="1">
        <v>31849</v>
      </c>
      <c r="H4361">
        <v>2</v>
      </c>
      <c r="J4361">
        <v>10</v>
      </c>
      <c r="K4361">
        <v>10807</v>
      </c>
      <c r="L4361" s="1">
        <v>366</v>
      </c>
      <c r="M4361" s="2">
        <f t="shared" si="204"/>
        <v>22.961111111111112</v>
      </c>
      <c r="N4361" s="2" t="str">
        <f t="shared" si="205"/>
        <v/>
      </c>
      <c r="O4361" s="2" t="str">
        <f t="shared" si="206"/>
        <v/>
      </c>
    </row>
    <row r="4362" spans="1:15" x14ac:dyDescent="0.25">
      <c r="A4362">
        <v>4361</v>
      </c>
      <c r="B4362">
        <v>2</v>
      </c>
      <c r="C4362" s="1">
        <v>20885</v>
      </c>
      <c r="D4362">
        <v>8750</v>
      </c>
      <c r="E4362">
        <v>1</v>
      </c>
      <c r="F4362" t="s">
        <v>14</v>
      </c>
      <c r="G4362" s="1">
        <v>31852</v>
      </c>
      <c r="H4362">
        <v>2</v>
      </c>
      <c r="J4362">
        <v>10</v>
      </c>
      <c r="K4362">
        <v>10107</v>
      </c>
      <c r="L4362" s="1">
        <v>366</v>
      </c>
      <c r="M4362" s="2">
        <f t="shared" si="204"/>
        <v>30.027777777777779</v>
      </c>
      <c r="N4362" s="2" t="str">
        <f t="shared" si="205"/>
        <v/>
      </c>
      <c r="O4362" s="2" t="str">
        <f t="shared" si="206"/>
        <v/>
      </c>
    </row>
    <row r="4363" spans="1:15" x14ac:dyDescent="0.25">
      <c r="A4363">
        <v>4362</v>
      </c>
      <c r="B4363">
        <v>3</v>
      </c>
      <c r="C4363" s="1">
        <v>22509</v>
      </c>
      <c r="D4363">
        <v>0</v>
      </c>
      <c r="E4363">
        <v>0</v>
      </c>
      <c r="F4363" t="s">
        <v>13</v>
      </c>
      <c r="G4363" s="1">
        <v>31852</v>
      </c>
      <c r="H4363">
        <v>0</v>
      </c>
      <c r="J4363">
        <v>10</v>
      </c>
      <c r="K4363">
        <v>10607</v>
      </c>
      <c r="L4363" s="1">
        <v>366</v>
      </c>
      <c r="M4363" s="2">
        <f t="shared" si="204"/>
        <v>25.583333333333332</v>
      </c>
      <c r="N4363" s="2" t="str">
        <f t="shared" si="205"/>
        <v/>
      </c>
      <c r="O4363" s="2" t="str">
        <f t="shared" si="206"/>
        <v/>
      </c>
    </row>
    <row r="4364" spans="1:15" x14ac:dyDescent="0.25">
      <c r="A4364">
        <v>4363</v>
      </c>
      <c r="B4364">
        <v>3</v>
      </c>
      <c r="C4364" s="1">
        <v>19726</v>
      </c>
      <c r="D4364">
        <v>0</v>
      </c>
      <c r="E4364">
        <v>0</v>
      </c>
      <c r="F4364" t="s">
        <v>13</v>
      </c>
      <c r="G4364" s="1">
        <v>31852</v>
      </c>
      <c r="H4364">
        <v>0</v>
      </c>
      <c r="J4364">
        <v>10</v>
      </c>
      <c r="K4364">
        <v>11307</v>
      </c>
      <c r="L4364" s="1">
        <v>366</v>
      </c>
      <c r="M4364" s="2">
        <f t="shared" si="204"/>
        <v>33.205555555555556</v>
      </c>
      <c r="N4364" s="2" t="str">
        <f t="shared" si="205"/>
        <v/>
      </c>
      <c r="O4364" s="2" t="str">
        <f t="shared" si="206"/>
        <v/>
      </c>
    </row>
    <row r="4365" spans="1:15" x14ac:dyDescent="0.25">
      <c r="A4365">
        <v>4364</v>
      </c>
      <c r="B4365">
        <v>3</v>
      </c>
      <c r="C4365" s="1">
        <v>18573</v>
      </c>
      <c r="D4365">
        <v>0</v>
      </c>
      <c r="E4365">
        <v>0</v>
      </c>
      <c r="F4365" t="s">
        <v>13</v>
      </c>
      <c r="G4365" s="1">
        <v>31854</v>
      </c>
      <c r="H4365">
        <v>0</v>
      </c>
      <c r="J4365">
        <v>10</v>
      </c>
      <c r="K4365">
        <v>0</v>
      </c>
      <c r="L4365" s="1">
        <v>366</v>
      </c>
      <c r="M4365" s="2">
        <f t="shared" si="204"/>
        <v>36.366666666666667</v>
      </c>
      <c r="N4365" s="2" t="str">
        <f t="shared" si="205"/>
        <v/>
      </c>
      <c r="O4365" s="2" t="str">
        <f t="shared" si="206"/>
        <v/>
      </c>
    </row>
    <row r="4366" spans="1:15" x14ac:dyDescent="0.25">
      <c r="A4366">
        <v>4365</v>
      </c>
      <c r="B4366">
        <v>3</v>
      </c>
      <c r="C4366" s="1">
        <v>13149</v>
      </c>
      <c r="D4366">
        <v>2365</v>
      </c>
      <c r="E4366">
        <v>1</v>
      </c>
      <c r="F4366" t="s">
        <v>23</v>
      </c>
      <c r="G4366" s="1">
        <v>31856</v>
      </c>
      <c r="H4366">
        <v>0</v>
      </c>
      <c r="I4366" t="s">
        <v>19</v>
      </c>
      <c r="J4366">
        <v>21</v>
      </c>
      <c r="K4366">
        <v>11307</v>
      </c>
      <c r="L4366" s="1">
        <v>38421</v>
      </c>
      <c r="M4366" s="2">
        <f t="shared" si="204"/>
        <v>51.222222222222221</v>
      </c>
      <c r="N4366" s="2">
        <f t="shared" si="205"/>
        <v>69.194444444444443</v>
      </c>
      <c r="O4366" s="2">
        <f t="shared" si="206"/>
        <v>17.972222222222221</v>
      </c>
    </row>
    <row r="4367" spans="1:15" x14ac:dyDescent="0.25">
      <c r="A4367">
        <v>4366</v>
      </c>
      <c r="B4367">
        <v>2</v>
      </c>
      <c r="C4367" s="1">
        <v>27982</v>
      </c>
      <c r="D4367">
        <v>0</v>
      </c>
      <c r="E4367">
        <v>0</v>
      </c>
      <c r="F4367" t="s">
        <v>13</v>
      </c>
      <c r="G4367" s="1">
        <v>31856</v>
      </c>
      <c r="H4367">
        <v>0</v>
      </c>
      <c r="J4367">
        <v>21</v>
      </c>
      <c r="K4367">
        <v>10107</v>
      </c>
      <c r="L4367" s="1">
        <v>366</v>
      </c>
      <c r="M4367" s="2">
        <f t="shared" si="204"/>
        <v>10.611111111111111</v>
      </c>
      <c r="N4367" s="2" t="str">
        <f t="shared" si="205"/>
        <v/>
      </c>
      <c r="O4367" s="2" t="str">
        <f t="shared" si="206"/>
        <v/>
      </c>
    </row>
    <row r="4368" spans="1:15" x14ac:dyDescent="0.25">
      <c r="A4368">
        <v>4367</v>
      </c>
      <c r="B4368">
        <v>4</v>
      </c>
      <c r="C4368" s="1">
        <v>28298</v>
      </c>
      <c r="D4368">
        <v>0</v>
      </c>
      <c r="E4368">
        <v>0</v>
      </c>
      <c r="F4368" t="s">
        <v>20</v>
      </c>
      <c r="G4368" s="1">
        <v>31859</v>
      </c>
      <c r="H4368">
        <v>0</v>
      </c>
      <c r="J4368">
        <v>21</v>
      </c>
      <c r="K4368">
        <v>10107</v>
      </c>
      <c r="L4368" s="1">
        <v>366</v>
      </c>
      <c r="M4368" s="2">
        <f t="shared" si="204"/>
        <v>9.7527777777777782</v>
      </c>
      <c r="N4368" s="2" t="str">
        <f t="shared" si="205"/>
        <v/>
      </c>
      <c r="O4368" s="2" t="str">
        <f t="shared" si="206"/>
        <v/>
      </c>
    </row>
    <row r="4369" spans="1:15" x14ac:dyDescent="0.25">
      <c r="A4369">
        <v>4368</v>
      </c>
      <c r="B4369">
        <v>3</v>
      </c>
      <c r="C4369" s="1">
        <v>22450</v>
      </c>
      <c r="D4369">
        <v>1690</v>
      </c>
      <c r="E4369">
        <v>2</v>
      </c>
      <c r="F4369" t="s">
        <v>14</v>
      </c>
      <c r="G4369" s="1">
        <v>31860</v>
      </c>
      <c r="H4369">
        <v>2</v>
      </c>
      <c r="J4369">
        <v>10</v>
      </c>
      <c r="K4369">
        <v>15707</v>
      </c>
      <c r="L4369" s="1">
        <v>366</v>
      </c>
      <c r="M4369" s="2">
        <f t="shared" si="204"/>
        <v>25.766666666666666</v>
      </c>
      <c r="N4369" s="2" t="str">
        <f t="shared" si="205"/>
        <v/>
      </c>
      <c r="O4369" s="2" t="str">
        <f t="shared" si="206"/>
        <v/>
      </c>
    </row>
    <row r="4370" spans="1:15" x14ac:dyDescent="0.25">
      <c r="A4370">
        <v>4369</v>
      </c>
      <c r="B4370">
        <v>2</v>
      </c>
      <c r="C4370" s="1">
        <v>20150</v>
      </c>
      <c r="D4370">
        <v>2300</v>
      </c>
      <c r="E4370">
        <v>2</v>
      </c>
      <c r="F4370" t="s">
        <v>26</v>
      </c>
      <c r="G4370" s="1">
        <v>31861</v>
      </c>
      <c r="H4370">
        <v>2</v>
      </c>
      <c r="J4370">
        <v>10</v>
      </c>
      <c r="K4370">
        <v>13907</v>
      </c>
      <c r="L4370" s="1">
        <v>366</v>
      </c>
      <c r="M4370" s="2">
        <f t="shared" si="204"/>
        <v>32.06388888888889</v>
      </c>
      <c r="N4370" s="2" t="str">
        <f t="shared" si="205"/>
        <v/>
      </c>
      <c r="O4370" s="2" t="str">
        <f t="shared" si="206"/>
        <v/>
      </c>
    </row>
    <row r="4371" spans="1:15" x14ac:dyDescent="0.25">
      <c r="A4371">
        <v>4370</v>
      </c>
      <c r="B4371">
        <v>2</v>
      </c>
      <c r="C4371" s="1">
        <v>29991</v>
      </c>
      <c r="D4371">
        <v>0</v>
      </c>
      <c r="E4371">
        <v>0</v>
      </c>
      <c r="F4371" t="s">
        <v>20</v>
      </c>
      <c r="G4371" s="1">
        <v>31862</v>
      </c>
      <c r="H4371">
        <v>2</v>
      </c>
      <c r="J4371">
        <v>21</v>
      </c>
      <c r="K4371">
        <v>10107</v>
      </c>
      <c r="L4371" s="1">
        <v>366</v>
      </c>
      <c r="M4371" s="2">
        <f t="shared" si="204"/>
        <v>5.1305555555555555</v>
      </c>
      <c r="N4371" s="2" t="str">
        <f t="shared" si="205"/>
        <v/>
      </c>
      <c r="O4371" s="2" t="str">
        <f t="shared" si="206"/>
        <v/>
      </c>
    </row>
    <row r="4372" spans="1:15" x14ac:dyDescent="0.25">
      <c r="A4372">
        <v>4371</v>
      </c>
      <c r="B4372">
        <v>3</v>
      </c>
      <c r="C4372" s="1">
        <v>16682</v>
      </c>
      <c r="D4372">
        <v>0</v>
      </c>
      <c r="E4372">
        <v>0</v>
      </c>
      <c r="F4372" t="s">
        <v>13</v>
      </c>
      <c r="G4372" s="1">
        <v>31863</v>
      </c>
      <c r="H4372">
        <v>0</v>
      </c>
      <c r="J4372">
        <v>10</v>
      </c>
      <c r="K4372">
        <v>0</v>
      </c>
      <c r="L4372" s="1">
        <v>366</v>
      </c>
      <c r="M4372" s="2">
        <f t="shared" si="204"/>
        <v>41.569444444444443</v>
      </c>
      <c r="N4372" s="2" t="str">
        <f t="shared" si="205"/>
        <v/>
      </c>
      <c r="O4372" s="2" t="str">
        <f t="shared" si="206"/>
        <v/>
      </c>
    </row>
    <row r="4373" spans="1:15" x14ac:dyDescent="0.25">
      <c r="A4373">
        <v>4372</v>
      </c>
      <c r="B4373">
        <v>2</v>
      </c>
      <c r="C4373" s="1">
        <v>30747</v>
      </c>
      <c r="D4373">
        <v>0</v>
      </c>
      <c r="E4373">
        <v>0</v>
      </c>
      <c r="F4373" t="s">
        <v>20</v>
      </c>
      <c r="G4373" s="1">
        <v>31863</v>
      </c>
      <c r="H4373">
        <v>2</v>
      </c>
      <c r="J4373">
        <v>21</v>
      </c>
      <c r="K4373">
        <v>10107</v>
      </c>
      <c r="L4373" s="1">
        <v>366</v>
      </c>
      <c r="M4373" s="2">
        <f t="shared" si="204"/>
        <v>3.0583333333333331</v>
      </c>
      <c r="N4373" s="2" t="str">
        <f t="shared" si="205"/>
        <v/>
      </c>
      <c r="O4373" s="2" t="str">
        <f t="shared" si="206"/>
        <v/>
      </c>
    </row>
    <row r="4374" spans="1:15" x14ac:dyDescent="0.25">
      <c r="A4374">
        <v>4373</v>
      </c>
      <c r="B4374">
        <v>4</v>
      </c>
      <c r="C4374" s="1">
        <v>30232</v>
      </c>
      <c r="D4374">
        <v>0</v>
      </c>
      <c r="E4374">
        <v>0</v>
      </c>
      <c r="F4374" t="s">
        <v>20</v>
      </c>
      <c r="G4374" s="1">
        <v>31863</v>
      </c>
      <c r="H4374">
        <v>0</v>
      </c>
      <c r="J4374">
        <v>21</v>
      </c>
      <c r="K4374">
        <v>10107</v>
      </c>
      <c r="L4374" s="1">
        <v>366</v>
      </c>
      <c r="M4374" s="2">
        <f t="shared" si="204"/>
        <v>4.4694444444444441</v>
      </c>
      <c r="N4374" s="2" t="str">
        <f t="shared" si="205"/>
        <v/>
      </c>
      <c r="O4374" s="2" t="str">
        <f t="shared" si="206"/>
        <v/>
      </c>
    </row>
    <row r="4375" spans="1:15" x14ac:dyDescent="0.25">
      <c r="A4375">
        <v>4374</v>
      </c>
      <c r="B4375">
        <v>2</v>
      </c>
      <c r="C4375" s="1">
        <v>21667</v>
      </c>
      <c r="D4375">
        <v>0</v>
      </c>
      <c r="E4375">
        <v>0</v>
      </c>
      <c r="F4375" t="s">
        <v>13</v>
      </c>
      <c r="G4375" s="1">
        <v>31866</v>
      </c>
      <c r="H4375">
        <v>0</v>
      </c>
      <c r="J4375">
        <v>21</v>
      </c>
      <c r="K4375">
        <v>0</v>
      </c>
      <c r="L4375" s="1">
        <v>366</v>
      </c>
      <c r="M4375" s="2">
        <f t="shared" si="204"/>
        <v>27.925000000000001</v>
      </c>
      <c r="N4375" s="2" t="str">
        <f t="shared" si="205"/>
        <v/>
      </c>
      <c r="O4375" s="2" t="str">
        <f t="shared" si="206"/>
        <v/>
      </c>
    </row>
    <row r="4376" spans="1:15" x14ac:dyDescent="0.25">
      <c r="A4376">
        <v>4375</v>
      </c>
      <c r="B4376">
        <v>2</v>
      </c>
      <c r="C4376" s="1">
        <v>11172</v>
      </c>
      <c r="D4376">
        <v>0</v>
      </c>
      <c r="E4376">
        <v>0</v>
      </c>
      <c r="F4376" t="s">
        <v>14</v>
      </c>
      <c r="G4376" s="1">
        <v>31867</v>
      </c>
      <c r="H4376">
        <v>2</v>
      </c>
      <c r="J4376">
        <v>10</v>
      </c>
      <c r="K4376">
        <v>17807</v>
      </c>
      <c r="L4376" s="1">
        <v>366</v>
      </c>
      <c r="M4376" s="2">
        <f t="shared" si="204"/>
        <v>56.661111111111111</v>
      </c>
      <c r="N4376" s="2" t="str">
        <f t="shared" si="205"/>
        <v/>
      </c>
      <c r="O4376" s="2" t="str">
        <f t="shared" si="206"/>
        <v/>
      </c>
    </row>
    <row r="4377" spans="1:15" x14ac:dyDescent="0.25">
      <c r="A4377">
        <v>4376</v>
      </c>
      <c r="B4377">
        <v>2</v>
      </c>
      <c r="C4377" s="1">
        <v>20794</v>
      </c>
      <c r="D4377">
        <v>0</v>
      </c>
      <c r="E4377">
        <v>0</v>
      </c>
      <c r="F4377" t="s">
        <v>13</v>
      </c>
      <c r="G4377" s="1">
        <v>31867</v>
      </c>
      <c r="H4377">
        <v>0</v>
      </c>
      <c r="J4377">
        <v>10</v>
      </c>
      <c r="K4377">
        <v>14607</v>
      </c>
      <c r="L4377" s="1">
        <v>366</v>
      </c>
      <c r="M4377" s="2">
        <f t="shared" si="204"/>
        <v>30.319444444444443</v>
      </c>
      <c r="N4377" s="2" t="str">
        <f t="shared" si="205"/>
        <v/>
      </c>
      <c r="O4377" s="2" t="str">
        <f t="shared" si="206"/>
        <v/>
      </c>
    </row>
    <row r="4378" spans="1:15" x14ac:dyDescent="0.25">
      <c r="A4378">
        <v>4377</v>
      </c>
      <c r="B4378">
        <v>2</v>
      </c>
      <c r="C4378" s="1">
        <v>18817</v>
      </c>
      <c r="D4378">
        <v>0</v>
      </c>
      <c r="E4378">
        <v>0</v>
      </c>
      <c r="F4378" t="s">
        <v>14</v>
      </c>
      <c r="G4378" s="1">
        <v>31869</v>
      </c>
      <c r="H4378">
        <v>2</v>
      </c>
      <c r="J4378">
        <v>10</v>
      </c>
      <c r="K4378">
        <v>17807</v>
      </c>
      <c r="L4378" s="1">
        <v>366</v>
      </c>
      <c r="M4378" s="2">
        <f t="shared" si="204"/>
        <v>35.733333333333334</v>
      </c>
      <c r="N4378" s="2" t="str">
        <f t="shared" si="205"/>
        <v/>
      </c>
      <c r="O4378" s="2" t="str">
        <f t="shared" si="206"/>
        <v/>
      </c>
    </row>
    <row r="4379" spans="1:15" x14ac:dyDescent="0.25">
      <c r="A4379">
        <v>4378</v>
      </c>
      <c r="B4379">
        <v>3</v>
      </c>
      <c r="C4379" s="1">
        <v>19815</v>
      </c>
      <c r="D4379">
        <v>0</v>
      </c>
      <c r="E4379">
        <v>0</v>
      </c>
      <c r="F4379" t="s">
        <v>14</v>
      </c>
      <c r="G4379" s="1">
        <v>31869</v>
      </c>
      <c r="H4379">
        <v>2</v>
      </c>
      <c r="J4379">
        <v>10</v>
      </c>
      <c r="K4379">
        <v>10807</v>
      </c>
      <c r="L4379" s="1">
        <v>366</v>
      </c>
      <c r="M4379" s="2">
        <f t="shared" si="204"/>
        <v>33.00277777777778</v>
      </c>
      <c r="N4379" s="2" t="str">
        <f t="shared" si="205"/>
        <v/>
      </c>
      <c r="O4379" s="2" t="str">
        <f t="shared" si="206"/>
        <v/>
      </c>
    </row>
    <row r="4380" spans="1:15" x14ac:dyDescent="0.25">
      <c r="A4380">
        <v>4379</v>
      </c>
      <c r="B4380">
        <v>2</v>
      </c>
      <c r="C4380" s="1">
        <v>29423</v>
      </c>
      <c r="D4380">
        <v>0</v>
      </c>
      <c r="E4380">
        <v>0</v>
      </c>
      <c r="F4380" t="s">
        <v>20</v>
      </c>
      <c r="G4380" s="1">
        <v>31870</v>
      </c>
      <c r="H4380">
        <v>0</v>
      </c>
      <c r="J4380">
        <v>21</v>
      </c>
      <c r="K4380">
        <v>11307</v>
      </c>
      <c r="L4380" s="1">
        <v>366</v>
      </c>
      <c r="M4380" s="2">
        <f t="shared" si="204"/>
        <v>6.7</v>
      </c>
      <c r="N4380" s="2" t="str">
        <f t="shared" si="205"/>
        <v/>
      </c>
      <c r="O4380" s="2" t="str">
        <f t="shared" si="206"/>
        <v/>
      </c>
    </row>
    <row r="4381" spans="1:15" x14ac:dyDescent="0.25">
      <c r="A4381">
        <v>4380</v>
      </c>
      <c r="B4381">
        <v>3</v>
      </c>
      <c r="C4381" s="1">
        <v>19775</v>
      </c>
      <c r="D4381">
        <v>0</v>
      </c>
      <c r="E4381">
        <v>0</v>
      </c>
      <c r="F4381" t="s">
        <v>13</v>
      </c>
      <c r="G4381" s="1">
        <v>31870</v>
      </c>
      <c r="H4381">
        <v>0</v>
      </c>
      <c r="J4381">
        <v>10</v>
      </c>
      <c r="K4381">
        <v>0</v>
      </c>
      <c r="L4381" s="1">
        <v>366</v>
      </c>
      <c r="M4381" s="2">
        <f t="shared" si="204"/>
        <v>33.119444444444447</v>
      </c>
      <c r="N4381" s="2" t="str">
        <f t="shared" si="205"/>
        <v/>
      </c>
      <c r="O4381" s="2" t="str">
        <f t="shared" si="206"/>
        <v/>
      </c>
    </row>
    <row r="4382" spans="1:15" x14ac:dyDescent="0.25">
      <c r="A4382">
        <v>4381</v>
      </c>
      <c r="B4382">
        <v>3</v>
      </c>
      <c r="C4382" s="1">
        <v>15703</v>
      </c>
      <c r="D4382">
        <v>0</v>
      </c>
      <c r="E4382">
        <v>0</v>
      </c>
      <c r="F4382" t="s">
        <v>17</v>
      </c>
      <c r="G4382" s="1">
        <v>31873</v>
      </c>
      <c r="H4382">
        <v>2</v>
      </c>
      <c r="J4382">
        <v>10</v>
      </c>
      <c r="K4382">
        <v>10307</v>
      </c>
      <c r="L4382" s="1">
        <v>366</v>
      </c>
      <c r="M4382" s="2">
        <f t="shared" si="204"/>
        <v>44.272222222222226</v>
      </c>
      <c r="N4382" s="2" t="str">
        <f t="shared" si="205"/>
        <v/>
      </c>
      <c r="O4382" s="2" t="str">
        <f t="shared" si="206"/>
        <v/>
      </c>
    </row>
    <row r="4383" spans="1:15" x14ac:dyDescent="0.25">
      <c r="A4383">
        <v>4382</v>
      </c>
      <c r="B4383">
        <v>2</v>
      </c>
      <c r="C4383" s="1">
        <v>19111</v>
      </c>
      <c r="D4383">
        <v>1983</v>
      </c>
      <c r="E4383">
        <v>2</v>
      </c>
      <c r="F4383" t="s">
        <v>14</v>
      </c>
      <c r="G4383" s="1">
        <v>31874</v>
      </c>
      <c r="H4383">
        <v>2</v>
      </c>
      <c r="J4383">
        <v>10</v>
      </c>
      <c r="K4383">
        <v>0</v>
      </c>
      <c r="L4383" s="1">
        <v>366</v>
      </c>
      <c r="M4383" s="2">
        <f t="shared" si="204"/>
        <v>34.944444444444443</v>
      </c>
      <c r="N4383" s="2" t="str">
        <f t="shared" si="205"/>
        <v/>
      </c>
      <c r="O4383" s="2" t="str">
        <f t="shared" si="206"/>
        <v/>
      </c>
    </row>
    <row r="4384" spans="1:15" x14ac:dyDescent="0.25">
      <c r="A4384">
        <v>4383</v>
      </c>
      <c r="B4384">
        <v>3</v>
      </c>
      <c r="C4384" s="1">
        <v>21110</v>
      </c>
      <c r="D4384">
        <v>0</v>
      </c>
      <c r="E4384">
        <v>2</v>
      </c>
      <c r="F4384" t="s">
        <v>14</v>
      </c>
      <c r="G4384" s="1">
        <v>31874</v>
      </c>
      <c r="H4384">
        <v>2</v>
      </c>
      <c r="J4384">
        <v>10</v>
      </c>
      <c r="K4384">
        <v>11307</v>
      </c>
      <c r="L4384" s="1">
        <v>366</v>
      </c>
      <c r="M4384" s="2">
        <f t="shared" si="204"/>
        <v>29.472222222222221</v>
      </c>
      <c r="N4384" s="2" t="str">
        <f t="shared" si="205"/>
        <v/>
      </c>
      <c r="O4384" s="2" t="str">
        <f t="shared" si="206"/>
        <v/>
      </c>
    </row>
    <row r="4385" spans="1:15" x14ac:dyDescent="0.25">
      <c r="A4385">
        <v>4384</v>
      </c>
      <c r="B4385">
        <v>3</v>
      </c>
      <c r="C4385" s="1">
        <v>20266</v>
      </c>
      <c r="D4385">
        <v>0</v>
      </c>
      <c r="E4385">
        <v>2</v>
      </c>
      <c r="F4385" t="s">
        <v>22</v>
      </c>
      <c r="G4385" s="1">
        <v>31876</v>
      </c>
      <c r="H4385">
        <v>2</v>
      </c>
      <c r="J4385">
        <v>10</v>
      </c>
      <c r="K4385">
        <v>13507</v>
      </c>
      <c r="L4385" s="1">
        <v>366</v>
      </c>
      <c r="M4385" s="2">
        <f t="shared" si="204"/>
        <v>31.786111111111111</v>
      </c>
      <c r="N4385" s="2" t="str">
        <f t="shared" si="205"/>
        <v/>
      </c>
      <c r="O4385" s="2" t="str">
        <f t="shared" si="206"/>
        <v/>
      </c>
    </row>
    <row r="4386" spans="1:15" x14ac:dyDescent="0.25">
      <c r="A4386">
        <v>4385</v>
      </c>
      <c r="B4386">
        <v>2</v>
      </c>
      <c r="C4386" s="1">
        <v>20513</v>
      </c>
      <c r="D4386">
        <v>4432</v>
      </c>
      <c r="E4386">
        <v>2</v>
      </c>
      <c r="F4386" t="s">
        <v>14</v>
      </c>
      <c r="G4386" s="1">
        <v>31877</v>
      </c>
      <c r="H4386">
        <v>2</v>
      </c>
      <c r="J4386">
        <v>10</v>
      </c>
      <c r="K4386">
        <v>13507</v>
      </c>
      <c r="L4386" s="1">
        <v>366</v>
      </c>
      <c r="M4386" s="2">
        <f t="shared" si="204"/>
        <v>31.116666666666667</v>
      </c>
      <c r="N4386" s="2" t="str">
        <f t="shared" si="205"/>
        <v/>
      </c>
      <c r="O4386" s="2" t="str">
        <f t="shared" si="206"/>
        <v/>
      </c>
    </row>
    <row r="4387" spans="1:15" x14ac:dyDescent="0.25">
      <c r="A4387">
        <v>4386</v>
      </c>
      <c r="B4387">
        <v>2</v>
      </c>
      <c r="C4387" s="1">
        <v>22593</v>
      </c>
      <c r="D4387">
        <v>0</v>
      </c>
      <c r="E4387">
        <v>0</v>
      </c>
      <c r="F4387" t="s">
        <v>14</v>
      </c>
      <c r="G4387" s="1">
        <v>31877</v>
      </c>
      <c r="H4387">
        <v>2</v>
      </c>
      <c r="J4387">
        <v>21</v>
      </c>
      <c r="K4387">
        <v>12607</v>
      </c>
      <c r="L4387" s="1">
        <v>366</v>
      </c>
      <c r="M4387" s="2">
        <f t="shared" si="204"/>
        <v>25.422222222222221</v>
      </c>
      <c r="N4387" s="2" t="str">
        <f t="shared" si="205"/>
        <v/>
      </c>
      <c r="O4387" s="2" t="str">
        <f t="shared" si="206"/>
        <v/>
      </c>
    </row>
    <row r="4388" spans="1:15" x14ac:dyDescent="0.25">
      <c r="A4388">
        <v>4387</v>
      </c>
      <c r="B4388">
        <v>2</v>
      </c>
      <c r="C4388" s="1">
        <v>26413</v>
      </c>
      <c r="D4388">
        <v>0</v>
      </c>
      <c r="E4388">
        <v>0</v>
      </c>
      <c r="F4388" t="s">
        <v>13</v>
      </c>
      <c r="G4388" s="1">
        <v>31877</v>
      </c>
      <c r="H4388">
        <v>0</v>
      </c>
      <c r="J4388">
        <v>21</v>
      </c>
      <c r="K4388">
        <v>10107</v>
      </c>
      <c r="L4388" s="1">
        <v>366</v>
      </c>
      <c r="M4388" s="2">
        <f t="shared" si="204"/>
        <v>14.96111111111111</v>
      </c>
      <c r="N4388" s="2" t="str">
        <f t="shared" si="205"/>
        <v/>
      </c>
      <c r="O4388" s="2" t="str">
        <f t="shared" si="206"/>
        <v/>
      </c>
    </row>
    <row r="4389" spans="1:15" x14ac:dyDescent="0.25">
      <c r="A4389">
        <v>4388</v>
      </c>
      <c r="B4389">
        <v>3</v>
      </c>
      <c r="C4389" s="1">
        <v>16187</v>
      </c>
      <c r="D4389">
        <v>0</v>
      </c>
      <c r="E4389">
        <v>0</v>
      </c>
      <c r="F4389" t="s">
        <v>13</v>
      </c>
      <c r="G4389" s="1">
        <v>31877</v>
      </c>
      <c r="H4389">
        <v>0</v>
      </c>
      <c r="J4389">
        <v>10</v>
      </c>
      <c r="K4389">
        <v>10807</v>
      </c>
      <c r="L4389" s="1">
        <v>366</v>
      </c>
      <c r="M4389" s="2">
        <f t="shared" si="204"/>
        <v>42.958333333333336</v>
      </c>
      <c r="N4389" s="2" t="str">
        <f t="shared" si="205"/>
        <v/>
      </c>
      <c r="O4389" s="2" t="str">
        <f t="shared" si="206"/>
        <v/>
      </c>
    </row>
    <row r="4390" spans="1:15" x14ac:dyDescent="0.25">
      <c r="A4390">
        <v>4389</v>
      </c>
      <c r="B4390">
        <v>2</v>
      </c>
      <c r="C4390" s="1">
        <v>20932</v>
      </c>
      <c r="D4390">
        <v>0</v>
      </c>
      <c r="E4390">
        <v>0</v>
      </c>
      <c r="F4390" t="s">
        <v>13</v>
      </c>
      <c r="G4390" s="1">
        <v>31880</v>
      </c>
      <c r="H4390">
        <v>0</v>
      </c>
      <c r="I4390" t="s">
        <v>15</v>
      </c>
      <c r="J4390">
        <v>21</v>
      </c>
      <c r="K4390">
        <v>16707</v>
      </c>
      <c r="L4390" s="1">
        <v>366</v>
      </c>
      <c r="M4390" s="2">
        <f t="shared" si="204"/>
        <v>29.975000000000001</v>
      </c>
      <c r="N4390" s="2" t="str">
        <f t="shared" si="205"/>
        <v/>
      </c>
      <c r="O4390" s="2" t="str">
        <f t="shared" si="206"/>
        <v/>
      </c>
    </row>
    <row r="4391" spans="1:15" x14ac:dyDescent="0.25">
      <c r="A4391">
        <v>4390</v>
      </c>
      <c r="B4391">
        <v>3</v>
      </c>
      <c r="C4391" s="1">
        <v>18078</v>
      </c>
      <c r="D4391">
        <v>0</v>
      </c>
      <c r="E4391">
        <v>0</v>
      </c>
      <c r="F4391" t="s">
        <v>13</v>
      </c>
      <c r="G4391" s="1">
        <v>31881</v>
      </c>
      <c r="H4391">
        <v>0</v>
      </c>
      <c r="J4391">
        <v>10</v>
      </c>
      <c r="K4391">
        <v>17907</v>
      </c>
      <c r="L4391" s="1">
        <v>366</v>
      </c>
      <c r="M4391" s="2">
        <f t="shared" si="204"/>
        <v>37.791666666666664</v>
      </c>
      <c r="N4391" s="2" t="str">
        <f t="shared" si="205"/>
        <v/>
      </c>
      <c r="O4391" s="2" t="str">
        <f t="shared" si="206"/>
        <v/>
      </c>
    </row>
    <row r="4392" spans="1:15" x14ac:dyDescent="0.25">
      <c r="A4392">
        <v>4391</v>
      </c>
      <c r="B4392">
        <v>2</v>
      </c>
      <c r="C4392" s="1">
        <v>23592</v>
      </c>
      <c r="D4392">
        <v>0</v>
      </c>
      <c r="E4392">
        <v>0</v>
      </c>
      <c r="F4392" t="s">
        <v>13</v>
      </c>
      <c r="G4392" s="1">
        <v>31882</v>
      </c>
      <c r="H4392">
        <v>0</v>
      </c>
      <c r="J4392">
        <v>10</v>
      </c>
      <c r="K4392">
        <v>0</v>
      </c>
      <c r="L4392" s="1">
        <v>366</v>
      </c>
      <c r="M4392" s="2">
        <f t="shared" si="204"/>
        <v>22.7</v>
      </c>
      <c r="N4392" s="2" t="str">
        <f t="shared" si="205"/>
        <v/>
      </c>
      <c r="O4392" s="2" t="str">
        <f t="shared" si="206"/>
        <v/>
      </c>
    </row>
    <row r="4393" spans="1:15" x14ac:dyDescent="0.25">
      <c r="A4393">
        <v>4392</v>
      </c>
      <c r="B4393">
        <v>2</v>
      </c>
      <c r="C4393" s="1">
        <v>8077</v>
      </c>
      <c r="D4393">
        <v>0</v>
      </c>
      <c r="E4393">
        <v>0</v>
      </c>
      <c r="F4393" t="s">
        <v>22</v>
      </c>
      <c r="G4393" s="1">
        <v>31882</v>
      </c>
      <c r="H4393">
        <v>2</v>
      </c>
      <c r="I4393" t="s">
        <v>15</v>
      </c>
      <c r="J4393">
        <v>21</v>
      </c>
      <c r="K4393">
        <v>10107</v>
      </c>
      <c r="L4393" s="1">
        <v>366</v>
      </c>
      <c r="M4393" s="2">
        <f t="shared" si="204"/>
        <v>65.180555555555557</v>
      </c>
      <c r="N4393" s="2" t="str">
        <f t="shared" si="205"/>
        <v/>
      </c>
      <c r="O4393" s="2" t="str">
        <f t="shared" si="206"/>
        <v/>
      </c>
    </row>
    <row r="4394" spans="1:15" x14ac:dyDescent="0.25">
      <c r="A4394">
        <v>4393</v>
      </c>
      <c r="B4394">
        <v>2</v>
      </c>
      <c r="C4394" s="1">
        <v>7993</v>
      </c>
      <c r="D4394">
        <v>0</v>
      </c>
      <c r="E4394">
        <v>0</v>
      </c>
      <c r="F4394" t="s">
        <v>13</v>
      </c>
      <c r="G4394" s="1">
        <v>31883</v>
      </c>
      <c r="H4394">
        <v>0</v>
      </c>
      <c r="I4394" t="s">
        <v>19</v>
      </c>
      <c r="J4394">
        <v>21</v>
      </c>
      <c r="K4394">
        <v>13907</v>
      </c>
      <c r="L4394" s="1">
        <v>36865</v>
      </c>
      <c r="M4394" s="2">
        <f t="shared" si="204"/>
        <v>65.411111111111111</v>
      </c>
      <c r="N4394" s="2">
        <f t="shared" si="205"/>
        <v>79.047222222222217</v>
      </c>
      <c r="O4394" s="2">
        <f t="shared" si="206"/>
        <v>13.636111111111106</v>
      </c>
    </row>
    <row r="4395" spans="1:15" x14ac:dyDescent="0.25">
      <c r="A4395">
        <v>4394</v>
      </c>
      <c r="B4395">
        <v>2</v>
      </c>
      <c r="C4395" s="1">
        <v>19589</v>
      </c>
      <c r="D4395">
        <v>2808</v>
      </c>
      <c r="E4395">
        <v>2</v>
      </c>
      <c r="F4395" t="s">
        <v>21</v>
      </c>
      <c r="G4395" s="1">
        <v>31883</v>
      </c>
      <c r="H4395">
        <v>2</v>
      </c>
      <c r="J4395">
        <v>10</v>
      </c>
      <c r="K4395">
        <v>17507</v>
      </c>
      <c r="L4395" s="1">
        <v>366</v>
      </c>
      <c r="M4395" s="2">
        <f t="shared" si="204"/>
        <v>33.661111111111111</v>
      </c>
      <c r="N4395" s="2" t="str">
        <f t="shared" si="205"/>
        <v/>
      </c>
      <c r="O4395" s="2" t="str">
        <f t="shared" si="206"/>
        <v/>
      </c>
    </row>
    <row r="4396" spans="1:15" x14ac:dyDescent="0.25">
      <c r="A4396">
        <v>4395</v>
      </c>
      <c r="B4396">
        <v>2</v>
      </c>
      <c r="C4396" s="1">
        <v>21425</v>
      </c>
      <c r="D4396">
        <v>0</v>
      </c>
      <c r="E4396">
        <v>0</v>
      </c>
      <c r="F4396" t="s">
        <v>13</v>
      </c>
      <c r="G4396" s="1">
        <v>31888</v>
      </c>
      <c r="H4396">
        <v>0</v>
      </c>
      <c r="J4396">
        <v>10</v>
      </c>
      <c r="K4396">
        <v>0</v>
      </c>
      <c r="L4396" s="1">
        <v>366</v>
      </c>
      <c r="M4396" s="2">
        <f t="shared" si="204"/>
        <v>28.647222222222222</v>
      </c>
      <c r="N4396" s="2" t="str">
        <f t="shared" si="205"/>
        <v/>
      </c>
      <c r="O4396" s="2" t="str">
        <f t="shared" si="206"/>
        <v/>
      </c>
    </row>
    <row r="4397" spans="1:15" x14ac:dyDescent="0.25">
      <c r="A4397">
        <v>4396</v>
      </c>
      <c r="B4397">
        <v>2</v>
      </c>
      <c r="C4397" s="1">
        <v>9205</v>
      </c>
      <c r="D4397">
        <v>0</v>
      </c>
      <c r="E4397">
        <v>0</v>
      </c>
      <c r="F4397" t="s">
        <v>13</v>
      </c>
      <c r="G4397" s="1">
        <v>31889</v>
      </c>
      <c r="H4397">
        <v>0</v>
      </c>
      <c r="I4397" t="s">
        <v>15</v>
      </c>
      <c r="J4397">
        <v>10</v>
      </c>
      <c r="K4397">
        <v>11307</v>
      </c>
      <c r="L4397" s="1">
        <v>366</v>
      </c>
      <c r="M4397" s="2">
        <f t="shared" si="204"/>
        <v>62.105555555555554</v>
      </c>
      <c r="N4397" s="2" t="str">
        <f t="shared" si="205"/>
        <v/>
      </c>
      <c r="O4397" s="2" t="str">
        <f t="shared" si="206"/>
        <v/>
      </c>
    </row>
    <row r="4398" spans="1:15" x14ac:dyDescent="0.25">
      <c r="A4398">
        <v>4397</v>
      </c>
      <c r="B4398">
        <v>2</v>
      </c>
      <c r="C4398" s="1">
        <v>19933</v>
      </c>
      <c r="D4398">
        <v>0</v>
      </c>
      <c r="E4398">
        <v>2</v>
      </c>
      <c r="F4398" t="s">
        <v>14</v>
      </c>
      <c r="G4398" s="1">
        <v>31890</v>
      </c>
      <c r="H4398">
        <v>0</v>
      </c>
      <c r="J4398">
        <v>10</v>
      </c>
      <c r="K4398">
        <v>11907</v>
      </c>
      <c r="L4398" s="1">
        <v>366</v>
      </c>
      <c r="M4398" s="2">
        <f t="shared" si="204"/>
        <v>32.736111111111114</v>
      </c>
      <c r="N4398" s="2" t="str">
        <f t="shared" si="205"/>
        <v/>
      </c>
      <c r="O4398" s="2" t="str">
        <f t="shared" si="206"/>
        <v/>
      </c>
    </row>
    <row r="4399" spans="1:15" x14ac:dyDescent="0.25">
      <c r="A4399">
        <v>4398</v>
      </c>
      <c r="B4399">
        <v>3</v>
      </c>
      <c r="C4399" s="1">
        <v>16230</v>
      </c>
      <c r="D4399">
        <v>0</v>
      </c>
      <c r="E4399">
        <v>0</v>
      </c>
      <c r="F4399" t="s">
        <v>13</v>
      </c>
      <c r="G4399" s="1">
        <v>31890</v>
      </c>
      <c r="H4399">
        <v>0</v>
      </c>
      <c r="J4399">
        <v>10</v>
      </c>
      <c r="K4399">
        <v>0</v>
      </c>
      <c r="L4399" s="1">
        <v>366</v>
      </c>
      <c r="M4399" s="2">
        <f t="shared" si="204"/>
        <v>42.87777777777778</v>
      </c>
      <c r="N4399" s="2" t="str">
        <f t="shared" si="205"/>
        <v/>
      </c>
      <c r="O4399" s="2" t="str">
        <f t="shared" si="206"/>
        <v/>
      </c>
    </row>
    <row r="4400" spans="1:15" x14ac:dyDescent="0.25">
      <c r="A4400">
        <v>4399</v>
      </c>
      <c r="B4400">
        <v>3</v>
      </c>
      <c r="C4400" s="1">
        <v>18266</v>
      </c>
      <c r="D4400">
        <v>2239</v>
      </c>
      <c r="E4400">
        <v>2</v>
      </c>
      <c r="F4400" t="s">
        <v>14</v>
      </c>
      <c r="G4400" s="1">
        <v>31891</v>
      </c>
      <c r="H4400">
        <v>2</v>
      </c>
      <c r="J4400">
        <v>10</v>
      </c>
      <c r="K4400">
        <v>10207</v>
      </c>
      <c r="L4400" s="1">
        <v>366</v>
      </c>
      <c r="M4400" s="2">
        <f t="shared" si="204"/>
        <v>37.30833333333333</v>
      </c>
      <c r="N4400" s="2" t="str">
        <f t="shared" si="205"/>
        <v/>
      </c>
      <c r="O4400" s="2" t="str">
        <f t="shared" si="206"/>
        <v/>
      </c>
    </row>
    <row r="4401" spans="1:15" x14ac:dyDescent="0.25">
      <c r="A4401">
        <v>4400</v>
      </c>
      <c r="B4401">
        <v>2</v>
      </c>
      <c r="C4401" s="1">
        <v>27964</v>
      </c>
      <c r="D4401">
        <v>0</v>
      </c>
      <c r="E4401">
        <v>0</v>
      </c>
      <c r="F4401" t="s">
        <v>13</v>
      </c>
      <c r="G4401" s="1">
        <v>31891</v>
      </c>
      <c r="H4401">
        <v>0</v>
      </c>
      <c r="J4401">
        <v>21</v>
      </c>
      <c r="K4401">
        <v>10107</v>
      </c>
      <c r="L4401" s="1">
        <v>366</v>
      </c>
      <c r="M4401" s="2">
        <f t="shared" si="204"/>
        <v>10.752777777777778</v>
      </c>
      <c r="N4401" s="2" t="str">
        <f t="shared" si="205"/>
        <v/>
      </c>
      <c r="O4401" s="2" t="str">
        <f t="shared" si="206"/>
        <v/>
      </c>
    </row>
    <row r="4402" spans="1:15" x14ac:dyDescent="0.25">
      <c r="A4402">
        <v>4401</v>
      </c>
      <c r="B4402">
        <v>3</v>
      </c>
      <c r="C4402" s="1">
        <v>10114</v>
      </c>
      <c r="D4402">
        <v>0</v>
      </c>
      <c r="E4402">
        <v>0</v>
      </c>
      <c r="F4402" t="s">
        <v>20</v>
      </c>
      <c r="G4402" s="1">
        <v>31894</v>
      </c>
      <c r="H4402">
        <v>2</v>
      </c>
      <c r="J4402">
        <v>10</v>
      </c>
      <c r="K4402">
        <v>10107</v>
      </c>
      <c r="L4402" s="1">
        <v>366</v>
      </c>
      <c r="M4402" s="2">
        <f t="shared" si="204"/>
        <v>59.633333333333333</v>
      </c>
      <c r="N4402" s="2" t="str">
        <f t="shared" si="205"/>
        <v/>
      </c>
      <c r="O4402" s="2" t="str">
        <f t="shared" si="206"/>
        <v/>
      </c>
    </row>
    <row r="4403" spans="1:15" x14ac:dyDescent="0.25">
      <c r="A4403">
        <v>4402</v>
      </c>
      <c r="B4403">
        <v>3</v>
      </c>
      <c r="C4403" s="1">
        <v>20716</v>
      </c>
      <c r="D4403">
        <v>2948</v>
      </c>
      <c r="E4403">
        <v>1</v>
      </c>
      <c r="F4403" t="s">
        <v>21</v>
      </c>
      <c r="G4403" s="1">
        <v>31895</v>
      </c>
      <c r="H4403">
        <v>0</v>
      </c>
      <c r="J4403">
        <v>21</v>
      </c>
      <c r="K4403">
        <v>0</v>
      </c>
      <c r="L4403" s="1">
        <v>366</v>
      </c>
      <c r="M4403" s="2">
        <f t="shared" si="204"/>
        <v>30.611111111111111</v>
      </c>
      <c r="N4403" s="2" t="str">
        <f t="shared" si="205"/>
        <v/>
      </c>
      <c r="O4403" s="2" t="str">
        <f t="shared" si="206"/>
        <v/>
      </c>
    </row>
    <row r="4404" spans="1:15" x14ac:dyDescent="0.25">
      <c r="A4404">
        <v>4403</v>
      </c>
      <c r="B4404">
        <v>2</v>
      </c>
      <c r="C4404" s="1">
        <v>21887</v>
      </c>
      <c r="D4404">
        <v>0</v>
      </c>
      <c r="E4404">
        <v>0</v>
      </c>
      <c r="F4404" t="s">
        <v>13</v>
      </c>
      <c r="G4404" s="1">
        <v>31895</v>
      </c>
      <c r="H4404">
        <v>0</v>
      </c>
      <c r="J4404">
        <v>40</v>
      </c>
      <c r="K4404">
        <v>0</v>
      </c>
      <c r="L4404" s="1">
        <v>366</v>
      </c>
      <c r="M4404" s="2">
        <f t="shared" si="204"/>
        <v>27.402777777777779</v>
      </c>
      <c r="N4404" s="2" t="str">
        <f t="shared" si="205"/>
        <v/>
      </c>
      <c r="O4404" s="2" t="str">
        <f t="shared" si="206"/>
        <v/>
      </c>
    </row>
    <row r="4405" spans="1:15" x14ac:dyDescent="0.25">
      <c r="A4405">
        <v>4404</v>
      </c>
      <c r="B4405">
        <v>3</v>
      </c>
      <c r="C4405" s="1">
        <v>14232</v>
      </c>
      <c r="D4405">
        <v>0</v>
      </c>
      <c r="E4405">
        <v>0</v>
      </c>
      <c r="F4405" t="s">
        <v>14</v>
      </c>
      <c r="G4405" s="1">
        <v>31896</v>
      </c>
      <c r="H4405">
        <v>0</v>
      </c>
      <c r="J4405">
        <v>10</v>
      </c>
      <c r="K4405">
        <v>10107</v>
      </c>
      <c r="L4405" s="1">
        <v>366</v>
      </c>
      <c r="M4405" s="2">
        <f t="shared" si="204"/>
        <v>48.363888888888887</v>
      </c>
      <c r="N4405" s="2" t="str">
        <f t="shared" si="205"/>
        <v/>
      </c>
      <c r="O4405" s="2" t="str">
        <f t="shared" si="206"/>
        <v/>
      </c>
    </row>
    <row r="4406" spans="1:15" x14ac:dyDescent="0.25">
      <c r="A4406">
        <v>4405</v>
      </c>
      <c r="B4406">
        <v>2</v>
      </c>
      <c r="C4406" s="1">
        <v>20839</v>
      </c>
      <c r="D4406">
        <v>0</v>
      </c>
      <c r="E4406">
        <v>0</v>
      </c>
      <c r="F4406" t="s">
        <v>13</v>
      </c>
      <c r="G4406" s="1">
        <v>31897</v>
      </c>
      <c r="H4406">
        <v>0</v>
      </c>
      <c r="J4406">
        <v>10</v>
      </c>
      <c r="K4406">
        <v>11307</v>
      </c>
      <c r="L4406" s="1">
        <v>366</v>
      </c>
      <c r="M4406" s="2">
        <f t="shared" si="204"/>
        <v>30.280555555555555</v>
      </c>
      <c r="N4406" s="2" t="str">
        <f t="shared" si="205"/>
        <v/>
      </c>
      <c r="O4406" s="2" t="str">
        <f t="shared" si="206"/>
        <v/>
      </c>
    </row>
    <row r="4407" spans="1:15" x14ac:dyDescent="0.25">
      <c r="A4407">
        <v>4406</v>
      </c>
      <c r="B4407">
        <v>2</v>
      </c>
      <c r="C4407" s="1">
        <v>31064</v>
      </c>
      <c r="D4407">
        <v>0</v>
      </c>
      <c r="E4407">
        <v>0</v>
      </c>
      <c r="F4407" t="s">
        <v>20</v>
      </c>
      <c r="G4407" s="1">
        <v>31897</v>
      </c>
      <c r="H4407">
        <v>2</v>
      </c>
      <c r="J4407">
        <v>21</v>
      </c>
      <c r="K4407">
        <v>10107</v>
      </c>
      <c r="L4407" s="1">
        <v>366</v>
      </c>
      <c r="M4407" s="2">
        <f t="shared" si="204"/>
        <v>2.286111111111111</v>
      </c>
      <c r="N4407" s="2" t="str">
        <f t="shared" si="205"/>
        <v/>
      </c>
      <c r="O4407" s="2" t="str">
        <f t="shared" si="206"/>
        <v/>
      </c>
    </row>
    <row r="4408" spans="1:15" x14ac:dyDescent="0.25">
      <c r="A4408">
        <v>4407</v>
      </c>
      <c r="B4408">
        <v>2</v>
      </c>
      <c r="C4408" s="1">
        <v>10236</v>
      </c>
      <c r="D4408">
        <v>0</v>
      </c>
      <c r="E4408">
        <v>0</v>
      </c>
      <c r="F4408" t="s">
        <v>20</v>
      </c>
      <c r="G4408" s="1">
        <v>31902</v>
      </c>
      <c r="H4408">
        <v>0</v>
      </c>
      <c r="I4408" t="s">
        <v>15</v>
      </c>
      <c r="J4408">
        <v>10</v>
      </c>
      <c r="K4408">
        <v>17907</v>
      </c>
      <c r="L4408" s="1">
        <v>366</v>
      </c>
      <c r="M4408" s="2">
        <f t="shared" si="204"/>
        <v>59.322222222222223</v>
      </c>
      <c r="N4408" s="2" t="str">
        <f t="shared" si="205"/>
        <v/>
      </c>
      <c r="O4408" s="2" t="str">
        <f t="shared" si="206"/>
        <v/>
      </c>
    </row>
    <row r="4409" spans="1:15" x14ac:dyDescent="0.25">
      <c r="A4409">
        <v>4408</v>
      </c>
      <c r="B4409">
        <v>3</v>
      </c>
      <c r="C4409" s="1">
        <v>19800</v>
      </c>
      <c r="D4409">
        <v>0</v>
      </c>
      <c r="E4409">
        <v>0</v>
      </c>
      <c r="F4409" t="s">
        <v>13</v>
      </c>
      <c r="G4409" s="1">
        <v>31902</v>
      </c>
      <c r="H4409">
        <v>0</v>
      </c>
      <c r="J4409">
        <v>10</v>
      </c>
      <c r="K4409">
        <v>0</v>
      </c>
      <c r="L4409" s="1">
        <v>366</v>
      </c>
      <c r="M4409" s="2">
        <f t="shared" si="204"/>
        <v>33.133333333333333</v>
      </c>
      <c r="N4409" s="2" t="str">
        <f t="shared" si="205"/>
        <v/>
      </c>
      <c r="O4409" s="2" t="str">
        <f t="shared" si="206"/>
        <v/>
      </c>
    </row>
    <row r="4410" spans="1:15" x14ac:dyDescent="0.25">
      <c r="A4410">
        <v>4409</v>
      </c>
      <c r="B4410">
        <v>3</v>
      </c>
      <c r="C4410" s="1">
        <v>20246</v>
      </c>
      <c r="D4410">
        <v>0</v>
      </c>
      <c r="E4410">
        <v>0</v>
      </c>
      <c r="F4410" t="s">
        <v>17</v>
      </c>
      <c r="G4410" s="1">
        <v>31903</v>
      </c>
      <c r="H4410">
        <v>2</v>
      </c>
      <c r="J4410">
        <v>10</v>
      </c>
      <c r="K4410">
        <v>13507</v>
      </c>
      <c r="L4410" s="1">
        <v>366</v>
      </c>
      <c r="M4410" s="2">
        <f t="shared" si="204"/>
        <v>31.916666666666668</v>
      </c>
      <c r="N4410" s="2" t="str">
        <f t="shared" si="205"/>
        <v/>
      </c>
      <c r="O4410" s="2" t="str">
        <f t="shared" si="206"/>
        <v/>
      </c>
    </row>
    <row r="4411" spans="1:15" x14ac:dyDescent="0.25">
      <c r="A4411">
        <v>4410</v>
      </c>
      <c r="B4411">
        <v>2</v>
      </c>
      <c r="C4411" s="1">
        <v>17574</v>
      </c>
      <c r="D4411">
        <v>0</v>
      </c>
      <c r="E4411">
        <v>0</v>
      </c>
      <c r="F4411" t="s">
        <v>14</v>
      </c>
      <c r="G4411" s="1">
        <v>31903</v>
      </c>
      <c r="H4411">
        <v>2</v>
      </c>
      <c r="J4411">
        <v>10</v>
      </c>
      <c r="K4411">
        <v>13507</v>
      </c>
      <c r="L4411" s="1">
        <v>366</v>
      </c>
      <c r="M4411" s="2">
        <f t="shared" si="204"/>
        <v>39.236111111111114</v>
      </c>
      <c r="N4411" s="2" t="str">
        <f t="shared" si="205"/>
        <v/>
      </c>
      <c r="O4411" s="2" t="str">
        <f t="shared" si="206"/>
        <v/>
      </c>
    </row>
    <row r="4412" spans="1:15" x14ac:dyDescent="0.25">
      <c r="A4412">
        <v>4411</v>
      </c>
      <c r="B4412">
        <v>3</v>
      </c>
      <c r="C4412" s="1">
        <v>16472</v>
      </c>
      <c r="D4412">
        <v>0</v>
      </c>
      <c r="E4412">
        <v>0</v>
      </c>
      <c r="F4412" t="s">
        <v>13</v>
      </c>
      <c r="G4412" s="1">
        <v>31904</v>
      </c>
      <c r="H4412">
        <v>0</v>
      </c>
      <c r="J4412">
        <v>10</v>
      </c>
      <c r="K4412">
        <v>0</v>
      </c>
      <c r="L4412" s="1">
        <v>366</v>
      </c>
      <c r="M4412" s="2">
        <f t="shared" si="204"/>
        <v>42.258333333333333</v>
      </c>
      <c r="N4412" s="2" t="str">
        <f t="shared" si="205"/>
        <v/>
      </c>
      <c r="O4412" s="2" t="str">
        <f t="shared" si="206"/>
        <v/>
      </c>
    </row>
    <row r="4413" spans="1:15" x14ac:dyDescent="0.25">
      <c r="A4413">
        <v>4412</v>
      </c>
      <c r="B4413">
        <v>2</v>
      </c>
      <c r="C4413" s="1">
        <v>22408</v>
      </c>
      <c r="D4413">
        <v>0</v>
      </c>
      <c r="E4413">
        <v>0</v>
      </c>
      <c r="F4413" t="s">
        <v>13</v>
      </c>
      <c r="G4413" s="1">
        <v>31904</v>
      </c>
      <c r="H4413">
        <v>0</v>
      </c>
      <c r="J4413">
        <v>21</v>
      </c>
      <c r="K4413">
        <v>0</v>
      </c>
      <c r="L4413" s="1">
        <v>366</v>
      </c>
      <c r="M4413" s="2">
        <f t="shared" si="204"/>
        <v>26</v>
      </c>
      <c r="N4413" s="2" t="str">
        <f t="shared" si="205"/>
        <v/>
      </c>
      <c r="O4413" s="2" t="str">
        <f t="shared" si="206"/>
        <v/>
      </c>
    </row>
    <row r="4414" spans="1:15" x14ac:dyDescent="0.25">
      <c r="A4414">
        <v>4413</v>
      </c>
      <c r="B4414">
        <v>2</v>
      </c>
      <c r="C4414" s="1">
        <v>19292</v>
      </c>
      <c r="D4414">
        <v>2500</v>
      </c>
      <c r="E4414">
        <v>2</v>
      </c>
      <c r="F4414" t="s">
        <v>14</v>
      </c>
      <c r="G4414" s="1">
        <v>31904</v>
      </c>
      <c r="H4414">
        <v>2</v>
      </c>
      <c r="J4414">
        <v>10</v>
      </c>
      <c r="K4414">
        <v>10107</v>
      </c>
      <c r="L4414" s="1">
        <v>366</v>
      </c>
      <c r="M4414" s="2">
        <f t="shared" si="204"/>
        <v>34.533333333333331</v>
      </c>
      <c r="N4414" s="2" t="str">
        <f t="shared" si="205"/>
        <v/>
      </c>
      <c r="O4414" s="2" t="str">
        <f t="shared" si="206"/>
        <v/>
      </c>
    </row>
    <row r="4415" spans="1:15" x14ac:dyDescent="0.25">
      <c r="A4415">
        <v>4414</v>
      </c>
      <c r="B4415">
        <v>4</v>
      </c>
      <c r="C4415" s="1">
        <v>23193</v>
      </c>
      <c r="D4415">
        <v>0</v>
      </c>
      <c r="E4415">
        <v>0</v>
      </c>
      <c r="F4415" t="s">
        <v>20</v>
      </c>
      <c r="G4415" s="1">
        <v>31909</v>
      </c>
      <c r="H4415">
        <v>0</v>
      </c>
      <c r="I4415" t="s">
        <v>25</v>
      </c>
      <c r="J4415">
        <v>10</v>
      </c>
      <c r="K4415">
        <v>10907</v>
      </c>
      <c r="L4415" s="1">
        <v>34634</v>
      </c>
      <c r="M4415" s="2">
        <f t="shared" si="204"/>
        <v>23.863888888888887</v>
      </c>
      <c r="N4415" s="2">
        <f t="shared" si="205"/>
        <v>31.322222222222223</v>
      </c>
      <c r="O4415" s="2">
        <f t="shared" si="206"/>
        <v>7.4583333333333357</v>
      </c>
    </row>
    <row r="4416" spans="1:15" x14ac:dyDescent="0.25">
      <c r="A4416">
        <v>4415</v>
      </c>
      <c r="B4416">
        <v>2</v>
      </c>
      <c r="C4416" s="1">
        <v>17538</v>
      </c>
      <c r="D4416">
        <v>2400</v>
      </c>
      <c r="E4416">
        <v>2</v>
      </c>
      <c r="F4416" t="s">
        <v>14</v>
      </c>
      <c r="G4416" s="1">
        <v>31910</v>
      </c>
      <c r="H4416">
        <v>2</v>
      </c>
      <c r="J4416">
        <v>10</v>
      </c>
      <c r="K4416">
        <v>15707</v>
      </c>
      <c r="L4416" s="1">
        <v>366</v>
      </c>
      <c r="M4416" s="2">
        <f t="shared" si="204"/>
        <v>39.352777777777774</v>
      </c>
      <c r="N4416" s="2" t="str">
        <f t="shared" si="205"/>
        <v/>
      </c>
      <c r="O4416" s="2" t="str">
        <f t="shared" si="206"/>
        <v/>
      </c>
    </row>
    <row r="4417" spans="1:15" x14ac:dyDescent="0.25">
      <c r="A4417">
        <v>4416</v>
      </c>
      <c r="B4417">
        <v>2</v>
      </c>
      <c r="C4417" s="1">
        <v>30923</v>
      </c>
      <c r="D4417">
        <v>0</v>
      </c>
      <c r="E4417">
        <v>0</v>
      </c>
      <c r="F4417" t="s">
        <v>13</v>
      </c>
      <c r="G4417" s="1">
        <v>31910</v>
      </c>
      <c r="H4417">
        <v>0</v>
      </c>
      <c r="J4417">
        <v>21</v>
      </c>
      <c r="K4417">
        <v>10107</v>
      </c>
      <c r="L4417" s="1">
        <v>366</v>
      </c>
      <c r="M4417" s="2">
        <f t="shared" si="204"/>
        <v>2.7055555555555557</v>
      </c>
      <c r="N4417" s="2" t="str">
        <f t="shared" si="205"/>
        <v/>
      </c>
      <c r="O4417" s="2" t="str">
        <f t="shared" si="206"/>
        <v/>
      </c>
    </row>
    <row r="4418" spans="1:15" x14ac:dyDescent="0.25">
      <c r="A4418">
        <v>4417</v>
      </c>
      <c r="B4418">
        <v>2</v>
      </c>
      <c r="C4418" s="1">
        <v>20869</v>
      </c>
      <c r="D4418">
        <v>0</v>
      </c>
      <c r="E4418">
        <v>0</v>
      </c>
      <c r="F4418" t="s">
        <v>13</v>
      </c>
      <c r="G4418" s="1">
        <v>31911</v>
      </c>
      <c r="H4418">
        <v>0</v>
      </c>
      <c r="J4418">
        <v>10</v>
      </c>
      <c r="K4418">
        <v>10107</v>
      </c>
      <c r="L4418" s="1">
        <v>366</v>
      </c>
      <c r="M4418" s="2">
        <f t="shared" si="204"/>
        <v>30.238888888888887</v>
      </c>
      <c r="N4418" s="2" t="str">
        <f t="shared" si="205"/>
        <v/>
      </c>
      <c r="O4418" s="2" t="str">
        <f t="shared" si="206"/>
        <v/>
      </c>
    </row>
    <row r="4419" spans="1:15" x14ac:dyDescent="0.25">
      <c r="A4419">
        <v>4418</v>
      </c>
      <c r="B4419">
        <v>3</v>
      </c>
      <c r="C4419" s="1">
        <v>22026</v>
      </c>
      <c r="D4419">
        <v>2400</v>
      </c>
      <c r="E4419">
        <v>2</v>
      </c>
      <c r="F4419" t="s">
        <v>14</v>
      </c>
      <c r="G4419" s="1">
        <v>31912</v>
      </c>
      <c r="H4419">
        <v>0</v>
      </c>
      <c r="J4419">
        <v>10</v>
      </c>
      <c r="K4419">
        <v>11307</v>
      </c>
      <c r="L4419" s="1">
        <v>366</v>
      </c>
      <c r="M4419" s="2">
        <f t="shared" si="204"/>
        <v>27.069444444444443</v>
      </c>
      <c r="N4419" s="2" t="str">
        <f t="shared" si="205"/>
        <v/>
      </c>
      <c r="O4419" s="2" t="str">
        <f t="shared" si="206"/>
        <v/>
      </c>
    </row>
    <row r="4420" spans="1:15" x14ac:dyDescent="0.25">
      <c r="A4420">
        <v>4419</v>
      </c>
      <c r="B4420">
        <v>3</v>
      </c>
      <c r="C4420" s="1">
        <v>20167</v>
      </c>
      <c r="D4420">
        <v>0</v>
      </c>
      <c r="E4420">
        <v>0</v>
      </c>
      <c r="F4420" t="s">
        <v>13</v>
      </c>
      <c r="G4420" s="1">
        <v>31912</v>
      </c>
      <c r="H4420">
        <v>0</v>
      </c>
      <c r="J4420">
        <v>10</v>
      </c>
      <c r="K4420">
        <v>12607</v>
      </c>
      <c r="L4420" s="1">
        <v>366</v>
      </c>
      <c r="M4420" s="2">
        <f t="shared" si="204"/>
        <v>32.155555555555559</v>
      </c>
      <c r="N4420" s="2" t="str">
        <f t="shared" si="205"/>
        <v/>
      </c>
      <c r="O4420" s="2" t="str">
        <f t="shared" si="206"/>
        <v/>
      </c>
    </row>
    <row r="4421" spans="1:15" x14ac:dyDescent="0.25">
      <c r="A4421">
        <v>4420</v>
      </c>
      <c r="B4421">
        <v>2</v>
      </c>
      <c r="C4421" s="1">
        <v>18986</v>
      </c>
      <c r="D4421">
        <v>1059</v>
      </c>
      <c r="E4421">
        <v>3</v>
      </c>
      <c r="F4421" t="s">
        <v>14</v>
      </c>
      <c r="G4421" s="1">
        <v>31915</v>
      </c>
      <c r="H4421">
        <v>0</v>
      </c>
      <c r="J4421">
        <v>21</v>
      </c>
      <c r="K4421">
        <v>0</v>
      </c>
      <c r="L4421" s="1">
        <v>366</v>
      </c>
      <c r="M4421" s="2">
        <f t="shared" ref="M4421:M4484" si="207">DAYS360(C4421,G4421,TRUE)/360</f>
        <v>35.4</v>
      </c>
      <c r="N4421" s="2" t="str">
        <f t="shared" ref="N4421:N4484" si="208">IF(DAYS360(C4421,L4421)/360&gt;0,DAYS360(C4421,L4421)/360,"")</f>
        <v/>
      </c>
      <c r="O4421" s="2" t="str">
        <f t="shared" ref="O4421:O4484" si="209">IF(N4421="","",N4421-M4421)</f>
        <v/>
      </c>
    </row>
    <row r="4422" spans="1:15" x14ac:dyDescent="0.25">
      <c r="A4422">
        <v>4421</v>
      </c>
      <c r="B4422">
        <v>2</v>
      </c>
      <c r="C4422" s="1">
        <v>14504</v>
      </c>
      <c r="D4422">
        <v>2587</v>
      </c>
      <c r="E4422">
        <v>0</v>
      </c>
      <c r="F4422" t="s">
        <v>28</v>
      </c>
      <c r="G4422" s="1">
        <v>31916</v>
      </c>
      <c r="H4422">
        <v>2</v>
      </c>
      <c r="J4422">
        <v>10</v>
      </c>
      <c r="K4422">
        <v>10107</v>
      </c>
      <c r="L4422" s="1">
        <v>366</v>
      </c>
      <c r="M4422" s="2">
        <f t="shared" si="207"/>
        <v>47.674999999999997</v>
      </c>
      <c r="N4422" s="2" t="str">
        <f t="shared" si="208"/>
        <v/>
      </c>
      <c r="O4422" s="2" t="str">
        <f t="shared" si="209"/>
        <v/>
      </c>
    </row>
    <row r="4423" spans="1:15" x14ac:dyDescent="0.25">
      <c r="A4423">
        <v>4422</v>
      </c>
      <c r="B4423">
        <v>3</v>
      </c>
      <c r="C4423" s="1">
        <v>18916</v>
      </c>
      <c r="D4423">
        <v>1668</v>
      </c>
      <c r="E4423">
        <v>1</v>
      </c>
      <c r="F4423" t="s">
        <v>18</v>
      </c>
      <c r="G4423" s="1">
        <v>31916</v>
      </c>
      <c r="H4423">
        <v>2</v>
      </c>
      <c r="J4423">
        <v>10</v>
      </c>
      <c r="K4423">
        <v>10507</v>
      </c>
      <c r="L4423" s="1">
        <v>366</v>
      </c>
      <c r="M4423" s="2">
        <f t="shared" si="207"/>
        <v>35.594444444444441</v>
      </c>
      <c r="N4423" s="2" t="str">
        <f t="shared" si="208"/>
        <v/>
      </c>
      <c r="O4423" s="2" t="str">
        <f t="shared" si="209"/>
        <v/>
      </c>
    </row>
    <row r="4424" spans="1:15" x14ac:dyDescent="0.25">
      <c r="A4424">
        <v>4423</v>
      </c>
      <c r="B4424">
        <v>2</v>
      </c>
      <c r="C4424" s="1">
        <v>29041</v>
      </c>
      <c r="D4424">
        <v>1500</v>
      </c>
      <c r="E4424">
        <v>0</v>
      </c>
      <c r="F4424" t="s">
        <v>20</v>
      </c>
      <c r="G4424" s="1">
        <v>31916</v>
      </c>
      <c r="H4424">
        <v>0</v>
      </c>
      <c r="I4424" t="s">
        <v>15</v>
      </c>
      <c r="J4424">
        <v>21</v>
      </c>
      <c r="K4424">
        <v>10107</v>
      </c>
      <c r="L4424" s="1">
        <v>366</v>
      </c>
      <c r="M4424" s="2">
        <f t="shared" si="207"/>
        <v>7.8722222222222218</v>
      </c>
      <c r="N4424" s="2" t="str">
        <f t="shared" si="208"/>
        <v/>
      </c>
      <c r="O4424" s="2" t="str">
        <f t="shared" si="209"/>
        <v/>
      </c>
    </row>
    <row r="4425" spans="1:15" x14ac:dyDescent="0.25">
      <c r="A4425">
        <v>4424</v>
      </c>
      <c r="B4425">
        <v>3</v>
      </c>
      <c r="C4425" s="1">
        <v>25622</v>
      </c>
      <c r="D4425">
        <v>0</v>
      </c>
      <c r="E4425">
        <v>1</v>
      </c>
      <c r="F4425" t="s">
        <v>17</v>
      </c>
      <c r="G4425" s="1">
        <v>31916</v>
      </c>
      <c r="H4425">
        <v>2</v>
      </c>
      <c r="J4425">
        <v>21</v>
      </c>
      <c r="K4425">
        <v>10107</v>
      </c>
      <c r="L4425" s="1">
        <v>366</v>
      </c>
      <c r="M4425" s="2">
        <f t="shared" si="207"/>
        <v>17.238888888888887</v>
      </c>
      <c r="N4425" s="2" t="str">
        <f t="shared" si="208"/>
        <v/>
      </c>
      <c r="O4425" s="2" t="str">
        <f t="shared" si="209"/>
        <v/>
      </c>
    </row>
    <row r="4426" spans="1:15" x14ac:dyDescent="0.25">
      <c r="A4426">
        <v>4425</v>
      </c>
      <c r="B4426">
        <v>3</v>
      </c>
      <c r="C4426" s="1">
        <v>16476</v>
      </c>
      <c r="D4426">
        <v>1311</v>
      </c>
      <c r="E4426">
        <v>0</v>
      </c>
      <c r="F4426" t="s">
        <v>14</v>
      </c>
      <c r="G4426" s="1">
        <v>31917</v>
      </c>
      <c r="H4426">
        <v>0</v>
      </c>
      <c r="J4426">
        <v>10</v>
      </c>
      <c r="K4426">
        <v>0</v>
      </c>
      <c r="L4426" s="1">
        <v>366</v>
      </c>
      <c r="M4426" s="2">
        <f t="shared" si="207"/>
        <v>42.283333333333331</v>
      </c>
      <c r="N4426" s="2" t="str">
        <f t="shared" si="208"/>
        <v/>
      </c>
      <c r="O4426" s="2" t="str">
        <f t="shared" si="209"/>
        <v/>
      </c>
    </row>
    <row r="4427" spans="1:15" x14ac:dyDescent="0.25">
      <c r="A4427">
        <v>4426</v>
      </c>
      <c r="B4427">
        <v>2</v>
      </c>
      <c r="C4427" s="1">
        <v>11082</v>
      </c>
      <c r="D4427">
        <v>0</v>
      </c>
      <c r="E4427">
        <v>0</v>
      </c>
      <c r="F4427" t="s">
        <v>14</v>
      </c>
      <c r="G4427" s="1">
        <v>31917</v>
      </c>
      <c r="H4427">
        <v>2</v>
      </c>
      <c r="J4427">
        <v>10</v>
      </c>
      <c r="K4427">
        <v>11307</v>
      </c>
      <c r="L4427" s="1">
        <v>366</v>
      </c>
      <c r="M4427" s="2">
        <f t="shared" si="207"/>
        <v>57.044444444444444</v>
      </c>
      <c r="N4427" s="2" t="str">
        <f t="shared" si="208"/>
        <v/>
      </c>
      <c r="O4427" s="2" t="str">
        <f t="shared" si="209"/>
        <v/>
      </c>
    </row>
    <row r="4428" spans="1:15" x14ac:dyDescent="0.25">
      <c r="A4428">
        <v>4427</v>
      </c>
      <c r="B4428">
        <v>3</v>
      </c>
      <c r="C4428" s="1">
        <v>9289</v>
      </c>
      <c r="D4428">
        <v>0</v>
      </c>
      <c r="E4428">
        <v>0</v>
      </c>
      <c r="F4428" t="s">
        <v>13</v>
      </c>
      <c r="G4428" s="1">
        <v>31918</v>
      </c>
      <c r="H4428">
        <v>0</v>
      </c>
      <c r="I4428" t="s">
        <v>19</v>
      </c>
      <c r="J4428">
        <v>21</v>
      </c>
      <c r="K4428">
        <v>0</v>
      </c>
      <c r="L4428" s="1">
        <v>37984</v>
      </c>
      <c r="M4428" s="2">
        <f t="shared" si="207"/>
        <v>61.958333333333336</v>
      </c>
      <c r="N4428" s="2">
        <f t="shared" si="208"/>
        <v>78.563888888888883</v>
      </c>
      <c r="O4428" s="2">
        <f t="shared" si="209"/>
        <v>16.605555555555547</v>
      </c>
    </row>
    <row r="4429" spans="1:15" x14ac:dyDescent="0.25">
      <c r="A4429">
        <v>4428</v>
      </c>
      <c r="B4429">
        <v>3</v>
      </c>
      <c r="C4429" s="1">
        <v>21300</v>
      </c>
      <c r="D4429">
        <v>0</v>
      </c>
      <c r="E4429">
        <v>0</v>
      </c>
      <c r="F4429" t="s">
        <v>13</v>
      </c>
      <c r="G4429" s="1">
        <v>31924</v>
      </c>
      <c r="H4429">
        <v>0</v>
      </c>
      <c r="J4429">
        <v>10</v>
      </c>
      <c r="K4429">
        <v>0</v>
      </c>
      <c r="L4429" s="1">
        <v>366</v>
      </c>
      <c r="M4429" s="2">
        <f t="shared" si="207"/>
        <v>29.088888888888889</v>
      </c>
      <c r="N4429" s="2" t="str">
        <f t="shared" si="208"/>
        <v/>
      </c>
      <c r="O4429" s="2" t="str">
        <f t="shared" si="209"/>
        <v/>
      </c>
    </row>
    <row r="4430" spans="1:15" x14ac:dyDescent="0.25">
      <c r="A4430">
        <v>4429</v>
      </c>
      <c r="B4430">
        <v>2</v>
      </c>
      <c r="C4430" s="1">
        <v>19832</v>
      </c>
      <c r="D4430">
        <v>2222</v>
      </c>
      <c r="E4430">
        <v>2</v>
      </c>
      <c r="F4430" t="s">
        <v>14</v>
      </c>
      <c r="G4430" s="1">
        <v>31930</v>
      </c>
      <c r="H4430">
        <v>2</v>
      </c>
      <c r="J4430">
        <v>10</v>
      </c>
      <c r="K4430">
        <v>15707</v>
      </c>
      <c r="L4430" s="1">
        <v>366</v>
      </c>
      <c r="M4430" s="2">
        <f t="shared" si="207"/>
        <v>33.12222222222222</v>
      </c>
      <c r="N4430" s="2" t="str">
        <f t="shared" si="208"/>
        <v/>
      </c>
      <c r="O4430" s="2" t="str">
        <f t="shared" si="209"/>
        <v/>
      </c>
    </row>
    <row r="4431" spans="1:15" x14ac:dyDescent="0.25">
      <c r="A4431">
        <v>4430</v>
      </c>
      <c r="B4431">
        <v>3</v>
      </c>
      <c r="C4431" s="1">
        <v>18373</v>
      </c>
      <c r="D4431">
        <v>0</v>
      </c>
      <c r="E4431">
        <v>0</v>
      </c>
      <c r="F4431" t="s">
        <v>13</v>
      </c>
      <c r="G4431" s="1">
        <v>31930</v>
      </c>
      <c r="H4431">
        <v>0</v>
      </c>
      <c r="J4431">
        <v>21</v>
      </c>
      <c r="K4431">
        <v>0</v>
      </c>
      <c r="L4431" s="1">
        <v>366</v>
      </c>
      <c r="M4431" s="2">
        <f t="shared" si="207"/>
        <v>37.116666666666667</v>
      </c>
      <c r="N4431" s="2" t="str">
        <f t="shared" si="208"/>
        <v/>
      </c>
      <c r="O4431" s="2" t="str">
        <f t="shared" si="209"/>
        <v/>
      </c>
    </row>
    <row r="4432" spans="1:15" x14ac:dyDescent="0.25">
      <c r="A4432">
        <v>4431</v>
      </c>
      <c r="B4432">
        <v>3</v>
      </c>
      <c r="C4432" s="1">
        <v>18043</v>
      </c>
      <c r="D4432">
        <v>0</v>
      </c>
      <c r="E4432">
        <v>0</v>
      </c>
      <c r="F4432" t="s">
        <v>13</v>
      </c>
      <c r="G4432" s="1">
        <v>31930</v>
      </c>
      <c r="H4432">
        <v>0</v>
      </c>
      <c r="I4432" t="s">
        <v>15</v>
      </c>
      <c r="J4432">
        <v>21</v>
      </c>
      <c r="K4432">
        <v>10107</v>
      </c>
      <c r="L4432" s="1">
        <v>366</v>
      </c>
      <c r="M4432" s="2">
        <f t="shared" si="207"/>
        <v>38.019444444444446</v>
      </c>
      <c r="N4432" s="2" t="str">
        <f t="shared" si="208"/>
        <v/>
      </c>
      <c r="O4432" s="2" t="str">
        <f t="shared" si="209"/>
        <v/>
      </c>
    </row>
    <row r="4433" spans="1:15" x14ac:dyDescent="0.25">
      <c r="A4433">
        <v>4432</v>
      </c>
      <c r="B4433">
        <v>2</v>
      </c>
      <c r="C4433" s="1">
        <v>19895</v>
      </c>
      <c r="D4433">
        <v>1717</v>
      </c>
      <c r="E4433">
        <v>1</v>
      </c>
      <c r="F4433" t="s">
        <v>14</v>
      </c>
      <c r="G4433" s="1">
        <v>31931</v>
      </c>
      <c r="H4433">
        <v>2</v>
      </c>
      <c r="J4433">
        <v>10</v>
      </c>
      <c r="K4433">
        <v>10307</v>
      </c>
      <c r="L4433" s="1">
        <v>366</v>
      </c>
      <c r="M4433" s="2">
        <f t="shared" si="207"/>
        <v>32.952777777777776</v>
      </c>
      <c r="N4433" s="2" t="str">
        <f t="shared" si="208"/>
        <v/>
      </c>
      <c r="O4433" s="2" t="str">
        <f t="shared" si="209"/>
        <v/>
      </c>
    </row>
    <row r="4434" spans="1:15" x14ac:dyDescent="0.25">
      <c r="A4434">
        <v>4433</v>
      </c>
      <c r="B4434">
        <v>2</v>
      </c>
      <c r="C4434" s="1">
        <v>17604</v>
      </c>
      <c r="D4434">
        <v>0</v>
      </c>
      <c r="E4434">
        <v>1</v>
      </c>
      <c r="F4434" t="s">
        <v>14</v>
      </c>
      <c r="G4434" s="1">
        <v>31931</v>
      </c>
      <c r="H4434">
        <v>2</v>
      </c>
      <c r="J4434">
        <v>10</v>
      </c>
      <c r="K4434">
        <v>10107</v>
      </c>
      <c r="L4434" s="1">
        <v>366</v>
      </c>
      <c r="M4434" s="2">
        <f t="shared" si="207"/>
        <v>39.225000000000001</v>
      </c>
      <c r="N4434" s="2" t="str">
        <f t="shared" si="208"/>
        <v/>
      </c>
      <c r="O4434" s="2" t="str">
        <f t="shared" si="209"/>
        <v/>
      </c>
    </row>
    <row r="4435" spans="1:15" x14ac:dyDescent="0.25">
      <c r="A4435">
        <v>4434</v>
      </c>
      <c r="B4435">
        <v>2</v>
      </c>
      <c r="C4435" s="1">
        <v>21352</v>
      </c>
      <c r="D4435">
        <v>0</v>
      </c>
      <c r="E4435">
        <v>0</v>
      </c>
      <c r="F4435" t="s">
        <v>13</v>
      </c>
      <c r="G4435" s="1">
        <v>31931</v>
      </c>
      <c r="H4435">
        <v>0</v>
      </c>
      <c r="J4435">
        <v>10</v>
      </c>
      <c r="K4435">
        <v>0</v>
      </c>
      <c r="L4435" s="1">
        <v>366</v>
      </c>
      <c r="M4435" s="2">
        <f t="shared" si="207"/>
        <v>28.963888888888889</v>
      </c>
      <c r="N4435" s="2" t="str">
        <f t="shared" si="208"/>
        <v/>
      </c>
      <c r="O4435" s="2" t="str">
        <f t="shared" si="209"/>
        <v/>
      </c>
    </row>
    <row r="4436" spans="1:15" x14ac:dyDescent="0.25">
      <c r="A4436">
        <v>4435</v>
      </c>
      <c r="B4436">
        <v>3</v>
      </c>
      <c r="C4436" s="1">
        <v>19557</v>
      </c>
      <c r="D4436">
        <v>1776</v>
      </c>
      <c r="E4436">
        <v>1</v>
      </c>
      <c r="F4436" t="s">
        <v>22</v>
      </c>
      <c r="G4436" s="1">
        <v>31931</v>
      </c>
      <c r="H4436">
        <v>2</v>
      </c>
      <c r="J4436">
        <v>10</v>
      </c>
      <c r="K4436">
        <v>10107</v>
      </c>
      <c r="L4436" s="1">
        <v>366</v>
      </c>
      <c r="M4436" s="2">
        <f t="shared" si="207"/>
        <v>33.87777777777778</v>
      </c>
      <c r="N4436" s="2" t="str">
        <f t="shared" si="208"/>
        <v/>
      </c>
      <c r="O4436" s="2" t="str">
        <f t="shared" si="209"/>
        <v/>
      </c>
    </row>
    <row r="4437" spans="1:15" x14ac:dyDescent="0.25">
      <c r="A4437">
        <v>4436</v>
      </c>
      <c r="B4437">
        <v>2</v>
      </c>
      <c r="C4437" s="1">
        <v>13514</v>
      </c>
      <c r="D4437">
        <v>0</v>
      </c>
      <c r="E4437">
        <v>0</v>
      </c>
      <c r="F4437" t="s">
        <v>14</v>
      </c>
      <c r="G4437" s="1">
        <v>31932</v>
      </c>
      <c r="H4437">
        <v>2</v>
      </c>
      <c r="J4437">
        <v>10</v>
      </c>
      <c r="K4437">
        <v>11307</v>
      </c>
      <c r="L4437" s="1">
        <v>366</v>
      </c>
      <c r="M4437" s="2">
        <f t="shared" si="207"/>
        <v>50.427777777777777</v>
      </c>
      <c r="N4437" s="2" t="str">
        <f t="shared" si="208"/>
        <v/>
      </c>
      <c r="O4437" s="2" t="str">
        <f t="shared" si="209"/>
        <v/>
      </c>
    </row>
    <row r="4438" spans="1:15" x14ac:dyDescent="0.25">
      <c r="A4438">
        <v>4437</v>
      </c>
      <c r="B4438">
        <v>3</v>
      </c>
      <c r="C4438" s="1">
        <v>11197</v>
      </c>
      <c r="D4438">
        <v>0</v>
      </c>
      <c r="E4438">
        <v>0</v>
      </c>
      <c r="F4438" t="s">
        <v>14</v>
      </c>
      <c r="G4438" s="1">
        <v>31932</v>
      </c>
      <c r="H4438">
        <v>2</v>
      </c>
      <c r="J4438">
        <v>10</v>
      </c>
      <c r="K4438">
        <v>10107</v>
      </c>
      <c r="L4438" s="1">
        <v>366</v>
      </c>
      <c r="M4438" s="2">
        <f t="shared" si="207"/>
        <v>56.769444444444446</v>
      </c>
      <c r="N4438" s="2" t="str">
        <f t="shared" si="208"/>
        <v/>
      </c>
      <c r="O4438" s="2" t="str">
        <f t="shared" si="209"/>
        <v/>
      </c>
    </row>
    <row r="4439" spans="1:15" x14ac:dyDescent="0.25">
      <c r="A4439">
        <v>4438</v>
      </c>
      <c r="B4439">
        <v>3</v>
      </c>
      <c r="C4439" s="1">
        <v>9696</v>
      </c>
      <c r="D4439">
        <v>0</v>
      </c>
      <c r="E4439">
        <v>0</v>
      </c>
      <c r="F4439" t="s">
        <v>22</v>
      </c>
      <c r="G4439" s="1">
        <v>31932</v>
      </c>
      <c r="H4439">
        <v>2</v>
      </c>
      <c r="J4439">
        <v>10</v>
      </c>
      <c r="K4439">
        <v>18707</v>
      </c>
      <c r="L4439" s="1">
        <v>366</v>
      </c>
      <c r="M4439" s="2">
        <f t="shared" si="207"/>
        <v>60.87777777777778</v>
      </c>
      <c r="N4439" s="2" t="str">
        <f t="shared" si="208"/>
        <v/>
      </c>
      <c r="O4439" s="2" t="str">
        <f t="shared" si="209"/>
        <v/>
      </c>
    </row>
    <row r="4440" spans="1:15" x14ac:dyDescent="0.25">
      <c r="A4440">
        <v>4439</v>
      </c>
      <c r="B4440">
        <v>1</v>
      </c>
      <c r="C4440" t="s">
        <v>12</v>
      </c>
      <c r="D4440">
        <v>0</v>
      </c>
      <c r="E4440">
        <v>0</v>
      </c>
      <c r="F4440" t="s">
        <v>13</v>
      </c>
      <c r="G4440" s="1">
        <v>31933</v>
      </c>
      <c r="H4440">
        <v>0</v>
      </c>
      <c r="J4440">
        <v>61</v>
      </c>
      <c r="K4440">
        <v>14707</v>
      </c>
      <c r="L4440" s="1">
        <v>366</v>
      </c>
      <c r="O4440" s="2" t="str">
        <f t="shared" si="209"/>
        <v/>
      </c>
    </row>
    <row r="4441" spans="1:15" x14ac:dyDescent="0.25">
      <c r="A4441">
        <v>4440</v>
      </c>
      <c r="B4441">
        <v>3</v>
      </c>
      <c r="C4441" s="1">
        <v>19894</v>
      </c>
      <c r="D4441">
        <v>0</v>
      </c>
      <c r="E4441">
        <v>0</v>
      </c>
      <c r="F4441" t="s">
        <v>13</v>
      </c>
      <c r="G4441" s="1">
        <v>31937</v>
      </c>
      <c r="H4441">
        <v>0</v>
      </c>
      <c r="J4441">
        <v>21</v>
      </c>
      <c r="K4441">
        <v>0</v>
      </c>
      <c r="L4441" s="1">
        <v>366</v>
      </c>
      <c r="M4441" s="2">
        <f t="shared" si="207"/>
        <v>32.972222222222221</v>
      </c>
      <c r="N4441" s="2" t="str">
        <f t="shared" si="208"/>
        <v/>
      </c>
      <c r="O4441" s="2" t="str">
        <f t="shared" si="209"/>
        <v/>
      </c>
    </row>
    <row r="4442" spans="1:15" x14ac:dyDescent="0.25">
      <c r="A4442">
        <v>4441</v>
      </c>
      <c r="B4442">
        <v>2</v>
      </c>
      <c r="C4442" s="1">
        <v>15100</v>
      </c>
      <c r="D4442">
        <v>0</v>
      </c>
      <c r="E4442">
        <v>0</v>
      </c>
      <c r="F4442" t="s">
        <v>13</v>
      </c>
      <c r="G4442" s="1">
        <v>31937</v>
      </c>
      <c r="H4442">
        <v>0</v>
      </c>
      <c r="J4442">
        <v>21</v>
      </c>
      <c r="K4442">
        <v>0</v>
      </c>
      <c r="L4442" s="1">
        <v>366</v>
      </c>
      <c r="M4442" s="2">
        <f t="shared" si="207"/>
        <v>46.097222222222221</v>
      </c>
      <c r="N4442" s="2" t="str">
        <f t="shared" si="208"/>
        <v/>
      </c>
      <c r="O4442" s="2" t="str">
        <f t="shared" si="209"/>
        <v/>
      </c>
    </row>
    <row r="4443" spans="1:15" x14ac:dyDescent="0.25">
      <c r="A4443">
        <v>4442</v>
      </c>
      <c r="B4443">
        <v>3</v>
      </c>
      <c r="C4443" s="1">
        <v>23761</v>
      </c>
      <c r="D4443">
        <v>2200</v>
      </c>
      <c r="E4443">
        <v>2</v>
      </c>
      <c r="F4443" t="s">
        <v>14</v>
      </c>
      <c r="G4443" s="1">
        <v>31937</v>
      </c>
      <c r="H4443">
        <v>2</v>
      </c>
      <c r="J4443">
        <v>10</v>
      </c>
      <c r="K4443">
        <v>10107</v>
      </c>
      <c r="L4443" s="1">
        <v>366</v>
      </c>
      <c r="M4443" s="2">
        <f t="shared" si="207"/>
        <v>22.388888888888889</v>
      </c>
      <c r="N4443" s="2" t="str">
        <f t="shared" si="208"/>
        <v/>
      </c>
      <c r="O4443" s="2" t="str">
        <f t="shared" si="209"/>
        <v/>
      </c>
    </row>
    <row r="4444" spans="1:15" x14ac:dyDescent="0.25">
      <c r="A4444">
        <v>4443</v>
      </c>
      <c r="B4444">
        <v>2</v>
      </c>
      <c r="C4444" s="1">
        <v>18789</v>
      </c>
      <c r="D4444">
        <v>2874</v>
      </c>
      <c r="E4444">
        <v>1</v>
      </c>
      <c r="F4444" t="s">
        <v>14</v>
      </c>
      <c r="G4444" s="1">
        <v>31938</v>
      </c>
      <c r="H4444">
        <v>2</v>
      </c>
      <c r="J4444">
        <v>10</v>
      </c>
      <c r="K4444">
        <v>10907</v>
      </c>
      <c r="L4444" s="1">
        <v>366</v>
      </c>
      <c r="M4444" s="2">
        <f t="shared" si="207"/>
        <v>36</v>
      </c>
      <c r="N4444" s="2" t="str">
        <f t="shared" si="208"/>
        <v/>
      </c>
      <c r="O4444" s="2" t="str">
        <f t="shared" si="209"/>
        <v/>
      </c>
    </row>
    <row r="4445" spans="1:15" x14ac:dyDescent="0.25">
      <c r="A4445">
        <v>4444</v>
      </c>
      <c r="B4445">
        <v>3</v>
      </c>
      <c r="C4445" s="1">
        <v>15543</v>
      </c>
      <c r="D4445">
        <v>1168</v>
      </c>
      <c r="E4445">
        <v>0</v>
      </c>
      <c r="F4445" t="s">
        <v>14</v>
      </c>
      <c r="G4445" s="1">
        <v>31938</v>
      </c>
      <c r="H4445">
        <v>0</v>
      </c>
      <c r="J4445">
        <v>21</v>
      </c>
      <c r="K4445">
        <v>0</v>
      </c>
      <c r="L4445" s="1">
        <v>366</v>
      </c>
      <c r="M4445" s="2">
        <f t="shared" si="207"/>
        <v>44.886111111111113</v>
      </c>
      <c r="N4445" s="2" t="str">
        <f t="shared" si="208"/>
        <v/>
      </c>
      <c r="O4445" s="2" t="str">
        <f t="shared" si="209"/>
        <v/>
      </c>
    </row>
    <row r="4446" spans="1:15" x14ac:dyDescent="0.25">
      <c r="A4446">
        <v>4445</v>
      </c>
      <c r="B4446">
        <v>2</v>
      </c>
      <c r="C4446" s="1">
        <v>21762</v>
      </c>
      <c r="D4446">
        <v>3767</v>
      </c>
      <c r="E4446">
        <v>2</v>
      </c>
      <c r="F4446" t="s">
        <v>14</v>
      </c>
      <c r="G4446" s="1">
        <v>31939</v>
      </c>
      <c r="H4446">
        <v>2</v>
      </c>
      <c r="J4446">
        <v>10</v>
      </c>
      <c r="K4446">
        <v>11307</v>
      </c>
      <c r="L4446" s="1">
        <v>366</v>
      </c>
      <c r="M4446" s="2">
        <f t="shared" si="207"/>
        <v>27.863888888888887</v>
      </c>
      <c r="N4446" s="2" t="str">
        <f t="shared" si="208"/>
        <v/>
      </c>
      <c r="O4446" s="2" t="str">
        <f t="shared" si="209"/>
        <v/>
      </c>
    </row>
    <row r="4447" spans="1:15" x14ac:dyDescent="0.25">
      <c r="A4447">
        <v>4446</v>
      </c>
      <c r="B4447">
        <v>3</v>
      </c>
      <c r="C4447" s="1">
        <v>13919</v>
      </c>
      <c r="D4447">
        <v>0</v>
      </c>
      <c r="E4447">
        <v>0</v>
      </c>
      <c r="F4447" t="s">
        <v>13</v>
      </c>
      <c r="G4447" s="1">
        <v>31944</v>
      </c>
      <c r="H4447">
        <v>0</v>
      </c>
      <c r="J4447">
        <v>10</v>
      </c>
      <c r="K4447">
        <v>0</v>
      </c>
      <c r="L4447" s="1">
        <v>366</v>
      </c>
      <c r="M4447" s="2">
        <f t="shared" si="207"/>
        <v>49.355555555555554</v>
      </c>
      <c r="N4447" s="2" t="str">
        <f t="shared" si="208"/>
        <v/>
      </c>
      <c r="O4447" s="2" t="str">
        <f t="shared" si="209"/>
        <v/>
      </c>
    </row>
    <row r="4448" spans="1:15" x14ac:dyDescent="0.25">
      <c r="A4448">
        <v>4447</v>
      </c>
      <c r="B4448">
        <v>4</v>
      </c>
      <c r="C4448" s="1">
        <v>30016</v>
      </c>
      <c r="D4448">
        <v>0</v>
      </c>
      <c r="E4448">
        <v>0</v>
      </c>
      <c r="F4448" t="s">
        <v>20</v>
      </c>
      <c r="G4448" s="1">
        <v>31944</v>
      </c>
      <c r="H4448">
        <v>2</v>
      </c>
      <c r="J4448">
        <v>21</v>
      </c>
      <c r="K4448">
        <v>10107</v>
      </c>
      <c r="L4448" s="1">
        <v>366</v>
      </c>
      <c r="M4448" s="2">
        <f t="shared" si="207"/>
        <v>5.2777777777777777</v>
      </c>
      <c r="N4448" s="2" t="str">
        <f t="shared" si="208"/>
        <v/>
      </c>
      <c r="O4448" s="2" t="str">
        <f t="shared" si="209"/>
        <v/>
      </c>
    </row>
    <row r="4449" spans="1:15" x14ac:dyDescent="0.25">
      <c r="A4449">
        <v>4448</v>
      </c>
      <c r="B4449">
        <v>3</v>
      </c>
      <c r="C4449" s="1">
        <v>14378</v>
      </c>
      <c r="D4449">
        <v>0</v>
      </c>
      <c r="E4449">
        <v>0</v>
      </c>
      <c r="F4449" t="s">
        <v>14</v>
      </c>
      <c r="G4449" s="1">
        <v>31951</v>
      </c>
      <c r="H4449">
        <v>2</v>
      </c>
      <c r="J4449">
        <v>10</v>
      </c>
      <c r="K4449">
        <v>11907</v>
      </c>
      <c r="L4449" s="1">
        <v>366</v>
      </c>
      <c r="M4449" s="2">
        <f t="shared" si="207"/>
        <v>48.111111111111114</v>
      </c>
      <c r="N4449" s="2" t="str">
        <f t="shared" si="208"/>
        <v/>
      </c>
      <c r="O4449" s="2" t="str">
        <f t="shared" si="209"/>
        <v/>
      </c>
    </row>
    <row r="4450" spans="1:15" x14ac:dyDescent="0.25">
      <c r="A4450">
        <v>4449</v>
      </c>
      <c r="B4450">
        <v>3</v>
      </c>
      <c r="C4450" s="1">
        <v>17516</v>
      </c>
      <c r="D4450">
        <v>1563</v>
      </c>
      <c r="E4450">
        <v>0</v>
      </c>
      <c r="F4450" t="s">
        <v>14</v>
      </c>
      <c r="G4450" s="1">
        <v>31951</v>
      </c>
      <c r="H4450">
        <v>2</v>
      </c>
      <c r="J4450">
        <v>10</v>
      </c>
      <c r="K4450">
        <v>13507</v>
      </c>
      <c r="L4450" s="1">
        <v>366</v>
      </c>
      <c r="M4450" s="2">
        <f t="shared" si="207"/>
        <v>39.522222222222226</v>
      </c>
      <c r="N4450" s="2" t="str">
        <f t="shared" si="208"/>
        <v/>
      </c>
      <c r="O4450" s="2" t="str">
        <f t="shared" si="209"/>
        <v/>
      </c>
    </row>
    <row r="4451" spans="1:15" x14ac:dyDescent="0.25">
      <c r="A4451">
        <v>4450</v>
      </c>
      <c r="B4451">
        <v>2</v>
      </c>
      <c r="C4451" s="1">
        <v>20241</v>
      </c>
      <c r="D4451">
        <v>5016</v>
      </c>
      <c r="E4451">
        <v>3</v>
      </c>
      <c r="F4451" t="s">
        <v>14</v>
      </c>
      <c r="G4451" s="1">
        <v>31951</v>
      </c>
      <c r="H4451">
        <v>2</v>
      </c>
      <c r="J4451">
        <v>10</v>
      </c>
      <c r="K4451">
        <v>16707</v>
      </c>
      <c r="L4451" s="1">
        <v>366</v>
      </c>
      <c r="M4451" s="2">
        <f t="shared" si="207"/>
        <v>32.06111111111111</v>
      </c>
      <c r="N4451" s="2" t="str">
        <f t="shared" si="208"/>
        <v/>
      </c>
      <c r="O4451" s="2" t="str">
        <f t="shared" si="209"/>
        <v/>
      </c>
    </row>
    <row r="4452" spans="1:15" x14ac:dyDescent="0.25">
      <c r="A4452">
        <v>4451</v>
      </c>
      <c r="B4452">
        <v>2</v>
      </c>
      <c r="C4452" s="1">
        <v>21263</v>
      </c>
      <c r="D4452">
        <v>0</v>
      </c>
      <c r="E4452">
        <v>0</v>
      </c>
      <c r="F4452" t="s">
        <v>14</v>
      </c>
      <c r="G4452" s="1">
        <v>31951</v>
      </c>
      <c r="H4452">
        <v>2</v>
      </c>
      <c r="J4452">
        <v>10</v>
      </c>
      <c r="K4452">
        <v>12779</v>
      </c>
      <c r="L4452" s="1">
        <v>366</v>
      </c>
      <c r="M4452" s="2">
        <f t="shared" si="207"/>
        <v>29.261111111111113</v>
      </c>
      <c r="N4452" s="2" t="str">
        <f t="shared" si="208"/>
        <v/>
      </c>
      <c r="O4452" s="2" t="str">
        <f t="shared" si="209"/>
        <v/>
      </c>
    </row>
    <row r="4453" spans="1:15" x14ac:dyDescent="0.25">
      <c r="A4453">
        <v>4452</v>
      </c>
      <c r="B4453">
        <v>2</v>
      </c>
      <c r="C4453" s="1">
        <v>8287</v>
      </c>
      <c r="D4453">
        <v>0</v>
      </c>
      <c r="E4453">
        <v>0</v>
      </c>
      <c r="F4453" t="s">
        <v>17</v>
      </c>
      <c r="G4453" s="1">
        <v>31951</v>
      </c>
      <c r="H4453">
        <v>0</v>
      </c>
      <c r="I4453" t="s">
        <v>15</v>
      </c>
      <c r="J4453">
        <v>21</v>
      </c>
      <c r="K4453">
        <v>13607</v>
      </c>
      <c r="L4453" s="1">
        <v>366</v>
      </c>
      <c r="M4453" s="2">
        <f t="shared" si="207"/>
        <v>64.791666666666671</v>
      </c>
      <c r="N4453" s="2" t="str">
        <f t="shared" si="208"/>
        <v/>
      </c>
      <c r="O4453" s="2" t="str">
        <f t="shared" si="209"/>
        <v/>
      </c>
    </row>
    <row r="4454" spans="1:15" x14ac:dyDescent="0.25">
      <c r="A4454">
        <v>4453</v>
      </c>
      <c r="B4454">
        <v>3</v>
      </c>
      <c r="C4454" s="1">
        <v>16559</v>
      </c>
      <c r="D4454">
        <v>0</v>
      </c>
      <c r="E4454">
        <v>0</v>
      </c>
      <c r="F4454" t="s">
        <v>13</v>
      </c>
      <c r="G4454" s="1">
        <v>31952</v>
      </c>
      <c r="H4454">
        <v>0</v>
      </c>
      <c r="J4454">
        <v>10</v>
      </c>
      <c r="K4454">
        <v>0</v>
      </c>
      <c r="L4454" s="1">
        <v>366</v>
      </c>
      <c r="M4454" s="2">
        <f t="shared" si="207"/>
        <v>42.144444444444446</v>
      </c>
      <c r="N4454" s="2" t="str">
        <f t="shared" si="208"/>
        <v/>
      </c>
      <c r="O4454" s="2" t="str">
        <f t="shared" si="209"/>
        <v/>
      </c>
    </row>
    <row r="4455" spans="1:15" x14ac:dyDescent="0.25">
      <c r="A4455">
        <v>4454</v>
      </c>
      <c r="B4455">
        <v>2</v>
      </c>
      <c r="C4455" s="1">
        <v>9766</v>
      </c>
      <c r="D4455">
        <v>0</v>
      </c>
      <c r="E4455">
        <v>0</v>
      </c>
      <c r="F4455" t="s">
        <v>13</v>
      </c>
      <c r="G4455" s="1">
        <v>31954</v>
      </c>
      <c r="H4455">
        <v>0</v>
      </c>
      <c r="I4455" t="s">
        <v>15</v>
      </c>
      <c r="J4455">
        <v>10</v>
      </c>
      <c r="K4455">
        <v>10307</v>
      </c>
      <c r="L4455" s="1">
        <v>366</v>
      </c>
      <c r="M4455" s="2">
        <f t="shared" si="207"/>
        <v>60.75</v>
      </c>
      <c r="N4455" s="2" t="str">
        <f t="shared" si="208"/>
        <v/>
      </c>
      <c r="O4455" s="2" t="str">
        <f t="shared" si="209"/>
        <v/>
      </c>
    </row>
    <row r="4456" spans="1:15" x14ac:dyDescent="0.25">
      <c r="A4456">
        <v>4455</v>
      </c>
      <c r="B4456">
        <v>2</v>
      </c>
      <c r="C4456" s="1">
        <v>19645</v>
      </c>
      <c r="D4456">
        <v>2156</v>
      </c>
      <c r="E4456">
        <v>1</v>
      </c>
      <c r="F4456" t="s">
        <v>17</v>
      </c>
      <c r="G4456" s="1">
        <v>31954</v>
      </c>
      <c r="H4456">
        <v>2</v>
      </c>
      <c r="J4456">
        <v>10</v>
      </c>
      <c r="K4456">
        <v>10307</v>
      </c>
      <c r="L4456" s="1">
        <v>366</v>
      </c>
      <c r="M4456" s="2">
        <f t="shared" si="207"/>
        <v>33.702777777777776</v>
      </c>
      <c r="N4456" s="2" t="str">
        <f t="shared" si="208"/>
        <v/>
      </c>
      <c r="O4456" s="2" t="str">
        <f t="shared" si="209"/>
        <v/>
      </c>
    </row>
    <row r="4457" spans="1:15" x14ac:dyDescent="0.25">
      <c r="A4457">
        <v>4456</v>
      </c>
      <c r="B4457">
        <v>4</v>
      </c>
      <c r="C4457" s="1">
        <v>21818</v>
      </c>
      <c r="D4457">
        <v>1699</v>
      </c>
      <c r="E4457">
        <v>2</v>
      </c>
      <c r="F4457" t="s">
        <v>26</v>
      </c>
      <c r="G4457" s="1">
        <v>31954</v>
      </c>
      <c r="H4457">
        <v>2</v>
      </c>
      <c r="J4457">
        <v>10</v>
      </c>
      <c r="K4457">
        <v>10107</v>
      </c>
      <c r="L4457" s="1">
        <v>366</v>
      </c>
      <c r="M4457" s="2">
        <f t="shared" si="207"/>
        <v>27.752777777777776</v>
      </c>
      <c r="N4457" s="2" t="str">
        <f t="shared" si="208"/>
        <v/>
      </c>
      <c r="O4457" s="2" t="str">
        <f t="shared" si="209"/>
        <v/>
      </c>
    </row>
    <row r="4458" spans="1:15" x14ac:dyDescent="0.25">
      <c r="A4458">
        <v>4457</v>
      </c>
      <c r="B4458">
        <v>3</v>
      </c>
      <c r="C4458" s="1">
        <v>17698</v>
      </c>
      <c r="D4458">
        <v>0</v>
      </c>
      <c r="E4458">
        <v>0</v>
      </c>
      <c r="F4458" t="s">
        <v>14</v>
      </c>
      <c r="G4458" s="1">
        <v>31954</v>
      </c>
      <c r="H4458">
        <v>2</v>
      </c>
      <c r="J4458">
        <v>10</v>
      </c>
      <c r="K4458">
        <v>10107</v>
      </c>
      <c r="L4458" s="1">
        <v>366</v>
      </c>
      <c r="M4458" s="2">
        <f t="shared" si="207"/>
        <v>39.033333333333331</v>
      </c>
      <c r="N4458" s="2" t="str">
        <f t="shared" si="208"/>
        <v/>
      </c>
      <c r="O4458" s="2" t="str">
        <f t="shared" si="209"/>
        <v/>
      </c>
    </row>
    <row r="4459" spans="1:15" x14ac:dyDescent="0.25">
      <c r="A4459">
        <v>4458</v>
      </c>
      <c r="B4459">
        <v>2</v>
      </c>
      <c r="C4459" s="1">
        <v>21912</v>
      </c>
      <c r="D4459">
        <v>0</v>
      </c>
      <c r="E4459">
        <v>0</v>
      </c>
      <c r="F4459" t="s">
        <v>13</v>
      </c>
      <c r="G4459" s="1">
        <v>31957</v>
      </c>
      <c r="H4459">
        <v>0</v>
      </c>
      <c r="J4459">
        <v>10</v>
      </c>
      <c r="K4459">
        <v>0</v>
      </c>
      <c r="L4459" s="1">
        <v>366</v>
      </c>
      <c r="M4459" s="2">
        <f t="shared" si="207"/>
        <v>27.502777777777776</v>
      </c>
      <c r="N4459" s="2" t="str">
        <f t="shared" si="208"/>
        <v/>
      </c>
      <c r="O4459" s="2" t="str">
        <f t="shared" si="209"/>
        <v/>
      </c>
    </row>
    <row r="4460" spans="1:15" x14ac:dyDescent="0.25">
      <c r="A4460">
        <v>4459</v>
      </c>
      <c r="B4460">
        <v>3</v>
      </c>
      <c r="C4460" s="1">
        <v>17945</v>
      </c>
      <c r="D4460">
        <v>1805</v>
      </c>
      <c r="E4460">
        <v>3</v>
      </c>
      <c r="F4460" t="s">
        <v>17</v>
      </c>
      <c r="G4460" s="1">
        <v>31958</v>
      </c>
      <c r="H4460">
        <v>2</v>
      </c>
      <c r="J4460">
        <v>10</v>
      </c>
      <c r="K4460">
        <v>13907</v>
      </c>
      <c r="L4460" s="1">
        <v>366</v>
      </c>
      <c r="M4460" s="2">
        <f t="shared" si="207"/>
        <v>38.37222222222222</v>
      </c>
      <c r="N4460" s="2" t="str">
        <f t="shared" si="208"/>
        <v/>
      </c>
      <c r="O4460" s="2" t="str">
        <f t="shared" si="209"/>
        <v/>
      </c>
    </row>
    <row r="4461" spans="1:15" x14ac:dyDescent="0.25">
      <c r="A4461">
        <v>4460</v>
      </c>
      <c r="B4461">
        <v>3</v>
      </c>
      <c r="C4461" s="1">
        <v>17694</v>
      </c>
      <c r="D4461">
        <v>2600</v>
      </c>
      <c r="E4461">
        <v>0</v>
      </c>
      <c r="F4461" t="s">
        <v>13</v>
      </c>
      <c r="G4461" s="1">
        <v>31958</v>
      </c>
      <c r="H4461">
        <v>0</v>
      </c>
      <c r="J4461">
        <v>21</v>
      </c>
      <c r="K4461">
        <v>0</v>
      </c>
      <c r="L4461" s="1">
        <v>366</v>
      </c>
      <c r="M4461" s="2">
        <f t="shared" si="207"/>
        <v>39.055555555555557</v>
      </c>
      <c r="N4461" s="2" t="str">
        <f t="shared" si="208"/>
        <v/>
      </c>
      <c r="O4461" s="2" t="str">
        <f t="shared" si="209"/>
        <v/>
      </c>
    </row>
    <row r="4462" spans="1:15" x14ac:dyDescent="0.25">
      <c r="A4462">
        <v>4461</v>
      </c>
      <c r="B4462">
        <v>2</v>
      </c>
      <c r="C4462" s="1">
        <v>29924</v>
      </c>
      <c r="D4462">
        <v>0</v>
      </c>
      <c r="E4462">
        <v>0</v>
      </c>
      <c r="F4462" t="s">
        <v>13</v>
      </c>
      <c r="G4462" s="1">
        <v>31960</v>
      </c>
      <c r="H4462">
        <v>0</v>
      </c>
      <c r="J4462">
        <v>21</v>
      </c>
      <c r="K4462">
        <v>10107</v>
      </c>
      <c r="L4462" s="1">
        <v>366</v>
      </c>
      <c r="M4462" s="2">
        <f t="shared" si="207"/>
        <v>5.5777777777777775</v>
      </c>
      <c r="N4462" s="2" t="str">
        <f t="shared" si="208"/>
        <v/>
      </c>
      <c r="O4462" s="2" t="str">
        <f t="shared" si="209"/>
        <v/>
      </c>
    </row>
    <row r="4463" spans="1:15" x14ac:dyDescent="0.25">
      <c r="A4463">
        <v>4462</v>
      </c>
      <c r="B4463">
        <v>3</v>
      </c>
      <c r="C4463" s="1">
        <v>20834</v>
      </c>
      <c r="D4463">
        <v>2050</v>
      </c>
      <c r="E4463">
        <v>1</v>
      </c>
      <c r="F4463" t="s">
        <v>14</v>
      </c>
      <c r="G4463" s="1">
        <v>31961</v>
      </c>
      <c r="H4463">
        <v>2</v>
      </c>
      <c r="J4463">
        <v>10</v>
      </c>
      <c r="K4463">
        <v>10307</v>
      </c>
      <c r="L4463" s="1">
        <v>366</v>
      </c>
      <c r="M4463" s="2">
        <f t="shared" si="207"/>
        <v>30.469444444444445</v>
      </c>
      <c r="N4463" s="2" t="str">
        <f t="shared" si="208"/>
        <v/>
      </c>
      <c r="O4463" s="2" t="str">
        <f t="shared" si="209"/>
        <v/>
      </c>
    </row>
    <row r="4464" spans="1:15" x14ac:dyDescent="0.25">
      <c r="A4464">
        <v>4463</v>
      </c>
      <c r="B4464">
        <v>2</v>
      </c>
      <c r="C4464" s="1">
        <v>14654</v>
      </c>
      <c r="D4464">
        <v>0</v>
      </c>
      <c r="E4464">
        <v>0</v>
      </c>
      <c r="F4464" t="s">
        <v>14</v>
      </c>
      <c r="G4464" s="1">
        <v>31964</v>
      </c>
      <c r="H4464">
        <v>2</v>
      </c>
      <c r="J4464">
        <v>10</v>
      </c>
      <c r="K4464">
        <v>14707</v>
      </c>
      <c r="L4464" s="1">
        <v>366</v>
      </c>
      <c r="M4464" s="2">
        <f t="shared" si="207"/>
        <v>47.397222222222226</v>
      </c>
      <c r="N4464" s="2" t="str">
        <f t="shared" si="208"/>
        <v/>
      </c>
      <c r="O4464" s="2" t="str">
        <f t="shared" si="209"/>
        <v/>
      </c>
    </row>
    <row r="4465" spans="1:15" x14ac:dyDescent="0.25">
      <c r="A4465">
        <v>4464</v>
      </c>
      <c r="B4465">
        <v>2</v>
      </c>
      <c r="C4465" s="1">
        <v>13645</v>
      </c>
      <c r="D4465">
        <v>1800</v>
      </c>
      <c r="E4465">
        <v>0</v>
      </c>
      <c r="F4465" t="s">
        <v>14</v>
      </c>
      <c r="G4465" s="1">
        <v>31966</v>
      </c>
      <c r="H4465">
        <v>2</v>
      </c>
      <c r="J4465">
        <v>10</v>
      </c>
      <c r="K4465">
        <v>15707</v>
      </c>
      <c r="L4465" s="1">
        <v>366</v>
      </c>
      <c r="M4465" s="2">
        <f t="shared" si="207"/>
        <v>50.161111111111111</v>
      </c>
      <c r="N4465" s="2" t="str">
        <f t="shared" si="208"/>
        <v/>
      </c>
      <c r="O4465" s="2" t="str">
        <f t="shared" si="209"/>
        <v/>
      </c>
    </row>
    <row r="4466" spans="1:15" x14ac:dyDescent="0.25">
      <c r="A4466">
        <v>4465</v>
      </c>
      <c r="B4466">
        <v>2</v>
      </c>
      <c r="C4466" s="1">
        <v>13166</v>
      </c>
      <c r="D4466">
        <v>0</v>
      </c>
      <c r="E4466">
        <v>0</v>
      </c>
      <c r="F4466" t="s">
        <v>13</v>
      </c>
      <c r="G4466" s="1">
        <v>31967</v>
      </c>
      <c r="H4466">
        <v>0</v>
      </c>
      <c r="J4466">
        <v>10</v>
      </c>
      <c r="K4466">
        <v>14607</v>
      </c>
      <c r="L4466" s="1">
        <v>366</v>
      </c>
      <c r="M4466" s="2">
        <f t="shared" si="207"/>
        <v>51.477777777777774</v>
      </c>
      <c r="N4466" s="2" t="str">
        <f t="shared" si="208"/>
        <v/>
      </c>
      <c r="O4466" s="2" t="str">
        <f t="shared" si="209"/>
        <v/>
      </c>
    </row>
    <row r="4467" spans="1:15" x14ac:dyDescent="0.25">
      <c r="A4467">
        <v>4466</v>
      </c>
      <c r="B4467">
        <v>2</v>
      </c>
      <c r="C4467" s="1">
        <v>11833</v>
      </c>
      <c r="D4467">
        <v>0</v>
      </c>
      <c r="E4467">
        <v>0</v>
      </c>
      <c r="F4467" t="s">
        <v>14</v>
      </c>
      <c r="G4467" s="1">
        <v>31973</v>
      </c>
      <c r="H4467">
        <v>2</v>
      </c>
      <c r="J4467">
        <v>10</v>
      </c>
      <c r="K4467">
        <v>10907</v>
      </c>
      <c r="L4467" s="1">
        <v>366</v>
      </c>
      <c r="M4467" s="2">
        <f t="shared" si="207"/>
        <v>55.141666666666666</v>
      </c>
      <c r="N4467" s="2" t="str">
        <f t="shared" si="208"/>
        <v/>
      </c>
      <c r="O4467" s="2" t="str">
        <f t="shared" si="209"/>
        <v/>
      </c>
    </row>
    <row r="4468" spans="1:15" x14ac:dyDescent="0.25">
      <c r="A4468">
        <v>4467</v>
      </c>
      <c r="B4468">
        <v>3</v>
      </c>
      <c r="C4468" s="1">
        <v>14914</v>
      </c>
      <c r="D4468">
        <v>2230</v>
      </c>
      <c r="E4468">
        <v>2</v>
      </c>
      <c r="F4468" t="s">
        <v>14</v>
      </c>
      <c r="G4468" s="1">
        <v>31974</v>
      </c>
      <c r="H4468">
        <v>0</v>
      </c>
      <c r="J4468">
        <v>10</v>
      </c>
      <c r="K4468">
        <v>0</v>
      </c>
      <c r="L4468" s="1">
        <v>366</v>
      </c>
      <c r="M4468" s="2">
        <f t="shared" si="207"/>
        <v>46.711111111111109</v>
      </c>
      <c r="N4468" s="2" t="str">
        <f t="shared" si="208"/>
        <v/>
      </c>
      <c r="O4468" s="2" t="str">
        <f t="shared" si="209"/>
        <v/>
      </c>
    </row>
    <row r="4469" spans="1:15" x14ac:dyDescent="0.25">
      <c r="A4469">
        <v>4468</v>
      </c>
      <c r="B4469">
        <v>2</v>
      </c>
      <c r="C4469" s="1">
        <v>19284</v>
      </c>
      <c r="D4469">
        <v>0</v>
      </c>
      <c r="E4469">
        <v>0</v>
      </c>
      <c r="F4469" t="s">
        <v>13</v>
      </c>
      <c r="G4469" s="1">
        <v>31974</v>
      </c>
      <c r="H4469">
        <v>0</v>
      </c>
      <c r="J4469">
        <v>21</v>
      </c>
      <c r="K4469">
        <v>0</v>
      </c>
      <c r="L4469" s="1">
        <v>366</v>
      </c>
      <c r="M4469" s="2">
        <f t="shared" si="207"/>
        <v>34.74722222222222</v>
      </c>
      <c r="N4469" s="2" t="str">
        <f t="shared" si="208"/>
        <v/>
      </c>
      <c r="O4469" s="2" t="str">
        <f t="shared" si="209"/>
        <v/>
      </c>
    </row>
    <row r="4470" spans="1:15" x14ac:dyDescent="0.25">
      <c r="A4470">
        <v>4469</v>
      </c>
      <c r="B4470">
        <v>2</v>
      </c>
      <c r="C4470" s="1">
        <v>20047</v>
      </c>
      <c r="D4470">
        <v>0</v>
      </c>
      <c r="E4470">
        <v>0</v>
      </c>
      <c r="F4470" t="s">
        <v>13</v>
      </c>
      <c r="G4470" s="1">
        <v>31975</v>
      </c>
      <c r="H4470">
        <v>2</v>
      </c>
      <c r="I4470" t="s">
        <v>19</v>
      </c>
      <c r="J4470">
        <v>10</v>
      </c>
      <c r="K4470">
        <v>13507</v>
      </c>
      <c r="L4470" s="1">
        <v>34731</v>
      </c>
      <c r="M4470" s="2">
        <f t="shared" si="207"/>
        <v>32.661111111111111</v>
      </c>
      <c r="N4470" s="2">
        <f t="shared" si="208"/>
        <v>40.200000000000003</v>
      </c>
      <c r="O4470" s="2">
        <f t="shared" si="209"/>
        <v>7.5388888888888914</v>
      </c>
    </row>
    <row r="4471" spans="1:15" x14ac:dyDescent="0.25">
      <c r="A4471">
        <v>4470</v>
      </c>
      <c r="B4471">
        <v>3</v>
      </c>
      <c r="C4471" s="1">
        <v>21939</v>
      </c>
      <c r="D4471">
        <v>0</v>
      </c>
      <c r="E4471">
        <v>0</v>
      </c>
      <c r="F4471" t="s">
        <v>17</v>
      </c>
      <c r="G4471" s="1">
        <v>31975</v>
      </c>
      <c r="H4471">
        <v>2</v>
      </c>
      <c r="J4471">
        <v>10</v>
      </c>
      <c r="K4471">
        <v>12807</v>
      </c>
      <c r="L4471" s="1">
        <v>366</v>
      </c>
      <c r="M4471" s="2">
        <f t="shared" si="207"/>
        <v>27.480555555555554</v>
      </c>
      <c r="N4471" s="2" t="str">
        <f t="shared" si="208"/>
        <v/>
      </c>
      <c r="O4471" s="2" t="str">
        <f t="shared" si="209"/>
        <v/>
      </c>
    </row>
    <row r="4472" spans="1:15" x14ac:dyDescent="0.25">
      <c r="A4472">
        <v>4471</v>
      </c>
      <c r="B4472">
        <v>2</v>
      </c>
      <c r="C4472" s="1">
        <v>18425</v>
      </c>
      <c r="D4472">
        <v>1265</v>
      </c>
      <c r="E4472">
        <v>0</v>
      </c>
      <c r="F4472" t="s">
        <v>20</v>
      </c>
      <c r="G4472" s="1">
        <v>31975</v>
      </c>
      <c r="H4472">
        <v>2</v>
      </c>
      <c r="J4472">
        <v>10</v>
      </c>
      <c r="K4472">
        <v>10507</v>
      </c>
      <c r="L4472" s="1">
        <v>366</v>
      </c>
      <c r="M4472" s="2">
        <f t="shared" si="207"/>
        <v>37.1</v>
      </c>
      <c r="N4472" s="2" t="str">
        <f t="shared" si="208"/>
        <v/>
      </c>
      <c r="O4472" s="2" t="str">
        <f t="shared" si="209"/>
        <v/>
      </c>
    </row>
    <row r="4473" spans="1:15" x14ac:dyDescent="0.25">
      <c r="A4473">
        <v>4472</v>
      </c>
      <c r="B4473">
        <v>2</v>
      </c>
      <c r="C4473" s="1">
        <v>19018</v>
      </c>
      <c r="D4473">
        <v>0</v>
      </c>
      <c r="E4473">
        <v>0</v>
      </c>
      <c r="F4473" t="s">
        <v>13</v>
      </c>
      <c r="G4473" s="1">
        <v>31978</v>
      </c>
      <c r="H4473">
        <v>2</v>
      </c>
      <c r="I4473" t="s">
        <v>15</v>
      </c>
      <c r="J4473">
        <v>10</v>
      </c>
      <c r="K4473">
        <v>0</v>
      </c>
      <c r="L4473" s="1">
        <v>34731</v>
      </c>
      <c r="M4473" s="2">
        <f t="shared" si="207"/>
        <v>35.486111111111114</v>
      </c>
      <c r="N4473" s="2">
        <f t="shared" si="208"/>
        <v>43.016666666666666</v>
      </c>
      <c r="O4473" s="2">
        <f t="shared" si="209"/>
        <v>7.5305555555555515</v>
      </c>
    </row>
    <row r="4474" spans="1:15" x14ac:dyDescent="0.25">
      <c r="A4474">
        <v>4473</v>
      </c>
      <c r="B4474">
        <v>2</v>
      </c>
      <c r="C4474" s="1">
        <v>19653</v>
      </c>
      <c r="D4474">
        <v>3860</v>
      </c>
      <c r="E4474">
        <v>1</v>
      </c>
      <c r="F4474" t="s">
        <v>21</v>
      </c>
      <c r="G4474" s="1">
        <v>31980</v>
      </c>
      <c r="H4474">
        <v>2</v>
      </c>
      <c r="J4474">
        <v>10</v>
      </c>
      <c r="K4474">
        <v>16707</v>
      </c>
      <c r="L4474" s="1">
        <v>366</v>
      </c>
      <c r="M4474" s="2">
        <f t="shared" si="207"/>
        <v>33.75277777777778</v>
      </c>
      <c r="N4474" s="2" t="str">
        <f t="shared" si="208"/>
        <v/>
      </c>
      <c r="O4474" s="2" t="str">
        <f t="shared" si="209"/>
        <v/>
      </c>
    </row>
    <row r="4475" spans="1:15" x14ac:dyDescent="0.25">
      <c r="A4475">
        <v>4474</v>
      </c>
      <c r="B4475">
        <v>4</v>
      </c>
      <c r="C4475" s="1">
        <v>20642</v>
      </c>
      <c r="D4475">
        <v>2270</v>
      </c>
      <c r="E4475">
        <v>0</v>
      </c>
      <c r="F4475" t="s">
        <v>20</v>
      </c>
      <c r="G4475" s="1">
        <v>31980</v>
      </c>
      <c r="H4475">
        <v>2</v>
      </c>
      <c r="J4475">
        <v>10</v>
      </c>
      <c r="K4475">
        <v>10307</v>
      </c>
      <c r="L4475" s="1">
        <v>366</v>
      </c>
      <c r="M4475" s="2">
        <f t="shared" si="207"/>
        <v>31.044444444444444</v>
      </c>
      <c r="N4475" s="2" t="str">
        <f t="shared" si="208"/>
        <v/>
      </c>
      <c r="O4475" s="2" t="str">
        <f t="shared" si="209"/>
        <v/>
      </c>
    </row>
    <row r="4476" spans="1:15" x14ac:dyDescent="0.25">
      <c r="A4476">
        <v>4475</v>
      </c>
      <c r="B4476">
        <v>2</v>
      </c>
      <c r="C4476" s="1">
        <v>16808</v>
      </c>
      <c r="D4476">
        <v>0</v>
      </c>
      <c r="E4476">
        <v>0</v>
      </c>
      <c r="F4476" t="s">
        <v>13</v>
      </c>
      <c r="G4476" s="1">
        <v>31981</v>
      </c>
      <c r="H4476">
        <v>0</v>
      </c>
      <c r="J4476">
        <v>10</v>
      </c>
      <c r="K4476">
        <v>13507</v>
      </c>
      <c r="L4476" s="1">
        <v>366</v>
      </c>
      <c r="M4476" s="2">
        <f t="shared" si="207"/>
        <v>41.547222222222224</v>
      </c>
      <c r="N4476" s="2" t="str">
        <f t="shared" si="208"/>
        <v/>
      </c>
      <c r="O4476" s="2" t="str">
        <f t="shared" si="209"/>
        <v/>
      </c>
    </row>
    <row r="4477" spans="1:15" x14ac:dyDescent="0.25">
      <c r="A4477">
        <v>4476</v>
      </c>
      <c r="B4477">
        <v>3</v>
      </c>
      <c r="C4477" s="1">
        <v>18380</v>
      </c>
      <c r="D4477">
        <v>0</v>
      </c>
      <c r="E4477">
        <v>0</v>
      </c>
      <c r="F4477" t="s">
        <v>14</v>
      </c>
      <c r="G4477" s="1">
        <v>31982</v>
      </c>
      <c r="H4477">
        <v>2</v>
      </c>
      <c r="J4477">
        <v>21</v>
      </c>
      <c r="K4477">
        <v>0</v>
      </c>
      <c r="L4477" s="1">
        <v>366</v>
      </c>
      <c r="M4477" s="2">
        <f t="shared" si="207"/>
        <v>37.241666666666667</v>
      </c>
      <c r="N4477" s="2" t="str">
        <f t="shared" si="208"/>
        <v/>
      </c>
      <c r="O4477" s="2" t="str">
        <f t="shared" si="209"/>
        <v/>
      </c>
    </row>
    <row r="4478" spans="1:15" x14ac:dyDescent="0.25">
      <c r="A4478">
        <v>4477</v>
      </c>
      <c r="B4478">
        <v>3</v>
      </c>
      <c r="C4478" s="1">
        <v>17620</v>
      </c>
      <c r="D4478">
        <v>0</v>
      </c>
      <c r="E4478">
        <v>0</v>
      </c>
      <c r="F4478" t="s">
        <v>20</v>
      </c>
      <c r="G4478" s="1">
        <v>31985</v>
      </c>
      <c r="H4478">
        <v>2</v>
      </c>
      <c r="J4478">
        <v>10</v>
      </c>
      <c r="K4478">
        <v>10207</v>
      </c>
      <c r="L4478" s="1">
        <v>366</v>
      </c>
      <c r="M4478" s="2">
        <f t="shared" si="207"/>
        <v>39.330555555555556</v>
      </c>
      <c r="N4478" s="2" t="str">
        <f t="shared" si="208"/>
        <v/>
      </c>
      <c r="O4478" s="2" t="str">
        <f t="shared" si="209"/>
        <v/>
      </c>
    </row>
    <row r="4479" spans="1:15" x14ac:dyDescent="0.25">
      <c r="A4479">
        <v>4478</v>
      </c>
      <c r="B4479">
        <v>3</v>
      </c>
      <c r="C4479" s="1">
        <v>16206</v>
      </c>
      <c r="D4479">
        <v>0</v>
      </c>
      <c r="E4479">
        <v>0</v>
      </c>
      <c r="F4479" t="s">
        <v>20</v>
      </c>
      <c r="G4479" s="1">
        <v>31985</v>
      </c>
      <c r="H4479">
        <v>2</v>
      </c>
      <c r="J4479">
        <v>10</v>
      </c>
      <c r="K4479">
        <v>15707</v>
      </c>
      <c r="L4479" s="1">
        <v>366</v>
      </c>
      <c r="M4479" s="2">
        <f t="shared" si="207"/>
        <v>43.202777777777776</v>
      </c>
      <c r="N4479" s="2" t="str">
        <f t="shared" si="208"/>
        <v/>
      </c>
      <c r="O4479" s="2" t="str">
        <f t="shared" si="209"/>
        <v/>
      </c>
    </row>
    <row r="4480" spans="1:15" x14ac:dyDescent="0.25">
      <c r="A4480">
        <v>4479</v>
      </c>
      <c r="B4480">
        <v>4</v>
      </c>
      <c r="C4480" s="1">
        <v>18494</v>
      </c>
      <c r="D4480">
        <v>0</v>
      </c>
      <c r="E4480">
        <v>0</v>
      </c>
      <c r="F4480" t="s">
        <v>20</v>
      </c>
      <c r="G4480" s="1">
        <v>31985</v>
      </c>
      <c r="H4480">
        <v>0</v>
      </c>
      <c r="J4480">
        <v>10</v>
      </c>
      <c r="K4480">
        <v>11307</v>
      </c>
      <c r="L4480" s="1">
        <v>366</v>
      </c>
      <c r="M4480" s="2">
        <f t="shared" si="207"/>
        <v>36.93888888888889</v>
      </c>
      <c r="N4480" s="2" t="str">
        <f t="shared" si="208"/>
        <v/>
      </c>
      <c r="O4480" s="2" t="str">
        <f t="shared" si="209"/>
        <v/>
      </c>
    </row>
    <row r="4481" spans="1:15" x14ac:dyDescent="0.25">
      <c r="A4481">
        <v>4480</v>
      </c>
      <c r="B4481">
        <v>3</v>
      </c>
      <c r="C4481" s="1">
        <v>21985</v>
      </c>
      <c r="D4481">
        <v>0</v>
      </c>
      <c r="E4481">
        <v>0</v>
      </c>
      <c r="F4481" t="s">
        <v>13</v>
      </c>
      <c r="G4481" s="1">
        <v>31987</v>
      </c>
      <c r="H4481">
        <v>0</v>
      </c>
      <c r="J4481">
        <v>10</v>
      </c>
      <c r="K4481">
        <v>0</v>
      </c>
      <c r="L4481" s="1">
        <v>366</v>
      </c>
      <c r="M4481" s="2">
        <f t="shared" si="207"/>
        <v>27.386111111111113</v>
      </c>
      <c r="N4481" s="2" t="str">
        <f t="shared" si="208"/>
        <v/>
      </c>
      <c r="O4481" s="2" t="str">
        <f t="shared" si="209"/>
        <v/>
      </c>
    </row>
    <row r="4482" spans="1:15" x14ac:dyDescent="0.25">
      <c r="A4482">
        <v>4481</v>
      </c>
      <c r="B4482">
        <v>3</v>
      </c>
      <c r="C4482" s="1">
        <v>22192</v>
      </c>
      <c r="D4482">
        <v>0</v>
      </c>
      <c r="E4482">
        <v>2</v>
      </c>
      <c r="F4482" t="s">
        <v>14</v>
      </c>
      <c r="G4482" s="1">
        <v>31987</v>
      </c>
      <c r="H4482">
        <v>2</v>
      </c>
      <c r="J4482">
        <v>10</v>
      </c>
      <c r="K4482">
        <v>10107</v>
      </c>
      <c r="L4482" s="1">
        <v>366</v>
      </c>
      <c r="M4482" s="2">
        <f t="shared" si="207"/>
        <v>26.822222222222223</v>
      </c>
      <c r="N4482" s="2" t="str">
        <f t="shared" si="208"/>
        <v/>
      </c>
      <c r="O4482" s="2" t="str">
        <f t="shared" si="209"/>
        <v/>
      </c>
    </row>
    <row r="4483" spans="1:15" x14ac:dyDescent="0.25">
      <c r="A4483">
        <v>4482</v>
      </c>
      <c r="B4483">
        <v>3</v>
      </c>
      <c r="C4483" s="1">
        <v>22115</v>
      </c>
      <c r="D4483">
        <v>0</v>
      </c>
      <c r="E4483">
        <v>2</v>
      </c>
      <c r="F4483" t="s">
        <v>14</v>
      </c>
      <c r="G4483" s="1">
        <v>31989</v>
      </c>
      <c r="H4483">
        <v>0</v>
      </c>
      <c r="J4483">
        <v>10</v>
      </c>
      <c r="K4483">
        <v>0</v>
      </c>
      <c r="L4483" s="1">
        <v>366</v>
      </c>
      <c r="M4483" s="2">
        <f t="shared" si="207"/>
        <v>27.033333333333335</v>
      </c>
      <c r="N4483" s="2" t="str">
        <f t="shared" si="208"/>
        <v/>
      </c>
      <c r="O4483" s="2" t="str">
        <f t="shared" si="209"/>
        <v/>
      </c>
    </row>
    <row r="4484" spans="1:15" x14ac:dyDescent="0.25">
      <c r="A4484">
        <v>4483</v>
      </c>
      <c r="B4484">
        <v>4</v>
      </c>
      <c r="C4484" s="1">
        <v>21851</v>
      </c>
      <c r="D4484">
        <v>0</v>
      </c>
      <c r="E4484">
        <v>1</v>
      </c>
      <c r="F4484" t="s">
        <v>20</v>
      </c>
      <c r="G4484" s="1">
        <v>31989</v>
      </c>
      <c r="H4484">
        <v>2</v>
      </c>
      <c r="J4484">
        <v>10</v>
      </c>
      <c r="K4484">
        <v>10107</v>
      </c>
      <c r="L4484" s="1">
        <v>366</v>
      </c>
      <c r="M4484" s="2">
        <f t="shared" si="207"/>
        <v>27.755555555555556</v>
      </c>
      <c r="N4484" s="2" t="str">
        <f t="shared" si="208"/>
        <v/>
      </c>
      <c r="O4484" s="2" t="str">
        <f t="shared" si="209"/>
        <v/>
      </c>
    </row>
    <row r="4485" spans="1:15" x14ac:dyDescent="0.25">
      <c r="A4485">
        <v>4484</v>
      </c>
      <c r="B4485">
        <v>2</v>
      </c>
      <c r="C4485" s="1">
        <v>18875</v>
      </c>
      <c r="D4485">
        <v>0</v>
      </c>
      <c r="E4485">
        <v>0</v>
      </c>
      <c r="F4485" t="s">
        <v>14</v>
      </c>
      <c r="G4485" s="1">
        <v>31989</v>
      </c>
      <c r="H4485">
        <v>2</v>
      </c>
      <c r="J4485">
        <v>10</v>
      </c>
      <c r="K4485">
        <v>18707</v>
      </c>
      <c r="L4485" s="1">
        <v>366</v>
      </c>
      <c r="M4485" s="2">
        <f t="shared" ref="M4485:M4548" si="210">DAYS360(C4485,G4485,TRUE)/360</f>
        <v>35.905555555555559</v>
      </c>
      <c r="N4485" s="2" t="str">
        <f t="shared" ref="N4485:N4548" si="211">IF(DAYS360(C4485,L4485)/360&gt;0,DAYS360(C4485,L4485)/360,"")</f>
        <v/>
      </c>
      <c r="O4485" s="2" t="str">
        <f t="shared" ref="O4485:O4548" si="212">IF(N4485="","",N4485-M4485)</f>
        <v/>
      </c>
    </row>
    <row r="4486" spans="1:15" x14ac:dyDescent="0.25">
      <c r="A4486">
        <v>4485</v>
      </c>
      <c r="B4486">
        <v>4</v>
      </c>
      <c r="C4486" s="1">
        <v>28149</v>
      </c>
      <c r="D4486">
        <v>0</v>
      </c>
      <c r="E4486">
        <v>0</v>
      </c>
      <c r="F4486" t="s">
        <v>20</v>
      </c>
      <c r="G4486" s="1">
        <v>31992</v>
      </c>
      <c r="H4486">
        <v>2</v>
      </c>
      <c r="J4486">
        <v>21</v>
      </c>
      <c r="K4486">
        <v>10107</v>
      </c>
      <c r="L4486" s="1">
        <v>366</v>
      </c>
      <c r="M4486" s="2">
        <f t="shared" si="210"/>
        <v>10.525</v>
      </c>
      <c r="N4486" s="2" t="str">
        <f t="shared" si="211"/>
        <v/>
      </c>
      <c r="O4486" s="2" t="str">
        <f t="shared" si="212"/>
        <v/>
      </c>
    </row>
    <row r="4487" spans="1:15" x14ac:dyDescent="0.25">
      <c r="A4487">
        <v>4486</v>
      </c>
      <c r="B4487">
        <v>3</v>
      </c>
      <c r="C4487" s="1">
        <v>16683</v>
      </c>
      <c r="D4487">
        <v>2130</v>
      </c>
      <c r="E4487">
        <v>0</v>
      </c>
      <c r="F4487" t="s">
        <v>14</v>
      </c>
      <c r="G4487" s="1">
        <v>31993</v>
      </c>
      <c r="H4487">
        <v>0</v>
      </c>
      <c r="J4487">
        <v>21</v>
      </c>
      <c r="K4487">
        <v>0</v>
      </c>
      <c r="L4487" s="1">
        <v>366</v>
      </c>
      <c r="M4487" s="2">
        <f t="shared" si="210"/>
        <v>41.919444444444444</v>
      </c>
      <c r="N4487" s="2" t="str">
        <f t="shared" si="211"/>
        <v/>
      </c>
      <c r="O4487" s="2" t="str">
        <f t="shared" si="212"/>
        <v/>
      </c>
    </row>
    <row r="4488" spans="1:15" x14ac:dyDescent="0.25">
      <c r="A4488">
        <v>4487</v>
      </c>
      <c r="B4488">
        <v>2</v>
      </c>
      <c r="C4488" s="1">
        <v>17257</v>
      </c>
      <c r="D4488">
        <v>2160</v>
      </c>
      <c r="E4488">
        <v>2</v>
      </c>
      <c r="F4488" t="s">
        <v>14</v>
      </c>
      <c r="G4488" s="1">
        <v>31995</v>
      </c>
      <c r="H4488">
        <v>2</v>
      </c>
      <c r="J4488">
        <v>10</v>
      </c>
      <c r="K4488">
        <v>10807</v>
      </c>
      <c r="L4488" s="1">
        <v>366</v>
      </c>
      <c r="M4488" s="2">
        <f t="shared" si="210"/>
        <v>40.35</v>
      </c>
      <c r="N4488" s="2" t="str">
        <f t="shared" si="211"/>
        <v/>
      </c>
      <c r="O4488" s="2" t="str">
        <f t="shared" si="212"/>
        <v/>
      </c>
    </row>
    <row r="4489" spans="1:15" x14ac:dyDescent="0.25">
      <c r="A4489">
        <v>4488</v>
      </c>
      <c r="B4489">
        <v>2</v>
      </c>
      <c r="C4489" s="1">
        <v>17812</v>
      </c>
      <c r="D4489">
        <v>2200</v>
      </c>
      <c r="E4489">
        <v>1</v>
      </c>
      <c r="F4489" t="s">
        <v>14</v>
      </c>
      <c r="G4489" s="1">
        <v>31999</v>
      </c>
      <c r="H4489">
        <v>2</v>
      </c>
      <c r="J4489">
        <v>10</v>
      </c>
      <c r="K4489">
        <v>13807</v>
      </c>
      <c r="L4489" s="1">
        <v>366</v>
      </c>
      <c r="M4489" s="2">
        <f t="shared" si="210"/>
        <v>38.844444444444441</v>
      </c>
      <c r="N4489" s="2" t="str">
        <f t="shared" si="211"/>
        <v/>
      </c>
      <c r="O4489" s="2" t="str">
        <f t="shared" si="212"/>
        <v/>
      </c>
    </row>
    <row r="4490" spans="1:15" x14ac:dyDescent="0.25">
      <c r="A4490">
        <v>4489</v>
      </c>
      <c r="B4490">
        <v>2</v>
      </c>
      <c r="C4490" s="1">
        <v>23644</v>
      </c>
      <c r="D4490">
        <v>0</v>
      </c>
      <c r="E4490">
        <v>0</v>
      </c>
      <c r="F4490" t="s">
        <v>13</v>
      </c>
      <c r="G4490" s="1">
        <v>31999</v>
      </c>
      <c r="H4490">
        <v>0</v>
      </c>
      <c r="J4490">
        <v>10</v>
      </c>
      <c r="K4490">
        <v>10907</v>
      </c>
      <c r="L4490" s="1">
        <v>366</v>
      </c>
      <c r="M4490" s="2">
        <f t="shared" si="210"/>
        <v>22.877777777777776</v>
      </c>
      <c r="N4490" s="2" t="str">
        <f t="shared" si="211"/>
        <v/>
      </c>
      <c r="O4490" s="2" t="str">
        <f t="shared" si="212"/>
        <v/>
      </c>
    </row>
    <row r="4491" spans="1:15" x14ac:dyDescent="0.25">
      <c r="A4491">
        <v>4490</v>
      </c>
      <c r="B4491">
        <v>3</v>
      </c>
      <c r="C4491" s="1">
        <v>19697</v>
      </c>
      <c r="D4491">
        <v>2364</v>
      </c>
      <c r="E4491">
        <v>2</v>
      </c>
      <c r="F4491" t="s">
        <v>17</v>
      </c>
      <c r="G4491" s="1">
        <v>31999</v>
      </c>
      <c r="H4491">
        <v>2</v>
      </c>
      <c r="J4491">
        <v>10</v>
      </c>
      <c r="K4491">
        <v>10107</v>
      </c>
      <c r="L4491" s="1">
        <v>366</v>
      </c>
      <c r="M4491" s="2">
        <f t="shared" si="210"/>
        <v>33.68333333333333</v>
      </c>
      <c r="N4491" s="2" t="str">
        <f t="shared" si="211"/>
        <v/>
      </c>
      <c r="O4491" s="2" t="str">
        <f t="shared" si="212"/>
        <v/>
      </c>
    </row>
    <row r="4492" spans="1:15" x14ac:dyDescent="0.25">
      <c r="A4492">
        <v>4491</v>
      </c>
      <c r="B4492">
        <v>2</v>
      </c>
      <c r="C4492" s="1">
        <v>18235</v>
      </c>
      <c r="D4492">
        <v>0</v>
      </c>
      <c r="E4492">
        <v>0</v>
      </c>
      <c r="F4492" t="s">
        <v>13</v>
      </c>
      <c r="G4492" s="1">
        <v>31999</v>
      </c>
      <c r="H4492">
        <v>0</v>
      </c>
      <c r="J4492">
        <v>10</v>
      </c>
      <c r="K4492">
        <v>18707</v>
      </c>
      <c r="L4492" s="1">
        <v>366</v>
      </c>
      <c r="M4492" s="2">
        <f t="shared" si="210"/>
        <v>37.68611111111111</v>
      </c>
      <c r="N4492" s="2" t="str">
        <f t="shared" si="211"/>
        <v/>
      </c>
      <c r="O4492" s="2" t="str">
        <f t="shared" si="212"/>
        <v/>
      </c>
    </row>
    <row r="4493" spans="1:15" x14ac:dyDescent="0.25">
      <c r="A4493">
        <v>4492</v>
      </c>
      <c r="B4493">
        <v>2</v>
      </c>
      <c r="C4493" s="1">
        <v>21181</v>
      </c>
      <c r="D4493">
        <v>0</v>
      </c>
      <c r="E4493">
        <v>0</v>
      </c>
      <c r="F4493" t="s">
        <v>13</v>
      </c>
      <c r="G4493" s="1">
        <v>32000</v>
      </c>
      <c r="H4493">
        <v>0</v>
      </c>
      <c r="J4493">
        <v>10</v>
      </c>
      <c r="K4493">
        <v>0</v>
      </c>
      <c r="L4493" s="1">
        <v>366</v>
      </c>
      <c r="M4493" s="2">
        <f t="shared" si="210"/>
        <v>29.622222222222224</v>
      </c>
      <c r="N4493" s="2" t="str">
        <f t="shared" si="211"/>
        <v/>
      </c>
      <c r="O4493" s="2" t="str">
        <f t="shared" si="212"/>
        <v/>
      </c>
    </row>
    <row r="4494" spans="1:15" x14ac:dyDescent="0.25">
      <c r="A4494">
        <v>4493</v>
      </c>
      <c r="B4494">
        <v>3</v>
      </c>
      <c r="C4494" s="1">
        <v>22119</v>
      </c>
      <c r="D4494">
        <v>2100</v>
      </c>
      <c r="E4494">
        <v>2</v>
      </c>
      <c r="F4494" t="s">
        <v>16</v>
      </c>
      <c r="G4494" s="1">
        <v>32001</v>
      </c>
      <c r="H4494">
        <v>2</v>
      </c>
      <c r="J4494">
        <v>10</v>
      </c>
      <c r="K4494">
        <v>0</v>
      </c>
      <c r="L4494" s="1">
        <v>366</v>
      </c>
      <c r="M4494" s="2">
        <f t="shared" si="210"/>
        <v>27.055555555555557</v>
      </c>
      <c r="N4494" s="2" t="str">
        <f t="shared" si="211"/>
        <v/>
      </c>
      <c r="O4494" s="2" t="str">
        <f t="shared" si="212"/>
        <v/>
      </c>
    </row>
    <row r="4495" spans="1:15" x14ac:dyDescent="0.25">
      <c r="A4495">
        <v>4494</v>
      </c>
      <c r="B4495">
        <v>4</v>
      </c>
      <c r="C4495" s="1">
        <v>27575</v>
      </c>
      <c r="D4495">
        <v>0</v>
      </c>
      <c r="E4495">
        <v>0</v>
      </c>
      <c r="F4495" t="s">
        <v>20</v>
      </c>
      <c r="G4495" s="1">
        <v>32001</v>
      </c>
      <c r="H4495">
        <v>0</v>
      </c>
      <c r="J4495">
        <v>21</v>
      </c>
      <c r="K4495">
        <v>0</v>
      </c>
      <c r="L4495" s="1">
        <v>366</v>
      </c>
      <c r="M4495" s="2">
        <f t="shared" si="210"/>
        <v>12.116666666666667</v>
      </c>
      <c r="N4495" s="2" t="str">
        <f t="shared" si="211"/>
        <v/>
      </c>
      <c r="O4495" s="2" t="str">
        <f t="shared" si="212"/>
        <v/>
      </c>
    </row>
    <row r="4496" spans="1:15" x14ac:dyDescent="0.25">
      <c r="A4496">
        <v>4495</v>
      </c>
      <c r="B4496">
        <v>2</v>
      </c>
      <c r="C4496" s="1">
        <v>12822</v>
      </c>
      <c r="D4496">
        <v>0</v>
      </c>
      <c r="E4496">
        <v>0</v>
      </c>
      <c r="F4496" t="s">
        <v>14</v>
      </c>
      <c r="G4496" s="1">
        <v>32002</v>
      </c>
      <c r="H4496">
        <v>0</v>
      </c>
      <c r="J4496">
        <v>10</v>
      </c>
      <c r="K4496">
        <v>13907</v>
      </c>
      <c r="L4496" s="1">
        <v>366</v>
      </c>
      <c r="M4496" s="2">
        <f t="shared" si="210"/>
        <v>52.516666666666666</v>
      </c>
      <c r="N4496" s="2" t="str">
        <f t="shared" si="211"/>
        <v/>
      </c>
      <c r="O4496" s="2" t="str">
        <f t="shared" si="212"/>
        <v/>
      </c>
    </row>
    <row r="4497" spans="1:15" x14ac:dyDescent="0.25">
      <c r="A4497">
        <v>4496</v>
      </c>
      <c r="B4497">
        <v>2</v>
      </c>
      <c r="C4497" s="1">
        <v>19757</v>
      </c>
      <c r="D4497">
        <v>2399</v>
      </c>
      <c r="E4497">
        <v>0</v>
      </c>
      <c r="F4497" t="s">
        <v>20</v>
      </c>
      <c r="G4497" s="1">
        <v>32002</v>
      </c>
      <c r="H4497">
        <v>2</v>
      </c>
      <c r="J4497">
        <v>10</v>
      </c>
      <c r="K4497">
        <v>17907</v>
      </c>
      <c r="L4497" s="1">
        <v>366</v>
      </c>
      <c r="M4497" s="2">
        <f t="shared" si="210"/>
        <v>33.530555555555559</v>
      </c>
      <c r="N4497" s="2" t="str">
        <f t="shared" si="211"/>
        <v/>
      </c>
      <c r="O4497" s="2" t="str">
        <f t="shared" si="212"/>
        <v/>
      </c>
    </row>
    <row r="4498" spans="1:15" x14ac:dyDescent="0.25">
      <c r="A4498">
        <v>4497</v>
      </c>
      <c r="B4498">
        <v>2</v>
      </c>
      <c r="C4498" s="1">
        <v>17797</v>
      </c>
      <c r="D4498">
        <v>0</v>
      </c>
      <c r="E4498">
        <v>0</v>
      </c>
      <c r="F4498" t="s">
        <v>14</v>
      </c>
      <c r="G4498" s="1">
        <v>32003</v>
      </c>
      <c r="H4498">
        <v>0</v>
      </c>
      <c r="J4498">
        <v>21</v>
      </c>
      <c r="K4498">
        <v>0</v>
      </c>
      <c r="L4498" s="1">
        <v>366</v>
      </c>
      <c r="M4498" s="2">
        <f t="shared" si="210"/>
        <v>38.897222222222226</v>
      </c>
      <c r="N4498" s="2" t="str">
        <f t="shared" si="211"/>
        <v/>
      </c>
      <c r="O4498" s="2" t="str">
        <f t="shared" si="212"/>
        <v/>
      </c>
    </row>
    <row r="4499" spans="1:15" x14ac:dyDescent="0.25">
      <c r="A4499">
        <v>4498</v>
      </c>
      <c r="B4499">
        <v>2</v>
      </c>
      <c r="C4499" s="1">
        <v>18576</v>
      </c>
      <c r="D4499">
        <v>0</v>
      </c>
      <c r="E4499">
        <v>2</v>
      </c>
      <c r="F4499" t="s">
        <v>14</v>
      </c>
      <c r="G4499" s="1">
        <v>32003</v>
      </c>
      <c r="H4499">
        <v>2</v>
      </c>
      <c r="J4499">
        <v>10</v>
      </c>
      <c r="K4499">
        <v>10107</v>
      </c>
      <c r="L4499" s="1">
        <v>366</v>
      </c>
      <c r="M4499" s="2">
        <f t="shared" si="210"/>
        <v>36.763888888888886</v>
      </c>
      <c r="N4499" s="2" t="str">
        <f t="shared" si="211"/>
        <v/>
      </c>
      <c r="O4499" s="2" t="str">
        <f t="shared" si="212"/>
        <v/>
      </c>
    </row>
    <row r="4500" spans="1:15" x14ac:dyDescent="0.25">
      <c r="A4500">
        <v>4499</v>
      </c>
      <c r="B4500">
        <v>3</v>
      </c>
      <c r="C4500" s="1">
        <v>20050</v>
      </c>
      <c r="D4500">
        <v>1867</v>
      </c>
      <c r="E4500">
        <v>2</v>
      </c>
      <c r="F4500" t="s">
        <v>14</v>
      </c>
      <c r="G4500" s="1">
        <v>32003</v>
      </c>
      <c r="H4500">
        <v>2</v>
      </c>
      <c r="J4500">
        <v>10</v>
      </c>
      <c r="K4500">
        <v>10107</v>
      </c>
      <c r="L4500" s="1">
        <v>366</v>
      </c>
      <c r="M4500" s="2">
        <f t="shared" si="210"/>
        <v>32.727777777777774</v>
      </c>
      <c r="N4500" s="2" t="str">
        <f t="shared" si="211"/>
        <v/>
      </c>
      <c r="O4500" s="2" t="str">
        <f t="shared" si="212"/>
        <v/>
      </c>
    </row>
    <row r="4501" spans="1:15" x14ac:dyDescent="0.25">
      <c r="A4501">
        <v>4500</v>
      </c>
      <c r="B4501">
        <v>2</v>
      </c>
      <c r="C4501" s="1">
        <v>17562</v>
      </c>
      <c r="D4501">
        <v>0</v>
      </c>
      <c r="E4501">
        <v>0</v>
      </c>
      <c r="F4501" t="s">
        <v>14</v>
      </c>
      <c r="G4501" s="1">
        <v>32007</v>
      </c>
      <c r="H4501">
        <v>2</v>
      </c>
      <c r="J4501">
        <v>10</v>
      </c>
      <c r="K4501">
        <v>15707</v>
      </c>
      <c r="L4501" s="1">
        <v>366</v>
      </c>
      <c r="M4501" s="2">
        <f t="shared" si="210"/>
        <v>39.549999999999997</v>
      </c>
      <c r="N4501" s="2" t="str">
        <f t="shared" si="211"/>
        <v/>
      </c>
      <c r="O4501" s="2" t="str">
        <f t="shared" si="212"/>
        <v/>
      </c>
    </row>
    <row r="4502" spans="1:15" x14ac:dyDescent="0.25">
      <c r="A4502">
        <v>4501</v>
      </c>
      <c r="B4502">
        <v>3</v>
      </c>
      <c r="C4502" s="1">
        <v>16075</v>
      </c>
      <c r="D4502">
        <v>2000</v>
      </c>
      <c r="E4502">
        <v>0</v>
      </c>
      <c r="F4502" t="s">
        <v>17</v>
      </c>
      <c r="G4502" s="1">
        <v>32008</v>
      </c>
      <c r="H4502">
        <v>0</v>
      </c>
      <c r="J4502">
        <v>10</v>
      </c>
      <c r="K4502">
        <v>11307</v>
      </c>
      <c r="L4502" s="1">
        <v>366</v>
      </c>
      <c r="M4502" s="2">
        <f t="shared" si="210"/>
        <v>43.625</v>
      </c>
      <c r="N4502" s="2" t="str">
        <f t="shared" si="211"/>
        <v/>
      </c>
      <c r="O4502" s="2" t="str">
        <f t="shared" si="212"/>
        <v/>
      </c>
    </row>
    <row r="4503" spans="1:15" x14ac:dyDescent="0.25">
      <c r="A4503">
        <v>4502</v>
      </c>
      <c r="B4503">
        <v>4</v>
      </c>
      <c r="C4503" s="1">
        <v>20059</v>
      </c>
      <c r="D4503">
        <v>0</v>
      </c>
      <c r="E4503">
        <v>0</v>
      </c>
      <c r="F4503" t="s">
        <v>20</v>
      </c>
      <c r="G4503" s="1">
        <v>32009</v>
      </c>
      <c r="H4503">
        <v>2</v>
      </c>
      <c r="J4503">
        <v>10</v>
      </c>
      <c r="K4503">
        <v>10107</v>
      </c>
      <c r="L4503" s="1">
        <v>366</v>
      </c>
      <c r="M4503" s="2">
        <f t="shared" si="210"/>
        <v>32.719444444444441</v>
      </c>
      <c r="N4503" s="2" t="str">
        <f t="shared" si="211"/>
        <v/>
      </c>
      <c r="O4503" s="2" t="str">
        <f t="shared" si="212"/>
        <v/>
      </c>
    </row>
    <row r="4504" spans="1:15" x14ac:dyDescent="0.25">
      <c r="A4504">
        <v>4503</v>
      </c>
      <c r="B4504">
        <v>3</v>
      </c>
      <c r="C4504" s="1">
        <v>18176</v>
      </c>
      <c r="D4504">
        <v>2419</v>
      </c>
      <c r="E4504">
        <v>2</v>
      </c>
      <c r="F4504" t="s">
        <v>17</v>
      </c>
      <c r="G4504" s="1">
        <v>32013</v>
      </c>
      <c r="H4504">
        <v>2</v>
      </c>
      <c r="J4504">
        <v>10</v>
      </c>
      <c r="K4504">
        <v>14607</v>
      </c>
      <c r="L4504" s="1">
        <v>366</v>
      </c>
      <c r="M4504" s="2">
        <f t="shared" si="210"/>
        <v>37.886111111111113</v>
      </c>
      <c r="N4504" s="2" t="str">
        <f t="shared" si="211"/>
        <v/>
      </c>
      <c r="O4504" s="2" t="str">
        <f t="shared" si="212"/>
        <v/>
      </c>
    </row>
    <row r="4505" spans="1:15" x14ac:dyDescent="0.25">
      <c r="A4505">
        <v>4504</v>
      </c>
      <c r="B4505">
        <v>2</v>
      </c>
      <c r="C4505" s="1">
        <v>20593</v>
      </c>
      <c r="D4505">
        <v>0</v>
      </c>
      <c r="E4505">
        <v>1</v>
      </c>
      <c r="F4505" t="s">
        <v>26</v>
      </c>
      <c r="G4505" s="1">
        <v>32013</v>
      </c>
      <c r="H4505">
        <v>2</v>
      </c>
      <c r="J4505">
        <v>10</v>
      </c>
      <c r="K4505">
        <v>10107</v>
      </c>
      <c r="L4505" s="1">
        <v>366</v>
      </c>
      <c r="M4505" s="2">
        <f t="shared" si="210"/>
        <v>31.266666666666666</v>
      </c>
      <c r="N4505" s="2" t="str">
        <f t="shared" si="211"/>
        <v/>
      </c>
      <c r="O4505" s="2" t="str">
        <f t="shared" si="212"/>
        <v/>
      </c>
    </row>
    <row r="4506" spans="1:15" x14ac:dyDescent="0.25">
      <c r="A4506">
        <v>4505</v>
      </c>
      <c r="B4506">
        <v>3</v>
      </c>
      <c r="C4506" s="1">
        <v>16166</v>
      </c>
      <c r="D4506">
        <v>0</v>
      </c>
      <c r="E4506">
        <v>0</v>
      </c>
      <c r="F4506" t="s">
        <v>13</v>
      </c>
      <c r="G4506" s="1">
        <v>32015</v>
      </c>
      <c r="H4506">
        <v>0</v>
      </c>
      <c r="J4506">
        <v>10</v>
      </c>
      <c r="K4506">
        <v>0</v>
      </c>
      <c r="L4506" s="1">
        <v>366</v>
      </c>
      <c r="M4506" s="2">
        <f t="shared" si="210"/>
        <v>43.394444444444446</v>
      </c>
      <c r="N4506" s="2" t="str">
        <f t="shared" si="211"/>
        <v/>
      </c>
      <c r="O4506" s="2" t="str">
        <f t="shared" si="212"/>
        <v/>
      </c>
    </row>
    <row r="4507" spans="1:15" x14ac:dyDescent="0.25">
      <c r="A4507">
        <v>4506</v>
      </c>
      <c r="B4507">
        <v>2</v>
      </c>
      <c r="C4507" s="1">
        <v>22437</v>
      </c>
      <c r="D4507">
        <v>2250</v>
      </c>
      <c r="E4507">
        <v>1</v>
      </c>
      <c r="F4507" t="s">
        <v>26</v>
      </c>
      <c r="G4507" s="1">
        <v>32015</v>
      </c>
      <c r="H4507">
        <v>2</v>
      </c>
      <c r="J4507">
        <v>10</v>
      </c>
      <c r="K4507">
        <v>12807</v>
      </c>
      <c r="L4507" s="1">
        <v>366</v>
      </c>
      <c r="M4507" s="2">
        <f t="shared" si="210"/>
        <v>26.225000000000001</v>
      </c>
      <c r="N4507" s="2" t="str">
        <f t="shared" si="211"/>
        <v/>
      </c>
      <c r="O4507" s="2" t="str">
        <f t="shared" si="212"/>
        <v/>
      </c>
    </row>
    <row r="4508" spans="1:15" x14ac:dyDescent="0.25">
      <c r="A4508">
        <v>4507</v>
      </c>
      <c r="B4508">
        <v>2</v>
      </c>
      <c r="C4508" s="1">
        <v>23174</v>
      </c>
      <c r="D4508">
        <v>1577</v>
      </c>
      <c r="E4508">
        <v>2</v>
      </c>
      <c r="F4508" t="s">
        <v>14</v>
      </c>
      <c r="G4508" s="1">
        <v>32015</v>
      </c>
      <c r="H4508">
        <v>2</v>
      </c>
      <c r="J4508">
        <v>10</v>
      </c>
      <c r="K4508">
        <v>10107</v>
      </c>
      <c r="L4508" s="1">
        <v>366</v>
      </c>
      <c r="M4508" s="2">
        <f t="shared" si="210"/>
        <v>24.205555555555556</v>
      </c>
      <c r="N4508" s="2" t="str">
        <f t="shared" si="211"/>
        <v/>
      </c>
      <c r="O4508" s="2" t="str">
        <f t="shared" si="212"/>
        <v/>
      </c>
    </row>
    <row r="4509" spans="1:15" x14ac:dyDescent="0.25">
      <c r="A4509">
        <v>4508</v>
      </c>
      <c r="B4509">
        <v>3</v>
      </c>
      <c r="C4509" s="1">
        <v>19799</v>
      </c>
      <c r="D4509">
        <v>0</v>
      </c>
      <c r="E4509">
        <v>0</v>
      </c>
      <c r="F4509" t="s">
        <v>13</v>
      </c>
      <c r="G4509" s="1">
        <v>32016</v>
      </c>
      <c r="H4509">
        <v>0</v>
      </c>
      <c r="I4509" t="s">
        <v>15</v>
      </c>
      <c r="J4509">
        <v>10</v>
      </c>
      <c r="K4509">
        <v>10107</v>
      </c>
      <c r="L4509" s="1">
        <v>366</v>
      </c>
      <c r="M4509" s="2">
        <f t="shared" si="210"/>
        <v>33.447222222222223</v>
      </c>
      <c r="N4509" s="2" t="str">
        <f t="shared" si="211"/>
        <v/>
      </c>
      <c r="O4509" s="2" t="str">
        <f t="shared" si="212"/>
        <v/>
      </c>
    </row>
    <row r="4510" spans="1:15" x14ac:dyDescent="0.25">
      <c r="A4510">
        <v>4509</v>
      </c>
      <c r="B4510">
        <v>2</v>
      </c>
      <c r="C4510" s="1">
        <v>16621</v>
      </c>
      <c r="D4510">
        <v>2452</v>
      </c>
      <c r="E4510">
        <v>0</v>
      </c>
      <c r="F4510" t="s">
        <v>18</v>
      </c>
      <c r="G4510" s="1">
        <v>32017</v>
      </c>
      <c r="H4510">
        <v>2</v>
      </c>
      <c r="J4510">
        <v>10</v>
      </c>
      <c r="K4510">
        <v>0</v>
      </c>
      <c r="L4510" s="1">
        <v>366</v>
      </c>
      <c r="M4510" s="2">
        <f t="shared" si="210"/>
        <v>42.152777777777779</v>
      </c>
      <c r="N4510" s="2" t="str">
        <f t="shared" si="211"/>
        <v/>
      </c>
      <c r="O4510" s="2" t="str">
        <f t="shared" si="212"/>
        <v/>
      </c>
    </row>
    <row r="4511" spans="1:15" x14ac:dyDescent="0.25">
      <c r="A4511">
        <v>4510</v>
      </c>
      <c r="B4511">
        <v>3</v>
      </c>
      <c r="C4511" s="1">
        <v>17683</v>
      </c>
      <c r="D4511">
        <v>0</v>
      </c>
      <c r="E4511">
        <v>0</v>
      </c>
      <c r="F4511" t="s">
        <v>13</v>
      </c>
      <c r="G4511" s="1">
        <v>32021</v>
      </c>
      <c r="H4511">
        <v>0</v>
      </c>
      <c r="J4511">
        <v>10</v>
      </c>
      <c r="K4511">
        <v>0</v>
      </c>
      <c r="L4511" s="1">
        <v>366</v>
      </c>
      <c r="M4511" s="2">
        <f t="shared" si="210"/>
        <v>39.25277777777778</v>
      </c>
      <c r="N4511" s="2" t="str">
        <f t="shared" si="211"/>
        <v/>
      </c>
      <c r="O4511" s="2" t="str">
        <f t="shared" si="212"/>
        <v/>
      </c>
    </row>
    <row r="4512" spans="1:15" x14ac:dyDescent="0.25">
      <c r="A4512">
        <v>4511</v>
      </c>
      <c r="B4512">
        <v>2</v>
      </c>
      <c r="C4512" s="1">
        <v>15464</v>
      </c>
      <c r="D4512">
        <v>1950</v>
      </c>
      <c r="E4512">
        <v>3</v>
      </c>
      <c r="F4512" t="s">
        <v>17</v>
      </c>
      <c r="G4512" s="1">
        <v>32021</v>
      </c>
      <c r="H4512">
        <v>2</v>
      </c>
      <c r="J4512">
        <v>10</v>
      </c>
      <c r="K4512">
        <v>10107</v>
      </c>
      <c r="L4512" s="1">
        <v>366</v>
      </c>
      <c r="M4512" s="2">
        <f t="shared" si="210"/>
        <v>45.327777777777776</v>
      </c>
      <c r="N4512" s="2" t="str">
        <f t="shared" si="211"/>
        <v/>
      </c>
      <c r="O4512" s="2" t="str">
        <f t="shared" si="212"/>
        <v/>
      </c>
    </row>
    <row r="4513" spans="1:15" x14ac:dyDescent="0.25">
      <c r="A4513">
        <v>4512</v>
      </c>
      <c r="B4513">
        <v>3</v>
      </c>
      <c r="C4513" s="1">
        <v>22659</v>
      </c>
      <c r="D4513">
        <v>0</v>
      </c>
      <c r="E4513">
        <v>0</v>
      </c>
      <c r="F4513" t="s">
        <v>20</v>
      </c>
      <c r="G4513" s="1">
        <v>32021</v>
      </c>
      <c r="H4513">
        <v>2</v>
      </c>
      <c r="J4513">
        <v>10</v>
      </c>
      <c r="K4513">
        <v>10107</v>
      </c>
      <c r="L4513" s="1">
        <v>366</v>
      </c>
      <c r="M4513" s="2">
        <f t="shared" si="210"/>
        <v>25.633333333333333</v>
      </c>
      <c r="N4513" s="2" t="str">
        <f t="shared" si="211"/>
        <v/>
      </c>
      <c r="O4513" s="2" t="str">
        <f t="shared" si="212"/>
        <v/>
      </c>
    </row>
    <row r="4514" spans="1:15" x14ac:dyDescent="0.25">
      <c r="A4514">
        <v>4513</v>
      </c>
      <c r="B4514">
        <v>3</v>
      </c>
      <c r="C4514" s="1">
        <v>23636</v>
      </c>
      <c r="D4514">
        <v>1796</v>
      </c>
      <c r="E4514">
        <v>2</v>
      </c>
      <c r="F4514" t="s">
        <v>14</v>
      </c>
      <c r="G4514" s="1">
        <v>32021</v>
      </c>
      <c r="H4514">
        <v>2</v>
      </c>
      <c r="J4514">
        <v>10</v>
      </c>
      <c r="K4514">
        <v>10107</v>
      </c>
      <c r="L4514" s="1">
        <v>366</v>
      </c>
      <c r="M4514" s="2">
        <f t="shared" si="210"/>
        <v>22.958333333333332</v>
      </c>
      <c r="N4514" s="2" t="str">
        <f t="shared" si="211"/>
        <v/>
      </c>
      <c r="O4514" s="2" t="str">
        <f t="shared" si="212"/>
        <v/>
      </c>
    </row>
    <row r="4515" spans="1:15" x14ac:dyDescent="0.25">
      <c r="A4515">
        <v>4514</v>
      </c>
      <c r="B4515">
        <v>3</v>
      </c>
      <c r="C4515" s="1">
        <v>13418</v>
      </c>
      <c r="D4515">
        <v>2100</v>
      </c>
      <c r="E4515">
        <v>0</v>
      </c>
      <c r="F4515" t="s">
        <v>14</v>
      </c>
      <c r="G4515" s="1">
        <v>32022</v>
      </c>
      <c r="H4515">
        <v>2</v>
      </c>
      <c r="J4515">
        <v>10</v>
      </c>
      <c r="K4515">
        <v>11907</v>
      </c>
      <c r="L4515" s="1">
        <v>366</v>
      </c>
      <c r="M4515" s="2">
        <f t="shared" si="210"/>
        <v>50.93611111111111</v>
      </c>
      <c r="N4515" s="2" t="str">
        <f t="shared" si="211"/>
        <v/>
      </c>
      <c r="O4515" s="2" t="str">
        <f t="shared" si="212"/>
        <v/>
      </c>
    </row>
    <row r="4516" spans="1:15" x14ac:dyDescent="0.25">
      <c r="A4516">
        <v>4515</v>
      </c>
      <c r="B4516">
        <v>3</v>
      </c>
      <c r="C4516" s="1">
        <v>23443</v>
      </c>
      <c r="D4516">
        <v>0</v>
      </c>
      <c r="E4516">
        <v>2</v>
      </c>
      <c r="F4516" t="s">
        <v>14</v>
      </c>
      <c r="G4516" s="1">
        <v>32022</v>
      </c>
      <c r="H4516">
        <v>2</v>
      </c>
      <c r="J4516">
        <v>10</v>
      </c>
      <c r="K4516">
        <v>18707</v>
      </c>
      <c r="L4516" s="1">
        <v>366</v>
      </c>
      <c r="M4516" s="2">
        <f t="shared" si="210"/>
        <v>23.486111111111111</v>
      </c>
      <c r="N4516" s="2" t="str">
        <f t="shared" si="211"/>
        <v/>
      </c>
      <c r="O4516" s="2" t="str">
        <f t="shared" si="212"/>
        <v/>
      </c>
    </row>
    <row r="4517" spans="1:15" x14ac:dyDescent="0.25">
      <c r="A4517">
        <v>4516</v>
      </c>
      <c r="B4517">
        <v>4</v>
      </c>
      <c r="C4517" s="1">
        <v>23865</v>
      </c>
      <c r="D4517">
        <v>0</v>
      </c>
      <c r="E4517">
        <v>0</v>
      </c>
      <c r="F4517" t="s">
        <v>20</v>
      </c>
      <c r="G4517" s="1">
        <v>32023</v>
      </c>
      <c r="H4517">
        <v>0</v>
      </c>
      <c r="J4517">
        <v>10</v>
      </c>
      <c r="K4517">
        <v>0</v>
      </c>
      <c r="L4517" s="1">
        <v>366</v>
      </c>
      <c r="M4517" s="2">
        <f t="shared" si="210"/>
        <v>22.333333333333332</v>
      </c>
      <c r="N4517" s="2" t="str">
        <f t="shared" si="211"/>
        <v/>
      </c>
      <c r="O4517" s="2" t="str">
        <f t="shared" si="212"/>
        <v/>
      </c>
    </row>
    <row r="4518" spans="1:15" x14ac:dyDescent="0.25">
      <c r="A4518">
        <v>4517</v>
      </c>
      <c r="B4518">
        <v>4</v>
      </c>
      <c r="C4518" s="1">
        <v>20048</v>
      </c>
      <c r="D4518">
        <v>0</v>
      </c>
      <c r="E4518">
        <v>2</v>
      </c>
      <c r="F4518" t="s">
        <v>20</v>
      </c>
      <c r="G4518" s="1">
        <v>32023</v>
      </c>
      <c r="H4518">
        <v>2</v>
      </c>
      <c r="J4518">
        <v>10</v>
      </c>
      <c r="K4518">
        <v>10107</v>
      </c>
      <c r="L4518" s="1">
        <v>366</v>
      </c>
      <c r="M4518" s="2">
        <f t="shared" si="210"/>
        <v>32.786111111111111</v>
      </c>
      <c r="N4518" s="2" t="str">
        <f t="shared" si="211"/>
        <v/>
      </c>
      <c r="O4518" s="2" t="str">
        <f t="shared" si="212"/>
        <v/>
      </c>
    </row>
    <row r="4519" spans="1:15" x14ac:dyDescent="0.25">
      <c r="A4519">
        <v>4518</v>
      </c>
      <c r="B4519">
        <v>3</v>
      </c>
      <c r="C4519" s="1">
        <v>20136</v>
      </c>
      <c r="D4519">
        <v>0</v>
      </c>
      <c r="E4519">
        <v>1</v>
      </c>
      <c r="F4519" t="s">
        <v>14</v>
      </c>
      <c r="G4519" s="1">
        <v>32021</v>
      </c>
      <c r="H4519">
        <v>0</v>
      </c>
      <c r="J4519">
        <v>10</v>
      </c>
      <c r="K4519">
        <v>12779</v>
      </c>
      <c r="L4519" s="1">
        <v>366</v>
      </c>
      <c r="M4519" s="2">
        <f t="shared" si="210"/>
        <v>32.541666666666664</v>
      </c>
      <c r="N4519" s="2" t="str">
        <f t="shared" si="211"/>
        <v/>
      </c>
      <c r="O4519" s="2" t="str">
        <f t="shared" si="212"/>
        <v/>
      </c>
    </row>
    <row r="4520" spans="1:15" x14ac:dyDescent="0.25">
      <c r="A4520">
        <v>4519</v>
      </c>
      <c r="B4520">
        <v>4</v>
      </c>
      <c r="C4520" s="1">
        <v>22392</v>
      </c>
      <c r="D4520">
        <v>0</v>
      </c>
      <c r="E4520">
        <v>0</v>
      </c>
      <c r="F4520" t="s">
        <v>20</v>
      </c>
      <c r="G4520" s="1">
        <v>32024</v>
      </c>
      <c r="H4520">
        <v>2</v>
      </c>
      <c r="J4520">
        <v>10</v>
      </c>
      <c r="K4520">
        <v>17807</v>
      </c>
      <c r="L4520" s="1">
        <v>366</v>
      </c>
      <c r="M4520" s="2">
        <f t="shared" si="210"/>
        <v>26.369444444444444</v>
      </c>
      <c r="N4520" s="2" t="str">
        <f t="shared" si="211"/>
        <v/>
      </c>
      <c r="O4520" s="2" t="str">
        <f t="shared" si="212"/>
        <v/>
      </c>
    </row>
    <row r="4521" spans="1:15" x14ac:dyDescent="0.25">
      <c r="A4521">
        <v>4520</v>
      </c>
      <c r="B4521">
        <v>4</v>
      </c>
      <c r="C4521" s="1">
        <v>24318</v>
      </c>
      <c r="D4521">
        <v>0</v>
      </c>
      <c r="E4521">
        <v>0</v>
      </c>
      <c r="F4521" t="s">
        <v>20</v>
      </c>
      <c r="G4521" s="1">
        <v>32027</v>
      </c>
      <c r="H4521">
        <v>0</v>
      </c>
      <c r="J4521">
        <v>10</v>
      </c>
      <c r="K4521">
        <v>0</v>
      </c>
      <c r="L4521" s="1">
        <v>366</v>
      </c>
      <c r="M4521" s="2">
        <f t="shared" si="210"/>
        <v>21.102777777777778</v>
      </c>
      <c r="N4521" s="2" t="str">
        <f t="shared" si="211"/>
        <v/>
      </c>
      <c r="O4521" s="2" t="str">
        <f t="shared" si="212"/>
        <v/>
      </c>
    </row>
    <row r="4522" spans="1:15" x14ac:dyDescent="0.25">
      <c r="A4522">
        <v>4521</v>
      </c>
      <c r="B4522">
        <v>4</v>
      </c>
      <c r="C4522" s="1">
        <v>23650</v>
      </c>
      <c r="D4522">
        <v>0</v>
      </c>
      <c r="E4522">
        <v>0</v>
      </c>
      <c r="F4522" t="s">
        <v>20</v>
      </c>
      <c r="G4522" s="1">
        <v>32027</v>
      </c>
      <c r="H4522">
        <v>2</v>
      </c>
      <c r="J4522">
        <v>10</v>
      </c>
      <c r="K4522">
        <v>10807</v>
      </c>
      <c r="L4522" s="1">
        <v>366</v>
      </c>
      <c r="M4522" s="2">
        <f t="shared" si="210"/>
        <v>22.93611111111111</v>
      </c>
      <c r="N4522" s="2" t="str">
        <f t="shared" si="211"/>
        <v/>
      </c>
      <c r="O4522" s="2" t="str">
        <f t="shared" si="212"/>
        <v/>
      </c>
    </row>
    <row r="4523" spans="1:15" x14ac:dyDescent="0.25">
      <c r="A4523">
        <v>4522</v>
      </c>
      <c r="B4523">
        <v>4</v>
      </c>
      <c r="C4523" s="1">
        <v>21985</v>
      </c>
      <c r="D4523">
        <v>2552</v>
      </c>
      <c r="E4523">
        <v>0</v>
      </c>
      <c r="F4523" t="s">
        <v>20</v>
      </c>
      <c r="G4523" s="1">
        <v>32028</v>
      </c>
      <c r="H4523">
        <v>2</v>
      </c>
      <c r="J4523">
        <v>10</v>
      </c>
      <c r="K4523">
        <v>11907</v>
      </c>
      <c r="L4523" s="1">
        <v>366</v>
      </c>
      <c r="M4523" s="2">
        <f t="shared" si="210"/>
        <v>27.494444444444444</v>
      </c>
      <c r="N4523" s="2" t="str">
        <f t="shared" si="211"/>
        <v/>
      </c>
      <c r="O4523" s="2" t="str">
        <f t="shared" si="212"/>
        <v/>
      </c>
    </row>
    <row r="4524" spans="1:15" x14ac:dyDescent="0.25">
      <c r="A4524">
        <v>4523</v>
      </c>
      <c r="B4524">
        <v>3</v>
      </c>
      <c r="C4524" s="1">
        <v>15921</v>
      </c>
      <c r="D4524">
        <v>0</v>
      </c>
      <c r="E4524">
        <v>0</v>
      </c>
      <c r="F4524" t="s">
        <v>13</v>
      </c>
      <c r="G4524" s="1">
        <v>32029</v>
      </c>
      <c r="H4524">
        <v>0</v>
      </c>
      <c r="I4524" t="s">
        <v>19</v>
      </c>
      <c r="J4524">
        <v>10</v>
      </c>
      <c r="K4524">
        <v>0</v>
      </c>
      <c r="L4524" s="1">
        <v>34080</v>
      </c>
      <c r="M4524" s="2">
        <f t="shared" si="210"/>
        <v>44.1</v>
      </c>
      <c r="N4524" s="2">
        <f t="shared" si="211"/>
        <v>49.716666666666669</v>
      </c>
      <c r="O4524" s="2">
        <f t="shared" si="212"/>
        <v>5.6166666666666671</v>
      </c>
    </row>
    <row r="4525" spans="1:15" x14ac:dyDescent="0.25">
      <c r="A4525">
        <v>4524</v>
      </c>
      <c r="B4525">
        <v>2</v>
      </c>
      <c r="C4525" s="1">
        <v>15734</v>
      </c>
      <c r="D4525">
        <v>0</v>
      </c>
      <c r="E4525">
        <v>0</v>
      </c>
      <c r="F4525" t="s">
        <v>13</v>
      </c>
      <c r="G4525" s="1">
        <v>32029</v>
      </c>
      <c r="H4525">
        <v>0</v>
      </c>
      <c r="I4525" t="s">
        <v>24</v>
      </c>
      <c r="J4525">
        <v>21</v>
      </c>
      <c r="K4525">
        <v>0</v>
      </c>
      <c r="L4525" s="1">
        <v>37585</v>
      </c>
      <c r="M4525" s="2">
        <f t="shared" si="210"/>
        <v>44.613888888888887</v>
      </c>
      <c r="N4525" s="2">
        <f t="shared" si="211"/>
        <v>59.825000000000003</v>
      </c>
      <c r="O4525" s="2">
        <f t="shared" si="212"/>
        <v>15.211111111111116</v>
      </c>
    </row>
    <row r="4526" spans="1:15" x14ac:dyDescent="0.25">
      <c r="A4526">
        <v>4525</v>
      </c>
      <c r="B4526">
        <v>2</v>
      </c>
      <c r="C4526" s="1">
        <v>12810</v>
      </c>
      <c r="D4526">
        <v>0</v>
      </c>
      <c r="E4526">
        <v>0</v>
      </c>
      <c r="F4526" t="s">
        <v>14</v>
      </c>
      <c r="G4526" s="1">
        <v>32029</v>
      </c>
      <c r="H4526">
        <v>2</v>
      </c>
      <c r="J4526">
        <v>10</v>
      </c>
      <c r="K4526">
        <v>15607</v>
      </c>
      <c r="L4526" s="1">
        <v>366</v>
      </c>
      <c r="M4526" s="2">
        <f t="shared" si="210"/>
        <v>52.619444444444447</v>
      </c>
      <c r="N4526" s="2" t="str">
        <f t="shared" si="211"/>
        <v/>
      </c>
      <c r="O4526" s="2" t="str">
        <f t="shared" si="212"/>
        <v/>
      </c>
    </row>
    <row r="4527" spans="1:15" x14ac:dyDescent="0.25">
      <c r="A4527">
        <v>4526</v>
      </c>
      <c r="B4527">
        <v>3</v>
      </c>
      <c r="C4527" s="1">
        <v>22285</v>
      </c>
      <c r="D4527">
        <v>2150</v>
      </c>
      <c r="E4527">
        <v>2</v>
      </c>
      <c r="F4527" t="s">
        <v>14</v>
      </c>
      <c r="G4527" s="1">
        <v>32029</v>
      </c>
      <c r="H4527">
        <v>2</v>
      </c>
      <c r="J4527">
        <v>10</v>
      </c>
      <c r="K4527">
        <v>10307</v>
      </c>
      <c r="L4527" s="1">
        <v>366</v>
      </c>
      <c r="M4527" s="2">
        <f t="shared" si="210"/>
        <v>26.680555555555557</v>
      </c>
      <c r="N4527" s="2" t="str">
        <f t="shared" si="211"/>
        <v/>
      </c>
      <c r="O4527" s="2" t="str">
        <f t="shared" si="212"/>
        <v/>
      </c>
    </row>
    <row r="4528" spans="1:15" x14ac:dyDescent="0.25">
      <c r="A4528">
        <v>4527</v>
      </c>
      <c r="B4528">
        <v>3</v>
      </c>
      <c r="C4528" s="1">
        <v>17096</v>
      </c>
      <c r="D4528">
        <v>1578</v>
      </c>
      <c r="E4528">
        <v>0</v>
      </c>
      <c r="F4528" t="s">
        <v>17</v>
      </c>
      <c r="G4528" s="1">
        <v>32029</v>
      </c>
      <c r="H4528">
        <v>2</v>
      </c>
      <c r="J4528">
        <v>10</v>
      </c>
      <c r="K4528">
        <v>10107</v>
      </c>
      <c r="L4528" s="1">
        <v>366</v>
      </c>
      <c r="M4528" s="2">
        <f t="shared" si="210"/>
        <v>40.883333333333333</v>
      </c>
      <c r="N4528" s="2" t="str">
        <f t="shared" si="211"/>
        <v/>
      </c>
      <c r="O4528" s="2" t="str">
        <f t="shared" si="212"/>
        <v/>
      </c>
    </row>
    <row r="4529" spans="1:15" x14ac:dyDescent="0.25">
      <c r="A4529">
        <v>4528</v>
      </c>
      <c r="B4529">
        <v>3</v>
      </c>
      <c r="C4529" s="1">
        <v>21553</v>
      </c>
      <c r="D4529">
        <v>2005</v>
      </c>
      <c r="E4529">
        <v>2</v>
      </c>
      <c r="F4529" t="s">
        <v>14</v>
      </c>
      <c r="G4529" s="1">
        <v>32030</v>
      </c>
      <c r="H4529">
        <v>2</v>
      </c>
      <c r="J4529">
        <v>10</v>
      </c>
      <c r="K4529">
        <v>16707</v>
      </c>
      <c r="L4529" s="1">
        <v>366</v>
      </c>
      <c r="M4529" s="2">
        <f t="shared" si="210"/>
        <v>28.68611111111111</v>
      </c>
      <c r="N4529" s="2" t="str">
        <f t="shared" si="211"/>
        <v/>
      </c>
      <c r="O4529" s="2" t="str">
        <f t="shared" si="212"/>
        <v/>
      </c>
    </row>
    <row r="4530" spans="1:15" x14ac:dyDescent="0.25">
      <c r="A4530">
        <v>4529</v>
      </c>
      <c r="B4530">
        <v>2</v>
      </c>
      <c r="C4530" s="1">
        <v>28657</v>
      </c>
      <c r="D4530">
        <v>0</v>
      </c>
      <c r="E4530">
        <v>0</v>
      </c>
      <c r="F4530" t="s">
        <v>13</v>
      </c>
      <c r="G4530" s="1">
        <v>32031</v>
      </c>
      <c r="H4530">
        <v>0</v>
      </c>
      <c r="J4530">
        <v>21</v>
      </c>
      <c r="K4530">
        <v>10107</v>
      </c>
      <c r="L4530" s="1">
        <v>366</v>
      </c>
      <c r="M4530" s="2">
        <f t="shared" si="210"/>
        <v>9.2361111111111107</v>
      </c>
      <c r="N4530" s="2" t="str">
        <f t="shared" si="211"/>
        <v/>
      </c>
      <c r="O4530" s="2" t="str">
        <f t="shared" si="212"/>
        <v/>
      </c>
    </row>
    <row r="4531" spans="1:15" x14ac:dyDescent="0.25">
      <c r="A4531">
        <v>4530</v>
      </c>
      <c r="B4531">
        <v>2</v>
      </c>
      <c r="C4531" s="1">
        <v>16640</v>
      </c>
      <c r="D4531">
        <v>0</v>
      </c>
      <c r="E4531">
        <v>0</v>
      </c>
      <c r="F4531" t="s">
        <v>13</v>
      </c>
      <c r="G4531" s="1">
        <v>32034</v>
      </c>
      <c r="H4531">
        <v>0</v>
      </c>
      <c r="J4531">
        <v>21</v>
      </c>
      <c r="K4531">
        <v>0</v>
      </c>
      <c r="L4531" s="1">
        <v>366</v>
      </c>
      <c r="M4531" s="2">
        <f t="shared" si="210"/>
        <v>42.144444444444446</v>
      </c>
      <c r="N4531" s="2" t="str">
        <f t="shared" si="211"/>
        <v/>
      </c>
      <c r="O4531" s="2" t="str">
        <f t="shared" si="212"/>
        <v/>
      </c>
    </row>
    <row r="4532" spans="1:15" x14ac:dyDescent="0.25">
      <c r="A4532">
        <v>4531</v>
      </c>
      <c r="B4532">
        <v>2</v>
      </c>
      <c r="C4532" s="1">
        <v>17370</v>
      </c>
      <c r="D4532">
        <v>0</v>
      </c>
      <c r="E4532">
        <v>0</v>
      </c>
      <c r="F4532" t="s">
        <v>13</v>
      </c>
      <c r="G4532" s="1">
        <v>32035</v>
      </c>
      <c r="H4532">
        <v>0</v>
      </c>
      <c r="J4532">
        <v>10</v>
      </c>
      <c r="K4532">
        <v>0</v>
      </c>
      <c r="L4532" s="1">
        <v>366</v>
      </c>
      <c r="M4532" s="2">
        <f t="shared" si="210"/>
        <v>40.147222222222226</v>
      </c>
      <c r="N4532" s="2" t="str">
        <f t="shared" si="211"/>
        <v/>
      </c>
      <c r="O4532" s="2" t="str">
        <f t="shared" si="212"/>
        <v/>
      </c>
    </row>
    <row r="4533" spans="1:15" x14ac:dyDescent="0.25">
      <c r="A4533">
        <v>4532</v>
      </c>
      <c r="B4533">
        <v>4</v>
      </c>
      <c r="C4533" s="1">
        <v>19523</v>
      </c>
      <c r="D4533">
        <v>2252</v>
      </c>
      <c r="E4533">
        <v>1</v>
      </c>
      <c r="F4533" t="s">
        <v>20</v>
      </c>
      <c r="G4533" s="1">
        <v>32036</v>
      </c>
      <c r="H4533">
        <v>2</v>
      </c>
      <c r="J4533">
        <v>10</v>
      </c>
      <c r="K4533">
        <v>10107</v>
      </c>
      <c r="L4533" s="1">
        <v>366</v>
      </c>
      <c r="M4533" s="2">
        <f t="shared" si="210"/>
        <v>34.258333333333333</v>
      </c>
      <c r="N4533" s="2" t="str">
        <f t="shared" si="211"/>
        <v/>
      </c>
      <c r="O4533" s="2" t="str">
        <f t="shared" si="212"/>
        <v/>
      </c>
    </row>
    <row r="4534" spans="1:15" x14ac:dyDescent="0.25">
      <c r="A4534">
        <v>4533</v>
      </c>
      <c r="B4534">
        <v>4</v>
      </c>
      <c r="C4534" s="1">
        <v>20234</v>
      </c>
      <c r="D4534">
        <v>0</v>
      </c>
      <c r="E4534">
        <v>0</v>
      </c>
      <c r="F4534" t="s">
        <v>20</v>
      </c>
      <c r="G4534" s="1">
        <v>32041</v>
      </c>
      <c r="H4534">
        <v>2</v>
      </c>
      <c r="J4534">
        <v>10</v>
      </c>
      <c r="K4534">
        <v>10607</v>
      </c>
      <c r="L4534" s="1">
        <v>366</v>
      </c>
      <c r="M4534" s="2">
        <f t="shared" si="210"/>
        <v>32.322222222222223</v>
      </c>
      <c r="N4534" s="2" t="str">
        <f t="shared" si="211"/>
        <v/>
      </c>
      <c r="O4534" s="2" t="str">
        <f t="shared" si="212"/>
        <v/>
      </c>
    </row>
    <row r="4535" spans="1:15" x14ac:dyDescent="0.25">
      <c r="A4535">
        <v>4534</v>
      </c>
      <c r="B4535">
        <v>2</v>
      </c>
      <c r="C4535" s="1">
        <v>14909</v>
      </c>
      <c r="D4535">
        <v>0</v>
      </c>
      <c r="E4535">
        <v>0</v>
      </c>
      <c r="F4535" t="s">
        <v>14</v>
      </c>
      <c r="G4535" s="1">
        <v>32042</v>
      </c>
      <c r="H4535">
        <v>2</v>
      </c>
      <c r="J4535">
        <v>10</v>
      </c>
      <c r="K4535">
        <v>14707</v>
      </c>
      <c r="L4535" s="1">
        <v>366</v>
      </c>
      <c r="M4535" s="2">
        <f t="shared" si="210"/>
        <v>46.908333333333331</v>
      </c>
      <c r="N4535" s="2" t="str">
        <f t="shared" si="211"/>
        <v/>
      </c>
      <c r="O4535" s="2" t="str">
        <f t="shared" si="212"/>
        <v/>
      </c>
    </row>
    <row r="4536" spans="1:15" x14ac:dyDescent="0.25">
      <c r="A4536">
        <v>4535</v>
      </c>
      <c r="B4536">
        <v>4</v>
      </c>
      <c r="C4536" s="1">
        <v>16469</v>
      </c>
      <c r="D4536">
        <v>0</v>
      </c>
      <c r="E4536">
        <v>0</v>
      </c>
      <c r="F4536" t="s">
        <v>20</v>
      </c>
      <c r="G4536" s="1">
        <v>32043</v>
      </c>
      <c r="H4536">
        <v>2</v>
      </c>
      <c r="J4536">
        <v>10</v>
      </c>
      <c r="K4536">
        <v>10107</v>
      </c>
      <c r="L4536" s="1">
        <v>366</v>
      </c>
      <c r="M4536" s="2">
        <f t="shared" si="210"/>
        <v>42.644444444444446</v>
      </c>
      <c r="N4536" s="2" t="str">
        <f t="shared" si="211"/>
        <v/>
      </c>
      <c r="O4536" s="2" t="str">
        <f t="shared" si="212"/>
        <v/>
      </c>
    </row>
    <row r="4537" spans="1:15" x14ac:dyDescent="0.25">
      <c r="A4537">
        <v>4536</v>
      </c>
      <c r="B4537">
        <v>2</v>
      </c>
      <c r="C4537" s="1">
        <v>9142</v>
      </c>
      <c r="D4537">
        <v>0</v>
      </c>
      <c r="E4537">
        <v>0</v>
      </c>
      <c r="F4537" t="s">
        <v>13</v>
      </c>
      <c r="G4537" s="1">
        <v>32043</v>
      </c>
      <c r="H4537">
        <v>0</v>
      </c>
      <c r="I4537" t="s">
        <v>19</v>
      </c>
      <c r="J4537">
        <v>10</v>
      </c>
      <c r="K4537">
        <v>0</v>
      </c>
      <c r="L4537" s="1">
        <v>34052</v>
      </c>
      <c r="M4537" s="2">
        <f t="shared" si="210"/>
        <v>62.702777777777776</v>
      </c>
      <c r="N4537" s="2">
        <f t="shared" si="211"/>
        <v>68.205555555555549</v>
      </c>
      <c r="O4537" s="2">
        <f t="shared" si="212"/>
        <v>5.5027777777777729</v>
      </c>
    </row>
    <row r="4538" spans="1:15" x14ac:dyDescent="0.25">
      <c r="A4538">
        <v>4537</v>
      </c>
      <c r="B4538">
        <v>2</v>
      </c>
      <c r="C4538" s="1">
        <v>12318</v>
      </c>
      <c r="D4538">
        <v>0</v>
      </c>
      <c r="E4538">
        <v>0</v>
      </c>
      <c r="F4538" t="s">
        <v>13</v>
      </c>
      <c r="G4538" s="1">
        <v>32044</v>
      </c>
      <c r="H4538">
        <v>0</v>
      </c>
      <c r="J4538">
        <v>10</v>
      </c>
      <c r="K4538">
        <v>11307</v>
      </c>
      <c r="L4538" s="1">
        <v>366</v>
      </c>
      <c r="M4538" s="2">
        <f t="shared" si="210"/>
        <v>54.008333333333333</v>
      </c>
      <c r="N4538" s="2" t="str">
        <f t="shared" si="211"/>
        <v/>
      </c>
      <c r="O4538" s="2" t="str">
        <f t="shared" si="212"/>
        <v/>
      </c>
    </row>
    <row r="4539" spans="1:15" x14ac:dyDescent="0.25">
      <c r="A4539">
        <v>4538</v>
      </c>
      <c r="B4539">
        <v>4</v>
      </c>
      <c r="C4539" s="1">
        <v>30242</v>
      </c>
      <c r="D4539">
        <v>0</v>
      </c>
      <c r="E4539">
        <v>0</v>
      </c>
      <c r="F4539" t="s">
        <v>20</v>
      </c>
      <c r="G4539" s="1">
        <v>32044</v>
      </c>
      <c r="H4539">
        <v>0</v>
      </c>
      <c r="J4539">
        <v>21</v>
      </c>
      <c r="K4539">
        <v>10107</v>
      </c>
      <c r="L4539" s="1">
        <v>366</v>
      </c>
      <c r="M4539" s="2">
        <f t="shared" si="210"/>
        <v>4.9333333333333336</v>
      </c>
      <c r="N4539" s="2" t="str">
        <f t="shared" si="211"/>
        <v/>
      </c>
      <c r="O4539" s="2" t="str">
        <f t="shared" si="212"/>
        <v/>
      </c>
    </row>
    <row r="4540" spans="1:15" x14ac:dyDescent="0.25">
      <c r="A4540">
        <v>4539</v>
      </c>
      <c r="B4540">
        <v>2</v>
      </c>
      <c r="C4540" s="1">
        <v>27966</v>
      </c>
      <c r="D4540">
        <v>0</v>
      </c>
      <c r="E4540">
        <v>0</v>
      </c>
      <c r="F4540" t="s">
        <v>13</v>
      </c>
      <c r="G4540" s="1">
        <v>32044</v>
      </c>
      <c r="H4540">
        <v>0</v>
      </c>
      <c r="J4540">
        <v>21</v>
      </c>
      <c r="K4540">
        <v>10107</v>
      </c>
      <c r="L4540" s="1">
        <v>366</v>
      </c>
      <c r="M4540" s="2">
        <f t="shared" si="210"/>
        <v>11.16388888888889</v>
      </c>
      <c r="N4540" s="2" t="str">
        <f t="shared" si="211"/>
        <v/>
      </c>
      <c r="O4540" s="2" t="str">
        <f t="shared" si="212"/>
        <v/>
      </c>
    </row>
    <row r="4541" spans="1:15" x14ac:dyDescent="0.25">
      <c r="A4541">
        <v>4540</v>
      </c>
      <c r="B4541">
        <v>2</v>
      </c>
      <c r="C4541" s="1">
        <v>18077</v>
      </c>
      <c r="D4541">
        <v>1494</v>
      </c>
      <c r="E4541">
        <v>0</v>
      </c>
      <c r="F4541" t="s">
        <v>14</v>
      </c>
      <c r="G4541" s="1">
        <v>32044</v>
      </c>
      <c r="H4541">
        <v>2</v>
      </c>
      <c r="J4541">
        <v>10</v>
      </c>
      <c r="K4541">
        <v>16707</v>
      </c>
      <c r="L4541" s="1">
        <v>366</v>
      </c>
      <c r="M4541" s="2">
        <f t="shared" si="210"/>
        <v>38.238888888888887</v>
      </c>
      <c r="N4541" s="2" t="str">
        <f t="shared" si="211"/>
        <v/>
      </c>
      <c r="O4541" s="2" t="str">
        <f t="shared" si="212"/>
        <v/>
      </c>
    </row>
    <row r="4542" spans="1:15" x14ac:dyDescent="0.25">
      <c r="A4542">
        <v>4541</v>
      </c>
      <c r="B4542">
        <v>2</v>
      </c>
      <c r="C4542" s="1">
        <v>31055</v>
      </c>
      <c r="D4542">
        <v>0</v>
      </c>
      <c r="E4542">
        <v>0</v>
      </c>
      <c r="F4542" t="s">
        <v>20</v>
      </c>
      <c r="G4542" s="1">
        <v>32048</v>
      </c>
      <c r="H4542">
        <v>2</v>
      </c>
      <c r="J4542">
        <v>21</v>
      </c>
      <c r="K4542">
        <v>10107</v>
      </c>
      <c r="L4542" s="1">
        <v>366</v>
      </c>
      <c r="M4542" s="2">
        <f t="shared" si="210"/>
        <v>2.7222222222222223</v>
      </c>
      <c r="N4542" s="2" t="str">
        <f t="shared" si="211"/>
        <v/>
      </c>
      <c r="O4542" s="2" t="str">
        <f t="shared" si="212"/>
        <v/>
      </c>
    </row>
    <row r="4543" spans="1:15" x14ac:dyDescent="0.25">
      <c r="A4543">
        <v>4542</v>
      </c>
      <c r="B4543">
        <v>4</v>
      </c>
      <c r="C4543" s="1">
        <v>28570</v>
      </c>
      <c r="D4543">
        <v>0</v>
      </c>
      <c r="E4543">
        <v>0</v>
      </c>
      <c r="F4543" t="s">
        <v>20</v>
      </c>
      <c r="G4543" s="1">
        <v>32048</v>
      </c>
      <c r="H4543">
        <v>2</v>
      </c>
      <c r="J4543">
        <v>21</v>
      </c>
      <c r="K4543">
        <v>10107</v>
      </c>
      <c r="L4543" s="1">
        <v>366</v>
      </c>
      <c r="M4543" s="2">
        <f t="shared" si="210"/>
        <v>9.5194444444444439</v>
      </c>
      <c r="N4543" s="2" t="str">
        <f t="shared" si="211"/>
        <v/>
      </c>
      <c r="O4543" s="2" t="str">
        <f t="shared" si="212"/>
        <v/>
      </c>
    </row>
    <row r="4544" spans="1:15" x14ac:dyDescent="0.25">
      <c r="A4544">
        <v>4543</v>
      </c>
      <c r="B4544">
        <v>2</v>
      </c>
      <c r="C4544" s="1">
        <v>31895</v>
      </c>
      <c r="D4544">
        <v>0</v>
      </c>
      <c r="E4544">
        <v>0</v>
      </c>
      <c r="F4544" t="s">
        <v>13</v>
      </c>
      <c r="G4544" s="1">
        <v>32048</v>
      </c>
      <c r="H4544">
        <v>0</v>
      </c>
      <c r="J4544">
        <v>21</v>
      </c>
      <c r="K4544">
        <v>10107</v>
      </c>
      <c r="L4544" s="1">
        <v>366</v>
      </c>
      <c r="M4544" s="2">
        <f t="shared" si="210"/>
        <v>0.41666666666666669</v>
      </c>
      <c r="N4544" s="2" t="str">
        <f t="shared" si="211"/>
        <v/>
      </c>
      <c r="O4544" s="2" t="str">
        <f t="shared" si="212"/>
        <v/>
      </c>
    </row>
    <row r="4545" spans="1:15" x14ac:dyDescent="0.25">
      <c r="A4545">
        <v>4544</v>
      </c>
      <c r="B4545">
        <v>2</v>
      </c>
      <c r="C4545" s="1">
        <v>17976</v>
      </c>
      <c r="D4545">
        <v>0</v>
      </c>
      <c r="E4545">
        <v>0</v>
      </c>
      <c r="F4545" t="s">
        <v>13</v>
      </c>
      <c r="G4545" s="1">
        <v>32049</v>
      </c>
      <c r="H4545">
        <v>0</v>
      </c>
      <c r="J4545">
        <v>10</v>
      </c>
      <c r="K4545">
        <v>11607</v>
      </c>
      <c r="L4545" s="1">
        <v>366</v>
      </c>
      <c r="M4545" s="2">
        <f t="shared" si="210"/>
        <v>38.527777777777779</v>
      </c>
      <c r="N4545" s="2" t="str">
        <f t="shared" si="211"/>
        <v/>
      </c>
      <c r="O4545" s="2" t="str">
        <f t="shared" si="212"/>
        <v/>
      </c>
    </row>
    <row r="4546" spans="1:15" x14ac:dyDescent="0.25">
      <c r="A4546">
        <v>4545</v>
      </c>
      <c r="B4546">
        <v>3</v>
      </c>
      <c r="C4546" s="1">
        <v>21425</v>
      </c>
      <c r="D4546">
        <v>0</v>
      </c>
      <c r="E4546">
        <v>0</v>
      </c>
      <c r="F4546" t="s">
        <v>13</v>
      </c>
      <c r="G4546" s="1">
        <v>32049</v>
      </c>
      <c r="H4546">
        <v>0</v>
      </c>
      <c r="J4546">
        <v>10</v>
      </c>
      <c r="K4546">
        <v>13607</v>
      </c>
      <c r="L4546" s="1">
        <v>366</v>
      </c>
      <c r="M4546" s="2">
        <f t="shared" si="210"/>
        <v>29.086111111111112</v>
      </c>
      <c r="N4546" s="2" t="str">
        <f t="shared" si="211"/>
        <v/>
      </c>
      <c r="O4546" s="2" t="str">
        <f t="shared" si="212"/>
        <v/>
      </c>
    </row>
    <row r="4547" spans="1:15" x14ac:dyDescent="0.25">
      <c r="A4547">
        <v>4546</v>
      </c>
      <c r="B4547">
        <v>2</v>
      </c>
      <c r="C4547" s="1">
        <v>23163</v>
      </c>
      <c r="D4547">
        <v>2800</v>
      </c>
      <c r="E4547">
        <v>2</v>
      </c>
      <c r="F4547" t="s">
        <v>14</v>
      </c>
      <c r="G4547" s="1">
        <v>32050</v>
      </c>
      <c r="H4547">
        <v>2</v>
      </c>
      <c r="J4547">
        <v>10</v>
      </c>
      <c r="K4547">
        <v>10107</v>
      </c>
      <c r="L4547" s="1">
        <v>366</v>
      </c>
      <c r="M4547" s="2">
        <f t="shared" si="210"/>
        <v>24.330555555555556</v>
      </c>
      <c r="N4547" s="2" t="str">
        <f t="shared" si="211"/>
        <v/>
      </c>
      <c r="O4547" s="2" t="str">
        <f t="shared" si="212"/>
        <v/>
      </c>
    </row>
    <row r="4548" spans="1:15" x14ac:dyDescent="0.25">
      <c r="A4548">
        <v>4547</v>
      </c>
      <c r="B4548">
        <v>2</v>
      </c>
      <c r="C4548" s="1">
        <v>21684</v>
      </c>
      <c r="D4548">
        <v>2775</v>
      </c>
      <c r="E4548">
        <v>1</v>
      </c>
      <c r="F4548" t="s">
        <v>14</v>
      </c>
      <c r="G4548" s="1">
        <v>32055</v>
      </c>
      <c r="H4548">
        <v>2</v>
      </c>
      <c r="J4548">
        <v>10</v>
      </c>
      <c r="K4548">
        <v>15807</v>
      </c>
      <c r="L4548" s="1">
        <v>366</v>
      </c>
      <c r="M4548" s="2">
        <f t="shared" si="210"/>
        <v>28.391666666666666</v>
      </c>
      <c r="N4548" s="2" t="str">
        <f t="shared" si="211"/>
        <v/>
      </c>
      <c r="O4548" s="2" t="str">
        <f t="shared" si="212"/>
        <v/>
      </c>
    </row>
    <row r="4549" spans="1:15" x14ac:dyDescent="0.25">
      <c r="A4549">
        <v>4548</v>
      </c>
      <c r="B4549">
        <v>3</v>
      </c>
      <c r="C4549" s="1">
        <v>22511</v>
      </c>
      <c r="D4549">
        <v>2617</v>
      </c>
      <c r="E4549">
        <v>2</v>
      </c>
      <c r="F4549" t="s">
        <v>17</v>
      </c>
      <c r="G4549" s="1">
        <v>32056</v>
      </c>
      <c r="H4549">
        <v>2</v>
      </c>
      <c r="J4549">
        <v>10</v>
      </c>
      <c r="K4549">
        <v>10107</v>
      </c>
      <c r="L4549" s="1">
        <v>366</v>
      </c>
      <c r="M4549" s="2">
        <f t="shared" ref="M4549:M4612" si="213">DAYS360(C4549,G4549,TRUE)/360</f>
        <v>26.133333333333333</v>
      </c>
      <c r="N4549" s="2" t="str">
        <f t="shared" ref="N4549:N4612" si="214">IF(DAYS360(C4549,L4549)/360&gt;0,DAYS360(C4549,L4549)/360,"")</f>
        <v/>
      </c>
      <c r="O4549" s="2" t="str">
        <f t="shared" ref="O4549:O4612" si="215">IF(N4549="","",N4549-M4549)</f>
        <v/>
      </c>
    </row>
    <row r="4550" spans="1:15" x14ac:dyDescent="0.25">
      <c r="A4550">
        <v>4549</v>
      </c>
      <c r="B4550">
        <v>2</v>
      </c>
      <c r="C4550" s="1">
        <v>10487</v>
      </c>
      <c r="D4550">
        <v>0</v>
      </c>
      <c r="E4550">
        <v>0</v>
      </c>
      <c r="F4550" t="s">
        <v>13</v>
      </c>
      <c r="G4550" s="1">
        <v>32057</v>
      </c>
      <c r="H4550">
        <v>0</v>
      </c>
      <c r="I4550" t="s">
        <v>15</v>
      </c>
      <c r="J4550">
        <v>21</v>
      </c>
      <c r="K4550">
        <v>11307</v>
      </c>
      <c r="L4550" s="1">
        <v>366</v>
      </c>
      <c r="M4550" s="2">
        <f t="shared" si="213"/>
        <v>59.05833333333333</v>
      </c>
      <c r="N4550" s="2" t="str">
        <f t="shared" si="214"/>
        <v/>
      </c>
      <c r="O4550" s="2" t="str">
        <f t="shared" si="215"/>
        <v/>
      </c>
    </row>
    <row r="4551" spans="1:15" x14ac:dyDescent="0.25">
      <c r="A4551">
        <v>4550</v>
      </c>
      <c r="B4551">
        <v>2</v>
      </c>
      <c r="C4551" s="1">
        <v>17219</v>
      </c>
      <c r="D4551">
        <v>0</v>
      </c>
      <c r="E4551">
        <v>0</v>
      </c>
      <c r="F4551" t="s">
        <v>13</v>
      </c>
      <c r="G4551" s="1">
        <v>32058</v>
      </c>
      <c r="H4551">
        <v>0</v>
      </c>
      <c r="J4551">
        <v>21</v>
      </c>
      <c r="K4551">
        <v>0</v>
      </c>
      <c r="L4551" s="1">
        <v>366</v>
      </c>
      <c r="M4551" s="2">
        <f t="shared" si="213"/>
        <v>40.630555555555553</v>
      </c>
      <c r="N4551" s="2" t="str">
        <f t="shared" si="214"/>
        <v/>
      </c>
      <c r="O4551" s="2" t="str">
        <f t="shared" si="215"/>
        <v/>
      </c>
    </row>
    <row r="4552" spans="1:15" x14ac:dyDescent="0.25">
      <c r="A4552">
        <v>4551</v>
      </c>
      <c r="B4552">
        <v>3</v>
      </c>
      <c r="C4552" s="1">
        <v>24402</v>
      </c>
      <c r="D4552">
        <v>0</v>
      </c>
      <c r="E4552">
        <v>0</v>
      </c>
      <c r="F4552" t="s">
        <v>20</v>
      </c>
      <c r="G4552" s="1">
        <v>32062</v>
      </c>
      <c r="H4552">
        <v>0</v>
      </c>
      <c r="J4552">
        <v>10</v>
      </c>
      <c r="K4552">
        <v>16807</v>
      </c>
      <c r="L4552" s="1">
        <v>366</v>
      </c>
      <c r="M4552" s="2">
        <f t="shared" si="213"/>
        <v>20.972222222222221</v>
      </c>
      <c r="N4552" s="2" t="str">
        <f t="shared" si="214"/>
        <v/>
      </c>
      <c r="O4552" s="2" t="str">
        <f t="shared" si="215"/>
        <v/>
      </c>
    </row>
    <row r="4553" spans="1:15" x14ac:dyDescent="0.25">
      <c r="A4553">
        <v>4552</v>
      </c>
      <c r="B4553">
        <v>4</v>
      </c>
      <c r="C4553" s="1">
        <v>23003</v>
      </c>
      <c r="D4553">
        <v>2160</v>
      </c>
      <c r="E4553">
        <v>3</v>
      </c>
      <c r="F4553" t="s">
        <v>20</v>
      </c>
      <c r="G4553" s="1">
        <v>32062</v>
      </c>
      <c r="H4553">
        <v>2</v>
      </c>
      <c r="J4553">
        <v>10</v>
      </c>
      <c r="K4553">
        <v>13507</v>
      </c>
      <c r="L4553" s="1">
        <v>366</v>
      </c>
      <c r="M4553" s="2">
        <f t="shared" si="213"/>
        <v>24.802777777777777</v>
      </c>
      <c r="N4553" s="2" t="str">
        <f t="shared" si="214"/>
        <v/>
      </c>
      <c r="O4553" s="2" t="str">
        <f t="shared" si="215"/>
        <v/>
      </c>
    </row>
    <row r="4554" spans="1:15" x14ac:dyDescent="0.25">
      <c r="A4554">
        <v>4553</v>
      </c>
      <c r="B4554">
        <v>3</v>
      </c>
      <c r="C4554" s="1">
        <v>14147</v>
      </c>
      <c r="D4554">
        <v>0</v>
      </c>
      <c r="E4554">
        <v>0</v>
      </c>
      <c r="F4554" t="s">
        <v>17</v>
      </c>
      <c r="G4554" s="1">
        <v>32062</v>
      </c>
      <c r="H4554">
        <v>0</v>
      </c>
      <c r="J4554">
        <v>10</v>
      </c>
      <c r="K4554">
        <v>0</v>
      </c>
      <c r="L4554" s="1">
        <v>366</v>
      </c>
      <c r="M4554" s="2">
        <f t="shared" si="213"/>
        <v>49.05</v>
      </c>
      <c r="N4554" s="2" t="str">
        <f t="shared" si="214"/>
        <v/>
      </c>
      <c r="O4554" s="2" t="str">
        <f t="shared" si="215"/>
        <v/>
      </c>
    </row>
    <row r="4555" spans="1:15" x14ac:dyDescent="0.25">
      <c r="A4555">
        <v>4554</v>
      </c>
      <c r="B4555">
        <v>2</v>
      </c>
      <c r="C4555" s="1">
        <v>23123</v>
      </c>
      <c r="D4555">
        <v>0</v>
      </c>
      <c r="E4555">
        <v>2</v>
      </c>
      <c r="F4555" t="s">
        <v>26</v>
      </c>
      <c r="G4555" s="1">
        <v>32063</v>
      </c>
      <c r="H4555">
        <v>0</v>
      </c>
      <c r="I4555" t="s">
        <v>15</v>
      </c>
      <c r="J4555">
        <v>21</v>
      </c>
      <c r="K4555">
        <v>10107</v>
      </c>
      <c r="L4555" s="1">
        <v>366</v>
      </c>
      <c r="M4555" s="2">
        <f t="shared" si="213"/>
        <v>24.475000000000001</v>
      </c>
      <c r="N4555" s="2" t="str">
        <f t="shared" si="214"/>
        <v/>
      </c>
      <c r="O4555" s="2" t="str">
        <f t="shared" si="215"/>
        <v/>
      </c>
    </row>
    <row r="4556" spans="1:15" x14ac:dyDescent="0.25">
      <c r="A4556">
        <v>4555</v>
      </c>
      <c r="B4556">
        <v>2</v>
      </c>
      <c r="C4556" s="1">
        <v>13896</v>
      </c>
      <c r="D4556">
        <v>0</v>
      </c>
      <c r="E4556">
        <v>0</v>
      </c>
      <c r="F4556" t="s">
        <v>13</v>
      </c>
      <c r="G4556" s="1">
        <v>32063</v>
      </c>
      <c r="H4556">
        <v>0</v>
      </c>
      <c r="J4556">
        <v>21</v>
      </c>
      <c r="K4556">
        <v>0</v>
      </c>
      <c r="L4556" s="1">
        <v>366</v>
      </c>
      <c r="M4556" s="2">
        <f t="shared" si="213"/>
        <v>49.741666666666667</v>
      </c>
      <c r="N4556" s="2" t="str">
        <f t="shared" si="214"/>
        <v/>
      </c>
      <c r="O4556" s="2" t="str">
        <f t="shared" si="215"/>
        <v/>
      </c>
    </row>
    <row r="4557" spans="1:15" x14ac:dyDescent="0.25">
      <c r="A4557">
        <v>4556</v>
      </c>
      <c r="B4557">
        <v>2</v>
      </c>
      <c r="C4557" s="1">
        <v>18773</v>
      </c>
      <c r="D4557">
        <v>2200</v>
      </c>
      <c r="E4557">
        <v>0</v>
      </c>
      <c r="F4557" t="s">
        <v>18</v>
      </c>
      <c r="G4557" s="1">
        <v>32063</v>
      </c>
      <c r="H4557">
        <v>2</v>
      </c>
      <c r="J4557">
        <v>10</v>
      </c>
      <c r="K4557">
        <v>13907</v>
      </c>
      <c r="L4557" s="1">
        <v>366</v>
      </c>
      <c r="M4557" s="2">
        <f t="shared" si="213"/>
        <v>36.383333333333333</v>
      </c>
      <c r="N4557" s="2" t="str">
        <f t="shared" si="214"/>
        <v/>
      </c>
      <c r="O4557" s="2" t="str">
        <f t="shared" si="215"/>
        <v/>
      </c>
    </row>
    <row r="4558" spans="1:15" x14ac:dyDescent="0.25">
      <c r="A4558">
        <v>4557</v>
      </c>
      <c r="B4558">
        <v>3</v>
      </c>
      <c r="C4558" s="1">
        <v>15754</v>
      </c>
      <c r="D4558">
        <v>0</v>
      </c>
      <c r="E4558">
        <v>0</v>
      </c>
      <c r="F4558" t="s">
        <v>14</v>
      </c>
      <c r="G4558" s="1">
        <v>32064</v>
      </c>
      <c r="H4558">
        <v>2</v>
      </c>
      <c r="J4558">
        <v>10</v>
      </c>
      <c r="K4558">
        <v>17507</v>
      </c>
      <c r="L4558" s="1">
        <v>366</v>
      </c>
      <c r="M4558" s="2">
        <f t="shared" si="213"/>
        <v>44.658333333333331</v>
      </c>
      <c r="N4558" s="2" t="str">
        <f t="shared" si="214"/>
        <v/>
      </c>
      <c r="O4558" s="2" t="str">
        <f t="shared" si="215"/>
        <v/>
      </c>
    </row>
    <row r="4559" spans="1:15" x14ac:dyDescent="0.25">
      <c r="A4559">
        <v>4558</v>
      </c>
      <c r="B4559">
        <v>2</v>
      </c>
      <c r="C4559" s="1">
        <v>11504</v>
      </c>
      <c r="D4559">
        <v>2500</v>
      </c>
      <c r="E4559">
        <v>0</v>
      </c>
      <c r="F4559" t="s">
        <v>14</v>
      </c>
      <c r="G4559" s="1">
        <v>32066</v>
      </c>
      <c r="H4559">
        <v>2</v>
      </c>
      <c r="J4559">
        <v>10</v>
      </c>
      <c r="K4559">
        <v>13507</v>
      </c>
      <c r="L4559" s="1">
        <v>366</v>
      </c>
      <c r="M4559" s="2">
        <f t="shared" si="213"/>
        <v>56.294444444444444</v>
      </c>
      <c r="N4559" s="2" t="str">
        <f t="shared" si="214"/>
        <v/>
      </c>
      <c r="O4559" s="2" t="str">
        <f t="shared" si="215"/>
        <v/>
      </c>
    </row>
    <row r="4560" spans="1:15" x14ac:dyDescent="0.25">
      <c r="A4560">
        <v>4559</v>
      </c>
      <c r="B4560">
        <v>3</v>
      </c>
      <c r="C4560" s="1">
        <v>22001</v>
      </c>
      <c r="D4560">
        <v>0</v>
      </c>
      <c r="E4560">
        <v>0</v>
      </c>
      <c r="F4560" t="s">
        <v>13</v>
      </c>
      <c r="G4560" s="1">
        <v>32066</v>
      </c>
      <c r="H4560">
        <v>0</v>
      </c>
      <c r="I4560" t="s">
        <v>19</v>
      </c>
      <c r="J4560">
        <v>21</v>
      </c>
      <c r="K4560">
        <v>10107</v>
      </c>
      <c r="L4560" s="1">
        <v>37123</v>
      </c>
      <c r="M4560" s="2">
        <f t="shared" si="213"/>
        <v>27.555555555555557</v>
      </c>
      <c r="N4560" s="2">
        <f t="shared" si="214"/>
        <v>41.4</v>
      </c>
      <c r="O4560" s="2">
        <f t="shared" si="215"/>
        <v>13.844444444444441</v>
      </c>
    </row>
    <row r="4561" spans="1:15" x14ac:dyDescent="0.25">
      <c r="A4561">
        <v>4560</v>
      </c>
      <c r="B4561">
        <v>2</v>
      </c>
      <c r="C4561" s="1">
        <v>13737</v>
      </c>
      <c r="D4561">
        <v>2000</v>
      </c>
      <c r="E4561">
        <v>0</v>
      </c>
      <c r="F4561" t="s">
        <v>14</v>
      </c>
      <c r="G4561" s="1">
        <v>32066</v>
      </c>
      <c r="H4561">
        <v>2</v>
      </c>
      <c r="J4561">
        <v>10</v>
      </c>
      <c r="K4561">
        <v>10507</v>
      </c>
      <c r="L4561" s="1">
        <v>366</v>
      </c>
      <c r="M4561" s="2">
        <f t="shared" si="213"/>
        <v>50.18333333333333</v>
      </c>
      <c r="N4561" s="2" t="str">
        <f t="shared" si="214"/>
        <v/>
      </c>
      <c r="O4561" s="2" t="str">
        <f t="shared" si="215"/>
        <v/>
      </c>
    </row>
    <row r="4562" spans="1:15" x14ac:dyDescent="0.25">
      <c r="A4562">
        <v>4561</v>
      </c>
      <c r="B4562">
        <v>3</v>
      </c>
      <c r="C4562" s="1">
        <v>17782</v>
      </c>
      <c r="D4562">
        <v>0</v>
      </c>
      <c r="E4562">
        <v>0</v>
      </c>
      <c r="F4562" t="s">
        <v>13</v>
      </c>
      <c r="G4562" s="1">
        <v>32069</v>
      </c>
      <c r="H4562">
        <v>0</v>
      </c>
      <c r="J4562">
        <v>10</v>
      </c>
      <c r="K4562">
        <v>11307</v>
      </c>
      <c r="L4562" s="1">
        <v>366</v>
      </c>
      <c r="M4562" s="2">
        <f t="shared" si="213"/>
        <v>39.119444444444447</v>
      </c>
      <c r="N4562" s="2" t="str">
        <f t="shared" si="214"/>
        <v/>
      </c>
      <c r="O4562" s="2" t="str">
        <f t="shared" si="215"/>
        <v/>
      </c>
    </row>
    <row r="4563" spans="1:15" x14ac:dyDescent="0.25">
      <c r="A4563">
        <v>4562</v>
      </c>
      <c r="B4563">
        <v>2</v>
      </c>
      <c r="C4563" s="1">
        <v>19762</v>
      </c>
      <c r="D4563">
        <v>0</v>
      </c>
      <c r="E4563">
        <v>0</v>
      </c>
      <c r="F4563" t="s">
        <v>17</v>
      </c>
      <c r="G4563" s="1">
        <v>32073</v>
      </c>
      <c r="H4563">
        <v>2</v>
      </c>
      <c r="J4563">
        <v>10</v>
      </c>
      <c r="K4563">
        <v>10307</v>
      </c>
      <c r="L4563" s="1">
        <v>366</v>
      </c>
      <c r="M4563" s="2">
        <f t="shared" si="213"/>
        <v>33.711111111111109</v>
      </c>
      <c r="N4563" s="2" t="str">
        <f t="shared" si="214"/>
        <v/>
      </c>
      <c r="O4563" s="2" t="str">
        <f t="shared" si="215"/>
        <v/>
      </c>
    </row>
    <row r="4564" spans="1:15" x14ac:dyDescent="0.25">
      <c r="A4564">
        <v>4563</v>
      </c>
      <c r="B4564">
        <v>3</v>
      </c>
      <c r="C4564" s="1">
        <v>23396</v>
      </c>
      <c r="D4564">
        <v>1875</v>
      </c>
      <c r="E4564">
        <v>2</v>
      </c>
      <c r="F4564" t="s">
        <v>14</v>
      </c>
      <c r="G4564" s="1">
        <v>32076</v>
      </c>
      <c r="H4564">
        <v>2</v>
      </c>
      <c r="J4564">
        <v>10</v>
      </c>
      <c r="K4564">
        <v>16707</v>
      </c>
      <c r="L4564" s="1">
        <v>366</v>
      </c>
      <c r="M4564" s="2">
        <f t="shared" si="213"/>
        <v>23.766666666666666</v>
      </c>
      <c r="N4564" s="2" t="str">
        <f t="shared" si="214"/>
        <v/>
      </c>
      <c r="O4564" s="2" t="str">
        <f t="shared" si="215"/>
        <v/>
      </c>
    </row>
    <row r="4565" spans="1:15" x14ac:dyDescent="0.25">
      <c r="A4565">
        <v>4564</v>
      </c>
      <c r="B4565">
        <v>3</v>
      </c>
      <c r="C4565" s="1">
        <v>14290</v>
      </c>
      <c r="D4565">
        <v>0</v>
      </c>
      <c r="E4565">
        <v>0</v>
      </c>
      <c r="F4565" t="s">
        <v>14</v>
      </c>
      <c r="G4565" s="1">
        <v>32076</v>
      </c>
      <c r="H4565">
        <v>2</v>
      </c>
      <c r="J4565">
        <v>21</v>
      </c>
      <c r="K4565">
        <v>10107</v>
      </c>
      <c r="L4565" s="1">
        <v>366</v>
      </c>
      <c r="M4565" s="2">
        <f t="shared" si="213"/>
        <v>48.7</v>
      </c>
      <c r="N4565" s="2" t="str">
        <f t="shared" si="214"/>
        <v/>
      </c>
      <c r="O4565" s="2" t="str">
        <f t="shared" si="215"/>
        <v/>
      </c>
    </row>
    <row r="4566" spans="1:15" x14ac:dyDescent="0.25">
      <c r="A4566">
        <v>4565</v>
      </c>
      <c r="B4566">
        <v>3</v>
      </c>
      <c r="C4566" s="1">
        <v>22324</v>
      </c>
      <c r="D4566">
        <v>2376</v>
      </c>
      <c r="E4566">
        <v>1</v>
      </c>
      <c r="F4566" t="s">
        <v>16</v>
      </c>
      <c r="G4566" s="1">
        <v>32076</v>
      </c>
      <c r="H4566">
        <v>2</v>
      </c>
      <c r="J4566">
        <v>10</v>
      </c>
      <c r="K4566">
        <v>10907</v>
      </c>
      <c r="L4566" s="1">
        <v>366</v>
      </c>
      <c r="M4566" s="2">
        <f t="shared" si="213"/>
        <v>26.705555555555556</v>
      </c>
      <c r="N4566" s="2" t="str">
        <f t="shared" si="214"/>
        <v/>
      </c>
      <c r="O4566" s="2" t="str">
        <f t="shared" si="215"/>
        <v/>
      </c>
    </row>
    <row r="4567" spans="1:15" x14ac:dyDescent="0.25">
      <c r="A4567">
        <v>4566</v>
      </c>
      <c r="B4567">
        <v>2</v>
      </c>
      <c r="C4567" s="1">
        <v>18500</v>
      </c>
      <c r="D4567">
        <v>3784</v>
      </c>
      <c r="E4567">
        <v>3</v>
      </c>
      <c r="F4567" t="s">
        <v>14</v>
      </c>
      <c r="G4567" s="1">
        <v>32077</v>
      </c>
      <c r="H4567">
        <v>2</v>
      </c>
      <c r="J4567">
        <v>10</v>
      </c>
      <c r="K4567">
        <v>13807</v>
      </c>
      <c r="L4567" s="1">
        <v>366</v>
      </c>
      <c r="M4567" s="2">
        <f t="shared" si="213"/>
        <v>37.172222222222224</v>
      </c>
      <c r="N4567" s="2" t="str">
        <f t="shared" si="214"/>
        <v/>
      </c>
      <c r="O4567" s="2" t="str">
        <f t="shared" si="215"/>
        <v/>
      </c>
    </row>
    <row r="4568" spans="1:15" x14ac:dyDescent="0.25">
      <c r="A4568">
        <v>4567</v>
      </c>
      <c r="B4568">
        <v>3</v>
      </c>
      <c r="C4568" s="1">
        <v>16307</v>
      </c>
      <c r="D4568">
        <v>1524</v>
      </c>
      <c r="E4568">
        <v>0</v>
      </c>
      <c r="F4568" t="s">
        <v>17</v>
      </c>
      <c r="G4568" s="1">
        <v>32077</v>
      </c>
      <c r="H4568">
        <v>2</v>
      </c>
      <c r="J4568">
        <v>10</v>
      </c>
      <c r="K4568">
        <v>10607</v>
      </c>
      <c r="L4568" s="1">
        <v>366</v>
      </c>
      <c r="M4568" s="2">
        <f t="shared" si="213"/>
        <v>43.177777777777777</v>
      </c>
      <c r="N4568" s="2" t="str">
        <f t="shared" si="214"/>
        <v/>
      </c>
      <c r="O4568" s="2" t="str">
        <f t="shared" si="215"/>
        <v/>
      </c>
    </row>
    <row r="4569" spans="1:15" x14ac:dyDescent="0.25">
      <c r="A4569">
        <v>4568</v>
      </c>
      <c r="B4569">
        <v>3</v>
      </c>
      <c r="C4569" s="1">
        <v>18789</v>
      </c>
      <c r="D4569">
        <v>0</v>
      </c>
      <c r="E4569">
        <v>0</v>
      </c>
      <c r="F4569" t="s">
        <v>13</v>
      </c>
      <c r="G4569" s="1">
        <v>32078</v>
      </c>
      <c r="H4569">
        <v>0</v>
      </c>
      <c r="I4569" t="s">
        <v>19</v>
      </c>
      <c r="J4569">
        <v>21</v>
      </c>
      <c r="K4569">
        <v>10307</v>
      </c>
      <c r="L4569" s="1">
        <v>37476</v>
      </c>
      <c r="M4569" s="2">
        <f t="shared" si="213"/>
        <v>36.383333333333333</v>
      </c>
      <c r="N4569" s="2">
        <f t="shared" si="214"/>
        <v>51.161111111111111</v>
      </c>
      <c r="O4569" s="2">
        <f t="shared" si="215"/>
        <v>14.777777777777779</v>
      </c>
    </row>
    <row r="4570" spans="1:15" x14ac:dyDescent="0.25">
      <c r="A4570">
        <v>4569</v>
      </c>
      <c r="B4570">
        <v>2</v>
      </c>
      <c r="C4570" s="1">
        <v>15335</v>
      </c>
      <c r="D4570">
        <v>0</v>
      </c>
      <c r="E4570">
        <v>0</v>
      </c>
      <c r="F4570" t="s">
        <v>17</v>
      </c>
      <c r="G4570" s="1">
        <v>32078</v>
      </c>
      <c r="H4570">
        <v>2</v>
      </c>
      <c r="J4570">
        <v>10</v>
      </c>
      <c r="K4570">
        <v>10107</v>
      </c>
      <c r="L4570" s="1">
        <v>366</v>
      </c>
      <c r="M4570" s="2">
        <f t="shared" si="213"/>
        <v>45.841666666666669</v>
      </c>
      <c r="N4570" s="2" t="str">
        <f t="shared" si="214"/>
        <v/>
      </c>
      <c r="O4570" s="2" t="str">
        <f t="shared" si="215"/>
        <v/>
      </c>
    </row>
    <row r="4571" spans="1:15" x14ac:dyDescent="0.25">
      <c r="A4571">
        <v>4570</v>
      </c>
      <c r="B4571">
        <v>2</v>
      </c>
      <c r="C4571" s="1">
        <v>21872</v>
      </c>
      <c r="D4571">
        <v>0</v>
      </c>
      <c r="E4571">
        <v>0</v>
      </c>
      <c r="F4571" t="s">
        <v>13</v>
      </c>
      <c r="G4571" s="1">
        <v>32084</v>
      </c>
      <c r="H4571">
        <v>2</v>
      </c>
      <c r="J4571">
        <v>10</v>
      </c>
      <c r="K4571">
        <v>13507</v>
      </c>
      <c r="L4571" s="1">
        <v>366</v>
      </c>
      <c r="M4571" s="2">
        <f t="shared" si="213"/>
        <v>27.958333333333332</v>
      </c>
      <c r="N4571" s="2" t="str">
        <f t="shared" si="214"/>
        <v/>
      </c>
      <c r="O4571" s="2" t="str">
        <f t="shared" si="215"/>
        <v/>
      </c>
    </row>
    <row r="4572" spans="1:15" x14ac:dyDescent="0.25">
      <c r="A4572">
        <v>4571</v>
      </c>
      <c r="B4572">
        <v>3</v>
      </c>
      <c r="C4572" s="1">
        <v>19575</v>
      </c>
      <c r="D4572">
        <v>2200</v>
      </c>
      <c r="E4572">
        <v>2</v>
      </c>
      <c r="F4572" t="s">
        <v>14</v>
      </c>
      <c r="G4572" s="1">
        <v>32084</v>
      </c>
      <c r="H4572">
        <v>2</v>
      </c>
      <c r="J4572">
        <v>21</v>
      </c>
      <c r="K4572">
        <v>0</v>
      </c>
      <c r="L4572" s="1">
        <v>366</v>
      </c>
      <c r="M4572" s="2">
        <f t="shared" si="213"/>
        <v>34.24722222222222</v>
      </c>
      <c r="N4572" s="2" t="str">
        <f t="shared" si="214"/>
        <v/>
      </c>
      <c r="O4572" s="2" t="str">
        <f t="shared" si="215"/>
        <v/>
      </c>
    </row>
    <row r="4573" spans="1:15" x14ac:dyDescent="0.25">
      <c r="A4573">
        <v>4572</v>
      </c>
      <c r="B4573">
        <v>2</v>
      </c>
      <c r="C4573" s="1">
        <v>12265</v>
      </c>
      <c r="D4573">
        <v>0</v>
      </c>
      <c r="E4573">
        <v>0</v>
      </c>
      <c r="F4573" t="s">
        <v>13</v>
      </c>
      <c r="G4573" s="1">
        <v>32085</v>
      </c>
      <c r="H4573">
        <v>0</v>
      </c>
      <c r="J4573">
        <v>21</v>
      </c>
      <c r="K4573">
        <v>0</v>
      </c>
      <c r="L4573" s="1">
        <v>366</v>
      </c>
      <c r="M4573" s="2">
        <f t="shared" si="213"/>
        <v>54.261111111111113</v>
      </c>
      <c r="N4573" s="2" t="str">
        <f t="shared" si="214"/>
        <v/>
      </c>
      <c r="O4573" s="2" t="str">
        <f t="shared" si="215"/>
        <v/>
      </c>
    </row>
    <row r="4574" spans="1:15" x14ac:dyDescent="0.25">
      <c r="A4574">
        <v>4573</v>
      </c>
      <c r="B4574">
        <v>2</v>
      </c>
      <c r="C4574" s="1">
        <v>17731</v>
      </c>
      <c r="D4574">
        <v>1988</v>
      </c>
      <c r="E4574">
        <v>0</v>
      </c>
      <c r="F4574" t="s">
        <v>20</v>
      </c>
      <c r="G4574" s="1">
        <v>32085</v>
      </c>
      <c r="H4574">
        <v>2</v>
      </c>
      <c r="J4574">
        <v>10</v>
      </c>
      <c r="K4574">
        <v>17907</v>
      </c>
      <c r="L4574" s="1">
        <v>366</v>
      </c>
      <c r="M4574" s="2">
        <f t="shared" si="213"/>
        <v>39.297222222222224</v>
      </c>
      <c r="N4574" s="2" t="str">
        <f t="shared" si="214"/>
        <v/>
      </c>
      <c r="O4574" s="2" t="str">
        <f t="shared" si="215"/>
        <v/>
      </c>
    </row>
    <row r="4575" spans="1:15" x14ac:dyDescent="0.25">
      <c r="A4575">
        <v>4574</v>
      </c>
      <c r="B4575">
        <v>3</v>
      </c>
      <c r="C4575" s="1">
        <v>22651</v>
      </c>
      <c r="D4575">
        <v>0</v>
      </c>
      <c r="E4575">
        <v>0</v>
      </c>
      <c r="F4575" t="s">
        <v>20</v>
      </c>
      <c r="G4575" s="1">
        <v>32086</v>
      </c>
      <c r="H4575">
        <v>0</v>
      </c>
      <c r="J4575">
        <v>10</v>
      </c>
      <c r="K4575">
        <v>11307</v>
      </c>
      <c r="L4575" s="1">
        <v>366</v>
      </c>
      <c r="M4575" s="2">
        <f t="shared" si="213"/>
        <v>25.833333333333332</v>
      </c>
      <c r="N4575" s="2" t="str">
        <f t="shared" si="214"/>
        <v/>
      </c>
      <c r="O4575" s="2" t="str">
        <f t="shared" si="215"/>
        <v/>
      </c>
    </row>
    <row r="4576" spans="1:15" x14ac:dyDescent="0.25">
      <c r="A4576">
        <v>4575</v>
      </c>
      <c r="B4576">
        <v>3</v>
      </c>
      <c r="C4576" s="1">
        <v>26511</v>
      </c>
      <c r="D4576">
        <v>0</v>
      </c>
      <c r="E4576">
        <v>0</v>
      </c>
      <c r="F4576" t="s">
        <v>20</v>
      </c>
      <c r="G4576" s="1">
        <v>32086</v>
      </c>
      <c r="H4576">
        <v>2</v>
      </c>
      <c r="J4576">
        <v>10</v>
      </c>
      <c r="K4576">
        <v>10107</v>
      </c>
      <c r="L4576" s="1">
        <v>366</v>
      </c>
      <c r="M4576" s="2">
        <f t="shared" si="213"/>
        <v>15.263888888888889</v>
      </c>
      <c r="N4576" s="2" t="str">
        <f t="shared" si="214"/>
        <v/>
      </c>
      <c r="O4576" s="2" t="str">
        <f t="shared" si="215"/>
        <v/>
      </c>
    </row>
    <row r="4577" spans="1:15" x14ac:dyDescent="0.25">
      <c r="A4577">
        <v>4576</v>
      </c>
      <c r="B4577">
        <v>3</v>
      </c>
      <c r="C4577" s="1">
        <v>17460</v>
      </c>
      <c r="D4577">
        <v>0</v>
      </c>
      <c r="E4577">
        <v>0</v>
      </c>
      <c r="F4577" t="s">
        <v>17</v>
      </c>
      <c r="G4577" s="1">
        <v>32091</v>
      </c>
      <c r="H4577">
        <v>2</v>
      </c>
      <c r="J4577">
        <v>10</v>
      </c>
      <c r="K4577">
        <v>10107</v>
      </c>
      <c r="L4577" s="1">
        <v>366</v>
      </c>
      <c r="M4577" s="2">
        <f t="shared" si="213"/>
        <v>40.055555555555557</v>
      </c>
      <c r="N4577" s="2" t="str">
        <f t="shared" si="214"/>
        <v/>
      </c>
      <c r="O4577" s="2" t="str">
        <f t="shared" si="215"/>
        <v/>
      </c>
    </row>
    <row r="4578" spans="1:15" x14ac:dyDescent="0.25">
      <c r="A4578">
        <v>4577</v>
      </c>
      <c r="B4578">
        <v>4</v>
      </c>
      <c r="C4578" s="1">
        <v>23584</v>
      </c>
      <c r="D4578">
        <v>0</v>
      </c>
      <c r="E4578">
        <v>1</v>
      </c>
      <c r="F4578" t="s">
        <v>20</v>
      </c>
      <c r="G4578" s="1">
        <v>32091</v>
      </c>
      <c r="H4578">
        <v>2</v>
      </c>
      <c r="J4578">
        <v>10</v>
      </c>
      <c r="K4578">
        <v>10107</v>
      </c>
      <c r="L4578" s="1">
        <v>366</v>
      </c>
      <c r="M4578" s="2">
        <f t="shared" si="213"/>
        <v>23.288888888888888</v>
      </c>
      <c r="N4578" s="2" t="str">
        <f t="shared" si="214"/>
        <v/>
      </c>
      <c r="O4578" s="2" t="str">
        <f t="shared" si="215"/>
        <v/>
      </c>
    </row>
    <row r="4579" spans="1:15" x14ac:dyDescent="0.25">
      <c r="A4579">
        <v>4578</v>
      </c>
      <c r="B4579">
        <v>2</v>
      </c>
      <c r="C4579" s="1">
        <v>19181</v>
      </c>
      <c r="D4579">
        <v>1730</v>
      </c>
      <c r="E4579">
        <v>0</v>
      </c>
      <c r="F4579" t="s">
        <v>26</v>
      </c>
      <c r="G4579" s="1">
        <v>32094</v>
      </c>
      <c r="H4579">
        <v>0</v>
      </c>
      <c r="J4579">
        <v>10</v>
      </c>
      <c r="K4579">
        <v>16707</v>
      </c>
      <c r="L4579" s="1">
        <v>366</v>
      </c>
      <c r="M4579" s="2">
        <f t="shared" si="213"/>
        <v>35.352777777777774</v>
      </c>
      <c r="N4579" s="2" t="str">
        <f t="shared" si="214"/>
        <v/>
      </c>
      <c r="O4579" s="2" t="str">
        <f t="shared" si="215"/>
        <v/>
      </c>
    </row>
    <row r="4580" spans="1:15" x14ac:dyDescent="0.25">
      <c r="A4580">
        <v>4579</v>
      </c>
      <c r="B4580">
        <v>2</v>
      </c>
      <c r="C4580" s="1">
        <v>12119</v>
      </c>
      <c r="D4580">
        <v>2515</v>
      </c>
      <c r="E4580">
        <v>0</v>
      </c>
      <c r="F4580" t="s">
        <v>14</v>
      </c>
      <c r="G4580" s="1">
        <v>32097</v>
      </c>
      <c r="H4580">
        <v>2</v>
      </c>
      <c r="J4580">
        <v>10</v>
      </c>
      <c r="K4580">
        <v>17807</v>
      </c>
      <c r="L4580" s="1">
        <v>366</v>
      </c>
      <c r="M4580" s="2">
        <f t="shared" si="213"/>
        <v>54.694444444444443</v>
      </c>
      <c r="N4580" s="2" t="str">
        <f t="shared" si="214"/>
        <v/>
      </c>
      <c r="O4580" s="2" t="str">
        <f t="shared" si="215"/>
        <v/>
      </c>
    </row>
    <row r="4581" spans="1:15" x14ac:dyDescent="0.25">
      <c r="A4581">
        <v>4580</v>
      </c>
      <c r="B4581">
        <v>2</v>
      </c>
      <c r="C4581" s="1">
        <v>21494</v>
      </c>
      <c r="D4581">
        <v>1524</v>
      </c>
      <c r="E4581">
        <v>2</v>
      </c>
      <c r="F4581" t="s">
        <v>14</v>
      </c>
      <c r="G4581" s="1">
        <v>32097</v>
      </c>
      <c r="H4581">
        <v>2</v>
      </c>
      <c r="J4581">
        <v>10</v>
      </c>
      <c r="K4581">
        <v>11307</v>
      </c>
      <c r="L4581" s="1">
        <v>366</v>
      </c>
      <c r="M4581" s="2">
        <f t="shared" si="213"/>
        <v>29.030555555555555</v>
      </c>
      <c r="N4581" s="2" t="str">
        <f t="shared" si="214"/>
        <v/>
      </c>
      <c r="O4581" s="2" t="str">
        <f t="shared" si="215"/>
        <v/>
      </c>
    </row>
    <row r="4582" spans="1:15" x14ac:dyDescent="0.25">
      <c r="A4582">
        <v>4581</v>
      </c>
      <c r="B4582">
        <v>3</v>
      </c>
      <c r="C4582" s="1">
        <v>17559</v>
      </c>
      <c r="D4582">
        <v>850</v>
      </c>
      <c r="E4582">
        <v>0</v>
      </c>
      <c r="F4582" t="s">
        <v>16</v>
      </c>
      <c r="G4582" s="1">
        <v>32098</v>
      </c>
      <c r="H4582">
        <v>2</v>
      </c>
      <c r="I4582" t="s">
        <v>24</v>
      </c>
      <c r="J4582">
        <v>21</v>
      </c>
      <c r="K4582">
        <v>0</v>
      </c>
      <c r="L4582" s="1">
        <v>38811</v>
      </c>
      <c r="M4582" s="2">
        <f t="shared" si="213"/>
        <v>39.805555555555557</v>
      </c>
      <c r="N4582" s="2">
        <f t="shared" si="214"/>
        <v>58.18611111111111</v>
      </c>
      <c r="O4582" s="2">
        <f t="shared" si="215"/>
        <v>18.380555555555553</v>
      </c>
    </row>
    <row r="4583" spans="1:15" x14ac:dyDescent="0.25">
      <c r="A4583">
        <v>4582</v>
      </c>
      <c r="B4583">
        <v>3</v>
      </c>
      <c r="C4583" s="1">
        <v>21316</v>
      </c>
      <c r="D4583">
        <v>0</v>
      </c>
      <c r="E4583">
        <v>0</v>
      </c>
      <c r="F4583" t="s">
        <v>14</v>
      </c>
      <c r="G4583" s="1">
        <v>32098</v>
      </c>
      <c r="H4583">
        <v>2</v>
      </c>
      <c r="J4583">
        <v>10</v>
      </c>
      <c r="K4583">
        <v>17507</v>
      </c>
      <c r="L4583" s="1">
        <v>366</v>
      </c>
      <c r="M4583" s="2">
        <f t="shared" si="213"/>
        <v>29.516666666666666</v>
      </c>
      <c r="N4583" s="2" t="str">
        <f t="shared" si="214"/>
        <v/>
      </c>
      <c r="O4583" s="2" t="str">
        <f t="shared" si="215"/>
        <v/>
      </c>
    </row>
    <row r="4584" spans="1:15" x14ac:dyDescent="0.25">
      <c r="A4584">
        <v>4583</v>
      </c>
      <c r="B4584">
        <v>3</v>
      </c>
      <c r="C4584" s="1">
        <v>9449</v>
      </c>
      <c r="D4584">
        <v>0</v>
      </c>
      <c r="E4584">
        <v>0</v>
      </c>
      <c r="F4584" t="s">
        <v>13</v>
      </c>
      <c r="G4584" s="1">
        <v>32098</v>
      </c>
      <c r="H4584">
        <v>0</v>
      </c>
      <c r="J4584">
        <v>10</v>
      </c>
      <c r="K4584">
        <v>0</v>
      </c>
      <c r="L4584" s="1">
        <v>366</v>
      </c>
      <c r="M4584" s="2">
        <f t="shared" si="213"/>
        <v>62.011111111111113</v>
      </c>
      <c r="N4584" s="2" t="str">
        <f t="shared" si="214"/>
        <v/>
      </c>
      <c r="O4584" s="2" t="str">
        <f t="shared" si="215"/>
        <v/>
      </c>
    </row>
    <row r="4585" spans="1:15" x14ac:dyDescent="0.25">
      <c r="A4585">
        <v>4584</v>
      </c>
      <c r="B4585">
        <v>2</v>
      </c>
      <c r="C4585" s="1">
        <v>19349</v>
      </c>
      <c r="D4585">
        <v>0</v>
      </c>
      <c r="E4585">
        <v>0</v>
      </c>
      <c r="F4585" t="s">
        <v>13</v>
      </c>
      <c r="G4585" s="1">
        <v>32099</v>
      </c>
      <c r="H4585">
        <v>0</v>
      </c>
      <c r="J4585">
        <v>10</v>
      </c>
      <c r="K4585">
        <v>0</v>
      </c>
      <c r="L4585" s="1">
        <v>366</v>
      </c>
      <c r="M4585" s="2">
        <f t="shared" si="213"/>
        <v>34.908333333333331</v>
      </c>
      <c r="N4585" s="2" t="str">
        <f t="shared" si="214"/>
        <v/>
      </c>
      <c r="O4585" s="2" t="str">
        <f t="shared" si="215"/>
        <v/>
      </c>
    </row>
    <row r="4586" spans="1:15" x14ac:dyDescent="0.25">
      <c r="A4586">
        <v>4585</v>
      </c>
      <c r="B4586">
        <v>2</v>
      </c>
      <c r="C4586" s="1">
        <v>17978</v>
      </c>
      <c r="D4586">
        <v>3908</v>
      </c>
      <c r="E4586">
        <v>0</v>
      </c>
      <c r="F4586" t="s">
        <v>14</v>
      </c>
      <c r="G4586" s="1">
        <v>32099</v>
      </c>
      <c r="H4586">
        <v>2</v>
      </c>
      <c r="J4586">
        <v>10</v>
      </c>
      <c r="K4586">
        <v>13907</v>
      </c>
      <c r="L4586" s="1">
        <v>366</v>
      </c>
      <c r="M4586" s="2">
        <f t="shared" si="213"/>
        <v>38.658333333333331</v>
      </c>
      <c r="N4586" s="2" t="str">
        <f t="shared" si="214"/>
        <v/>
      </c>
      <c r="O4586" s="2" t="str">
        <f t="shared" si="215"/>
        <v/>
      </c>
    </row>
    <row r="4587" spans="1:15" x14ac:dyDescent="0.25">
      <c r="A4587">
        <v>4586</v>
      </c>
      <c r="B4587">
        <v>2</v>
      </c>
      <c r="C4587" s="1">
        <v>22522</v>
      </c>
      <c r="D4587">
        <v>3656</v>
      </c>
      <c r="E4587">
        <v>3</v>
      </c>
      <c r="F4587" t="s">
        <v>14</v>
      </c>
      <c r="G4587" s="1">
        <v>32099</v>
      </c>
      <c r="H4587">
        <v>2</v>
      </c>
      <c r="J4587">
        <v>10</v>
      </c>
      <c r="K4587">
        <v>14707</v>
      </c>
      <c r="L4587" s="1">
        <v>366</v>
      </c>
      <c r="M4587" s="2">
        <f t="shared" si="213"/>
        <v>26.219444444444445</v>
      </c>
      <c r="N4587" s="2" t="str">
        <f t="shared" si="214"/>
        <v/>
      </c>
      <c r="O4587" s="2" t="str">
        <f t="shared" si="215"/>
        <v/>
      </c>
    </row>
    <row r="4588" spans="1:15" x14ac:dyDescent="0.25">
      <c r="A4588">
        <v>4587</v>
      </c>
      <c r="B4588">
        <v>3</v>
      </c>
      <c r="C4588" s="1">
        <v>20267</v>
      </c>
      <c r="D4588">
        <v>2398</v>
      </c>
      <c r="E4588">
        <v>1</v>
      </c>
      <c r="F4588" t="s">
        <v>14</v>
      </c>
      <c r="G4588" s="1">
        <v>32100</v>
      </c>
      <c r="H4588">
        <v>2</v>
      </c>
      <c r="J4588">
        <v>10</v>
      </c>
      <c r="K4588">
        <v>10807</v>
      </c>
      <c r="L4588" s="1">
        <v>366</v>
      </c>
      <c r="M4588" s="2">
        <f t="shared" si="213"/>
        <v>32.394444444444446</v>
      </c>
      <c r="N4588" s="2" t="str">
        <f t="shared" si="214"/>
        <v/>
      </c>
      <c r="O4588" s="2" t="str">
        <f t="shared" si="215"/>
        <v/>
      </c>
    </row>
    <row r="4589" spans="1:15" x14ac:dyDescent="0.25">
      <c r="A4589">
        <v>4588</v>
      </c>
      <c r="B4589">
        <v>3</v>
      </c>
      <c r="C4589" s="1">
        <v>15223</v>
      </c>
      <c r="D4589">
        <v>0</v>
      </c>
      <c r="E4589">
        <v>0</v>
      </c>
      <c r="F4589" t="s">
        <v>13</v>
      </c>
      <c r="G4589" s="1">
        <v>32100</v>
      </c>
      <c r="H4589">
        <v>0</v>
      </c>
      <c r="J4589">
        <v>10</v>
      </c>
      <c r="K4589">
        <v>0</v>
      </c>
      <c r="L4589" s="1">
        <v>366</v>
      </c>
      <c r="M4589" s="2">
        <f t="shared" si="213"/>
        <v>46.208333333333336</v>
      </c>
      <c r="N4589" s="2" t="str">
        <f t="shared" si="214"/>
        <v/>
      </c>
      <c r="O4589" s="2" t="str">
        <f t="shared" si="215"/>
        <v/>
      </c>
    </row>
    <row r="4590" spans="1:15" x14ac:dyDescent="0.25">
      <c r="A4590">
        <v>4589</v>
      </c>
      <c r="B4590">
        <v>3</v>
      </c>
      <c r="C4590" s="1">
        <v>23298</v>
      </c>
      <c r="D4590">
        <v>0</v>
      </c>
      <c r="E4590">
        <v>0</v>
      </c>
      <c r="F4590" t="s">
        <v>14</v>
      </c>
      <c r="G4590" s="1">
        <v>32100</v>
      </c>
      <c r="H4590">
        <v>2</v>
      </c>
      <c r="J4590">
        <v>10</v>
      </c>
      <c r="K4590">
        <v>10107</v>
      </c>
      <c r="L4590" s="1">
        <v>366</v>
      </c>
      <c r="M4590" s="2">
        <f t="shared" si="213"/>
        <v>24.097222222222221</v>
      </c>
      <c r="N4590" s="2" t="str">
        <f t="shared" si="214"/>
        <v/>
      </c>
      <c r="O4590" s="2" t="str">
        <f t="shared" si="215"/>
        <v/>
      </c>
    </row>
    <row r="4591" spans="1:15" x14ac:dyDescent="0.25">
      <c r="A4591">
        <v>4590</v>
      </c>
      <c r="B4591">
        <v>2</v>
      </c>
      <c r="C4591" s="1">
        <v>11939</v>
      </c>
      <c r="D4591">
        <v>3000</v>
      </c>
      <c r="E4591">
        <v>0</v>
      </c>
      <c r="F4591" t="s">
        <v>18</v>
      </c>
      <c r="G4591" s="1">
        <v>32100</v>
      </c>
      <c r="H4591">
        <v>2</v>
      </c>
      <c r="J4591">
        <v>10</v>
      </c>
      <c r="K4591">
        <v>16607</v>
      </c>
      <c r="L4591" s="1">
        <v>366</v>
      </c>
      <c r="M4591" s="2">
        <f t="shared" si="213"/>
        <v>55.2</v>
      </c>
      <c r="N4591" s="2" t="str">
        <f t="shared" si="214"/>
        <v/>
      </c>
      <c r="O4591" s="2" t="str">
        <f t="shared" si="215"/>
        <v/>
      </c>
    </row>
    <row r="4592" spans="1:15" x14ac:dyDescent="0.25">
      <c r="A4592">
        <v>4591</v>
      </c>
      <c r="B4592">
        <v>3</v>
      </c>
      <c r="C4592" s="1">
        <v>20622</v>
      </c>
      <c r="D4592">
        <v>0</v>
      </c>
      <c r="E4592">
        <v>0</v>
      </c>
      <c r="F4592" t="s">
        <v>13</v>
      </c>
      <c r="G4592" s="1">
        <v>32101</v>
      </c>
      <c r="H4592">
        <v>0</v>
      </c>
      <c r="J4592">
        <v>10</v>
      </c>
      <c r="K4592">
        <v>0</v>
      </c>
      <c r="L4592" s="1">
        <v>366</v>
      </c>
      <c r="M4592" s="2">
        <f t="shared" si="213"/>
        <v>31.427777777777777</v>
      </c>
      <c r="N4592" s="2" t="str">
        <f t="shared" si="214"/>
        <v/>
      </c>
      <c r="O4592" s="2" t="str">
        <f t="shared" si="215"/>
        <v/>
      </c>
    </row>
    <row r="4593" spans="1:15" x14ac:dyDescent="0.25">
      <c r="A4593">
        <v>4592</v>
      </c>
      <c r="B4593">
        <v>2</v>
      </c>
      <c r="C4593" s="1">
        <v>22037</v>
      </c>
      <c r="D4593">
        <v>0</v>
      </c>
      <c r="E4593">
        <v>0</v>
      </c>
      <c r="F4593" t="s">
        <v>14</v>
      </c>
      <c r="G4593" s="1">
        <v>32101</v>
      </c>
      <c r="H4593">
        <v>2</v>
      </c>
      <c r="J4593">
        <v>10</v>
      </c>
      <c r="K4593">
        <v>16707</v>
      </c>
      <c r="L4593" s="1">
        <v>366</v>
      </c>
      <c r="M4593" s="2">
        <f t="shared" si="213"/>
        <v>27.552777777777777</v>
      </c>
      <c r="N4593" s="2" t="str">
        <f t="shared" si="214"/>
        <v/>
      </c>
      <c r="O4593" s="2" t="str">
        <f t="shared" si="215"/>
        <v/>
      </c>
    </row>
    <row r="4594" spans="1:15" x14ac:dyDescent="0.25">
      <c r="A4594">
        <v>4593</v>
      </c>
      <c r="B4594">
        <v>3</v>
      </c>
      <c r="C4594" s="1">
        <v>21857</v>
      </c>
      <c r="D4594">
        <v>0</v>
      </c>
      <c r="E4594">
        <v>0</v>
      </c>
      <c r="F4594" t="s">
        <v>23</v>
      </c>
      <c r="G4594" s="1">
        <v>32101</v>
      </c>
      <c r="H4594">
        <v>2</v>
      </c>
      <c r="J4594">
        <v>10</v>
      </c>
      <c r="K4594">
        <v>10107</v>
      </c>
      <c r="L4594" s="1">
        <v>366</v>
      </c>
      <c r="M4594" s="2">
        <f t="shared" si="213"/>
        <v>28.047222222222221</v>
      </c>
      <c r="N4594" s="2" t="str">
        <f t="shared" si="214"/>
        <v/>
      </c>
      <c r="O4594" s="2" t="str">
        <f t="shared" si="215"/>
        <v/>
      </c>
    </row>
    <row r="4595" spans="1:15" x14ac:dyDescent="0.25">
      <c r="A4595">
        <v>4594</v>
      </c>
      <c r="B4595">
        <v>2</v>
      </c>
      <c r="C4595" s="1">
        <v>17199</v>
      </c>
      <c r="D4595">
        <v>1480</v>
      </c>
      <c r="E4595">
        <v>1</v>
      </c>
      <c r="F4595" t="s">
        <v>14</v>
      </c>
      <c r="G4595" s="1">
        <v>32104</v>
      </c>
      <c r="H4595">
        <v>2</v>
      </c>
      <c r="J4595">
        <v>10</v>
      </c>
      <c r="K4595">
        <v>16707</v>
      </c>
      <c r="L4595" s="1">
        <v>366</v>
      </c>
      <c r="M4595" s="2">
        <f t="shared" si="213"/>
        <v>40.81111111111111</v>
      </c>
      <c r="N4595" s="2" t="str">
        <f t="shared" si="214"/>
        <v/>
      </c>
      <c r="O4595" s="2" t="str">
        <f t="shared" si="215"/>
        <v/>
      </c>
    </row>
    <row r="4596" spans="1:15" x14ac:dyDescent="0.25">
      <c r="A4596">
        <v>4595</v>
      </c>
      <c r="B4596">
        <v>3</v>
      </c>
      <c r="C4596" s="1">
        <v>11039</v>
      </c>
      <c r="D4596">
        <v>0</v>
      </c>
      <c r="E4596">
        <v>0</v>
      </c>
      <c r="F4596" t="s">
        <v>13</v>
      </c>
      <c r="G4596" s="1">
        <v>32105</v>
      </c>
      <c r="H4596">
        <v>0</v>
      </c>
      <c r="J4596">
        <v>10</v>
      </c>
      <c r="K4596">
        <v>11307</v>
      </c>
      <c r="L4596" s="1">
        <v>366</v>
      </c>
      <c r="M4596" s="2">
        <f t="shared" si="213"/>
        <v>57.672222222222224</v>
      </c>
      <c r="N4596" s="2" t="str">
        <f t="shared" si="214"/>
        <v/>
      </c>
      <c r="O4596" s="2" t="str">
        <f t="shared" si="215"/>
        <v/>
      </c>
    </row>
    <row r="4597" spans="1:15" x14ac:dyDescent="0.25">
      <c r="A4597">
        <v>4596</v>
      </c>
      <c r="B4597">
        <v>2</v>
      </c>
      <c r="C4597" s="1">
        <v>27112</v>
      </c>
      <c r="D4597">
        <v>0</v>
      </c>
      <c r="E4597">
        <v>0</v>
      </c>
      <c r="F4597" t="s">
        <v>20</v>
      </c>
      <c r="G4597" s="1">
        <v>32105</v>
      </c>
      <c r="H4597">
        <v>2</v>
      </c>
      <c r="J4597">
        <v>21</v>
      </c>
      <c r="K4597">
        <v>10107</v>
      </c>
      <c r="L4597" s="1">
        <v>366</v>
      </c>
      <c r="M4597" s="2">
        <f t="shared" si="213"/>
        <v>13.666666666666666</v>
      </c>
      <c r="N4597" s="2" t="str">
        <f t="shared" si="214"/>
        <v/>
      </c>
      <c r="O4597" s="2" t="str">
        <f t="shared" si="215"/>
        <v/>
      </c>
    </row>
    <row r="4598" spans="1:15" x14ac:dyDescent="0.25">
      <c r="A4598">
        <v>4597</v>
      </c>
      <c r="B4598">
        <v>3</v>
      </c>
      <c r="C4598" s="1">
        <v>18497</v>
      </c>
      <c r="D4598">
        <v>0</v>
      </c>
      <c r="E4598">
        <v>0</v>
      </c>
      <c r="F4598" t="s">
        <v>14</v>
      </c>
      <c r="G4598" s="1">
        <v>32106</v>
      </c>
      <c r="H4598">
        <v>2</v>
      </c>
      <c r="J4598">
        <v>10</v>
      </c>
      <c r="K4598">
        <v>10107</v>
      </c>
      <c r="L4598" s="1">
        <v>366</v>
      </c>
      <c r="M4598" s="2">
        <f t="shared" si="213"/>
        <v>37.258333333333333</v>
      </c>
      <c r="N4598" s="2" t="str">
        <f t="shared" si="214"/>
        <v/>
      </c>
      <c r="O4598" s="2" t="str">
        <f t="shared" si="215"/>
        <v/>
      </c>
    </row>
    <row r="4599" spans="1:15" x14ac:dyDescent="0.25">
      <c r="A4599">
        <v>4598</v>
      </c>
      <c r="B4599">
        <v>2</v>
      </c>
      <c r="C4599" s="1">
        <v>17616</v>
      </c>
      <c r="D4599">
        <v>0</v>
      </c>
      <c r="E4599">
        <v>0</v>
      </c>
      <c r="F4599" t="s">
        <v>13</v>
      </c>
      <c r="G4599" s="1">
        <v>32107</v>
      </c>
      <c r="H4599">
        <v>2</v>
      </c>
      <c r="J4599">
        <v>10</v>
      </c>
      <c r="K4599">
        <v>15807</v>
      </c>
      <c r="L4599" s="1">
        <v>366</v>
      </c>
      <c r="M4599" s="2">
        <f t="shared" si="213"/>
        <v>39.672222222222224</v>
      </c>
      <c r="N4599" s="2" t="str">
        <f t="shared" si="214"/>
        <v/>
      </c>
      <c r="O4599" s="2" t="str">
        <f t="shared" si="215"/>
        <v/>
      </c>
    </row>
    <row r="4600" spans="1:15" x14ac:dyDescent="0.25">
      <c r="A4600">
        <v>4599</v>
      </c>
      <c r="B4600">
        <v>3</v>
      </c>
      <c r="C4600" s="1">
        <v>15982</v>
      </c>
      <c r="D4600">
        <v>0</v>
      </c>
      <c r="E4600">
        <v>0</v>
      </c>
      <c r="F4600" t="s">
        <v>13</v>
      </c>
      <c r="G4600" s="1">
        <v>32111</v>
      </c>
      <c r="H4600">
        <v>0</v>
      </c>
      <c r="J4600">
        <v>10</v>
      </c>
      <c r="K4600">
        <v>0</v>
      </c>
      <c r="L4600" s="1">
        <v>366</v>
      </c>
      <c r="M4600" s="2">
        <f t="shared" si="213"/>
        <v>44.158333333333331</v>
      </c>
      <c r="N4600" s="2" t="str">
        <f t="shared" si="214"/>
        <v/>
      </c>
      <c r="O4600" s="2" t="str">
        <f t="shared" si="215"/>
        <v/>
      </c>
    </row>
    <row r="4601" spans="1:15" x14ac:dyDescent="0.25">
      <c r="A4601">
        <v>4600</v>
      </c>
      <c r="B4601">
        <v>2</v>
      </c>
      <c r="C4601" s="1">
        <v>20411</v>
      </c>
      <c r="D4601">
        <v>3341</v>
      </c>
      <c r="E4601">
        <v>3</v>
      </c>
      <c r="F4601" t="s">
        <v>18</v>
      </c>
      <c r="G4601" s="1">
        <v>32111</v>
      </c>
      <c r="H4601">
        <v>2</v>
      </c>
      <c r="J4601">
        <v>10</v>
      </c>
      <c r="K4601">
        <v>10107</v>
      </c>
      <c r="L4601" s="1">
        <v>366</v>
      </c>
      <c r="M4601" s="2">
        <f t="shared" si="213"/>
        <v>32.033333333333331</v>
      </c>
      <c r="N4601" s="2" t="str">
        <f t="shared" si="214"/>
        <v/>
      </c>
      <c r="O4601" s="2" t="str">
        <f t="shared" si="215"/>
        <v/>
      </c>
    </row>
    <row r="4602" spans="1:15" x14ac:dyDescent="0.25">
      <c r="A4602">
        <v>4601</v>
      </c>
      <c r="B4602">
        <v>4</v>
      </c>
      <c r="C4602" s="1">
        <v>22060</v>
      </c>
      <c r="D4602">
        <v>0</v>
      </c>
      <c r="E4602">
        <v>0</v>
      </c>
      <c r="F4602" t="s">
        <v>20</v>
      </c>
      <c r="G4602" s="1">
        <v>32112</v>
      </c>
      <c r="H4602">
        <v>0</v>
      </c>
      <c r="J4602">
        <v>21</v>
      </c>
      <c r="K4602">
        <v>0</v>
      </c>
      <c r="L4602" s="1">
        <v>366</v>
      </c>
      <c r="M4602" s="2">
        <f t="shared" si="213"/>
        <v>27.519444444444446</v>
      </c>
      <c r="N4602" s="2" t="str">
        <f t="shared" si="214"/>
        <v/>
      </c>
      <c r="O4602" s="2" t="str">
        <f t="shared" si="215"/>
        <v/>
      </c>
    </row>
    <row r="4603" spans="1:15" x14ac:dyDescent="0.25">
      <c r="A4603">
        <v>4602</v>
      </c>
      <c r="B4603">
        <v>3</v>
      </c>
      <c r="C4603" s="1">
        <v>16857</v>
      </c>
      <c r="D4603">
        <v>16620</v>
      </c>
      <c r="E4603">
        <v>0</v>
      </c>
      <c r="F4603" t="s">
        <v>22</v>
      </c>
      <c r="G4603" s="1">
        <v>32112</v>
      </c>
      <c r="H4603">
        <v>2</v>
      </c>
      <c r="I4603" t="s">
        <v>19</v>
      </c>
      <c r="J4603">
        <v>21</v>
      </c>
      <c r="K4603">
        <v>16807</v>
      </c>
      <c r="L4603" s="1">
        <v>39182</v>
      </c>
      <c r="M4603" s="2">
        <f t="shared" si="213"/>
        <v>41.769444444444446</v>
      </c>
      <c r="N4603" s="2">
        <f t="shared" si="214"/>
        <v>61.12777777777778</v>
      </c>
      <c r="O4603" s="2">
        <f t="shared" si="215"/>
        <v>19.358333333333334</v>
      </c>
    </row>
    <row r="4604" spans="1:15" x14ac:dyDescent="0.25">
      <c r="A4604">
        <v>4603</v>
      </c>
      <c r="B4604">
        <v>3</v>
      </c>
      <c r="C4604" s="1">
        <v>19122</v>
      </c>
      <c r="D4604">
        <v>2280</v>
      </c>
      <c r="E4604">
        <v>1</v>
      </c>
      <c r="F4604" t="s">
        <v>26</v>
      </c>
      <c r="G4604" s="1">
        <v>32111</v>
      </c>
      <c r="H4604">
        <v>2</v>
      </c>
      <c r="J4604">
        <v>10</v>
      </c>
      <c r="K4604">
        <v>10107</v>
      </c>
      <c r="L4604" s="1">
        <v>366</v>
      </c>
      <c r="M4604" s="2">
        <f t="shared" si="213"/>
        <v>35.56111111111111</v>
      </c>
      <c r="N4604" s="2" t="str">
        <f t="shared" si="214"/>
        <v/>
      </c>
      <c r="O4604" s="2" t="str">
        <f t="shared" si="215"/>
        <v/>
      </c>
    </row>
    <row r="4605" spans="1:15" x14ac:dyDescent="0.25">
      <c r="A4605">
        <v>4604</v>
      </c>
      <c r="B4605">
        <v>3</v>
      </c>
      <c r="C4605" s="1">
        <v>19781</v>
      </c>
      <c r="D4605">
        <v>0</v>
      </c>
      <c r="E4605">
        <v>0</v>
      </c>
      <c r="F4605" t="s">
        <v>14</v>
      </c>
      <c r="G4605" s="1">
        <v>32115</v>
      </c>
      <c r="H4605">
        <v>2</v>
      </c>
      <c r="J4605">
        <v>10</v>
      </c>
      <c r="K4605">
        <v>13507</v>
      </c>
      <c r="L4605" s="1">
        <v>366</v>
      </c>
      <c r="M4605" s="2">
        <f t="shared" si="213"/>
        <v>33.772222222222226</v>
      </c>
      <c r="N4605" s="2" t="str">
        <f t="shared" si="214"/>
        <v/>
      </c>
      <c r="O4605" s="2" t="str">
        <f t="shared" si="215"/>
        <v/>
      </c>
    </row>
    <row r="4606" spans="1:15" x14ac:dyDescent="0.25">
      <c r="A4606">
        <v>4605</v>
      </c>
      <c r="B4606">
        <v>2</v>
      </c>
      <c r="C4606" s="1">
        <v>20715</v>
      </c>
      <c r="D4606">
        <v>4193</v>
      </c>
      <c r="E4606">
        <v>2</v>
      </c>
      <c r="F4606" t="s">
        <v>14</v>
      </c>
      <c r="G4606" s="1">
        <v>32115</v>
      </c>
      <c r="H4606">
        <v>2</v>
      </c>
      <c r="J4606">
        <v>10</v>
      </c>
      <c r="K4606">
        <v>13507</v>
      </c>
      <c r="L4606" s="1">
        <v>366</v>
      </c>
      <c r="M4606" s="2">
        <f t="shared" si="213"/>
        <v>31.213888888888889</v>
      </c>
      <c r="N4606" s="2" t="str">
        <f t="shared" si="214"/>
        <v/>
      </c>
      <c r="O4606" s="2" t="str">
        <f t="shared" si="215"/>
        <v/>
      </c>
    </row>
    <row r="4607" spans="1:15" x14ac:dyDescent="0.25">
      <c r="A4607">
        <v>4606</v>
      </c>
      <c r="B4607">
        <v>2</v>
      </c>
      <c r="C4607" s="1">
        <v>18152</v>
      </c>
      <c r="D4607">
        <v>0</v>
      </c>
      <c r="E4607">
        <v>2</v>
      </c>
      <c r="F4607" t="s">
        <v>14</v>
      </c>
      <c r="G4607" s="1">
        <v>32115</v>
      </c>
      <c r="H4607">
        <v>0</v>
      </c>
      <c r="J4607">
        <v>10</v>
      </c>
      <c r="K4607">
        <v>13507</v>
      </c>
      <c r="L4607" s="1">
        <v>366</v>
      </c>
      <c r="M4607" s="2">
        <f t="shared" si="213"/>
        <v>38.230555555555554</v>
      </c>
      <c r="N4607" s="2" t="str">
        <f t="shared" si="214"/>
        <v/>
      </c>
      <c r="O4607" s="2" t="str">
        <f t="shared" si="215"/>
        <v/>
      </c>
    </row>
    <row r="4608" spans="1:15" x14ac:dyDescent="0.25">
      <c r="A4608">
        <v>4607</v>
      </c>
      <c r="B4608">
        <v>2</v>
      </c>
      <c r="C4608" s="1">
        <v>14993</v>
      </c>
      <c r="D4608">
        <v>0</v>
      </c>
      <c r="E4608">
        <v>0</v>
      </c>
      <c r="F4608" t="s">
        <v>14</v>
      </c>
      <c r="G4608" s="1">
        <v>32118</v>
      </c>
      <c r="H4608">
        <v>2</v>
      </c>
      <c r="J4608">
        <v>10</v>
      </c>
      <c r="K4608">
        <v>13807</v>
      </c>
      <c r="L4608" s="1">
        <v>366</v>
      </c>
      <c r="M4608" s="2">
        <f t="shared" si="213"/>
        <v>46.888888888888886</v>
      </c>
      <c r="N4608" s="2" t="str">
        <f t="shared" si="214"/>
        <v/>
      </c>
      <c r="O4608" s="2" t="str">
        <f t="shared" si="215"/>
        <v/>
      </c>
    </row>
    <row r="4609" spans="1:15" x14ac:dyDescent="0.25">
      <c r="A4609">
        <v>4608</v>
      </c>
      <c r="B4609">
        <v>2</v>
      </c>
      <c r="C4609" s="1">
        <v>19056</v>
      </c>
      <c r="D4609">
        <v>4501</v>
      </c>
      <c r="E4609">
        <v>0</v>
      </c>
      <c r="F4609" t="s">
        <v>14</v>
      </c>
      <c r="G4609" s="1">
        <v>32118</v>
      </c>
      <c r="H4609">
        <v>2</v>
      </c>
      <c r="J4609">
        <v>10</v>
      </c>
      <c r="K4609">
        <v>10607</v>
      </c>
      <c r="L4609" s="1">
        <v>366</v>
      </c>
      <c r="M4609" s="2">
        <f t="shared" si="213"/>
        <v>35.761111111111113</v>
      </c>
      <c r="N4609" s="2" t="str">
        <f t="shared" si="214"/>
        <v/>
      </c>
      <c r="O4609" s="2" t="str">
        <f t="shared" si="215"/>
        <v/>
      </c>
    </row>
    <row r="4610" spans="1:15" x14ac:dyDescent="0.25">
      <c r="A4610">
        <v>4609</v>
      </c>
      <c r="B4610">
        <v>2</v>
      </c>
      <c r="C4610" s="1">
        <v>18533</v>
      </c>
      <c r="D4610">
        <v>1765</v>
      </c>
      <c r="E4610">
        <v>0</v>
      </c>
      <c r="F4610" t="s">
        <v>16</v>
      </c>
      <c r="G4610" s="1">
        <v>32121</v>
      </c>
      <c r="H4610">
        <v>2</v>
      </c>
      <c r="J4610">
        <v>21</v>
      </c>
      <c r="K4610">
        <v>11607</v>
      </c>
      <c r="L4610" s="1">
        <v>366</v>
      </c>
      <c r="M4610" s="2">
        <f t="shared" si="213"/>
        <v>37.202777777777776</v>
      </c>
      <c r="N4610" s="2" t="str">
        <f t="shared" si="214"/>
        <v/>
      </c>
      <c r="O4610" s="2" t="str">
        <f t="shared" si="215"/>
        <v/>
      </c>
    </row>
    <row r="4611" spans="1:15" x14ac:dyDescent="0.25">
      <c r="A4611">
        <v>4610</v>
      </c>
      <c r="B4611">
        <v>3</v>
      </c>
      <c r="C4611" s="1">
        <v>21663</v>
      </c>
      <c r="D4611">
        <v>3000</v>
      </c>
      <c r="E4611">
        <v>3</v>
      </c>
      <c r="F4611" t="s">
        <v>14</v>
      </c>
      <c r="G4611" s="1">
        <v>32125</v>
      </c>
      <c r="H4611">
        <v>2</v>
      </c>
      <c r="J4611">
        <v>10</v>
      </c>
      <c r="K4611">
        <v>10107</v>
      </c>
      <c r="L4611" s="1">
        <v>366</v>
      </c>
      <c r="M4611" s="2">
        <f t="shared" si="213"/>
        <v>28.641666666666666</v>
      </c>
      <c r="N4611" s="2" t="str">
        <f t="shared" si="214"/>
        <v/>
      </c>
      <c r="O4611" s="2" t="str">
        <f t="shared" si="215"/>
        <v/>
      </c>
    </row>
    <row r="4612" spans="1:15" x14ac:dyDescent="0.25">
      <c r="A4612">
        <v>4611</v>
      </c>
      <c r="B4612">
        <v>2</v>
      </c>
      <c r="C4612" s="1">
        <v>23118</v>
      </c>
      <c r="D4612">
        <v>0</v>
      </c>
      <c r="E4612">
        <v>0</v>
      </c>
      <c r="F4612" t="s">
        <v>13</v>
      </c>
      <c r="G4612" s="1">
        <v>32125</v>
      </c>
      <c r="H4612">
        <v>0</v>
      </c>
      <c r="J4612">
        <v>10</v>
      </c>
      <c r="K4612">
        <v>10907</v>
      </c>
      <c r="L4612" s="1">
        <v>366</v>
      </c>
      <c r="M4612" s="2">
        <f t="shared" si="213"/>
        <v>24.658333333333335</v>
      </c>
      <c r="N4612" s="2" t="str">
        <f t="shared" si="214"/>
        <v/>
      </c>
      <c r="O4612" s="2" t="str">
        <f t="shared" si="215"/>
        <v/>
      </c>
    </row>
    <row r="4613" spans="1:15" x14ac:dyDescent="0.25">
      <c r="A4613">
        <v>4612</v>
      </c>
      <c r="B4613">
        <v>2</v>
      </c>
      <c r="C4613" s="1">
        <v>12396</v>
      </c>
      <c r="D4613">
        <v>0</v>
      </c>
      <c r="E4613">
        <v>0</v>
      </c>
      <c r="F4613" t="s">
        <v>14</v>
      </c>
      <c r="G4613" s="1">
        <v>32126</v>
      </c>
      <c r="H4613">
        <v>2</v>
      </c>
      <c r="J4613">
        <v>10</v>
      </c>
      <c r="K4613">
        <v>11907</v>
      </c>
      <c r="L4613" s="1">
        <v>366</v>
      </c>
      <c r="M4613" s="2">
        <f t="shared" ref="M4613:M4676" si="216">DAYS360(C4613,G4613,TRUE)/360</f>
        <v>54.019444444444446</v>
      </c>
      <c r="N4613" s="2" t="str">
        <f t="shared" ref="N4613:N4676" si="217">IF(DAYS360(C4613,L4613)/360&gt;0,DAYS360(C4613,L4613)/360,"")</f>
        <v/>
      </c>
      <c r="O4613" s="2" t="str">
        <f t="shared" ref="O4613:O4676" si="218">IF(N4613="","",N4613-M4613)</f>
        <v/>
      </c>
    </row>
    <row r="4614" spans="1:15" x14ac:dyDescent="0.25">
      <c r="A4614">
        <v>4613</v>
      </c>
      <c r="B4614">
        <v>2</v>
      </c>
      <c r="C4614" s="1">
        <v>21878</v>
      </c>
      <c r="D4614">
        <v>1417</v>
      </c>
      <c r="E4614">
        <v>2</v>
      </c>
      <c r="F4614" t="s">
        <v>20</v>
      </c>
      <c r="G4614" s="1">
        <v>32127</v>
      </c>
      <c r="H4614">
        <v>2</v>
      </c>
      <c r="J4614">
        <v>10</v>
      </c>
      <c r="K4614">
        <v>17807</v>
      </c>
      <c r="L4614" s="1">
        <v>366</v>
      </c>
      <c r="M4614" s="2">
        <f t="shared" si="216"/>
        <v>28.06111111111111</v>
      </c>
      <c r="N4614" s="2" t="str">
        <f t="shared" si="217"/>
        <v/>
      </c>
      <c r="O4614" s="2" t="str">
        <f t="shared" si="218"/>
        <v/>
      </c>
    </row>
    <row r="4615" spans="1:15" x14ac:dyDescent="0.25">
      <c r="A4615">
        <v>4614</v>
      </c>
      <c r="B4615">
        <v>2</v>
      </c>
      <c r="C4615" s="1">
        <v>31722</v>
      </c>
      <c r="D4615">
        <v>0</v>
      </c>
      <c r="E4615">
        <v>0</v>
      </c>
      <c r="F4615" t="s">
        <v>13</v>
      </c>
      <c r="G4615" s="1">
        <v>32127</v>
      </c>
      <c r="H4615">
        <v>0</v>
      </c>
      <c r="J4615">
        <v>21</v>
      </c>
      <c r="K4615">
        <v>10107</v>
      </c>
      <c r="L4615" s="1">
        <v>366</v>
      </c>
      <c r="M4615" s="2">
        <f t="shared" si="216"/>
        <v>1.1111111111111112</v>
      </c>
      <c r="N4615" s="2" t="str">
        <f t="shared" si="217"/>
        <v/>
      </c>
      <c r="O4615" s="2" t="str">
        <f t="shared" si="218"/>
        <v/>
      </c>
    </row>
    <row r="4616" spans="1:15" x14ac:dyDescent="0.25">
      <c r="A4616">
        <v>4615</v>
      </c>
      <c r="B4616">
        <v>2</v>
      </c>
      <c r="C4616" s="1">
        <v>29043</v>
      </c>
      <c r="D4616">
        <v>0</v>
      </c>
      <c r="E4616">
        <v>0</v>
      </c>
      <c r="F4616" t="s">
        <v>20</v>
      </c>
      <c r="G4616" s="1">
        <v>32127</v>
      </c>
      <c r="H4616">
        <v>2</v>
      </c>
      <c r="J4616">
        <v>10</v>
      </c>
      <c r="K4616">
        <v>10107</v>
      </c>
      <c r="L4616" s="1">
        <v>366</v>
      </c>
      <c r="M4616" s="2">
        <f t="shared" si="216"/>
        <v>8.4416666666666664</v>
      </c>
      <c r="N4616" s="2" t="str">
        <f t="shared" si="217"/>
        <v/>
      </c>
      <c r="O4616" s="2" t="str">
        <f t="shared" si="218"/>
        <v/>
      </c>
    </row>
    <row r="4617" spans="1:15" x14ac:dyDescent="0.25">
      <c r="A4617">
        <v>4616</v>
      </c>
      <c r="B4617">
        <v>3</v>
      </c>
      <c r="C4617" s="1">
        <v>20093</v>
      </c>
      <c r="D4617">
        <v>0</v>
      </c>
      <c r="E4617">
        <v>0</v>
      </c>
      <c r="F4617" t="s">
        <v>17</v>
      </c>
      <c r="G4617" s="1">
        <v>32127</v>
      </c>
      <c r="H4617">
        <v>2</v>
      </c>
      <c r="J4617">
        <v>10</v>
      </c>
      <c r="K4617">
        <v>17907</v>
      </c>
      <c r="L4617" s="1">
        <v>366</v>
      </c>
      <c r="M4617" s="2">
        <f t="shared" si="216"/>
        <v>32.950000000000003</v>
      </c>
      <c r="N4617" s="2" t="str">
        <f t="shared" si="217"/>
        <v/>
      </c>
      <c r="O4617" s="2" t="str">
        <f t="shared" si="218"/>
        <v/>
      </c>
    </row>
    <row r="4618" spans="1:15" x14ac:dyDescent="0.25">
      <c r="A4618">
        <v>4617</v>
      </c>
      <c r="B4618">
        <v>3</v>
      </c>
      <c r="C4618" s="1">
        <v>10997</v>
      </c>
      <c r="D4618">
        <v>0</v>
      </c>
      <c r="E4618">
        <v>0</v>
      </c>
      <c r="F4618" t="s">
        <v>13</v>
      </c>
      <c r="G4618" s="1">
        <v>32127</v>
      </c>
      <c r="H4618">
        <v>0</v>
      </c>
      <c r="J4618">
        <v>10</v>
      </c>
      <c r="K4618">
        <v>17907</v>
      </c>
      <c r="L4618" s="1">
        <v>366</v>
      </c>
      <c r="M4618" s="2">
        <f t="shared" si="216"/>
        <v>57.855555555555554</v>
      </c>
      <c r="N4618" s="2" t="str">
        <f t="shared" si="217"/>
        <v/>
      </c>
      <c r="O4618" s="2" t="str">
        <f t="shared" si="218"/>
        <v/>
      </c>
    </row>
    <row r="4619" spans="1:15" x14ac:dyDescent="0.25">
      <c r="A4619">
        <v>4618</v>
      </c>
      <c r="B4619">
        <v>3</v>
      </c>
      <c r="C4619" s="1">
        <v>13758</v>
      </c>
      <c r="D4619">
        <v>0</v>
      </c>
      <c r="E4619">
        <v>0</v>
      </c>
      <c r="F4619" t="s">
        <v>18</v>
      </c>
      <c r="G4619" s="1">
        <v>32129</v>
      </c>
      <c r="H4619">
        <v>2</v>
      </c>
      <c r="J4619">
        <v>10</v>
      </c>
      <c r="K4619">
        <v>12607</v>
      </c>
      <c r="L4619" s="1">
        <v>366</v>
      </c>
      <c r="M4619" s="2">
        <f t="shared" si="216"/>
        <v>50.3</v>
      </c>
      <c r="N4619" s="2" t="str">
        <f t="shared" si="217"/>
        <v/>
      </c>
      <c r="O4619" s="2" t="str">
        <f t="shared" si="218"/>
        <v/>
      </c>
    </row>
    <row r="4620" spans="1:15" x14ac:dyDescent="0.25">
      <c r="A4620">
        <v>4619</v>
      </c>
      <c r="B4620">
        <v>3</v>
      </c>
      <c r="C4620" s="1">
        <v>19040</v>
      </c>
      <c r="D4620">
        <v>0</v>
      </c>
      <c r="E4620">
        <v>0</v>
      </c>
      <c r="F4620" t="s">
        <v>20</v>
      </c>
      <c r="G4620" s="1">
        <v>32133</v>
      </c>
      <c r="H4620">
        <v>2</v>
      </c>
      <c r="J4620">
        <v>10</v>
      </c>
      <c r="K4620">
        <v>15707</v>
      </c>
      <c r="L4620" s="1">
        <v>366</v>
      </c>
      <c r="M4620" s="2">
        <f t="shared" si="216"/>
        <v>35.85</v>
      </c>
      <c r="N4620" s="2" t="str">
        <f t="shared" si="217"/>
        <v/>
      </c>
      <c r="O4620" s="2" t="str">
        <f t="shared" si="218"/>
        <v/>
      </c>
    </row>
    <row r="4621" spans="1:15" x14ac:dyDescent="0.25">
      <c r="A4621">
        <v>4620</v>
      </c>
      <c r="B4621">
        <v>2</v>
      </c>
      <c r="C4621" s="1">
        <v>18089</v>
      </c>
      <c r="D4621">
        <v>0</v>
      </c>
      <c r="E4621">
        <v>0</v>
      </c>
      <c r="F4621" t="s">
        <v>13</v>
      </c>
      <c r="G4621" s="1">
        <v>32133</v>
      </c>
      <c r="H4621">
        <v>0</v>
      </c>
      <c r="J4621">
        <v>10</v>
      </c>
      <c r="K4621">
        <v>0</v>
      </c>
      <c r="L4621" s="1">
        <v>366</v>
      </c>
      <c r="M4621" s="2">
        <f t="shared" si="216"/>
        <v>38.450000000000003</v>
      </c>
      <c r="N4621" s="2" t="str">
        <f t="shared" si="217"/>
        <v/>
      </c>
      <c r="O4621" s="2" t="str">
        <f t="shared" si="218"/>
        <v/>
      </c>
    </row>
    <row r="4622" spans="1:15" x14ac:dyDescent="0.25">
      <c r="A4622">
        <v>4621</v>
      </c>
      <c r="B4622">
        <v>3</v>
      </c>
      <c r="C4622" s="1">
        <v>10772</v>
      </c>
      <c r="D4622">
        <v>0</v>
      </c>
      <c r="E4622">
        <v>0</v>
      </c>
      <c r="F4622" t="s">
        <v>13</v>
      </c>
      <c r="G4622" s="1">
        <v>32133</v>
      </c>
      <c r="H4622">
        <v>2</v>
      </c>
      <c r="I4622" t="s">
        <v>15</v>
      </c>
      <c r="J4622">
        <v>10</v>
      </c>
      <c r="K4622">
        <v>10107</v>
      </c>
      <c r="L4622" s="1">
        <v>34101</v>
      </c>
      <c r="M4622" s="2">
        <f t="shared" si="216"/>
        <v>58.483333333333334</v>
      </c>
      <c r="N4622" s="2">
        <f t="shared" si="217"/>
        <v>63.87222222222222</v>
      </c>
      <c r="O4622" s="2">
        <f t="shared" si="218"/>
        <v>5.3888888888888857</v>
      </c>
    </row>
    <row r="4623" spans="1:15" x14ac:dyDescent="0.25">
      <c r="A4623">
        <v>4622</v>
      </c>
      <c r="B4623">
        <v>3</v>
      </c>
      <c r="C4623" s="1">
        <v>23597</v>
      </c>
      <c r="D4623">
        <v>1570</v>
      </c>
      <c r="E4623">
        <v>2</v>
      </c>
      <c r="F4623" t="s">
        <v>14</v>
      </c>
      <c r="G4623" s="1">
        <v>32134</v>
      </c>
      <c r="H4623">
        <v>2</v>
      </c>
      <c r="J4623">
        <v>10</v>
      </c>
      <c r="K4623">
        <v>10107</v>
      </c>
      <c r="L4623" s="1">
        <v>366</v>
      </c>
      <c r="M4623" s="2">
        <f t="shared" si="216"/>
        <v>23.375</v>
      </c>
      <c r="N4623" s="2" t="str">
        <f t="shared" si="217"/>
        <v/>
      </c>
      <c r="O4623" s="2" t="str">
        <f t="shared" si="218"/>
        <v/>
      </c>
    </row>
    <row r="4624" spans="1:15" x14ac:dyDescent="0.25">
      <c r="A4624">
        <v>4623</v>
      </c>
      <c r="B4624">
        <v>2</v>
      </c>
      <c r="C4624" s="1">
        <v>32026</v>
      </c>
      <c r="D4624">
        <v>0</v>
      </c>
      <c r="E4624">
        <v>0</v>
      </c>
      <c r="F4624" t="s">
        <v>20</v>
      </c>
      <c r="G4624" s="1">
        <v>32139</v>
      </c>
      <c r="H4624">
        <v>2</v>
      </c>
      <c r="J4624">
        <v>21</v>
      </c>
      <c r="K4624">
        <v>10107</v>
      </c>
      <c r="L4624" s="1">
        <v>366</v>
      </c>
      <c r="M4624" s="2">
        <f t="shared" si="216"/>
        <v>0.31111111111111112</v>
      </c>
      <c r="N4624" s="2" t="str">
        <f t="shared" si="217"/>
        <v/>
      </c>
      <c r="O4624" s="2" t="str">
        <f t="shared" si="218"/>
        <v/>
      </c>
    </row>
    <row r="4625" spans="1:15" x14ac:dyDescent="0.25">
      <c r="A4625">
        <v>4624</v>
      </c>
      <c r="B4625">
        <v>3</v>
      </c>
      <c r="C4625" s="1">
        <v>17367</v>
      </c>
      <c r="D4625">
        <v>0</v>
      </c>
      <c r="E4625">
        <v>0</v>
      </c>
      <c r="F4625" t="s">
        <v>13</v>
      </c>
      <c r="G4625" s="1">
        <v>32142</v>
      </c>
      <c r="H4625">
        <v>0</v>
      </c>
      <c r="J4625">
        <v>10</v>
      </c>
      <c r="K4625">
        <v>13907</v>
      </c>
      <c r="L4625" s="1">
        <v>366</v>
      </c>
      <c r="M4625" s="2">
        <f t="shared" si="216"/>
        <v>40.447222222222223</v>
      </c>
      <c r="N4625" s="2" t="str">
        <f t="shared" si="217"/>
        <v/>
      </c>
      <c r="O4625" s="2" t="str">
        <f t="shared" si="218"/>
        <v/>
      </c>
    </row>
    <row r="4626" spans="1:15" x14ac:dyDescent="0.25">
      <c r="A4626">
        <v>4625</v>
      </c>
      <c r="B4626">
        <v>2</v>
      </c>
      <c r="C4626" s="1">
        <v>19677</v>
      </c>
      <c r="D4626">
        <v>0</v>
      </c>
      <c r="E4626">
        <v>0</v>
      </c>
      <c r="F4626" t="s">
        <v>20</v>
      </c>
      <c r="G4626" s="1">
        <v>32146</v>
      </c>
      <c r="H4626">
        <v>2</v>
      </c>
      <c r="J4626">
        <v>10</v>
      </c>
      <c r="K4626">
        <v>10107</v>
      </c>
      <c r="L4626" s="1">
        <v>366</v>
      </c>
      <c r="M4626" s="2">
        <f t="shared" si="216"/>
        <v>34.138888888888886</v>
      </c>
      <c r="N4626" s="2" t="str">
        <f t="shared" si="217"/>
        <v/>
      </c>
      <c r="O4626" s="2" t="str">
        <f t="shared" si="218"/>
        <v/>
      </c>
    </row>
    <row r="4627" spans="1:15" x14ac:dyDescent="0.25">
      <c r="A4627">
        <v>4626</v>
      </c>
      <c r="B4627">
        <v>2</v>
      </c>
      <c r="C4627" s="1">
        <v>21963</v>
      </c>
      <c r="D4627">
        <v>0</v>
      </c>
      <c r="E4627">
        <v>0</v>
      </c>
      <c r="F4627" t="s">
        <v>13</v>
      </c>
      <c r="G4627" s="1">
        <v>32147</v>
      </c>
      <c r="H4627">
        <v>0</v>
      </c>
      <c r="J4627">
        <v>10</v>
      </c>
      <c r="K4627">
        <v>10307</v>
      </c>
      <c r="L4627" s="1">
        <v>366</v>
      </c>
      <c r="M4627" s="2">
        <f t="shared" si="216"/>
        <v>27.883333333333333</v>
      </c>
      <c r="N4627" s="2" t="str">
        <f t="shared" si="217"/>
        <v/>
      </c>
      <c r="O4627" s="2" t="str">
        <f t="shared" si="218"/>
        <v/>
      </c>
    </row>
    <row r="4628" spans="1:15" x14ac:dyDescent="0.25">
      <c r="A4628">
        <v>4627</v>
      </c>
      <c r="B4628">
        <v>2</v>
      </c>
      <c r="C4628" s="1">
        <v>13868</v>
      </c>
      <c r="D4628">
        <v>3381</v>
      </c>
      <c r="E4628">
        <v>0</v>
      </c>
      <c r="F4628" t="s">
        <v>14</v>
      </c>
      <c r="G4628" s="1">
        <v>32148</v>
      </c>
      <c r="H4628">
        <v>2</v>
      </c>
      <c r="J4628">
        <v>10</v>
      </c>
      <c r="K4628">
        <v>14607</v>
      </c>
      <c r="L4628" s="1">
        <v>366</v>
      </c>
      <c r="M4628" s="2">
        <f t="shared" si="216"/>
        <v>50.047222222222224</v>
      </c>
      <c r="N4628" s="2" t="str">
        <f t="shared" si="217"/>
        <v/>
      </c>
      <c r="O4628" s="2" t="str">
        <f t="shared" si="218"/>
        <v/>
      </c>
    </row>
    <row r="4629" spans="1:15" x14ac:dyDescent="0.25">
      <c r="A4629">
        <v>4628</v>
      </c>
      <c r="B4629">
        <v>2</v>
      </c>
      <c r="C4629" s="1">
        <v>16268</v>
      </c>
      <c r="D4629">
        <v>0</v>
      </c>
      <c r="E4629">
        <v>0</v>
      </c>
      <c r="F4629" t="s">
        <v>13</v>
      </c>
      <c r="G4629" s="1">
        <v>32150</v>
      </c>
      <c r="H4629">
        <v>0</v>
      </c>
      <c r="J4629">
        <v>21</v>
      </c>
      <c r="K4629">
        <v>0</v>
      </c>
      <c r="L4629" s="1">
        <v>366</v>
      </c>
      <c r="M4629" s="2">
        <f t="shared" si="216"/>
        <v>43.480555555555554</v>
      </c>
      <c r="N4629" s="2" t="str">
        <f t="shared" si="217"/>
        <v/>
      </c>
      <c r="O4629" s="2" t="str">
        <f t="shared" si="218"/>
        <v/>
      </c>
    </row>
    <row r="4630" spans="1:15" x14ac:dyDescent="0.25">
      <c r="A4630">
        <v>4629</v>
      </c>
      <c r="B4630">
        <v>2</v>
      </c>
      <c r="C4630" s="1">
        <v>18967</v>
      </c>
      <c r="D4630">
        <v>2700</v>
      </c>
      <c r="E4630">
        <v>4</v>
      </c>
      <c r="F4630" t="s">
        <v>14</v>
      </c>
      <c r="G4630" s="1">
        <v>32150</v>
      </c>
      <c r="H4630">
        <v>2</v>
      </c>
      <c r="J4630">
        <v>10</v>
      </c>
      <c r="K4630">
        <v>13807</v>
      </c>
      <c r="L4630" s="1">
        <v>366</v>
      </c>
      <c r="M4630" s="2">
        <f t="shared" si="216"/>
        <v>36.091666666666669</v>
      </c>
      <c r="N4630" s="2" t="str">
        <f t="shared" si="217"/>
        <v/>
      </c>
      <c r="O4630" s="2" t="str">
        <f t="shared" si="218"/>
        <v/>
      </c>
    </row>
    <row r="4631" spans="1:15" x14ac:dyDescent="0.25">
      <c r="A4631">
        <v>4630</v>
      </c>
      <c r="B4631">
        <v>3</v>
      </c>
      <c r="C4631" s="1">
        <v>21182</v>
      </c>
      <c r="D4631">
        <v>0</v>
      </c>
      <c r="E4631">
        <v>0</v>
      </c>
      <c r="F4631" t="s">
        <v>17</v>
      </c>
      <c r="G4631" s="1">
        <v>32150</v>
      </c>
      <c r="H4631">
        <v>2</v>
      </c>
      <c r="J4631">
        <v>10</v>
      </c>
      <c r="K4631">
        <v>10907</v>
      </c>
      <c r="L4631" s="1">
        <v>366</v>
      </c>
      <c r="M4631" s="2">
        <f t="shared" si="216"/>
        <v>30.027777777777779</v>
      </c>
      <c r="N4631" s="2" t="str">
        <f t="shared" si="217"/>
        <v/>
      </c>
      <c r="O4631" s="2" t="str">
        <f t="shared" si="218"/>
        <v/>
      </c>
    </row>
    <row r="4632" spans="1:15" x14ac:dyDescent="0.25">
      <c r="A4632">
        <v>4631</v>
      </c>
      <c r="B4632">
        <v>2</v>
      </c>
      <c r="C4632" s="1">
        <v>20421</v>
      </c>
      <c r="D4632">
        <v>0</v>
      </c>
      <c r="E4632">
        <v>0</v>
      </c>
      <c r="F4632" t="s">
        <v>13</v>
      </c>
      <c r="G4632" s="1">
        <v>32153</v>
      </c>
      <c r="H4632">
        <v>0</v>
      </c>
      <c r="J4632">
        <v>10</v>
      </c>
      <c r="K4632">
        <v>0</v>
      </c>
      <c r="L4632" s="1">
        <v>366</v>
      </c>
      <c r="M4632" s="2">
        <f t="shared" si="216"/>
        <v>32.119444444444447</v>
      </c>
      <c r="N4632" s="2" t="str">
        <f t="shared" si="217"/>
        <v/>
      </c>
      <c r="O4632" s="2" t="str">
        <f t="shared" si="218"/>
        <v/>
      </c>
    </row>
    <row r="4633" spans="1:15" x14ac:dyDescent="0.25">
      <c r="A4633">
        <v>4632</v>
      </c>
      <c r="B4633">
        <v>3</v>
      </c>
      <c r="C4633" s="1">
        <v>18284</v>
      </c>
      <c r="D4633">
        <v>0</v>
      </c>
      <c r="E4633">
        <v>0</v>
      </c>
      <c r="F4633" t="s">
        <v>13</v>
      </c>
      <c r="G4633" s="1">
        <v>32154</v>
      </c>
      <c r="H4633">
        <v>0</v>
      </c>
      <c r="J4633">
        <v>10</v>
      </c>
      <c r="K4633">
        <v>0</v>
      </c>
      <c r="L4633" s="1">
        <v>366</v>
      </c>
      <c r="M4633" s="2">
        <f t="shared" si="216"/>
        <v>37.975000000000001</v>
      </c>
      <c r="N4633" s="2" t="str">
        <f t="shared" si="217"/>
        <v/>
      </c>
      <c r="O4633" s="2" t="str">
        <f t="shared" si="218"/>
        <v/>
      </c>
    </row>
    <row r="4634" spans="1:15" x14ac:dyDescent="0.25">
      <c r="A4634">
        <v>4633</v>
      </c>
      <c r="B4634">
        <v>3</v>
      </c>
      <c r="C4634" s="1">
        <v>24378</v>
      </c>
      <c r="D4634">
        <v>1787</v>
      </c>
      <c r="E4634">
        <v>3</v>
      </c>
      <c r="F4634" t="s">
        <v>14</v>
      </c>
      <c r="G4634" s="1">
        <v>32154</v>
      </c>
      <c r="H4634">
        <v>2</v>
      </c>
      <c r="J4634">
        <v>10</v>
      </c>
      <c r="K4634">
        <v>16707</v>
      </c>
      <c r="L4634" s="1">
        <v>366</v>
      </c>
      <c r="M4634" s="2">
        <f t="shared" si="216"/>
        <v>21.288888888888888</v>
      </c>
      <c r="N4634" s="2" t="str">
        <f t="shared" si="217"/>
        <v/>
      </c>
      <c r="O4634" s="2" t="str">
        <f t="shared" si="218"/>
        <v/>
      </c>
    </row>
    <row r="4635" spans="1:15" x14ac:dyDescent="0.25">
      <c r="A4635">
        <v>4634</v>
      </c>
      <c r="B4635">
        <v>2</v>
      </c>
      <c r="C4635" s="1">
        <v>15635</v>
      </c>
      <c r="D4635">
        <v>0</v>
      </c>
      <c r="E4635">
        <v>0</v>
      </c>
      <c r="F4635" t="s">
        <v>13</v>
      </c>
      <c r="G4635" s="1">
        <v>32156</v>
      </c>
      <c r="H4635">
        <v>0</v>
      </c>
      <c r="J4635">
        <v>10</v>
      </c>
      <c r="K4635">
        <v>0</v>
      </c>
      <c r="L4635" s="1">
        <v>366</v>
      </c>
      <c r="M4635" s="2">
        <f t="shared" si="216"/>
        <v>45.230555555555554</v>
      </c>
      <c r="N4635" s="2" t="str">
        <f t="shared" si="217"/>
        <v/>
      </c>
      <c r="O4635" s="2" t="str">
        <f t="shared" si="218"/>
        <v/>
      </c>
    </row>
    <row r="4636" spans="1:15" x14ac:dyDescent="0.25">
      <c r="A4636">
        <v>4635</v>
      </c>
      <c r="B4636">
        <v>3</v>
      </c>
      <c r="C4636" s="1">
        <v>23308</v>
      </c>
      <c r="D4636">
        <v>1780</v>
      </c>
      <c r="E4636">
        <v>3</v>
      </c>
      <c r="F4636" t="s">
        <v>14</v>
      </c>
      <c r="G4636" s="1">
        <v>32156</v>
      </c>
      <c r="H4636">
        <v>2</v>
      </c>
      <c r="J4636">
        <v>10</v>
      </c>
      <c r="K4636">
        <v>10507</v>
      </c>
      <c r="L4636" s="1">
        <v>366</v>
      </c>
      <c r="M4636" s="2">
        <f t="shared" si="216"/>
        <v>24.222222222222221</v>
      </c>
      <c r="N4636" s="2" t="str">
        <f t="shared" si="217"/>
        <v/>
      </c>
      <c r="O4636" s="2" t="str">
        <f t="shared" si="218"/>
        <v/>
      </c>
    </row>
    <row r="4637" spans="1:15" x14ac:dyDescent="0.25">
      <c r="A4637">
        <v>4636</v>
      </c>
      <c r="B4637">
        <v>2</v>
      </c>
      <c r="C4637" s="1">
        <v>24555</v>
      </c>
      <c r="D4637">
        <v>0</v>
      </c>
      <c r="E4637">
        <v>0</v>
      </c>
      <c r="F4637" t="s">
        <v>13</v>
      </c>
      <c r="G4637" s="1">
        <v>32156</v>
      </c>
      <c r="H4637">
        <v>0</v>
      </c>
      <c r="J4637">
        <v>10</v>
      </c>
      <c r="K4637">
        <v>10907</v>
      </c>
      <c r="L4637" s="1">
        <v>366</v>
      </c>
      <c r="M4637" s="2">
        <f t="shared" si="216"/>
        <v>20.805555555555557</v>
      </c>
      <c r="N4637" s="2" t="str">
        <f t="shared" si="217"/>
        <v/>
      </c>
      <c r="O4637" s="2" t="str">
        <f t="shared" si="218"/>
        <v/>
      </c>
    </row>
    <row r="4638" spans="1:15" x14ac:dyDescent="0.25">
      <c r="A4638">
        <v>4637</v>
      </c>
      <c r="B4638">
        <v>2</v>
      </c>
      <c r="C4638" s="1">
        <v>12921</v>
      </c>
      <c r="D4638">
        <v>0</v>
      </c>
      <c r="E4638">
        <v>0</v>
      </c>
      <c r="F4638" t="s">
        <v>14</v>
      </c>
      <c r="G4638" s="1">
        <v>32156</v>
      </c>
      <c r="H4638">
        <v>2</v>
      </c>
      <c r="J4638">
        <v>10</v>
      </c>
      <c r="K4638">
        <v>14707</v>
      </c>
      <c r="L4638" s="1">
        <v>366</v>
      </c>
      <c r="M4638" s="2">
        <f t="shared" si="216"/>
        <v>52.658333333333331</v>
      </c>
      <c r="N4638" s="2" t="str">
        <f t="shared" si="217"/>
        <v/>
      </c>
      <c r="O4638" s="2" t="str">
        <f t="shared" si="218"/>
        <v/>
      </c>
    </row>
    <row r="4639" spans="1:15" x14ac:dyDescent="0.25">
      <c r="A4639">
        <v>4638</v>
      </c>
      <c r="B4639">
        <v>3</v>
      </c>
      <c r="C4639" s="1">
        <v>23625</v>
      </c>
      <c r="D4639">
        <v>2120</v>
      </c>
      <c r="E4639">
        <v>1</v>
      </c>
      <c r="F4639" t="s">
        <v>14</v>
      </c>
      <c r="G4639" s="1">
        <v>32157</v>
      </c>
      <c r="H4639">
        <v>2</v>
      </c>
      <c r="J4639">
        <v>10</v>
      </c>
      <c r="K4639">
        <v>13607</v>
      </c>
      <c r="L4639" s="1">
        <v>366</v>
      </c>
      <c r="M4639" s="2">
        <f t="shared" si="216"/>
        <v>23.361111111111111</v>
      </c>
      <c r="N4639" s="2" t="str">
        <f t="shared" si="217"/>
        <v/>
      </c>
      <c r="O4639" s="2" t="str">
        <f t="shared" si="218"/>
        <v/>
      </c>
    </row>
    <row r="4640" spans="1:15" x14ac:dyDescent="0.25">
      <c r="A4640">
        <v>4639</v>
      </c>
      <c r="B4640">
        <v>2</v>
      </c>
      <c r="C4640" s="1">
        <v>18369</v>
      </c>
      <c r="D4640">
        <v>0</v>
      </c>
      <c r="E4640">
        <v>0</v>
      </c>
      <c r="F4640" t="s">
        <v>13</v>
      </c>
      <c r="G4640" s="1">
        <v>32157</v>
      </c>
      <c r="H4640">
        <v>0</v>
      </c>
      <c r="J4640">
        <v>21</v>
      </c>
      <c r="K4640">
        <v>0</v>
      </c>
      <c r="L4640" s="1">
        <v>366</v>
      </c>
      <c r="M4640" s="2">
        <f t="shared" si="216"/>
        <v>37.74722222222222</v>
      </c>
      <c r="N4640" s="2" t="str">
        <f t="shared" si="217"/>
        <v/>
      </c>
      <c r="O4640" s="2" t="str">
        <f t="shared" si="218"/>
        <v/>
      </c>
    </row>
    <row r="4641" spans="1:15" x14ac:dyDescent="0.25">
      <c r="A4641">
        <v>4640</v>
      </c>
      <c r="B4641">
        <v>2</v>
      </c>
      <c r="C4641" s="1">
        <v>10400</v>
      </c>
      <c r="D4641">
        <v>0</v>
      </c>
      <c r="E4641">
        <v>0</v>
      </c>
      <c r="F4641" t="s">
        <v>13</v>
      </c>
      <c r="G4641" s="1">
        <v>32157</v>
      </c>
      <c r="H4641">
        <v>0</v>
      </c>
      <c r="I4641" t="s">
        <v>19</v>
      </c>
      <c r="J4641">
        <v>21</v>
      </c>
      <c r="K4641">
        <v>10107</v>
      </c>
      <c r="L4641" s="1">
        <v>37802</v>
      </c>
      <c r="M4641" s="2">
        <f t="shared" si="216"/>
        <v>59.56666666666667</v>
      </c>
      <c r="N4641" s="2">
        <f t="shared" si="217"/>
        <v>75.025000000000006</v>
      </c>
      <c r="O4641" s="2">
        <f t="shared" si="218"/>
        <v>15.458333333333336</v>
      </c>
    </row>
    <row r="4642" spans="1:15" x14ac:dyDescent="0.25">
      <c r="A4642">
        <v>4641</v>
      </c>
      <c r="B4642">
        <v>2</v>
      </c>
      <c r="C4642" s="1">
        <v>21501</v>
      </c>
      <c r="D4642">
        <v>0</v>
      </c>
      <c r="E4642">
        <v>0</v>
      </c>
      <c r="F4642" t="s">
        <v>14</v>
      </c>
      <c r="G4642" s="1">
        <v>32160</v>
      </c>
      <c r="H4642">
        <v>2</v>
      </c>
      <c r="J4642">
        <v>10</v>
      </c>
      <c r="K4642">
        <v>14607</v>
      </c>
      <c r="L4642" s="1">
        <v>366</v>
      </c>
      <c r="M4642" s="2">
        <f t="shared" si="216"/>
        <v>29.183333333333334</v>
      </c>
      <c r="N4642" s="2" t="str">
        <f t="shared" si="217"/>
        <v/>
      </c>
      <c r="O4642" s="2" t="str">
        <f t="shared" si="218"/>
        <v/>
      </c>
    </row>
    <row r="4643" spans="1:15" x14ac:dyDescent="0.25">
      <c r="A4643">
        <v>4642</v>
      </c>
      <c r="B4643">
        <v>3</v>
      </c>
      <c r="C4643" s="1">
        <v>18544</v>
      </c>
      <c r="D4643">
        <v>2650</v>
      </c>
      <c r="E4643">
        <v>1</v>
      </c>
      <c r="F4643" t="s">
        <v>20</v>
      </c>
      <c r="G4643" s="1">
        <v>32161</v>
      </c>
      <c r="H4643">
        <v>2</v>
      </c>
      <c r="J4643">
        <v>10</v>
      </c>
      <c r="K4643">
        <v>15707</v>
      </c>
      <c r="L4643" s="1">
        <v>366</v>
      </c>
      <c r="M4643" s="2">
        <f t="shared" si="216"/>
        <v>37.280555555555559</v>
      </c>
      <c r="N4643" s="2" t="str">
        <f t="shared" si="217"/>
        <v/>
      </c>
      <c r="O4643" s="2" t="str">
        <f t="shared" si="218"/>
        <v/>
      </c>
    </row>
    <row r="4644" spans="1:15" x14ac:dyDescent="0.25">
      <c r="A4644">
        <v>4643</v>
      </c>
      <c r="B4644">
        <v>2</v>
      </c>
      <c r="C4644" s="1">
        <v>22779</v>
      </c>
      <c r="D4644">
        <v>0</v>
      </c>
      <c r="E4644">
        <v>0</v>
      </c>
      <c r="F4644" t="s">
        <v>14</v>
      </c>
      <c r="G4644" s="1">
        <v>32161</v>
      </c>
      <c r="H4644">
        <v>2</v>
      </c>
      <c r="J4644">
        <v>10</v>
      </c>
      <c r="K4644">
        <v>10307</v>
      </c>
      <c r="L4644" s="1">
        <v>366</v>
      </c>
      <c r="M4644" s="2">
        <f t="shared" si="216"/>
        <v>25.683333333333334</v>
      </c>
      <c r="N4644" s="2" t="str">
        <f t="shared" si="217"/>
        <v/>
      </c>
      <c r="O4644" s="2" t="str">
        <f t="shared" si="218"/>
        <v/>
      </c>
    </row>
    <row r="4645" spans="1:15" x14ac:dyDescent="0.25">
      <c r="A4645">
        <v>4644</v>
      </c>
      <c r="B4645">
        <v>2</v>
      </c>
      <c r="C4645" s="1">
        <v>23589</v>
      </c>
      <c r="D4645">
        <v>0</v>
      </c>
      <c r="E4645">
        <v>0</v>
      </c>
      <c r="F4645" t="s">
        <v>13</v>
      </c>
      <c r="G4645" s="1">
        <v>32161</v>
      </c>
      <c r="H4645">
        <v>0</v>
      </c>
      <c r="J4645">
        <v>10</v>
      </c>
      <c r="K4645">
        <v>10207</v>
      </c>
      <c r="L4645" s="1">
        <v>366</v>
      </c>
      <c r="M4645" s="2">
        <f t="shared" si="216"/>
        <v>23.469444444444445</v>
      </c>
      <c r="N4645" s="2" t="str">
        <f t="shared" si="217"/>
        <v/>
      </c>
      <c r="O4645" s="2" t="str">
        <f t="shared" si="218"/>
        <v/>
      </c>
    </row>
    <row r="4646" spans="1:15" x14ac:dyDescent="0.25">
      <c r="A4646">
        <v>4645</v>
      </c>
      <c r="B4646">
        <v>3</v>
      </c>
      <c r="C4646" s="1">
        <v>18961</v>
      </c>
      <c r="D4646">
        <v>0</v>
      </c>
      <c r="E4646">
        <v>0</v>
      </c>
      <c r="F4646" t="s">
        <v>14</v>
      </c>
      <c r="G4646" s="1">
        <v>32162</v>
      </c>
      <c r="H4646">
        <v>2</v>
      </c>
      <c r="J4646">
        <v>10</v>
      </c>
      <c r="K4646">
        <v>10907</v>
      </c>
      <c r="L4646" s="1">
        <v>366</v>
      </c>
      <c r="M4646" s="2">
        <f t="shared" si="216"/>
        <v>36.141666666666666</v>
      </c>
      <c r="N4646" s="2" t="str">
        <f t="shared" si="217"/>
        <v/>
      </c>
      <c r="O4646" s="2" t="str">
        <f t="shared" si="218"/>
        <v/>
      </c>
    </row>
    <row r="4647" spans="1:15" x14ac:dyDescent="0.25">
      <c r="A4647">
        <v>4646</v>
      </c>
      <c r="B4647">
        <v>2</v>
      </c>
      <c r="C4647" s="1">
        <v>21698</v>
      </c>
      <c r="D4647">
        <v>0</v>
      </c>
      <c r="E4647">
        <v>0</v>
      </c>
      <c r="F4647" t="s">
        <v>13</v>
      </c>
      <c r="G4647" s="1">
        <v>32163</v>
      </c>
      <c r="H4647">
        <v>0</v>
      </c>
      <c r="J4647">
        <v>10</v>
      </c>
      <c r="K4647">
        <v>11307</v>
      </c>
      <c r="L4647" s="1">
        <v>366</v>
      </c>
      <c r="M4647" s="2">
        <f t="shared" si="216"/>
        <v>28.647222222222222</v>
      </c>
      <c r="N4647" s="2" t="str">
        <f t="shared" si="217"/>
        <v/>
      </c>
      <c r="O4647" s="2" t="str">
        <f t="shared" si="218"/>
        <v/>
      </c>
    </row>
    <row r="4648" spans="1:15" x14ac:dyDescent="0.25">
      <c r="A4648">
        <v>4647</v>
      </c>
      <c r="B4648">
        <v>2</v>
      </c>
      <c r="C4648" s="1">
        <v>22478</v>
      </c>
      <c r="D4648">
        <v>0</v>
      </c>
      <c r="E4648">
        <v>0</v>
      </c>
      <c r="F4648" t="s">
        <v>13</v>
      </c>
      <c r="G4648" s="1">
        <v>32163</v>
      </c>
      <c r="H4648">
        <v>0</v>
      </c>
      <c r="I4648" t="s">
        <v>19</v>
      </c>
      <c r="J4648">
        <v>21</v>
      </c>
      <c r="K4648">
        <v>17807</v>
      </c>
      <c r="L4648" s="1">
        <v>38380</v>
      </c>
      <c r="M4648" s="2">
        <f t="shared" si="216"/>
        <v>26.513888888888889</v>
      </c>
      <c r="N4648" s="2">
        <f t="shared" si="217"/>
        <v>43.533333333333331</v>
      </c>
      <c r="O4648" s="2">
        <f t="shared" si="218"/>
        <v>17.019444444444442</v>
      </c>
    </row>
    <row r="4649" spans="1:15" x14ac:dyDescent="0.25">
      <c r="A4649">
        <v>4648</v>
      </c>
      <c r="B4649">
        <v>3</v>
      </c>
      <c r="C4649" s="1">
        <v>21143</v>
      </c>
      <c r="D4649">
        <v>1700</v>
      </c>
      <c r="E4649">
        <v>1</v>
      </c>
      <c r="F4649" t="s">
        <v>14</v>
      </c>
      <c r="G4649" s="1">
        <v>32163</v>
      </c>
      <c r="H4649">
        <v>2</v>
      </c>
      <c r="J4649">
        <v>10</v>
      </c>
      <c r="K4649">
        <v>10107</v>
      </c>
      <c r="L4649" s="1">
        <v>366</v>
      </c>
      <c r="M4649" s="2">
        <f t="shared" si="216"/>
        <v>30.172222222222221</v>
      </c>
      <c r="N4649" s="2" t="str">
        <f t="shared" si="217"/>
        <v/>
      </c>
      <c r="O4649" s="2" t="str">
        <f t="shared" si="218"/>
        <v/>
      </c>
    </row>
    <row r="4650" spans="1:15" x14ac:dyDescent="0.25">
      <c r="A4650">
        <v>4649</v>
      </c>
      <c r="B4650">
        <v>4</v>
      </c>
      <c r="C4650" s="1">
        <v>23227</v>
      </c>
      <c r="D4650">
        <v>0</v>
      </c>
      <c r="E4650">
        <v>0</v>
      </c>
      <c r="F4650" t="s">
        <v>20</v>
      </c>
      <c r="G4650" s="1">
        <v>32164</v>
      </c>
      <c r="H4650">
        <v>0</v>
      </c>
      <c r="J4650">
        <v>10</v>
      </c>
      <c r="K4650">
        <v>12607</v>
      </c>
      <c r="L4650" s="1">
        <v>366</v>
      </c>
      <c r="M4650" s="2">
        <f t="shared" si="216"/>
        <v>24.466666666666665</v>
      </c>
      <c r="N4650" s="2" t="str">
        <f t="shared" si="217"/>
        <v/>
      </c>
      <c r="O4650" s="2" t="str">
        <f t="shared" si="218"/>
        <v/>
      </c>
    </row>
    <row r="4651" spans="1:15" x14ac:dyDescent="0.25">
      <c r="A4651">
        <v>4650</v>
      </c>
      <c r="B4651">
        <v>2</v>
      </c>
      <c r="C4651" s="1">
        <v>14140</v>
      </c>
      <c r="D4651">
        <v>1522</v>
      </c>
      <c r="E4651">
        <v>0</v>
      </c>
      <c r="F4651" t="s">
        <v>14</v>
      </c>
      <c r="G4651" s="1">
        <v>32164</v>
      </c>
      <c r="H4651">
        <v>2</v>
      </c>
      <c r="J4651">
        <v>10</v>
      </c>
      <c r="K4651">
        <v>10807</v>
      </c>
      <c r="L4651" s="1">
        <v>366</v>
      </c>
      <c r="M4651" s="2">
        <f t="shared" si="216"/>
        <v>49.347222222222221</v>
      </c>
      <c r="N4651" s="2" t="str">
        <f t="shared" si="217"/>
        <v/>
      </c>
      <c r="O4651" s="2" t="str">
        <f t="shared" si="218"/>
        <v/>
      </c>
    </row>
    <row r="4652" spans="1:15" x14ac:dyDescent="0.25">
      <c r="A4652">
        <v>4651</v>
      </c>
      <c r="B4652">
        <v>2</v>
      </c>
      <c r="C4652" s="1">
        <v>12900</v>
      </c>
      <c r="D4652">
        <v>0</v>
      </c>
      <c r="E4652">
        <v>0</v>
      </c>
      <c r="F4652" t="s">
        <v>13</v>
      </c>
      <c r="G4652" s="1">
        <v>32167</v>
      </c>
      <c r="H4652">
        <v>0</v>
      </c>
      <c r="J4652">
        <v>10</v>
      </c>
      <c r="K4652">
        <v>0</v>
      </c>
      <c r="L4652" s="1">
        <v>366</v>
      </c>
      <c r="M4652" s="2">
        <f t="shared" si="216"/>
        <v>52.74722222222222</v>
      </c>
      <c r="N4652" s="2" t="str">
        <f t="shared" si="217"/>
        <v/>
      </c>
      <c r="O4652" s="2" t="str">
        <f t="shared" si="218"/>
        <v/>
      </c>
    </row>
    <row r="4653" spans="1:15" x14ac:dyDescent="0.25">
      <c r="A4653">
        <v>4652</v>
      </c>
      <c r="B4653">
        <v>3</v>
      </c>
      <c r="C4653" s="1">
        <v>18674</v>
      </c>
      <c r="D4653">
        <v>2263</v>
      </c>
      <c r="E4653">
        <v>0</v>
      </c>
      <c r="F4653" t="s">
        <v>17</v>
      </c>
      <c r="G4653" s="1">
        <v>32167</v>
      </c>
      <c r="H4653">
        <v>2</v>
      </c>
      <c r="J4653">
        <v>10</v>
      </c>
      <c r="K4653">
        <v>10107</v>
      </c>
      <c r="L4653" s="1">
        <v>366</v>
      </c>
      <c r="M4653" s="2">
        <f t="shared" si="216"/>
        <v>36.944444444444443</v>
      </c>
      <c r="N4653" s="2" t="str">
        <f t="shared" si="217"/>
        <v/>
      </c>
      <c r="O4653" s="2" t="str">
        <f t="shared" si="218"/>
        <v/>
      </c>
    </row>
    <row r="4654" spans="1:15" x14ac:dyDescent="0.25">
      <c r="A4654">
        <v>4653</v>
      </c>
      <c r="B4654">
        <v>2</v>
      </c>
      <c r="C4654" s="1">
        <v>21570</v>
      </c>
      <c r="D4654">
        <v>0</v>
      </c>
      <c r="E4654">
        <v>0</v>
      </c>
      <c r="F4654" t="s">
        <v>13</v>
      </c>
      <c r="G4654" s="1">
        <v>32168</v>
      </c>
      <c r="H4654">
        <v>0</v>
      </c>
      <c r="I4654" t="s">
        <v>19</v>
      </c>
      <c r="J4654">
        <v>10</v>
      </c>
      <c r="K4654">
        <v>0</v>
      </c>
      <c r="L4654" s="1">
        <v>34277</v>
      </c>
      <c r="M4654" s="2">
        <f t="shared" si="216"/>
        <v>29.016666666666666</v>
      </c>
      <c r="N4654" s="2">
        <f t="shared" si="217"/>
        <v>34.788888888888891</v>
      </c>
      <c r="O4654" s="2">
        <f t="shared" si="218"/>
        <v>5.7722222222222257</v>
      </c>
    </row>
    <row r="4655" spans="1:15" x14ac:dyDescent="0.25">
      <c r="A4655">
        <v>4654</v>
      </c>
      <c r="B4655">
        <v>2</v>
      </c>
      <c r="C4655" s="1">
        <v>23608</v>
      </c>
      <c r="D4655">
        <v>0</v>
      </c>
      <c r="E4655">
        <v>0</v>
      </c>
      <c r="F4655" t="s">
        <v>13</v>
      </c>
      <c r="G4655" s="1">
        <v>32168</v>
      </c>
      <c r="H4655">
        <v>0</v>
      </c>
      <c r="I4655" t="s">
        <v>19</v>
      </c>
      <c r="J4655">
        <v>10</v>
      </c>
      <c r="K4655">
        <v>0</v>
      </c>
      <c r="L4655" s="1">
        <v>34864</v>
      </c>
      <c r="M4655" s="2">
        <f t="shared" si="216"/>
        <v>23.43611111111111</v>
      </c>
      <c r="N4655" s="2">
        <f t="shared" si="217"/>
        <v>30.819444444444443</v>
      </c>
      <c r="O4655" s="2">
        <f t="shared" si="218"/>
        <v>7.3833333333333329</v>
      </c>
    </row>
    <row r="4656" spans="1:15" x14ac:dyDescent="0.25">
      <c r="A4656">
        <v>4655</v>
      </c>
      <c r="B4656">
        <v>3</v>
      </c>
      <c r="C4656" s="1">
        <v>20800</v>
      </c>
      <c r="D4656">
        <v>0</v>
      </c>
      <c r="E4656">
        <v>0</v>
      </c>
      <c r="F4656" t="s">
        <v>13</v>
      </c>
      <c r="G4656" s="1">
        <v>32168</v>
      </c>
      <c r="H4656">
        <v>0</v>
      </c>
      <c r="J4656">
        <v>21</v>
      </c>
      <c r="K4656">
        <v>0</v>
      </c>
      <c r="L4656" s="1">
        <v>366</v>
      </c>
      <c r="M4656" s="2">
        <f t="shared" si="216"/>
        <v>31.125</v>
      </c>
      <c r="N4656" s="2" t="str">
        <f t="shared" si="217"/>
        <v/>
      </c>
      <c r="O4656" s="2" t="str">
        <f t="shared" si="218"/>
        <v/>
      </c>
    </row>
    <row r="4657" spans="1:15" x14ac:dyDescent="0.25">
      <c r="A4657">
        <v>4656</v>
      </c>
      <c r="B4657">
        <v>4</v>
      </c>
      <c r="C4657" s="1">
        <v>15864</v>
      </c>
      <c r="D4657">
        <v>0</v>
      </c>
      <c r="E4657">
        <v>0</v>
      </c>
      <c r="F4657" t="s">
        <v>13</v>
      </c>
      <c r="G4657" s="1">
        <v>32169</v>
      </c>
      <c r="H4657">
        <v>0</v>
      </c>
      <c r="J4657">
        <v>10</v>
      </c>
      <c r="K4657">
        <v>0</v>
      </c>
      <c r="L4657" s="1">
        <v>366</v>
      </c>
      <c r="M4657" s="2">
        <f t="shared" si="216"/>
        <v>44.638888888888886</v>
      </c>
      <c r="N4657" s="2" t="str">
        <f t="shared" si="217"/>
        <v/>
      </c>
      <c r="O4657" s="2" t="str">
        <f t="shared" si="218"/>
        <v/>
      </c>
    </row>
    <row r="4658" spans="1:15" x14ac:dyDescent="0.25">
      <c r="A4658">
        <v>4657</v>
      </c>
      <c r="B4658">
        <v>2</v>
      </c>
      <c r="C4658" s="1">
        <v>22729</v>
      </c>
      <c r="D4658">
        <v>0</v>
      </c>
      <c r="E4658">
        <v>0</v>
      </c>
      <c r="F4658" t="s">
        <v>13</v>
      </c>
      <c r="G4658" s="1">
        <v>32169</v>
      </c>
      <c r="H4658">
        <v>0</v>
      </c>
      <c r="J4658">
        <v>10</v>
      </c>
      <c r="K4658">
        <v>10907</v>
      </c>
      <c r="L4658" s="1">
        <v>366</v>
      </c>
      <c r="M4658" s="2">
        <f t="shared" si="216"/>
        <v>25.841666666666665</v>
      </c>
      <c r="N4658" s="2" t="str">
        <f t="shared" si="217"/>
        <v/>
      </c>
      <c r="O4658" s="2" t="str">
        <f t="shared" si="218"/>
        <v/>
      </c>
    </row>
    <row r="4659" spans="1:15" x14ac:dyDescent="0.25">
      <c r="A4659">
        <v>4658</v>
      </c>
      <c r="B4659">
        <v>2</v>
      </c>
      <c r="C4659" s="1">
        <v>19156</v>
      </c>
      <c r="D4659">
        <v>0</v>
      </c>
      <c r="E4659">
        <v>0</v>
      </c>
      <c r="F4659" t="s">
        <v>13</v>
      </c>
      <c r="G4659" s="1">
        <v>32170</v>
      </c>
      <c r="H4659">
        <v>0</v>
      </c>
      <c r="J4659">
        <v>10</v>
      </c>
      <c r="K4659">
        <v>0</v>
      </c>
      <c r="L4659" s="1">
        <v>366</v>
      </c>
      <c r="M4659" s="2">
        <f t="shared" si="216"/>
        <v>35.630555555555553</v>
      </c>
      <c r="N4659" s="2" t="str">
        <f t="shared" si="217"/>
        <v/>
      </c>
      <c r="O4659" s="2" t="str">
        <f t="shared" si="218"/>
        <v/>
      </c>
    </row>
    <row r="4660" spans="1:15" x14ac:dyDescent="0.25">
      <c r="A4660">
        <v>4659</v>
      </c>
      <c r="B4660">
        <v>2</v>
      </c>
      <c r="C4660" s="1">
        <v>20454</v>
      </c>
      <c r="D4660">
        <v>0</v>
      </c>
      <c r="E4660">
        <v>0</v>
      </c>
      <c r="F4660" t="s">
        <v>13</v>
      </c>
      <c r="G4660" s="1">
        <v>32171</v>
      </c>
      <c r="H4660">
        <v>0</v>
      </c>
      <c r="J4660">
        <v>10</v>
      </c>
      <c r="K4660">
        <v>0</v>
      </c>
      <c r="L4660" s="1">
        <v>366</v>
      </c>
      <c r="M4660" s="2">
        <f t="shared" si="216"/>
        <v>32.080555555555556</v>
      </c>
      <c r="N4660" s="2" t="str">
        <f t="shared" si="217"/>
        <v/>
      </c>
      <c r="O4660" s="2" t="str">
        <f t="shared" si="218"/>
        <v/>
      </c>
    </row>
    <row r="4661" spans="1:15" x14ac:dyDescent="0.25">
      <c r="A4661">
        <v>4660</v>
      </c>
      <c r="B4661">
        <v>3</v>
      </c>
      <c r="C4661" s="1">
        <v>14241</v>
      </c>
      <c r="D4661">
        <v>0</v>
      </c>
      <c r="E4661">
        <v>0</v>
      </c>
      <c r="F4661" t="s">
        <v>17</v>
      </c>
      <c r="G4661" s="1">
        <v>32174</v>
      </c>
      <c r="H4661">
        <v>0</v>
      </c>
      <c r="I4661" t="s">
        <v>19</v>
      </c>
      <c r="J4661">
        <v>21</v>
      </c>
      <c r="K4661">
        <v>10107</v>
      </c>
      <c r="L4661" s="1">
        <v>38359</v>
      </c>
      <c r="M4661" s="2">
        <f t="shared" si="216"/>
        <v>49.094444444444441</v>
      </c>
      <c r="N4661" s="2">
        <f t="shared" si="217"/>
        <v>66.027777777777771</v>
      </c>
      <c r="O4661" s="2">
        <f t="shared" si="218"/>
        <v>16.93333333333333</v>
      </c>
    </row>
    <row r="4662" spans="1:15" x14ac:dyDescent="0.25">
      <c r="A4662">
        <v>4661</v>
      </c>
      <c r="B4662">
        <v>3</v>
      </c>
      <c r="C4662" s="1">
        <v>14035</v>
      </c>
      <c r="D4662">
        <v>1416</v>
      </c>
      <c r="E4662">
        <v>0</v>
      </c>
      <c r="F4662" t="s">
        <v>22</v>
      </c>
      <c r="G4662" s="1">
        <v>32175</v>
      </c>
      <c r="H4662">
        <v>2</v>
      </c>
      <c r="J4662">
        <v>10</v>
      </c>
      <c r="K4662">
        <v>17807</v>
      </c>
      <c r="L4662" s="1">
        <v>366</v>
      </c>
      <c r="M4662" s="2">
        <f t="shared" si="216"/>
        <v>49.661111111111111</v>
      </c>
      <c r="N4662" s="2" t="str">
        <f t="shared" si="217"/>
        <v/>
      </c>
      <c r="O4662" s="2" t="str">
        <f t="shared" si="218"/>
        <v/>
      </c>
    </row>
    <row r="4663" spans="1:15" x14ac:dyDescent="0.25">
      <c r="A4663">
        <v>4662</v>
      </c>
      <c r="B4663">
        <v>3</v>
      </c>
      <c r="C4663" s="1">
        <v>20312</v>
      </c>
      <c r="D4663">
        <v>2376</v>
      </c>
      <c r="E4663">
        <v>1</v>
      </c>
      <c r="F4663" t="s">
        <v>18</v>
      </c>
      <c r="G4663" s="1">
        <v>32176</v>
      </c>
      <c r="H4663">
        <v>2</v>
      </c>
      <c r="J4663">
        <v>10</v>
      </c>
      <c r="K4663">
        <v>10107</v>
      </c>
      <c r="L4663" s="1">
        <v>366</v>
      </c>
      <c r="M4663" s="2">
        <f t="shared" si="216"/>
        <v>32.477777777777774</v>
      </c>
      <c r="N4663" s="2" t="str">
        <f t="shared" si="217"/>
        <v/>
      </c>
      <c r="O4663" s="2" t="str">
        <f t="shared" si="218"/>
        <v/>
      </c>
    </row>
    <row r="4664" spans="1:15" x14ac:dyDescent="0.25">
      <c r="A4664">
        <v>4663</v>
      </c>
      <c r="B4664">
        <v>4</v>
      </c>
      <c r="C4664" s="1">
        <v>20921</v>
      </c>
      <c r="D4664">
        <v>0</v>
      </c>
      <c r="E4664">
        <v>2</v>
      </c>
      <c r="F4664" t="s">
        <v>20</v>
      </c>
      <c r="G4664" s="1">
        <v>32176</v>
      </c>
      <c r="H4664">
        <v>0</v>
      </c>
      <c r="J4664">
        <v>10</v>
      </c>
      <c r="K4664">
        <v>0</v>
      </c>
      <c r="L4664" s="1">
        <v>366</v>
      </c>
      <c r="M4664" s="2">
        <f t="shared" si="216"/>
        <v>30.81111111111111</v>
      </c>
      <c r="N4664" s="2" t="str">
        <f t="shared" si="217"/>
        <v/>
      </c>
      <c r="O4664" s="2" t="str">
        <f t="shared" si="218"/>
        <v/>
      </c>
    </row>
    <row r="4665" spans="1:15" x14ac:dyDescent="0.25">
      <c r="A4665">
        <v>4664</v>
      </c>
      <c r="B4665">
        <v>2</v>
      </c>
      <c r="C4665" s="1">
        <v>19084</v>
      </c>
      <c r="D4665">
        <v>0</v>
      </c>
      <c r="E4665">
        <v>0</v>
      </c>
      <c r="F4665" t="s">
        <v>13</v>
      </c>
      <c r="G4665" s="1">
        <v>32177</v>
      </c>
      <c r="H4665">
        <v>0</v>
      </c>
      <c r="J4665">
        <v>10</v>
      </c>
      <c r="K4665">
        <v>0</v>
      </c>
      <c r="L4665" s="1">
        <v>366</v>
      </c>
      <c r="M4665" s="2">
        <f t="shared" si="216"/>
        <v>35.844444444444441</v>
      </c>
      <c r="N4665" s="2" t="str">
        <f t="shared" si="217"/>
        <v/>
      </c>
      <c r="O4665" s="2" t="str">
        <f t="shared" si="218"/>
        <v/>
      </c>
    </row>
    <row r="4666" spans="1:15" x14ac:dyDescent="0.25">
      <c r="A4666">
        <v>4665</v>
      </c>
      <c r="B4666">
        <v>3</v>
      </c>
      <c r="C4666" s="1">
        <v>19759</v>
      </c>
      <c r="D4666">
        <v>0</v>
      </c>
      <c r="E4666">
        <v>0</v>
      </c>
      <c r="F4666" t="s">
        <v>14</v>
      </c>
      <c r="G4666" s="1">
        <v>32181</v>
      </c>
      <c r="H4666">
        <v>2</v>
      </c>
      <c r="J4666">
        <v>10</v>
      </c>
      <c r="K4666">
        <v>14607</v>
      </c>
      <c r="L4666" s="1">
        <v>366</v>
      </c>
      <c r="M4666" s="2">
        <f t="shared" si="216"/>
        <v>34.011111111111113</v>
      </c>
      <c r="N4666" s="2" t="str">
        <f t="shared" si="217"/>
        <v/>
      </c>
      <c r="O4666" s="2" t="str">
        <f t="shared" si="218"/>
        <v/>
      </c>
    </row>
    <row r="4667" spans="1:15" x14ac:dyDescent="0.25">
      <c r="A4667">
        <v>4666</v>
      </c>
      <c r="B4667">
        <v>2</v>
      </c>
      <c r="C4667" s="1">
        <v>18023</v>
      </c>
      <c r="D4667">
        <v>1448</v>
      </c>
      <c r="E4667">
        <v>2</v>
      </c>
      <c r="F4667" t="s">
        <v>16</v>
      </c>
      <c r="G4667" s="1">
        <v>32182</v>
      </c>
      <c r="H4667">
        <v>2</v>
      </c>
      <c r="J4667">
        <v>10</v>
      </c>
      <c r="K4667">
        <v>13607</v>
      </c>
      <c r="L4667" s="1">
        <v>366</v>
      </c>
      <c r="M4667" s="2">
        <f t="shared" si="216"/>
        <v>38.761111111111113</v>
      </c>
      <c r="N4667" s="2" t="str">
        <f t="shared" si="217"/>
        <v/>
      </c>
      <c r="O4667" s="2" t="str">
        <f t="shared" si="218"/>
        <v/>
      </c>
    </row>
    <row r="4668" spans="1:15" x14ac:dyDescent="0.25">
      <c r="A4668">
        <v>4667</v>
      </c>
      <c r="B4668">
        <v>3</v>
      </c>
      <c r="C4668" s="1">
        <v>23469</v>
      </c>
      <c r="D4668">
        <v>1884</v>
      </c>
      <c r="E4668">
        <v>2</v>
      </c>
      <c r="F4668" t="s">
        <v>20</v>
      </c>
      <c r="G4668" s="1">
        <v>32182</v>
      </c>
      <c r="H4668">
        <v>2</v>
      </c>
      <c r="J4668">
        <v>10</v>
      </c>
      <c r="K4668">
        <v>10307</v>
      </c>
      <c r="L4668" s="1">
        <v>366</v>
      </c>
      <c r="M4668" s="2">
        <f t="shared" si="216"/>
        <v>23.852777777777778</v>
      </c>
      <c r="N4668" s="2" t="str">
        <f t="shared" si="217"/>
        <v/>
      </c>
      <c r="O4668" s="2" t="str">
        <f t="shared" si="218"/>
        <v/>
      </c>
    </row>
    <row r="4669" spans="1:15" x14ac:dyDescent="0.25">
      <c r="A4669">
        <v>4668</v>
      </c>
      <c r="B4669">
        <v>3</v>
      </c>
      <c r="C4669" s="1">
        <v>7990</v>
      </c>
      <c r="D4669">
        <v>0</v>
      </c>
      <c r="E4669">
        <v>0</v>
      </c>
      <c r="F4669" t="s">
        <v>13</v>
      </c>
      <c r="G4669" s="1">
        <v>32184</v>
      </c>
      <c r="H4669">
        <v>0</v>
      </c>
      <c r="I4669" t="s">
        <v>15</v>
      </c>
      <c r="J4669">
        <v>10</v>
      </c>
      <c r="K4669">
        <v>15607</v>
      </c>
      <c r="L4669" s="1">
        <v>366</v>
      </c>
      <c r="M4669" s="2">
        <f t="shared" si="216"/>
        <v>66.238888888888894</v>
      </c>
      <c r="N4669" s="2" t="str">
        <f t="shared" si="217"/>
        <v/>
      </c>
      <c r="O4669" s="2" t="str">
        <f t="shared" si="218"/>
        <v/>
      </c>
    </row>
    <row r="4670" spans="1:15" x14ac:dyDescent="0.25">
      <c r="A4670">
        <v>4669</v>
      </c>
      <c r="B4670">
        <v>2</v>
      </c>
      <c r="C4670" s="1">
        <v>17636</v>
      </c>
      <c r="D4670">
        <v>0</v>
      </c>
      <c r="E4670">
        <v>0</v>
      </c>
      <c r="F4670" t="s">
        <v>13</v>
      </c>
      <c r="G4670" s="1">
        <v>32188</v>
      </c>
      <c r="H4670">
        <v>0</v>
      </c>
      <c r="J4670">
        <v>10</v>
      </c>
      <c r="K4670">
        <v>11307</v>
      </c>
      <c r="L4670" s="1">
        <v>366</v>
      </c>
      <c r="M4670" s="2">
        <f t="shared" si="216"/>
        <v>39.838888888888889</v>
      </c>
      <c r="N4670" s="2" t="str">
        <f t="shared" si="217"/>
        <v/>
      </c>
      <c r="O4670" s="2" t="str">
        <f t="shared" si="218"/>
        <v/>
      </c>
    </row>
    <row r="4671" spans="1:15" x14ac:dyDescent="0.25">
      <c r="A4671">
        <v>4670</v>
      </c>
      <c r="B4671">
        <v>3</v>
      </c>
      <c r="C4671" s="1">
        <v>16064</v>
      </c>
      <c r="D4671">
        <v>0</v>
      </c>
      <c r="E4671">
        <v>0</v>
      </c>
      <c r="F4671" t="s">
        <v>14</v>
      </c>
      <c r="G4671" s="1">
        <v>32188</v>
      </c>
      <c r="H4671">
        <v>2</v>
      </c>
      <c r="J4671">
        <v>10</v>
      </c>
      <c r="K4671">
        <v>13607</v>
      </c>
      <c r="L4671" s="1">
        <v>366</v>
      </c>
      <c r="M4671" s="2">
        <f t="shared" si="216"/>
        <v>44.141666666666666</v>
      </c>
      <c r="N4671" s="2" t="str">
        <f t="shared" si="217"/>
        <v/>
      </c>
      <c r="O4671" s="2" t="str">
        <f t="shared" si="218"/>
        <v/>
      </c>
    </row>
    <row r="4672" spans="1:15" x14ac:dyDescent="0.25">
      <c r="A4672">
        <v>4671</v>
      </c>
      <c r="B4672">
        <v>2</v>
      </c>
      <c r="C4672" s="1">
        <v>19625</v>
      </c>
      <c r="D4672">
        <v>0</v>
      </c>
      <c r="E4672">
        <v>0</v>
      </c>
      <c r="F4672" t="s">
        <v>20</v>
      </c>
      <c r="G4672" s="1">
        <v>32190</v>
      </c>
      <c r="H4672">
        <v>0</v>
      </c>
      <c r="J4672">
        <v>21</v>
      </c>
      <c r="K4672">
        <v>15707</v>
      </c>
      <c r="L4672" s="1">
        <v>366</v>
      </c>
      <c r="M4672" s="2">
        <f t="shared" si="216"/>
        <v>34.4</v>
      </c>
      <c r="N4672" s="2" t="str">
        <f t="shared" si="217"/>
        <v/>
      </c>
      <c r="O4672" s="2" t="str">
        <f t="shared" si="218"/>
        <v/>
      </c>
    </row>
    <row r="4673" spans="1:15" x14ac:dyDescent="0.25">
      <c r="A4673">
        <v>4672</v>
      </c>
      <c r="B4673">
        <v>3</v>
      </c>
      <c r="C4673" s="1">
        <v>18594</v>
      </c>
      <c r="D4673">
        <v>0</v>
      </c>
      <c r="E4673">
        <v>0</v>
      </c>
      <c r="F4673" t="s">
        <v>13</v>
      </c>
      <c r="G4673" s="1">
        <v>32191</v>
      </c>
      <c r="H4673">
        <v>2</v>
      </c>
      <c r="I4673" t="s">
        <v>24</v>
      </c>
      <c r="J4673">
        <v>21</v>
      </c>
      <c r="K4673">
        <v>0</v>
      </c>
      <c r="L4673" s="1">
        <v>35648</v>
      </c>
      <c r="M4673" s="2">
        <f t="shared" si="216"/>
        <v>37.225000000000001</v>
      </c>
      <c r="N4673" s="2">
        <f t="shared" si="217"/>
        <v>46.69166666666667</v>
      </c>
      <c r="O4673" s="2">
        <f t="shared" si="218"/>
        <v>9.4666666666666686</v>
      </c>
    </row>
    <row r="4674" spans="1:15" x14ac:dyDescent="0.25">
      <c r="A4674">
        <v>4673</v>
      </c>
      <c r="B4674">
        <v>3</v>
      </c>
      <c r="C4674" s="1">
        <v>23874</v>
      </c>
      <c r="D4674">
        <v>2326</v>
      </c>
      <c r="E4674">
        <v>0</v>
      </c>
      <c r="F4674" t="s">
        <v>14</v>
      </c>
      <c r="G4674" s="1">
        <v>32192</v>
      </c>
      <c r="H4674">
        <v>2</v>
      </c>
      <c r="J4674">
        <v>10</v>
      </c>
      <c r="K4674">
        <v>10107</v>
      </c>
      <c r="L4674" s="1">
        <v>366</v>
      </c>
      <c r="M4674" s="2">
        <f t="shared" si="216"/>
        <v>22.769444444444446</v>
      </c>
      <c r="N4674" s="2" t="str">
        <f t="shared" si="217"/>
        <v/>
      </c>
      <c r="O4674" s="2" t="str">
        <f t="shared" si="218"/>
        <v/>
      </c>
    </row>
    <row r="4675" spans="1:15" x14ac:dyDescent="0.25">
      <c r="A4675">
        <v>4674</v>
      </c>
      <c r="B4675">
        <v>3</v>
      </c>
      <c r="C4675" s="1">
        <v>21606</v>
      </c>
      <c r="D4675">
        <v>0</v>
      </c>
      <c r="E4675">
        <v>3</v>
      </c>
      <c r="F4675" t="s">
        <v>23</v>
      </c>
      <c r="G4675" s="1">
        <v>32192</v>
      </c>
      <c r="H4675">
        <v>2</v>
      </c>
      <c r="J4675">
        <v>10</v>
      </c>
      <c r="K4675">
        <v>16707</v>
      </c>
      <c r="L4675" s="1">
        <v>366</v>
      </c>
      <c r="M4675" s="2">
        <f t="shared" si="216"/>
        <v>28.983333333333334</v>
      </c>
      <c r="N4675" s="2" t="str">
        <f t="shared" si="217"/>
        <v/>
      </c>
      <c r="O4675" s="2" t="str">
        <f t="shared" si="218"/>
        <v/>
      </c>
    </row>
    <row r="4676" spans="1:15" x14ac:dyDescent="0.25">
      <c r="A4676">
        <v>4675</v>
      </c>
      <c r="B4676">
        <v>2</v>
      </c>
      <c r="C4676" s="1">
        <v>19003</v>
      </c>
      <c r="D4676">
        <v>0</v>
      </c>
      <c r="E4676">
        <v>0</v>
      </c>
      <c r="F4676" t="s">
        <v>13</v>
      </c>
      <c r="G4676" s="1">
        <v>32195</v>
      </c>
      <c r="H4676">
        <v>0</v>
      </c>
      <c r="J4676">
        <v>21</v>
      </c>
      <c r="K4676">
        <v>0</v>
      </c>
      <c r="L4676" s="1">
        <v>366</v>
      </c>
      <c r="M4676" s="2">
        <f t="shared" si="216"/>
        <v>36.116666666666667</v>
      </c>
      <c r="N4676" s="2" t="str">
        <f t="shared" si="217"/>
        <v/>
      </c>
      <c r="O4676" s="2" t="str">
        <f t="shared" si="218"/>
        <v/>
      </c>
    </row>
    <row r="4677" spans="1:15" x14ac:dyDescent="0.25">
      <c r="A4677">
        <v>4676</v>
      </c>
      <c r="B4677">
        <v>4</v>
      </c>
      <c r="C4677" s="1">
        <v>19364</v>
      </c>
      <c r="D4677">
        <v>0</v>
      </c>
      <c r="E4677">
        <v>0</v>
      </c>
      <c r="F4677" t="s">
        <v>20</v>
      </c>
      <c r="G4677" s="1">
        <v>32195</v>
      </c>
      <c r="H4677">
        <v>0</v>
      </c>
      <c r="J4677">
        <v>10</v>
      </c>
      <c r="K4677">
        <v>11307</v>
      </c>
      <c r="L4677" s="1">
        <v>366</v>
      </c>
      <c r="M4677" s="2">
        <f t="shared" ref="M4677:M4740" si="219">DAYS360(C4677,G4677,TRUE)/360</f>
        <v>35.130555555555553</v>
      </c>
      <c r="N4677" s="2" t="str">
        <f t="shared" ref="N4677:N4740" si="220">IF(DAYS360(C4677,L4677)/360&gt;0,DAYS360(C4677,L4677)/360,"")</f>
        <v/>
      </c>
      <c r="O4677" s="2" t="str">
        <f t="shared" ref="O4677:O4740" si="221">IF(N4677="","",N4677-M4677)</f>
        <v/>
      </c>
    </row>
    <row r="4678" spans="1:15" x14ac:dyDescent="0.25">
      <c r="A4678">
        <v>4677</v>
      </c>
      <c r="B4678">
        <v>2</v>
      </c>
      <c r="C4678" s="1">
        <v>17629</v>
      </c>
      <c r="D4678">
        <v>0</v>
      </c>
      <c r="E4678">
        <v>0</v>
      </c>
      <c r="F4678" t="s">
        <v>14</v>
      </c>
      <c r="G4678" s="1">
        <v>32195</v>
      </c>
      <c r="H4678">
        <v>2</v>
      </c>
      <c r="J4678">
        <v>10</v>
      </c>
      <c r="K4678">
        <v>16707</v>
      </c>
      <c r="L4678" s="1">
        <v>366</v>
      </c>
      <c r="M4678" s="2">
        <f t="shared" si="219"/>
        <v>39.87777777777778</v>
      </c>
      <c r="N4678" s="2" t="str">
        <f t="shared" si="220"/>
        <v/>
      </c>
      <c r="O4678" s="2" t="str">
        <f t="shared" si="221"/>
        <v/>
      </c>
    </row>
    <row r="4679" spans="1:15" x14ac:dyDescent="0.25">
      <c r="A4679">
        <v>4678</v>
      </c>
      <c r="B4679">
        <v>2</v>
      </c>
      <c r="C4679" s="1">
        <v>17366</v>
      </c>
      <c r="D4679">
        <v>0</v>
      </c>
      <c r="E4679">
        <v>0</v>
      </c>
      <c r="F4679" t="s">
        <v>23</v>
      </c>
      <c r="G4679" s="1">
        <v>32196</v>
      </c>
      <c r="H4679">
        <v>0</v>
      </c>
      <c r="I4679" t="s">
        <v>15</v>
      </c>
      <c r="J4679">
        <v>21</v>
      </c>
      <c r="K4679">
        <v>15607</v>
      </c>
      <c r="L4679" s="1">
        <v>366</v>
      </c>
      <c r="M4679" s="2">
        <f t="shared" si="219"/>
        <v>40.597222222222221</v>
      </c>
      <c r="N4679" s="2" t="str">
        <f t="shared" si="220"/>
        <v/>
      </c>
      <c r="O4679" s="2" t="str">
        <f t="shared" si="221"/>
        <v/>
      </c>
    </row>
    <row r="4680" spans="1:15" x14ac:dyDescent="0.25">
      <c r="A4680">
        <v>4679</v>
      </c>
      <c r="B4680">
        <v>2</v>
      </c>
      <c r="C4680" s="1">
        <v>17482</v>
      </c>
      <c r="D4680">
        <v>2031</v>
      </c>
      <c r="E4680">
        <v>1</v>
      </c>
      <c r="F4680" t="s">
        <v>14</v>
      </c>
      <c r="G4680" s="1">
        <v>32197</v>
      </c>
      <c r="H4680">
        <v>2</v>
      </c>
      <c r="J4680">
        <v>10</v>
      </c>
      <c r="K4680">
        <v>17807</v>
      </c>
      <c r="L4680" s="1">
        <v>366</v>
      </c>
      <c r="M4680" s="2">
        <f t="shared" si="219"/>
        <v>40.286111111111111</v>
      </c>
      <c r="N4680" s="2" t="str">
        <f t="shared" si="220"/>
        <v/>
      </c>
      <c r="O4680" s="2" t="str">
        <f t="shared" si="221"/>
        <v/>
      </c>
    </row>
    <row r="4681" spans="1:15" x14ac:dyDescent="0.25">
      <c r="A4681">
        <v>4680</v>
      </c>
      <c r="B4681">
        <v>2</v>
      </c>
      <c r="C4681" s="1">
        <v>14796</v>
      </c>
      <c r="D4681">
        <v>3887</v>
      </c>
      <c r="E4681">
        <v>2</v>
      </c>
      <c r="F4681" t="s">
        <v>14</v>
      </c>
      <c r="G4681" s="1">
        <v>32198</v>
      </c>
      <c r="H4681">
        <v>2</v>
      </c>
      <c r="J4681">
        <v>10</v>
      </c>
      <c r="K4681">
        <v>10207</v>
      </c>
      <c r="L4681" s="1">
        <v>366</v>
      </c>
      <c r="M4681" s="2">
        <f t="shared" si="219"/>
        <v>47.641666666666666</v>
      </c>
      <c r="N4681" s="2" t="str">
        <f t="shared" si="220"/>
        <v/>
      </c>
      <c r="O4681" s="2" t="str">
        <f t="shared" si="221"/>
        <v/>
      </c>
    </row>
    <row r="4682" spans="1:15" x14ac:dyDescent="0.25">
      <c r="A4682">
        <v>4681</v>
      </c>
      <c r="B4682">
        <v>3</v>
      </c>
      <c r="C4682" s="1">
        <v>14136</v>
      </c>
      <c r="D4682">
        <v>0</v>
      </c>
      <c r="E4682">
        <v>0</v>
      </c>
      <c r="F4682" t="s">
        <v>13</v>
      </c>
      <c r="G4682" s="1">
        <v>32198</v>
      </c>
      <c r="H4682">
        <v>0</v>
      </c>
      <c r="J4682">
        <v>10</v>
      </c>
      <c r="K4682">
        <v>0</v>
      </c>
      <c r="L4682" s="1">
        <v>366</v>
      </c>
      <c r="M4682" s="2">
        <f t="shared" si="219"/>
        <v>49.45</v>
      </c>
      <c r="N4682" s="2" t="str">
        <f t="shared" si="220"/>
        <v/>
      </c>
      <c r="O4682" s="2" t="str">
        <f t="shared" si="221"/>
        <v/>
      </c>
    </row>
    <row r="4683" spans="1:15" x14ac:dyDescent="0.25">
      <c r="A4683">
        <v>4682</v>
      </c>
      <c r="B4683">
        <v>2</v>
      </c>
      <c r="C4683" s="1">
        <v>9261</v>
      </c>
      <c r="D4683">
        <v>0</v>
      </c>
      <c r="E4683">
        <v>0</v>
      </c>
      <c r="F4683" t="s">
        <v>13</v>
      </c>
      <c r="G4683" s="1">
        <v>32202</v>
      </c>
      <c r="H4683">
        <v>2</v>
      </c>
      <c r="J4683">
        <v>10</v>
      </c>
      <c r="K4683">
        <v>10207</v>
      </c>
      <c r="L4683" s="1">
        <v>366</v>
      </c>
      <c r="M4683" s="2">
        <f t="shared" si="219"/>
        <v>62.805555555555557</v>
      </c>
      <c r="N4683" s="2" t="str">
        <f t="shared" si="220"/>
        <v/>
      </c>
      <c r="O4683" s="2" t="str">
        <f t="shared" si="221"/>
        <v/>
      </c>
    </row>
    <row r="4684" spans="1:15" x14ac:dyDescent="0.25">
      <c r="A4684">
        <v>4683</v>
      </c>
      <c r="B4684">
        <v>3</v>
      </c>
      <c r="C4684" s="1">
        <v>13800</v>
      </c>
      <c r="D4684">
        <v>0</v>
      </c>
      <c r="E4684">
        <v>0</v>
      </c>
      <c r="F4684" t="s">
        <v>14</v>
      </c>
      <c r="G4684" s="1">
        <v>32202</v>
      </c>
      <c r="H4684">
        <v>2</v>
      </c>
      <c r="J4684">
        <v>10</v>
      </c>
      <c r="K4684">
        <v>10307</v>
      </c>
      <c r="L4684" s="1">
        <v>366</v>
      </c>
      <c r="M4684" s="2">
        <f t="shared" si="219"/>
        <v>50.380555555555553</v>
      </c>
      <c r="N4684" s="2" t="str">
        <f t="shared" si="220"/>
        <v/>
      </c>
      <c r="O4684" s="2" t="str">
        <f t="shared" si="221"/>
        <v/>
      </c>
    </row>
    <row r="4685" spans="1:15" x14ac:dyDescent="0.25">
      <c r="A4685">
        <v>4684</v>
      </c>
      <c r="B4685">
        <v>3</v>
      </c>
      <c r="C4685" s="1">
        <v>16694</v>
      </c>
      <c r="D4685">
        <v>2800</v>
      </c>
      <c r="E4685">
        <v>0</v>
      </c>
      <c r="F4685" t="s">
        <v>17</v>
      </c>
      <c r="G4685" s="1">
        <v>32203</v>
      </c>
      <c r="H4685">
        <v>2</v>
      </c>
      <c r="J4685">
        <v>10</v>
      </c>
      <c r="K4685">
        <v>10307</v>
      </c>
      <c r="L4685" s="1">
        <v>366</v>
      </c>
      <c r="M4685" s="2">
        <f t="shared" si="219"/>
        <v>42.463888888888889</v>
      </c>
      <c r="N4685" s="2" t="str">
        <f t="shared" si="220"/>
        <v/>
      </c>
      <c r="O4685" s="2" t="str">
        <f t="shared" si="221"/>
        <v/>
      </c>
    </row>
    <row r="4686" spans="1:15" x14ac:dyDescent="0.25">
      <c r="A4686">
        <v>4685</v>
      </c>
      <c r="B4686">
        <v>3</v>
      </c>
      <c r="C4686" s="1">
        <v>17604</v>
      </c>
      <c r="D4686">
        <v>0</v>
      </c>
      <c r="E4686">
        <v>0</v>
      </c>
      <c r="F4686" t="s">
        <v>13</v>
      </c>
      <c r="G4686" s="1">
        <v>32203</v>
      </c>
      <c r="H4686">
        <v>0</v>
      </c>
      <c r="J4686">
        <v>10</v>
      </c>
      <c r="K4686">
        <v>0</v>
      </c>
      <c r="L4686" s="1">
        <v>366</v>
      </c>
      <c r="M4686" s="2">
        <f t="shared" si="219"/>
        <v>39.969444444444441</v>
      </c>
      <c r="N4686" s="2" t="str">
        <f t="shared" si="220"/>
        <v/>
      </c>
      <c r="O4686" s="2" t="str">
        <f t="shared" si="221"/>
        <v/>
      </c>
    </row>
    <row r="4687" spans="1:15" x14ac:dyDescent="0.25">
      <c r="A4687">
        <v>4686</v>
      </c>
      <c r="B4687">
        <v>2</v>
      </c>
      <c r="C4687" s="1">
        <v>18292</v>
      </c>
      <c r="D4687">
        <v>0</v>
      </c>
      <c r="E4687">
        <v>0</v>
      </c>
      <c r="F4687" t="s">
        <v>20</v>
      </c>
      <c r="G4687" s="1">
        <v>32204</v>
      </c>
      <c r="H4687">
        <v>2</v>
      </c>
      <c r="J4687">
        <v>10</v>
      </c>
      <c r="K4687">
        <v>10107</v>
      </c>
      <c r="L4687" s="1">
        <v>366</v>
      </c>
      <c r="M4687" s="2">
        <f t="shared" si="219"/>
        <v>38.091666666666669</v>
      </c>
      <c r="N4687" s="2" t="str">
        <f t="shared" si="220"/>
        <v/>
      </c>
      <c r="O4687" s="2" t="str">
        <f t="shared" si="221"/>
        <v/>
      </c>
    </row>
    <row r="4688" spans="1:15" x14ac:dyDescent="0.25">
      <c r="A4688">
        <v>4687</v>
      </c>
      <c r="B4688">
        <v>2</v>
      </c>
      <c r="C4688" s="1">
        <v>23372</v>
      </c>
      <c r="D4688">
        <v>0</v>
      </c>
      <c r="E4688">
        <v>0</v>
      </c>
      <c r="F4688" t="s">
        <v>14</v>
      </c>
      <c r="G4688" s="1">
        <v>32205</v>
      </c>
      <c r="H4688">
        <v>2</v>
      </c>
      <c r="J4688">
        <v>21</v>
      </c>
      <c r="K4688">
        <v>0</v>
      </c>
      <c r="L4688" s="1">
        <v>366</v>
      </c>
      <c r="M4688" s="2">
        <f t="shared" si="219"/>
        <v>24.183333333333334</v>
      </c>
      <c r="N4688" s="2" t="str">
        <f t="shared" si="220"/>
        <v/>
      </c>
      <c r="O4688" s="2" t="str">
        <f t="shared" si="221"/>
        <v/>
      </c>
    </row>
    <row r="4689" spans="1:15" x14ac:dyDescent="0.25">
      <c r="A4689">
        <v>4688</v>
      </c>
      <c r="B4689">
        <v>3</v>
      </c>
      <c r="C4689" s="1">
        <v>11972</v>
      </c>
      <c r="D4689">
        <v>0</v>
      </c>
      <c r="E4689">
        <v>0</v>
      </c>
      <c r="F4689" t="s">
        <v>22</v>
      </c>
      <c r="G4689" s="1">
        <v>32206</v>
      </c>
      <c r="H4689">
        <v>2</v>
      </c>
      <c r="J4689">
        <v>10</v>
      </c>
      <c r="K4689">
        <v>11907</v>
      </c>
      <c r="L4689" s="1">
        <v>366</v>
      </c>
      <c r="M4689" s="2">
        <f t="shared" si="219"/>
        <v>55.4</v>
      </c>
      <c r="N4689" s="2" t="str">
        <f t="shared" si="220"/>
        <v/>
      </c>
      <c r="O4689" s="2" t="str">
        <f t="shared" si="221"/>
        <v/>
      </c>
    </row>
    <row r="4690" spans="1:15" x14ac:dyDescent="0.25">
      <c r="A4690">
        <v>4689</v>
      </c>
      <c r="B4690">
        <v>2</v>
      </c>
      <c r="C4690" s="1">
        <v>9474</v>
      </c>
      <c r="D4690">
        <v>0</v>
      </c>
      <c r="E4690">
        <v>0</v>
      </c>
      <c r="F4690" t="s">
        <v>13</v>
      </c>
      <c r="G4690" s="1">
        <v>32209</v>
      </c>
      <c r="H4690">
        <v>0</v>
      </c>
      <c r="J4690">
        <v>10</v>
      </c>
      <c r="K4690">
        <v>0</v>
      </c>
      <c r="L4690" s="1">
        <v>366</v>
      </c>
      <c r="M4690" s="2">
        <f t="shared" si="219"/>
        <v>62.24722222222222</v>
      </c>
      <c r="N4690" s="2" t="str">
        <f t="shared" si="220"/>
        <v/>
      </c>
      <c r="O4690" s="2" t="str">
        <f t="shared" si="221"/>
        <v/>
      </c>
    </row>
    <row r="4691" spans="1:15" x14ac:dyDescent="0.25">
      <c r="A4691">
        <v>4690</v>
      </c>
      <c r="B4691">
        <v>4</v>
      </c>
      <c r="C4691" s="1">
        <v>19908</v>
      </c>
      <c r="D4691">
        <v>0</v>
      </c>
      <c r="E4691">
        <v>0</v>
      </c>
      <c r="F4691" t="s">
        <v>20</v>
      </c>
      <c r="G4691" s="1">
        <v>32210</v>
      </c>
      <c r="H4691">
        <v>0</v>
      </c>
      <c r="J4691">
        <v>10</v>
      </c>
      <c r="K4691">
        <v>0</v>
      </c>
      <c r="L4691" s="1">
        <v>366</v>
      </c>
      <c r="M4691" s="2">
        <f t="shared" si="219"/>
        <v>33.680555555555557</v>
      </c>
      <c r="N4691" s="2" t="str">
        <f t="shared" si="220"/>
        <v/>
      </c>
      <c r="O4691" s="2" t="str">
        <f t="shared" si="221"/>
        <v/>
      </c>
    </row>
    <row r="4692" spans="1:15" x14ac:dyDescent="0.25">
      <c r="A4692">
        <v>4691</v>
      </c>
      <c r="B4692">
        <v>3</v>
      </c>
      <c r="C4692" s="1">
        <v>20883</v>
      </c>
      <c r="D4692">
        <v>1540</v>
      </c>
      <c r="E4692">
        <v>2</v>
      </c>
      <c r="F4692" t="s">
        <v>14</v>
      </c>
      <c r="G4692" s="1">
        <v>32210</v>
      </c>
      <c r="H4692">
        <v>0</v>
      </c>
      <c r="J4692">
        <v>21</v>
      </c>
      <c r="K4692">
        <v>0</v>
      </c>
      <c r="L4692" s="1">
        <v>366</v>
      </c>
      <c r="M4692" s="2">
        <f t="shared" si="219"/>
        <v>31.011111111111113</v>
      </c>
      <c r="N4692" s="2" t="str">
        <f t="shared" si="220"/>
        <v/>
      </c>
      <c r="O4692" s="2" t="str">
        <f t="shared" si="221"/>
        <v/>
      </c>
    </row>
    <row r="4693" spans="1:15" x14ac:dyDescent="0.25">
      <c r="A4693">
        <v>4692</v>
      </c>
      <c r="B4693">
        <v>3</v>
      </c>
      <c r="C4693" s="1">
        <v>15744</v>
      </c>
      <c r="D4693">
        <v>0</v>
      </c>
      <c r="E4693">
        <v>0</v>
      </c>
      <c r="F4693" t="s">
        <v>13</v>
      </c>
      <c r="G4693" s="1">
        <v>32211</v>
      </c>
      <c r="H4693">
        <v>0</v>
      </c>
      <c r="J4693">
        <v>21</v>
      </c>
      <c r="K4693">
        <v>0</v>
      </c>
      <c r="L4693" s="1">
        <v>366</v>
      </c>
      <c r="M4693" s="2">
        <f t="shared" si="219"/>
        <v>45.088888888888889</v>
      </c>
      <c r="N4693" s="2" t="str">
        <f t="shared" si="220"/>
        <v/>
      </c>
      <c r="O4693" s="2" t="str">
        <f t="shared" si="221"/>
        <v/>
      </c>
    </row>
    <row r="4694" spans="1:15" x14ac:dyDescent="0.25">
      <c r="A4694">
        <v>4693</v>
      </c>
      <c r="B4694">
        <v>3</v>
      </c>
      <c r="C4694" s="1">
        <v>22303</v>
      </c>
      <c r="D4694">
        <v>0</v>
      </c>
      <c r="E4694">
        <v>0</v>
      </c>
      <c r="F4694" t="s">
        <v>20</v>
      </c>
      <c r="G4694" s="1">
        <v>32212</v>
      </c>
      <c r="H4694">
        <v>0</v>
      </c>
      <c r="J4694">
        <v>10</v>
      </c>
      <c r="K4694">
        <v>15807</v>
      </c>
      <c r="L4694" s="1">
        <v>366</v>
      </c>
      <c r="M4694" s="2">
        <f t="shared" si="219"/>
        <v>27.133333333333333</v>
      </c>
      <c r="N4694" s="2" t="str">
        <f t="shared" si="220"/>
        <v/>
      </c>
      <c r="O4694" s="2" t="str">
        <f t="shared" si="221"/>
        <v/>
      </c>
    </row>
    <row r="4695" spans="1:15" x14ac:dyDescent="0.25">
      <c r="A4695">
        <v>4694</v>
      </c>
      <c r="B4695">
        <v>3</v>
      </c>
      <c r="C4695" s="1">
        <v>16911</v>
      </c>
      <c r="D4695">
        <v>1780</v>
      </c>
      <c r="E4695">
        <v>0</v>
      </c>
      <c r="F4695" t="s">
        <v>20</v>
      </c>
      <c r="G4695" s="1">
        <v>32213</v>
      </c>
      <c r="H4695">
        <v>2</v>
      </c>
      <c r="J4695">
        <v>10</v>
      </c>
      <c r="K4695">
        <v>0</v>
      </c>
      <c r="L4695" s="1">
        <v>366</v>
      </c>
      <c r="M4695" s="2">
        <f t="shared" si="219"/>
        <v>41.894444444444446</v>
      </c>
      <c r="N4695" s="2" t="str">
        <f t="shared" si="220"/>
        <v/>
      </c>
      <c r="O4695" s="2" t="str">
        <f t="shared" si="221"/>
        <v/>
      </c>
    </row>
    <row r="4696" spans="1:15" x14ac:dyDescent="0.25">
      <c r="A4696">
        <v>4695</v>
      </c>
      <c r="B4696">
        <v>2</v>
      </c>
      <c r="C4696" s="1">
        <v>19593</v>
      </c>
      <c r="D4696">
        <v>0</v>
      </c>
      <c r="E4696">
        <v>0</v>
      </c>
      <c r="F4696" t="s">
        <v>13</v>
      </c>
      <c r="G4696" s="1">
        <v>32216</v>
      </c>
      <c r="H4696">
        <v>0</v>
      </c>
      <c r="J4696">
        <v>10</v>
      </c>
      <c r="K4696">
        <v>16707</v>
      </c>
      <c r="L4696" s="1">
        <v>366</v>
      </c>
      <c r="M4696" s="2">
        <f t="shared" si="219"/>
        <v>34.56111111111111</v>
      </c>
      <c r="N4696" s="2" t="str">
        <f t="shared" si="220"/>
        <v/>
      </c>
      <c r="O4696" s="2" t="str">
        <f t="shared" si="221"/>
        <v/>
      </c>
    </row>
    <row r="4697" spans="1:15" x14ac:dyDescent="0.25">
      <c r="A4697">
        <v>4696</v>
      </c>
      <c r="B4697">
        <v>3</v>
      </c>
      <c r="C4697" s="1">
        <v>21557</v>
      </c>
      <c r="D4697">
        <v>1264</v>
      </c>
      <c r="E4697">
        <v>0</v>
      </c>
      <c r="F4697" t="s">
        <v>13</v>
      </c>
      <c r="G4697" s="1">
        <v>32217</v>
      </c>
      <c r="H4697">
        <v>0</v>
      </c>
      <c r="J4697">
        <v>21</v>
      </c>
      <c r="K4697">
        <v>0</v>
      </c>
      <c r="L4697" s="1">
        <v>366</v>
      </c>
      <c r="M4697" s="2">
        <f t="shared" si="219"/>
        <v>29.18888888888889</v>
      </c>
      <c r="N4697" s="2" t="str">
        <f t="shared" si="220"/>
        <v/>
      </c>
      <c r="O4697" s="2" t="str">
        <f t="shared" si="221"/>
        <v/>
      </c>
    </row>
    <row r="4698" spans="1:15" x14ac:dyDescent="0.25">
      <c r="A4698">
        <v>4697</v>
      </c>
      <c r="B4698">
        <v>3</v>
      </c>
      <c r="C4698" s="1">
        <v>22098</v>
      </c>
      <c r="D4698">
        <v>0</v>
      </c>
      <c r="E4698">
        <v>2</v>
      </c>
      <c r="F4698" t="s">
        <v>14</v>
      </c>
      <c r="G4698" s="1">
        <v>32217</v>
      </c>
      <c r="H4698">
        <v>2</v>
      </c>
      <c r="J4698">
        <v>10</v>
      </c>
      <c r="K4698">
        <v>12607</v>
      </c>
      <c r="L4698" s="1">
        <v>366</v>
      </c>
      <c r="M4698" s="2">
        <f t="shared" si="219"/>
        <v>27.705555555555556</v>
      </c>
      <c r="N4698" s="2" t="str">
        <f t="shared" si="220"/>
        <v/>
      </c>
      <c r="O4698" s="2" t="str">
        <f t="shared" si="221"/>
        <v/>
      </c>
    </row>
    <row r="4699" spans="1:15" x14ac:dyDescent="0.25">
      <c r="A4699">
        <v>4698</v>
      </c>
      <c r="B4699">
        <v>3</v>
      </c>
      <c r="C4699" s="1">
        <v>28305</v>
      </c>
      <c r="D4699">
        <v>0</v>
      </c>
      <c r="E4699">
        <v>0</v>
      </c>
      <c r="F4699" t="s">
        <v>20</v>
      </c>
      <c r="G4699" s="1">
        <v>32217</v>
      </c>
      <c r="H4699">
        <v>2</v>
      </c>
      <c r="J4699">
        <v>21</v>
      </c>
      <c r="K4699">
        <v>10107</v>
      </c>
      <c r="L4699" s="1">
        <v>366</v>
      </c>
      <c r="M4699" s="2">
        <f t="shared" si="219"/>
        <v>10.71111111111111</v>
      </c>
      <c r="N4699" s="2" t="str">
        <f t="shared" si="220"/>
        <v/>
      </c>
      <c r="O4699" s="2" t="str">
        <f t="shared" si="221"/>
        <v/>
      </c>
    </row>
    <row r="4700" spans="1:15" x14ac:dyDescent="0.25">
      <c r="A4700">
        <v>4699</v>
      </c>
      <c r="B4700">
        <v>4</v>
      </c>
      <c r="C4700" s="1">
        <v>18128</v>
      </c>
      <c r="D4700">
        <v>0</v>
      </c>
      <c r="E4700">
        <v>0</v>
      </c>
      <c r="F4700" t="s">
        <v>20</v>
      </c>
      <c r="G4700" s="1">
        <v>32219</v>
      </c>
      <c r="H4700">
        <v>0</v>
      </c>
      <c r="J4700">
        <v>10</v>
      </c>
      <c r="K4700">
        <v>0</v>
      </c>
      <c r="L4700" s="1">
        <v>366</v>
      </c>
      <c r="M4700" s="2">
        <f t="shared" si="219"/>
        <v>38.580555555555556</v>
      </c>
      <c r="N4700" s="2" t="str">
        <f t="shared" si="220"/>
        <v/>
      </c>
      <c r="O4700" s="2" t="str">
        <f t="shared" si="221"/>
        <v/>
      </c>
    </row>
    <row r="4701" spans="1:15" x14ac:dyDescent="0.25">
      <c r="A4701">
        <v>4700</v>
      </c>
      <c r="B4701">
        <v>3</v>
      </c>
      <c r="C4701" s="1">
        <v>23651</v>
      </c>
      <c r="D4701">
        <v>0</v>
      </c>
      <c r="E4701">
        <v>2</v>
      </c>
      <c r="F4701" t="s">
        <v>14</v>
      </c>
      <c r="G4701" s="1">
        <v>32219</v>
      </c>
      <c r="H4701">
        <v>0</v>
      </c>
      <c r="J4701">
        <v>10</v>
      </c>
      <c r="K4701">
        <v>12607</v>
      </c>
      <c r="L4701" s="1">
        <v>366</v>
      </c>
      <c r="M4701" s="2">
        <f t="shared" si="219"/>
        <v>23.461111111111112</v>
      </c>
      <c r="N4701" s="2" t="str">
        <f t="shared" si="220"/>
        <v/>
      </c>
      <c r="O4701" s="2" t="str">
        <f t="shared" si="221"/>
        <v/>
      </c>
    </row>
    <row r="4702" spans="1:15" x14ac:dyDescent="0.25">
      <c r="A4702">
        <v>4701</v>
      </c>
      <c r="B4702">
        <v>2</v>
      </c>
      <c r="C4702" s="1">
        <v>20325</v>
      </c>
      <c r="D4702">
        <v>0</v>
      </c>
      <c r="E4702">
        <v>0</v>
      </c>
      <c r="F4702" t="s">
        <v>14</v>
      </c>
      <c r="G4702" s="1">
        <v>32219</v>
      </c>
      <c r="H4702">
        <v>2</v>
      </c>
      <c r="J4702">
        <v>10</v>
      </c>
      <c r="K4702">
        <v>13507</v>
      </c>
      <c r="L4702" s="1">
        <v>366</v>
      </c>
      <c r="M4702" s="2">
        <f t="shared" si="219"/>
        <v>32.56388888888889</v>
      </c>
      <c r="N4702" s="2" t="str">
        <f t="shared" si="220"/>
        <v/>
      </c>
      <c r="O4702" s="2" t="str">
        <f t="shared" si="221"/>
        <v/>
      </c>
    </row>
    <row r="4703" spans="1:15" x14ac:dyDescent="0.25">
      <c r="A4703">
        <v>4702</v>
      </c>
      <c r="B4703">
        <v>3</v>
      </c>
      <c r="C4703" s="1">
        <v>22514</v>
      </c>
      <c r="D4703">
        <v>0</v>
      </c>
      <c r="E4703">
        <v>3</v>
      </c>
      <c r="F4703" t="s">
        <v>14</v>
      </c>
      <c r="G4703" s="1">
        <v>32223</v>
      </c>
      <c r="H4703">
        <v>2</v>
      </c>
      <c r="J4703">
        <v>10</v>
      </c>
      <c r="K4703">
        <v>10107</v>
      </c>
      <c r="L4703" s="1">
        <v>366</v>
      </c>
      <c r="M4703" s="2">
        <f t="shared" si="219"/>
        <v>26.583333333333332</v>
      </c>
      <c r="N4703" s="2" t="str">
        <f t="shared" si="220"/>
        <v/>
      </c>
      <c r="O4703" s="2" t="str">
        <f t="shared" si="221"/>
        <v/>
      </c>
    </row>
    <row r="4704" spans="1:15" x14ac:dyDescent="0.25">
      <c r="A4704">
        <v>4703</v>
      </c>
      <c r="B4704">
        <v>2</v>
      </c>
      <c r="C4704" s="1">
        <v>16233</v>
      </c>
      <c r="D4704">
        <v>0</v>
      </c>
      <c r="E4704">
        <v>0</v>
      </c>
      <c r="F4704" t="s">
        <v>13</v>
      </c>
      <c r="G4704" s="1">
        <v>32223</v>
      </c>
      <c r="H4704">
        <v>0</v>
      </c>
      <c r="I4704" t="s">
        <v>15</v>
      </c>
      <c r="J4704">
        <v>21</v>
      </c>
      <c r="K4704">
        <v>0</v>
      </c>
      <c r="L4704" s="1">
        <v>34143</v>
      </c>
      <c r="M4704" s="2">
        <f t="shared" si="219"/>
        <v>43.780555555555559</v>
      </c>
      <c r="N4704" s="2">
        <f t="shared" si="220"/>
        <v>49.036111111111111</v>
      </c>
      <c r="O4704" s="2">
        <f t="shared" si="221"/>
        <v>5.2555555555555529</v>
      </c>
    </row>
    <row r="4705" spans="1:15" x14ac:dyDescent="0.25">
      <c r="A4705">
        <v>4704</v>
      </c>
      <c r="B4705">
        <v>3</v>
      </c>
      <c r="C4705" s="1">
        <v>16832</v>
      </c>
      <c r="D4705">
        <v>2033</v>
      </c>
      <c r="E4705">
        <v>0</v>
      </c>
      <c r="F4705" t="s">
        <v>14</v>
      </c>
      <c r="G4705" s="1">
        <v>32223</v>
      </c>
      <c r="H4705">
        <v>2</v>
      </c>
      <c r="J4705">
        <v>10</v>
      </c>
      <c r="K4705">
        <v>16607</v>
      </c>
      <c r="L4705" s="1">
        <v>366</v>
      </c>
      <c r="M4705" s="2">
        <f t="shared" si="219"/>
        <v>42.141666666666666</v>
      </c>
      <c r="N4705" s="2" t="str">
        <f t="shared" si="220"/>
        <v/>
      </c>
      <c r="O4705" s="2" t="str">
        <f t="shared" si="221"/>
        <v/>
      </c>
    </row>
    <row r="4706" spans="1:15" x14ac:dyDescent="0.25">
      <c r="A4706">
        <v>4705</v>
      </c>
      <c r="B4706">
        <v>2</v>
      </c>
      <c r="C4706" s="1">
        <v>18471</v>
      </c>
      <c r="D4706">
        <v>0</v>
      </c>
      <c r="E4706">
        <v>0</v>
      </c>
      <c r="F4706" t="s">
        <v>13</v>
      </c>
      <c r="G4706" s="1">
        <v>32224</v>
      </c>
      <c r="H4706">
        <v>0</v>
      </c>
      <c r="J4706">
        <v>10</v>
      </c>
      <c r="K4706">
        <v>0</v>
      </c>
      <c r="L4706" s="1">
        <v>366</v>
      </c>
      <c r="M4706" s="2">
        <f t="shared" si="219"/>
        <v>37.652777777777779</v>
      </c>
      <c r="N4706" s="2" t="str">
        <f t="shared" si="220"/>
        <v/>
      </c>
      <c r="O4706" s="2" t="str">
        <f t="shared" si="221"/>
        <v/>
      </c>
    </row>
    <row r="4707" spans="1:15" x14ac:dyDescent="0.25">
      <c r="A4707">
        <v>4706</v>
      </c>
      <c r="B4707">
        <v>4</v>
      </c>
      <c r="C4707" s="1">
        <v>24676</v>
      </c>
      <c r="D4707">
        <v>0</v>
      </c>
      <c r="E4707">
        <v>0</v>
      </c>
      <c r="F4707" t="s">
        <v>20</v>
      </c>
      <c r="G4707" s="1">
        <v>32224</v>
      </c>
      <c r="H4707">
        <v>0</v>
      </c>
      <c r="J4707">
        <v>10</v>
      </c>
      <c r="K4707">
        <v>11307</v>
      </c>
      <c r="L4707" s="1">
        <v>366</v>
      </c>
      <c r="M4707" s="2">
        <f t="shared" si="219"/>
        <v>20.663888888888888</v>
      </c>
      <c r="N4707" s="2" t="str">
        <f t="shared" si="220"/>
        <v/>
      </c>
      <c r="O4707" s="2" t="str">
        <f t="shared" si="221"/>
        <v/>
      </c>
    </row>
    <row r="4708" spans="1:15" x14ac:dyDescent="0.25">
      <c r="A4708">
        <v>4707</v>
      </c>
      <c r="B4708">
        <v>3</v>
      </c>
      <c r="C4708" s="1">
        <v>19770</v>
      </c>
      <c r="D4708">
        <v>1194</v>
      </c>
      <c r="E4708">
        <v>0</v>
      </c>
      <c r="F4708" t="s">
        <v>17</v>
      </c>
      <c r="G4708" s="1">
        <v>32226</v>
      </c>
      <c r="H4708">
        <v>2</v>
      </c>
      <c r="J4708">
        <v>10</v>
      </c>
      <c r="K4708">
        <v>13907</v>
      </c>
      <c r="L4708" s="1">
        <v>366</v>
      </c>
      <c r="M4708" s="2">
        <f t="shared" si="219"/>
        <v>34.108333333333334</v>
      </c>
      <c r="N4708" s="2" t="str">
        <f t="shared" si="220"/>
        <v/>
      </c>
      <c r="O4708" s="2" t="str">
        <f t="shared" si="221"/>
        <v/>
      </c>
    </row>
    <row r="4709" spans="1:15" x14ac:dyDescent="0.25">
      <c r="A4709">
        <v>4708</v>
      </c>
      <c r="B4709">
        <v>2</v>
      </c>
      <c r="C4709" s="1">
        <v>28584</v>
      </c>
      <c r="D4709">
        <v>0</v>
      </c>
      <c r="E4709">
        <v>0</v>
      </c>
      <c r="F4709" t="s">
        <v>20</v>
      </c>
      <c r="G4709" s="1">
        <v>32230</v>
      </c>
      <c r="H4709">
        <v>2</v>
      </c>
      <c r="J4709">
        <v>21</v>
      </c>
      <c r="K4709">
        <v>10107</v>
      </c>
      <c r="L4709" s="1">
        <v>366</v>
      </c>
      <c r="M4709" s="2">
        <f t="shared" si="219"/>
        <v>9.9833333333333325</v>
      </c>
      <c r="N4709" s="2" t="str">
        <f t="shared" si="220"/>
        <v/>
      </c>
      <c r="O4709" s="2" t="str">
        <f t="shared" si="221"/>
        <v/>
      </c>
    </row>
    <row r="4710" spans="1:15" x14ac:dyDescent="0.25">
      <c r="A4710">
        <v>4709</v>
      </c>
      <c r="B4710">
        <v>2</v>
      </c>
      <c r="C4710" s="1">
        <v>28845</v>
      </c>
      <c r="D4710">
        <v>0</v>
      </c>
      <c r="E4710">
        <v>0</v>
      </c>
      <c r="F4710" t="s">
        <v>20</v>
      </c>
      <c r="G4710" s="1">
        <v>32230</v>
      </c>
      <c r="H4710">
        <v>2</v>
      </c>
      <c r="J4710">
        <v>21</v>
      </c>
      <c r="K4710">
        <v>10107</v>
      </c>
      <c r="L4710" s="1">
        <v>366</v>
      </c>
      <c r="M4710" s="2">
        <f t="shared" si="219"/>
        <v>9.2694444444444439</v>
      </c>
      <c r="N4710" s="2" t="str">
        <f t="shared" si="220"/>
        <v/>
      </c>
      <c r="O4710" s="2" t="str">
        <f t="shared" si="221"/>
        <v/>
      </c>
    </row>
    <row r="4711" spans="1:15" x14ac:dyDescent="0.25">
      <c r="A4711">
        <v>4710</v>
      </c>
      <c r="B4711">
        <v>3</v>
      </c>
      <c r="C4711" s="1">
        <v>16570</v>
      </c>
      <c r="D4711">
        <v>0</v>
      </c>
      <c r="E4711">
        <v>0</v>
      </c>
      <c r="F4711" t="s">
        <v>14</v>
      </c>
      <c r="G4711" s="1">
        <v>32231</v>
      </c>
      <c r="H4711">
        <v>2</v>
      </c>
      <c r="J4711">
        <v>10</v>
      </c>
      <c r="K4711">
        <v>17807</v>
      </c>
      <c r="L4711" s="1">
        <v>366</v>
      </c>
      <c r="M4711" s="2">
        <f t="shared" si="219"/>
        <v>42.87777777777778</v>
      </c>
      <c r="N4711" s="2" t="str">
        <f t="shared" si="220"/>
        <v/>
      </c>
      <c r="O4711" s="2" t="str">
        <f t="shared" si="221"/>
        <v/>
      </c>
    </row>
    <row r="4712" spans="1:15" x14ac:dyDescent="0.25">
      <c r="A4712">
        <v>4711</v>
      </c>
      <c r="B4712">
        <v>3</v>
      </c>
      <c r="C4712" s="1">
        <v>15072</v>
      </c>
      <c r="D4712">
        <v>0</v>
      </c>
      <c r="E4712">
        <v>0</v>
      </c>
      <c r="F4712" t="s">
        <v>13</v>
      </c>
      <c r="G4712" s="1">
        <v>32232</v>
      </c>
      <c r="H4712">
        <v>0</v>
      </c>
      <c r="J4712">
        <v>10</v>
      </c>
      <c r="K4712">
        <v>0</v>
      </c>
      <c r="L4712" s="1">
        <v>366</v>
      </c>
      <c r="M4712" s="2">
        <f t="shared" si="219"/>
        <v>46.983333333333334</v>
      </c>
      <c r="N4712" s="2" t="str">
        <f t="shared" si="220"/>
        <v/>
      </c>
      <c r="O4712" s="2" t="str">
        <f t="shared" si="221"/>
        <v/>
      </c>
    </row>
    <row r="4713" spans="1:15" x14ac:dyDescent="0.25">
      <c r="A4713">
        <v>4712</v>
      </c>
      <c r="B4713">
        <v>3</v>
      </c>
      <c r="C4713" s="1">
        <v>17192</v>
      </c>
      <c r="D4713">
        <v>0</v>
      </c>
      <c r="E4713">
        <v>0</v>
      </c>
      <c r="F4713" t="s">
        <v>13</v>
      </c>
      <c r="G4713" s="1">
        <v>32232</v>
      </c>
      <c r="H4713">
        <v>0</v>
      </c>
      <c r="J4713">
        <v>10</v>
      </c>
      <c r="K4713">
        <v>0</v>
      </c>
      <c r="L4713" s="1">
        <v>366</v>
      </c>
      <c r="M4713" s="2">
        <f t="shared" si="219"/>
        <v>41.180555555555557</v>
      </c>
      <c r="N4713" s="2" t="str">
        <f t="shared" si="220"/>
        <v/>
      </c>
      <c r="O4713" s="2" t="str">
        <f t="shared" si="221"/>
        <v/>
      </c>
    </row>
    <row r="4714" spans="1:15" x14ac:dyDescent="0.25">
      <c r="A4714">
        <v>4713</v>
      </c>
      <c r="B4714">
        <v>2</v>
      </c>
      <c r="C4714" s="1">
        <v>16699</v>
      </c>
      <c r="D4714">
        <v>0</v>
      </c>
      <c r="E4714">
        <v>2</v>
      </c>
      <c r="F4714" t="s">
        <v>14</v>
      </c>
      <c r="G4714" s="1">
        <v>32234</v>
      </c>
      <c r="H4714">
        <v>2</v>
      </c>
      <c r="J4714">
        <v>10</v>
      </c>
      <c r="K4714">
        <v>10107</v>
      </c>
      <c r="L4714" s="1">
        <v>366</v>
      </c>
      <c r="M4714" s="2">
        <f t="shared" si="219"/>
        <v>42.533333333333331</v>
      </c>
      <c r="N4714" s="2" t="str">
        <f t="shared" si="220"/>
        <v/>
      </c>
      <c r="O4714" s="2" t="str">
        <f t="shared" si="221"/>
        <v/>
      </c>
    </row>
    <row r="4715" spans="1:15" x14ac:dyDescent="0.25">
      <c r="A4715">
        <v>4714</v>
      </c>
      <c r="B4715">
        <v>3</v>
      </c>
      <c r="C4715" s="1">
        <v>19026</v>
      </c>
      <c r="D4715">
        <v>2301</v>
      </c>
      <c r="E4715">
        <v>1</v>
      </c>
      <c r="F4715" t="s">
        <v>14</v>
      </c>
      <c r="G4715" s="1">
        <v>32238</v>
      </c>
      <c r="H4715">
        <v>0</v>
      </c>
      <c r="J4715">
        <v>10</v>
      </c>
      <c r="K4715">
        <v>11307</v>
      </c>
      <c r="L4715" s="1">
        <v>366</v>
      </c>
      <c r="M4715" s="2">
        <f t="shared" si="219"/>
        <v>36.174999999999997</v>
      </c>
      <c r="N4715" s="2" t="str">
        <f t="shared" si="220"/>
        <v/>
      </c>
      <c r="O4715" s="2" t="str">
        <f t="shared" si="221"/>
        <v/>
      </c>
    </row>
    <row r="4716" spans="1:15" x14ac:dyDescent="0.25">
      <c r="A4716">
        <v>4715</v>
      </c>
      <c r="B4716">
        <v>4</v>
      </c>
      <c r="C4716" s="1">
        <v>21348</v>
      </c>
      <c r="D4716">
        <v>2202</v>
      </c>
      <c r="E4716">
        <v>2</v>
      </c>
      <c r="F4716" t="s">
        <v>23</v>
      </c>
      <c r="G4716" s="1">
        <v>32238</v>
      </c>
      <c r="H4716">
        <v>2</v>
      </c>
      <c r="J4716">
        <v>10</v>
      </c>
      <c r="K4716">
        <v>10607</v>
      </c>
      <c r="L4716" s="1">
        <v>366</v>
      </c>
      <c r="M4716" s="2">
        <f t="shared" si="219"/>
        <v>29.81388888888889</v>
      </c>
      <c r="N4716" s="2" t="str">
        <f t="shared" si="220"/>
        <v/>
      </c>
      <c r="O4716" s="2" t="str">
        <f t="shared" si="221"/>
        <v/>
      </c>
    </row>
    <row r="4717" spans="1:15" x14ac:dyDescent="0.25">
      <c r="A4717">
        <v>4716</v>
      </c>
      <c r="B4717">
        <v>2</v>
      </c>
      <c r="C4717" s="1">
        <v>23304</v>
      </c>
      <c r="D4717">
        <v>1600</v>
      </c>
      <c r="E4717">
        <v>2</v>
      </c>
      <c r="F4717" t="s">
        <v>14</v>
      </c>
      <c r="G4717" s="1">
        <v>32239</v>
      </c>
      <c r="H4717">
        <v>2</v>
      </c>
      <c r="J4717">
        <v>10</v>
      </c>
      <c r="K4717">
        <v>10107</v>
      </c>
      <c r="L4717" s="1">
        <v>366</v>
      </c>
      <c r="M4717" s="2">
        <f t="shared" si="219"/>
        <v>24.461111111111112</v>
      </c>
      <c r="N4717" s="2" t="str">
        <f t="shared" si="220"/>
        <v/>
      </c>
      <c r="O4717" s="2" t="str">
        <f t="shared" si="221"/>
        <v/>
      </c>
    </row>
    <row r="4718" spans="1:15" x14ac:dyDescent="0.25">
      <c r="A4718">
        <v>4717</v>
      </c>
      <c r="B4718">
        <v>3</v>
      </c>
      <c r="C4718" s="1">
        <v>16782</v>
      </c>
      <c r="D4718">
        <v>1214</v>
      </c>
      <c r="E4718">
        <v>0</v>
      </c>
      <c r="F4718" t="s">
        <v>14</v>
      </c>
      <c r="G4718" s="1">
        <v>32241</v>
      </c>
      <c r="H4718">
        <v>2</v>
      </c>
      <c r="J4718">
        <v>10</v>
      </c>
      <c r="K4718">
        <v>16707</v>
      </c>
      <c r="L4718" s="1">
        <v>366</v>
      </c>
      <c r="M4718" s="2">
        <f t="shared" si="219"/>
        <v>42.325000000000003</v>
      </c>
      <c r="N4718" s="2" t="str">
        <f t="shared" si="220"/>
        <v/>
      </c>
      <c r="O4718" s="2" t="str">
        <f t="shared" si="221"/>
        <v/>
      </c>
    </row>
    <row r="4719" spans="1:15" x14ac:dyDescent="0.25">
      <c r="A4719">
        <v>4718</v>
      </c>
      <c r="B4719">
        <v>2</v>
      </c>
      <c r="C4719" s="1">
        <v>19245</v>
      </c>
      <c r="D4719">
        <v>0</v>
      </c>
      <c r="E4719">
        <v>0</v>
      </c>
      <c r="F4719" t="s">
        <v>13</v>
      </c>
      <c r="G4719" s="1">
        <v>32241</v>
      </c>
      <c r="H4719">
        <v>2</v>
      </c>
      <c r="I4719" t="s">
        <v>19</v>
      </c>
      <c r="J4719">
        <v>10</v>
      </c>
      <c r="K4719">
        <v>0</v>
      </c>
      <c r="L4719" s="1">
        <v>33401</v>
      </c>
      <c r="M4719" s="2">
        <f t="shared" si="219"/>
        <v>35.583333333333336</v>
      </c>
      <c r="N4719" s="2">
        <f t="shared" si="220"/>
        <v>38.761111111111113</v>
      </c>
      <c r="O4719" s="2">
        <f t="shared" si="221"/>
        <v>3.1777777777777771</v>
      </c>
    </row>
    <row r="4720" spans="1:15" x14ac:dyDescent="0.25">
      <c r="A4720">
        <v>4719</v>
      </c>
      <c r="B4720">
        <v>2</v>
      </c>
      <c r="C4720" s="1">
        <v>16173</v>
      </c>
      <c r="D4720">
        <v>1981</v>
      </c>
      <c r="E4720">
        <v>0</v>
      </c>
      <c r="F4720" t="s">
        <v>14</v>
      </c>
      <c r="G4720" s="1">
        <v>32244</v>
      </c>
      <c r="H4720">
        <v>2</v>
      </c>
      <c r="J4720">
        <v>10</v>
      </c>
      <c r="K4720">
        <v>12807</v>
      </c>
      <c r="L4720" s="1">
        <v>366</v>
      </c>
      <c r="M4720" s="2">
        <f t="shared" si="219"/>
        <v>44</v>
      </c>
      <c r="N4720" s="2" t="str">
        <f t="shared" si="220"/>
        <v/>
      </c>
      <c r="O4720" s="2" t="str">
        <f t="shared" si="221"/>
        <v/>
      </c>
    </row>
    <row r="4721" spans="1:15" x14ac:dyDescent="0.25">
      <c r="A4721">
        <v>4720</v>
      </c>
      <c r="B4721">
        <v>4</v>
      </c>
      <c r="C4721" s="1">
        <v>31184</v>
      </c>
      <c r="D4721">
        <v>0</v>
      </c>
      <c r="E4721">
        <v>0</v>
      </c>
      <c r="F4721" t="s">
        <v>20</v>
      </c>
      <c r="G4721" s="1">
        <v>32244</v>
      </c>
      <c r="H4721">
        <v>2</v>
      </c>
      <c r="J4721">
        <v>21</v>
      </c>
      <c r="K4721">
        <v>16707</v>
      </c>
      <c r="L4721" s="1">
        <v>366</v>
      </c>
      <c r="M4721" s="2">
        <f t="shared" si="219"/>
        <v>2.9</v>
      </c>
      <c r="N4721" s="2" t="str">
        <f t="shared" si="220"/>
        <v/>
      </c>
      <c r="O4721" s="2" t="str">
        <f t="shared" si="221"/>
        <v/>
      </c>
    </row>
    <row r="4722" spans="1:15" x14ac:dyDescent="0.25">
      <c r="A4722">
        <v>4721</v>
      </c>
      <c r="B4722">
        <v>4</v>
      </c>
      <c r="C4722" s="1">
        <v>24366</v>
      </c>
      <c r="D4722">
        <v>0</v>
      </c>
      <c r="E4722">
        <v>0</v>
      </c>
      <c r="F4722" t="s">
        <v>20</v>
      </c>
      <c r="G4722" s="1">
        <v>32245</v>
      </c>
      <c r="H4722">
        <v>0</v>
      </c>
      <c r="J4722">
        <v>10</v>
      </c>
      <c r="K4722">
        <v>10107</v>
      </c>
      <c r="L4722" s="1">
        <v>366</v>
      </c>
      <c r="M4722" s="2">
        <f t="shared" si="219"/>
        <v>21.572222222222223</v>
      </c>
      <c r="N4722" s="2" t="str">
        <f t="shared" si="220"/>
        <v/>
      </c>
      <c r="O4722" s="2" t="str">
        <f t="shared" si="221"/>
        <v/>
      </c>
    </row>
    <row r="4723" spans="1:15" x14ac:dyDescent="0.25">
      <c r="A4723">
        <v>4722</v>
      </c>
      <c r="B4723">
        <v>3</v>
      </c>
      <c r="C4723" s="1">
        <v>22789</v>
      </c>
      <c r="D4723">
        <v>2282</v>
      </c>
      <c r="E4723">
        <v>2</v>
      </c>
      <c r="F4723" t="s">
        <v>14</v>
      </c>
      <c r="G4723" s="1">
        <v>32246</v>
      </c>
      <c r="H4723">
        <v>2</v>
      </c>
      <c r="J4723">
        <v>10</v>
      </c>
      <c r="K4723">
        <v>11307</v>
      </c>
      <c r="L4723" s="1">
        <v>366</v>
      </c>
      <c r="M4723" s="2">
        <f t="shared" si="219"/>
        <v>25.888888888888889</v>
      </c>
      <c r="N4723" s="2" t="str">
        <f t="shared" si="220"/>
        <v/>
      </c>
      <c r="O4723" s="2" t="str">
        <f t="shared" si="221"/>
        <v/>
      </c>
    </row>
    <row r="4724" spans="1:15" x14ac:dyDescent="0.25">
      <c r="A4724">
        <v>4723</v>
      </c>
      <c r="B4724">
        <v>2</v>
      </c>
      <c r="C4724" s="1">
        <v>19579</v>
      </c>
      <c r="D4724">
        <v>1475</v>
      </c>
      <c r="E4724">
        <v>2</v>
      </c>
      <c r="F4724" t="s">
        <v>14</v>
      </c>
      <c r="G4724" s="1">
        <v>32251</v>
      </c>
      <c r="H4724">
        <v>2</v>
      </c>
      <c r="J4724">
        <v>10</v>
      </c>
      <c r="K4724">
        <v>15707</v>
      </c>
      <c r="L4724" s="1">
        <v>366</v>
      </c>
      <c r="M4724" s="2">
        <f t="shared" si="219"/>
        <v>34.694444444444443</v>
      </c>
      <c r="N4724" s="2" t="str">
        <f t="shared" si="220"/>
        <v/>
      </c>
      <c r="O4724" s="2" t="str">
        <f t="shared" si="221"/>
        <v/>
      </c>
    </row>
    <row r="4725" spans="1:15" x14ac:dyDescent="0.25">
      <c r="A4725">
        <v>4724</v>
      </c>
      <c r="B4725">
        <v>2</v>
      </c>
      <c r="C4725" s="1">
        <v>10829</v>
      </c>
      <c r="D4725">
        <v>0</v>
      </c>
      <c r="E4725">
        <v>0</v>
      </c>
      <c r="F4725" t="s">
        <v>13</v>
      </c>
      <c r="G4725" s="1">
        <v>32251</v>
      </c>
      <c r="H4725">
        <v>0</v>
      </c>
      <c r="J4725">
        <v>10</v>
      </c>
      <c r="K4725">
        <v>0</v>
      </c>
      <c r="L4725" s="1">
        <v>366</v>
      </c>
      <c r="M4725" s="2">
        <f t="shared" si="219"/>
        <v>58.65</v>
      </c>
      <c r="N4725" s="2" t="str">
        <f t="shared" si="220"/>
        <v/>
      </c>
      <c r="O4725" s="2" t="str">
        <f t="shared" si="221"/>
        <v/>
      </c>
    </row>
    <row r="4726" spans="1:15" x14ac:dyDescent="0.25">
      <c r="A4726">
        <v>4725</v>
      </c>
      <c r="B4726">
        <v>3</v>
      </c>
      <c r="C4726" s="1">
        <v>12270</v>
      </c>
      <c r="D4726">
        <v>0</v>
      </c>
      <c r="E4726">
        <v>0</v>
      </c>
      <c r="F4726" t="s">
        <v>13</v>
      </c>
      <c r="G4726" s="1">
        <v>32252</v>
      </c>
      <c r="H4726">
        <v>0</v>
      </c>
      <c r="J4726">
        <v>21</v>
      </c>
      <c r="K4726">
        <v>0</v>
      </c>
      <c r="L4726" s="1">
        <v>366</v>
      </c>
      <c r="M4726" s="2">
        <f t="shared" si="219"/>
        <v>54.708333333333336</v>
      </c>
      <c r="N4726" s="2" t="str">
        <f t="shared" si="220"/>
        <v/>
      </c>
      <c r="O4726" s="2" t="str">
        <f t="shared" si="221"/>
        <v/>
      </c>
    </row>
    <row r="4727" spans="1:15" x14ac:dyDescent="0.25">
      <c r="A4727">
        <v>4726</v>
      </c>
      <c r="B4727">
        <v>3</v>
      </c>
      <c r="C4727" s="1">
        <v>19828</v>
      </c>
      <c r="D4727">
        <v>2000</v>
      </c>
      <c r="E4727">
        <v>0</v>
      </c>
      <c r="F4727" t="s">
        <v>14</v>
      </c>
      <c r="G4727" s="1">
        <v>32252</v>
      </c>
      <c r="H4727">
        <v>0</v>
      </c>
      <c r="J4727">
        <v>21</v>
      </c>
      <c r="K4727">
        <v>0</v>
      </c>
      <c r="L4727" s="1">
        <v>366</v>
      </c>
      <c r="M4727" s="2">
        <f t="shared" si="219"/>
        <v>34.013888888888886</v>
      </c>
      <c r="N4727" s="2" t="str">
        <f t="shared" si="220"/>
        <v/>
      </c>
      <c r="O4727" s="2" t="str">
        <f t="shared" si="221"/>
        <v/>
      </c>
    </row>
    <row r="4728" spans="1:15" x14ac:dyDescent="0.25">
      <c r="A4728">
        <v>4727</v>
      </c>
      <c r="B4728">
        <v>2</v>
      </c>
      <c r="C4728" s="1">
        <v>20533</v>
      </c>
      <c r="D4728">
        <v>0</v>
      </c>
      <c r="E4728">
        <v>0</v>
      </c>
      <c r="F4728" t="s">
        <v>13</v>
      </c>
      <c r="G4728" s="1">
        <v>32253</v>
      </c>
      <c r="H4728">
        <v>0</v>
      </c>
      <c r="J4728">
        <v>21</v>
      </c>
      <c r="K4728">
        <v>0</v>
      </c>
      <c r="L4728" s="1">
        <v>366</v>
      </c>
      <c r="M4728" s="2">
        <f t="shared" si="219"/>
        <v>32.086111111111109</v>
      </c>
      <c r="N4728" s="2" t="str">
        <f t="shared" si="220"/>
        <v/>
      </c>
      <c r="O4728" s="2" t="str">
        <f t="shared" si="221"/>
        <v/>
      </c>
    </row>
    <row r="4729" spans="1:15" x14ac:dyDescent="0.25">
      <c r="A4729">
        <v>4728</v>
      </c>
      <c r="B4729">
        <v>3</v>
      </c>
      <c r="C4729" s="1">
        <v>20556</v>
      </c>
      <c r="D4729">
        <v>0</v>
      </c>
      <c r="E4729">
        <v>0</v>
      </c>
      <c r="F4729" t="s">
        <v>13</v>
      </c>
      <c r="G4729" s="1">
        <v>32253</v>
      </c>
      <c r="H4729">
        <v>0</v>
      </c>
      <c r="J4729">
        <v>10</v>
      </c>
      <c r="K4729">
        <v>11307</v>
      </c>
      <c r="L4729" s="1">
        <v>366</v>
      </c>
      <c r="M4729" s="2">
        <f t="shared" si="219"/>
        <v>32.024999999999999</v>
      </c>
      <c r="N4729" s="2" t="str">
        <f t="shared" si="220"/>
        <v/>
      </c>
      <c r="O4729" s="2" t="str">
        <f t="shared" si="221"/>
        <v/>
      </c>
    </row>
    <row r="4730" spans="1:15" x14ac:dyDescent="0.25">
      <c r="A4730">
        <v>4729</v>
      </c>
      <c r="B4730">
        <v>2</v>
      </c>
      <c r="C4730" s="1">
        <v>15096</v>
      </c>
      <c r="D4730">
        <v>0</v>
      </c>
      <c r="E4730">
        <v>0</v>
      </c>
      <c r="F4730" t="s">
        <v>13</v>
      </c>
      <c r="G4730" s="1">
        <v>32254</v>
      </c>
      <c r="H4730">
        <v>0</v>
      </c>
      <c r="J4730">
        <v>10</v>
      </c>
      <c r="K4730">
        <v>0</v>
      </c>
      <c r="L4730" s="1">
        <v>366</v>
      </c>
      <c r="M4730" s="2">
        <f t="shared" si="219"/>
        <v>46.975000000000001</v>
      </c>
      <c r="N4730" s="2" t="str">
        <f t="shared" si="220"/>
        <v/>
      </c>
      <c r="O4730" s="2" t="str">
        <f t="shared" si="221"/>
        <v/>
      </c>
    </row>
    <row r="4731" spans="1:15" x14ac:dyDescent="0.25">
      <c r="A4731">
        <v>4730</v>
      </c>
      <c r="B4731">
        <v>3</v>
      </c>
      <c r="C4731" s="1">
        <v>16285</v>
      </c>
      <c r="D4731">
        <v>2280</v>
      </c>
      <c r="E4731">
        <v>2</v>
      </c>
      <c r="F4731" t="s">
        <v>17</v>
      </c>
      <c r="G4731" s="1">
        <v>32254</v>
      </c>
      <c r="H4731">
        <v>2</v>
      </c>
      <c r="J4731">
        <v>10</v>
      </c>
      <c r="K4731">
        <v>17907</v>
      </c>
      <c r="L4731" s="1">
        <v>366</v>
      </c>
      <c r="M4731" s="2">
        <f t="shared" si="219"/>
        <v>43.722222222222221</v>
      </c>
      <c r="N4731" s="2" t="str">
        <f t="shared" si="220"/>
        <v/>
      </c>
      <c r="O4731" s="2" t="str">
        <f t="shared" si="221"/>
        <v/>
      </c>
    </row>
    <row r="4732" spans="1:15" x14ac:dyDescent="0.25">
      <c r="A4732">
        <v>4731</v>
      </c>
      <c r="B4732">
        <v>3</v>
      </c>
      <c r="C4732" s="1">
        <v>17656</v>
      </c>
      <c r="D4732">
        <v>0</v>
      </c>
      <c r="E4732">
        <v>0</v>
      </c>
      <c r="F4732" t="s">
        <v>14</v>
      </c>
      <c r="G4732" s="1">
        <v>32259</v>
      </c>
      <c r="H4732">
        <v>2</v>
      </c>
      <c r="J4732">
        <v>10</v>
      </c>
      <c r="K4732">
        <v>0</v>
      </c>
      <c r="L4732" s="1">
        <v>366</v>
      </c>
      <c r="M4732" s="2">
        <f t="shared" si="219"/>
        <v>39.980555555555554</v>
      </c>
      <c r="N4732" s="2" t="str">
        <f t="shared" si="220"/>
        <v/>
      </c>
      <c r="O4732" s="2" t="str">
        <f t="shared" si="221"/>
        <v/>
      </c>
    </row>
    <row r="4733" spans="1:15" x14ac:dyDescent="0.25">
      <c r="A4733">
        <v>4732</v>
      </c>
      <c r="B4733">
        <v>2</v>
      </c>
      <c r="C4733" s="1">
        <v>15706</v>
      </c>
      <c r="D4733">
        <v>2653</v>
      </c>
      <c r="E4733">
        <v>0</v>
      </c>
      <c r="F4733" t="s">
        <v>17</v>
      </c>
      <c r="G4733" s="1">
        <v>32260</v>
      </c>
      <c r="H4733">
        <v>2</v>
      </c>
      <c r="J4733">
        <v>10</v>
      </c>
      <c r="K4733">
        <v>17907</v>
      </c>
      <c r="L4733" s="1">
        <v>366</v>
      </c>
      <c r="M4733" s="2">
        <f t="shared" si="219"/>
        <v>45.325000000000003</v>
      </c>
      <c r="N4733" s="2" t="str">
        <f t="shared" si="220"/>
        <v/>
      </c>
      <c r="O4733" s="2" t="str">
        <f t="shared" si="221"/>
        <v/>
      </c>
    </row>
    <row r="4734" spans="1:15" x14ac:dyDescent="0.25">
      <c r="A4734">
        <v>4733</v>
      </c>
      <c r="B4734">
        <v>3</v>
      </c>
      <c r="C4734" s="1">
        <v>14538</v>
      </c>
      <c r="D4734">
        <v>0</v>
      </c>
      <c r="E4734">
        <v>0</v>
      </c>
      <c r="F4734" t="s">
        <v>13</v>
      </c>
      <c r="G4734" s="1">
        <v>32261</v>
      </c>
      <c r="H4734">
        <v>0</v>
      </c>
      <c r="J4734">
        <v>10</v>
      </c>
      <c r="K4734">
        <v>0</v>
      </c>
      <c r="L4734" s="1">
        <v>366</v>
      </c>
      <c r="M4734" s="2">
        <f t="shared" si="219"/>
        <v>48.522222222222226</v>
      </c>
      <c r="N4734" s="2" t="str">
        <f t="shared" si="220"/>
        <v/>
      </c>
      <c r="O4734" s="2" t="str">
        <f t="shared" si="221"/>
        <v/>
      </c>
    </row>
    <row r="4735" spans="1:15" x14ac:dyDescent="0.25">
      <c r="A4735">
        <v>4734</v>
      </c>
      <c r="B4735">
        <v>2</v>
      </c>
      <c r="C4735" s="1">
        <v>15582</v>
      </c>
      <c r="D4735">
        <v>0</v>
      </c>
      <c r="E4735">
        <v>0</v>
      </c>
      <c r="F4735" t="s">
        <v>13</v>
      </c>
      <c r="G4735" s="1">
        <v>32266</v>
      </c>
      <c r="H4735">
        <v>0</v>
      </c>
      <c r="I4735" t="s">
        <v>25</v>
      </c>
      <c r="J4735">
        <v>10</v>
      </c>
      <c r="K4735">
        <v>0</v>
      </c>
      <c r="L4735" s="1">
        <v>34780</v>
      </c>
      <c r="M4735" s="2">
        <f t="shared" si="219"/>
        <v>45.677777777777777</v>
      </c>
      <c r="N4735" s="2">
        <f t="shared" si="220"/>
        <v>52.56388888888889</v>
      </c>
      <c r="O4735" s="2">
        <f t="shared" si="221"/>
        <v>6.8861111111111128</v>
      </c>
    </row>
    <row r="4736" spans="1:15" x14ac:dyDescent="0.25">
      <c r="A4736">
        <v>4735</v>
      </c>
      <c r="B4736">
        <v>2</v>
      </c>
      <c r="C4736" s="1">
        <v>27448</v>
      </c>
      <c r="D4736">
        <v>0</v>
      </c>
      <c r="E4736">
        <v>0</v>
      </c>
      <c r="F4736" t="s">
        <v>13</v>
      </c>
      <c r="G4736" s="1">
        <v>32266</v>
      </c>
      <c r="H4736">
        <v>0</v>
      </c>
      <c r="J4736">
        <v>21</v>
      </c>
      <c r="K4736">
        <v>0</v>
      </c>
      <c r="L4736" s="1">
        <v>366</v>
      </c>
      <c r="M4736" s="2">
        <f t="shared" si="219"/>
        <v>13.194444444444445</v>
      </c>
      <c r="N4736" s="2" t="str">
        <f t="shared" si="220"/>
        <v/>
      </c>
      <c r="O4736" s="2" t="str">
        <f t="shared" si="221"/>
        <v/>
      </c>
    </row>
    <row r="4737" spans="1:15" x14ac:dyDescent="0.25">
      <c r="A4737">
        <v>4736</v>
      </c>
      <c r="B4737">
        <v>2</v>
      </c>
      <c r="C4737" s="1">
        <v>20501</v>
      </c>
      <c r="D4737">
        <v>4300</v>
      </c>
      <c r="E4737">
        <v>2</v>
      </c>
      <c r="F4737" t="s">
        <v>14</v>
      </c>
      <c r="G4737" s="1">
        <v>32267</v>
      </c>
      <c r="H4737">
        <v>2</v>
      </c>
      <c r="J4737">
        <v>10</v>
      </c>
      <c r="K4737">
        <v>18707</v>
      </c>
      <c r="L4737" s="1">
        <v>366</v>
      </c>
      <c r="M4737" s="2">
        <f t="shared" si="219"/>
        <v>32.216666666666669</v>
      </c>
      <c r="N4737" s="2" t="str">
        <f t="shared" si="220"/>
        <v/>
      </c>
      <c r="O4737" s="2" t="str">
        <f t="shared" si="221"/>
        <v/>
      </c>
    </row>
    <row r="4738" spans="1:15" x14ac:dyDescent="0.25">
      <c r="A4738">
        <v>4737</v>
      </c>
      <c r="B4738">
        <v>2</v>
      </c>
      <c r="C4738" s="1">
        <v>17015</v>
      </c>
      <c r="D4738">
        <v>2340</v>
      </c>
      <c r="E4738">
        <v>2</v>
      </c>
      <c r="F4738" t="s">
        <v>14</v>
      </c>
      <c r="G4738" s="1">
        <v>32267</v>
      </c>
      <c r="H4738">
        <v>2</v>
      </c>
      <c r="J4738">
        <v>10</v>
      </c>
      <c r="K4738">
        <v>17907</v>
      </c>
      <c r="L4738" s="1">
        <v>366</v>
      </c>
      <c r="M4738" s="2">
        <f t="shared" si="219"/>
        <v>41.758333333333333</v>
      </c>
      <c r="N4738" s="2" t="str">
        <f t="shared" si="220"/>
        <v/>
      </c>
      <c r="O4738" s="2" t="str">
        <f t="shared" si="221"/>
        <v/>
      </c>
    </row>
    <row r="4739" spans="1:15" x14ac:dyDescent="0.25">
      <c r="A4739">
        <v>4738</v>
      </c>
      <c r="B4739">
        <v>3</v>
      </c>
      <c r="C4739" s="1">
        <v>18275</v>
      </c>
      <c r="D4739">
        <v>1921</v>
      </c>
      <c r="E4739">
        <v>3</v>
      </c>
      <c r="F4739" t="s">
        <v>14</v>
      </c>
      <c r="G4739" s="1">
        <v>32265</v>
      </c>
      <c r="H4739">
        <v>2</v>
      </c>
      <c r="J4739">
        <v>10</v>
      </c>
      <c r="K4739">
        <v>12779</v>
      </c>
      <c r="L4739" s="1">
        <v>366</v>
      </c>
      <c r="M4739" s="2">
        <f t="shared" si="219"/>
        <v>38.305555555555557</v>
      </c>
      <c r="N4739" s="2" t="str">
        <f t="shared" si="220"/>
        <v/>
      </c>
      <c r="O4739" s="2" t="str">
        <f t="shared" si="221"/>
        <v/>
      </c>
    </row>
    <row r="4740" spans="1:15" x14ac:dyDescent="0.25">
      <c r="A4740">
        <v>4739</v>
      </c>
      <c r="B4740">
        <v>2</v>
      </c>
      <c r="C4740" s="1">
        <v>14481</v>
      </c>
      <c r="D4740">
        <v>0</v>
      </c>
      <c r="E4740">
        <v>0</v>
      </c>
      <c r="F4740" t="s">
        <v>13</v>
      </c>
      <c r="G4740" s="1">
        <v>32267</v>
      </c>
      <c r="H4740">
        <v>0</v>
      </c>
      <c r="J4740">
        <v>10</v>
      </c>
      <c r="K4740">
        <v>0</v>
      </c>
      <c r="L4740" s="1">
        <v>366</v>
      </c>
      <c r="M4740" s="2">
        <f t="shared" si="219"/>
        <v>48.694444444444443</v>
      </c>
      <c r="N4740" s="2" t="str">
        <f t="shared" si="220"/>
        <v/>
      </c>
      <c r="O4740" s="2" t="str">
        <f t="shared" si="221"/>
        <v/>
      </c>
    </row>
    <row r="4741" spans="1:15" x14ac:dyDescent="0.25">
      <c r="A4741">
        <v>4740</v>
      </c>
      <c r="B4741">
        <v>2</v>
      </c>
      <c r="C4741" s="1">
        <v>23275</v>
      </c>
      <c r="D4741">
        <v>0</v>
      </c>
      <c r="E4741">
        <v>0</v>
      </c>
      <c r="F4741" t="s">
        <v>13</v>
      </c>
      <c r="G4741" s="1">
        <v>32268</v>
      </c>
      <c r="H4741">
        <v>0</v>
      </c>
      <c r="I4741" t="s">
        <v>15</v>
      </c>
      <c r="J4741">
        <v>10</v>
      </c>
      <c r="K4741">
        <v>0</v>
      </c>
      <c r="L4741" s="1">
        <v>34031</v>
      </c>
      <c r="M4741" s="2">
        <f t="shared" ref="M4741:M4804" si="222">DAYS360(C4741,G4741,TRUE)/360</f>
        <v>24.622222222222224</v>
      </c>
      <c r="N4741" s="2">
        <f t="shared" ref="N4741:N4804" si="223">IF(DAYS360(C4741,L4741)/360&gt;0,DAYS360(C4741,L4741)/360,"")</f>
        <v>29.45</v>
      </c>
      <c r="O4741" s="2">
        <f t="shared" ref="O4741:O4804" si="224">IF(N4741="","",N4741-M4741)</f>
        <v>4.8277777777777757</v>
      </c>
    </row>
    <row r="4742" spans="1:15" x14ac:dyDescent="0.25">
      <c r="A4742">
        <v>4741</v>
      </c>
      <c r="B4742">
        <v>3</v>
      </c>
      <c r="C4742" s="1">
        <v>12173</v>
      </c>
      <c r="D4742">
        <v>0</v>
      </c>
      <c r="E4742">
        <v>0</v>
      </c>
      <c r="F4742" t="s">
        <v>13</v>
      </c>
      <c r="G4742" s="1">
        <v>32268</v>
      </c>
      <c r="H4742">
        <v>0</v>
      </c>
      <c r="J4742">
        <v>10</v>
      </c>
      <c r="K4742">
        <v>11307</v>
      </c>
      <c r="L4742" s="1">
        <v>366</v>
      </c>
      <c r="M4742" s="2">
        <f t="shared" si="222"/>
        <v>55.016666666666666</v>
      </c>
      <c r="N4742" s="2" t="str">
        <f t="shared" si="223"/>
        <v/>
      </c>
      <c r="O4742" s="2" t="str">
        <f t="shared" si="224"/>
        <v/>
      </c>
    </row>
    <row r="4743" spans="1:15" x14ac:dyDescent="0.25">
      <c r="A4743">
        <v>4742</v>
      </c>
      <c r="B4743">
        <v>2</v>
      </c>
      <c r="C4743" s="1">
        <v>19409</v>
      </c>
      <c r="D4743">
        <v>2909</v>
      </c>
      <c r="E4743">
        <v>2</v>
      </c>
      <c r="F4743" t="s">
        <v>14</v>
      </c>
      <c r="G4743" s="1">
        <v>32268</v>
      </c>
      <c r="H4743">
        <v>2</v>
      </c>
      <c r="J4743">
        <v>10</v>
      </c>
      <c r="K4743">
        <v>10207</v>
      </c>
      <c r="L4743" s="1">
        <v>366</v>
      </c>
      <c r="M4743" s="2">
        <f t="shared" si="222"/>
        <v>35.211111111111109</v>
      </c>
      <c r="N4743" s="2" t="str">
        <f t="shared" si="223"/>
        <v/>
      </c>
      <c r="O4743" s="2" t="str">
        <f t="shared" si="224"/>
        <v/>
      </c>
    </row>
    <row r="4744" spans="1:15" x14ac:dyDescent="0.25">
      <c r="A4744">
        <v>4743</v>
      </c>
      <c r="B4744">
        <v>2</v>
      </c>
      <c r="C4744" s="1">
        <v>13166</v>
      </c>
      <c r="D4744">
        <v>0</v>
      </c>
      <c r="E4744">
        <v>0</v>
      </c>
      <c r="F4744" t="s">
        <v>14</v>
      </c>
      <c r="G4744" s="1">
        <v>32272</v>
      </c>
      <c r="H4744">
        <v>2</v>
      </c>
      <c r="J4744">
        <v>10</v>
      </c>
      <c r="K4744">
        <v>13807</v>
      </c>
      <c r="L4744" s="1">
        <v>366</v>
      </c>
      <c r="M4744" s="2">
        <f t="shared" si="222"/>
        <v>52.31111111111111</v>
      </c>
      <c r="N4744" s="2" t="str">
        <f t="shared" si="223"/>
        <v/>
      </c>
      <c r="O4744" s="2" t="str">
        <f t="shared" si="224"/>
        <v/>
      </c>
    </row>
    <row r="4745" spans="1:15" x14ac:dyDescent="0.25">
      <c r="A4745">
        <v>4744</v>
      </c>
      <c r="B4745">
        <v>3</v>
      </c>
      <c r="C4745" s="1">
        <v>21159</v>
      </c>
      <c r="D4745">
        <v>1889</v>
      </c>
      <c r="E4745">
        <v>2</v>
      </c>
      <c r="F4745" t="s">
        <v>18</v>
      </c>
      <c r="G4745" s="1">
        <v>32272</v>
      </c>
      <c r="H4745">
        <v>2</v>
      </c>
      <c r="J4745">
        <v>10</v>
      </c>
      <c r="K4745">
        <v>10207</v>
      </c>
      <c r="L4745" s="1">
        <v>366</v>
      </c>
      <c r="M4745" s="2">
        <f t="shared" si="222"/>
        <v>30.427777777777777</v>
      </c>
      <c r="N4745" s="2" t="str">
        <f t="shared" si="223"/>
        <v/>
      </c>
      <c r="O4745" s="2" t="str">
        <f t="shared" si="224"/>
        <v/>
      </c>
    </row>
    <row r="4746" spans="1:15" x14ac:dyDescent="0.25">
      <c r="A4746">
        <v>4745</v>
      </c>
      <c r="B4746">
        <v>3</v>
      </c>
      <c r="C4746" s="1">
        <v>28116</v>
      </c>
      <c r="D4746">
        <v>0</v>
      </c>
      <c r="E4746">
        <v>0</v>
      </c>
      <c r="F4746" t="s">
        <v>13</v>
      </c>
      <c r="G4746" s="1">
        <v>32273</v>
      </c>
      <c r="H4746">
        <v>0</v>
      </c>
      <c r="J4746">
        <v>10</v>
      </c>
      <c r="K4746">
        <v>10107</v>
      </c>
      <c r="L4746" s="1">
        <v>366</v>
      </c>
      <c r="M4746" s="2">
        <f t="shared" si="222"/>
        <v>11.383333333333333</v>
      </c>
      <c r="N4746" s="2" t="str">
        <f t="shared" si="223"/>
        <v/>
      </c>
      <c r="O4746" s="2" t="str">
        <f t="shared" si="224"/>
        <v/>
      </c>
    </row>
    <row r="4747" spans="1:15" x14ac:dyDescent="0.25">
      <c r="A4747">
        <v>4746</v>
      </c>
      <c r="B4747">
        <v>3</v>
      </c>
      <c r="C4747" s="1">
        <v>18611</v>
      </c>
      <c r="D4747">
        <v>0</v>
      </c>
      <c r="E4747">
        <v>0</v>
      </c>
      <c r="F4747" t="s">
        <v>14</v>
      </c>
      <c r="G4747" s="1">
        <v>32274</v>
      </c>
      <c r="H4747">
        <v>2</v>
      </c>
      <c r="J4747">
        <v>10</v>
      </c>
      <c r="K4747">
        <v>13807</v>
      </c>
      <c r="L4747" s="1">
        <v>366</v>
      </c>
      <c r="M4747" s="2">
        <f t="shared" si="222"/>
        <v>37.408333333333331</v>
      </c>
      <c r="N4747" s="2" t="str">
        <f t="shared" si="223"/>
        <v/>
      </c>
      <c r="O4747" s="2" t="str">
        <f t="shared" si="224"/>
        <v/>
      </c>
    </row>
    <row r="4748" spans="1:15" x14ac:dyDescent="0.25">
      <c r="A4748">
        <v>4747</v>
      </c>
      <c r="B4748">
        <v>2</v>
      </c>
      <c r="C4748" s="1">
        <v>17557</v>
      </c>
      <c r="D4748">
        <v>2700</v>
      </c>
      <c r="E4748">
        <v>0</v>
      </c>
      <c r="F4748" t="s">
        <v>17</v>
      </c>
      <c r="G4748" s="1">
        <v>32276</v>
      </c>
      <c r="H4748">
        <v>2</v>
      </c>
      <c r="J4748">
        <v>10</v>
      </c>
      <c r="K4748">
        <v>16607</v>
      </c>
      <c r="L4748" s="1">
        <v>366</v>
      </c>
      <c r="M4748" s="2">
        <f t="shared" si="222"/>
        <v>40.299999999999997</v>
      </c>
      <c r="N4748" s="2" t="str">
        <f t="shared" si="223"/>
        <v/>
      </c>
      <c r="O4748" s="2" t="str">
        <f t="shared" si="224"/>
        <v/>
      </c>
    </row>
    <row r="4749" spans="1:15" x14ac:dyDescent="0.25">
      <c r="A4749">
        <v>4748</v>
      </c>
      <c r="B4749">
        <v>3</v>
      </c>
      <c r="C4749" s="1">
        <v>21179</v>
      </c>
      <c r="D4749">
        <v>0</v>
      </c>
      <c r="E4749">
        <v>0</v>
      </c>
      <c r="F4749" t="s">
        <v>20</v>
      </c>
      <c r="G4749" s="1">
        <v>32279</v>
      </c>
      <c r="H4749">
        <v>2</v>
      </c>
      <c r="J4749">
        <v>10</v>
      </c>
      <c r="K4749">
        <v>10207</v>
      </c>
      <c r="L4749" s="1">
        <v>366</v>
      </c>
      <c r="M4749" s="2">
        <f t="shared" si="222"/>
        <v>30.391666666666666</v>
      </c>
      <c r="N4749" s="2" t="str">
        <f t="shared" si="223"/>
        <v/>
      </c>
      <c r="O4749" s="2" t="str">
        <f t="shared" si="224"/>
        <v/>
      </c>
    </row>
    <row r="4750" spans="1:15" x14ac:dyDescent="0.25">
      <c r="A4750">
        <v>4749</v>
      </c>
      <c r="B4750">
        <v>2</v>
      </c>
      <c r="C4750" s="1">
        <v>12139</v>
      </c>
      <c r="D4750">
        <v>0</v>
      </c>
      <c r="E4750">
        <v>0</v>
      </c>
      <c r="F4750" t="s">
        <v>13</v>
      </c>
      <c r="G4750" s="1">
        <v>32279</v>
      </c>
      <c r="H4750">
        <v>0</v>
      </c>
      <c r="I4750" t="s">
        <v>15</v>
      </c>
      <c r="J4750">
        <v>10</v>
      </c>
      <c r="K4750">
        <v>0</v>
      </c>
      <c r="L4750" s="1">
        <v>366</v>
      </c>
      <c r="M4750" s="2">
        <f t="shared" si="222"/>
        <v>55.138888888888886</v>
      </c>
      <c r="N4750" s="2" t="str">
        <f t="shared" si="223"/>
        <v/>
      </c>
      <c r="O4750" s="2" t="str">
        <f t="shared" si="224"/>
        <v/>
      </c>
    </row>
    <row r="4751" spans="1:15" x14ac:dyDescent="0.25">
      <c r="A4751">
        <v>4750</v>
      </c>
      <c r="B4751">
        <v>2</v>
      </c>
      <c r="C4751" s="1">
        <v>27674</v>
      </c>
      <c r="D4751">
        <v>0</v>
      </c>
      <c r="E4751">
        <v>0</v>
      </c>
      <c r="F4751" t="s">
        <v>13</v>
      </c>
      <c r="G4751" s="1">
        <v>32279</v>
      </c>
      <c r="H4751">
        <v>0</v>
      </c>
      <c r="J4751">
        <v>21</v>
      </c>
      <c r="K4751">
        <v>10107</v>
      </c>
      <c r="L4751" s="1">
        <v>366</v>
      </c>
      <c r="M4751" s="2">
        <f t="shared" si="222"/>
        <v>12.608333333333333</v>
      </c>
      <c r="N4751" s="2" t="str">
        <f t="shared" si="223"/>
        <v/>
      </c>
      <c r="O4751" s="2" t="str">
        <f t="shared" si="224"/>
        <v/>
      </c>
    </row>
    <row r="4752" spans="1:15" x14ac:dyDescent="0.25">
      <c r="A4752">
        <v>4751</v>
      </c>
      <c r="B4752">
        <v>4</v>
      </c>
      <c r="C4752" s="1">
        <v>21947</v>
      </c>
      <c r="D4752">
        <v>0</v>
      </c>
      <c r="E4752">
        <v>0</v>
      </c>
      <c r="F4752" t="s">
        <v>20</v>
      </c>
      <c r="G4752" s="1">
        <v>32274</v>
      </c>
      <c r="H4752">
        <v>0</v>
      </c>
      <c r="J4752">
        <v>10</v>
      </c>
      <c r="K4752">
        <v>11607</v>
      </c>
      <c r="L4752" s="1">
        <v>366</v>
      </c>
      <c r="M4752" s="2">
        <f t="shared" si="222"/>
        <v>28.277777777777779</v>
      </c>
      <c r="N4752" s="2" t="str">
        <f t="shared" si="223"/>
        <v/>
      </c>
      <c r="O4752" s="2" t="str">
        <f t="shared" si="224"/>
        <v/>
      </c>
    </row>
    <row r="4753" spans="1:15" x14ac:dyDescent="0.25">
      <c r="A4753">
        <v>4752</v>
      </c>
      <c r="B4753">
        <v>2</v>
      </c>
      <c r="C4753" s="1">
        <v>26452</v>
      </c>
      <c r="D4753">
        <v>0</v>
      </c>
      <c r="E4753">
        <v>0</v>
      </c>
      <c r="F4753" t="s">
        <v>13</v>
      </c>
      <c r="G4753" s="1">
        <v>32280</v>
      </c>
      <c r="H4753">
        <v>0</v>
      </c>
      <c r="J4753">
        <v>21</v>
      </c>
      <c r="K4753">
        <v>0</v>
      </c>
      <c r="L4753" s="1">
        <v>366</v>
      </c>
      <c r="M4753" s="2">
        <f t="shared" si="222"/>
        <v>15.958333333333334</v>
      </c>
      <c r="N4753" s="2" t="str">
        <f t="shared" si="223"/>
        <v/>
      </c>
      <c r="O4753" s="2" t="str">
        <f t="shared" si="224"/>
        <v/>
      </c>
    </row>
    <row r="4754" spans="1:15" x14ac:dyDescent="0.25">
      <c r="A4754">
        <v>4753</v>
      </c>
      <c r="B4754">
        <v>3</v>
      </c>
      <c r="C4754" s="1">
        <v>21137</v>
      </c>
      <c r="D4754">
        <v>1754</v>
      </c>
      <c r="E4754">
        <v>3</v>
      </c>
      <c r="F4754" t="s">
        <v>17</v>
      </c>
      <c r="G4754" s="1">
        <v>32280</v>
      </c>
      <c r="H4754">
        <v>2</v>
      </c>
      <c r="J4754">
        <v>10</v>
      </c>
      <c r="K4754">
        <v>10107</v>
      </c>
      <c r="L4754" s="1">
        <v>366</v>
      </c>
      <c r="M4754" s="2">
        <f t="shared" si="222"/>
        <v>30.511111111111113</v>
      </c>
      <c r="N4754" s="2" t="str">
        <f t="shared" si="223"/>
        <v/>
      </c>
      <c r="O4754" s="2" t="str">
        <f t="shared" si="224"/>
        <v/>
      </c>
    </row>
    <row r="4755" spans="1:15" x14ac:dyDescent="0.25">
      <c r="A4755">
        <v>4754</v>
      </c>
      <c r="B4755">
        <v>3</v>
      </c>
      <c r="C4755" s="1">
        <v>16841</v>
      </c>
      <c r="D4755">
        <v>2030</v>
      </c>
      <c r="E4755">
        <v>0</v>
      </c>
      <c r="F4755" t="s">
        <v>13</v>
      </c>
      <c r="G4755" s="1">
        <v>32282</v>
      </c>
      <c r="H4755">
        <v>0</v>
      </c>
      <c r="J4755">
        <v>21</v>
      </c>
      <c r="K4755">
        <v>0</v>
      </c>
      <c r="L4755" s="1">
        <v>366</v>
      </c>
      <c r="M4755" s="2">
        <f t="shared" si="222"/>
        <v>42.280555555555559</v>
      </c>
      <c r="N4755" s="2" t="str">
        <f t="shared" si="223"/>
        <v/>
      </c>
      <c r="O4755" s="2" t="str">
        <f t="shared" si="224"/>
        <v/>
      </c>
    </row>
    <row r="4756" spans="1:15" x14ac:dyDescent="0.25">
      <c r="A4756">
        <v>4755</v>
      </c>
      <c r="B4756">
        <v>3</v>
      </c>
      <c r="C4756" s="1">
        <v>15972</v>
      </c>
      <c r="D4756">
        <v>0</v>
      </c>
      <c r="E4756">
        <v>0</v>
      </c>
      <c r="F4756" t="s">
        <v>14</v>
      </c>
      <c r="G4756" s="1">
        <v>32282</v>
      </c>
      <c r="H4756">
        <v>2</v>
      </c>
      <c r="J4756">
        <v>10</v>
      </c>
      <c r="K4756">
        <v>16607</v>
      </c>
      <c r="L4756" s="1">
        <v>366</v>
      </c>
      <c r="M4756" s="2">
        <f t="shared" si="222"/>
        <v>44.655555555555559</v>
      </c>
      <c r="N4756" s="2" t="str">
        <f t="shared" si="223"/>
        <v/>
      </c>
      <c r="O4756" s="2" t="str">
        <f t="shared" si="224"/>
        <v/>
      </c>
    </row>
    <row r="4757" spans="1:15" x14ac:dyDescent="0.25">
      <c r="A4757">
        <v>4756</v>
      </c>
      <c r="B4757">
        <v>2</v>
      </c>
      <c r="C4757" s="1">
        <v>22796</v>
      </c>
      <c r="D4757">
        <v>3110</v>
      </c>
      <c r="E4757">
        <v>0</v>
      </c>
      <c r="F4757" t="s">
        <v>23</v>
      </c>
      <c r="G4757" s="1">
        <v>32287</v>
      </c>
      <c r="H4757">
        <v>0</v>
      </c>
      <c r="J4757">
        <v>10</v>
      </c>
      <c r="K4757">
        <v>10807</v>
      </c>
      <c r="L4757" s="1">
        <v>366</v>
      </c>
      <c r="M4757" s="2">
        <f t="shared" si="222"/>
        <v>25.983333333333334</v>
      </c>
      <c r="N4757" s="2" t="str">
        <f t="shared" si="223"/>
        <v/>
      </c>
      <c r="O4757" s="2" t="str">
        <f t="shared" si="224"/>
        <v/>
      </c>
    </row>
    <row r="4758" spans="1:15" x14ac:dyDescent="0.25">
      <c r="A4758">
        <v>4757</v>
      </c>
      <c r="B4758">
        <v>4</v>
      </c>
      <c r="C4758" s="1">
        <v>21752</v>
      </c>
      <c r="D4758">
        <v>0</v>
      </c>
      <c r="E4758">
        <v>0</v>
      </c>
      <c r="F4758" t="s">
        <v>20</v>
      </c>
      <c r="G4758" s="1">
        <v>32288</v>
      </c>
      <c r="H4758">
        <v>0</v>
      </c>
      <c r="I4758" t="s">
        <v>19</v>
      </c>
      <c r="J4758">
        <v>10</v>
      </c>
      <c r="K4758">
        <v>18507</v>
      </c>
      <c r="L4758" s="1">
        <v>35016</v>
      </c>
      <c r="M4758" s="2">
        <f t="shared" si="222"/>
        <v>28.844444444444445</v>
      </c>
      <c r="N4758" s="2">
        <f t="shared" si="223"/>
        <v>36.31111111111111</v>
      </c>
      <c r="O4758" s="2">
        <f t="shared" si="224"/>
        <v>7.466666666666665</v>
      </c>
    </row>
    <row r="4759" spans="1:15" x14ac:dyDescent="0.25">
      <c r="A4759">
        <v>4758</v>
      </c>
      <c r="B4759">
        <v>2</v>
      </c>
      <c r="C4759" s="1">
        <v>18771</v>
      </c>
      <c r="D4759">
        <v>0</v>
      </c>
      <c r="E4759">
        <v>0</v>
      </c>
      <c r="F4759" t="s">
        <v>13</v>
      </c>
      <c r="G4759" s="1">
        <v>32288</v>
      </c>
      <c r="H4759">
        <v>0</v>
      </c>
      <c r="J4759">
        <v>10</v>
      </c>
      <c r="K4759">
        <v>0</v>
      </c>
      <c r="L4759" s="1">
        <v>366</v>
      </c>
      <c r="M4759" s="2">
        <f t="shared" si="222"/>
        <v>37.005555555555553</v>
      </c>
      <c r="N4759" s="2" t="str">
        <f t="shared" si="223"/>
        <v/>
      </c>
      <c r="O4759" s="2" t="str">
        <f t="shared" si="224"/>
        <v/>
      </c>
    </row>
    <row r="4760" spans="1:15" x14ac:dyDescent="0.25">
      <c r="A4760">
        <v>4759</v>
      </c>
      <c r="B4760">
        <v>3</v>
      </c>
      <c r="C4760" s="1">
        <v>16513</v>
      </c>
      <c r="D4760">
        <v>0</v>
      </c>
      <c r="E4760">
        <v>0</v>
      </c>
      <c r="F4760" t="s">
        <v>14</v>
      </c>
      <c r="G4760" s="1">
        <v>32289</v>
      </c>
      <c r="H4760">
        <v>2</v>
      </c>
      <c r="J4760">
        <v>10</v>
      </c>
      <c r="K4760">
        <v>17807</v>
      </c>
      <c r="L4760" s="1">
        <v>366</v>
      </c>
      <c r="M4760" s="2">
        <f t="shared" si="222"/>
        <v>43.19166666666667</v>
      </c>
      <c r="N4760" s="2" t="str">
        <f t="shared" si="223"/>
        <v/>
      </c>
      <c r="O4760" s="2" t="str">
        <f t="shared" si="224"/>
        <v/>
      </c>
    </row>
    <row r="4761" spans="1:15" x14ac:dyDescent="0.25">
      <c r="A4761">
        <v>4760</v>
      </c>
      <c r="B4761">
        <v>2</v>
      </c>
      <c r="C4761" s="1">
        <v>18516</v>
      </c>
      <c r="D4761">
        <v>0</v>
      </c>
      <c r="E4761">
        <v>0</v>
      </c>
      <c r="F4761" t="s">
        <v>14</v>
      </c>
      <c r="G4761" s="1">
        <v>32290</v>
      </c>
      <c r="H4761">
        <v>2</v>
      </c>
      <c r="J4761">
        <v>10</v>
      </c>
      <c r="K4761">
        <v>10207</v>
      </c>
      <c r="L4761" s="1">
        <v>366</v>
      </c>
      <c r="M4761" s="2">
        <f t="shared" si="222"/>
        <v>37.713888888888889</v>
      </c>
      <c r="N4761" s="2" t="str">
        <f t="shared" si="223"/>
        <v/>
      </c>
      <c r="O4761" s="2" t="str">
        <f t="shared" si="224"/>
        <v/>
      </c>
    </row>
    <row r="4762" spans="1:15" x14ac:dyDescent="0.25">
      <c r="A4762">
        <v>4761</v>
      </c>
      <c r="B4762">
        <v>2</v>
      </c>
      <c r="C4762" s="1">
        <v>21724</v>
      </c>
      <c r="D4762">
        <v>1400</v>
      </c>
      <c r="E4762">
        <v>0</v>
      </c>
      <c r="F4762" t="s">
        <v>20</v>
      </c>
      <c r="G4762" s="1">
        <v>32290</v>
      </c>
      <c r="H4762">
        <v>2</v>
      </c>
      <c r="J4762">
        <v>10</v>
      </c>
      <c r="K4762">
        <v>11907</v>
      </c>
      <c r="L4762" s="1">
        <v>366</v>
      </c>
      <c r="M4762" s="2">
        <f t="shared" si="222"/>
        <v>28.927777777777777</v>
      </c>
      <c r="N4762" s="2" t="str">
        <f t="shared" si="223"/>
        <v/>
      </c>
      <c r="O4762" s="2" t="str">
        <f t="shared" si="224"/>
        <v/>
      </c>
    </row>
    <row r="4763" spans="1:15" x14ac:dyDescent="0.25">
      <c r="A4763">
        <v>4762</v>
      </c>
      <c r="B4763">
        <v>2</v>
      </c>
      <c r="C4763" s="1">
        <v>16997</v>
      </c>
      <c r="D4763">
        <v>0</v>
      </c>
      <c r="E4763">
        <v>0</v>
      </c>
      <c r="F4763" t="s">
        <v>13</v>
      </c>
      <c r="G4763" s="1">
        <v>32295</v>
      </c>
      <c r="H4763">
        <v>0</v>
      </c>
      <c r="J4763">
        <v>21</v>
      </c>
      <c r="K4763">
        <v>0</v>
      </c>
      <c r="L4763" s="1">
        <v>366</v>
      </c>
      <c r="M4763" s="2">
        <f t="shared" si="222"/>
        <v>41.880555555555553</v>
      </c>
      <c r="N4763" s="2" t="str">
        <f t="shared" si="223"/>
        <v/>
      </c>
      <c r="O4763" s="2" t="str">
        <f t="shared" si="224"/>
        <v/>
      </c>
    </row>
    <row r="4764" spans="1:15" x14ac:dyDescent="0.25">
      <c r="A4764">
        <v>4763</v>
      </c>
      <c r="B4764">
        <v>2</v>
      </c>
      <c r="C4764" s="1">
        <v>15242</v>
      </c>
      <c r="D4764">
        <v>0</v>
      </c>
      <c r="E4764">
        <v>0</v>
      </c>
      <c r="F4764" t="s">
        <v>13</v>
      </c>
      <c r="G4764" s="1">
        <v>32297</v>
      </c>
      <c r="H4764">
        <v>0</v>
      </c>
      <c r="J4764">
        <v>21</v>
      </c>
      <c r="K4764">
        <v>0</v>
      </c>
      <c r="L4764" s="1">
        <v>366</v>
      </c>
      <c r="M4764" s="2">
        <f t="shared" si="222"/>
        <v>46.694444444444443</v>
      </c>
      <c r="N4764" s="2" t="str">
        <f t="shared" si="223"/>
        <v/>
      </c>
      <c r="O4764" s="2" t="str">
        <f t="shared" si="224"/>
        <v/>
      </c>
    </row>
    <row r="4765" spans="1:15" x14ac:dyDescent="0.25">
      <c r="A4765">
        <v>4764</v>
      </c>
      <c r="B4765">
        <v>2</v>
      </c>
      <c r="C4765" s="1">
        <v>30543</v>
      </c>
      <c r="D4765">
        <v>0</v>
      </c>
      <c r="E4765">
        <v>0</v>
      </c>
      <c r="F4765" t="s">
        <v>13</v>
      </c>
      <c r="G4765" s="1">
        <v>32297</v>
      </c>
      <c r="H4765">
        <v>0</v>
      </c>
      <c r="J4765">
        <v>21</v>
      </c>
      <c r="K4765">
        <v>0</v>
      </c>
      <c r="L4765" s="1">
        <v>366</v>
      </c>
      <c r="M4765" s="2">
        <f t="shared" si="222"/>
        <v>4.8</v>
      </c>
      <c r="N4765" s="2" t="str">
        <f t="shared" si="223"/>
        <v/>
      </c>
      <c r="O4765" s="2" t="str">
        <f t="shared" si="224"/>
        <v/>
      </c>
    </row>
    <row r="4766" spans="1:15" x14ac:dyDescent="0.25">
      <c r="A4766">
        <v>4765</v>
      </c>
      <c r="B4766">
        <v>4</v>
      </c>
      <c r="C4766" s="1">
        <v>21656</v>
      </c>
      <c r="D4766">
        <v>0</v>
      </c>
      <c r="E4766">
        <v>0</v>
      </c>
      <c r="F4766" t="s">
        <v>20</v>
      </c>
      <c r="G4766" s="1">
        <v>32297</v>
      </c>
      <c r="H4766">
        <v>0</v>
      </c>
      <c r="J4766">
        <v>10</v>
      </c>
      <c r="K4766">
        <v>0</v>
      </c>
      <c r="L4766" s="1">
        <v>366</v>
      </c>
      <c r="M4766" s="2">
        <f t="shared" si="222"/>
        <v>29.130555555555556</v>
      </c>
      <c r="N4766" s="2" t="str">
        <f t="shared" si="223"/>
        <v/>
      </c>
      <c r="O4766" s="2" t="str">
        <f t="shared" si="224"/>
        <v/>
      </c>
    </row>
    <row r="4767" spans="1:15" x14ac:dyDescent="0.25">
      <c r="A4767">
        <v>4766</v>
      </c>
      <c r="B4767">
        <v>3</v>
      </c>
      <c r="C4767" s="1">
        <v>22578</v>
      </c>
      <c r="D4767">
        <v>1828</v>
      </c>
      <c r="E4767">
        <v>1</v>
      </c>
      <c r="F4767" t="s">
        <v>17</v>
      </c>
      <c r="G4767" s="1">
        <v>32301</v>
      </c>
      <c r="H4767">
        <v>2</v>
      </c>
      <c r="J4767">
        <v>10</v>
      </c>
      <c r="K4767">
        <v>10907</v>
      </c>
      <c r="L4767" s="1">
        <v>366</v>
      </c>
      <c r="M4767" s="2">
        <f t="shared" si="222"/>
        <v>26.619444444444444</v>
      </c>
      <c r="N4767" s="2" t="str">
        <f t="shared" si="223"/>
        <v/>
      </c>
      <c r="O4767" s="2" t="str">
        <f t="shared" si="224"/>
        <v/>
      </c>
    </row>
    <row r="4768" spans="1:15" x14ac:dyDescent="0.25">
      <c r="A4768">
        <v>4767</v>
      </c>
      <c r="B4768">
        <v>3</v>
      </c>
      <c r="C4768" s="1">
        <v>21668</v>
      </c>
      <c r="D4768">
        <v>900</v>
      </c>
      <c r="E4768">
        <v>3</v>
      </c>
      <c r="F4768" t="s">
        <v>14</v>
      </c>
      <c r="G4768" s="1">
        <v>32302</v>
      </c>
      <c r="H4768">
        <v>0</v>
      </c>
      <c r="J4768">
        <v>10</v>
      </c>
      <c r="K4768">
        <v>0</v>
      </c>
      <c r="L4768" s="1">
        <v>366</v>
      </c>
      <c r="M4768" s="2">
        <f t="shared" si="222"/>
        <v>29.111111111111111</v>
      </c>
      <c r="N4768" s="2" t="str">
        <f t="shared" si="223"/>
        <v/>
      </c>
      <c r="O4768" s="2" t="str">
        <f t="shared" si="224"/>
        <v/>
      </c>
    </row>
    <row r="4769" spans="1:15" x14ac:dyDescent="0.25">
      <c r="A4769">
        <v>4768</v>
      </c>
      <c r="B4769">
        <v>4</v>
      </c>
      <c r="C4769" s="1">
        <v>32059</v>
      </c>
      <c r="D4769">
        <v>0</v>
      </c>
      <c r="E4769">
        <v>0</v>
      </c>
      <c r="F4769" t="s">
        <v>20</v>
      </c>
      <c r="G4769" s="1">
        <v>32302</v>
      </c>
      <c r="H4769">
        <v>0</v>
      </c>
      <c r="J4769">
        <v>21</v>
      </c>
      <c r="K4769">
        <v>10107</v>
      </c>
      <c r="L4769" s="1">
        <v>366</v>
      </c>
      <c r="M4769" s="2">
        <f t="shared" si="222"/>
        <v>0.66388888888888886</v>
      </c>
      <c r="N4769" s="2" t="str">
        <f t="shared" si="223"/>
        <v/>
      </c>
      <c r="O4769" s="2" t="str">
        <f t="shared" si="224"/>
        <v/>
      </c>
    </row>
    <row r="4770" spans="1:15" x14ac:dyDescent="0.25">
      <c r="A4770">
        <v>4769</v>
      </c>
      <c r="B4770">
        <v>3</v>
      </c>
      <c r="C4770" s="1">
        <v>18082</v>
      </c>
      <c r="D4770">
        <v>0</v>
      </c>
      <c r="E4770">
        <v>1</v>
      </c>
      <c r="F4770" t="s">
        <v>14</v>
      </c>
      <c r="G4770" s="1">
        <v>32304</v>
      </c>
      <c r="H4770">
        <v>2</v>
      </c>
      <c r="J4770">
        <v>10</v>
      </c>
      <c r="K4770">
        <v>11607</v>
      </c>
      <c r="L4770" s="1">
        <v>366</v>
      </c>
      <c r="M4770" s="2">
        <f t="shared" si="222"/>
        <v>38.93611111111111</v>
      </c>
      <c r="N4770" s="2" t="str">
        <f t="shared" si="223"/>
        <v/>
      </c>
      <c r="O4770" s="2" t="str">
        <f t="shared" si="224"/>
        <v/>
      </c>
    </row>
    <row r="4771" spans="1:15" x14ac:dyDescent="0.25">
      <c r="A4771">
        <v>4770</v>
      </c>
      <c r="B4771">
        <v>2</v>
      </c>
      <c r="C4771" s="1">
        <v>13409</v>
      </c>
      <c r="D4771">
        <v>0</v>
      </c>
      <c r="E4771">
        <v>0</v>
      </c>
      <c r="F4771" t="s">
        <v>13</v>
      </c>
      <c r="G4771" s="1">
        <v>32307</v>
      </c>
      <c r="H4771">
        <v>0</v>
      </c>
      <c r="I4771" t="s">
        <v>19</v>
      </c>
      <c r="J4771">
        <v>21</v>
      </c>
      <c r="K4771">
        <v>14607</v>
      </c>
      <c r="L4771" s="1">
        <v>38345</v>
      </c>
      <c r="M4771" s="2">
        <f t="shared" si="222"/>
        <v>51.741666666666667</v>
      </c>
      <c r="N4771" s="2">
        <f t="shared" si="223"/>
        <v>68.272222222222226</v>
      </c>
      <c r="O4771" s="2">
        <f t="shared" si="224"/>
        <v>16.530555555555559</v>
      </c>
    </row>
    <row r="4772" spans="1:15" x14ac:dyDescent="0.25">
      <c r="A4772">
        <v>4771</v>
      </c>
      <c r="B4772">
        <v>3</v>
      </c>
      <c r="C4772" s="1">
        <v>15660</v>
      </c>
      <c r="D4772">
        <v>1762</v>
      </c>
      <c r="E4772">
        <v>0</v>
      </c>
      <c r="F4772" t="s">
        <v>14</v>
      </c>
      <c r="G4772" s="1">
        <v>32308</v>
      </c>
      <c r="H4772">
        <v>2</v>
      </c>
      <c r="J4772">
        <v>10</v>
      </c>
      <c r="K4772">
        <v>10107</v>
      </c>
      <c r="L4772" s="1">
        <v>366</v>
      </c>
      <c r="M4772" s="2">
        <f t="shared" si="222"/>
        <v>45.580555555555556</v>
      </c>
      <c r="N4772" s="2" t="str">
        <f t="shared" si="223"/>
        <v/>
      </c>
      <c r="O4772" s="2" t="str">
        <f t="shared" si="224"/>
        <v/>
      </c>
    </row>
    <row r="4773" spans="1:15" x14ac:dyDescent="0.25">
      <c r="A4773">
        <v>4772</v>
      </c>
      <c r="B4773">
        <v>2</v>
      </c>
      <c r="C4773" s="1">
        <v>21965</v>
      </c>
      <c r="D4773">
        <v>2600</v>
      </c>
      <c r="E4773">
        <v>3</v>
      </c>
      <c r="F4773" t="s">
        <v>14</v>
      </c>
      <c r="G4773" s="1">
        <v>32309</v>
      </c>
      <c r="H4773">
        <v>2</v>
      </c>
      <c r="J4773">
        <v>10</v>
      </c>
      <c r="K4773">
        <v>13507</v>
      </c>
      <c r="L4773" s="1">
        <v>366</v>
      </c>
      <c r="M4773" s="2">
        <f t="shared" si="222"/>
        <v>28.322222222222223</v>
      </c>
      <c r="N4773" s="2" t="str">
        <f t="shared" si="223"/>
        <v/>
      </c>
      <c r="O4773" s="2" t="str">
        <f t="shared" si="224"/>
        <v/>
      </c>
    </row>
    <row r="4774" spans="1:15" x14ac:dyDescent="0.25">
      <c r="A4774">
        <v>4773</v>
      </c>
      <c r="B4774">
        <v>3</v>
      </c>
      <c r="C4774" s="1">
        <v>16456</v>
      </c>
      <c r="D4774">
        <v>0</v>
      </c>
      <c r="E4774">
        <v>0</v>
      </c>
      <c r="F4774" t="s">
        <v>13</v>
      </c>
      <c r="G4774" s="1">
        <v>32310</v>
      </c>
      <c r="H4774">
        <v>0</v>
      </c>
      <c r="J4774">
        <v>21</v>
      </c>
      <c r="K4774">
        <v>0</v>
      </c>
      <c r="L4774" s="1">
        <v>366</v>
      </c>
      <c r="M4774" s="2">
        <f t="shared" si="222"/>
        <v>43.408333333333331</v>
      </c>
      <c r="N4774" s="2" t="str">
        <f t="shared" si="223"/>
        <v/>
      </c>
      <c r="O4774" s="2" t="str">
        <f t="shared" si="224"/>
        <v/>
      </c>
    </row>
    <row r="4775" spans="1:15" x14ac:dyDescent="0.25">
      <c r="A4775">
        <v>4774</v>
      </c>
      <c r="B4775">
        <v>4</v>
      </c>
      <c r="C4775" s="1">
        <v>23054</v>
      </c>
      <c r="D4775">
        <v>0</v>
      </c>
      <c r="E4775">
        <v>0</v>
      </c>
      <c r="F4775" t="s">
        <v>20</v>
      </c>
      <c r="G4775" s="1">
        <v>32310</v>
      </c>
      <c r="H4775">
        <v>2</v>
      </c>
      <c r="J4775">
        <v>10</v>
      </c>
      <c r="K4775">
        <v>13507</v>
      </c>
      <c r="L4775" s="1">
        <v>366</v>
      </c>
      <c r="M4775" s="2">
        <f t="shared" si="222"/>
        <v>25.344444444444445</v>
      </c>
      <c r="N4775" s="2" t="str">
        <f t="shared" si="223"/>
        <v/>
      </c>
      <c r="O4775" s="2" t="str">
        <f t="shared" si="224"/>
        <v/>
      </c>
    </row>
    <row r="4776" spans="1:15" x14ac:dyDescent="0.25">
      <c r="A4776">
        <v>4775</v>
      </c>
      <c r="B4776">
        <v>3</v>
      </c>
      <c r="C4776" s="1">
        <v>23497</v>
      </c>
      <c r="D4776">
        <v>1639</v>
      </c>
      <c r="E4776">
        <v>3</v>
      </c>
      <c r="F4776" t="s">
        <v>14</v>
      </c>
      <c r="G4776" s="1">
        <v>32311</v>
      </c>
      <c r="H4776">
        <v>2</v>
      </c>
      <c r="J4776">
        <v>10</v>
      </c>
      <c r="K4776">
        <v>16807</v>
      </c>
      <c r="L4776" s="1">
        <v>366</v>
      </c>
      <c r="M4776" s="2">
        <f t="shared" si="222"/>
        <v>24.130555555555556</v>
      </c>
      <c r="N4776" s="2" t="str">
        <f t="shared" si="223"/>
        <v/>
      </c>
      <c r="O4776" s="2" t="str">
        <f t="shared" si="224"/>
        <v/>
      </c>
    </row>
    <row r="4777" spans="1:15" x14ac:dyDescent="0.25">
      <c r="A4777">
        <v>4776</v>
      </c>
      <c r="B4777">
        <v>3</v>
      </c>
      <c r="C4777" s="1">
        <v>15179</v>
      </c>
      <c r="D4777">
        <v>0</v>
      </c>
      <c r="E4777">
        <v>0</v>
      </c>
      <c r="F4777" t="s">
        <v>13</v>
      </c>
      <c r="G4777" s="1">
        <v>32311</v>
      </c>
      <c r="H4777">
        <v>0</v>
      </c>
      <c r="J4777">
        <v>10</v>
      </c>
      <c r="K4777">
        <v>11307</v>
      </c>
      <c r="L4777" s="1">
        <v>366</v>
      </c>
      <c r="M4777" s="2">
        <f t="shared" si="222"/>
        <v>46.902777777777779</v>
      </c>
      <c r="N4777" s="2" t="str">
        <f t="shared" si="223"/>
        <v/>
      </c>
      <c r="O4777" s="2" t="str">
        <f t="shared" si="224"/>
        <v/>
      </c>
    </row>
    <row r="4778" spans="1:15" x14ac:dyDescent="0.25">
      <c r="A4778">
        <v>4777</v>
      </c>
      <c r="B4778">
        <v>2</v>
      </c>
      <c r="C4778" s="1">
        <v>23807</v>
      </c>
      <c r="D4778">
        <v>0</v>
      </c>
      <c r="E4778">
        <v>0</v>
      </c>
      <c r="F4778" t="s">
        <v>13</v>
      </c>
      <c r="G4778" s="1">
        <v>32311</v>
      </c>
      <c r="H4778">
        <v>0</v>
      </c>
      <c r="J4778">
        <v>10</v>
      </c>
      <c r="K4778">
        <v>0</v>
      </c>
      <c r="L4778" s="1">
        <v>366</v>
      </c>
      <c r="M4778" s="2">
        <f t="shared" si="222"/>
        <v>23.280555555555555</v>
      </c>
      <c r="N4778" s="2" t="str">
        <f t="shared" si="223"/>
        <v/>
      </c>
      <c r="O4778" s="2" t="str">
        <f t="shared" si="224"/>
        <v/>
      </c>
    </row>
    <row r="4779" spans="1:15" x14ac:dyDescent="0.25">
      <c r="A4779">
        <v>4778</v>
      </c>
      <c r="B4779">
        <v>4</v>
      </c>
      <c r="C4779" s="1">
        <v>31048</v>
      </c>
      <c r="D4779">
        <v>0</v>
      </c>
      <c r="E4779">
        <v>0</v>
      </c>
      <c r="F4779" t="s">
        <v>20</v>
      </c>
      <c r="G4779" s="1">
        <v>32311</v>
      </c>
      <c r="H4779">
        <v>0</v>
      </c>
      <c r="J4779">
        <v>21</v>
      </c>
      <c r="K4779">
        <v>10807</v>
      </c>
      <c r="L4779" s="1">
        <v>366</v>
      </c>
      <c r="M4779" s="2">
        <f t="shared" si="222"/>
        <v>3.4611111111111112</v>
      </c>
      <c r="N4779" s="2" t="str">
        <f t="shared" si="223"/>
        <v/>
      </c>
      <c r="O4779" s="2" t="str">
        <f t="shared" si="224"/>
        <v/>
      </c>
    </row>
    <row r="4780" spans="1:15" x14ac:dyDescent="0.25">
      <c r="A4780">
        <v>4779</v>
      </c>
      <c r="B4780">
        <v>3</v>
      </c>
      <c r="C4780" s="1">
        <v>17688</v>
      </c>
      <c r="D4780">
        <v>2576</v>
      </c>
      <c r="E4780">
        <v>2</v>
      </c>
      <c r="F4780" t="s">
        <v>13</v>
      </c>
      <c r="G4780" s="1">
        <v>32311</v>
      </c>
      <c r="H4780">
        <v>0</v>
      </c>
      <c r="J4780">
        <v>10</v>
      </c>
      <c r="K4780">
        <v>16707</v>
      </c>
      <c r="L4780" s="1">
        <v>366</v>
      </c>
      <c r="M4780" s="2">
        <f t="shared" si="222"/>
        <v>40.036111111111111</v>
      </c>
      <c r="N4780" s="2" t="str">
        <f t="shared" si="223"/>
        <v/>
      </c>
      <c r="O4780" s="2" t="str">
        <f t="shared" si="224"/>
        <v/>
      </c>
    </row>
    <row r="4781" spans="1:15" x14ac:dyDescent="0.25">
      <c r="A4781">
        <v>4780</v>
      </c>
      <c r="B4781">
        <v>2</v>
      </c>
      <c r="C4781" s="1">
        <v>18584</v>
      </c>
      <c r="D4781">
        <v>0</v>
      </c>
      <c r="E4781">
        <v>0</v>
      </c>
      <c r="F4781" t="s">
        <v>13</v>
      </c>
      <c r="G4781" s="1">
        <v>32314</v>
      </c>
      <c r="H4781">
        <v>0</v>
      </c>
      <c r="J4781">
        <v>10</v>
      </c>
      <c r="K4781">
        <v>0</v>
      </c>
      <c r="L4781" s="1">
        <v>366</v>
      </c>
      <c r="M4781" s="2">
        <f t="shared" si="222"/>
        <v>37.591666666666669</v>
      </c>
      <c r="N4781" s="2" t="str">
        <f t="shared" si="223"/>
        <v/>
      </c>
      <c r="O4781" s="2" t="str">
        <f t="shared" si="224"/>
        <v/>
      </c>
    </row>
    <row r="4782" spans="1:15" x14ac:dyDescent="0.25">
      <c r="A4782">
        <v>4781</v>
      </c>
      <c r="B4782">
        <v>4</v>
      </c>
      <c r="C4782" s="1">
        <v>15537</v>
      </c>
      <c r="D4782">
        <v>1980</v>
      </c>
      <c r="E4782">
        <v>0</v>
      </c>
      <c r="F4782" t="s">
        <v>20</v>
      </c>
      <c r="G4782" s="1">
        <v>32314</v>
      </c>
      <c r="H4782">
        <v>2</v>
      </c>
      <c r="J4782">
        <v>10</v>
      </c>
      <c r="K4782">
        <v>11907</v>
      </c>
      <c r="L4782" s="1">
        <v>366</v>
      </c>
      <c r="M4782" s="2">
        <f t="shared" si="222"/>
        <v>45.930555555555557</v>
      </c>
      <c r="N4782" s="2" t="str">
        <f t="shared" si="223"/>
        <v/>
      </c>
      <c r="O4782" s="2" t="str">
        <f t="shared" si="224"/>
        <v/>
      </c>
    </row>
    <row r="4783" spans="1:15" x14ac:dyDescent="0.25">
      <c r="A4783">
        <v>4782</v>
      </c>
      <c r="B4783">
        <v>3</v>
      </c>
      <c r="C4783" s="1">
        <v>12246</v>
      </c>
      <c r="D4783">
        <v>0</v>
      </c>
      <c r="E4783">
        <v>0</v>
      </c>
      <c r="F4783" t="s">
        <v>13</v>
      </c>
      <c r="G4783" s="1">
        <v>32315</v>
      </c>
      <c r="H4783">
        <v>0</v>
      </c>
      <c r="J4783">
        <v>21</v>
      </c>
      <c r="K4783">
        <v>0</v>
      </c>
      <c r="L4783" s="1">
        <v>366</v>
      </c>
      <c r="M4783" s="2">
        <f t="shared" si="222"/>
        <v>54.944444444444443</v>
      </c>
      <c r="N4783" s="2" t="str">
        <f t="shared" si="223"/>
        <v/>
      </c>
      <c r="O4783" s="2" t="str">
        <f t="shared" si="224"/>
        <v/>
      </c>
    </row>
    <row r="4784" spans="1:15" x14ac:dyDescent="0.25">
      <c r="A4784">
        <v>4783</v>
      </c>
      <c r="B4784">
        <v>2</v>
      </c>
      <c r="C4784" s="1">
        <v>18671</v>
      </c>
      <c r="D4784">
        <v>0</v>
      </c>
      <c r="E4784">
        <v>0</v>
      </c>
      <c r="F4784" t="s">
        <v>13</v>
      </c>
      <c r="G4784" s="1">
        <v>32315</v>
      </c>
      <c r="H4784">
        <v>0</v>
      </c>
      <c r="J4784">
        <v>21</v>
      </c>
      <c r="K4784">
        <v>0</v>
      </c>
      <c r="L4784" s="1">
        <v>366</v>
      </c>
      <c r="M4784" s="2">
        <f t="shared" si="222"/>
        <v>37.358333333333334</v>
      </c>
      <c r="N4784" s="2" t="str">
        <f t="shared" si="223"/>
        <v/>
      </c>
      <c r="O4784" s="2" t="str">
        <f t="shared" si="224"/>
        <v/>
      </c>
    </row>
    <row r="4785" spans="1:15" x14ac:dyDescent="0.25">
      <c r="A4785">
        <v>4784</v>
      </c>
      <c r="B4785">
        <v>3</v>
      </c>
      <c r="C4785" s="1">
        <v>21227</v>
      </c>
      <c r="D4785">
        <v>2176</v>
      </c>
      <c r="E4785">
        <v>2</v>
      </c>
      <c r="F4785" t="s">
        <v>18</v>
      </c>
      <c r="G4785" s="1">
        <v>32315</v>
      </c>
      <c r="H4785">
        <v>2</v>
      </c>
      <c r="J4785">
        <v>10</v>
      </c>
      <c r="K4785">
        <v>13907</v>
      </c>
      <c r="L4785" s="1">
        <v>366</v>
      </c>
      <c r="M4785" s="2">
        <f t="shared" si="222"/>
        <v>30.361111111111111</v>
      </c>
      <c r="N4785" s="2" t="str">
        <f t="shared" si="223"/>
        <v/>
      </c>
      <c r="O4785" s="2" t="str">
        <f t="shared" si="224"/>
        <v/>
      </c>
    </row>
    <row r="4786" spans="1:15" x14ac:dyDescent="0.25">
      <c r="A4786">
        <v>4785</v>
      </c>
      <c r="B4786">
        <v>3</v>
      </c>
      <c r="C4786" s="1">
        <v>20128</v>
      </c>
      <c r="D4786">
        <v>0</v>
      </c>
      <c r="E4786">
        <v>0</v>
      </c>
      <c r="F4786" t="s">
        <v>13</v>
      </c>
      <c r="G4786" s="1">
        <v>32315</v>
      </c>
      <c r="H4786">
        <v>0</v>
      </c>
      <c r="J4786">
        <v>10</v>
      </c>
      <c r="K4786">
        <v>13907</v>
      </c>
      <c r="L4786" s="1">
        <v>366</v>
      </c>
      <c r="M4786" s="2">
        <f t="shared" si="222"/>
        <v>33.369444444444447</v>
      </c>
      <c r="N4786" s="2" t="str">
        <f t="shared" si="223"/>
        <v/>
      </c>
      <c r="O4786" s="2" t="str">
        <f t="shared" si="224"/>
        <v/>
      </c>
    </row>
    <row r="4787" spans="1:15" x14ac:dyDescent="0.25">
      <c r="A4787">
        <v>4786</v>
      </c>
      <c r="B4787">
        <v>3</v>
      </c>
      <c r="C4787" s="1">
        <v>22854</v>
      </c>
      <c r="D4787">
        <v>0</v>
      </c>
      <c r="E4787">
        <v>0</v>
      </c>
      <c r="F4787" t="s">
        <v>20</v>
      </c>
      <c r="G4787" s="1">
        <v>32316</v>
      </c>
      <c r="H4787">
        <v>2</v>
      </c>
      <c r="J4787">
        <v>10</v>
      </c>
      <c r="K4787">
        <v>12607</v>
      </c>
      <c r="L4787" s="1">
        <v>366</v>
      </c>
      <c r="M4787" s="2">
        <f t="shared" si="222"/>
        <v>25.902777777777779</v>
      </c>
      <c r="N4787" s="2" t="str">
        <f t="shared" si="223"/>
        <v/>
      </c>
      <c r="O4787" s="2" t="str">
        <f t="shared" si="224"/>
        <v/>
      </c>
    </row>
    <row r="4788" spans="1:15" x14ac:dyDescent="0.25">
      <c r="A4788">
        <v>4787</v>
      </c>
      <c r="B4788">
        <v>3</v>
      </c>
      <c r="C4788" s="1">
        <v>21666</v>
      </c>
      <c r="D4788">
        <v>0</v>
      </c>
      <c r="E4788">
        <v>0</v>
      </c>
      <c r="F4788" t="s">
        <v>22</v>
      </c>
      <c r="G4788" s="1">
        <v>32317</v>
      </c>
      <c r="H4788">
        <v>2</v>
      </c>
      <c r="J4788">
        <v>10</v>
      </c>
      <c r="K4788">
        <v>18707</v>
      </c>
      <c r="L4788" s="1">
        <v>366</v>
      </c>
      <c r="M4788" s="2">
        <f t="shared" si="222"/>
        <v>29.158333333333335</v>
      </c>
      <c r="N4788" s="2" t="str">
        <f t="shared" si="223"/>
        <v/>
      </c>
      <c r="O4788" s="2" t="str">
        <f t="shared" si="224"/>
        <v/>
      </c>
    </row>
    <row r="4789" spans="1:15" x14ac:dyDescent="0.25">
      <c r="A4789">
        <v>4788</v>
      </c>
      <c r="B4789">
        <v>3</v>
      </c>
      <c r="C4789" s="1">
        <v>16371</v>
      </c>
      <c r="D4789">
        <v>0</v>
      </c>
      <c r="E4789">
        <v>0</v>
      </c>
      <c r="F4789" t="s">
        <v>17</v>
      </c>
      <c r="G4789" s="1">
        <v>32317</v>
      </c>
      <c r="H4789">
        <v>2</v>
      </c>
      <c r="J4789">
        <v>10</v>
      </c>
      <c r="K4789">
        <v>10907</v>
      </c>
      <c r="L4789" s="1">
        <v>366</v>
      </c>
      <c r="M4789" s="2">
        <f t="shared" si="222"/>
        <v>43.658333333333331</v>
      </c>
      <c r="N4789" s="2" t="str">
        <f t="shared" si="223"/>
        <v/>
      </c>
      <c r="O4789" s="2" t="str">
        <f t="shared" si="224"/>
        <v/>
      </c>
    </row>
    <row r="4790" spans="1:15" x14ac:dyDescent="0.25">
      <c r="A4790">
        <v>4789</v>
      </c>
      <c r="B4790">
        <v>3</v>
      </c>
      <c r="C4790" s="1">
        <v>23229</v>
      </c>
      <c r="D4790">
        <v>0</v>
      </c>
      <c r="E4790">
        <v>1</v>
      </c>
      <c r="F4790" t="s">
        <v>22</v>
      </c>
      <c r="G4790" s="1">
        <v>32317</v>
      </c>
      <c r="H4790">
        <v>2</v>
      </c>
      <c r="J4790">
        <v>10</v>
      </c>
      <c r="K4790">
        <v>10307</v>
      </c>
      <c r="L4790" s="1">
        <v>366</v>
      </c>
      <c r="M4790" s="2">
        <f t="shared" si="222"/>
        <v>24.880555555555556</v>
      </c>
      <c r="N4790" s="2" t="str">
        <f t="shared" si="223"/>
        <v/>
      </c>
      <c r="O4790" s="2" t="str">
        <f t="shared" si="224"/>
        <v/>
      </c>
    </row>
    <row r="4791" spans="1:15" x14ac:dyDescent="0.25">
      <c r="A4791">
        <v>4790</v>
      </c>
      <c r="B4791">
        <v>2</v>
      </c>
      <c r="C4791" s="1">
        <v>10643</v>
      </c>
      <c r="D4791">
        <v>0</v>
      </c>
      <c r="E4791">
        <v>0</v>
      </c>
      <c r="F4791" t="s">
        <v>13</v>
      </c>
      <c r="G4791" s="1">
        <v>32321</v>
      </c>
      <c r="H4791">
        <v>0</v>
      </c>
      <c r="J4791">
        <v>10</v>
      </c>
      <c r="K4791">
        <v>0</v>
      </c>
      <c r="L4791" s="1">
        <v>366</v>
      </c>
      <c r="M4791" s="2">
        <f t="shared" si="222"/>
        <v>59.355555555555554</v>
      </c>
      <c r="N4791" s="2" t="str">
        <f t="shared" si="223"/>
        <v/>
      </c>
      <c r="O4791" s="2" t="str">
        <f t="shared" si="224"/>
        <v/>
      </c>
    </row>
    <row r="4792" spans="1:15" x14ac:dyDescent="0.25">
      <c r="A4792">
        <v>4791</v>
      </c>
      <c r="B4792">
        <v>2</v>
      </c>
      <c r="C4792" s="1">
        <v>18671</v>
      </c>
      <c r="D4792">
        <v>0</v>
      </c>
      <c r="E4792">
        <v>0</v>
      </c>
      <c r="F4792" t="s">
        <v>20</v>
      </c>
      <c r="G4792" s="1">
        <v>32321</v>
      </c>
      <c r="H4792">
        <v>2</v>
      </c>
      <c r="J4792">
        <v>10</v>
      </c>
      <c r="K4792">
        <v>16707</v>
      </c>
      <c r="L4792" s="1">
        <v>366</v>
      </c>
      <c r="M4792" s="2">
        <f t="shared" si="222"/>
        <v>37.375</v>
      </c>
      <c r="N4792" s="2" t="str">
        <f t="shared" si="223"/>
        <v/>
      </c>
      <c r="O4792" s="2" t="str">
        <f t="shared" si="224"/>
        <v/>
      </c>
    </row>
    <row r="4793" spans="1:15" x14ac:dyDescent="0.25">
      <c r="A4793">
        <v>4792</v>
      </c>
      <c r="B4793">
        <v>4</v>
      </c>
      <c r="C4793" s="1">
        <v>32236</v>
      </c>
      <c r="D4793">
        <v>0</v>
      </c>
      <c r="E4793">
        <v>0</v>
      </c>
      <c r="F4793" t="s">
        <v>20</v>
      </c>
      <c r="G4793" s="1">
        <v>32321</v>
      </c>
      <c r="H4793">
        <v>0</v>
      </c>
      <c r="J4793">
        <v>21</v>
      </c>
      <c r="K4793">
        <v>10107</v>
      </c>
      <c r="L4793" s="1">
        <v>366</v>
      </c>
      <c r="M4793" s="2">
        <f t="shared" si="222"/>
        <v>0.23333333333333334</v>
      </c>
      <c r="N4793" s="2" t="str">
        <f t="shared" si="223"/>
        <v/>
      </c>
      <c r="O4793" s="2" t="str">
        <f t="shared" si="224"/>
        <v/>
      </c>
    </row>
    <row r="4794" spans="1:15" x14ac:dyDescent="0.25">
      <c r="A4794">
        <v>4793</v>
      </c>
      <c r="B4794">
        <v>3</v>
      </c>
      <c r="C4794" s="1">
        <v>20066</v>
      </c>
      <c r="D4794">
        <v>1771</v>
      </c>
      <c r="E4794">
        <v>0</v>
      </c>
      <c r="F4794" t="s">
        <v>26</v>
      </c>
      <c r="G4794" s="1">
        <v>32316</v>
      </c>
      <c r="H4794">
        <v>2</v>
      </c>
      <c r="J4794">
        <v>10</v>
      </c>
      <c r="K4794">
        <v>12779</v>
      </c>
      <c r="L4794" s="1">
        <v>366</v>
      </c>
      <c r="M4794" s="2">
        <f t="shared" si="222"/>
        <v>33.538888888888891</v>
      </c>
      <c r="N4794" s="2" t="str">
        <f t="shared" si="223"/>
        <v/>
      </c>
      <c r="O4794" s="2" t="str">
        <f t="shared" si="224"/>
        <v/>
      </c>
    </row>
    <row r="4795" spans="1:15" x14ac:dyDescent="0.25">
      <c r="A4795">
        <v>4794</v>
      </c>
      <c r="B4795">
        <v>2</v>
      </c>
      <c r="C4795" s="1">
        <v>20428</v>
      </c>
      <c r="D4795">
        <v>0</v>
      </c>
      <c r="E4795">
        <v>0</v>
      </c>
      <c r="F4795" t="s">
        <v>13</v>
      </c>
      <c r="G4795" s="1">
        <v>32322</v>
      </c>
      <c r="H4795">
        <v>0</v>
      </c>
      <c r="J4795">
        <v>10</v>
      </c>
      <c r="K4795">
        <v>10907</v>
      </c>
      <c r="L4795" s="1">
        <v>366</v>
      </c>
      <c r="M4795" s="2">
        <f t="shared" si="222"/>
        <v>32.56388888888889</v>
      </c>
      <c r="N4795" s="2" t="str">
        <f t="shared" si="223"/>
        <v/>
      </c>
      <c r="O4795" s="2" t="str">
        <f t="shared" si="224"/>
        <v/>
      </c>
    </row>
    <row r="4796" spans="1:15" x14ac:dyDescent="0.25">
      <c r="A4796">
        <v>4795</v>
      </c>
      <c r="B4796">
        <v>3</v>
      </c>
      <c r="C4796" s="1">
        <v>14021</v>
      </c>
      <c r="D4796">
        <v>0</v>
      </c>
      <c r="E4796">
        <v>0</v>
      </c>
      <c r="F4796" t="s">
        <v>13</v>
      </c>
      <c r="G4796" s="1">
        <v>32323</v>
      </c>
      <c r="H4796">
        <v>0</v>
      </c>
      <c r="J4796">
        <v>10</v>
      </c>
      <c r="K4796">
        <v>0</v>
      </c>
      <c r="L4796" s="1">
        <v>366</v>
      </c>
      <c r="M4796" s="2">
        <f t="shared" si="222"/>
        <v>50.105555555555554</v>
      </c>
      <c r="N4796" s="2" t="str">
        <f t="shared" si="223"/>
        <v/>
      </c>
      <c r="O4796" s="2" t="str">
        <f t="shared" si="224"/>
        <v/>
      </c>
    </row>
    <row r="4797" spans="1:15" x14ac:dyDescent="0.25">
      <c r="A4797">
        <v>4796</v>
      </c>
      <c r="B4797">
        <v>2</v>
      </c>
      <c r="C4797" s="1">
        <v>17048</v>
      </c>
      <c r="D4797">
        <v>2700</v>
      </c>
      <c r="E4797">
        <v>0</v>
      </c>
      <c r="F4797" t="s">
        <v>26</v>
      </c>
      <c r="G4797" s="1">
        <v>32323</v>
      </c>
      <c r="H4797">
        <v>2</v>
      </c>
      <c r="J4797">
        <v>10</v>
      </c>
      <c r="K4797">
        <v>15807</v>
      </c>
      <c r="L4797" s="1">
        <v>366</v>
      </c>
      <c r="M4797" s="2">
        <f t="shared" si="222"/>
        <v>41.822222222222223</v>
      </c>
      <c r="N4797" s="2" t="str">
        <f t="shared" si="223"/>
        <v/>
      </c>
      <c r="O4797" s="2" t="str">
        <f t="shared" si="224"/>
        <v/>
      </c>
    </row>
    <row r="4798" spans="1:15" x14ac:dyDescent="0.25">
      <c r="A4798">
        <v>4797</v>
      </c>
      <c r="B4798">
        <v>3</v>
      </c>
      <c r="C4798" s="1">
        <v>13233</v>
      </c>
      <c r="D4798">
        <v>2795</v>
      </c>
      <c r="E4798">
        <v>0</v>
      </c>
      <c r="F4798" t="s">
        <v>20</v>
      </c>
      <c r="G4798" s="1">
        <v>32324</v>
      </c>
      <c r="H4798">
        <v>2</v>
      </c>
      <c r="J4798">
        <v>10</v>
      </c>
      <c r="K4798">
        <v>15707</v>
      </c>
      <c r="L4798" s="1">
        <v>366</v>
      </c>
      <c r="M4798" s="2">
        <f t="shared" si="222"/>
        <v>52.266666666666666</v>
      </c>
      <c r="N4798" s="2" t="str">
        <f t="shared" si="223"/>
        <v/>
      </c>
      <c r="O4798" s="2" t="str">
        <f t="shared" si="224"/>
        <v/>
      </c>
    </row>
    <row r="4799" spans="1:15" x14ac:dyDescent="0.25">
      <c r="A4799">
        <v>4798</v>
      </c>
      <c r="B4799">
        <v>3</v>
      </c>
      <c r="C4799" s="1">
        <v>27203</v>
      </c>
      <c r="D4799">
        <v>1287</v>
      </c>
      <c r="E4799">
        <v>2</v>
      </c>
      <c r="F4799" t="s">
        <v>14</v>
      </c>
      <c r="G4799" s="1">
        <v>32324</v>
      </c>
      <c r="H4799">
        <v>2</v>
      </c>
      <c r="J4799">
        <v>10</v>
      </c>
      <c r="K4799">
        <v>10107</v>
      </c>
      <c r="L4799" s="1">
        <v>366</v>
      </c>
      <c r="M4799" s="2">
        <f t="shared" si="222"/>
        <v>14.019444444444444</v>
      </c>
      <c r="N4799" s="2" t="str">
        <f t="shared" si="223"/>
        <v/>
      </c>
      <c r="O4799" s="2" t="str">
        <f t="shared" si="224"/>
        <v/>
      </c>
    </row>
    <row r="4800" spans="1:15" x14ac:dyDescent="0.25">
      <c r="A4800">
        <v>4799</v>
      </c>
      <c r="B4800">
        <v>2</v>
      </c>
      <c r="C4800" s="1">
        <v>22260</v>
      </c>
      <c r="D4800">
        <v>0</v>
      </c>
      <c r="E4800">
        <v>0</v>
      </c>
      <c r="F4800" t="s">
        <v>13</v>
      </c>
      <c r="G4800" s="1">
        <v>32328</v>
      </c>
      <c r="H4800">
        <v>0</v>
      </c>
      <c r="J4800">
        <v>23</v>
      </c>
      <c r="K4800">
        <v>0</v>
      </c>
      <c r="L4800" s="1">
        <v>366</v>
      </c>
      <c r="M4800" s="2">
        <f t="shared" si="222"/>
        <v>27.566666666666666</v>
      </c>
      <c r="N4800" s="2" t="str">
        <f t="shared" si="223"/>
        <v/>
      </c>
      <c r="O4800" s="2" t="str">
        <f t="shared" si="224"/>
        <v/>
      </c>
    </row>
    <row r="4801" spans="1:15" x14ac:dyDescent="0.25">
      <c r="A4801">
        <v>4800</v>
      </c>
      <c r="B4801">
        <v>2</v>
      </c>
      <c r="C4801" s="1">
        <v>21516</v>
      </c>
      <c r="D4801">
        <v>0</v>
      </c>
      <c r="E4801">
        <v>0</v>
      </c>
      <c r="F4801" t="s">
        <v>13</v>
      </c>
      <c r="G4801" s="1">
        <v>32328</v>
      </c>
      <c r="H4801">
        <v>0</v>
      </c>
      <c r="J4801">
        <v>21</v>
      </c>
      <c r="K4801">
        <v>0</v>
      </c>
      <c r="L4801" s="1">
        <v>366</v>
      </c>
      <c r="M4801" s="2">
        <f t="shared" si="222"/>
        <v>29.602777777777778</v>
      </c>
      <c r="N4801" s="2" t="str">
        <f t="shared" si="223"/>
        <v/>
      </c>
      <c r="O4801" s="2" t="str">
        <f t="shared" si="224"/>
        <v/>
      </c>
    </row>
    <row r="4802" spans="1:15" x14ac:dyDescent="0.25">
      <c r="A4802">
        <v>4801</v>
      </c>
      <c r="B4802">
        <v>2</v>
      </c>
      <c r="C4802" s="1">
        <v>12626</v>
      </c>
      <c r="D4802">
        <v>0</v>
      </c>
      <c r="E4802">
        <v>0</v>
      </c>
      <c r="F4802" t="s">
        <v>13</v>
      </c>
      <c r="G4802" s="1">
        <v>32328</v>
      </c>
      <c r="H4802">
        <v>0</v>
      </c>
      <c r="I4802" t="s">
        <v>15</v>
      </c>
      <c r="J4802">
        <v>21</v>
      </c>
      <c r="K4802">
        <v>0</v>
      </c>
      <c r="L4802" s="1">
        <v>366</v>
      </c>
      <c r="M4802" s="2">
        <f t="shared" si="222"/>
        <v>53.93888888888889</v>
      </c>
      <c r="N4802" s="2" t="str">
        <f t="shared" si="223"/>
        <v/>
      </c>
      <c r="O4802" s="2" t="str">
        <f t="shared" si="224"/>
        <v/>
      </c>
    </row>
    <row r="4803" spans="1:15" x14ac:dyDescent="0.25">
      <c r="A4803">
        <v>4802</v>
      </c>
      <c r="B4803">
        <v>3</v>
      </c>
      <c r="C4803" s="1">
        <v>17010</v>
      </c>
      <c r="D4803">
        <v>4120</v>
      </c>
      <c r="E4803">
        <v>0</v>
      </c>
      <c r="F4803" t="s">
        <v>22</v>
      </c>
      <c r="G4803" s="1">
        <v>32329</v>
      </c>
      <c r="H4803">
        <v>2</v>
      </c>
      <c r="J4803">
        <v>10</v>
      </c>
      <c r="K4803">
        <v>13507</v>
      </c>
      <c r="L4803" s="1">
        <v>366</v>
      </c>
      <c r="M4803" s="2">
        <f t="shared" si="222"/>
        <v>41.93888888888889</v>
      </c>
      <c r="N4803" s="2" t="str">
        <f t="shared" si="223"/>
        <v/>
      </c>
      <c r="O4803" s="2" t="str">
        <f t="shared" si="224"/>
        <v/>
      </c>
    </row>
    <row r="4804" spans="1:15" x14ac:dyDescent="0.25">
      <c r="A4804">
        <v>4803</v>
      </c>
      <c r="B4804">
        <v>3</v>
      </c>
      <c r="C4804" s="1">
        <v>18361</v>
      </c>
      <c r="D4804">
        <v>0</v>
      </c>
      <c r="E4804">
        <v>0</v>
      </c>
      <c r="F4804" t="s">
        <v>13</v>
      </c>
      <c r="G4804" s="1">
        <v>32331</v>
      </c>
      <c r="H4804">
        <v>0</v>
      </c>
      <c r="J4804">
        <v>21</v>
      </c>
      <c r="K4804">
        <v>0</v>
      </c>
      <c r="L4804" s="1">
        <v>366</v>
      </c>
      <c r="M4804" s="2">
        <f t="shared" si="222"/>
        <v>38.24722222222222</v>
      </c>
      <c r="N4804" s="2" t="str">
        <f t="shared" si="223"/>
        <v/>
      </c>
      <c r="O4804" s="2" t="str">
        <f t="shared" si="224"/>
        <v/>
      </c>
    </row>
    <row r="4805" spans="1:15" x14ac:dyDescent="0.25">
      <c r="A4805">
        <v>4804</v>
      </c>
      <c r="B4805">
        <v>2</v>
      </c>
      <c r="C4805" s="1">
        <v>17145</v>
      </c>
      <c r="D4805">
        <v>0</v>
      </c>
      <c r="E4805">
        <v>0</v>
      </c>
      <c r="F4805" t="s">
        <v>13</v>
      </c>
      <c r="G4805" s="1">
        <v>32331</v>
      </c>
      <c r="H4805">
        <v>0</v>
      </c>
      <c r="J4805">
        <v>10</v>
      </c>
      <c r="K4805">
        <v>0</v>
      </c>
      <c r="L4805" s="1">
        <v>366</v>
      </c>
      <c r="M4805" s="2">
        <f t="shared" ref="M4805:M4868" si="225">DAYS360(C4805,G4805,TRUE)/360</f>
        <v>41.577777777777776</v>
      </c>
      <c r="N4805" s="2" t="str">
        <f t="shared" ref="N4805:N4868" si="226">IF(DAYS360(C4805,L4805)/360&gt;0,DAYS360(C4805,L4805)/360,"")</f>
        <v/>
      </c>
      <c r="O4805" s="2" t="str">
        <f t="shared" ref="O4805:O4868" si="227">IF(N4805="","",N4805-M4805)</f>
        <v/>
      </c>
    </row>
    <row r="4806" spans="1:15" x14ac:dyDescent="0.25">
      <c r="A4806">
        <v>4805</v>
      </c>
      <c r="B4806">
        <v>3</v>
      </c>
      <c r="C4806" s="1">
        <v>7929</v>
      </c>
      <c r="D4806">
        <v>0</v>
      </c>
      <c r="E4806">
        <v>0</v>
      </c>
      <c r="F4806" t="s">
        <v>13</v>
      </c>
      <c r="G4806" s="1">
        <v>32332</v>
      </c>
      <c r="H4806">
        <v>0</v>
      </c>
      <c r="I4806" t="s">
        <v>19</v>
      </c>
      <c r="J4806">
        <v>10</v>
      </c>
      <c r="K4806">
        <v>0</v>
      </c>
      <c r="L4806" s="1">
        <v>35216</v>
      </c>
      <c r="M4806" s="2">
        <f t="shared" si="225"/>
        <v>66.813888888888883</v>
      </c>
      <c r="N4806" s="2">
        <f t="shared" si="226"/>
        <v>74.711111111111109</v>
      </c>
      <c r="O4806" s="2">
        <f t="shared" si="227"/>
        <v>7.8972222222222257</v>
      </c>
    </row>
    <row r="4807" spans="1:15" x14ac:dyDescent="0.25">
      <c r="A4807">
        <v>4806</v>
      </c>
      <c r="B4807">
        <v>3</v>
      </c>
      <c r="C4807" s="1">
        <v>16378</v>
      </c>
      <c r="D4807">
        <v>0</v>
      </c>
      <c r="E4807">
        <v>0</v>
      </c>
      <c r="F4807" t="s">
        <v>13</v>
      </c>
      <c r="G4807" s="1">
        <v>32332</v>
      </c>
      <c r="H4807">
        <v>0</v>
      </c>
      <c r="J4807">
        <v>10</v>
      </c>
      <c r="K4807">
        <v>11307</v>
      </c>
      <c r="L4807" s="1">
        <v>366</v>
      </c>
      <c r="M4807" s="2">
        <f t="shared" si="225"/>
        <v>43.68333333333333</v>
      </c>
      <c r="N4807" s="2" t="str">
        <f t="shared" si="226"/>
        <v/>
      </c>
      <c r="O4807" s="2" t="str">
        <f t="shared" si="227"/>
        <v/>
      </c>
    </row>
    <row r="4808" spans="1:15" x14ac:dyDescent="0.25">
      <c r="A4808">
        <v>4807</v>
      </c>
      <c r="B4808">
        <v>2</v>
      </c>
      <c r="C4808" s="1">
        <v>23641</v>
      </c>
      <c r="D4808">
        <v>0</v>
      </c>
      <c r="E4808">
        <v>0</v>
      </c>
      <c r="F4808" t="s">
        <v>13</v>
      </c>
      <c r="G4808" s="1">
        <v>32335</v>
      </c>
      <c r="H4808">
        <v>0</v>
      </c>
      <c r="I4808" t="s">
        <v>19</v>
      </c>
      <c r="J4808">
        <v>10</v>
      </c>
      <c r="K4808">
        <v>0</v>
      </c>
      <c r="L4808" s="1">
        <v>34465</v>
      </c>
      <c r="M4808" s="2">
        <f t="shared" si="225"/>
        <v>23.805555555555557</v>
      </c>
      <c r="N4808" s="2">
        <f t="shared" si="226"/>
        <v>29.638888888888889</v>
      </c>
      <c r="O4808" s="2">
        <f t="shared" si="227"/>
        <v>5.8333333333333321</v>
      </c>
    </row>
    <row r="4809" spans="1:15" x14ac:dyDescent="0.25">
      <c r="A4809">
        <v>4808</v>
      </c>
      <c r="B4809">
        <v>2</v>
      </c>
      <c r="C4809" s="1">
        <v>24270</v>
      </c>
      <c r="D4809">
        <v>870</v>
      </c>
      <c r="E4809">
        <v>3</v>
      </c>
      <c r="F4809" t="s">
        <v>14</v>
      </c>
      <c r="G4809" s="1">
        <v>32335</v>
      </c>
      <c r="H4809">
        <v>2</v>
      </c>
      <c r="J4809">
        <v>10</v>
      </c>
      <c r="K4809">
        <v>16607</v>
      </c>
      <c r="L4809" s="1">
        <v>366</v>
      </c>
      <c r="M4809" s="2">
        <f t="shared" si="225"/>
        <v>22.080555555555556</v>
      </c>
      <c r="N4809" s="2" t="str">
        <f t="shared" si="226"/>
        <v/>
      </c>
      <c r="O4809" s="2" t="str">
        <f t="shared" si="227"/>
        <v/>
      </c>
    </row>
    <row r="4810" spans="1:15" x14ac:dyDescent="0.25">
      <c r="A4810">
        <v>4809</v>
      </c>
      <c r="B4810">
        <v>2</v>
      </c>
      <c r="C4810" s="1">
        <v>14247</v>
      </c>
      <c r="D4810">
        <v>0</v>
      </c>
      <c r="E4810">
        <v>0</v>
      </c>
      <c r="F4810" t="s">
        <v>13</v>
      </c>
      <c r="G4810" s="1">
        <v>32335</v>
      </c>
      <c r="H4810">
        <v>0</v>
      </c>
      <c r="J4810">
        <v>10</v>
      </c>
      <c r="K4810">
        <v>10107</v>
      </c>
      <c r="L4810" s="1">
        <v>366</v>
      </c>
      <c r="M4810" s="2">
        <f t="shared" si="225"/>
        <v>49.524999999999999</v>
      </c>
      <c r="N4810" s="2" t="str">
        <f t="shared" si="226"/>
        <v/>
      </c>
      <c r="O4810" s="2" t="str">
        <f t="shared" si="227"/>
        <v/>
      </c>
    </row>
    <row r="4811" spans="1:15" x14ac:dyDescent="0.25">
      <c r="A4811">
        <v>4810</v>
      </c>
      <c r="B4811">
        <v>2</v>
      </c>
      <c r="C4811" s="1">
        <v>14584</v>
      </c>
      <c r="D4811">
        <v>0</v>
      </c>
      <c r="E4811">
        <v>0</v>
      </c>
      <c r="F4811" t="s">
        <v>14</v>
      </c>
      <c r="G4811" s="1">
        <v>32335</v>
      </c>
      <c r="H4811">
        <v>2</v>
      </c>
      <c r="J4811">
        <v>10</v>
      </c>
      <c r="K4811">
        <v>10907</v>
      </c>
      <c r="L4811" s="1">
        <v>366</v>
      </c>
      <c r="M4811" s="2">
        <f t="shared" si="225"/>
        <v>48.6</v>
      </c>
      <c r="N4811" s="2" t="str">
        <f t="shared" si="226"/>
        <v/>
      </c>
      <c r="O4811" s="2" t="str">
        <f t="shared" si="227"/>
        <v/>
      </c>
    </row>
    <row r="4812" spans="1:15" x14ac:dyDescent="0.25">
      <c r="A4812">
        <v>4811</v>
      </c>
      <c r="B4812">
        <v>2</v>
      </c>
      <c r="C4812" s="1">
        <v>21923</v>
      </c>
      <c r="D4812">
        <v>0</v>
      </c>
      <c r="E4812">
        <v>0</v>
      </c>
      <c r="F4812" t="s">
        <v>13</v>
      </c>
      <c r="G4812" s="1">
        <v>32335</v>
      </c>
      <c r="H4812">
        <v>0</v>
      </c>
      <c r="J4812">
        <v>10</v>
      </c>
      <c r="K4812">
        <v>0</v>
      </c>
      <c r="L4812" s="1">
        <v>366</v>
      </c>
      <c r="M4812" s="2">
        <f t="shared" si="225"/>
        <v>28.508333333333333</v>
      </c>
      <c r="N4812" s="2" t="str">
        <f t="shared" si="226"/>
        <v/>
      </c>
      <c r="O4812" s="2" t="str">
        <f t="shared" si="227"/>
        <v/>
      </c>
    </row>
    <row r="4813" spans="1:15" x14ac:dyDescent="0.25">
      <c r="A4813">
        <v>4812</v>
      </c>
      <c r="B4813">
        <v>3</v>
      </c>
      <c r="C4813" s="1">
        <v>12966</v>
      </c>
      <c r="D4813">
        <v>0</v>
      </c>
      <c r="E4813">
        <v>0</v>
      </c>
      <c r="F4813" t="s">
        <v>13</v>
      </c>
      <c r="G4813" s="1">
        <v>32336</v>
      </c>
      <c r="H4813">
        <v>0</v>
      </c>
      <c r="J4813">
        <v>21</v>
      </c>
      <c r="K4813">
        <v>0</v>
      </c>
      <c r="L4813" s="1">
        <v>366</v>
      </c>
      <c r="M4813" s="2">
        <f t="shared" si="225"/>
        <v>53.030555555555559</v>
      </c>
      <c r="N4813" s="2" t="str">
        <f t="shared" si="226"/>
        <v/>
      </c>
      <c r="O4813" s="2" t="str">
        <f t="shared" si="227"/>
        <v/>
      </c>
    </row>
    <row r="4814" spans="1:15" x14ac:dyDescent="0.25">
      <c r="A4814">
        <v>4813</v>
      </c>
      <c r="B4814">
        <v>4</v>
      </c>
      <c r="C4814" s="1">
        <v>30204</v>
      </c>
      <c r="D4814">
        <v>0</v>
      </c>
      <c r="E4814">
        <v>0</v>
      </c>
      <c r="F4814" t="s">
        <v>20</v>
      </c>
      <c r="G4814" s="1">
        <v>32336</v>
      </c>
      <c r="H4814">
        <v>2</v>
      </c>
      <c r="J4814">
        <v>21</v>
      </c>
      <c r="K4814">
        <v>10107</v>
      </c>
      <c r="L4814" s="1">
        <v>366</v>
      </c>
      <c r="M4814" s="2">
        <f t="shared" si="225"/>
        <v>5.8388888888888886</v>
      </c>
      <c r="N4814" s="2" t="str">
        <f t="shared" si="226"/>
        <v/>
      </c>
      <c r="O4814" s="2" t="str">
        <f t="shared" si="227"/>
        <v/>
      </c>
    </row>
    <row r="4815" spans="1:15" x14ac:dyDescent="0.25">
      <c r="A4815">
        <v>4814</v>
      </c>
      <c r="B4815">
        <v>3</v>
      </c>
      <c r="C4815" s="1">
        <v>22050</v>
      </c>
      <c r="D4815">
        <v>0</v>
      </c>
      <c r="E4815">
        <v>2</v>
      </c>
      <c r="F4815" t="s">
        <v>26</v>
      </c>
      <c r="G4815" s="1">
        <v>32337</v>
      </c>
      <c r="H4815">
        <v>2</v>
      </c>
      <c r="J4815">
        <v>10</v>
      </c>
      <c r="K4815">
        <v>18707</v>
      </c>
      <c r="L4815" s="1">
        <v>366</v>
      </c>
      <c r="M4815" s="2">
        <f t="shared" si="225"/>
        <v>28.163888888888888</v>
      </c>
      <c r="N4815" s="2" t="str">
        <f t="shared" si="226"/>
        <v/>
      </c>
      <c r="O4815" s="2" t="str">
        <f t="shared" si="227"/>
        <v/>
      </c>
    </row>
    <row r="4816" spans="1:15" x14ac:dyDescent="0.25">
      <c r="A4816">
        <v>4815</v>
      </c>
      <c r="B4816">
        <v>2</v>
      </c>
      <c r="C4816" s="1">
        <v>20407</v>
      </c>
      <c r="D4816">
        <v>0</v>
      </c>
      <c r="E4816">
        <v>3</v>
      </c>
      <c r="F4816" t="s">
        <v>14</v>
      </c>
      <c r="G4816" s="1">
        <v>32342</v>
      </c>
      <c r="H4816">
        <v>2</v>
      </c>
      <c r="J4816">
        <v>10</v>
      </c>
      <c r="K4816">
        <v>10307</v>
      </c>
      <c r="L4816" s="1">
        <v>366</v>
      </c>
      <c r="M4816" s="2">
        <f t="shared" si="225"/>
        <v>32.677777777777777</v>
      </c>
      <c r="N4816" s="2" t="str">
        <f t="shared" si="226"/>
        <v/>
      </c>
      <c r="O4816" s="2" t="str">
        <f t="shared" si="227"/>
        <v/>
      </c>
    </row>
    <row r="4817" spans="1:15" x14ac:dyDescent="0.25">
      <c r="A4817">
        <v>4816</v>
      </c>
      <c r="B4817">
        <v>3</v>
      </c>
      <c r="C4817" s="1">
        <v>21655</v>
      </c>
      <c r="D4817">
        <v>0</v>
      </c>
      <c r="E4817">
        <v>0</v>
      </c>
      <c r="F4817" t="s">
        <v>20</v>
      </c>
      <c r="G4817" s="1">
        <v>32343</v>
      </c>
      <c r="H4817">
        <v>2</v>
      </c>
      <c r="J4817">
        <v>10</v>
      </c>
      <c r="K4817">
        <v>10307</v>
      </c>
      <c r="L4817" s="1">
        <v>366</v>
      </c>
      <c r="M4817" s="2">
        <f t="shared" si="225"/>
        <v>29.261111111111113</v>
      </c>
      <c r="N4817" s="2" t="str">
        <f t="shared" si="226"/>
        <v/>
      </c>
      <c r="O4817" s="2" t="str">
        <f t="shared" si="227"/>
        <v/>
      </c>
    </row>
    <row r="4818" spans="1:15" x14ac:dyDescent="0.25">
      <c r="A4818">
        <v>4817</v>
      </c>
      <c r="B4818">
        <v>4</v>
      </c>
      <c r="C4818" s="1">
        <v>22144</v>
      </c>
      <c r="D4818">
        <v>0</v>
      </c>
      <c r="E4818">
        <v>0</v>
      </c>
      <c r="F4818" t="s">
        <v>26</v>
      </c>
      <c r="G4818" s="1">
        <v>32343</v>
      </c>
      <c r="H4818">
        <v>2</v>
      </c>
      <c r="J4818">
        <v>10</v>
      </c>
      <c r="K4818">
        <v>10107</v>
      </c>
      <c r="L4818" s="1">
        <v>366</v>
      </c>
      <c r="M4818" s="2">
        <f t="shared" si="225"/>
        <v>27.925000000000001</v>
      </c>
      <c r="N4818" s="2" t="str">
        <f t="shared" si="226"/>
        <v/>
      </c>
      <c r="O4818" s="2" t="str">
        <f t="shared" si="227"/>
        <v/>
      </c>
    </row>
    <row r="4819" spans="1:15" x14ac:dyDescent="0.25">
      <c r="A4819">
        <v>4818</v>
      </c>
      <c r="B4819">
        <v>2</v>
      </c>
      <c r="C4819" s="1">
        <v>17882</v>
      </c>
      <c r="D4819">
        <v>3100</v>
      </c>
      <c r="E4819">
        <v>0</v>
      </c>
      <c r="F4819" t="s">
        <v>13</v>
      </c>
      <c r="G4819" s="1">
        <v>32344</v>
      </c>
      <c r="H4819">
        <v>0</v>
      </c>
      <c r="J4819">
        <v>21</v>
      </c>
      <c r="K4819">
        <v>0</v>
      </c>
      <c r="L4819" s="1">
        <v>366</v>
      </c>
      <c r="M4819" s="2">
        <f t="shared" si="225"/>
        <v>39.597222222222221</v>
      </c>
      <c r="N4819" s="2" t="str">
        <f t="shared" si="226"/>
        <v/>
      </c>
      <c r="O4819" s="2" t="str">
        <f t="shared" si="227"/>
        <v/>
      </c>
    </row>
    <row r="4820" spans="1:15" x14ac:dyDescent="0.25">
      <c r="A4820">
        <v>4819</v>
      </c>
      <c r="B4820">
        <v>3</v>
      </c>
      <c r="C4820" s="1">
        <v>17089</v>
      </c>
      <c r="D4820">
        <v>0</v>
      </c>
      <c r="E4820">
        <v>0</v>
      </c>
      <c r="F4820" t="s">
        <v>13</v>
      </c>
      <c r="G4820" s="1">
        <v>32345</v>
      </c>
      <c r="H4820">
        <v>0</v>
      </c>
      <c r="J4820">
        <v>21</v>
      </c>
      <c r="K4820">
        <v>0</v>
      </c>
      <c r="L4820" s="1">
        <v>366</v>
      </c>
      <c r="M4820" s="2">
        <f t="shared" si="225"/>
        <v>41.769444444444446</v>
      </c>
      <c r="N4820" s="2" t="str">
        <f t="shared" si="226"/>
        <v/>
      </c>
      <c r="O4820" s="2" t="str">
        <f t="shared" si="227"/>
        <v/>
      </c>
    </row>
    <row r="4821" spans="1:15" x14ac:dyDescent="0.25">
      <c r="A4821">
        <v>4820</v>
      </c>
      <c r="B4821">
        <v>3</v>
      </c>
      <c r="C4821" s="1">
        <v>15455</v>
      </c>
      <c r="D4821">
        <v>1418</v>
      </c>
      <c r="E4821">
        <v>0</v>
      </c>
      <c r="F4821" t="s">
        <v>14</v>
      </c>
      <c r="G4821" s="1">
        <v>32345</v>
      </c>
      <c r="H4821">
        <v>0</v>
      </c>
      <c r="J4821">
        <v>10</v>
      </c>
      <c r="K4821">
        <v>11307</v>
      </c>
      <c r="L4821" s="1">
        <v>366</v>
      </c>
      <c r="M4821" s="2">
        <f t="shared" si="225"/>
        <v>46.241666666666667</v>
      </c>
      <c r="N4821" s="2" t="str">
        <f t="shared" si="226"/>
        <v/>
      </c>
      <c r="O4821" s="2" t="str">
        <f t="shared" si="227"/>
        <v/>
      </c>
    </row>
    <row r="4822" spans="1:15" x14ac:dyDescent="0.25">
      <c r="A4822">
        <v>4821</v>
      </c>
      <c r="B4822">
        <v>2</v>
      </c>
      <c r="C4822" s="1">
        <v>13024</v>
      </c>
      <c r="D4822">
        <v>0</v>
      </c>
      <c r="E4822">
        <v>0</v>
      </c>
      <c r="F4822" t="s">
        <v>14</v>
      </c>
      <c r="G4822" s="1">
        <v>32345</v>
      </c>
      <c r="H4822">
        <v>0</v>
      </c>
      <c r="J4822">
        <v>10</v>
      </c>
      <c r="K4822">
        <v>13507</v>
      </c>
      <c r="L4822" s="1">
        <v>366</v>
      </c>
      <c r="M4822" s="2">
        <f t="shared" si="225"/>
        <v>52.897222222222226</v>
      </c>
      <c r="N4822" s="2" t="str">
        <f t="shared" si="226"/>
        <v/>
      </c>
      <c r="O4822" s="2" t="str">
        <f t="shared" si="227"/>
        <v/>
      </c>
    </row>
    <row r="4823" spans="1:15" x14ac:dyDescent="0.25">
      <c r="A4823">
        <v>4822</v>
      </c>
      <c r="B4823">
        <v>3</v>
      </c>
      <c r="C4823" s="1">
        <v>20781</v>
      </c>
      <c r="D4823">
        <v>0</v>
      </c>
      <c r="E4823">
        <v>0</v>
      </c>
      <c r="F4823" t="s">
        <v>13</v>
      </c>
      <c r="G4823" s="1">
        <v>32342</v>
      </c>
      <c r="H4823">
        <v>0</v>
      </c>
      <c r="J4823">
        <v>10</v>
      </c>
      <c r="K4823">
        <v>12779</v>
      </c>
      <c r="L4823" s="1">
        <v>366</v>
      </c>
      <c r="M4823" s="2">
        <f t="shared" si="225"/>
        <v>31.655555555555555</v>
      </c>
      <c r="N4823" s="2" t="str">
        <f t="shared" si="226"/>
        <v/>
      </c>
      <c r="O4823" s="2" t="str">
        <f t="shared" si="227"/>
        <v/>
      </c>
    </row>
    <row r="4824" spans="1:15" x14ac:dyDescent="0.25">
      <c r="A4824">
        <v>4823</v>
      </c>
      <c r="B4824">
        <v>3</v>
      </c>
      <c r="C4824" s="1">
        <v>14328</v>
      </c>
      <c r="D4824">
        <v>0</v>
      </c>
      <c r="E4824">
        <v>0</v>
      </c>
      <c r="F4824" t="s">
        <v>14</v>
      </c>
      <c r="G4824" s="1">
        <v>32350</v>
      </c>
      <c r="H4824">
        <v>2</v>
      </c>
      <c r="J4824">
        <v>21</v>
      </c>
      <c r="K4824">
        <v>10107</v>
      </c>
      <c r="L4824" s="1">
        <v>366</v>
      </c>
      <c r="M4824" s="2">
        <f t="shared" si="225"/>
        <v>49.338888888888889</v>
      </c>
      <c r="N4824" s="2" t="str">
        <f t="shared" si="226"/>
        <v/>
      </c>
      <c r="O4824" s="2" t="str">
        <f t="shared" si="227"/>
        <v/>
      </c>
    </row>
    <row r="4825" spans="1:15" x14ac:dyDescent="0.25">
      <c r="A4825">
        <v>4824</v>
      </c>
      <c r="B4825">
        <v>4</v>
      </c>
      <c r="C4825" s="1">
        <v>16111</v>
      </c>
      <c r="D4825">
        <v>0</v>
      </c>
      <c r="E4825">
        <v>0</v>
      </c>
      <c r="F4825" t="s">
        <v>20</v>
      </c>
      <c r="G4825" s="1">
        <v>32350</v>
      </c>
      <c r="H4825">
        <v>0</v>
      </c>
      <c r="J4825">
        <v>10</v>
      </c>
      <c r="K4825">
        <v>0</v>
      </c>
      <c r="L4825" s="1">
        <v>366</v>
      </c>
      <c r="M4825" s="2">
        <f t="shared" si="225"/>
        <v>44.463888888888889</v>
      </c>
      <c r="N4825" s="2" t="str">
        <f t="shared" si="226"/>
        <v/>
      </c>
      <c r="O4825" s="2" t="str">
        <f t="shared" si="227"/>
        <v/>
      </c>
    </row>
    <row r="4826" spans="1:15" x14ac:dyDescent="0.25">
      <c r="A4826">
        <v>4825</v>
      </c>
      <c r="B4826">
        <v>2</v>
      </c>
      <c r="C4826" s="1">
        <v>16863</v>
      </c>
      <c r="D4826">
        <v>0</v>
      </c>
      <c r="E4826">
        <v>0</v>
      </c>
      <c r="F4826" t="s">
        <v>14</v>
      </c>
      <c r="G4826" s="1">
        <v>32351</v>
      </c>
      <c r="H4826">
        <v>2</v>
      </c>
      <c r="J4826">
        <v>10</v>
      </c>
      <c r="K4826">
        <v>10107</v>
      </c>
      <c r="L4826" s="1">
        <v>366</v>
      </c>
      <c r="M4826" s="2">
        <f t="shared" si="225"/>
        <v>42.402777777777779</v>
      </c>
      <c r="N4826" s="2" t="str">
        <f t="shared" si="226"/>
        <v/>
      </c>
      <c r="O4826" s="2" t="str">
        <f t="shared" si="227"/>
        <v/>
      </c>
    </row>
    <row r="4827" spans="1:15" x14ac:dyDescent="0.25">
      <c r="A4827">
        <v>4826</v>
      </c>
      <c r="B4827">
        <v>3</v>
      </c>
      <c r="C4827" s="1">
        <v>17276</v>
      </c>
      <c r="D4827">
        <v>0</v>
      </c>
      <c r="E4827">
        <v>0</v>
      </c>
      <c r="F4827" t="s">
        <v>22</v>
      </c>
      <c r="G4827" s="1">
        <v>32351</v>
      </c>
      <c r="H4827">
        <v>2</v>
      </c>
      <c r="J4827">
        <v>10</v>
      </c>
      <c r="K4827">
        <v>14707</v>
      </c>
      <c r="L4827" s="1">
        <v>366</v>
      </c>
      <c r="M4827" s="2">
        <f t="shared" si="225"/>
        <v>41.272222222222226</v>
      </c>
      <c r="N4827" s="2" t="str">
        <f t="shared" si="226"/>
        <v/>
      </c>
      <c r="O4827" s="2" t="str">
        <f t="shared" si="227"/>
        <v/>
      </c>
    </row>
    <row r="4828" spans="1:15" x14ac:dyDescent="0.25">
      <c r="A4828">
        <v>4827</v>
      </c>
      <c r="B4828">
        <v>2</v>
      </c>
      <c r="C4828" s="1">
        <v>21623</v>
      </c>
      <c r="D4828">
        <v>2354</v>
      </c>
      <c r="E4828">
        <v>0</v>
      </c>
      <c r="F4828" t="s">
        <v>29</v>
      </c>
      <c r="G4828" s="1">
        <v>32351</v>
      </c>
      <c r="H4828">
        <v>2</v>
      </c>
      <c r="J4828">
        <v>10</v>
      </c>
      <c r="K4828">
        <v>18707</v>
      </c>
      <c r="L4828" s="1">
        <v>366</v>
      </c>
      <c r="M4828" s="2">
        <f t="shared" si="225"/>
        <v>29.369444444444444</v>
      </c>
      <c r="N4828" s="2" t="str">
        <f t="shared" si="226"/>
        <v/>
      </c>
      <c r="O4828" s="2" t="str">
        <f t="shared" si="227"/>
        <v/>
      </c>
    </row>
    <row r="4829" spans="1:15" x14ac:dyDescent="0.25">
      <c r="A4829">
        <v>4828</v>
      </c>
      <c r="B4829">
        <v>2</v>
      </c>
      <c r="C4829" s="1">
        <v>24204</v>
      </c>
      <c r="D4829">
        <v>0</v>
      </c>
      <c r="E4829">
        <v>0</v>
      </c>
      <c r="F4829" t="s">
        <v>13</v>
      </c>
      <c r="G4829" s="1">
        <v>32353</v>
      </c>
      <c r="H4829">
        <v>0</v>
      </c>
      <c r="J4829">
        <v>10</v>
      </c>
      <c r="K4829">
        <v>0</v>
      </c>
      <c r="L4829" s="1">
        <v>366</v>
      </c>
      <c r="M4829" s="2">
        <f t="shared" si="225"/>
        <v>22.31111111111111</v>
      </c>
      <c r="N4829" s="2" t="str">
        <f t="shared" si="226"/>
        <v/>
      </c>
      <c r="O4829" s="2" t="str">
        <f t="shared" si="227"/>
        <v/>
      </c>
    </row>
    <row r="4830" spans="1:15" x14ac:dyDescent="0.25">
      <c r="A4830">
        <v>4829</v>
      </c>
      <c r="B4830">
        <v>2</v>
      </c>
      <c r="C4830" s="1">
        <v>12648</v>
      </c>
      <c r="D4830">
        <v>1143</v>
      </c>
      <c r="E4830">
        <v>0</v>
      </c>
      <c r="F4830" t="s">
        <v>14</v>
      </c>
      <c r="G4830" s="1">
        <v>32356</v>
      </c>
      <c r="H4830">
        <v>0</v>
      </c>
      <c r="J4830">
        <v>21</v>
      </c>
      <c r="K4830">
        <v>0</v>
      </c>
      <c r="L4830" s="1">
        <v>366</v>
      </c>
      <c r="M4830" s="2">
        <f t="shared" si="225"/>
        <v>53.955555555555556</v>
      </c>
      <c r="N4830" s="2" t="str">
        <f t="shared" si="226"/>
        <v/>
      </c>
      <c r="O4830" s="2" t="str">
        <f t="shared" si="227"/>
        <v/>
      </c>
    </row>
    <row r="4831" spans="1:15" x14ac:dyDescent="0.25">
      <c r="A4831">
        <v>4830</v>
      </c>
      <c r="B4831">
        <v>4</v>
      </c>
      <c r="C4831" s="1">
        <v>32286</v>
      </c>
      <c r="D4831">
        <v>0</v>
      </c>
      <c r="E4831">
        <v>0</v>
      </c>
      <c r="F4831" t="s">
        <v>20</v>
      </c>
      <c r="G4831" s="1">
        <v>32356</v>
      </c>
      <c r="H4831">
        <v>2</v>
      </c>
      <c r="J4831">
        <v>21</v>
      </c>
      <c r="K4831">
        <v>10107</v>
      </c>
      <c r="L4831" s="1">
        <v>366</v>
      </c>
      <c r="M4831" s="2">
        <f t="shared" si="225"/>
        <v>0.18888888888888888</v>
      </c>
      <c r="N4831" s="2" t="str">
        <f t="shared" si="226"/>
        <v/>
      </c>
      <c r="O4831" s="2" t="str">
        <f t="shared" si="227"/>
        <v/>
      </c>
    </row>
    <row r="4832" spans="1:15" x14ac:dyDescent="0.25">
      <c r="A4832">
        <v>4831</v>
      </c>
      <c r="B4832">
        <v>2</v>
      </c>
      <c r="C4832" s="1">
        <v>16380</v>
      </c>
      <c r="D4832">
        <v>0</v>
      </c>
      <c r="E4832">
        <v>0</v>
      </c>
      <c r="F4832" t="s">
        <v>13</v>
      </c>
      <c r="G4832" s="1">
        <v>32357</v>
      </c>
      <c r="H4832">
        <v>0</v>
      </c>
      <c r="J4832">
        <v>10</v>
      </c>
      <c r="K4832">
        <v>0</v>
      </c>
      <c r="L4832" s="1">
        <v>366</v>
      </c>
      <c r="M4832" s="2">
        <f t="shared" si="225"/>
        <v>43.744444444444447</v>
      </c>
      <c r="N4832" s="2" t="str">
        <f t="shared" si="226"/>
        <v/>
      </c>
      <c r="O4832" s="2" t="str">
        <f t="shared" si="227"/>
        <v/>
      </c>
    </row>
    <row r="4833" spans="1:15" x14ac:dyDescent="0.25">
      <c r="A4833">
        <v>4832</v>
      </c>
      <c r="B4833">
        <v>2</v>
      </c>
      <c r="C4833" s="1">
        <v>20143</v>
      </c>
      <c r="D4833">
        <v>0</v>
      </c>
      <c r="E4833">
        <v>0</v>
      </c>
      <c r="F4833" t="s">
        <v>14</v>
      </c>
      <c r="G4833" s="1">
        <v>32357</v>
      </c>
      <c r="H4833">
        <v>2</v>
      </c>
      <c r="J4833">
        <v>21</v>
      </c>
      <c r="K4833">
        <v>0</v>
      </c>
      <c r="L4833" s="1">
        <v>366</v>
      </c>
      <c r="M4833" s="2">
        <f t="shared" si="225"/>
        <v>33.44166666666667</v>
      </c>
      <c r="N4833" s="2" t="str">
        <f t="shared" si="226"/>
        <v/>
      </c>
      <c r="O4833" s="2" t="str">
        <f t="shared" si="227"/>
        <v/>
      </c>
    </row>
    <row r="4834" spans="1:15" x14ac:dyDescent="0.25">
      <c r="A4834">
        <v>4833</v>
      </c>
      <c r="B4834">
        <v>4</v>
      </c>
      <c r="C4834" s="1">
        <v>23497</v>
      </c>
      <c r="D4834">
        <v>1536</v>
      </c>
      <c r="E4834">
        <v>3</v>
      </c>
      <c r="F4834" t="s">
        <v>26</v>
      </c>
      <c r="G4834" s="1">
        <v>32357</v>
      </c>
      <c r="H4834">
        <v>2</v>
      </c>
      <c r="J4834">
        <v>10</v>
      </c>
      <c r="K4834">
        <v>14607</v>
      </c>
      <c r="L4834" s="1">
        <v>366</v>
      </c>
      <c r="M4834" s="2">
        <f t="shared" si="225"/>
        <v>24.255555555555556</v>
      </c>
      <c r="N4834" s="2" t="str">
        <f t="shared" si="226"/>
        <v/>
      </c>
      <c r="O4834" s="2" t="str">
        <f t="shared" si="227"/>
        <v/>
      </c>
    </row>
    <row r="4835" spans="1:15" x14ac:dyDescent="0.25">
      <c r="A4835">
        <v>4834</v>
      </c>
      <c r="B4835">
        <v>2</v>
      </c>
      <c r="C4835" s="1">
        <v>22185</v>
      </c>
      <c r="D4835">
        <v>0</v>
      </c>
      <c r="E4835">
        <v>2</v>
      </c>
      <c r="F4835" t="s">
        <v>14</v>
      </c>
      <c r="G4835" s="1">
        <v>32359</v>
      </c>
      <c r="H4835">
        <v>2</v>
      </c>
      <c r="J4835">
        <v>10</v>
      </c>
      <c r="K4835">
        <v>10107</v>
      </c>
      <c r="L4835" s="1">
        <v>366</v>
      </c>
      <c r="M4835" s="2">
        <f t="shared" si="225"/>
        <v>27.855555555555554</v>
      </c>
      <c r="N4835" s="2" t="str">
        <f t="shared" si="226"/>
        <v/>
      </c>
      <c r="O4835" s="2" t="str">
        <f t="shared" si="227"/>
        <v/>
      </c>
    </row>
    <row r="4836" spans="1:15" x14ac:dyDescent="0.25">
      <c r="A4836">
        <v>4835</v>
      </c>
      <c r="B4836">
        <v>3</v>
      </c>
      <c r="C4836" s="1">
        <v>15393</v>
      </c>
      <c r="D4836">
        <v>0</v>
      </c>
      <c r="E4836">
        <v>0</v>
      </c>
      <c r="F4836" t="s">
        <v>17</v>
      </c>
      <c r="G4836" s="1">
        <v>32360</v>
      </c>
      <c r="H4836">
        <v>2</v>
      </c>
      <c r="J4836">
        <v>10</v>
      </c>
      <c r="K4836">
        <v>10907</v>
      </c>
      <c r="L4836" s="1">
        <v>366</v>
      </c>
      <c r="M4836" s="2">
        <f t="shared" si="225"/>
        <v>46.455555555555556</v>
      </c>
      <c r="N4836" s="2" t="str">
        <f t="shared" si="226"/>
        <v/>
      </c>
      <c r="O4836" s="2" t="str">
        <f t="shared" si="227"/>
        <v/>
      </c>
    </row>
    <row r="4837" spans="1:15" x14ac:dyDescent="0.25">
      <c r="A4837">
        <v>4836</v>
      </c>
      <c r="B4837">
        <v>4</v>
      </c>
      <c r="C4837" s="1">
        <v>20939</v>
      </c>
      <c r="D4837">
        <v>1650</v>
      </c>
      <c r="E4837">
        <v>2</v>
      </c>
      <c r="F4837" t="s">
        <v>18</v>
      </c>
      <c r="G4837" s="1">
        <v>32364</v>
      </c>
      <c r="H4837">
        <v>0</v>
      </c>
      <c r="J4837">
        <v>10</v>
      </c>
      <c r="K4837">
        <v>11307</v>
      </c>
      <c r="L4837" s="1">
        <v>366</v>
      </c>
      <c r="M4837" s="2">
        <f t="shared" si="225"/>
        <v>31.277777777777779</v>
      </c>
      <c r="N4837" s="2" t="str">
        <f t="shared" si="226"/>
        <v/>
      </c>
      <c r="O4837" s="2" t="str">
        <f t="shared" si="227"/>
        <v/>
      </c>
    </row>
    <row r="4838" spans="1:15" x14ac:dyDescent="0.25">
      <c r="A4838">
        <v>4837</v>
      </c>
      <c r="B4838">
        <v>3</v>
      </c>
      <c r="C4838" s="1">
        <v>12824</v>
      </c>
      <c r="D4838">
        <v>0</v>
      </c>
      <c r="E4838">
        <v>0</v>
      </c>
      <c r="F4838" t="s">
        <v>13</v>
      </c>
      <c r="G4838" s="1">
        <v>32364</v>
      </c>
      <c r="H4838">
        <v>0</v>
      </c>
      <c r="J4838">
        <v>10</v>
      </c>
      <c r="K4838">
        <v>0</v>
      </c>
      <c r="L4838" s="1">
        <v>366</v>
      </c>
      <c r="M4838" s="2">
        <f t="shared" si="225"/>
        <v>53.5</v>
      </c>
      <c r="N4838" s="2" t="str">
        <f t="shared" si="226"/>
        <v/>
      </c>
      <c r="O4838" s="2" t="str">
        <f t="shared" si="227"/>
        <v/>
      </c>
    </row>
    <row r="4839" spans="1:15" x14ac:dyDescent="0.25">
      <c r="A4839">
        <v>4838</v>
      </c>
      <c r="B4839">
        <v>3</v>
      </c>
      <c r="C4839" s="1">
        <v>13043</v>
      </c>
      <c r="D4839">
        <v>2335</v>
      </c>
      <c r="E4839">
        <v>0</v>
      </c>
      <c r="F4839" t="s">
        <v>22</v>
      </c>
      <c r="G4839" s="1">
        <v>32367</v>
      </c>
      <c r="H4839">
        <v>2</v>
      </c>
      <c r="J4839">
        <v>10</v>
      </c>
      <c r="K4839">
        <v>10107</v>
      </c>
      <c r="L4839" s="1">
        <v>366</v>
      </c>
      <c r="M4839" s="2">
        <f t="shared" si="225"/>
        <v>52.905555555555559</v>
      </c>
      <c r="N4839" s="2" t="str">
        <f t="shared" si="226"/>
        <v/>
      </c>
      <c r="O4839" s="2" t="str">
        <f t="shared" si="227"/>
        <v/>
      </c>
    </row>
    <row r="4840" spans="1:15" x14ac:dyDescent="0.25">
      <c r="A4840">
        <v>4839</v>
      </c>
      <c r="B4840">
        <v>2</v>
      </c>
      <c r="C4840" s="1">
        <v>13194</v>
      </c>
      <c r="D4840">
        <v>0</v>
      </c>
      <c r="E4840">
        <v>0</v>
      </c>
      <c r="F4840" t="s">
        <v>13</v>
      </c>
      <c r="G4840" s="1">
        <v>32371</v>
      </c>
      <c r="H4840">
        <v>0</v>
      </c>
      <c r="J4840">
        <v>22</v>
      </c>
      <c r="K4840">
        <v>0</v>
      </c>
      <c r="L4840" s="1">
        <v>366</v>
      </c>
      <c r="M4840" s="2">
        <f t="shared" si="225"/>
        <v>52.505555555555553</v>
      </c>
      <c r="N4840" s="2" t="str">
        <f t="shared" si="226"/>
        <v/>
      </c>
      <c r="O4840" s="2" t="str">
        <f t="shared" si="227"/>
        <v/>
      </c>
    </row>
    <row r="4841" spans="1:15" x14ac:dyDescent="0.25">
      <c r="A4841">
        <v>4840</v>
      </c>
      <c r="B4841">
        <v>4</v>
      </c>
      <c r="C4841" s="1">
        <v>15117</v>
      </c>
      <c r="D4841">
        <v>2240</v>
      </c>
      <c r="E4841">
        <v>2</v>
      </c>
      <c r="F4841" t="s">
        <v>20</v>
      </c>
      <c r="G4841" s="1">
        <v>32372</v>
      </c>
      <c r="H4841">
        <v>2</v>
      </c>
      <c r="J4841">
        <v>10</v>
      </c>
      <c r="K4841">
        <v>11607</v>
      </c>
      <c r="L4841" s="1">
        <v>366</v>
      </c>
      <c r="M4841" s="2">
        <f t="shared" si="225"/>
        <v>47.238888888888887</v>
      </c>
      <c r="N4841" s="2" t="str">
        <f t="shared" si="226"/>
        <v/>
      </c>
      <c r="O4841" s="2" t="str">
        <f t="shared" si="227"/>
        <v/>
      </c>
    </row>
    <row r="4842" spans="1:15" x14ac:dyDescent="0.25">
      <c r="A4842">
        <v>4841</v>
      </c>
      <c r="B4842">
        <v>3</v>
      </c>
      <c r="C4842" s="1">
        <v>22687</v>
      </c>
      <c r="D4842">
        <v>0</v>
      </c>
      <c r="E4842">
        <v>0</v>
      </c>
      <c r="F4842" t="s">
        <v>14</v>
      </c>
      <c r="G4842" s="1">
        <v>32374</v>
      </c>
      <c r="H4842">
        <v>2</v>
      </c>
      <c r="J4842">
        <v>10</v>
      </c>
      <c r="K4842">
        <v>16807</v>
      </c>
      <c r="L4842" s="1">
        <v>366</v>
      </c>
      <c r="M4842" s="2">
        <f t="shared" si="225"/>
        <v>26.524999999999999</v>
      </c>
      <c r="N4842" s="2" t="str">
        <f t="shared" si="226"/>
        <v/>
      </c>
      <c r="O4842" s="2" t="str">
        <f t="shared" si="227"/>
        <v/>
      </c>
    </row>
    <row r="4843" spans="1:15" x14ac:dyDescent="0.25">
      <c r="A4843">
        <v>4842</v>
      </c>
      <c r="B4843">
        <v>2</v>
      </c>
      <c r="C4843" s="1">
        <v>16237</v>
      </c>
      <c r="D4843">
        <v>1841</v>
      </c>
      <c r="E4843">
        <v>0</v>
      </c>
      <c r="F4843" t="s">
        <v>17</v>
      </c>
      <c r="G4843" s="1">
        <v>32377</v>
      </c>
      <c r="H4843">
        <v>0</v>
      </c>
      <c r="J4843">
        <v>10</v>
      </c>
      <c r="K4843">
        <v>0</v>
      </c>
      <c r="L4843" s="1">
        <v>366</v>
      </c>
      <c r="M4843" s="2">
        <f t="shared" si="225"/>
        <v>44.18888888888889</v>
      </c>
      <c r="N4843" s="2" t="str">
        <f t="shared" si="226"/>
        <v/>
      </c>
      <c r="O4843" s="2" t="str">
        <f t="shared" si="227"/>
        <v/>
      </c>
    </row>
    <row r="4844" spans="1:15" x14ac:dyDescent="0.25">
      <c r="A4844">
        <v>4843</v>
      </c>
      <c r="B4844">
        <v>2</v>
      </c>
      <c r="C4844" s="1">
        <v>17384</v>
      </c>
      <c r="D4844">
        <v>2133</v>
      </c>
      <c r="E4844">
        <v>0</v>
      </c>
      <c r="F4844" t="s">
        <v>17</v>
      </c>
      <c r="G4844" s="1">
        <v>32379</v>
      </c>
      <c r="H4844">
        <v>2</v>
      </c>
      <c r="J4844">
        <v>10</v>
      </c>
      <c r="K4844">
        <v>13807</v>
      </c>
      <c r="L4844" s="1">
        <v>366</v>
      </c>
      <c r="M4844" s="2">
        <f t="shared" si="225"/>
        <v>41.052777777777777</v>
      </c>
      <c r="N4844" s="2" t="str">
        <f t="shared" si="226"/>
        <v/>
      </c>
      <c r="O4844" s="2" t="str">
        <f t="shared" si="227"/>
        <v/>
      </c>
    </row>
    <row r="4845" spans="1:15" x14ac:dyDescent="0.25">
      <c r="A4845">
        <v>4844</v>
      </c>
      <c r="B4845">
        <v>2</v>
      </c>
      <c r="C4845" s="1">
        <v>19468</v>
      </c>
      <c r="D4845">
        <v>4842</v>
      </c>
      <c r="E4845">
        <v>4</v>
      </c>
      <c r="F4845" t="s">
        <v>14</v>
      </c>
      <c r="G4845" s="1">
        <v>32379</v>
      </c>
      <c r="H4845">
        <v>2</v>
      </c>
      <c r="J4845">
        <v>10</v>
      </c>
      <c r="K4845">
        <v>18707</v>
      </c>
      <c r="L4845" s="1">
        <v>366</v>
      </c>
      <c r="M4845" s="2">
        <f t="shared" si="225"/>
        <v>35.347222222222221</v>
      </c>
      <c r="N4845" s="2" t="str">
        <f t="shared" si="226"/>
        <v/>
      </c>
      <c r="O4845" s="2" t="str">
        <f t="shared" si="227"/>
        <v/>
      </c>
    </row>
    <row r="4846" spans="1:15" x14ac:dyDescent="0.25">
      <c r="A4846">
        <v>4845</v>
      </c>
      <c r="B4846">
        <v>2</v>
      </c>
      <c r="C4846" s="1">
        <v>23500</v>
      </c>
      <c r="D4846">
        <v>1417</v>
      </c>
      <c r="E4846">
        <v>0</v>
      </c>
      <c r="F4846" t="s">
        <v>14</v>
      </c>
      <c r="G4846" s="1">
        <v>32384</v>
      </c>
      <c r="H4846">
        <v>2</v>
      </c>
      <c r="J4846">
        <v>10</v>
      </c>
      <c r="K4846">
        <v>11907</v>
      </c>
      <c r="L4846" s="1">
        <v>366</v>
      </c>
      <c r="M4846" s="2">
        <f t="shared" si="225"/>
        <v>24.322222222222223</v>
      </c>
      <c r="N4846" s="2" t="str">
        <f t="shared" si="226"/>
        <v/>
      </c>
      <c r="O4846" s="2" t="str">
        <f t="shared" si="227"/>
        <v/>
      </c>
    </row>
    <row r="4847" spans="1:15" x14ac:dyDescent="0.25">
      <c r="A4847">
        <v>4846</v>
      </c>
      <c r="B4847">
        <v>3</v>
      </c>
      <c r="C4847" s="1">
        <v>18264</v>
      </c>
      <c r="D4847">
        <v>0</v>
      </c>
      <c r="E4847">
        <v>1</v>
      </c>
      <c r="F4847" t="s">
        <v>17</v>
      </c>
      <c r="G4847" s="1">
        <v>32384</v>
      </c>
      <c r="H4847">
        <v>2</v>
      </c>
      <c r="J4847">
        <v>10</v>
      </c>
      <c r="K4847">
        <v>18707</v>
      </c>
      <c r="L4847" s="1">
        <v>366</v>
      </c>
      <c r="M4847" s="2">
        <f t="shared" si="225"/>
        <v>38.661111111111111</v>
      </c>
      <c r="N4847" s="2" t="str">
        <f t="shared" si="226"/>
        <v/>
      </c>
      <c r="O4847" s="2" t="str">
        <f t="shared" si="227"/>
        <v/>
      </c>
    </row>
    <row r="4848" spans="1:15" x14ac:dyDescent="0.25">
      <c r="A4848">
        <v>4847</v>
      </c>
      <c r="B4848">
        <v>2</v>
      </c>
      <c r="C4848" s="1">
        <v>18153</v>
      </c>
      <c r="D4848">
        <v>0</v>
      </c>
      <c r="E4848">
        <v>0</v>
      </c>
      <c r="F4848" t="s">
        <v>13</v>
      </c>
      <c r="G4848" s="1">
        <v>32386</v>
      </c>
      <c r="H4848">
        <v>0</v>
      </c>
      <c r="J4848">
        <v>21</v>
      </c>
      <c r="K4848">
        <v>0</v>
      </c>
      <c r="L4848" s="1">
        <v>366</v>
      </c>
      <c r="M4848" s="2">
        <f t="shared" si="225"/>
        <v>38.966666666666669</v>
      </c>
      <c r="N4848" s="2" t="str">
        <f t="shared" si="226"/>
        <v/>
      </c>
      <c r="O4848" s="2" t="str">
        <f t="shared" si="227"/>
        <v/>
      </c>
    </row>
    <row r="4849" spans="1:15" x14ac:dyDescent="0.25">
      <c r="A4849">
        <v>4848</v>
      </c>
      <c r="B4849">
        <v>3</v>
      </c>
      <c r="C4849" s="1">
        <v>19930</v>
      </c>
      <c r="D4849">
        <v>2583</v>
      </c>
      <c r="E4849">
        <v>1</v>
      </c>
      <c r="F4849" t="s">
        <v>17</v>
      </c>
      <c r="G4849" s="1">
        <v>32387</v>
      </c>
      <c r="H4849">
        <v>2</v>
      </c>
      <c r="J4849">
        <v>10</v>
      </c>
      <c r="K4849">
        <v>10107</v>
      </c>
      <c r="L4849" s="1">
        <v>366</v>
      </c>
      <c r="M4849" s="2">
        <f t="shared" si="225"/>
        <v>34.1</v>
      </c>
      <c r="N4849" s="2" t="str">
        <f t="shared" si="226"/>
        <v/>
      </c>
      <c r="O4849" s="2" t="str">
        <f t="shared" si="227"/>
        <v/>
      </c>
    </row>
    <row r="4850" spans="1:15" x14ac:dyDescent="0.25">
      <c r="A4850">
        <v>4849</v>
      </c>
      <c r="B4850">
        <v>2</v>
      </c>
      <c r="C4850" s="1">
        <v>16439</v>
      </c>
      <c r="D4850">
        <v>2500</v>
      </c>
      <c r="E4850">
        <v>0</v>
      </c>
      <c r="F4850" t="s">
        <v>22</v>
      </c>
      <c r="G4850" s="1">
        <v>32387</v>
      </c>
      <c r="H4850">
        <v>2</v>
      </c>
      <c r="J4850">
        <v>10</v>
      </c>
      <c r="K4850">
        <v>13507</v>
      </c>
      <c r="L4850" s="1">
        <v>366</v>
      </c>
      <c r="M4850" s="2">
        <f t="shared" si="225"/>
        <v>43.663888888888891</v>
      </c>
      <c r="N4850" s="2" t="str">
        <f t="shared" si="226"/>
        <v/>
      </c>
      <c r="O4850" s="2" t="str">
        <f t="shared" si="227"/>
        <v/>
      </c>
    </row>
    <row r="4851" spans="1:15" x14ac:dyDescent="0.25">
      <c r="A4851">
        <v>4850</v>
      </c>
      <c r="B4851">
        <v>2</v>
      </c>
      <c r="C4851" s="1">
        <v>22139</v>
      </c>
      <c r="D4851">
        <v>0</v>
      </c>
      <c r="E4851">
        <v>0</v>
      </c>
      <c r="F4851" t="s">
        <v>13</v>
      </c>
      <c r="G4851" s="1">
        <v>32388</v>
      </c>
      <c r="H4851">
        <v>0</v>
      </c>
      <c r="J4851">
        <v>21</v>
      </c>
      <c r="K4851">
        <v>0</v>
      </c>
      <c r="L4851" s="1">
        <v>366</v>
      </c>
      <c r="M4851" s="2">
        <f t="shared" si="225"/>
        <v>28.058333333333334</v>
      </c>
      <c r="N4851" s="2" t="str">
        <f t="shared" si="226"/>
        <v/>
      </c>
      <c r="O4851" s="2" t="str">
        <f t="shared" si="227"/>
        <v/>
      </c>
    </row>
    <row r="4852" spans="1:15" x14ac:dyDescent="0.25">
      <c r="A4852">
        <v>4851</v>
      </c>
      <c r="B4852">
        <v>4</v>
      </c>
      <c r="C4852" s="1">
        <v>23941</v>
      </c>
      <c r="D4852">
        <v>2735</v>
      </c>
      <c r="E4852">
        <v>0</v>
      </c>
      <c r="F4852" t="s">
        <v>20</v>
      </c>
      <c r="G4852" s="1">
        <v>32388</v>
      </c>
      <c r="H4852">
        <v>2</v>
      </c>
      <c r="J4852">
        <v>10</v>
      </c>
      <c r="K4852">
        <v>12607</v>
      </c>
      <c r="L4852" s="1">
        <v>366</v>
      </c>
      <c r="M4852" s="2">
        <f t="shared" si="225"/>
        <v>23.122222222222224</v>
      </c>
      <c r="N4852" s="2" t="str">
        <f t="shared" si="226"/>
        <v/>
      </c>
      <c r="O4852" s="2" t="str">
        <f t="shared" si="227"/>
        <v/>
      </c>
    </row>
    <row r="4853" spans="1:15" x14ac:dyDescent="0.25">
      <c r="A4853">
        <v>4852</v>
      </c>
      <c r="B4853">
        <v>3</v>
      </c>
      <c r="C4853" s="1">
        <v>13626</v>
      </c>
      <c r="D4853">
        <v>0</v>
      </c>
      <c r="E4853">
        <v>0</v>
      </c>
      <c r="F4853" t="s">
        <v>13</v>
      </c>
      <c r="G4853" s="1">
        <v>32388</v>
      </c>
      <c r="H4853">
        <v>0</v>
      </c>
      <c r="J4853">
        <v>10</v>
      </c>
      <c r="K4853">
        <v>11607</v>
      </c>
      <c r="L4853" s="1">
        <v>366</v>
      </c>
      <c r="M4853" s="2">
        <f t="shared" si="225"/>
        <v>51.363888888888887</v>
      </c>
      <c r="N4853" s="2" t="str">
        <f t="shared" si="226"/>
        <v/>
      </c>
      <c r="O4853" s="2" t="str">
        <f t="shared" si="227"/>
        <v/>
      </c>
    </row>
    <row r="4854" spans="1:15" x14ac:dyDescent="0.25">
      <c r="A4854">
        <v>4853</v>
      </c>
      <c r="B4854">
        <v>2</v>
      </c>
      <c r="C4854" s="1">
        <v>16744</v>
      </c>
      <c r="D4854">
        <v>0</v>
      </c>
      <c r="E4854">
        <v>0</v>
      </c>
      <c r="F4854" t="s">
        <v>13</v>
      </c>
      <c r="G4854" s="1">
        <v>32391</v>
      </c>
      <c r="H4854">
        <v>0</v>
      </c>
      <c r="J4854">
        <v>10</v>
      </c>
      <c r="K4854">
        <v>0</v>
      </c>
      <c r="L4854" s="1">
        <v>366</v>
      </c>
      <c r="M4854" s="2">
        <f t="shared" si="225"/>
        <v>42.838888888888889</v>
      </c>
      <c r="N4854" s="2" t="str">
        <f t="shared" si="226"/>
        <v/>
      </c>
      <c r="O4854" s="2" t="str">
        <f t="shared" si="227"/>
        <v/>
      </c>
    </row>
    <row r="4855" spans="1:15" x14ac:dyDescent="0.25">
      <c r="A4855">
        <v>4854</v>
      </c>
      <c r="B4855">
        <v>4</v>
      </c>
      <c r="C4855" s="1">
        <v>20141</v>
      </c>
      <c r="D4855">
        <v>3100</v>
      </c>
      <c r="E4855">
        <v>1</v>
      </c>
      <c r="F4855" t="s">
        <v>20</v>
      </c>
      <c r="G4855" s="1">
        <v>32391</v>
      </c>
      <c r="H4855">
        <v>2</v>
      </c>
      <c r="J4855">
        <v>10</v>
      </c>
      <c r="K4855">
        <v>10107</v>
      </c>
      <c r="L4855" s="1">
        <v>366</v>
      </c>
      <c r="M4855" s="2">
        <f t="shared" si="225"/>
        <v>33.538888888888891</v>
      </c>
      <c r="N4855" s="2" t="str">
        <f t="shared" si="226"/>
        <v/>
      </c>
      <c r="O4855" s="2" t="str">
        <f t="shared" si="227"/>
        <v/>
      </c>
    </row>
    <row r="4856" spans="1:15" x14ac:dyDescent="0.25">
      <c r="A4856">
        <v>4855</v>
      </c>
      <c r="B4856">
        <v>3</v>
      </c>
      <c r="C4856" s="1">
        <v>24419</v>
      </c>
      <c r="D4856">
        <v>0</v>
      </c>
      <c r="E4856">
        <v>2</v>
      </c>
      <c r="F4856" t="s">
        <v>14</v>
      </c>
      <c r="G4856" s="1">
        <v>32392</v>
      </c>
      <c r="H4856">
        <v>2</v>
      </c>
      <c r="J4856">
        <v>10</v>
      </c>
      <c r="K4856">
        <v>10107</v>
      </c>
      <c r="L4856" s="1">
        <v>366</v>
      </c>
      <c r="M4856" s="2">
        <f t="shared" si="225"/>
        <v>21.827777777777779</v>
      </c>
      <c r="N4856" s="2" t="str">
        <f t="shared" si="226"/>
        <v/>
      </c>
      <c r="O4856" s="2" t="str">
        <f t="shared" si="227"/>
        <v/>
      </c>
    </row>
    <row r="4857" spans="1:15" x14ac:dyDescent="0.25">
      <c r="A4857">
        <v>4856</v>
      </c>
      <c r="B4857">
        <v>2</v>
      </c>
      <c r="C4857" s="1">
        <v>23166</v>
      </c>
      <c r="D4857">
        <v>0</v>
      </c>
      <c r="E4857">
        <v>1</v>
      </c>
      <c r="F4857" t="s">
        <v>14</v>
      </c>
      <c r="G4857" s="1">
        <v>32393</v>
      </c>
      <c r="H4857">
        <v>2</v>
      </c>
      <c r="J4857">
        <v>10</v>
      </c>
      <c r="K4857">
        <v>10107</v>
      </c>
      <c r="L4857" s="1">
        <v>366</v>
      </c>
      <c r="M4857" s="2">
        <f t="shared" si="225"/>
        <v>25.258333333333333</v>
      </c>
      <c r="N4857" s="2" t="str">
        <f t="shared" si="226"/>
        <v/>
      </c>
      <c r="O4857" s="2" t="str">
        <f t="shared" si="227"/>
        <v/>
      </c>
    </row>
    <row r="4858" spans="1:15" x14ac:dyDescent="0.25">
      <c r="A4858">
        <v>4857</v>
      </c>
      <c r="B4858">
        <v>2</v>
      </c>
      <c r="C4858" s="1">
        <v>22887</v>
      </c>
      <c r="D4858">
        <v>0</v>
      </c>
      <c r="E4858">
        <v>1</v>
      </c>
      <c r="F4858" t="s">
        <v>26</v>
      </c>
      <c r="G4858" s="1">
        <v>32393</v>
      </c>
      <c r="H4858">
        <v>2</v>
      </c>
      <c r="J4858">
        <v>10</v>
      </c>
      <c r="K4858">
        <v>10107</v>
      </c>
      <c r="L4858" s="1">
        <v>366</v>
      </c>
      <c r="M4858" s="2">
        <f t="shared" si="225"/>
        <v>26.022222222222222</v>
      </c>
      <c r="N4858" s="2" t="str">
        <f t="shared" si="226"/>
        <v/>
      </c>
      <c r="O4858" s="2" t="str">
        <f t="shared" si="227"/>
        <v/>
      </c>
    </row>
    <row r="4859" spans="1:15" x14ac:dyDescent="0.25">
      <c r="A4859">
        <v>4858</v>
      </c>
      <c r="B4859">
        <v>2</v>
      </c>
      <c r="C4859" s="1">
        <v>20464</v>
      </c>
      <c r="D4859">
        <v>0</v>
      </c>
      <c r="E4859">
        <v>0</v>
      </c>
      <c r="F4859" t="s">
        <v>13</v>
      </c>
      <c r="G4859" s="1">
        <v>32395</v>
      </c>
      <c r="H4859">
        <v>0</v>
      </c>
      <c r="J4859">
        <v>10</v>
      </c>
      <c r="K4859">
        <v>0</v>
      </c>
      <c r="L4859" s="1">
        <v>366</v>
      </c>
      <c r="M4859" s="2">
        <f t="shared" si="225"/>
        <v>32.663888888888891</v>
      </c>
      <c r="N4859" s="2" t="str">
        <f t="shared" si="226"/>
        <v/>
      </c>
      <c r="O4859" s="2" t="str">
        <f t="shared" si="227"/>
        <v/>
      </c>
    </row>
    <row r="4860" spans="1:15" x14ac:dyDescent="0.25">
      <c r="A4860">
        <v>4859</v>
      </c>
      <c r="B4860">
        <v>3</v>
      </c>
      <c r="C4860" s="1">
        <v>15931</v>
      </c>
      <c r="D4860">
        <v>2450</v>
      </c>
      <c r="E4860">
        <v>0</v>
      </c>
      <c r="F4860" t="s">
        <v>14</v>
      </c>
      <c r="G4860" s="1">
        <v>32395</v>
      </c>
      <c r="H4860">
        <v>2</v>
      </c>
      <c r="J4860">
        <v>10</v>
      </c>
      <c r="K4860">
        <v>16707</v>
      </c>
      <c r="L4860" s="1">
        <v>366</v>
      </c>
      <c r="M4860" s="2">
        <f t="shared" si="225"/>
        <v>45.072222222222223</v>
      </c>
      <c r="N4860" s="2" t="str">
        <f t="shared" si="226"/>
        <v/>
      </c>
      <c r="O4860" s="2" t="str">
        <f t="shared" si="227"/>
        <v/>
      </c>
    </row>
    <row r="4861" spans="1:15" x14ac:dyDescent="0.25">
      <c r="A4861">
        <v>4860</v>
      </c>
      <c r="B4861">
        <v>4</v>
      </c>
      <c r="C4861" s="1">
        <v>23441</v>
      </c>
      <c r="D4861">
        <v>0</v>
      </c>
      <c r="E4861">
        <v>0</v>
      </c>
      <c r="F4861" t="s">
        <v>20</v>
      </c>
      <c r="G4861" s="1">
        <v>32398</v>
      </c>
      <c r="H4861">
        <v>0</v>
      </c>
      <c r="I4861" t="s">
        <v>19</v>
      </c>
      <c r="J4861">
        <v>21</v>
      </c>
      <c r="K4861">
        <v>13507</v>
      </c>
      <c r="L4861" s="1">
        <v>36949</v>
      </c>
      <c r="M4861" s="2">
        <f t="shared" si="225"/>
        <v>24.519444444444446</v>
      </c>
      <c r="N4861" s="2">
        <f t="shared" si="226"/>
        <v>36.977777777777774</v>
      </c>
      <c r="O4861" s="2">
        <f t="shared" si="227"/>
        <v>12.458333333333329</v>
      </c>
    </row>
    <row r="4862" spans="1:15" x14ac:dyDescent="0.25">
      <c r="A4862">
        <v>4861</v>
      </c>
      <c r="B4862">
        <v>2</v>
      </c>
      <c r="C4862" s="1">
        <v>21419</v>
      </c>
      <c r="D4862">
        <v>0</v>
      </c>
      <c r="E4862">
        <v>0</v>
      </c>
      <c r="F4862" t="s">
        <v>13</v>
      </c>
      <c r="G4862" s="1">
        <v>32398</v>
      </c>
      <c r="H4862">
        <v>0</v>
      </c>
      <c r="J4862">
        <v>10</v>
      </c>
      <c r="K4862">
        <v>13507</v>
      </c>
      <c r="L4862" s="1">
        <v>366</v>
      </c>
      <c r="M4862" s="2">
        <f t="shared" si="225"/>
        <v>30.055555555555557</v>
      </c>
      <c r="N4862" s="2" t="str">
        <f t="shared" si="226"/>
        <v/>
      </c>
      <c r="O4862" s="2" t="str">
        <f t="shared" si="227"/>
        <v/>
      </c>
    </row>
    <row r="4863" spans="1:15" x14ac:dyDescent="0.25">
      <c r="A4863">
        <v>4862</v>
      </c>
      <c r="B4863">
        <v>2</v>
      </c>
      <c r="C4863" s="1">
        <v>17392</v>
      </c>
      <c r="D4863">
        <v>0</v>
      </c>
      <c r="E4863">
        <v>0</v>
      </c>
      <c r="F4863" t="s">
        <v>13</v>
      </c>
      <c r="G4863" s="1">
        <v>32401</v>
      </c>
      <c r="H4863">
        <v>0</v>
      </c>
      <c r="J4863">
        <v>21</v>
      </c>
      <c r="K4863">
        <v>0</v>
      </c>
      <c r="L4863" s="1">
        <v>366</v>
      </c>
      <c r="M4863" s="2">
        <f t="shared" si="225"/>
        <v>41.088888888888889</v>
      </c>
      <c r="N4863" s="2" t="str">
        <f t="shared" si="226"/>
        <v/>
      </c>
      <c r="O4863" s="2" t="str">
        <f t="shared" si="227"/>
        <v/>
      </c>
    </row>
    <row r="4864" spans="1:15" x14ac:dyDescent="0.25">
      <c r="A4864">
        <v>4863</v>
      </c>
      <c r="B4864">
        <v>2</v>
      </c>
      <c r="C4864" s="1">
        <v>15019</v>
      </c>
      <c r="D4864">
        <v>0</v>
      </c>
      <c r="E4864">
        <v>0</v>
      </c>
      <c r="F4864" t="s">
        <v>13</v>
      </c>
      <c r="G4864" s="1">
        <v>32401</v>
      </c>
      <c r="H4864">
        <v>0</v>
      </c>
      <c r="J4864">
        <v>21</v>
      </c>
      <c r="K4864">
        <v>0</v>
      </c>
      <c r="L4864" s="1">
        <v>366</v>
      </c>
      <c r="M4864" s="2">
        <f t="shared" si="225"/>
        <v>47.591666666666669</v>
      </c>
      <c r="N4864" s="2" t="str">
        <f t="shared" si="226"/>
        <v/>
      </c>
      <c r="O4864" s="2" t="str">
        <f t="shared" si="227"/>
        <v/>
      </c>
    </row>
    <row r="4865" spans="1:15" x14ac:dyDescent="0.25">
      <c r="A4865">
        <v>4864</v>
      </c>
      <c r="B4865">
        <v>2</v>
      </c>
      <c r="C4865" s="1">
        <v>17446</v>
      </c>
      <c r="D4865">
        <v>0</v>
      </c>
      <c r="E4865">
        <v>0</v>
      </c>
      <c r="F4865" t="s">
        <v>13</v>
      </c>
      <c r="G4865" s="1">
        <v>32401</v>
      </c>
      <c r="H4865">
        <v>0</v>
      </c>
      <c r="J4865">
        <v>21</v>
      </c>
      <c r="K4865">
        <v>0</v>
      </c>
      <c r="L4865" s="1">
        <v>366</v>
      </c>
      <c r="M4865" s="2">
        <f t="shared" si="225"/>
        <v>40.94166666666667</v>
      </c>
      <c r="N4865" s="2" t="str">
        <f t="shared" si="226"/>
        <v/>
      </c>
      <c r="O4865" s="2" t="str">
        <f t="shared" si="227"/>
        <v/>
      </c>
    </row>
    <row r="4866" spans="1:15" x14ac:dyDescent="0.25">
      <c r="A4866">
        <v>4865</v>
      </c>
      <c r="B4866">
        <v>3</v>
      </c>
      <c r="C4866" s="1">
        <v>21182</v>
      </c>
      <c r="D4866">
        <v>0</v>
      </c>
      <c r="E4866">
        <v>0</v>
      </c>
      <c r="F4866" t="s">
        <v>13</v>
      </c>
      <c r="G4866" s="1">
        <v>32405</v>
      </c>
      <c r="H4866">
        <v>0</v>
      </c>
      <c r="J4866">
        <v>21</v>
      </c>
      <c r="K4866">
        <v>0</v>
      </c>
      <c r="L4866" s="1">
        <v>366</v>
      </c>
      <c r="M4866" s="2">
        <f t="shared" si="225"/>
        <v>30.725000000000001</v>
      </c>
      <c r="N4866" s="2" t="str">
        <f t="shared" si="226"/>
        <v/>
      </c>
      <c r="O4866" s="2" t="str">
        <f t="shared" si="227"/>
        <v/>
      </c>
    </row>
    <row r="4867" spans="1:15" x14ac:dyDescent="0.25">
      <c r="A4867">
        <v>4866</v>
      </c>
      <c r="B4867">
        <v>2</v>
      </c>
      <c r="C4867" s="1">
        <v>18890</v>
      </c>
      <c r="D4867">
        <v>7012</v>
      </c>
      <c r="E4867">
        <v>0</v>
      </c>
      <c r="F4867" t="s">
        <v>13</v>
      </c>
      <c r="G4867" s="1">
        <v>32405</v>
      </c>
      <c r="H4867">
        <v>0</v>
      </c>
      <c r="J4867">
        <v>21</v>
      </c>
      <c r="K4867">
        <v>0</v>
      </c>
      <c r="L4867" s="1">
        <v>366</v>
      </c>
      <c r="M4867" s="2">
        <f t="shared" si="225"/>
        <v>37</v>
      </c>
      <c r="N4867" s="2" t="str">
        <f t="shared" si="226"/>
        <v/>
      </c>
      <c r="O4867" s="2" t="str">
        <f t="shared" si="227"/>
        <v/>
      </c>
    </row>
    <row r="4868" spans="1:15" x14ac:dyDescent="0.25">
      <c r="A4868">
        <v>4867</v>
      </c>
      <c r="B4868">
        <v>4</v>
      </c>
      <c r="C4868" s="1">
        <v>17086</v>
      </c>
      <c r="D4868">
        <v>0</v>
      </c>
      <c r="E4868">
        <v>0</v>
      </c>
      <c r="F4868" t="s">
        <v>20</v>
      </c>
      <c r="G4868" s="1">
        <v>32402</v>
      </c>
      <c r="H4868">
        <v>2</v>
      </c>
      <c r="J4868">
        <v>10</v>
      </c>
      <c r="K4868">
        <v>12779</v>
      </c>
      <c r="L4868" s="1">
        <v>366</v>
      </c>
      <c r="M4868" s="2">
        <f t="shared" si="225"/>
        <v>41.930555555555557</v>
      </c>
      <c r="N4868" s="2" t="str">
        <f t="shared" si="226"/>
        <v/>
      </c>
      <c r="O4868" s="2" t="str">
        <f t="shared" si="227"/>
        <v/>
      </c>
    </row>
    <row r="4869" spans="1:15" x14ac:dyDescent="0.25">
      <c r="A4869">
        <v>4868</v>
      </c>
      <c r="B4869">
        <v>3</v>
      </c>
      <c r="C4869" s="1">
        <v>12610</v>
      </c>
      <c r="D4869">
        <v>1838</v>
      </c>
      <c r="E4869">
        <v>4</v>
      </c>
      <c r="F4869" t="s">
        <v>14</v>
      </c>
      <c r="G4869" s="1">
        <v>32406</v>
      </c>
      <c r="H4869">
        <v>0</v>
      </c>
      <c r="J4869">
        <v>10</v>
      </c>
      <c r="K4869">
        <v>11307</v>
      </c>
      <c r="L4869" s="1">
        <v>366</v>
      </c>
      <c r="M4869" s="2">
        <f t="shared" ref="M4869:M4932" si="228">DAYS360(C4869,G4869,TRUE)/360</f>
        <v>54.194444444444443</v>
      </c>
      <c r="N4869" s="2" t="str">
        <f t="shared" ref="N4869:N4932" si="229">IF(DAYS360(C4869,L4869)/360&gt;0,DAYS360(C4869,L4869)/360,"")</f>
        <v/>
      </c>
      <c r="O4869" s="2" t="str">
        <f t="shared" ref="O4869:O4932" si="230">IF(N4869="","",N4869-M4869)</f>
        <v/>
      </c>
    </row>
    <row r="4870" spans="1:15" x14ac:dyDescent="0.25">
      <c r="A4870">
        <v>4869</v>
      </c>
      <c r="B4870">
        <v>2</v>
      </c>
      <c r="C4870" s="1">
        <v>18940</v>
      </c>
      <c r="D4870">
        <v>0</v>
      </c>
      <c r="E4870">
        <v>0</v>
      </c>
      <c r="F4870" t="s">
        <v>14</v>
      </c>
      <c r="G4870" s="1">
        <v>32406</v>
      </c>
      <c r="H4870">
        <v>2</v>
      </c>
      <c r="J4870">
        <v>10</v>
      </c>
      <c r="K4870">
        <v>13607</v>
      </c>
      <c r="L4870" s="1">
        <v>366</v>
      </c>
      <c r="M4870" s="2">
        <f t="shared" si="228"/>
        <v>36.866666666666667</v>
      </c>
      <c r="N4870" s="2" t="str">
        <f t="shared" si="229"/>
        <v/>
      </c>
      <c r="O4870" s="2" t="str">
        <f t="shared" si="230"/>
        <v/>
      </c>
    </row>
    <row r="4871" spans="1:15" x14ac:dyDescent="0.25">
      <c r="A4871">
        <v>4870</v>
      </c>
      <c r="B4871">
        <v>2</v>
      </c>
      <c r="C4871" s="1">
        <v>23690</v>
      </c>
      <c r="D4871">
        <v>0</v>
      </c>
      <c r="E4871">
        <v>3</v>
      </c>
      <c r="F4871" t="s">
        <v>14</v>
      </c>
      <c r="G4871" s="1">
        <v>32407</v>
      </c>
      <c r="H4871">
        <v>2</v>
      </c>
      <c r="J4871">
        <v>10</v>
      </c>
      <c r="K4871">
        <v>10107</v>
      </c>
      <c r="L4871" s="1">
        <v>366</v>
      </c>
      <c r="M4871" s="2">
        <f t="shared" si="228"/>
        <v>23.866666666666667</v>
      </c>
      <c r="N4871" s="2" t="str">
        <f t="shared" si="229"/>
        <v/>
      </c>
      <c r="O4871" s="2" t="str">
        <f t="shared" si="230"/>
        <v/>
      </c>
    </row>
    <row r="4872" spans="1:15" x14ac:dyDescent="0.25">
      <c r="A4872">
        <v>4871</v>
      </c>
      <c r="B4872">
        <v>4</v>
      </c>
      <c r="C4872" s="1">
        <v>23089</v>
      </c>
      <c r="D4872">
        <v>1571</v>
      </c>
      <c r="E4872">
        <v>0</v>
      </c>
      <c r="F4872" t="s">
        <v>26</v>
      </c>
      <c r="G4872" s="1">
        <v>32406</v>
      </c>
      <c r="H4872">
        <v>2</v>
      </c>
      <c r="J4872">
        <v>10</v>
      </c>
      <c r="K4872">
        <v>10107</v>
      </c>
      <c r="L4872" s="1">
        <v>366</v>
      </c>
      <c r="M4872" s="2">
        <f t="shared" si="228"/>
        <v>25.502777777777776</v>
      </c>
      <c r="N4872" s="2" t="str">
        <f t="shared" si="229"/>
        <v/>
      </c>
      <c r="O4872" s="2" t="str">
        <f t="shared" si="230"/>
        <v/>
      </c>
    </row>
    <row r="4873" spans="1:15" x14ac:dyDescent="0.25">
      <c r="A4873">
        <v>4872</v>
      </c>
      <c r="B4873">
        <v>2</v>
      </c>
      <c r="C4873" s="1">
        <v>27994</v>
      </c>
      <c r="D4873">
        <v>0</v>
      </c>
      <c r="E4873">
        <v>0</v>
      </c>
      <c r="F4873" t="s">
        <v>13</v>
      </c>
      <c r="G4873" s="1">
        <v>32412</v>
      </c>
      <c r="H4873">
        <v>0</v>
      </c>
      <c r="J4873">
        <v>21</v>
      </c>
      <c r="K4873">
        <v>10107</v>
      </c>
      <c r="L4873" s="1">
        <v>366</v>
      </c>
      <c r="M4873" s="2">
        <f t="shared" si="228"/>
        <v>12.094444444444445</v>
      </c>
      <c r="N4873" s="2" t="str">
        <f t="shared" si="229"/>
        <v/>
      </c>
      <c r="O4873" s="2" t="str">
        <f t="shared" si="230"/>
        <v/>
      </c>
    </row>
    <row r="4874" spans="1:15" x14ac:dyDescent="0.25">
      <c r="A4874">
        <v>4873</v>
      </c>
      <c r="B4874">
        <v>4</v>
      </c>
      <c r="C4874" s="1">
        <v>28608</v>
      </c>
      <c r="D4874">
        <v>0</v>
      </c>
      <c r="E4874">
        <v>0</v>
      </c>
      <c r="F4874" t="s">
        <v>20</v>
      </c>
      <c r="G4874" s="1">
        <v>32412</v>
      </c>
      <c r="H4874">
        <v>2</v>
      </c>
      <c r="J4874">
        <v>10</v>
      </c>
      <c r="K4874">
        <v>10107</v>
      </c>
      <c r="L4874" s="1">
        <v>366</v>
      </c>
      <c r="M4874" s="2">
        <f t="shared" si="228"/>
        <v>10.411111111111111</v>
      </c>
      <c r="N4874" s="2" t="str">
        <f t="shared" si="229"/>
        <v/>
      </c>
      <c r="O4874" s="2" t="str">
        <f t="shared" si="230"/>
        <v/>
      </c>
    </row>
    <row r="4875" spans="1:15" x14ac:dyDescent="0.25">
      <c r="A4875">
        <v>4874</v>
      </c>
      <c r="B4875">
        <v>2</v>
      </c>
      <c r="C4875" s="1">
        <v>23582</v>
      </c>
      <c r="D4875">
        <v>1871</v>
      </c>
      <c r="E4875">
        <v>2</v>
      </c>
      <c r="F4875" t="s">
        <v>14</v>
      </c>
      <c r="G4875" s="1">
        <v>32413</v>
      </c>
      <c r="H4875">
        <v>2</v>
      </c>
      <c r="J4875">
        <v>10</v>
      </c>
      <c r="K4875">
        <v>10507</v>
      </c>
      <c r="L4875" s="1">
        <v>366</v>
      </c>
      <c r="M4875" s="2">
        <f t="shared" si="228"/>
        <v>24.175000000000001</v>
      </c>
      <c r="N4875" s="2" t="str">
        <f t="shared" si="229"/>
        <v/>
      </c>
      <c r="O4875" s="2" t="str">
        <f t="shared" si="230"/>
        <v/>
      </c>
    </row>
    <row r="4876" spans="1:15" x14ac:dyDescent="0.25">
      <c r="A4876">
        <v>4875</v>
      </c>
      <c r="B4876">
        <v>3</v>
      </c>
      <c r="C4876" s="1">
        <v>18524</v>
      </c>
      <c r="D4876">
        <v>0</v>
      </c>
      <c r="E4876">
        <v>0</v>
      </c>
      <c r="F4876" t="s">
        <v>13</v>
      </c>
      <c r="G4876" s="1">
        <v>32413</v>
      </c>
      <c r="H4876">
        <v>2</v>
      </c>
      <c r="I4876" t="s">
        <v>15</v>
      </c>
      <c r="J4876">
        <v>10</v>
      </c>
      <c r="K4876">
        <v>0</v>
      </c>
      <c r="L4876" s="1">
        <v>33598</v>
      </c>
      <c r="M4876" s="2">
        <f t="shared" si="228"/>
        <v>38.024999999999999</v>
      </c>
      <c r="N4876" s="2">
        <f t="shared" si="229"/>
        <v>41.272222222222226</v>
      </c>
      <c r="O4876" s="2">
        <f t="shared" si="230"/>
        <v>3.2472222222222271</v>
      </c>
    </row>
    <row r="4877" spans="1:15" x14ac:dyDescent="0.25">
      <c r="A4877">
        <v>4876</v>
      </c>
      <c r="B4877">
        <v>3</v>
      </c>
      <c r="C4877" s="1">
        <v>16990</v>
      </c>
      <c r="D4877">
        <v>0</v>
      </c>
      <c r="E4877">
        <v>0</v>
      </c>
      <c r="F4877" t="s">
        <v>13</v>
      </c>
      <c r="G4877" s="1">
        <v>32414</v>
      </c>
      <c r="H4877">
        <v>0</v>
      </c>
      <c r="I4877" t="s">
        <v>15</v>
      </c>
      <c r="J4877">
        <v>10</v>
      </c>
      <c r="K4877">
        <v>0</v>
      </c>
      <c r="L4877" s="1">
        <v>34437</v>
      </c>
      <c r="M4877" s="2">
        <f t="shared" si="228"/>
        <v>42.225000000000001</v>
      </c>
      <c r="N4877" s="2">
        <f t="shared" si="229"/>
        <v>47.766666666666666</v>
      </c>
      <c r="O4877" s="2">
        <f t="shared" si="230"/>
        <v>5.5416666666666643</v>
      </c>
    </row>
    <row r="4878" spans="1:15" x14ac:dyDescent="0.25">
      <c r="A4878">
        <v>4877</v>
      </c>
      <c r="B4878">
        <v>4</v>
      </c>
      <c r="C4878" s="1">
        <v>26179</v>
      </c>
      <c r="D4878">
        <v>0</v>
      </c>
      <c r="E4878">
        <v>0</v>
      </c>
      <c r="F4878" t="s">
        <v>20</v>
      </c>
      <c r="G4878" s="1">
        <v>32416</v>
      </c>
      <c r="H4878">
        <v>0</v>
      </c>
      <c r="J4878">
        <v>21</v>
      </c>
      <c r="K4878">
        <v>10107</v>
      </c>
      <c r="L4878" s="1">
        <v>366</v>
      </c>
      <c r="M4878" s="2">
        <f t="shared" si="228"/>
        <v>17.074999999999999</v>
      </c>
      <c r="N4878" s="2" t="str">
        <f t="shared" si="229"/>
        <v/>
      </c>
      <c r="O4878" s="2" t="str">
        <f t="shared" si="230"/>
        <v/>
      </c>
    </row>
    <row r="4879" spans="1:15" x14ac:dyDescent="0.25">
      <c r="A4879">
        <v>4878</v>
      </c>
      <c r="B4879">
        <v>2</v>
      </c>
      <c r="C4879" s="1">
        <v>22647</v>
      </c>
      <c r="D4879">
        <v>0</v>
      </c>
      <c r="E4879">
        <v>0</v>
      </c>
      <c r="F4879" t="s">
        <v>13</v>
      </c>
      <c r="G4879" s="1">
        <v>32416</v>
      </c>
      <c r="H4879">
        <v>0</v>
      </c>
      <c r="I4879" t="s">
        <v>25</v>
      </c>
      <c r="J4879">
        <v>21</v>
      </c>
      <c r="K4879">
        <v>0</v>
      </c>
      <c r="L4879" s="1">
        <v>37834</v>
      </c>
      <c r="M4879" s="2">
        <f t="shared" si="228"/>
        <v>26.747222222222224</v>
      </c>
      <c r="N4879" s="2">
        <f t="shared" si="229"/>
        <v>41.583333333333336</v>
      </c>
      <c r="O4879" s="2">
        <f t="shared" si="230"/>
        <v>14.836111111111112</v>
      </c>
    </row>
    <row r="4880" spans="1:15" x14ac:dyDescent="0.25">
      <c r="A4880">
        <v>4879</v>
      </c>
      <c r="B4880">
        <v>4</v>
      </c>
      <c r="C4880" s="1">
        <v>16214</v>
      </c>
      <c r="D4880">
        <v>0</v>
      </c>
      <c r="E4880">
        <v>0</v>
      </c>
      <c r="F4880" t="s">
        <v>20</v>
      </c>
      <c r="G4880" s="1">
        <v>32419</v>
      </c>
      <c r="H4880">
        <v>0</v>
      </c>
      <c r="I4880" t="s">
        <v>15</v>
      </c>
      <c r="J4880">
        <v>10</v>
      </c>
      <c r="K4880">
        <v>12807</v>
      </c>
      <c r="L4880" s="1">
        <v>366</v>
      </c>
      <c r="M4880" s="2">
        <f t="shared" si="228"/>
        <v>44.363888888888887</v>
      </c>
      <c r="N4880" s="2" t="str">
        <f t="shared" si="229"/>
        <v/>
      </c>
      <c r="O4880" s="2" t="str">
        <f t="shared" si="230"/>
        <v/>
      </c>
    </row>
    <row r="4881" spans="1:15" x14ac:dyDescent="0.25">
      <c r="A4881">
        <v>4880</v>
      </c>
      <c r="B4881">
        <v>4</v>
      </c>
      <c r="C4881" s="1">
        <v>22300</v>
      </c>
      <c r="D4881">
        <v>0</v>
      </c>
      <c r="E4881">
        <v>0</v>
      </c>
      <c r="F4881" t="s">
        <v>20</v>
      </c>
      <c r="G4881" s="1">
        <v>32419</v>
      </c>
      <c r="H4881">
        <v>0</v>
      </c>
      <c r="J4881">
        <v>10</v>
      </c>
      <c r="K4881">
        <v>10307</v>
      </c>
      <c r="L4881" s="1">
        <v>366</v>
      </c>
      <c r="M4881" s="2">
        <f t="shared" si="228"/>
        <v>27.705555555555556</v>
      </c>
      <c r="N4881" s="2" t="str">
        <f t="shared" si="229"/>
        <v/>
      </c>
      <c r="O4881" s="2" t="str">
        <f t="shared" si="230"/>
        <v/>
      </c>
    </row>
    <row r="4882" spans="1:15" x14ac:dyDescent="0.25">
      <c r="A4882">
        <v>4881</v>
      </c>
      <c r="B4882">
        <v>3</v>
      </c>
      <c r="C4882" s="1">
        <v>21423</v>
      </c>
      <c r="D4882">
        <v>2700</v>
      </c>
      <c r="E4882">
        <v>2</v>
      </c>
      <c r="F4882" t="s">
        <v>14</v>
      </c>
      <c r="G4882" s="1">
        <v>32419</v>
      </c>
      <c r="H4882">
        <v>2</v>
      </c>
      <c r="J4882">
        <v>10</v>
      </c>
      <c r="K4882">
        <v>18707</v>
      </c>
      <c r="L4882" s="1">
        <v>366</v>
      </c>
      <c r="M4882" s="2">
        <f t="shared" si="228"/>
        <v>30.102777777777778</v>
      </c>
      <c r="N4882" s="2" t="str">
        <f t="shared" si="229"/>
        <v/>
      </c>
      <c r="O4882" s="2" t="str">
        <f t="shared" si="230"/>
        <v/>
      </c>
    </row>
    <row r="4883" spans="1:15" x14ac:dyDescent="0.25">
      <c r="A4883">
        <v>4882</v>
      </c>
      <c r="B4883">
        <v>2</v>
      </c>
      <c r="C4883" s="1">
        <v>16572</v>
      </c>
      <c r="D4883">
        <v>0</v>
      </c>
      <c r="E4883">
        <v>0</v>
      </c>
      <c r="F4883" t="s">
        <v>13</v>
      </c>
      <c r="G4883" s="1">
        <v>32420</v>
      </c>
      <c r="H4883">
        <v>0</v>
      </c>
      <c r="J4883">
        <v>21</v>
      </c>
      <c r="K4883">
        <v>0</v>
      </c>
      <c r="L4883" s="1">
        <v>366</v>
      </c>
      <c r="M4883" s="2">
        <f t="shared" si="228"/>
        <v>43.386111111111113</v>
      </c>
      <c r="N4883" s="2" t="str">
        <f t="shared" si="229"/>
        <v/>
      </c>
      <c r="O4883" s="2" t="str">
        <f t="shared" si="230"/>
        <v/>
      </c>
    </row>
    <row r="4884" spans="1:15" x14ac:dyDescent="0.25">
      <c r="A4884">
        <v>4883</v>
      </c>
      <c r="B4884">
        <v>3</v>
      </c>
      <c r="C4884" s="1">
        <v>21250</v>
      </c>
      <c r="D4884">
        <v>0</v>
      </c>
      <c r="E4884">
        <v>1</v>
      </c>
      <c r="F4884" t="s">
        <v>14</v>
      </c>
      <c r="G4884" s="1">
        <v>32421</v>
      </c>
      <c r="H4884">
        <v>2</v>
      </c>
      <c r="J4884">
        <v>10</v>
      </c>
      <c r="K4884">
        <v>17807</v>
      </c>
      <c r="L4884" s="1">
        <v>366</v>
      </c>
      <c r="M4884" s="2">
        <f t="shared" si="228"/>
        <v>30.580555555555556</v>
      </c>
      <c r="N4884" s="2" t="str">
        <f t="shared" si="229"/>
        <v/>
      </c>
      <c r="O4884" s="2" t="str">
        <f t="shared" si="230"/>
        <v/>
      </c>
    </row>
    <row r="4885" spans="1:15" x14ac:dyDescent="0.25">
      <c r="A4885">
        <v>4884</v>
      </c>
      <c r="B4885">
        <v>2</v>
      </c>
      <c r="C4885" s="1">
        <v>32292</v>
      </c>
      <c r="D4885">
        <v>0</v>
      </c>
      <c r="E4885">
        <v>0</v>
      </c>
      <c r="F4885" t="s">
        <v>13</v>
      </c>
      <c r="G4885" s="1">
        <v>32422</v>
      </c>
      <c r="H4885">
        <v>0</v>
      </c>
      <c r="J4885">
        <v>40</v>
      </c>
      <c r="K4885">
        <v>0</v>
      </c>
      <c r="L4885" s="1">
        <v>366</v>
      </c>
      <c r="M4885" s="2">
        <f t="shared" si="228"/>
        <v>0.3527777777777778</v>
      </c>
      <c r="N4885" s="2" t="str">
        <f t="shared" si="229"/>
        <v/>
      </c>
      <c r="O4885" s="2" t="str">
        <f t="shared" si="230"/>
        <v/>
      </c>
    </row>
    <row r="4886" spans="1:15" x14ac:dyDescent="0.25">
      <c r="A4886">
        <v>4885</v>
      </c>
      <c r="B4886">
        <v>3</v>
      </c>
      <c r="C4886" s="1">
        <v>18403</v>
      </c>
      <c r="D4886">
        <v>2680</v>
      </c>
      <c r="E4886">
        <v>0</v>
      </c>
      <c r="F4886" t="s">
        <v>20</v>
      </c>
      <c r="G4886" s="1">
        <v>32423</v>
      </c>
      <c r="H4886">
        <v>0</v>
      </c>
      <c r="J4886">
        <v>10</v>
      </c>
      <c r="K4886">
        <v>0</v>
      </c>
      <c r="L4886" s="1">
        <v>366</v>
      </c>
      <c r="M4886" s="2">
        <f t="shared" si="228"/>
        <v>38.380555555555553</v>
      </c>
      <c r="N4886" s="2" t="str">
        <f t="shared" si="229"/>
        <v/>
      </c>
      <c r="O4886" s="2" t="str">
        <f t="shared" si="230"/>
        <v/>
      </c>
    </row>
    <row r="4887" spans="1:15" x14ac:dyDescent="0.25">
      <c r="A4887">
        <v>4886</v>
      </c>
      <c r="B4887">
        <v>2</v>
      </c>
      <c r="C4887" s="1">
        <v>31528</v>
      </c>
      <c r="D4887">
        <v>0</v>
      </c>
      <c r="E4887">
        <v>0</v>
      </c>
      <c r="F4887" t="s">
        <v>20</v>
      </c>
      <c r="G4887" s="1">
        <v>32428</v>
      </c>
      <c r="H4887">
        <v>2</v>
      </c>
      <c r="J4887">
        <v>21</v>
      </c>
      <c r="K4887">
        <v>10107</v>
      </c>
      <c r="L4887" s="1">
        <v>366</v>
      </c>
      <c r="M4887" s="2">
        <f t="shared" si="228"/>
        <v>2.4611111111111112</v>
      </c>
      <c r="N4887" s="2" t="str">
        <f t="shared" si="229"/>
        <v/>
      </c>
      <c r="O4887" s="2" t="str">
        <f t="shared" si="230"/>
        <v/>
      </c>
    </row>
    <row r="4888" spans="1:15" x14ac:dyDescent="0.25">
      <c r="A4888">
        <v>4887</v>
      </c>
      <c r="B4888">
        <v>4</v>
      </c>
      <c r="C4888" s="1">
        <v>24112</v>
      </c>
      <c r="D4888">
        <v>0</v>
      </c>
      <c r="E4888">
        <v>0</v>
      </c>
      <c r="F4888" t="s">
        <v>20</v>
      </c>
      <c r="G4888" s="1">
        <v>32429</v>
      </c>
      <c r="H4888">
        <v>0</v>
      </c>
      <c r="J4888">
        <v>10</v>
      </c>
      <c r="K4888">
        <v>11307</v>
      </c>
      <c r="L4888" s="1">
        <v>366</v>
      </c>
      <c r="M4888" s="2">
        <f t="shared" si="228"/>
        <v>22.772222222222222</v>
      </c>
      <c r="N4888" s="2" t="str">
        <f t="shared" si="229"/>
        <v/>
      </c>
      <c r="O4888" s="2" t="str">
        <f t="shared" si="230"/>
        <v/>
      </c>
    </row>
    <row r="4889" spans="1:15" x14ac:dyDescent="0.25">
      <c r="A4889">
        <v>4888</v>
      </c>
      <c r="B4889">
        <v>2</v>
      </c>
      <c r="C4889" s="1">
        <v>32397</v>
      </c>
      <c r="D4889">
        <v>0</v>
      </c>
      <c r="E4889">
        <v>0</v>
      </c>
      <c r="F4889" t="s">
        <v>20</v>
      </c>
      <c r="G4889" s="1">
        <v>32430</v>
      </c>
      <c r="H4889">
        <v>2</v>
      </c>
      <c r="J4889">
        <v>21</v>
      </c>
      <c r="K4889">
        <v>10107</v>
      </c>
      <c r="L4889" s="1">
        <v>366</v>
      </c>
      <c r="M4889" s="2">
        <f t="shared" si="228"/>
        <v>9.166666666666666E-2</v>
      </c>
      <c r="N4889" s="2" t="str">
        <f t="shared" si="229"/>
        <v/>
      </c>
      <c r="O4889" s="2" t="str">
        <f t="shared" si="230"/>
        <v/>
      </c>
    </row>
    <row r="4890" spans="1:15" x14ac:dyDescent="0.25">
      <c r="A4890">
        <v>4889</v>
      </c>
      <c r="B4890">
        <v>3</v>
      </c>
      <c r="C4890" s="1">
        <v>13380</v>
      </c>
      <c r="D4890">
        <v>5637</v>
      </c>
      <c r="E4890">
        <v>0</v>
      </c>
      <c r="F4890" t="s">
        <v>14</v>
      </c>
      <c r="G4890" s="1">
        <v>32433</v>
      </c>
      <c r="H4890">
        <v>0</v>
      </c>
      <c r="J4890">
        <v>10</v>
      </c>
      <c r="K4890">
        <v>0</v>
      </c>
      <c r="L4890" s="1">
        <v>366</v>
      </c>
      <c r="M4890" s="2">
        <f t="shared" si="228"/>
        <v>52.163888888888891</v>
      </c>
      <c r="N4890" s="2" t="str">
        <f t="shared" si="229"/>
        <v/>
      </c>
      <c r="O4890" s="2" t="str">
        <f t="shared" si="230"/>
        <v/>
      </c>
    </row>
    <row r="4891" spans="1:15" x14ac:dyDescent="0.25">
      <c r="A4891">
        <v>4890</v>
      </c>
      <c r="B4891">
        <v>4</v>
      </c>
      <c r="C4891" s="1">
        <v>22580</v>
      </c>
      <c r="D4891">
        <v>1219</v>
      </c>
      <c r="E4891">
        <v>0</v>
      </c>
      <c r="F4891" t="s">
        <v>26</v>
      </c>
      <c r="G4891" s="1">
        <v>32433</v>
      </c>
      <c r="H4891">
        <v>2</v>
      </c>
      <c r="J4891">
        <v>10</v>
      </c>
      <c r="K4891">
        <v>11607</v>
      </c>
      <c r="L4891" s="1">
        <v>366</v>
      </c>
      <c r="M4891" s="2">
        <f t="shared" si="228"/>
        <v>26.975000000000001</v>
      </c>
      <c r="N4891" s="2" t="str">
        <f t="shared" si="229"/>
        <v/>
      </c>
      <c r="O4891" s="2" t="str">
        <f t="shared" si="230"/>
        <v/>
      </c>
    </row>
    <row r="4892" spans="1:15" x14ac:dyDescent="0.25">
      <c r="A4892">
        <v>4891</v>
      </c>
      <c r="B4892">
        <v>2</v>
      </c>
      <c r="C4892" s="1">
        <v>19211</v>
      </c>
      <c r="D4892">
        <v>0</v>
      </c>
      <c r="E4892">
        <v>0</v>
      </c>
      <c r="F4892" t="s">
        <v>13</v>
      </c>
      <c r="G4892" s="1">
        <v>32434</v>
      </c>
      <c r="H4892">
        <v>0</v>
      </c>
      <c r="J4892">
        <v>21</v>
      </c>
      <c r="K4892">
        <v>0</v>
      </c>
      <c r="L4892" s="1">
        <v>366</v>
      </c>
      <c r="M4892" s="2">
        <f t="shared" si="228"/>
        <v>36.202777777777776</v>
      </c>
      <c r="N4892" s="2" t="str">
        <f t="shared" si="229"/>
        <v/>
      </c>
      <c r="O4892" s="2" t="str">
        <f t="shared" si="230"/>
        <v/>
      </c>
    </row>
    <row r="4893" spans="1:15" x14ac:dyDescent="0.25">
      <c r="A4893">
        <v>4892</v>
      </c>
      <c r="B4893">
        <v>2</v>
      </c>
      <c r="C4893" s="1">
        <v>23262</v>
      </c>
      <c r="D4893">
        <v>1910</v>
      </c>
      <c r="E4893">
        <v>2</v>
      </c>
      <c r="F4893" t="s">
        <v>14</v>
      </c>
      <c r="G4893" s="1">
        <v>32434</v>
      </c>
      <c r="H4893">
        <v>2</v>
      </c>
      <c r="J4893">
        <v>10</v>
      </c>
      <c r="K4893">
        <v>17807</v>
      </c>
      <c r="L4893" s="1">
        <v>366</v>
      </c>
      <c r="M4893" s="2">
        <f t="shared" si="228"/>
        <v>25.111111111111111</v>
      </c>
      <c r="N4893" s="2" t="str">
        <f t="shared" si="229"/>
        <v/>
      </c>
      <c r="O4893" s="2" t="str">
        <f t="shared" si="230"/>
        <v/>
      </c>
    </row>
    <row r="4894" spans="1:15" x14ac:dyDescent="0.25">
      <c r="A4894">
        <v>4893</v>
      </c>
      <c r="B4894">
        <v>4</v>
      </c>
      <c r="C4894" s="1">
        <v>23032</v>
      </c>
      <c r="D4894">
        <v>0</v>
      </c>
      <c r="E4894">
        <v>0</v>
      </c>
      <c r="F4894" t="s">
        <v>20</v>
      </c>
      <c r="G4894" s="1">
        <v>32434</v>
      </c>
      <c r="H4894">
        <v>2</v>
      </c>
      <c r="J4894">
        <v>10</v>
      </c>
      <c r="K4894">
        <v>15807</v>
      </c>
      <c r="L4894" s="1">
        <v>366</v>
      </c>
      <c r="M4894" s="2">
        <f t="shared" si="228"/>
        <v>25.741666666666667</v>
      </c>
      <c r="N4894" s="2" t="str">
        <f t="shared" si="229"/>
        <v/>
      </c>
      <c r="O4894" s="2" t="str">
        <f t="shared" si="230"/>
        <v/>
      </c>
    </row>
    <row r="4895" spans="1:15" x14ac:dyDescent="0.25">
      <c r="A4895">
        <v>4894</v>
      </c>
      <c r="B4895">
        <v>2</v>
      </c>
      <c r="C4895" s="1">
        <v>32001</v>
      </c>
      <c r="D4895">
        <v>0</v>
      </c>
      <c r="E4895">
        <v>0</v>
      </c>
      <c r="F4895" t="s">
        <v>13</v>
      </c>
      <c r="G4895" s="1">
        <v>32435</v>
      </c>
      <c r="H4895">
        <v>0</v>
      </c>
      <c r="J4895">
        <v>21</v>
      </c>
      <c r="K4895">
        <v>10107</v>
      </c>
      <c r="L4895" s="1">
        <v>366</v>
      </c>
      <c r="M4895" s="2">
        <f t="shared" si="228"/>
        <v>1.1861111111111111</v>
      </c>
      <c r="N4895" s="2" t="str">
        <f t="shared" si="229"/>
        <v/>
      </c>
      <c r="O4895" s="2" t="str">
        <f t="shared" si="230"/>
        <v/>
      </c>
    </row>
    <row r="4896" spans="1:15" x14ac:dyDescent="0.25">
      <c r="A4896">
        <v>4895</v>
      </c>
      <c r="B4896">
        <v>2</v>
      </c>
      <c r="C4896" s="1">
        <v>32117</v>
      </c>
      <c r="D4896">
        <v>0</v>
      </c>
      <c r="E4896">
        <v>0</v>
      </c>
      <c r="F4896" t="s">
        <v>20</v>
      </c>
      <c r="G4896" s="1">
        <v>32436</v>
      </c>
      <c r="H4896">
        <v>2</v>
      </c>
      <c r="J4896">
        <v>21</v>
      </c>
      <c r="K4896">
        <v>10107</v>
      </c>
      <c r="L4896" s="1">
        <v>366</v>
      </c>
      <c r="M4896" s="2">
        <f t="shared" si="228"/>
        <v>0.87222222222222223</v>
      </c>
      <c r="N4896" s="2" t="str">
        <f t="shared" si="229"/>
        <v/>
      </c>
      <c r="O4896" s="2" t="str">
        <f t="shared" si="230"/>
        <v/>
      </c>
    </row>
    <row r="4897" spans="1:15" x14ac:dyDescent="0.25">
      <c r="A4897">
        <v>4896</v>
      </c>
      <c r="B4897">
        <v>3</v>
      </c>
      <c r="C4897" s="1">
        <v>20121</v>
      </c>
      <c r="D4897">
        <v>3141</v>
      </c>
      <c r="E4897">
        <v>3</v>
      </c>
      <c r="F4897" t="s">
        <v>14</v>
      </c>
      <c r="G4897" s="1">
        <v>32434</v>
      </c>
      <c r="H4897">
        <v>2</v>
      </c>
      <c r="J4897">
        <v>10</v>
      </c>
      <c r="K4897">
        <v>12779</v>
      </c>
      <c r="L4897" s="1">
        <v>366</v>
      </c>
      <c r="M4897" s="2">
        <f t="shared" si="228"/>
        <v>33.713888888888889</v>
      </c>
      <c r="N4897" s="2" t="str">
        <f t="shared" si="229"/>
        <v/>
      </c>
      <c r="O4897" s="2" t="str">
        <f t="shared" si="230"/>
        <v/>
      </c>
    </row>
    <row r="4898" spans="1:15" x14ac:dyDescent="0.25">
      <c r="A4898">
        <v>4897</v>
      </c>
      <c r="B4898">
        <v>1</v>
      </c>
      <c r="C4898" t="s">
        <v>12</v>
      </c>
      <c r="D4898">
        <v>0</v>
      </c>
      <c r="E4898">
        <v>0</v>
      </c>
      <c r="F4898" t="s">
        <v>13</v>
      </c>
      <c r="G4898" s="1">
        <v>32437</v>
      </c>
      <c r="H4898">
        <v>0</v>
      </c>
      <c r="J4898">
        <v>50</v>
      </c>
      <c r="K4898">
        <v>11307</v>
      </c>
      <c r="L4898" s="1">
        <v>366</v>
      </c>
      <c r="O4898" s="2" t="str">
        <f t="shared" si="230"/>
        <v/>
      </c>
    </row>
    <row r="4899" spans="1:15" x14ac:dyDescent="0.25">
      <c r="A4899">
        <v>4898</v>
      </c>
      <c r="B4899">
        <v>2</v>
      </c>
      <c r="C4899" s="1">
        <v>27118</v>
      </c>
      <c r="D4899">
        <v>0</v>
      </c>
      <c r="E4899">
        <v>0</v>
      </c>
      <c r="F4899" t="s">
        <v>20</v>
      </c>
      <c r="G4899" s="1">
        <v>32437</v>
      </c>
      <c r="H4899">
        <v>2</v>
      </c>
      <c r="J4899">
        <v>10</v>
      </c>
      <c r="K4899">
        <v>10107</v>
      </c>
      <c r="L4899" s="1">
        <v>366</v>
      </c>
      <c r="M4899" s="2">
        <f t="shared" si="228"/>
        <v>14.558333333333334</v>
      </c>
      <c r="N4899" s="2" t="str">
        <f t="shared" si="229"/>
        <v/>
      </c>
      <c r="O4899" s="2" t="str">
        <f t="shared" si="230"/>
        <v/>
      </c>
    </row>
    <row r="4900" spans="1:15" x14ac:dyDescent="0.25">
      <c r="A4900">
        <v>4899</v>
      </c>
      <c r="B4900">
        <v>2</v>
      </c>
      <c r="C4900" s="1">
        <v>12438</v>
      </c>
      <c r="D4900">
        <v>0</v>
      </c>
      <c r="E4900">
        <v>0</v>
      </c>
      <c r="F4900" t="s">
        <v>22</v>
      </c>
      <c r="G4900" s="1">
        <v>32440</v>
      </c>
      <c r="H4900">
        <v>2</v>
      </c>
      <c r="J4900">
        <v>21</v>
      </c>
      <c r="K4900">
        <v>10107</v>
      </c>
      <c r="L4900" s="1">
        <v>366</v>
      </c>
      <c r="M4900" s="2">
        <f t="shared" si="228"/>
        <v>54.763888888888886</v>
      </c>
      <c r="N4900" s="2" t="str">
        <f t="shared" si="229"/>
        <v/>
      </c>
      <c r="O4900" s="2" t="str">
        <f t="shared" si="230"/>
        <v/>
      </c>
    </row>
    <row r="4901" spans="1:15" x14ac:dyDescent="0.25">
      <c r="A4901">
        <v>4900</v>
      </c>
      <c r="B4901">
        <v>3</v>
      </c>
      <c r="C4901" s="1">
        <v>19040</v>
      </c>
      <c r="D4901">
        <v>0</v>
      </c>
      <c r="E4901">
        <v>0</v>
      </c>
      <c r="F4901" t="s">
        <v>14</v>
      </c>
      <c r="G4901" s="1">
        <v>32440</v>
      </c>
      <c r="H4901">
        <v>2</v>
      </c>
      <c r="J4901">
        <v>10</v>
      </c>
      <c r="K4901">
        <v>0</v>
      </c>
      <c r="L4901" s="1">
        <v>366</v>
      </c>
      <c r="M4901" s="2">
        <f t="shared" si="228"/>
        <v>36.68888888888889</v>
      </c>
      <c r="N4901" s="2" t="str">
        <f t="shared" si="229"/>
        <v/>
      </c>
      <c r="O4901" s="2" t="str">
        <f t="shared" si="230"/>
        <v/>
      </c>
    </row>
    <row r="4902" spans="1:15" x14ac:dyDescent="0.25">
      <c r="A4902">
        <v>4901</v>
      </c>
      <c r="B4902">
        <v>3</v>
      </c>
      <c r="C4902" s="1">
        <v>16407</v>
      </c>
      <c r="D4902">
        <v>900</v>
      </c>
      <c r="E4902">
        <v>0</v>
      </c>
      <c r="F4902" t="s">
        <v>16</v>
      </c>
      <c r="G4902" s="1">
        <v>32440</v>
      </c>
      <c r="H4902">
        <v>2</v>
      </c>
      <c r="J4902">
        <v>10</v>
      </c>
      <c r="K4902">
        <v>17807</v>
      </c>
      <c r="L4902" s="1">
        <v>366</v>
      </c>
      <c r="M4902" s="2">
        <f t="shared" si="228"/>
        <v>43.897222222222226</v>
      </c>
      <c r="N4902" s="2" t="str">
        <f t="shared" si="229"/>
        <v/>
      </c>
      <c r="O4902" s="2" t="str">
        <f t="shared" si="230"/>
        <v/>
      </c>
    </row>
    <row r="4903" spans="1:15" x14ac:dyDescent="0.25">
      <c r="A4903">
        <v>4902</v>
      </c>
      <c r="B4903">
        <v>3</v>
      </c>
      <c r="C4903" s="1">
        <v>14733</v>
      </c>
      <c r="D4903">
        <v>0</v>
      </c>
      <c r="E4903">
        <v>0</v>
      </c>
      <c r="F4903" t="s">
        <v>13</v>
      </c>
      <c r="G4903" s="1">
        <v>32440</v>
      </c>
      <c r="H4903">
        <v>0</v>
      </c>
      <c r="J4903">
        <v>21</v>
      </c>
      <c r="K4903">
        <v>0</v>
      </c>
      <c r="L4903" s="1">
        <v>366</v>
      </c>
      <c r="M4903" s="2">
        <f t="shared" si="228"/>
        <v>48.477777777777774</v>
      </c>
      <c r="N4903" s="2" t="str">
        <f t="shared" si="229"/>
        <v/>
      </c>
      <c r="O4903" s="2" t="str">
        <f t="shared" si="230"/>
        <v/>
      </c>
    </row>
    <row r="4904" spans="1:15" x14ac:dyDescent="0.25">
      <c r="A4904">
        <v>4903</v>
      </c>
      <c r="B4904">
        <v>3</v>
      </c>
      <c r="C4904" s="1">
        <v>15472</v>
      </c>
      <c r="D4904">
        <v>0</v>
      </c>
      <c r="E4904">
        <v>0</v>
      </c>
      <c r="F4904" t="s">
        <v>13</v>
      </c>
      <c r="G4904" s="1">
        <v>32440</v>
      </c>
      <c r="H4904">
        <v>0</v>
      </c>
      <c r="J4904">
        <v>21</v>
      </c>
      <c r="K4904">
        <v>0</v>
      </c>
      <c r="L4904" s="1">
        <v>366</v>
      </c>
      <c r="M4904" s="2">
        <f t="shared" si="228"/>
        <v>46.452777777777776</v>
      </c>
      <c r="N4904" s="2" t="str">
        <f t="shared" si="229"/>
        <v/>
      </c>
      <c r="O4904" s="2" t="str">
        <f t="shared" si="230"/>
        <v/>
      </c>
    </row>
    <row r="4905" spans="1:15" x14ac:dyDescent="0.25">
      <c r="A4905">
        <v>4904</v>
      </c>
      <c r="B4905">
        <v>2</v>
      </c>
      <c r="C4905" s="1">
        <v>19182</v>
      </c>
      <c r="D4905">
        <v>2733</v>
      </c>
      <c r="E4905">
        <v>3</v>
      </c>
      <c r="F4905" t="s">
        <v>14</v>
      </c>
      <c r="G4905" s="1">
        <v>32440</v>
      </c>
      <c r="H4905">
        <v>0</v>
      </c>
      <c r="J4905">
        <v>21</v>
      </c>
      <c r="K4905">
        <v>0</v>
      </c>
      <c r="L4905" s="1">
        <v>366</v>
      </c>
      <c r="M4905" s="2">
        <f t="shared" si="228"/>
        <v>36.297222222222224</v>
      </c>
      <c r="N4905" s="2" t="str">
        <f t="shared" si="229"/>
        <v/>
      </c>
      <c r="O4905" s="2" t="str">
        <f t="shared" si="230"/>
        <v/>
      </c>
    </row>
    <row r="4906" spans="1:15" x14ac:dyDescent="0.25">
      <c r="A4906">
        <v>4905</v>
      </c>
      <c r="B4906">
        <v>2</v>
      </c>
      <c r="C4906" s="1">
        <v>26647</v>
      </c>
      <c r="D4906">
        <v>0</v>
      </c>
      <c r="E4906">
        <v>0</v>
      </c>
      <c r="F4906" t="s">
        <v>13</v>
      </c>
      <c r="G4906" s="1">
        <v>32440</v>
      </c>
      <c r="H4906">
        <v>0</v>
      </c>
      <c r="J4906">
        <v>21</v>
      </c>
      <c r="K4906">
        <v>10107</v>
      </c>
      <c r="L4906" s="1">
        <v>366</v>
      </c>
      <c r="M4906" s="2">
        <f t="shared" si="228"/>
        <v>15.861111111111111</v>
      </c>
      <c r="N4906" s="2" t="str">
        <f t="shared" si="229"/>
        <v/>
      </c>
      <c r="O4906" s="2" t="str">
        <f t="shared" si="230"/>
        <v/>
      </c>
    </row>
    <row r="4907" spans="1:15" x14ac:dyDescent="0.25">
      <c r="A4907">
        <v>4906</v>
      </c>
      <c r="B4907">
        <v>3</v>
      </c>
      <c r="C4907" s="1">
        <v>15903</v>
      </c>
      <c r="D4907">
        <v>0</v>
      </c>
      <c r="E4907">
        <v>0</v>
      </c>
      <c r="F4907" t="s">
        <v>14</v>
      </c>
      <c r="G4907" s="1">
        <v>32443</v>
      </c>
      <c r="H4907">
        <v>2</v>
      </c>
      <c r="J4907">
        <v>10</v>
      </c>
      <c r="K4907">
        <v>10107</v>
      </c>
      <c r="L4907" s="1">
        <v>366</v>
      </c>
      <c r="M4907" s="2">
        <f t="shared" si="228"/>
        <v>45.280555555555559</v>
      </c>
      <c r="N4907" s="2" t="str">
        <f t="shared" si="229"/>
        <v/>
      </c>
      <c r="O4907" s="2" t="str">
        <f t="shared" si="230"/>
        <v/>
      </c>
    </row>
    <row r="4908" spans="1:15" x14ac:dyDescent="0.25">
      <c r="A4908">
        <v>4907</v>
      </c>
      <c r="B4908">
        <v>2</v>
      </c>
      <c r="C4908" s="1">
        <v>19459</v>
      </c>
      <c r="D4908">
        <v>0</v>
      </c>
      <c r="E4908">
        <v>0</v>
      </c>
      <c r="F4908" t="s">
        <v>13</v>
      </c>
      <c r="G4908" s="1">
        <v>32444</v>
      </c>
      <c r="H4908">
        <v>0</v>
      </c>
      <c r="J4908">
        <v>10</v>
      </c>
      <c r="K4908">
        <v>11307</v>
      </c>
      <c r="L4908" s="1">
        <v>366</v>
      </c>
      <c r="M4908" s="2">
        <f t="shared" si="228"/>
        <v>35.549999999999997</v>
      </c>
      <c r="N4908" s="2" t="str">
        <f t="shared" si="229"/>
        <v/>
      </c>
      <c r="O4908" s="2" t="str">
        <f t="shared" si="230"/>
        <v/>
      </c>
    </row>
    <row r="4909" spans="1:15" x14ac:dyDescent="0.25">
      <c r="A4909">
        <v>4908</v>
      </c>
      <c r="B4909">
        <v>4</v>
      </c>
      <c r="C4909" s="1">
        <v>32350</v>
      </c>
      <c r="D4909">
        <v>0</v>
      </c>
      <c r="E4909">
        <v>0</v>
      </c>
      <c r="F4909" t="s">
        <v>20</v>
      </c>
      <c r="G4909" s="1">
        <v>32449</v>
      </c>
      <c r="H4909">
        <v>2</v>
      </c>
      <c r="J4909">
        <v>21</v>
      </c>
      <c r="K4909">
        <v>10107</v>
      </c>
      <c r="L4909" s="1">
        <v>366</v>
      </c>
      <c r="M4909" s="2">
        <f t="shared" si="228"/>
        <v>0.26666666666666666</v>
      </c>
      <c r="N4909" s="2" t="str">
        <f t="shared" si="229"/>
        <v/>
      </c>
      <c r="O4909" s="2" t="str">
        <f t="shared" si="230"/>
        <v/>
      </c>
    </row>
    <row r="4910" spans="1:15" x14ac:dyDescent="0.25">
      <c r="A4910">
        <v>4909</v>
      </c>
      <c r="B4910">
        <v>3</v>
      </c>
      <c r="C4910" s="1">
        <v>24595</v>
      </c>
      <c r="D4910">
        <v>1671</v>
      </c>
      <c r="E4910">
        <v>2</v>
      </c>
      <c r="F4910" t="s">
        <v>14</v>
      </c>
      <c r="G4910" s="1">
        <v>32450</v>
      </c>
      <c r="H4910">
        <v>2</v>
      </c>
      <c r="J4910">
        <v>10</v>
      </c>
      <c r="K4910">
        <v>16707</v>
      </c>
      <c r="L4910" s="1">
        <v>366</v>
      </c>
      <c r="M4910" s="2">
        <f t="shared" si="228"/>
        <v>21.5</v>
      </c>
      <c r="N4910" s="2" t="str">
        <f t="shared" si="229"/>
        <v/>
      </c>
      <c r="O4910" s="2" t="str">
        <f t="shared" si="230"/>
        <v/>
      </c>
    </row>
    <row r="4911" spans="1:15" x14ac:dyDescent="0.25">
      <c r="A4911">
        <v>4910</v>
      </c>
      <c r="B4911">
        <v>2</v>
      </c>
      <c r="C4911" s="1">
        <v>19944</v>
      </c>
      <c r="D4911">
        <v>0</v>
      </c>
      <c r="E4911">
        <v>0</v>
      </c>
      <c r="F4911" t="s">
        <v>13</v>
      </c>
      <c r="G4911" s="1">
        <v>32451</v>
      </c>
      <c r="H4911">
        <v>0</v>
      </c>
      <c r="J4911">
        <v>10</v>
      </c>
      <c r="K4911">
        <v>0</v>
      </c>
      <c r="L4911" s="1">
        <v>366</v>
      </c>
      <c r="M4911" s="2">
        <f t="shared" si="228"/>
        <v>34.238888888888887</v>
      </c>
      <c r="N4911" s="2" t="str">
        <f t="shared" si="229"/>
        <v/>
      </c>
      <c r="O4911" s="2" t="str">
        <f t="shared" si="230"/>
        <v/>
      </c>
    </row>
    <row r="4912" spans="1:15" x14ac:dyDescent="0.25">
      <c r="A4912">
        <v>4911</v>
      </c>
      <c r="B4912">
        <v>3</v>
      </c>
      <c r="C4912" s="1">
        <v>17253</v>
      </c>
      <c r="D4912">
        <v>0</v>
      </c>
      <c r="E4912">
        <v>2</v>
      </c>
      <c r="F4912" t="s">
        <v>17</v>
      </c>
      <c r="G4912" s="1">
        <v>32450</v>
      </c>
      <c r="H4912">
        <v>2</v>
      </c>
      <c r="J4912">
        <v>10</v>
      </c>
      <c r="K4912">
        <v>12779</v>
      </c>
      <c r="L4912" s="1">
        <v>366</v>
      </c>
      <c r="M4912" s="2">
        <f t="shared" si="228"/>
        <v>41.6</v>
      </c>
      <c r="N4912" s="2" t="str">
        <f t="shared" si="229"/>
        <v/>
      </c>
      <c r="O4912" s="2" t="str">
        <f t="shared" si="230"/>
        <v/>
      </c>
    </row>
    <row r="4913" spans="1:15" x14ac:dyDescent="0.25">
      <c r="A4913">
        <v>4912</v>
      </c>
      <c r="B4913">
        <v>4</v>
      </c>
      <c r="C4913" s="1">
        <v>22523</v>
      </c>
      <c r="D4913">
        <v>0</v>
      </c>
      <c r="E4913">
        <v>0</v>
      </c>
      <c r="F4913" t="s">
        <v>20</v>
      </c>
      <c r="G4913" s="1">
        <v>32454</v>
      </c>
      <c r="H4913">
        <v>2</v>
      </c>
      <c r="J4913">
        <v>10</v>
      </c>
      <c r="K4913">
        <v>17907</v>
      </c>
      <c r="L4913" s="1">
        <v>366</v>
      </c>
      <c r="M4913" s="2">
        <f t="shared" si="228"/>
        <v>27.18611111111111</v>
      </c>
      <c r="N4913" s="2" t="str">
        <f t="shared" si="229"/>
        <v/>
      </c>
      <c r="O4913" s="2" t="str">
        <f t="shared" si="230"/>
        <v/>
      </c>
    </row>
    <row r="4914" spans="1:15" x14ac:dyDescent="0.25">
      <c r="A4914">
        <v>4913</v>
      </c>
      <c r="B4914">
        <v>3</v>
      </c>
      <c r="C4914" s="1">
        <v>2185</v>
      </c>
      <c r="D4914">
        <v>0</v>
      </c>
      <c r="E4914">
        <v>0</v>
      </c>
      <c r="F4914" t="s">
        <v>13</v>
      </c>
      <c r="G4914" s="1">
        <v>32455</v>
      </c>
      <c r="H4914">
        <v>0</v>
      </c>
      <c r="J4914">
        <v>21</v>
      </c>
      <c r="K4914">
        <v>0</v>
      </c>
      <c r="L4914" s="1">
        <v>366</v>
      </c>
      <c r="M4914" s="2">
        <f t="shared" si="228"/>
        <v>82.87222222222222</v>
      </c>
      <c r="N4914" s="2" t="str">
        <f t="shared" si="229"/>
        <v/>
      </c>
      <c r="O4914" s="2" t="str">
        <f t="shared" si="230"/>
        <v/>
      </c>
    </row>
    <row r="4915" spans="1:15" x14ac:dyDescent="0.25">
      <c r="A4915">
        <v>4914</v>
      </c>
      <c r="B4915">
        <v>2</v>
      </c>
      <c r="C4915" s="1">
        <v>18312</v>
      </c>
      <c r="D4915">
        <v>0</v>
      </c>
      <c r="E4915">
        <v>0</v>
      </c>
      <c r="F4915" t="s">
        <v>13</v>
      </c>
      <c r="G4915" s="1">
        <v>32455</v>
      </c>
      <c r="H4915">
        <v>0</v>
      </c>
      <c r="I4915" t="s">
        <v>19</v>
      </c>
      <c r="J4915">
        <v>21</v>
      </c>
      <c r="K4915">
        <v>15807</v>
      </c>
      <c r="L4915" s="1">
        <v>36186</v>
      </c>
      <c r="M4915" s="2">
        <f t="shared" si="228"/>
        <v>38.722222222222221</v>
      </c>
      <c r="N4915" s="2">
        <f t="shared" si="229"/>
        <v>48.93888888888889</v>
      </c>
      <c r="O4915" s="2">
        <f t="shared" si="230"/>
        <v>10.216666666666669</v>
      </c>
    </row>
    <row r="4916" spans="1:15" x14ac:dyDescent="0.25">
      <c r="A4916">
        <v>4915</v>
      </c>
      <c r="B4916">
        <v>2</v>
      </c>
      <c r="C4916" s="1">
        <v>20268</v>
      </c>
      <c r="D4916">
        <v>0</v>
      </c>
      <c r="E4916">
        <v>0</v>
      </c>
      <c r="F4916" t="s">
        <v>13</v>
      </c>
      <c r="G4916" s="1">
        <v>32456</v>
      </c>
      <c r="H4916">
        <v>0</v>
      </c>
      <c r="J4916">
        <v>10</v>
      </c>
      <c r="K4916">
        <v>0</v>
      </c>
      <c r="L4916" s="1">
        <v>366</v>
      </c>
      <c r="M4916" s="2">
        <f t="shared" si="228"/>
        <v>33.363888888888887</v>
      </c>
      <c r="N4916" s="2" t="str">
        <f t="shared" si="229"/>
        <v/>
      </c>
      <c r="O4916" s="2" t="str">
        <f t="shared" si="230"/>
        <v/>
      </c>
    </row>
    <row r="4917" spans="1:15" x14ac:dyDescent="0.25">
      <c r="A4917">
        <v>4916</v>
      </c>
      <c r="B4917">
        <v>4</v>
      </c>
      <c r="C4917" s="1">
        <v>29220</v>
      </c>
      <c r="D4917">
        <v>0</v>
      </c>
      <c r="E4917">
        <v>0</v>
      </c>
      <c r="F4917" t="s">
        <v>20</v>
      </c>
      <c r="G4917" s="1">
        <v>32455</v>
      </c>
      <c r="H4917">
        <v>2</v>
      </c>
      <c r="J4917">
        <v>21</v>
      </c>
      <c r="K4917">
        <v>10107</v>
      </c>
      <c r="L4917" s="1">
        <v>366</v>
      </c>
      <c r="M4917" s="2">
        <f t="shared" si="228"/>
        <v>8.8555555555555561</v>
      </c>
      <c r="N4917" s="2" t="str">
        <f t="shared" si="229"/>
        <v/>
      </c>
      <c r="O4917" s="2" t="str">
        <f t="shared" si="230"/>
        <v/>
      </c>
    </row>
    <row r="4918" spans="1:15" x14ac:dyDescent="0.25">
      <c r="A4918">
        <v>4917</v>
      </c>
      <c r="B4918">
        <v>2</v>
      </c>
      <c r="C4918" s="1">
        <v>29574</v>
      </c>
      <c r="D4918">
        <v>0</v>
      </c>
      <c r="E4918">
        <v>0</v>
      </c>
      <c r="F4918" t="s">
        <v>20</v>
      </c>
      <c r="G4918" s="1">
        <v>32455</v>
      </c>
      <c r="H4918">
        <v>2</v>
      </c>
      <c r="J4918">
        <v>21</v>
      </c>
      <c r="K4918">
        <v>10107</v>
      </c>
      <c r="L4918" s="1">
        <v>366</v>
      </c>
      <c r="M4918" s="2">
        <f t="shared" si="228"/>
        <v>7.8861111111111111</v>
      </c>
      <c r="N4918" s="2" t="str">
        <f t="shared" si="229"/>
        <v/>
      </c>
      <c r="O4918" s="2" t="str">
        <f t="shared" si="230"/>
        <v/>
      </c>
    </row>
    <row r="4919" spans="1:15" x14ac:dyDescent="0.25">
      <c r="A4919">
        <v>4918</v>
      </c>
      <c r="B4919">
        <v>4</v>
      </c>
      <c r="C4919" s="1">
        <v>31855</v>
      </c>
      <c r="D4919">
        <v>0</v>
      </c>
      <c r="E4919">
        <v>0</v>
      </c>
      <c r="F4919" t="s">
        <v>20</v>
      </c>
      <c r="G4919" s="1">
        <v>32457</v>
      </c>
      <c r="H4919">
        <v>2</v>
      </c>
      <c r="J4919">
        <v>21</v>
      </c>
      <c r="K4919">
        <v>10107</v>
      </c>
      <c r="L4919" s="1">
        <v>366</v>
      </c>
      <c r="M4919" s="2">
        <f t="shared" si="228"/>
        <v>1.6416666666666666</v>
      </c>
      <c r="N4919" s="2" t="str">
        <f t="shared" si="229"/>
        <v/>
      </c>
      <c r="O4919" s="2" t="str">
        <f t="shared" si="230"/>
        <v/>
      </c>
    </row>
    <row r="4920" spans="1:15" x14ac:dyDescent="0.25">
      <c r="A4920">
        <v>4919</v>
      </c>
      <c r="B4920">
        <v>3</v>
      </c>
      <c r="C4920" s="1">
        <v>20905</v>
      </c>
      <c r="D4920">
        <v>0</v>
      </c>
      <c r="E4920">
        <v>2</v>
      </c>
      <c r="F4920" t="s">
        <v>14</v>
      </c>
      <c r="G4920" s="1">
        <v>32461</v>
      </c>
      <c r="H4920">
        <v>2</v>
      </c>
      <c r="J4920">
        <v>10</v>
      </c>
      <c r="K4920">
        <v>10307</v>
      </c>
      <c r="L4920" s="1">
        <v>366</v>
      </c>
      <c r="M4920" s="2">
        <f t="shared" si="228"/>
        <v>31.633333333333333</v>
      </c>
      <c r="N4920" s="2" t="str">
        <f t="shared" si="229"/>
        <v/>
      </c>
      <c r="O4920" s="2" t="str">
        <f t="shared" si="230"/>
        <v/>
      </c>
    </row>
    <row r="4921" spans="1:15" x14ac:dyDescent="0.25">
      <c r="A4921">
        <v>4920</v>
      </c>
      <c r="B4921">
        <v>4</v>
      </c>
      <c r="C4921" s="1">
        <v>30782</v>
      </c>
      <c r="D4921">
        <v>0</v>
      </c>
      <c r="E4921">
        <v>0</v>
      </c>
      <c r="F4921" t="s">
        <v>20</v>
      </c>
      <c r="G4921" s="1">
        <v>32461</v>
      </c>
      <c r="H4921">
        <v>2</v>
      </c>
      <c r="J4921">
        <v>21</v>
      </c>
      <c r="K4921">
        <v>10107</v>
      </c>
      <c r="L4921" s="1">
        <v>366</v>
      </c>
      <c r="M4921" s="2">
        <f t="shared" si="228"/>
        <v>4.5944444444444441</v>
      </c>
      <c r="N4921" s="2" t="str">
        <f t="shared" si="229"/>
        <v/>
      </c>
      <c r="O4921" s="2" t="str">
        <f t="shared" si="230"/>
        <v/>
      </c>
    </row>
    <row r="4922" spans="1:15" x14ac:dyDescent="0.25">
      <c r="A4922">
        <v>4921</v>
      </c>
      <c r="B4922">
        <v>4</v>
      </c>
      <c r="C4922" s="1">
        <v>20833</v>
      </c>
      <c r="D4922">
        <v>0</v>
      </c>
      <c r="E4922">
        <v>0</v>
      </c>
      <c r="F4922" t="s">
        <v>20</v>
      </c>
      <c r="G4922" s="1">
        <v>32464</v>
      </c>
      <c r="H4922">
        <v>0</v>
      </c>
      <c r="J4922">
        <v>10</v>
      </c>
      <c r="K4922">
        <v>11307</v>
      </c>
      <c r="L4922" s="1">
        <v>366</v>
      </c>
      <c r="M4922" s="2">
        <f t="shared" si="228"/>
        <v>31.844444444444445</v>
      </c>
      <c r="N4922" s="2" t="str">
        <f t="shared" si="229"/>
        <v/>
      </c>
      <c r="O4922" s="2" t="str">
        <f t="shared" si="230"/>
        <v/>
      </c>
    </row>
    <row r="4923" spans="1:15" x14ac:dyDescent="0.25">
      <c r="A4923">
        <v>4922</v>
      </c>
      <c r="B4923">
        <v>3</v>
      </c>
      <c r="C4923" s="1">
        <v>23515</v>
      </c>
      <c r="D4923">
        <v>0</v>
      </c>
      <c r="E4923">
        <v>1</v>
      </c>
      <c r="F4923" t="s">
        <v>14</v>
      </c>
      <c r="G4923" s="1">
        <v>32464</v>
      </c>
      <c r="H4923">
        <v>2</v>
      </c>
      <c r="J4923">
        <v>10</v>
      </c>
      <c r="K4923">
        <v>13907</v>
      </c>
      <c r="L4923" s="1">
        <v>366</v>
      </c>
      <c r="M4923" s="2">
        <f t="shared" si="228"/>
        <v>24.497222222222224</v>
      </c>
      <c r="N4923" s="2" t="str">
        <f t="shared" si="229"/>
        <v/>
      </c>
      <c r="O4923" s="2" t="str">
        <f t="shared" si="230"/>
        <v/>
      </c>
    </row>
    <row r="4924" spans="1:15" x14ac:dyDescent="0.25">
      <c r="A4924">
        <v>4923</v>
      </c>
      <c r="B4924">
        <v>3</v>
      </c>
      <c r="C4924" s="1">
        <v>16061</v>
      </c>
      <c r="D4924">
        <v>0</v>
      </c>
      <c r="E4924">
        <v>0</v>
      </c>
      <c r="F4924" t="s">
        <v>13</v>
      </c>
      <c r="G4924" s="1">
        <v>32464</v>
      </c>
      <c r="H4924">
        <v>0</v>
      </c>
      <c r="J4924">
        <v>21</v>
      </c>
      <c r="K4924">
        <v>10107</v>
      </c>
      <c r="L4924" s="1">
        <v>366</v>
      </c>
      <c r="M4924" s="2">
        <f t="shared" si="228"/>
        <v>44.905555555555559</v>
      </c>
      <c r="N4924" s="2" t="str">
        <f t="shared" si="229"/>
        <v/>
      </c>
      <c r="O4924" s="2" t="str">
        <f t="shared" si="230"/>
        <v/>
      </c>
    </row>
    <row r="4925" spans="1:15" x14ac:dyDescent="0.25">
      <c r="A4925">
        <v>4924</v>
      </c>
      <c r="B4925">
        <v>3</v>
      </c>
      <c r="C4925" s="1">
        <v>19246</v>
      </c>
      <c r="D4925">
        <v>2820</v>
      </c>
      <c r="E4925">
        <v>1</v>
      </c>
      <c r="F4925" t="s">
        <v>20</v>
      </c>
      <c r="G4925" s="1">
        <v>32464</v>
      </c>
      <c r="H4925">
        <v>2</v>
      </c>
      <c r="J4925">
        <v>10</v>
      </c>
      <c r="K4925">
        <v>10807</v>
      </c>
      <c r="L4925" s="1">
        <v>366</v>
      </c>
      <c r="M4925" s="2">
        <f t="shared" si="228"/>
        <v>36.18888888888889</v>
      </c>
      <c r="N4925" s="2" t="str">
        <f t="shared" si="229"/>
        <v/>
      </c>
      <c r="O4925" s="2" t="str">
        <f t="shared" si="230"/>
        <v/>
      </c>
    </row>
    <row r="4926" spans="1:15" x14ac:dyDescent="0.25">
      <c r="A4926">
        <v>4925</v>
      </c>
      <c r="B4926">
        <v>2</v>
      </c>
      <c r="C4926" s="1">
        <v>9297</v>
      </c>
      <c r="D4926">
        <v>0</v>
      </c>
      <c r="E4926">
        <v>0</v>
      </c>
      <c r="F4926" t="s">
        <v>13</v>
      </c>
      <c r="G4926" s="1">
        <v>32465</v>
      </c>
      <c r="H4926">
        <v>0</v>
      </c>
      <c r="J4926">
        <v>22</v>
      </c>
      <c r="K4926">
        <v>0</v>
      </c>
      <c r="L4926" s="1">
        <v>366</v>
      </c>
      <c r="M4926" s="2">
        <f t="shared" si="228"/>
        <v>63.427777777777777</v>
      </c>
      <c r="N4926" s="2" t="str">
        <f t="shared" si="229"/>
        <v/>
      </c>
      <c r="O4926" s="2" t="str">
        <f t="shared" si="230"/>
        <v/>
      </c>
    </row>
    <row r="4927" spans="1:15" x14ac:dyDescent="0.25">
      <c r="A4927">
        <v>4926</v>
      </c>
      <c r="B4927">
        <v>2</v>
      </c>
      <c r="C4927" s="1">
        <v>21456</v>
      </c>
      <c r="D4927">
        <v>0</v>
      </c>
      <c r="E4927">
        <v>0</v>
      </c>
      <c r="F4927" t="s">
        <v>14</v>
      </c>
      <c r="G4927" s="1">
        <v>32465</v>
      </c>
      <c r="H4927">
        <v>2</v>
      </c>
      <c r="J4927">
        <v>10</v>
      </c>
      <c r="K4927">
        <v>10807</v>
      </c>
      <c r="L4927" s="1">
        <v>366</v>
      </c>
      <c r="M4927" s="2">
        <f t="shared" si="228"/>
        <v>30.138888888888889</v>
      </c>
      <c r="N4927" s="2" t="str">
        <f t="shared" si="229"/>
        <v/>
      </c>
      <c r="O4927" s="2" t="str">
        <f t="shared" si="230"/>
        <v/>
      </c>
    </row>
    <row r="4928" spans="1:15" x14ac:dyDescent="0.25">
      <c r="A4928">
        <v>4927</v>
      </c>
      <c r="B4928">
        <v>3</v>
      </c>
      <c r="C4928" s="1">
        <v>23714</v>
      </c>
      <c r="D4928">
        <v>0</v>
      </c>
      <c r="E4928">
        <v>0</v>
      </c>
      <c r="F4928" t="s">
        <v>14</v>
      </c>
      <c r="G4928" s="1">
        <v>32465</v>
      </c>
      <c r="H4928">
        <v>2</v>
      </c>
      <c r="J4928">
        <v>10</v>
      </c>
      <c r="K4928">
        <v>18707</v>
      </c>
      <c r="L4928" s="1">
        <v>366</v>
      </c>
      <c r="M4928" s="2">
        <f t="shared" si="228"/>
        <v>23.958333333333332</v>
      </c>
      <c r="N4928" s="2" t="str">
        <f t="shared" si="229"/>
        <v/>
      </c>
      <c r="O4928" s="2" t="str">
        <f t="shared" si="230"/>
        <v/>
      </c>
    </row>
    <row r="4929" spans="1:15" x14ac:dyDescent="0.25">
      <c r="A4929">
        <v>4928</v>
      </c>
      <c r="B4929">
        <v>2</v>
      </c>
      <c r="C4929" s="1">
        <v>23303</v>
      </c>
      <c r="D4929">
        <v>0</v>
      </c>
      <c r="E4929">
        <v>0</v>
      </c>
      <c r="F4929" t="s">
        <v>13</v>
      </c>
      <c r="G4929" s="1">
        <v>32468</v>
      </c>
      <c r="H4929">
        <v>0</v>
      </c>
      <c r="J4929">
        <v>10</v>
      </c>
      <c r="K4929">
        <v>11307</v>
      </c>
      <c r="L4929" s="1">
        <v>366</v>
      </c>
      <c r="M4929" s="2">
        <f t="shared" si="228"/>
        <v>25.088888888888889</v>
      </c>
      <c r="N4929" s="2" t="str">
        <f t="shared" si="229"/>
        <v/>
      </c>
      <c r="O4929" s="2" t="str">
        <f t="shared" si="230"/>
        <v/>
      </c>
    </row>
    <row r="4930" spans="1:15" x14ac:dyDescent="0.25">
      <c r="A4930">
        <v>4929</v>
      </c>
      <c r="B4930">
        <v>2</v>
      </c>
      <c r="C4930" s="1">
        <v>12192</v>
      </c>
      <c r="D4930">
        <v>0</v>
      </c>
      <c r="E4930">
        <v>0</v>
      </c>
      <c r="F4930" t="s">
        <v>13</v>
      </c>
      <c r="G4930" s="1">
        <v>32468</v>
      </c>
      <c r="H4930">
        <v>0</v>
      </c>
      <c r="J4930">
        <v>21</v>
      </c>
      <c r="K4930">
        <v>0</v>
      </c>
      <c r="L4930" s="1">
        <v>366</v>
      </c>
      <c r="M4930" s="2">
        <f t="shared" si="228"/>
        <v>55.508333333333333</v>
      </c>
      <c r="N4930" s="2" t="str">
        <f t="shared" si="229"/>
        <v/>
      </c>
      <c r="O4930" s="2" t="str">
        <f t="shared" si="230"/>
        <v/>
      </c>
    </row>
    <row r="4931" spans="1:15" x14ac:dyDescent="0.25">
      <c r="A4931">
        <v>4930</v>
      </c>
      <c r="B4931">
        <v>2</v>
      </c>
      <c r="C4931" s="1">
        <v>17628</v>
      </c>
      <c r="D4931">
        <v>0</v>
      </c>
      <c r="E4931">
        <v>0</v>
      </c>
      <c r="F4931" t="s">
        <v>13</v>
      </c>
      <c r="G4931" s="1">
        <v>32468</v>
      </c>
      <c r="H4931">
        <v>0</v>
      </c>
      <c r="J4931">
        <v>10</v>
      </c>
      <c r="K4931">
        <v>11907</v>
      </c>
      <c r="L4931" s="1">
        <v>366</v>
      </c>
      <c r="M4931" s="2">
        <f t="shared" si="228"/>
        <v>40.62777777777778</v>
      </c>
      <c r="N4931" s="2" t="str">
        <f t="shared" si="229"/>
        <v/>
      </c>
      <c r="O4931" s="2" t="str">
        <f t="shared" si="230"/>
        <v/>
      </c>
    </row>
    <row r="4932" spans="1:15" x14ac:dyDescent="0.25">
      <c r="A4932">
        <v>4931</v>
      </c>
      <c r="B4932">
        <v>2</v>
      </c>
      <c r="C4932" s="1">
        <v>29315</v>
      </c>
      <c r="D4932">
        <v>0</v>
      </c>
      <c r="E4932">
        <v>0</v>
      </c>
      <c r="F4932" t="s">
        <v>20</v>
      </c>
      <c r="G4932" s="1">
        <v>32468</v>
      </c>
      <c r="H4932">
        <v>2</v>
      </c>
      <c r="J4932">
        <v>21</v>
      </c>
      <c r="K4932">
        <v>10107</v>
      </c>
      <c r="L4932" s="1">
        <v>366</v>
      </c>
      <c r="M4932" s="2">
        <f t="shared" si="228"/>
        <v>8.6305555555555564</v>
      </c>
      <c r="N4932" s="2" t="str">
        <f t="shared" si="229"/>
        <v/>
      </c>
      <c r="O4932" s="2" t="str">
        <f t="shared" si="230"/>
        <v/>
      </c>
    </row>
    <row r="4933" spans="1:15" x14ac:dyDescent="0.25">
      <c r="A4933">
        <v>4932</v>
      </c>
      <c r="B4933">
        <v>3</v>
      </c>
      <c r="C4933" s="1">
        <v>17385</v>
      </c>
      <c r="D4933">
        <v>0</v>
      </c>
      <c r="E4933">
        <v>0</v>
      </c>
      <c r="F4933" t="s">
        <v>17</v>
      </c>
      <c r="G4933" s="1">
        <v>32469</v>
      </c>
      <c r="H4933">
        <v>2</v>
      </c>
      <c r="J4933">
        <v>10</v>
      </c>
      <c r="K4933">
        <v>16707</v>
      </c>
      <c r="L4933" s="1">
        <v>366</v>
      </c>
      <c r="M4933" s="2">
        <f t="shared" ref="M4933:M4996" si="231">DAYS360(C4933,G4933,TRUE)/360</f>
        <v>41.294444444444444</v>
      </c>
      <c r="N4933" s="2" t="str">
        <f t="shared" ref="N4933:N4996" si="232">IF(DAYS360(C4933,L4933)/360&gt;0,DAYS360(C4933,L4933)/360,"")</f>
        <v/>
      </c>
      <c r="O4933" s="2" t="str">
        <f t="shared" ref="O4933:O4996" si="233">IF(N4933="","",N4933-M4933)</f>
        <v/>
      </c>
    </row>
    <row r="4934" spans="1:15" x14ac:dyDescent="0.25">
      <c r="A4934">
        <v>4933</v>
      </c>
      <c r="B4934">
        <v>4</v>
      </c>
      <c r="C4934" s="1">
        <v>23809</v>
      </c>
      <c r="D4934">
        <v>1205</v>
      </c>
      <c r="E4934">
        <v>3</v>
      </c>
      <c r="F4934" t="s">
        <v>20</v>
      </c>
      <c r="G4934" s="1">
        <v>32470</v>
      </c>
      <c r="H4934">
        <v>2</v>
      </c>
      <c r="J4934">
        <v>10</v>
      </c>
      <c r="K4934">
        <v>18707</v>
      </c>
      <c r="L4934" s="1">
        <v>366</v>
      </c>
      <c r="M4934" s="2">
        <f t="shared" si="231"/>
        <v>23.708333333333332</v>
      </c>
      <c r="N4934" s="2" t="str">
        <f t="shared" si="232"/>
        <v/>
      </c>
      <c r="O4934" s="2" t="str">
        <f t="shared" si="233"/>
        <v/>
      </c>
    </row>
    <row r="4935" spans="1:15" x14ac:dyDescent="0.25">
      <c r="A4935">
        <v>4934</v>
      </c>
      <c r="B4935">
        <v>3</v>
      </c>
      <c r="C4935" s="1">
        <v>18943</v>
      </c>
      <c r="D4935">
        <v>1939</v>
      </c>
      <c r="E4935">
        <v>0</v>
      </c>
      <c r="F4935" t="s">
        <v>17</v>
      </c>
      <c r="G4935" s="1">
        <v>32471</v>
      </c>
      <c r="H4935">
        <v>2</v>
      </c>
      <c r="J4935">
        <v>10</v>
      </c>
      <c r="K4935">
        <v>10907</v>
      </c>
      <c r="L4935" s="1">
        <v>366</v>
      </c>
      <c r="M4935" s="2">
        <f t="shared" si="231"/>
        <v>37.036111111111111</v>
      </c>
      <c r="N4935" s="2" t="str">
        <f t="shared" si="232"/>
        <v/>
      </c>
      <c r="O4935" s="2" t="str">
        <f t="shared" si="233"/>
        <v/>
      </c>
    </row>
    <row r="4936" spans="1:15" x14ac:dyDescent="0.25">
      <c r="A4936">
        <v>4935</v>
      </c>
      <c r="B4936">
        <v>3</v>
      </c>
      <c r="C4936" s="1">
        <v>16651</v>
      </c>
      <c r="D4936">
        <v>2320</v>
      </c>
      <c r="E4936">
        <v>0</v>
      </c>
      <c r="F4936" t="s">
        <v>17</v>
      </c>
      <c r="G4936" s="1">
        <v>32472</v>
      </c>
      <c r="H4936">
        <v>2</v>
      </c>
      <c r="J4936">
        <v>10</v>
      </c>
      <c r="K4936">
        <v>11907</v>
      </c>
      <c r="L4936" s="1">
        <v>366</v>
      </c>
      <c r="M4936" s="2">
        <f t="shared" si="231"/>
        <v>43.31388888888889</v>
      </c>
      <c r="N4936" s="2" t="str">
        <f t="shared" si="232"/>
        <v/>
      </c>
      <c r="O4936" s="2" t="str">
        <f t="shared" si="233"/>
        <v/>
      </c>
    </row>
    <row r="4937" spans="1:15" x14ac:dyDescent="0.25">
      <c r="A4937">
        <v>4936</v>
      </c>
      <c r="B4937">
        <v>4</v>
      </c>
      <c r="C4937" s="1">
        <v>27883</v>
      </c>
      <c r="D4937">
        <v>0</v>
      </c>
      <c r="E4937">
        <v>0</v>
      </c>
      <c r="F4937" t="s">
        <v>20</v>
      </c>
      <c r="G4937" s="1">
        <v>32472</v>
      </c>
      <c r="H4937">
        <v>2</v>
      </c>
      <c r="J4937">
        <v>10</v>
      </c>
      <c r="K4937">
        <v>10107</v>
      </c>
      <c r="L4937" s="1">
        <v>366</v>
      </c>
      <c r="M4937" s="2">
        <f t="shared" si="231"/>
        <v>12.561111111111112</v>
      </c>
      <c r="N4937" s="2" t="str">
        <f t="shared" si="232"/>
        <v/>
      </c>
      <c r="O4937" s="2" t="str">
        <f t="shared" si="233"/>
        <v/>
      </c>
    </row>
    <row r="4938" spans="1:15" x14ac:dyDescent="0.25">
      <c r="A4938">
        <v>4937</v>
      </c>
      <c r="B4938">
        <v>3</v>
      </c>
      <c r="C4938" s="1">
        <v>20867</v>
      </c>
      <c r="D4938">
        <v>0</v>
      </c>
      <c r="E4938">
        <v>0</v>
      </c>
      <c r="F4938" t="s">
        <v>13</v>
      </c>
      <c r="G4938" s="1">
        <v>32472</v>
      </c>
      <c r="H4938">
        <v>2</v>
      </c>
      <c r="J4938">
        <v>10</v>
      </c>
      <c r="K4938">
        <v>10107</v>
      </c>
      <c r="L4938" s="1">
        <v>366</v>
      </c>
      <c r="M4938" s="2">
        <f t="shared" si="231"/>
        <v>31.774999999999999</v>
      </c>
      <c r="N4938" s="2" t="str">
        <f t="shared" si="232"/>
        <v/>
      </c>
      <c r="O4938" s="2" t="str">
        <f t="shared" si="233"/>
        <v/>
      </c>
    </row>
    <row r="4939" spans="1:15" x14ac:dyDescent="0.25">
      <c r="A4939">
        <v>4938</v>
      </c>
      <c r="B4939">
        <v>3</v>
      </c>
      <c r="C4939" s="1">
        <v>15383</v>
      </c>
      <c r="D4939">
        <v>0</v>
      </c>
      <c r="E4939">
        <v>0</v>
      </c>
      <c r="F4939" t="s">
        <v>13</v>
      </c>
      <c r="G4939" s="1">
        <v>32477</v>
      </c>
      <c r="H4939">
        <v>0</v>
      </c>
      <c r="J4939">
        <v>21</v>
      </c>
      <c r="K4939">
        <v>0</v>
      </c>
      <c r="L4939" s="1">
        <v>366</v>
      </c>
      <c r="M4939" s="2">
        <f t="shared" si="231"/>
        <v>46.802777777777777</v>
      </c>
      <c r="N4939" s="2" t="str">
        <f t="shared" si="232"/>
        <v/>
      </c>
      <c r="O4939" s="2" t="str">
        <f t="shared" si="233"/>
        <v/>
      </c>
    </row>
    <row r="4940" spans="1:15" x14ac:dyDescent="0.25">
      <c r="A4940">
        <v>4939</v>
      </c>
      <c r="B4940">
        <v>2</v>
      </c>
      <c r="C4940" s="1">
        <v>19433</v>
      </c>
      <c r="D4940">
        <v>0</v>
      </c>
      <c r="E4940">
        <v>0</v>
      </c>
      <c r="F4940" t="s">
        <v>13</v>
      </c>
      <c r="G4940" s="1">
        <v>32478</v>
      </c>
      <c r="H4940">
        <v>0</v>
      </c>
      <c r="I4940" t="s">
        <v>15</v>
      </c>
      <c r="J4940">
        <v>21</v>
      </c>
      <c r="K4940">
        <v>0</v>
      </c>
      <c r="L4940" s="1">
        <v>366</v>
      </c>
      <c r="M4940" s="2">
        <f t="shared" si="231"/>
        <v>35.711111111111109</v>
      </c>
      <c r="N4940" s="2" t="str">
        <f t="shared" si="232"/>
        <v/>
      </c>
      <c r="O4940" s="2" t="str">
        <f t="shared" si="233"/>
        <v/>
      </c>
    </row>
    <row r="4941" spans="1:15" x14ac:dyDescent="0.25">
      <c r="A4941">
        <v>4940</v>
      </c>
      <c r="B4941">
        <v>2</v>
      </c>
      <c r="C4941" s="1">
        <v>30872</v>
      </c>
      <c r="D4941">
        <v>1200</v>
      </c>
      <c r="E4941">
        <v>0</v>
      </c>
      <c r="F4941" t="s">
        <v>20</v>
      </c>
      <c r="G4941" s="1">
        <v>32478</v>
      </c>
      <c r="H4941">
        <v>0</v>
      </c>
      <c r="J4941">
        <v>10</v>
      </c>
      <c r="K4941">
        <v>10107</v>
      </c>
      <c r="L4941" s="1">
        <v>366</v>
      </c>
      <c r="M4941" s="2">
        <f t="shared" si="231"/>
        <v>4.3944444444444448</v>
      </c>
      <c r="N4941" s="2" t="str">
        <f t="shared" si="232"/>
        <v/>
      </c>
      <c r="O4941" s="2" t="str">
        <f t="shared" si="233"/>
        <v/>
      </c>
    </row>
    <row r="4942" spans="1:15" x14ac:dyDescent="0.25">
      <c r="A4942">
        <v>4941</v>
      </c>
      <c r="B4942">
        <v>2</v>
      </c>
      <c r="C4942" s="1">
        <v>13601</v>
      </c>
      <c r="D4942">
        <v>0</v>
      </c>
      <c r="E4942">
        <v>0</v>
      </c>
      <c r="F4942" t="s">
        <v>14</v>
      </c>
      <c r="G4942" s="1">
        <v>32478</v>
      </c>
      <c r="H4942">
        <v>2</v>
      </c>
      <c r="J4942">
        <v>10</v>
      </c>
      <c r="K4942">
        <v>15807</v>
      </c>
      <c r="L4942" s="1">
        <v>366</v>
      </c>
      <c r="M4942" s="2">
        <f t="shared" si="231"/>
        <v>51.677777777777777</v>
      </c>
      <c r="N4942" s="2" t="str">
        <f t="shared" si="232"/>
        <v/>
      </c>
      <c r="O4942" s="2" t="str">
        <f t="shared" si="233"/>
        <v/>
      </c>
    </row>
    <row r="4943" spans="1:15" x14ac:dyDescent="0.25">
      <c r="A4943">
        <v>4942</v>
      </c>
      <c r="B4943">
        <v>3</v>
      </c>
      <c r="C4943" s="1">
        <v>15475</v>
      </c>
      <c r="D4943">
        <v>2300</v>
      </c>
      <c r="E4943">
        <v>1</v>
      </c>
      <c r="F4943" t="s">
        <v>17</v>
      </c>
      <c r="G4943" s="1">
        <v>32478</v>
      </c>
      <c r="H4943">
        <v>2</v>
      </c>
      <c r="J4943">
        <v>10</v>
      </c>
      <c r="K4943">
        <v>16707</v>
      </c>
      <c r="L4943" s="1">
        <v>366</v>
      </c>
      <c r="M4943" s="2">
        <f t="shared" si="231"/>
        <v>46.547222222222224</v>
      </c>
      <c r="N4943" s="2" t="str">
        <f t="shared" si="232"/>
        <v/>
      </c>
      <c r="O4943" s="2" t="str">
        <f t="shared" si="233"/>
        <v/>
      </c>
    </row>
    <row r="4944" spans="1:15" x14ac:dyDescent="0.25">
      <c r="A4944">
        <v>4943</v>
      </c>
      <c r="B4944">
        <v>4</v>
      </c>
      <c r="C4944" s="1">
        <v>27551</v>
      </c>
      <c r="D4944">
        <v>0</v>
      </c>
      <c r="E4944">
        <v>0</v>
      </c>
      <c r="F4944" t="s">
        <v>20</v>
      </c>
      <c r="G4944" s="1">
        <v>32479</v>
      </c>
      <c r="H4944">
        <v>0</v>
      </c>
      <c r="J4944">
        <v>21</v>
      </c>
      <c r="K4944">
        <v>10107</v>
      </c>
      <c r="L4944" s="1">
        <v>366</v>
      </c>
      <c r="M4944" s="2">
        <f t="shared" si="231"/>
        <v>13.488888888888889</v>
      </c>
      <c r="N4944" s="2" t="str">
        <f t="shared" si="232"/>
        <v/>
      </c>
      <c r="O4944" s="2" t="str">
        <f t="shared" si="233"/>
        <v/>
      </c>
    </row>
    <row r="4945" spans="1:15" x14ac:dyDescent="0.25">
      <c r="A4945">
        <v>4944</v>
      </c>
      <c r="B4945">
        <v>4</v>
      </c>
      <c r="C4945" s="1">
        <v>16706</v>
      </c>
      <c r="D4945">
        <v>0</v>
      </c>
      <c r="E4945">
        <v>0</v>
      </c>
      <c r="F4945" t="s">
        <v>20</v>
      </c>
      <c r="G4945" s="1">
        <v>32483</v>
      </c>
      <c r="H4945">
        <v>0</v>
      </c>
      <c r="J4945">
        <v>22</v>
      </c>
      <c r="K4945">
        <v>0</v>
      </c>
      <c r="L4945" s="1">
        <v>366</v>
      </c>
      <c r="M4945" s="2">
        <f t="shared" si="231"/>
        <v>43.194444444444443</v>
      </c>
      <c r="N4945" s="2" t="str">
        <f t="shared" si="232"/>
        <v/>
      </c>
      <c r="O4945" s="2" t="str">
        <f t="shared" si="233"/>
        <v/>
      </c>
    </row>
    <row r="4946" spans="1:15" x14ac:dyDescent="0.25">
      <c r="A4946">
        <v>4945</v>
      </c>
      <c r="B4946">
        <v>3</v>
      </c>
      <c r="C4946" s="1">
        <v>20345</v>
      </c>
      <c r="D4946">
        <v>1200</v>
      </c>
      <c r="E4946">
        <v>1</v>
      </c>
      <c r="F4946" t="s">
        <v>17</v>
      </c>
      <c r="G4946" s="1">
        <v>32483</v>
      </c>
      <c r="H4946">
        <v>2</v>
      </c>
      <c r="J4946">
        <v>10</v>
      </c>
      <c r="K4946">
        <v>10907</v>
      </c>
      <c r="L4946" s="1">
        <v>366</v>
      </c>
      <c r="M4946" s="2">
        <f t="shared" si="231"/>
        <v>33.230555555555554</v>
      </c>
      <c r="N4946" s="2" t="str">
        <f t="shared" si="232"/>
        <v/>
      </c>
      <c r="O4946" s="2" t="str">
        <f t="shared" si="233"/>
        <v/>
      </c>
    </row>
    <row r="4947" spans="1:15" x14ac:dyDescent="0.25">
      <c r="A4947">
        <v>4946</v>
      </c>
      <c r="B4947">
        <v>2</v>
      </c>
      <c r="C4947" s="1">
        <v>18277</v>
      </c>
      <c r="D4947">
        <v>3014</v>
      </c>
      <c r="E4947">
        <v>1</v>
      </c>
      <c r="F4947" t="s">
        <v>14</v>
      </c>
      <c r="G4947" s="1">
        <v>32484</v>
      </c>
      <c r="H4947">
        <v>2</v>
      </c>
      <c r="J4947">
        <v>10</v>
      </c>
      <c r="K4947">
        <v>16707</v>
      </c>
      <c r="L4947" s="1">
        <v>366</v>
      </c>
      <c r="M4947" s="2">
        <f t="shared" si="231"/>
        <v>38.897222222222226</v>
      </c>
      <c r="N4947" s="2" t="str">
        <f t="shared" si="232"/>
        <v/>
      </c>
      <c r="O4947" s="2" t="str">
        <f t="shared" si="233"/>
        <v/>
      </c>
    </row>
    <row r="4948" spans="1:15" x14ac:dyDescent="0.25">
      <c r="A4948">
        <v>4947</v>
      </c>
      <c r="B4948">
        <v>2</v>
      </c>
      <c r="C4948" s="1">
        <v>15953</v>
      </c>
      <c r="D4948">
        <v>2400</v>
      </c>
      <c r="E4948">
        <v>0</v>
      </c>
      <c r="F4948" t="s">
        <v>14</v>
      </c>
      <c r="G4948" s="1">
        <v>32485</v>
      </c>
      <c r="H4948">
        <v>0</v>
      </c>
      <c r="J4948">
        <v>10</v>
      </c>
      <c r="K4948">
        <v>11307</v>
      </c>
      <c r="L4948" s="1">
        <v>366</v>
      </c>
      <c r="M4948" s="2">
        <f t="shared" si="231"/>
        <v>45.261111111111113</v>
      </c>
      <c r="N4948" s="2" t="str">
        <f t="shared" si="232"/>
        <v/>
      </c>
      <c r="O4948" s="2" t="str">
        <f t="shared" si="233"/>
        <v/>
      </c>
    </row>
    <row r="4949" spans="1:15" x14ac:dyDescent="0.25">
      <c r="A4949">
        <v>4948</v>
      </c>
      <c r="B4949">
        <v>2</v>
      </c>
      <c r="C4949" s="1">
        <v>19459</v>
      </c>
      <c r="D4949">
        <v>0</v>
      </c>
      <c r="E4949">
        <v>0</v>
      </c>
      <c r="F4949" t="s">
        <v>13</v>
      </c>
      <c r="G4949" s="1">
        <v>32485</v>
      </c>
      <c r="H4949">
        <v>2</v>
      </c>
      <c r="J4949">
        <v>10</v>
      </c>
      <c r="K4949">
        <v>10907</v>
      </c>
      <c r="L4949" s="1">
        <v>366</v>
      </c>
      <c r="M4949" s="2">
        <f t="shared" si="231"/>
        <v>35.661111111111111</v>
      </c>
      <c r="N4949" s="2" t="str">
        <f t="shared" si="232"/>
        <v/>
      </c>
      <c r="O4949" s="2" t="str">
        <f t="shared" si="233"/>
        <v/>
      </c>
    </row>
    <row r="4950" spans="1:15" x14ac:dyDescent="0.25">
      <c r="A4950">
        <v>4949</v>
      </c>
      <c r="B4950">
        <v>3</v>
      </c>
      <c r="C4950" s="1">
        <v>12309</v>
      </c>
      <c r="D4950">
        <v>0</v>
      </c>
      <c r="E4950">
        <v>0</v>
      </c>
      <c r="F4950" t="s">
        <v>22</v>
      </c>
      <c r="G4950" s="1">
        <v>32485</v>
      </c>
      <c r="H4950">
        <v>2</v>
      </c>
      <c r="J4950">
        <v>10</v>
      </c>
      <c r="K4950">
        <v>10907</v>
      </c>
      <c r="L4950" s="1">
        <v>366</v>
      </c>
      <c r="M4950" s="2">
        <f t="shared" si="231"/>
        <v>55.238888888888887</v>
      </c>
      <c r="N4950" s="2" t="str">
        <f t="shared" si="232"/>
        <v/>
      </c>
      <c r="O4950" s="2" t="str">
        <f t="shared" si="233"/>
        <v/>
      </c>
    </row>
    <row r="4951" spans="1:15" x14ac:dyDescent="0.25">
      <c r="A4951">
        <v>4950</v>
      </c>
      <c r="B4951">
        <v>2</v>
      </c>
      <c r="C4951" s="1">
        <v>21947</v>
      </c>
      <c r="D4951">
        <v>1568</v>
      </c>
      <c r="E4951">
        <v>2</v>
      </c>
      <c r="F4951" t="s">
        <v>14</v>
      </c>
      <c r="G4951" s="1">
        <v>32486</v>
      </c>
      <c r="H4951">
        <v>2</v>
      </c>
      <c r="J4951">
        <v>10</v>
      </c>
      <c r="K4951">
        <v>10107</v>
      </c>
      <c r="L4951" s="1">
        <v>366</v>
      </c>
      <c r="M4951" s="2">
        <f t="shared" si="231"/>
        <v>28.855555555555554</v>
      </c>
      <c r="N4951" s="2" t="str">
        <f t="shared" si="232"/>
        <v/>
      </c>
      <c r="O4951" s="2" t="str">
        <f t="shared" si="233"/>
        <v/>
      </c>
    </row>
    <row r="4952" spans="1:15" x14ac:dyDescent="0.25">
      <c r="A4952">
        <v>4951</v>
      </c>
      <c r="B4952">
        <v>3</v>
      </c>
      <c r="C4952" s="1">
        <v>12037</v>
      </c>
      <c r="D4952">
        <v>0</v>
      </c>
      <c r="E4952">
        <v>0</v>
      </c>
      <c r="F4952" t="s">
        <v>13</v>
      </c>
      <c r="G4952" s="1">
        <v>32490</v>
      </c>
      <c r="H4952">
        <v>0</v>
      </c>
      <c r="J4952">
        <v>23</v>
      </c>
      <c r="K4952">
        <v>0</v>
      </c>
      <c r="L4952" s="1">
        <v>366</v>
      </c>
      <c r="M4952" s="2">
        <f t="shared" si="231"/>
        <v>55.99722222222222</v>
      </c>
      <c r="N4952" s="2" t="str">
        <f t="shared" si="232"/>
        <v/>
      </c>
      <c r="O4952" s="2" t="str">
        <f t="shared" si="233"/>
        <v/>
      </c>
    </row>
    <row r="4953" spans="1:15" x14ac:dyDescent="0.25">
      <c r="A4953">
        <v>4952</v>
      </c>
      <c r="B4953">
        <v>4</v>
      </c>
      <c r="C4953" s="1">
        <v>24216</v>
      </c>
      <c r="D4953">
        <v>0</v>
      </c>
      <c r="E4953">
        <v>0</v>
      </c>
      <c r="F4953" t="s">
        <v>20</v>
      </c>
      <c r="G4953" s="1">
        <v>32492</v>
      </c>
      <c r="H4953">
        <v>0</v>
      </c>
      <c r="J4953">
        <v>10</v>
      </c>
      <c r="K4953">
        <v>16707</v>
      </c>
      <c r="L4953" s="1">
        <v>366</v>
      </c>
      <c r="M4953" s="2">
        <f t="shared" si="231"/>
        <v>22.655555555555555</v>
      </c>
      <c r="N4953" s="2" t="str">
        <f t="shared" si="232"/>
        <v/>
      </c>
      <c r="O4953" s="2" t="str">
        <f t="shared" si="233"/>
        <v/>
      </c>
    </row>
    <row r="4954" spans="1:15" x14ac:dyDescent="0.25">
      <c r="A4954">
        <v>4953</v>
      </c>
      <c r="B4954">
        <v>4</v>
      </c>
      <c r="C4954" s="1">
        <v>18035</v>
      </c>
      <c r="D4954">
        <v>0</v>
      </c>
      <c r="E4954">
        <v>0</v>
      </c>
      <c r="F4954" t="s">
        <v>20</v>
      </c>
      <c r="G4954" s="1">
        <v>32492</v>
      </c>
      <c r="H4954">
        <v>0</v>
      </c>
      <c r="J4954">
        <v>10</v>
      </c>
      <c r="K4954">
        <v>0</v>
      </c>
      <c r="L4954" s="1">
        <v>366</v>
      </c>
      <c r="M4954" s="2">
        <f t="shared" si="231"/>
        <v>39.577777777777776</v>
      </c>
      <c r="N4954" s="2" t="str">
        <f t="shared" si="232"/>
        <v/>
      </c>
      <c r="O4954" s="2" t="str">
        <f t="shared" si="233"/>
        <v/>
      </c>
    </row>
    <row r="4955" spans="1:15" x14ac:dyDescent="0.25">
      <c r="A4955">
        <v>4954</v>
      </c>
      <c r="B4955">
        <v>3</v>
      </c>
      <c r="C4955" s="1">
        <v>18707</v>
      </c>
      <c r="D4955">
        <v>0</v>
      </c>
      <c r="E4955">
        <v>1</v>
      </c>
      <c r="F4955" t="s">
        <v>20</v>
      </c>
      <c r="G4955" s="1">
        <v>32493</v>
      </c>
      <c r="H4955">
        <v>2</v>
      </c>
      <c r="J4955">
        <v>10</v>
      </c>
      <c r="K4955">
        <v>10107</v>
      </c>
      <c r="L4955" s="1">
        <v>366</v>
      </c>
      <c r="M4955" s="2">
        <f t="shared" si="231"/>
        <v>37.738888888888887</v>
      </c>
      <c r="N4955" s="2" t="str">
        <f t="shared" si="232"/>
        <v/>
      </c>
      <c r="O4955" s="2" t="str">
        <f t="shared" si="233"/>
        <v/>
      </c>
    </row>
    <row r="4956" spans="1:15" x14ac:dyDescent="0.25">
      <c r="A4956">
        <v>4955</v>
      </c>
      <c r="B4956">
        <v>4</v>
      </c>
      <c r="C4956" s="1">
        <v>23325</v>
      </c>
      <c r="D4956">
        <v>1900</v>
      </c>
      <c r="E4956">
        <v>1</v>
      </c>
      <c r="F4956" t="s">
        <v>20</v>
      </c>
      <c r="G4956" s="1">
        <v>32496</v>
      </c>
      <c r="H4956">
        <v>2</v>
      </c>
      <c r="J4956">
        <v>10</v>
      </c>
      <c r="K4956">
        <v>18507</v>
      </c>
      <c r="L4956" s="1">
        <v>366</v>
      </c>
      <c r="M4956" s="2">
        <f t="shared" si="231"/>
        <v>25.108333333333334</v>
      </c>
      <c r="N4956" s="2" t="str">
        <f t="shared" si="232"/>
        <v/>
      </c>
      <c r="O4956" s="2" t="str">
        <f t="shared" si="233"/>
        <v/>
      </c>
    </row>
    <row r="4957" spans="1:15" x14ac:dyDescent="0.25">
      <c r="A4957">
        <v>4956</v>
      </c>
      <c r="B4957">
        <v>3</v>
      </c>
      <c r="C4957" s="1">
        <v>21048</v>
      </c>
      <c r="D4957">
        <v>1372</v>
      </c>
      <c r="E4957">
        <v>3</v>
      </c>
      <c r="F4957" t="s">
        <v>14</v>
      </c>
      <c r="G4957" s="1">
        <v>32496</v>
      </c>
      <c r="H4957">
        <v>2</v>
      </c>
      <c r="J4957">
        <v>10</v>
      </c>
      <c r="K4957">
        <v>13807</v>
      </c>
      <c r="L4957" s="1">
        <v>366</v>
      </c>
      <c r="M4957" s="2">
        <f t="shared" si="231"/>
        <v>31.341666666666665</v>
      </c>
      <c r="N4957" s="2" t="str">
        <f t="shared" si="232"/>
        <v/>
      </c>
      <c r="O4957" s="2" t="str">
        <f t="shared" si="233"/>
        <v/>
      </c>
    </row>
    <row r="4958" spans="1:15" x14ac:dyDescent="0.25">
      <c r="A4958">
        <v>4957</v>
      </c>
      <c r="B4958">
        <v>2</v>
      </c>
      <c r="C4958" s="1">
        <v>16189</v>
      </c>
      <c r="D4958">
        <v>3479</v>
      </c>
      <c r="E4958">
        <v>0</v>
      </c>
      <c r="F4958" t="s">
        <v>26</v>
      </c>
      <c r="G4958" s="1">
        <v>32496</v>
      </c>
      <c r="H4958">
        <v>2</v>
      </c>
      <c r="J4958">
        <v>10</v>
      </c>
      <c r="K4958">
        <v>13907</v>
      </c>
      <c r="L4958" s="1">
        <v>366</v>
      </c>
      <c r="M4958" s="2">
        <f t="shared" si="231"/>
        <v>44.644444444444446</v>
      </c>
      <c r="N4958" s="2" t="str">
        <f t="shared" si="232"/>
        <v/>
      </c>
      <c r="O4958" s="2" t="str">
        <f t="shared" si="233"/>
        <v/>
      </c>
    </row>
    <row r="4959" spans="1:15" x14ac:dyDescent="0.25">
      <c r="A4959">
        <v>4958</v>
      </c>
      <c r="B4959">
        <v>4</v>
      </c>
      <c r="C4959" s="1">
        <v>12145</v>
      </c>
      <c r="D4959">
        <v>0</v>
      </c>
      <c r="E4959">
        <v>0</v>
      </c>
      <c r="F4959" t="s">
        <v>20</v>
      </c>
      <c r="G4959" s="1">
        <v>32496</v>
      </c>
      <c r="H4959">
        <v>0</v>
      </c>
      <c r="J4959">
        <v>10</v>
      </c>
      <c r="K4959">
        <v>10607</v>
      </c>
      <c r="L4959" s="1">
        <v>366</v>
      </c>
      <c r="M4959" s="2">
        <f t="shared" si="231"/>
        <v>55.716666666666669</v>
      </c>
      <c r="N4959" s="2" t="str">
        <f t="shared" si="232"/>
        <v/>
      </c>
      <c r="O4959" s="2" t="str">
        <f t="shared" si="233"/>
        <v/>
      </c>
    </row>
    <row r="4960" spans="1:15" x14ac:dyDescent="0.25">
      <c r="A4960">
        <v>4959</v>
      </c>
      <c r="B4960">
        <v>3</v>
      </c>
      <c r="C4960" s="1">
        <v>15709</v>
      </c>
      <c r="D4960">
        <v>1300</v>
      </c>
      <c r="E4960">
        <v>0</v>
      </c>
      <c r="F4960" t="s">
        <v>22</v>
      </c>
      <c r="G4960" s="1">
        <v>32497</v>
      </c>
      <c r="H4960">
        <v>2</v>
      </c>
      <c r="J4960">
        <v>10</v>
      </c>
      <c r="K4960">
        <v>10107</v>
      </c>
      <c r="L4960" s="1">
        <v>366</v>
      </c>
      <c r="M4960" s="2">
        <f t="shared" si="231"/>
        <v>45.963888888888889</v>
      </c>
      <c r="N4960" s="2" t="str">
        <f t="shared" si="232"/>
        <v/>
      </c>
      <c r="O4960" s="2" t="str">
        <f t="shared" si="233"/>
        <v/>
      </c>
    </row>
    <row r="4961" spans="1:15" x14ac:dyDescent="0.25">
      <c r="A4961">
        <v>4960</v>
      </c>
      <c r="B4961">
        <v>3</v>
      </c>
      <c r="C4961" s="1">
        <v>16470</v>
      </c>
      <c r="D4961">
        <v>1200</v>
      </c>
      <c r="E4961">
        <v>0</v>
      </c>
      <c r="F4961" t="s">
        <v>16</v>
      </c>
      <c r="G4961" s="1">
        <v>32497</v>
      </c>
      <c r="H4961">
        <v>2</v>
      </c>
      <c r="J4961">
        <v>10</v>
      </c>
      <c r="K4961">
        <v>10107</v>
      </c>
      <c r="L4961" s="1">
        <v>366</v>
      </c>
      <c r="M4961" s="2">
        <f t="shared" si="231"/>
        <v>43.883333333333333</v>
      </c>
      <c r="N4961" s="2" t="str">
        <f t="shared" si="232"/>
        <v/>
      </c>
      <c r="O4961" s="2" t="str">
        <f t="shared" si="233"/>
        <v/>
      </c>
    </row>
    <row r="4962" spans="1:15" x14ac:dyDescent="0.25">
      <c r="A4962">
        <v>4961</v>
      </c>
      <c r="B4962">
        <v>2</v>
      </c>
      <c r="C4962" s="1">
        <v>28070</v>
      </c>
      <c r="D4962">
        <v>0</v>
      </c>
      <c r="E4962">
        <v>0</v>
      </c>
      <c r="F4962" t="s">
        <v>20</v>
      </c>
      <c r="G4962" s="1">
        <v>32497</v>
      </c>
      <c r="H4962">
        <v>2</v>
      </c>
      <c r="J4962">
        <v>21</v>
      </c>
      <c r="K4962">
        <v>10107</v>
      </c>
      <c r="L4962" s="1">
        <v>366</v>
      </c>
      <c r="M4962" s="2">
        <f t="shared" si="231"/>
        <v>12.122222222222222</v>
      </c>
      <c r="N4962" s="2" t="str">
        <f t="shared" si="232"/>
        <v/>
      </c>
      <c r="O4962" s="2" t="str">
        <f t="shared" si="233"/>
        <v/>
      </c>
    </row>
    <row r="4963" spans="1:15" x14ac:dyDescent="0.25">
      <c r="A4963">
        <v>4962</v>
      </c>
      <c r="B4963">
        <v>2</v>
      </c>
      <c r="C4963" s="1">
        <v>15747</v>
      </c>
      <c r="D4963">
        <v>1909</v>
      </c>
      <c r="E4963">
        <v>0</v>
      </c>
      <c r="F4963" t="s">
        <v>17</v>
      </c>
      <c r="G4963" s="1">
        <v>32497</v>
      </c>
      <c r="H4963">
        <v>2</v>
      </c>
      <c r="J4963">
        <v>10</v>
      </c>
      <c r="K4963">
        <v>13507</v>
      </c>
      <c r="L4963" s="1">
        <v>366</v>
      </c>
      <c r="M4963" s="2">
        <f t="shared" si="231"/>
        <v>45.861111111111114</v>
      </c>
      <c r="N4963" s="2" t="str">
        <f t="shared" si="232"/>
        <v/>
      </c>
      <c r="O4963" s="2" t="str">
        <f t="shared" si="233"/>
        <v/>
      </c>
    </row>
    <row r="4964" spans="1:15" x14ac:dyDescent="0.25">
      <c r="A4964">
        <v>4963</v>
      </c>
      <c r="B4964">
        <v>2</v>
      </c>
      <c r="C4964" s="1">
        <v>19743</v>
      </c>
      <c r="D4964">
        <v>1350</v>
      </c>
      <c r="E4964">
        <v>0</v>
      </c>
      <c r="F4964" t="s">
        <v>13</v>
      </c>
      <c r="G4964" s="1">
        <v>32498</v>
      </c>
      <c r="H4964">
        <v>0</v>
      </c>
      <c r="J4964">
        <v>10</v>
      </c>
      <c r="K4964">
        <v>0</v>
      </c>
      <c r="L4964" s="1">
        <v>366</v>
      </c>
      <c r="M4964" s="2">
        <f t="shared" si="231"/>
        <v>34.922222222222224</v>
      </c>
      <c r="N4964" s="2" t="str">
        <f t="shared" si="232"/>
        <v/>
      </c>
      <c r="O4964" s="2" t="str">
        <f t="shared" si="233"/>
        <v/>
      </c>
    </row>
    <row r="4965" spans="1:15" x14ac:dyDescent="0.25">
      <c r="A4965">
        <v>4964</v>
      </c>
      <c r="B4965">
        <v>2</v>
      </c>
      <c r="C4965" s="1">
        <v>31375</v>
      </c>
      <c r="D4965">
        <v>0</v>
      </c>
      <c r="E4965">
        <v>0</v>
      </c>
      <c r="F4965" t="s">
        <v>20</v>
      </c>
      <c r="G4965" s="1">
        <v>32498</v>
      </c>
      <c r="H4965">
        <v>2</v>
      </c>
      <c r="J4965">
        <v>21</v>
      </c>
      <c r="K4965">
        <v>10107</v>
      </c>
      <c r="L4965" s="1">
        <v>366</v>
      </c>
      <c r="M4965" s="2">
        <f t="shared" si="231"/>
        <v>3.0750000000000002</v>
      </c>
      <c r="N4965" s="2" t="str">
        <f t="shared" si="232"/>
        <v/>
      </c>
      <c r="O4965" s="2" t="str">
        <f t="shared" si="233"/>
        <v/>
      </c>
    </row>
    <row r="4966" spans="1:15" x14ac:dyDescent="0.25">
      <c r="A4966">
        <v>4965</v>
      </c>
      <c r="B4966">
        <v>2</v>
      </c>
      <c r="C4966" s="1">
        <v>21517</v>
      </c>
      <c r="D4966">
        <v>0</v>
      </c>
      <c r="E4966">
        <v>0</v>
      </c>
      <c r="F4966" t="s">
        <v>20</v>
      </c>
      <c r="G4966" s="1">
        <v>32499</v>
      </c>
      <c r="H4966">
        <v>2</v>
      </c>
      <c r="J4966">
        <v>10</v>
      </c>
      <c r="K4966">
        <v>10107</v>
      </c>
      <c r="L4966" s="1">
        <v>366</v>
      </c>
      <c r="M4966" s="2">
        <f t="shared" si="231"/>
        <v>30.066666666666666</v>
      </c>
      <c r="N4966" s="2" t="str">
        <f t="shared" si="232"/>
        <v/>
      </c>
      <c r="O4966" s="2" t="str">
        <f t="shared" si="233"/>
        <v/>
      </c>
    </row>
    <row r="4967" spans="1:15" x14ac:dyDescent="0.25">
      <c r="A4967">
        <v>4966</v>
      </c>
      <c r="B4967">
        <v>3</v>
      </c>
      <c r="C4967" s="1">
        <v>18843</v>
      </c>
      <c r="D4967">
        <v>0</v>
      </c>
      <c r="E4967">
        <v>0</v>
      </c>
      <c r="F4967" t="s">
        <v>14</v>
      </c>
      <c r="G4967" s="1">
        <v>32500</v>
      </c>
      <c r="H4967">
        <v>2</v>
      </c>
      <c r="J4967">
        <v>10</v>
      </c>
      <c r="K4967">
        <v>14707</v>
      </c>
      <c r="L4967" s="1">
        <v>366</v>
      </c>
      <c r="M4967" s="2">
        <f t="shared" si="231"/>
        <v>37.388888888888886</v>
      </c>
      <c r="N4967" s="2" t="str">
        <f t="shared" si="232"/>
        <v/>
      </c>
      <c r="O4967" s="2" t="str">
        <f t="shared" si="233"/>
        <v/>
      </c>
    </row>
    <row r="4968" spans="1:15" x14ac:dyDescent="0.25">
      <c r="A4968">
        <v>4967</v>
      </c>
      <c r="B4968">
        <v>1</v>
      </c>
      <c r="C4968" t="s">
        <v>12</v>
      </c>
      <c r="D4968">
        <v>0</v>
      </c>
      <c r="E4968">
        <v>0</v>
      </c>
      <c r="F4968" t="s">
        <v>13</v>
      </c>
      <c r="G4968" s="1">
        <v>32500</v>
      </c>
      <c r="H4968">
        <v>0</v>
      </c>
      <c r="J4968">
        <v>50</v>
      </c>
      <c r="K4968">
        <v>10107</v>
      </c>
      <c r="L4968" s="1">
        <v>366</v>
      </c>
      <c r="O4968" s="2" t="str">
        <f t="shared" si="233"/>
        <v/>
      </c>
    </row>
    <row r="4969" spans="1:15" x14ac:dyDescent="0.25">
      <c r="A4969">
        <v>4968</v>
      </c>
      <c r="B4969">
        <v>1</v>
      </c>
      <c r="C4969" t="s">
        <v>12</v>
      </c>
      <c r="D4969">
        <v>0</v>
      </c>
      <c r="E4969">
        <v>0</v>
      </c>
      <c r="F4969" t="s">
        <v>13</v>
      </c>
      <c r="G4969" s="1">
        <v>32500</v>
      </c>
      <c r="H4969">
        <v>0</v>
      </c>
      <c r="J4969">
        <v>50</v>
      </c>
      <c r="K4969">
        <v>10107</v>
      </c>
      <c r="L4969" s="1">
        <v>366</v>
      </c>
      <c r="O4969" s="2" t="str">
        <f t="shared" si="233"/>
        <v/>
      </c>
    </row>
    <row r="4970" spans="1:15" x14ac:dyDescent="0.25">
      <c r="A4970">
        <v>4969</v>
      </c>
      <c r="B4970">
        <v>1</v>
      </c>
      <c r="C4970" t="s">
        <v>12</v>
      </c>
      <c r="D4970">
        <v>0</v>
      </c>
      <c r="E4970">
        <v>0</v>
      </c>
      <c r="F4970" t="s">
        <v>13</v>
      </c>
      <c r="G4970" s="1">
        <v>32500</v>
      </c>
      <c r="H4970">
        <v>0</v>
      </c>
      <c r="J4970">
        <v>50</v>
      </c>
      <c r="K4970">
        <v>10107</v>
      </c>
      <c r="L4970" s="1">
        <v>366</v>
      </c>
      <c r="O4970" s="2" t="str">
        <f t="shared" si="233"/>
        <v/>
      </c>
    </row>
    <row r="4971" spans="1:15" x14ac:dyDescent="0.25">
      <c r="A4971">
        <v>4970</v>
      </c>
      <c r="B4971">
        <v>3</v>
      </c>
      <c r="C4971" s="1">
        <v>15782</v>
      </c>
      <c r="D4971">
        <v>0</v>
      </c>
      <c r="E4971">
        <v>0</v>
      </c>
      <c r="F4971" t="s">
        <v>13</v>
      </c>
      <c r="G4971" s="1">
        <v>32503</v>
      </c>
      <c r="H4971">
        <v>0</v>
      </c>
      <c r="J4971">
        <v>22</v>
      </c>
      <c r="K4971">
        <v>0</v>
      </c>
      <c r="L4971" s="1">
        <v>366</v>
      </c>
      <c r="M4971" s="2">
        <f t="shared" si="231"/>
        <v>45.774999999999999</v>
      </c>
      <c r="N4971" s="2" t="str">
        <f t="shared" si="232"/>
        <v/>
      </c>
      <c r="O4971" s="2" t="str">
        <f t="shared" si="233"/>
        <v/>
      </c>
    </row>
    <row r="4972" spans="1:15" x14ac:dyDescent="0.25">
      <c r="A4972">
        <v>4971</v>
      </c>
      <c r="B4972">
        <v>3</v>
      </c>
      <c r="C4972" s="1">
        <v>22046</v>
      </c>
      <c r="D4972">
        <v>0</v>
      </c>
      <c r="E4972">
        <v>0</v>
      </c>
      <c r="F4972" t="s">
        <v>13</v>
      </c>
      <c r="G4972" s="1">
        <v>32503</v>
      </c>
      <c r="H4972">
        <v>0</v>
      </c>
      <c r="J4972">
        <v>21</v>
      </c>
      <c r="K4972">
        <v>0</v>
      </c>
      <c r="L4972" s="1">
        <v>366</v>
      </c>
      <c r="M4972" s="2">
        <f t="shared" si="231"/>
        <v>28.627777777777776</v>
      </c>
      <c r="N4972" s="2" t="str">
        <f t="shared" si="232"/>
        <v/>
      </c>
      <c r="O4972" s="2" t="str">
        <f t="shared" si="233"/>
        <v/>
      </c>
    </row>
    <row r="4973" spans="1:15" x14ac:dyDescent="0.25">
      <c r="A4973">
        <v>4972</v>
      </c>
      <c r="B4973">
        <v>3</v>
      </c>
      <c r="C4973" s="1">
        <v>20494</v>
      </c>
      <c r="D4973">
        <v>0</v>
      </c>
      <c r="E4973">
        <v>2</v>
      </c>
      <c r="F4973" t="s">
        <v>20</v>
      </c>
      <c r="G4973" s="1">
        <v>32503</v>
      </c>
      <c r="H4973">
        <v>2</v>
      </c>
      <c r="J4973">
        <v>10</v>
      </c>
      <c r="K4973">
        <v>13507</v>
      </c>
      <c r="L4973" s="1">
        <v>366</v>
      </c>
      <c r="M4973" s="2">
        <f t="shared" si="231"/>
        <v>32.880555555555553</v>
      </c>
      <c r="N4973" s="2" t="str">
        <f t="shared" si="232"/>
        <v/>
      </c>
      <c r="O4973" s="2" t="str">
        <f t="shared" si="233"/>
        <v/>
      </c>
    </row>
    <row r="4974" spans="1:15" x14ac:dyDescent="0.25">
      <c r="A4974">
        <v>4973</v>
      </c>
      <c r="B4974">
        <v>4</v>
      </c>
      <c r="C4974" s="1">
        <v>22974</v>
      </c>
      <c r="D4974">
        <v>0</v>
      </c>
      <c r="E4974">
        <v>2</v>
      </c>
      <c r="F4974" t="s">
        <v>20</v>
      </c>
      <c r="G4974" s="1">
        <v>32503</v>
      </c>
      <c r="H4974">
        <v>2</v>
      </c>
      <c r="J4974">
        <v>10</v>
      </c>
      <c r="K4974">
        <v>10907</v>
      </c>
      <c r="L4974" s="1">
        <v>366</v>
      </c>
      <c r="M4974" s="2">
        <f t="shared" si="231"/>
        <v>26.088888888888889</v>
      </c>
      <c r="N4974" s="2" t="str">
        <f t="shared" si="232"/>
        <v/>
      </c>
      <c r="O4974" s="2" t="str">
        <f t="shared" si="233"/>
        <v/>
      </c>
    </row>
    <row r="4975" spans="1:15" x14ac:dyDescent="0.25">
      <c r="A4975">
        <v>4974</v>
      </c>
      <c r="B4975">
        <v>4</v>
      </c>
      <c r="C4975" s="1">
        <v>24918</v>
      </c>
      <c r="D4975">
        <v>0</v>
      </c>
      <c r="E4975">
        <v>0</v>
      </c>
      <c r="F4975" t="s">
        <v>20</v>
      </c>
      <c r="G4975" s="1">
        <v>32504</v>
      </c>
      <c r="H4975">
        <v>0</v>
      </c>
      <c r="J4975">
        <v>10</v>
      </c>
      <c r="K4975">
        <v>0</v>
      </c>
      <c r="L4975" s="1">
        <v>366</v>
      </c>
      <c r="M4975" s="2">
        <f t="shared" si="231"/>
        <v>20.766666666666666</v>
      </c>
      <c r="N4975" s="2" t="str">
        <f t="shared" si="232"/>
        <v/>
      </c>
      <c r="O4975" s="2" t="str">
        <f t="shared" si="233"/>
        <v/>
      </c>
    </row>
    <row r="4976" spans="1:15" x14ac:dyDescent="0.25">
      <c r="A4976">
        <v>4975</v>
      </c>
      <c r="B4976">
        <v>2</v>
      </c>
      <c r="C4976" s="1">
        <v>22768</v>
      </c>
      <c r="D4976">
        <v>0</v>
      </c>
      <c r="E4976">
        <v>0</v>
      </c>
      <c r="F4976" t="s">
        <v>14</v>
      </c>
      <c r="G4976" s="1">
        <v>32504</v>
      </c>
      <c r="H4976">
        <v>2</v>
      </c>
      <c r="J4976">
        <v>10</v>
      </c>
      <c r="K4976">
        <v>10107</v>
      </c>
      <c r="L4976" s="1">
        <v>366</v>
      </c>
      <c r="M4976" s="2">
        <f t="shared" si="231"/>
        <v>26.652777777777779</v>
      </c>
      <c r="N4976" s="2" t="str">
        <f t="shared" si="232"/>
        <v/>
      </c>
      <c r="O4976" s="2" t="str">
        <f t="shared" si="233"/>
        <v/>
      </c>
    </row>
    <row r="4977" spans="1:15" x14ac:dyDescent="0.25">
      <c r="A4977">
        <v>4976</v>
      </c>
      <c r="B4977">
        <v>3</v>
      </c>
      <c r="C4977" s="1">
        <v>20076</v>
      </c>
      <c r="D4977">
        <v>0</v>
      </c>
      <c r="E4977">
        <v>0</v>
      </c>
      <c r="F4977" t="s">
        <v>13</v>
      </c>
      <c r="G4977" s="1">
        <v>32505</v>
      </c>
      <c r="H4977">
        <v>0</v>
      </c>
      <c r="J4977">
        <v>21</v>
      </c>
      <c r="K4977">
        <v>0</v>
      </c>
      <c r="L4977" s="1">
        <v>366</v>
      </c>
      <c r="M4977" s="2">
        <f t="shared" si="231"/>
        <v>34.027777777777779</v>
      </c>
      <c r="N4977" s="2" t="str">
        <f t="shared" si="232"/>
        <v/>
      </c>
      <c r="O4977" s="2" t="str">
        <f t="shared" si="233"/>
        <v/>
      </c>
    </row>
    <row r="4978" spans="1:15" x14ac:dyDescent="0.25">
      <c r="A4978">
        <v>4977</v>
      </c>
      <c r="B4978">
        <v>3</v>
      </c>
      <c r="C4978" s="1">
        <v>13484</v>
      </c>
      <c r="D4978">
        <v>1353</v>
      </c>
      <c r="E4978">
        <v>0</v>
      </c>
      <c r="F4978" t="s">
        <v>23</v>
      </c>
      <c r="G4978" s="1">
        <v>32505</v>
      </c>
      <c r="H4978">
        <v>0</v>
      </c>
      <c r="I4978" t="s">
        <v>15</v>
      </c>
      <c r="J4978">
        <v>10</v>
      </c>
      <c r="K4978">
        <v>11307</v>
      </c>
      <c r="L4978" s="1">
        <v>366</v>
      </c>
      <c r="M4978" s="2">
        <f t="shared" si="231"/>
        <v>52.077777777777776</v>
      </c>
      <c r="N4978" s="2" t="str">
        <f t="shared" si="232"/>
        <v/>
      </c>
      <c r="O4978" s="2" t="str">
        <f t="shared" si="233"/>
        <v/>
      </c>
    </row>
    <row r="4979" spans="1:15" x14ac:dyDescent="0.25">
      <c r="A4979">
        <v>4978</v>
      </c>
      <c r="B4979">
        <v>4</v>
      </c>
      <c r="C4979" s="1">
        <v>28181</v>
      </c>
      <c r="D4979">
        <v>0</v>
      </c>
      <c r="E4979">
        <v>0</v>
      </c>
      <c r="F4979" t="s">
        <v>20</v>
      </c>
      <c r="G4979" s="1">
        <v>32505</v>
      </c>
      <c r="H4979">
        <v>2</v>
      </c>
      <c r="J4979">
        <v>21</v>
      </c>
      <c r="K4979">
        <v>10107</v>
      </c>
      <c r="L4979" s="1">
        <v>366</v>
      </c>
      <c r="M4979" s="2">
        <f t="shared" si="231"/>
        <v>11.841666666666667</v>
      </c>
      <c r="N4979" s="2" t="str">
        <f t="shared" si="232"/>
        <v/>
      </c>
      <c r="O4979" s="2" t="str">
        <f t="shared" si="233"/>
        <v/>
      </c>
    </row>
    <row r="4980" spans="1:15" x14ac:dyDescent="0.25">
      <c r="A4980">
        <v>4979</v>
      </c>
      <c r="B4980">
        <v>3</v>
      </c>
      <c r="C4980" s="1">
        <v>17068</v>
      </c>
      <c r="D4980">
        <v>0</v>
      </c>
      <c r="E4980">
        <v>0</v>
      </c>
      <c r="F4980" t="s">
        <v>13</v>
      </c>
      <c r="G4980" s="1">
        <v>32506</v>
      </c>
      <c r="H4980">
        <v>0</v>
      </c>
      <c r="J4980">
        <v>21</v>
      </c>
      <c r="K4980">
        <v>0</v>
      </c>
      <c r="L4980" s="1">
        <v>366</v>
      </c>
      <c r="M4980" s="2">
        <f t="shared" si="231"/>
        <v>42.266666666666666</v>
      </c>
      <c r="N4980" s="2" t="str">
        <f t="shared" si="232"/>
        <v/>
      </c>
      <c r="O4980" s="2" t="str">
        <f t="shared" si="233"/>
        <v/>
      </c>
    </row>
    <row r="4981" spans="1:15" x14ac:dyDescent="0.25">
      <c r="A4981">
        <v>4980</v>
      </c>
      <c r="B4981">
        <v>2</v>
      </c>
      <c r="C4981" s="1">
        <v>16801</v>
      </c>
      <c r="D4981">
        <v>0</v>
      </c>
      <c r="E4981">
        <v>0</v>
      </c>
      <c r="F4981" t="s">
        <v>13</v>
      </c>
      <c r="G4981" s="1">
        <v>32506</v>
      </c>
      <c r="H4981">
        <v>0</v>
      </c>
      <c r="J4981">
        <v>10</v>
      </c>
      <c r="K4981">
        <v>11307</v>
      </c>
      <c r="L4981" s="1">
        <v>366</v>
      </c>
      <c r="M4981" s="2">
        <f t="shared" si="231"/>
        <v>42.99722222222222</v>
      </c>
      <c r="N4981" s="2" t="str">
        <f t="shared" si="232"/>
        <v/>
      </c>
      <c r="O4981" s="2" t="str">
        <f t="shared" si="233"/>
        <v/>
      </c>
    </row>
    <row r="4982" spans="1:15" x14ac:dyDescent="0.25">
      <c r="A4982">
        <v>4981</v>
      </c>
      <c r="B4982">
        <v>2</v>
      </c>
      <c r="C4982" s="1">
        <v>12422</v>
      </c>
      <c r="D4982">
        <v>0</v>
      </c>
      <c r="E4982">
        <v>0</v>
      </c>
      <c r="F4982" t="s">
        <v>13</v>
      </c>
      <c r="G4982" s="1">
        <v>32507</v>
      </c>
      <c r="H4982">
        <v>2</v>
      </c>
      <c r="I4982" t="s">
        <v>19</v>
      </c>
      <c r="J4982">
        <v>10</v>
      </c>
      <c r="K4982">
        <v>0</v>
      </c>
      <c r="L4982" s="1">
        <v>33646</v>
      </c>
      <c r="M4982" s="2">
        <f t="shared" si="231"/>
        <v>54.991666666666667</v>
      </c>
      <c r="N4982" s="2">
        <f t="shared" si="232"/>
        <v>58.108333333333334</v>
      </c>
      <c r="O4982" s="2">
        <f t="shared" si="233"/>
        <v>3.1166666666666671</v>
      </c>
    </row>
    <row r="4983" spans="1:15" x14ac:dyDescent="0.25">
      <c r="A4983">
        <v>4982</v>
      </c>
      <c r="B4983">
        <v>4</v>
      </c>
      <c r="C4983" s="1">
        <v>30979</v>
      </c>
      <c r="D4983">
        <v>0</v>
      </c>
      <c r="E4983">
        <v>0</v>
      </c>
      <c r="F4983" t="s">
        <v>20</v>
      </c>
      <c r="G4983" s="1">
        <v>32507</v>
      </c>
      <c r="H4983">
        <v>2</v>
      </c>
      <c r="J4983">
        <v>21</v>
      </c>
      <c r="K4983">
        <v>10107</v>
      </c>
      <c r="L4983" s="1">
        <v>366</v>
      </c>
      <c r="M4983" s="2">
        <f t="shared" si="231"/>
        <v>4.1833333333333336</v>
      </c>
      <c r="N4983" s="2" t="str">
        <f t="shared" si="232"/>
        <v/>
      </c>
      <c r="O4983" s="2" t="str">
        <f t="shared" si="233"/>
        <v/>
      </c>
    </row>
    <row r="4984" spans="1:15" x14ac:dyDescent="0.25">
      <c r="A4984">
        <v>4983</v>
      </c>
      <c r="B4984">
        <v>3</v>
      </c>
      <c r="C4984" s="1">
        <v>22754</v>
      </c>
      <c r="D4984">
        <v>0</v>
      </c>
      <c r="E4984">
        <v>0</v>
      </c>
      <c r="F4984" t="s">
        <v>14</v>
      </c>
      <c r="G4984" s="1">
        <v>32511</v>
      </c>
      <c r="H4984">
        <v>2</v>
      </c>
      <c r="J4984">
        <v>10</v>
      </c>
      <c r="K4984">
        <v>11907</v>
      </c>
      <c r="L4984" s="1">
        <v>366</v>
      </c>
      <c r="M4984" s="2">
        <f t="shared" si="231"/>
        <v>26.708333333333332</v>
      </c>
      <c r="N4984" s="2" t="str">
        <f t="shared" si="232"/>
        <v/>
      </c>
      <c r="O4984" s="2" t="str">
        <f t="shared" si="233"/>
        <v/>
      </c>
    </row>
    <row r="4985" spans="1:15" x14ac:dyDescent="0.25">
      <c r="A4985">
        <v>4984</v>
      </c>
      <c r="B4985">
        <v>3</v>
      </c>
      <c r="C4985" s="1">
        <v>18891</v>
      </c>
      <c r="D4985">
        <v>2396</v>
      </c>
      <c r="E4985">
        <v>1</v>
      </c>
      <c r="F4985" t="s">
        <v>20</v>
      </c>
      <c r="G4985" s="1">
        <v>32511</v>
      </c>
      <c r="H4985">
        <v>2</v>
      </c>
      <c r="J4985">
        <v>10</v>
      </c>
      <c r="K4985">
        <v>10907</v>
      </c>
      <c r="L4985" s="1">
        <v>366</v>
      </c>
      <c r="M4985" s="2">
        <f t="shared" si="231"/>
        <v>37.286111111111111</v>
      </c>
      <c r="N4985" s="2" t="str">
        <f t="shared" si="232"/>
        <v/>
      </c>
      <c r="O4985" s="2" t="str">
        <f t="shared" si="233"/>
        <v/>
      </c>
    </row>
    <row r="4986" spans="1:15" x14ac:dyDescent="0.25">
      <c r="A4986">
        <v>4985</v>
      </c>
      <c r="B4986">
        <v>3</v>
      </c>
      <c r="C4986" s="1">
        <v>18471</v>
      </c>
      <c r="D4986">
        <v>0</v>
      </c>
      <c r="E4986">
        <v>1</v>
      </c>
      <c r="F4986" t="s">
        <v>17</v>
      </c>
      <c r="G4986" s="1">
        <v>32514</v>
      </c>
      <c r="H4986">
        <v>0</v>
      </c>
      <c r="J4986">
        <v>10</v>
      </c>
      <c r="K4986">
        <v>10907</v>
      </c>
      <c r="L4986" s="1">
        <v>366</v>
      </c>
      <c r="M4986" s="2">
        <f t="shared" si="231"/>
        <v>38.44166666666667</v>
      </c>
      <c r="N4986" s="2" t="str">
        <f t="shared" si="232"/>
        <v/>
      </c>
      <c r="O4986" s="2" t="str">
        <f t="shared" si="233"/>
        <v/>
      </c>
    </row>
    <row r="4987" spans="1:15" x14ac:dyDescent="0.25">
      <c r="A4987">
        <v>4986</v>
      </c>
      <c r="B4987">
        <v>2</v>
      </c>
      <c r="C4987" s="1">
        <v>21313</v>
      </c>
      <c r="D4987">
        <v>0</v>
      </c>
      <c r="E4987">
        <v>3</v>
      </c>
      <c r="F4987" t="s">
        <v>14</v>
      </c>
      <c r="G4987" s="1">
        <v>32514</v>
      </c>
      <c r="H4987">
        <v>2</v>
      </c>
      <c r="J4987">
        <v>10</v>
      </c>
      <c r="K4987">
        <v>17907</v>
      </c>
      <c r="L4987" s="1">
        <v>366</v>
      </c>
      <c r="M4987" s="2">
        <f t="shared" si="231"/>
        <v>30.661111111111111</v>
      </c>
      <c r="N4987" s="2" t="str">
        <f t="shared" si="232"/>
        <v/>
      </c>
      <c r="O4987" s="2" t="str">
        <f t="shared" si="233"/>
        <v/>
      </c>
    </row>
    <row r="4988" spans="1:15" x14ac:dyDescent="0.25">
      <c r="A4988">
        <v>4987</v>
      </c>
      <c r="B4988">
        <v>3</v>
      </c>
      <c r="C4988" s="1">
        <v>22761</v>
      </c>
      <c r="D4988">
        <v>617</v>
      </c>
      <c r="E4988">
        <v>4</v>
      </c>
      <c r="F4988" t="s">
        <v>16</v>
      </c>
      <c r="G4988" s="1">
        <v>32517</v>
      </c>
      <c r="H4988">
        <v>0</v>
      </c>
      <c r="J4988">
        <v>21</v>
      </c>
      <c r="K4988">
        <v>0</v>
      </c>
      <c r="L4988" s="1">
        <v>366</v>
      </c>
      <c r="M4988" s="2">
        <f t="shared" si="231"/>
        <v>26.705555555555556</v>
      </c>
      <c r="N4988" s="2" t="str">
        <f t="shared" si="232"/>
        <v/>
      </c>
      <c r="O4988" s="2" t="str">
        <f t="shared" si="233"/>
        <v/>
      </c>
    </row>
    <row r="4989" spans="1:15" x14ac:dyDescent="0.25">
      <c r="A4989">
        <v>4988</v>
      </c>
      <c r="B4989">
        <v>4</v>
      </c>
      <c r="C4989" s="1">
        <v>27264</v>
      </c>
      <c r="D4989">
        <v>0</v>
      </c>
      <c r="E4989">
        <v>0</v>
      </c>
      <c r="F4989" t="s">
        <v>20</v>
      </c>
      <c r="G4989" s="1">
        <v>32517</v>
      </c>
      <c r="H4989">
        <v>0</v>
      </c>
      <c r="J4989">
        <v>21</v>
      </c>
      <c r="K4989">
        <v>0</v>
      </c>
      <c r="L4989" s="1">
        <v>366</v>
      </c>
      <c r="M4989" s="2">
        <f t="shared" si="231"/>
        <v>14.377777777777778</v>
      </c>
      <c r="N4989" s="2" t="str">
        <f t="shared" si="232"/>
        <v/>
      </c>
      <c r="O4989" s="2" t="str">
        <f t="shared" si="233"/>
        <v/>
      </c>
    </row>
    <row r="4990" spans="1:15" x14ac:dyDescent="0.25">
      <c r="A4990">
        <v>4989</v>
      </c>
      <c r="B4990">
        <v>4</v>
      </c>
      <c r="C4990" s="1">
        <v>32086</v>
      </c>
      <c r="D4990">
        <v>0</v>
      </c>
      <c r="E4990">
        <v>0</v>
      </c>
      <c r="F4990" t="s">
        <v>20</v>
      </c>
      <c r="G4990" s="1">
        <v>32518</v>
      </c>
      <c r="H4990">
        <v>2</v>
      </c>
      <c r="J4990">
        <v>21</v>
      </c>
      <c r="K4990">
        <v>10107</v>
      </c>
      <c r="L4990" s="1">
        <v>366</v>
      </c>
      <c r="M4990" s="2">
        <f t="shared" si="231"/>
        <v>1.1805555555555556</v>
      </c>
      <c r="N4990" s="2" t="str">
        <f t="shared" si="232"/>
        <v/>
      </c>
      <c r="O4990" s="2" t="str">
        <f t="shared" si="233"/>
        <v/>
      </c>
    </row>
    <row r="4991" spans="1:15" x14ac:dyDescent="0.25">
      <c r="A4991">
        <v>4990</v>
      </c>
      <c r="B4991">
        <v>4</v>
      </c>
      <c r="C4991" s="1">
        <v>27829</v>
      </c>
      <c r="D4991">
        <v>1634</v>
      </c>
      <c r="E4991">
        <v>0</v>
      </c>
      <c r="F4991" t="s">
        <v>20</v>
      </c>
      <c r="G4991" s="1">
        <v>32518</v>
      </c>
      <c r="H4991">
        <v>2</v>
      </c>
      <c r="J4991">
        <v>10</v>
      </c>
      <c r="K4991">
        <v>0</v>
      </c>
      <c r="L4991" s="1">
        <v>366</v>
      </c>
      <c r="M4991" s="2">
        <f t="shared" si="231"/>
        <v>12.833333333333334</v>
      </c>
      <c r="N4991" s="2" t="str">
        <f t="shared" si="232"/>
        <v/>
      </c>
      <c r="O4991" s="2" t="str">
        <f t="shared" si="233"/>
        <v/>
      </c>
    </row>
    <row r="4992" spans="1:15" x14ac:dyDescent="0.25">
      <c r="A4992">
        <v>4991</v>
      </c>
      <c r="B4992">
        <v>3</v>
      </c>
      <c r="C4992" s="1">
        <v>17871</v>
      </c>
      <c r="D4992">
        <v>0</v>
      </c>
      <c r="E4992">
        <v>0</v>
      </c>
      <c r="F4992" t="s">
        <v>13</v>
      </c>
      <c r="G4992" s="1">
        <v>32520</v>
      </c>
      <c r="H4992">
        <v>0</v>
      </c>
      <c r="J4992">
        <v>10</v>
      </c>
      <c r="K4992">
        <v>0</v>
      </c>
      <c r="L4992" s="1">
        <v>366</v>
      </c>
      <c r="M4992" s="2">
        <f t="shared" si="231"/>
        <v>40.105555555555554</v>
      </c>
      <c r="N4992" s="2" t="str">
        <f t="shared" si="232"/>
        <v/>
      </c>
      <c r="O4992" s="2" t="str">
        <f t="shared" si="233"/>
        <v/>
      </c>
    </row>
    <row r="4993" spans="1:15" x14ac:dyDescent="0.25">
      <c r="A4993">
        <v>4992</v>
      </c>
      <c r="B4993">
        <v>3</v>
      </c>
      <c r="C4993" s="1">
        <v>17958</v>
      </c>
      <c r="D4993">
        <v>0</v>
      </c>
      <c r="E4993">
        <v>0</v>
      </c>
      <c r="F4993" t="s">
        <v>13</v>
      </c>
      <c r="G4993" s="1">
        <v>32520</v>
      </c>
      <c r="H4993">
        <v>0</v>
      </c>
      <c r="J4993">
        <v>10</v>
      </c>
      <c r="K4993">
        <v>10107</v>
      </c>
      <c r="L4993" s="1">
        <v>366</v>
      </c>
      <c r="M4993" s="2">
        <f t="shared" si="231"/>
        <v>39.863888888888887</v>
      </c>
      <c r="N4993" s="2" t="str">
        <f t="shared" si="232"/>
        <v/>
      </c>
      <c r="O4993" s="2" t="str">
        <f t="shared" si="233"/>
        <v/>
      </c>
    </row>
    <row r="4994" spans="1:15" x14ac:dyDescent="0.25">
      <c r="A4994">
        <v>4993</v>
      </c>
      <c r="B4994">
        <v>2</v>
      </c>
      <c r="C4994" s="1">
        <v>17864</v>
      </c>
      <c r="D4994">
        <v>0</v>
      </c>
      <c r="E4994">
        <v>0</v>
      </c>
      <c r="F4994" t="s">
        <v>14</v>
      </c>
      <c r="G4994" s="1">
        <v>32524</v>
      </c>
      <c r="H4994">
        <v>0</v>
      </c>
      <c r="J4994">
        <v>10</v>
      </c>
      <c r="K4994">
        <v>17907</v>
      </c>
      <c r="L4994" s="1">
        <v>366</v>
      </c>
      <c r="M4994" s="2">
        <f t="shared" si="231"/>
        <v>40.136111111111113</v>
      </c>
      <c r="N4994" s="2" t="str">
        <f t="shared" si="232"/>
        <v/>
      </c>
      <c r="O4994" s="2" t="str">
        <f t="shared" si="233"/>
        <v/>
      </c>
    </row>
    <row r="4995" spans="1:15" x14ac:dyDescent="0.25">
      <c r="A4995">
        <v>4994</v>
      </c>
      <c r="B4995">
        <v>3</v>
      </c>
      <c r="C4995" t="s">
        <v>12</v>
      </c>
      <c r="D4995">
        <v>0</v>
      </c>
      <c r="E4995">
        <v>0</v>
      </c>
      <c r="F4995" t="s">
        <v>13</v>
      </c>
      <c r="G4995" s="1">
        <v>32525</v>
      </c>
      <c r="H4995">
        <v>0</v>
      </c>
      <c r="I4995" t="s">
        <v>15</v>
      </c>
      <c r="J4995">
        <v>10</v>
      </c>
      <c r="K4995">
        <v>10907</v>
      </c>
      <c r="L4995" s="1">
        <v>366</v>
      </c>
      <c r="O4995" s="2" t="str">
        <f t="shared" si="233"/>
        <v/>
      </c>
    </row>
    <row r="4996" spans="1:15" x14ac:dyDescent="0.25">
      <c r="A4996">
        <v>4995</v>
      </c>
      <c r="B4996">
        <v>2</v>
      </c>
      <c r="C4996" s="1">
        <v>15195</v>
      </c>
      <c r="D4996">
        <v>0</v>
      </c>
      <c r="E4996">
        <v>0</v>
      </c>
      <c r="F4996" t="s">
        <v>14</v>
      </c>
      <c r="G4996" s="1">
        <v>32525</v>
      </c>
      <c r="H4996">
        <v>2</v>
      </c>
      <c r="J4996">
        <v>10</v>
      </c>
      <c r="K4996">
        <v>14707</v>
      </c>
      <c r="L4996" s="1">
        <v>366</v>
      </c>
      <c r="M4996" s="2">
        <f t="shared" si="231"/>
        <v>47.444444444444443</v>
      </c>
      <c r="N4996" s="2" t="str">
        <f t="shared" si="232"/>
        <v/>
      </c>
      <c r="O4996" s="2" t="str">
        <f t="shared" si="233"/>
        <v/>
      </c>
    </row>
    <row r="4997" spans="1:15" x14ac:dyDescent="0.25">
      <c r="A4997">
        <v>4996</v>
      </c>
      <c r="B4997">
        <v>2</v>
      </c>
      <c r="C4997" s="1">
        <v>18909</v>
      </c>
      <c r="D4997">
        <v>0</v>
      </c>
      <c r="E4997">
        <v>0</v>
      </c>
      <c r="F4997" t="s">
        <v>14</v>
      </c>
      <c r="G4997" s="1">
        <v>32526</v>
      </c>
      <c r="H4997">
        <v>2</v>
      </c>
      <c r="J4997">
        <v>10</v>
      </c>
      <c r="K4997">
        <v>0</v>
      </c>
      <c r="L4997" s="1">
        <v>366</v>
      </c>
      <c r="M4997" s="2">
        <f t="shared" ref="M4997:M5060" si="234">DAYS360(C4997,G4997,TRUE)/360</f>
        <v>37.277777777777779</v>
      </c>
      <c r="N4997" s="2" t="str">
        <f t="shared" ref="N4997:N5060" si="235">IF(DAYS360(C4997,L4997)/360&gt;0,DAYS360(C4997,L4997)/360,"")</f>
        <v/>
      </c>
      <c r="O4997" s="2" t="str">
        <f t="shared" ref="O4997:O5060" si="236">IF(N4997="","",N4997-M4997)</f>
        <v/>
      </c>
    </row>
    <row r="4998" spans="1:15" x14ac:dyDescent="0.25">
      <c r="A4998">
        <v>4997</v>
      </c>
      <c r="B4998">
        <v>2</v>
      </c>
      <c r="C4998" s="1">
        <v>20984</v>
      </c>
      <c r="D4998">
        <v>2511</v>
      </c>
      <c r="E4998">
        <v>3</v>
      </c>
      <c r="F4998" t="s">
        <v>14</v>
      </c>
      <c r="G4998" s="1">
        <v>32526</v>
      </c>
      <c r="H4998">
        <v>2</v>
      </c>
      <c r="J4998">
        <v>10</v>
      </c>
      <c r="K4998">
        <v>18707</v>
      </c>
      <c r="L4998" s="1">
        <v>366</v>
      </c>
      <c r="M4998" s="2">
        <f t="shared" si="234"/>
        <v>31.597222222222221</v>
      </c>
      <c r="N4998" s="2" t="str">
        <f t="shared" si="235"/>
        <v/>
      </c>
      <c r="O4998" s="2" t="str">
        <f t="shared" si="236"/>
        <v/>
      </c>
    </row>
    <row r="4999" spans="1:15" x14ac:dyDescent="0.25">
      <c r="A4999">
        <v>4998</v>
      </c>
      <c r="B4999">
        <v>2</v>
      </c>
      <c r="C4999" s="1">
        <v>23287</v>
      </c>
      <c r="D4999">
        <v>0</v>
      </c>
      <c r="E4999">
        <v>0</v>
      </c>
      <c r="F4999" t="s">
        <v>20</v>
      </c>
      <c r="G4999" s="1">
        <v>32526</v>
      </c>
      <c r="H4999">
        <v>2</v>
      </c>
      <c r="J4999">
        <v>10</v>
      </c>
      <c r="K4999">
        <v>17907</v>
      </c>
      <c r="L4999" s="1">
        <v>366</v>
      </c>
      <c r="M4999" s="2">
        <f t="shared" si="234"/>
        <v>25.291666666666668</v>
      </c>
      <c r="N4999" s="2" t="str">
        <f t="shared" si="235"/>
        <v/>
      </c>
      <c r="O4999" s="2" t="str">
        <f t="shared" si="236"/>
        <v/>
      </c>
    </row>
    <row r="5000" spans="1:15" x14ac:dyDescent="0.25">
      <c r="A5000">
        <v>4999</v>
      </c>
      <c r="B5000">
        <v>3</v>
      </c>
      <c r="C5000" s="1">
        <v>22580</v>
      </c>
      <c r="D5000">
        <v>0</v>
      </c>
      <c r="E5000">
        <v>0</v>
      </c>
      <c r="F5000" t="s">
        <v>13</v>
      </c>
      <c r="G5000" s="1">
        <v>32527</v>
      </c>
      <c r="H5000">
        <v>0</v>
      </c>
      <c r="J5000">
        <v>21</v>
      </c>
      <c r="K5000">
        <v>0</v>
      </c>
      <c r="L5000" s="1">
        <v>366</v>
      </c>
      <c r="M5000" s="2">
        <f t="shared" si="234"/>
        <v>27.230555555555554</v>
      </c>
      <c r="N5000" s="2" t="str">
        <f t="shared" si="235"/>
        <v/>
      </c>
      <c r="O5000" s="2" t="str">
        <f t="shared" si="236"/>
        <v/>
      </c>
    </row>
    <row r="5001" spans="1:15" x14ac:dyDescent="0.25">
      <c r="A5001">
        <v>5000</v>
      </c>
      <c r="B5001">
        <v>2</v>
      </c>
      <c r="C5001" s="1">
        <v>17451</v>
      </c>
      <c r="D5001">
        <v>2300</v>
      </c>
      <c r="E5001">
        <v>0</v>
      </c>
      <c r="F5001" t="s">
        <v>14</v>
      </c>
      <c r="G5001" s="1">
        <v>32528</v>
      </c>
      <c r="H5001">
        <v>2</v>
      </c>
      <c r="J5001">
        <v>10</v>
      </c>
      <c r="K5001">
        <v>10807</v>
      </c>
      <c r="L5001" s="1">
        <v>366</v>
      </c>
      <c r="M5001" s="2">
        <f t="shared" si="234"/>
        <v>41.274999999999999</v>
      </c>
      <c r="N5001" s="2" t="str">
        <f t="shared" si="235"/>
        <v/>
      </c>
      <c r="O5001" s="2" t="str">
        <f t="shared" si="236"/>
        <v/>
      </c>
    </row>
    <row r="5002" spans="1:15" x14ac:dyDescent="0.25">
      <c r="A5002">
        <v>5001</v>
      </c>
      <c r="B5002">
        <v>3</v>
      </c>
      <c r="C5002" s="1">
        <v>19676</v>
      </c>
      <c r="D5002">
        <v>1866</v>
      </c>
      <c r="E5002">
        <v>0</v>
      </c>
      <c r="F5002" t="s">
        <v>20</v>
      </c>
      <c r="G5002" s="1">
        <v>32528</v>
      </c>
      <c r="H5002">
        <v>2</v>
      </c>
      <c r="J5002">
        <v>10</v>
      </c>
      <c r="K5002">
        <v>12607</v>
      </c>
      <c r="L5002" s="1">
        <v>366</v>
      </c>
      <c r="M5002" s="2">
        <f t="shared" si="234"/>
        <v>35.18611111111111</v>
      </c>
      <c r="N5002" s="2" t="str">
        <f t="shared" si="235"/>
        <v/>
      </c>
      <c r="O5002" s="2" t="str">
        <f t="shared" si="236"/>
        <v/>
      </c>
    </row>
    <row r="5003" spans="1:15" x14ac:dyDescent="0.25">
      <c r="A5003">
        <v>5002</v>
      </c>
      <c r="B5003">
        <v>4</v>
      </c>
      <c r="C5003" s="1">
        <v>23046</v>
      </c>
      <c r="D5003">
        <v>0</v>
      </c>
      <c r="E5003">
        <v>0</v>
      </c>
      <c r="F5003" t="s">
        <v>20</v>
      </c>
      <c r="G5003" s="1">
        <v>32528</v>
      </c>
      <c r="H5003">
        <v>0</v>
      </c>
      <c r="J5003">
        <v>10</v>
      </c>
      <c r="K5003">
        <v>14607</v>
      </c>
      <c r="L5003" s="1">
        <v>366</v>
      </c>
      <c r="M5003" s="2">
        <f t="shared" si="234"/>
        <v>25.961111111111112</v>
      </c>
      <c r="N5003" s="2" t="str">
        <f t="shared" si="235"/>
        <v/>
      </c>
      <c r="O5003" s="2" t="str">
        <f t="shared" si="236"/>
        <v/>
      </c>
    </row>
    <row r="5004" spans="1:15" x14ac:dyDescent="0.25">
      <c r="A5004">
        <v>5003</v>
      </c>
      <c r="B5004">
        <v>3</v>
      </c>
      <c r="C5004" s="1">
        <v>10967</v>
      </c>
      <c r="D5004">
        <v>0</v>
      </c>
      <c r="E5004">
        <v>0</v>
      </c>
      <c r="F5004" t="s">
        <v>13</v>
      </c>
      <c r="G5004" s="1">
        <v>32531</v>
      </c>
      <c r="H5004">
        <v>0</v>
      </c>
      <c r="J5004">
        <v>21</v>
      </c>
      <c r="K5004">
        <v>0</v>
      </c>
      <c r="L5004" s="1">
        <v>366</v>
      </c>
      <c r="M5004" s="2">
        <f t="shared" si="234"/>
        <v>59.038888888888891</v>
      </c>
      <c r="N5004" s="2" t="str">
        <f t="shared" si="235"/>
        <v/>
      </c>
      <c r="O5004" s="2" t="str">
        <f t="shared" si="236"/>
        <v/>
      </c>
    </row>
    <row r="5005" spans="1:15" x14ac:dyDescent="0.25">
      <c r="A5005">
        <v>5004</v>
      </c>
      <c r="B5005">
        <v>2</v>
      </c>
      <c r="C5005" s="1">
        <v>29026</v>
      </c>
      <c r="D5005">
        <v>0</v>
      </c>
      <c r="E5005">
        <v>0</v>
      </c>
      <c r="F5005" t="s">
        <v>20</v>
      </c>
      <c r="G5005" s="1">
        <v>32531</v>
      </c>
      <c r="H5005">
        <v>0</v>
      </c>
      <c r="J5005">
        <v>10</v>
      </c>
      <c r="K5005">
        <v>10107</v>
      </c>
      <c r="L5005" s="1">
        <v>366</v>
      </c>
      <c r="M5005" s="2">
        <f t="shared" si="234"/>
        <v>9.5916666666666668</v>
      </c>
      <c r="N5005" s="2" t="str">
        <f t="shared" si="235"/>
        <v/>
      </c>
      <c r="O5005" s="2" t="str">
        <f t="shared" si="236"/>
        <v/>
      </c>
    </row>
    <row r="5006" spans="1:15" x14ac:dyDescent="0.25">
      <c r="A5006">
        <v>5005</v>
      </c>
      <c r="B5006">
        <v>3</v>
      </c>
      <c r="C5006" s="1">
        <v>17895</v>
      </c>
      <c r="D5006">
        <v>0</v>
      </c>
      <c r="E5006">
        <v>0</v>
      </c>
      <c r="F5006" t="s">
        <v>14</v>
      </c>
      <c r="G5006" s="1">
        <v>32531</v>
      </c>
      <c r="H5006">
        <v>2</v>
      </c>
      <c r="J5006">
        <v>10</v>
      </c>
      <c r="K5006">
        <v>10107</v>
      </c>
      <c r="L5006" s="1">
        <v>366</v>
      </c>
      <c r="M5006" s="2">
        <f t="shared" si="234"/>
        <v>40.069444444444443</v>
      </c>
      <c r="N5006" s="2" t="str">
        <f t="shared" si="235"/>
        <v/>
      </c>
      <c r="O5006" s="2" t="str">
        <f t="shared" si="236"/>
        <v/>
      </c>
    </row>
    <row r="5007" spans="1:15" x14ac:dyDescent="0.25">
      <c r="A5007">
        <v>5006</v>
      </c>
      <c r="B5007">
        <v>2</v>
      </c>
      <c r="C5007" s="1">
        <v>20462</v>
      </c>
      <c r="D5007">
        <v>2350</v>
      </c>
      <c r="E5007">
        <v>2</v>
      </c>
      <c r="F5007" t="s">
        <v>14</v>
      </c>
      <c r="G5007" s="1">
        <v>32532</v>
      </c>
      <c r="H5007">
        <v>2</v>
      </c>
      <c r="J5007">
        <v>10</v>
      </c>
      <c r="K5007">
        <v>10807</v>
      </c>
      <c r="L5007" s="1">
        <v>366</v>
      </c>
      <c r="M5007" s="2">
        <f t="shared" si="234"/>
        <v>33.044444444444444</v>
      </c>
      <c r="N5007" s="2" t="str">
        <f t="shared" si="235"/>
        <v/>
      </c>
      <c r="O5007" s="2" t="str">
        <f t="shared" si="236"/>
        <v/>
      </c>
    </row>
    <row r="5008" spans="1:15" x14ac:dyDescent="0.25">
      <c r="A5008">
        <v>5007</v>
      </c>
      <c r="B5008">
        <v>2</v>
      </c>
      <c r="C5008" s="1">
        <v>18270</v>
      </c>
      <c r="D5008">
        <v>0</v>
      </c>
      <c r="E5008">
        <v>0</v>
      </c>
      <c r="F5008" t="s">
        <v>14</v>
      </c>
      <c r="G5008" s="1">
        <v>32534</v>
      </c>
      <c r="H5008">
        <v>2</v>
      </c>
      <c r="J5008">
        <v>21</v>
      </c>
      <c r="K5008">
        <v>18507</v>
      </c>
      <c r="L5008" s="1">
        <v>366</v>
      </c>
      <c r="M5008" s="2">
        <f t="shared" si="234"/>
        <v>39.052777777777777</v>
      </c>
      <c r="N5008" s="2" t="str">
        <f t="shared" si="235"/>
        <v/>
      </c>
      <c r="O5008" s="2" t="str">
        <f t="shared" si="236"/>
        <v/>
      </c>
    </row>
    <row r="5009" spans="1:15" x14ac:dyDescent="0.25">
      <c r="A5009">
        <v>5008</v>
      </c>
      <c r="B5009">
        <v>2</v>
      </c>
      <c r="C5009" s="1">
        <v>20627</v>
      </c>
      <c r="D5009">
        <v>2000</v>
      </c>
      <c r="E5009">
        <v>1</v>
      </c>
      <c r="F5009" t="s">
        <v>14</v>
      </c>
      <c r="G5009" s="1">
        <v>32534</v>
      </c>
      <c r="H5009">
        <v>2</v>
      </c>
      <c r="J5009">
        <v>10</v>
      </c>
      <c r="K5009">
        <v>15807</v>
      </c>
      <c r="L5009" s="1">
        <v>366</v>
      </c>
      <c r="M5009" s="2">
        <f t="shared" si="234"/>
        <v>32.597222222222221</v>
      </c>
      <c r="N5009" s="2" t="str">
        <f t="shared" si="235"/>
        <v/>
      </c>
      <c r="O5009" s="2" t="str">
        <f t="shared" si="236"/>
        <v/>
      </c>
    </row>
    <row r="5010" spans="1:15" x14ac:dyDescent="0.25">
      <c r="A5010">
        <v>5009</v>
      </c>
      <c r="B5010">
        <v>3</v>
      </c>
      <c r="C5010" s="1">
        <v>16008</v>
      </c>
      <c r="D5010">
        <v>1252</v>
      </c>
      <c r="E5010">
        <v>0</v>
      </c>
      <c r="F5010" t="s">
        <v>17</v>
      </c>
      <c r="G5010" s="1">
        <v>32538</v>
      </c>
      <c r="H5010">
        <v>2</v>
      </c>
      <c r="J5010">
        <v>10</v>
      </c>
      <c r="K5010">
        <v>16707</v>
      </c>
      <c r="L5010" s="1">
        <v>366</v>
      </c>
      <c r="M5010" s="2">
        <f t="shared" si="234"/>
        <v>45.25277777777778</v>
      </c>
      <c r="N5010" s="2" t="str">
        <f t="shared" si="235"/>
        <v/>
      </c>
      <c r="O5010" s="2" t="str">
        <f t="shared" si="236"/>
        <v/>
      </c>
    </row>
    <row r="5011" spans="1:15" x14ac:dyDescent="0.25">
      <c r="A5011">
        <v>5010</v>
      </c>
      <c r="B5011">
        <v>3</v>
      </c>
      <c r="C5011" s="1">
        <v>14527</v>
      </c>
      <c r="D5011">
        <v>0</v>
      </c>
      <c r="E5011">
        <v>0</v>
      </c>
      <c r="F5011" t="s">
        <v>14</v>
      </c>
      <c r="G5011" s="1">
        <v>32538</v>
      </c>
      <c r="H5011">
        <v>2</v>
      </c>
      <c r="J5011">
        <v>10</v>
      </c>
      <c r="K5011">
        <v>17807</v>
      </c>
      <c r="L5011" s="1">
        <v>366</v>
      </c>
      <c r="M5011" s="2">
        <f t="shared" si="234"/>
        <v>49.30833333333333</v>
      </c>
      <c r="N5011" s="2" t="str">
        <f t="shared" si="235"/>
        <v/>
      </c>
      <c r="O5011" s="2" t="str">
        <f t="shared" si="236"/>
        <v/>
      </c>
    </row>
    <row r="5012" spans="1:15" x14ac:dyDescent="0.25">
      <c r="A5012">
        <v>5011</v>
      </c>
      <c r="B5012">
        <v>2</v>
      </c>
      <c r="C5012" s="1">
        <v>22626</v>
      </c>
      <c r="D5012">
        <v>2915</v>
      </c>
      <c r="E5012">
        <v>0</v>
      </c>
      <c r="F5012" t="s">
        <v>14</v>
      </c>
      <c r="G5012" s="1">
        <v>32538</v>
      </c>
      <c r="H5012">
        <v>2</v>
      </c>
      <c r="J5012">
        <v>10</v>
      </c>
      <c r="K5012">
        <v>17907</v>
      </c>
      <c r="L5012" s="1">
        <v>366</v>
      </c>
      <c r="M5012" s="2">
        <f t="shared" si="234"/>
        <v>27.136111111111113</v>
      </c>
      <c r="N5012" s="2" t="str">
        <f t="shared" si="235"/>
        <v/>
      </c>
      <c r="O5012" s="2" t="str">
        <f t="shared" si="236"/>
        <v/>
      </c>
    </row>
    <row r="5013" spans="1:15" x14ac:dyDescent="0.25">
      <c r="A5013">
        <v>5012</v>
      </c>
      <c r="B5013">
        <v>3</v>
      </c>
      <c r="C5013" s="1">
        <v>21329</v>
      </c>
      <c r="D5013">
        <v>0</v>
      </c>
      <c r="E5013">
        <v>1</v>
      </c>
      <c r="F5013" t="s">
        <v>22</v>
      </c>
      <c r="G5013" s="1">
        <v>32540</v>
      </c>
      <c r="H5013">
        <v>2</v>
      </c>
      <c r="J5013">
        <v>10</v>
      </c>
      <c r="K5013">
        <v>10107</v>
      </c>
      <c r="L5013" s="1">
        <v>366</v>
      </c>
      <c r="M5013" s="2">
        <f t="shared" si="234"/>
        <v>30.68611111111111</v>
      </c>
      <c r="N5013" s="2" t="str">
        <f t="shared" si="235"/>
        <v/>
      </c>
      <c r="O5013" s="2" t="str">
        <f t="shared" si="236"/>
        <v/>
      </c>
    </row>
    <row r="5014" spans="1:15" x14ac:dyDescent="0.25">
      <c r="A5014">
        <v>5013</v>
      </c>
      <c r="B5014">
        <v>3</v>
      </c>
      <c r="C5014" s="1">
        <v>23959</v>
      </c>
      <c r="D5014">
        <v>2751</v>
      </c>
      <c r="E5014">
        <v>4</v>
      </c>
      <c r="F5014" t="s">
        <v>14</v>
      </c>
      <c r="G5014" s="1">
        <v>32540</v>
      </c>
      <c r="H5014">
        <v>2</v>
      </c>
      <c r="J5014">
        <v>10</v>
      </c>
      <c r="K5014">
        <v>13807</v>
      </c>
      <c r="L5014" s="1">
        <v>366</v>
      </c>
      <c r="M5014" s="2">
        <f t="shared" si="234"/>
        <v>23.488888888888887</v>
      </c>
      <c r="N5014" s="2" t="str">
        <f t="shared" si="235"/>
        <v/>
      </c>
      <c r="O5014" s="2" t="str">
        <f t="shared" si="236"/>
        <v/>
      </c>
    </row>
    <row r="5015" spans="1:15" x14ac:dyDescent="0.25">
      <c r="A5015">
        <v>5014</v>
      </c>
      <c r="B5015">
        <v>2</v>
      </c>
      <c r="C5015" s="1">
        <v>13938</v>
      </c>
      <c r="D5015">
        <v>0</v>
      </c>
      <c r="E5015">
        <v>0</v>
      </c>
      <c r="F5015" t="s">
        <v>13</v>
      </c>
      <c r="G5015" s="1">
        <v>32540</v>
      </c>
      <c r="H5015">
        <v>0</v>
      </c>
      <c r="J5015">
        <v>21</v>
      </c>
      <c r="K5015">
        <v>0</v>
      </c>
      <c r="L5015" s="1">
        <v>366</v>
      </c>
      <c r="M5015" s="2">
        <f t="shared" si="234"/>
        <v>50.927777777777777</v>
      </c>
      <c r="N5015" s="2" t="str">
        <f t="shared" si="235"/>
        <v/>
      </c>
      <c r="O5015" s="2" t="str">
        <f t="shared" si="236"/>
        <v/>
      </c>
    </row>
    <row r="5016" spans="1:15" x14ac:dyDescent="0.25">
      <c r="A5016">
        <v>5015</v>
      </c>
      <c r="B5016">
        <v>2</v>
      </c>
      <c r="C5016" s="1">
        <v>22411</v>
      </c>
      <c r="D5016">
        <v>0</v>
      </c>
      <c r="E5016">
        <v>0</v>
      </c>
      <c r="F5016" t="s">
        <v>13</v>
      </c>
      <c r="G5016" s="1">
        <v>32540</v>
      </c>
      <c r="H5016">
        <v>0</v>
      </c>
      <c r="J5016">
        <v>10</v>
      </c>
      <c r="K5016">
        <v>10107</v>
      </c>
      <c r="L5016" s="1">
        <v>366</v>
      </c>
      <c r="M5016" s="2">
        <f t="shared" si="234"/>
        <v>27.725000000000001</v>
      </c>
      <c r="N5016" s="2" t="str">
        <f t="shared" si="235"/>
        <v/>
      </c>
      <c r="O5016" s="2" t="str">
        <f t="shared" si="236"/>
        <v/>
      </c>
    </row>
    <row r="5017" spans="1:15" x14ac:dyDescent="0.25">
      <c r="A5017">
        <v>5016</v>
      </c>
      <c r="B5017">
        <v>4</v>
      </c>
      <c r="C5017" s="1">
        <v>28588</v>
      </c>
      <c r="D5017">
        <v>0</v>
      </c>
      <c r="E5017">
        <v>0</v>
      </c>
      <c r="F5017" t="s">
        <v>20</v>
      </c>
      <c r="G5017" s="1">
        <v>32541</v>
      </c>
      <c r="H5017">
        <v>0</v>
      </c>
      <c r="J5017">
        <v>21</v>
      </c>
      <c r="K5017">
        <v>10107</v>
      </c>
      <c r="L5017" s="1">
        <v>366</v>
      </c>
      <c r="M5017" s="2">
        <f t="shared" si="234"/>
        <v>10.816666666666666</v>
      </c>
      <c r="N5017" s="2" t="str">
        <f t="shared" si="235"/>
        <v/>
      </c>
      <c r="O5017" s="2" t="str">
        <f t="shared" si="236"/>
        <v/>
      </c>
    </row>
    <row r="5018" spans="1:15" x14ac:dyDescent="0.25">
      <c r="A5018">
        <v>5017</v>
      </c>
      <c r="B5018">
        <v>4</v>
      </c>
      <c r="C5018" s="1">
        <v>32168</v>
      </c>
      <c r="D5018">
        <v>0</v>
      </c>
      <c r="E5018">
        <v>0</v>
      </c>
      <c r="F5018" t="s">
        <v>20</v>
      </c>
      <c r="G5018" s="1">
        <v>32541</v>
      </c>
      <c r="H5018">
        <v>0</v>
      </c>
      <c r="I5018" t="s">
        <v>24</v>
      </c>
      <c r="J5018">
        <v>21</v>
      </c>
      <c r="K5018">
        <v>0</v>
      </c>
      <c r="L5018" s="1">
        <v>35900</v>
      </c>
      <c r="M5018" s="2">
        <f t="shared" si="234"/>
        <v>1.0166666666666666</v>
      </c>
      <c r="N5018" s="2">
        <f t="shared" si="235"/>
        <v>10.219444444444445</v>
      </c>
      <c r="O5018" s="2">
        <f t="shared" si="236"/>
        <v>9.2027777777777793</v>
      </c>
    </row>
    <row r="5019" spans="1:15" x14ac:dyDescent="0.25">
      <c r="A5019">
        <v>5018</v>
      </c>
      <c r="B5019">
        <v>2</v>
      </c>
      <c r="C5019" s="1">
        <v>18481</v>
      </c>
      <c r="D5019">
        <v>0</v>
      </c>
      <c r="E5019">
        <v>0</v>
      </c>
      <c r="F5019" t="s">
        <v>13</v>
      </c>
      <c r="G5019" s="1">
        <v>32542</v>
      </c>
      <c r="H5019">
        <v>0</v>
      </c>
      <c r="J5019">
        <v>21</v>
      </c>
      <c r="K5019">
        <v>0</v>
      </c>
      <c r="L5019" s="1">
        <v>366</v>
      </c>
      <c r="M5019" s="2">
        <f t="shared" si="234"/>
        <v>38.491666666666667</v>
      </c>
      <c r="N5019" s="2" t="str">
        <f t="shared" si="235"/>
        <v/>
      </c>
      <c r="O5019" s="2" t="str">
        <f t="shared" si="236"/>
        <v/>
      </c>
    </row>
    <row r="5020" spans="1:15" x14ac:dyDescent="0.25">
      <c r="A5020">
        <v>5019</v>
      </c>
      <c r="B5020">
        <v>3</v>
      </c>
      <c r="C5020" s="1">
        <v>18475</v>
      </c>
      <c r="D5020">
        <v>0</v>
      </c>
      <c r="E5020">
        <v>0</v>
      </c>
      <c r="F5020" t="s">
        <v>14</v>
      </c>
      <c r="G5020" s="1">
        <v>32548</v>
      </c>
      <c r="H5020">
        <v>2</v>
      </c>
      <c r="J5020">
        <v>10</v>
      </c>
      <c r="K5020">
        <v>12807</v>
      </c>
      <c r="L5020" s="1">
        <v>366</v>
      </c>
      <c r="M5020" s="2">
        <f t="shared" si="234"/>
        <v>38.524999999999999</v>
      </c>
      <c r="N5020" s="2" t="str">
        <f t="shared" si="235"/>
        <v/>
      </c>
      <c r="O5020" s="2" t="str">
        <f t="shared" si="236"/>
        <v/>
      </c>
    </row>
    <row r="5021" spans="1:15" x14ac:dyDescent="0.25">
      <c r="A5021">
        <v>5020</v>
      </c>
      <c r="B5021">
        <v>3</v>
      </c>
      <c r="C5021" s="1">
        <v>24070</v>
      </c>
      <c r="D5021">
        <v>2235</v>
      </c>
      <c r="E5021">
        <v>2</v>
      </c>
      <c r="F5021" t="s">
        <v>14</v>
      </c>
      <c r="G5021" s="1">
        <v>32548</v>
      </c>
      <c r="H5021">
        <v>2</v>
      </c>
      <c r="J5021">
        <v>10</v>
      </c>
      <c r="K5021">
        <v>10307</v>
      </c>
      <c r="L5021" s="1">
        <v>366</v>
      </c>
      <c r="M5021" s="2">
        <f t="shared" si="234"/>
        <v>23.208333333333332</v>
      </c>
      <c r="N5021" s="2" t="str">
        <f t="shared" si="235"/>
        <v/>
      </c>
      <c r="O5021" s="2" t="str">
        <f t="shared" si="236"/>
        <v/>
      </c>
    </row>
    <row r="5022" spans="1:15" x14ac:dyDescent="0.25">
      <c r="A5022">
        <v>5021</v>
      </c>
      <c r="B5022">
        <v>3</v>
      </c>
      <c r="C5022" s="1">
        <v>11876</v>
      </c>
      <c r="D5022">
        <v>0</v>
      </c>
      <c r="E5022">
        <v>0</v>
      </c>
      <c r="F5022" t="s">
        <v>13</v>
      </c>
      <c r="G5022" s="1">
        <v>32548</v>
      </c>
      <c r="H5022">
        <v>0</v>
      </c>
      <c r="J5022">
        <v>21</v>
      </c>
      <c r="K5022">
        <v>0</v>
      </c>
      <c r="L5022" s="1">
        <v>366</v>
      </c>
      <c r="M5022" s="2">
        <f t="shared" si="234"/>
        <v>56.591666666666669</v>
      </c>
      <c r="N5022" s="2" t="str">
        <f t="shared" si="235"/>
        <v/>
      </c>
      <c r="O5022" s="2" t="str">
        <f t="shared" si="236"/>
        <v/>
      </c>
    </row>
    <row r="5023" spans="1:15" x14ac:dyDescent="0.25">
      <c r="A5023">
        <v>5022</v>
      </c>
      <c r="B5023">
        <v>2</v>
      </c>
      <c r="C5023" s="1">
        <v>15512</v>
      </c>
      <c r="D5023">
        <v>2476</v>
      </c>
      <c r="E5023">
        <v>0</v>
      </c>
      <c r="F5023" t="s">
        <v>14</v>
      </c>
      <c r="G5023" s="1">
        <v>32548</v>
      </c>
      <c r="H5023">
        <v>2</v>
      </c>
      <c r="J5023">
        <v>10</v>
      </c>
      <c r="K5023">
        <v>10107</v>
      </c>
      <c r="L5023" s="1">
        <v>366</v>
      </c>
      <c r="M5023" s="2">
        <f t="shared" si="234"/>
        <v>46.636111111111113</v>
      </c>
      <c r="N5023" s="2" t="str">
        <f t="shared" si="235"/>
        <v/>
      </c>
      <c r="O5023" s="2" t="str">
        <f t="shared" si="236"/>
        <v/>
      </c>
    </row>
    <row r="5024" spans="1:15" x14ac:dyDescent="0.25">
      <c r="A5024">
        <v>5023</v>
      </c>
      <c r="B5024">
        <v>2</v>
      </c>
      <c r="C5024" s="1">
        <v>17572</v>
      </c>
      <c r="D5024">
        <v>2650</v>
      </c>
      <c r="E5024">
        <v>0</v>
      </c>
      <c r="F5024" t="s">
        <v>14</v>
      </c>
      <c r="G5024" s="1">
        <v>32548</v>
      </c>
      <c r="H5024">
        <v>0</v>
      </c>
      <c r="J5024">
        <v>21</v>
      </c>
      <c r="K5024">
        <v>0</v>
      </c>
      <c r="L5024" s="1">
        <v>366</v>
      </c>
      <c r="M5024" s="2">
        <f t="shared" si="234"/>
        <v>41</v>
      </c>
      <c r="N5024" s="2" t="str">
        <f t="shared" si="235"/>
        <v/>
      </c>
      <c r="O5024" s="2" t="str">
        <f t="shared" si="236"/>
        <v/>
      </c>
    </row>
    <row r="5025" spans="1:15" x14ac:dyDescent="0.25">
      <c r="A5025">
        <v>5024</v>
      </c>
      <c r="B5025">
        <v>3</v>
      </c>
      <c r="C5025" s="1">
        <v>14905</v>
      </c>
      <c r="D5025">
        <v>2330</v>
      </c>
      <c r="E5025">
        <v>2</v>
      </c>
      <c r="F5025" t="s">
        <v>17</v>
      </c>
      <c r="G5025" s="1">
        <v>32549</v>
      </c>
      <c r="H5025">
        <v>2</v>
      </c>
      <c r="J5025">
        <v>10</v>
      </c>
      <c r="K5025">
        <v>10107</v>
      </c>
      <c r="L5025" s="1">
        <v>366</v>
      </c>
      <c r="M5025" s="2">
        <f t="shared" si="234"/>
        <v>48.302777777777777</v>
      </c>
      <c r="N5025" s="2" t="str">
        <f t="shared" si="235"/>
        <v/>
      </c>
      <c r="O5025" s="2" t="str">
        <f t="shared" si="236"/>
        <v/>
      </c>
    </row>
    <row r="5026" spans="1:15" x14ac:dyDescent="0.25">
      <c r="A5026">
        <v>5025</v>
      </c>
      <c r="B5026">
        <v>3</v>
      </c>
      <c r="C5026" s="1">
        <v>6430</v>
      </c>
      <c r="D5026">
        <v>0</v>
      </c>
      <c r="E5026">
        <v>0</v>
      </c>
      <c r="F5026" t="s">
        <v>13</v>
      </c>
      <c r="G5026" s="1">
        <v>32552</v>
      </c>
      <c r="H5026">
        <v>0</v>
      </c>
      <c r="J5026">
        <v>10</v>
      </c>
      <c r="K5026">
        <v>11307</v>
      </c>
      <c r="L5026" s="1">
        <v>366</v>
      </c>
      <c r="M5026" s="2">
        <f t="shared" si="234"/>
        <v>71.513888888888886</v>
      </c>
      <c r="N5026" s="2" t="str">
        <f t="shared" si="235"/>
        <v/>
      </c>
      <c r="O5026" s="2" t="str">
        <f t="shared" si="236"/>
        <v/>
      </c>
    </row>
    <row r="5027" spans="1:15" x14ac:dyDescent="0.25">
      <c r="A5027">
        <v>5026</v>
      </c>
      <c r="B5027">
        <v>2</v>
      </c>
      <c r="C5027" s="1">
        <v>20297</v>
      </c>
      <c r="D5027">
        <v>0</v>
      </c>
      <c r="E5027">
        <v>0</v>
      </c>
      <c r="F5027" t="s">
        <v>13</v>
      </c>
      <c r="G5027" s="1">
        <v>32552</v>
      </c>
      <c r="H5027">
        <v>0</v>
      </c>
      <c r="J5027">
        <v>10</v>
      </c>
      <c r="K5027">
        <v>17807</v>
      </c>
      <c r="L5027" s="1">
        <v>366</v>
      </c>
      <c r="M5027" s="2">
        <f t="shared" si="234"/>
        <v>33.544444444444444</v>
      </c>
      <c r="N5027" s="2" t="str">
        <f t="shared" si="235"/>
        <v/>
      </c>
      <c r="O5027" s="2" t="str">
        <f t="shared" si="236"/>
        <v/>
      </c>
    </row>
    <row r="5028" spans="1:15" x14ac:dyDescent="0.25">
      <c r="A5028">
        <v>5027</v>
      </c>
      <c r="B5028">
        <v>3</v>
      </c>
      <c r="C5028" s="1">
        <v>20546</v>
      </c>
      <c r="D5028">
        <v>0</v>
      </c>
      <c r="E5028">
        <v>0</v>
      </c>
      <c r="F5028" t="s">
        <v>13</v>
      </c>
      <c r="G5028" s="1">
        <v>32552</v>
      </c>
      <c r="H5028">
        <v>0</v>
      </c>
      <c r="J5028">
        <v>21</v>
      </c>
      <c r="K5028">
        <v>0</v>
      </c>
      <c r="L5028" s="1">
        <v>366</v>
      </c>
      <c r="M5028" s="2">
        <f t="shared" si="234"/>
        <v>32.866666666666667</v>
      </c>
      <c r="N5028" s="2" t="str">
        <f t="shared" si="235"/>
        <v/>
      </c>
      <c r="O5028" s="2" t="str">
        <f t="shared" si="236"/>
        <v/>
      </c>
    </row>
    <row r="5029" spans="1:15" x14ac:dyDescent="0.25">
      <c r="A5029">
        <v>5028</v>
      </c>
      <c r="B5029">
        <v>3</v>
      </c>
      <c r="C5029" s="1">
        <v>21002</v>
      </c>
      <c r="D5029">
        <v>0</v>
      </c>
      <c r="E5029">
        <v>0</v>
      </c>
      <c r="F5029" t="s">
        <v>13</v>
      </c>
      <c r="G5029" s="1">
        <v>32553</v>
      </c>
      <c r="H5029">
        <v>0</v>
      </c>
      <c r="J5029">
        <v>10</v>
      </c>
      <c r="K5029">
        <v>13607</v>
      </c>
      <c r="L5029" s="1">
        <v>366</v>
      </c>
      <c r="M5029" s="2">
        <f t="shared" si="234"/>
        <v>31.619444444444444</v>
      </c>
      <c r="N5029" s="2" t="str">
        <f t="shared" si="235"/>
        <v/>
      </c>
      <c r="O5029" s="2" t="str">
        <f t="shared" si="236"/>
        <v/>
      </c>
    </row>
    <row r="5030" spans="1:15" x14ac:dyDescent="0.25">
      <c r="A5030">
        <v>5029</v>
      </c>
      <c r="B5030">
        <v>2</v>
      </c>
      <c r="C5030" s="1">
        <v>9298</v>
      </c>
      <c r="D5030">
        <v>0</v>
      </c>
      <c r="E5030">
        <v>0</v>
      </c>
      <c r="F5030" t="s">
        <v>14</v>
      </c>
      <c r="G5030" s="1">
        <v>32554</v>
      </c>
      <c r="H5030">
        <v>2</v>
      </c>
      <c r="J5030">
        <v>10</v>
      </c>
      <c r="K5030">
        <v>10907</v>
      </c>
      <c r="L5030" s="1">
        <v>366</v>
      </c>
      <c r="M5030" s="2">
        <f t="shared" si="234"/>
        <v>63.666666666666664</v>
      </c>
      <c r="N5030" s="2" t="str">
        <f t="shared" si="235"/>
        <v/>
      </c>
      <c r="O5030" s="2" t="str">
        <f t="shared" si="236"/>
        <v/>
      </c>
    </row>
    <row r="5031" spans="1:15" x14ac:dyDescent="0.25">
      <c r="A5031">
        <v>5030</v>
      </c>
      <c r="B5031">
        <v>4</v>
      </c>
      <c r="C5031" s="1">
        <v>22227</v>
      </c>
      <c r="D5031">
        <v>0</v>
      </c>
      <c r="E5031">
        <v>0</v>
      </c>
      <c r="F5031" t="s">
        <v>20</v>
      </c>
      <c r="G5031" s="1">
        <v>32554</v>
      </c>
      <c r="H5031">
        <v>0</v>
      </c>
      <c r="I5031" t="s">
        <v>19</v>
      </c>
      <c r="J5031">
        <v>21</v>
      </c>
      <c r="K5031">
        <v>17907</v>
      </c>
      <c r="L5031" s="1">
        <v>35920</v>
      </c>
      <c r="M5031" s="2">
        <f t="shared" si="234"/>
        <v>28.272222222222222</v>
      </c>
      <c r="N5031" s="2">
        <f t="shared" si="235"/>
        <v>37.494444444444447</v>
      </c>
      <c r="O5031" s="2">
        <f t="shared" si="236"/>
        <v>9.222222222222225</v>
      </c>
    </row>
    <row r="5032" spans="1:15" x14ac:dyDescent="0.25">
      <c r="A5032">
        <v>5031</v>
      </c>
      <c r="B5032">
        <v>2</v>
      </c>
      <c r="C5032" s="1">
        <v>18066</v>
      </c>
      <c r="D5032">
        <v>0</v>
      </c>
      <c r="E5032">
        <v>0</v>
      </c>
      <c r="F5032" t="s">
        <v>13</v>
      </c>
      <c r="G5032" s="1">
        <v>32555</v>
      </c>
      <c r="H5032">
        <v>0</v>
      </c>
      <c r="I5032" t="s">
        <v>15</v>
      </c>
      <c r="J5032">
        <v>21</v>
      </c>
      <c r="K5032">
        <v>0</v>
      </c>
      <c r="L5032" s="1">
        <v>366</v>
      </c>
      <c r="M5032" s="2">
        <f t="shared" si="234"/>
        <v>39.663888888888891</v>
      </c>
      <c r="N5032" s="2" t="str">
        <f t="shared" si="235"/>
        <v/>
      </c>
      <c r="O5032" s="2" t="str">
        <f t="shared" si="236"/>
        <v/>
      </c>
    </row>
    <row r="5033" spans="1:15" x14ac:dyDescent="0.25">
      <c r="A5033">
        <v>5032</v>
      </c>
      <c r="B5033">
        <v>4</v>
      </c>
      <c r="C5033" s="1">
        <v>26446</v>
      </c>
      <c r="D5033">
        <v>2357</v>
      </c>
      <c r="E5033">
        <v>0</v>
      </c>
      <c r="F5033" t="s">
        <v>20</v>
      </c>
      <c r="G5033" s="1">
        <v>32555</v>
      </c>
      <c r="H5033">
        <v>2</v>
      </c>
      <c r="J5033">
        <v>10</v>
      </c>
      <c r="K5033">
        <v>10107</v>
      </c>
      <c r="L5033" s="1">
        <v>366</v>
      </c>
      <c r="M5033" s="2">
        <f t="shared" si="234"/>
        <v>16.719444444444445</v>
      </c>
      <c r="N5033" s="2" t="str">
        <f t="shared" si="235"/>
        <v/>
      </c>
      <c r="O5033" s="2" t="str">
        <f t="shared" si="236"/>
        <v/>
      </c>
    </row>
    <row r="5034" spans="1:15" x14ac:dyDescent="0.25">
      <c r="A5034">
        <v>5033</v>
      </c>
      <c r="B5034">
        <v>3</v>
      </c>
      <c r="C5034" s="1">
        <v>19834</v>
      </c>
      <c r="D5034">
        <v>2900</v>
      </c>
      <c r="E5034">
        <v>3</v>
      </c>
      <c r="F5034" t="s">
        <v>17</v>
      </c>
      <c r="G5034" s="1">
        <v>32556</v>
      </c>
      <c r="H5034">
        <v>2</v>
      </c>
      <c r="J5034">
        <v>10</v>
      </c>
      <c r="K5034">
        <v>10207</v>
      </c>
      <c r="L5034" s="1">
        <v>366</v>
      </c>
      <c r="M5034" s="2">
        <f t="shared" si="234"/>
        <v>34.825000000000003</v>
      </c>
      <c r="N5034" s="2" t="str">
        <f t="shared" si="235"/>
        <v/>
      </c>
      <c r="O5034" s="2" t="str">
        <f t="shared" si="236"/>
        <v/>
      </c>
    </row>
    <row r="5035" spans="1:15" x14ac:dyDescent="0.25">
      <c r="A5035">
        <v>5034</v>
      </c>
      <c r="B5035">
        <v>2</v>
      </c>
      <c r="C5035" s="1">
        <v>12342</v>
      </c>
      <c r="D5035">
        <v>0</v>
      </c>
      <c r="E5035">
        <v>0</v>
      </c>
      <c r="F5035" t="s">
        <v>14</v>
      </c>
      <c r="G5035" s="1">
        <v>32556</v>
      </c>
      <c r="H5035">
        <v>2</v>
      </c>
      <c r="J5035">
        <v>10</v>
      </c>
      <c r="K5035">
        <v>17907</v>
      </c>
      <c r="L5035" s="1">
        <v>366</v>
      </c>
      <c r="M5035" s="2">
        <f t="shared" si="234"/>
        <v>55.338888888888889</v>
      </c>
      <c r="N5035" s="2" t="str">
        <f t="shared" si="235"/>
        <v/>
      </c>
      <c r="O5035" s="2" t="str">
        <f t="shared" si="236"/>
        <v/>
      </c>
    </row>
    <row r="5036" spans="1:15" x14ac:dyDescent="0.25">
      <c r="A5036">
        <v>5035</v>
      </c>
      <c r="B5036">
        <v>1</v>
      </c>
      <c r="C5036" t="s">
        <v>12</v>
      </c>
      <c r="D5036">
        <v>0</v>
      </c>
      <c r="E5036">
        <v>0</v>
      </c>
      <c r="F5036" t="s">
        <v>13</v>
      </c>
      <c r="G5036" s="1">
        <v>32560</v>
      </c>
      <c r="H5036">
        <v>0</v>
      </c>
      <c r="I5036" t="s">
        <v>25</v>
      </c>
      <c r="J5036">
        <v>82</v>
      </c>
      <c r="K5036">
        <v>0</v>
      </c>
      <c r="L5036" s="1">
        <v>35264</v>
      </c>
      <c r="O5036" s="2" t="str">
        <f t="shared" si="236"/>
        <v/>
      </c>
    </row>
    <row r="5037" spans="1:15" x14ac:dyDescent="0.25">
      <c r="A5037">
        <v>5036</v>
      </c>
      <c r="B5037">
        <v>4</v>
      </c>
      <c r="C5037" s="1">
        <v>23488</v>
      </c>
      <c r="D5037">
        <v>0</v>
      </c>
      <c r="E5037">
        <v>0</v>
      </c>
      <c r="F5037" t="s">
        <v>20</v>
      </c>
      <c r="G5037" s="1">
        <v>32562</v>
      </c>
      <c r="H5037">
        <v>2</v>
      </c>
      <c r="J5037">
        <v>10</v>
      </c>
      <c r="K5037">
        <v>10607</v>
      </c>
      <c r="L5037" s="1">
        <v>366</v>
      </c>
      <c r="M5037" s="2">
        <f t="shared" si="234"/>
        <v>24.838888888888889</v>
      </c>
      <c r="N5037" s="2" t="str">
        <f t="shared" si="235"/>
        <v/>
      </c>
      <c r="O5037" s="2" t="str">
        <f t="shared" si="236"/>
        <v/>
      </c>
    </row>
    <row r="5038" spans="1:15" x14ac:dyDescent="0.25">
      <c r="A5038">
        <v>5037</v>
      </c>
      <c r="B5038">
        <v>3</v>
      </c>
      <c r="C5038" s="1">
        <v>18646</v>
      </c>
      <c r="D5038">
        <v>2098</v>
      </c>
      <c r="E5038">
        <v>0</v>
      </c>
      <c r="F5038" t="s">
        <v>13</v>
      </c>
      <c r="G5038" s="1">
        <v>32563</v>
      </c>
      <c r="H5038">
        <v>0</v>
      </c>
      <c r="J5038">
        <v>10</v>
      </c>
      <c r="K5038">
        <v>0</v>
      </c>
      <c r="L5038" s="1">
        <v>366</v>
      </c>
      <c r="M5038" s="2">
        <f t="shared" si="234"/>
        <v>38.1</v>
      </c>
      <c r="N5038" s="2" t="str">
        <f t="shared" si="235"/>
        <v/>
      </c>
      <c r="O5038" s="2" t="str">
        <f t="shared" si="236"/>
        <v/>
      </c>
    </row>
    <row r="5039" spans="1:15" x14ac:dyDescent="0.25">
      <c r="A5039">
        <v>5038</v>
      </c>
      <c r="B5039">
        <v>2</v>
      </c>
      <c r="C5039" s="1">
        <v>11623</v>
      </c>
      <c r="D5039">
        <v>4630</v>
      </c>
      <c r="E5039">
        <v>0</v>
      </c>
      <c r="F5039" t="s">
        <v>14</v>
      </c>
      <c r="G5039" s="1">
        <v>32563</v>
      </c>
      <c r="H5039">
        <v>2</v>
      </c>
      <c r="J5039">
        <v>10</v>
      </c>
      <c r="K5039">
        <v>16607</v>
      </c>
      <c r="L5039" s="1">
        <v>366</v>
      </c>
      <c r="M5039" s="2">
        <f t="shared" si="234"/>
        <v>57.325000000000003</v>
      </c>
      <c r="N5039" s="2" t="str">
        <f t="shared" si="235"/>
        <v/>
      </c>
      <c r="O5039" s="2" t="str">
        <f t="shared" si="236"/>
        <v/>
      </c>
    </row>
    <row r="5040" spans="1:15" x14ac:dyDescent="0.25">
      <c r="A5040">
        <v>5039</v>
      </c>
      <c r="B5040">
        <v>4</v>
      </c>
      <c r="C5040" s="1">
        <v>20419</v>
      </c>
      <c r="D5040">
        <v>0</v>
      </c>
      <c r="E5040">
        <v>0</v>
      </c>
      <c r="F5040" t="s">
        <v>20</v>
      </c>
      <c r="G5040" s="1">
        <v>32563</v>
      </c>
      <c r="H5040">
        <v>0</v>
      </c>
      <c r="J5040">
        <v>10</v>
      </c>
      <c r="K5040">
        <v>16707</v>
      </c>
      <c r="L5040" s="1">
        <v>366</v>
      </c>
      <c r="M5040" s="2">
        <f t="shared" si="234"/>
        <v>33.244444444444447</v>
      </c>
      <c r="N5040" s="2" t="str">
        <f t="shared" si="235"/>
        <v/>
      </c>
      <c r="O5040" s="2" t="str">
        <f t="shared" si="236"/>
        <v/>
      </c>
    </row>
    <row r="5041" spans="1:15" x14ac:dyDescent="0.25">
      <c r="A5041">
        <v>5040</v>
      </c>
      <c r="B5041">
        <v>4</v>
      </c>
      <c r="C5041" s="1">
        <v>23806</v>
      </c>
      <c r="D5041">
        <v>1827</v>
      </c>
      <c r="E5041">
        <v>0</v>
      </c>
      <c r="F5041" t="s">
        <v>20</v>
      </c>
      <c r="G5041" s="1">
        <v>32566</v>
      </c>
      <c r="H5041">
        <v>2</v>
      </c>
      <c r="J5041">
        <v>10</v>
      </c>
      <c r="K5041">
        <v>10807</v>
      </c>
      <c r="L5041" s="1">
        <v>366</v>
      </c>
      <c r="M5041" s="2">
        <f t="shared" si="234"/>
        <v>23.977777777777778</v>
      </c>
      <c r="N5041" s="2" t="str">
        <f t="shared" si="235"/>
        <v/>
      </c>
      <c r="O5041" s="2" t="str">
        <f t="shared" si="236"/>
        <v/>
      </c>
    </row>
    <row r="5042" spans="1:15" x14ac:dyDescent="0.25">
      <c r="A5042">
        <v>5041</v>
      </c>
      <c r="B5042">
        <v>2</v>
      </c>
      <c r="C5042" s="1">
        <v>14575</v>
      </c>
      <c r="D5042">
        <v>0</v>
      </c>
      <c r="E5042">
        <v>0</v>
      </c>
      <c r="F5042" t="s">
        <v>14</v>
      </c>
      <c r="G5042" s="1">
        <v>32567</v>
      </c>
      <c r="H5042">
        <v>2</v>
      </c>
      <c r="J5042">
        <v>10</v>
      </c>
      <c r="K5042">
        <v>13507</v>
      </c>
      <c r="L5042" s="1">
        <v>366</v>
      </c>
      <c r="M5042" s="2">
        <f t="shared" si="234"/>
        <v>49.255555555555553</v>
      </c>
      <c r="N5042" s="2" t="str">
        <f t="shared" si="235"/>
        <v/>
      </c>
      <c r="O5042" s="2" t="str">
        <f t="shared" si="236"/>
        <v/>
      </c>
    </row>
    <row r="5043" spans="1:15" x14ac:dyDescent="0.25">
      <c r="A5043">
        <v>5042</v>
      </c>
      <c r="B5043">
        <v>2</v>
      </c>
      <c r="C5043" s="1">
        <v>23802</v>
      </c>
      <c r="D5043">
        <v>0</v>
      </c>
      <c r="E5043">
        <v>0</v>
      </c>
      <c r="F5043" t="s">
        <v>13</v>
      </c>
      <c r="G5043" s="1">
        <v>32567</v>
      </c>
      <c r="H5043">
        <v>0</v>
      </c>
      <c r="J5043">
        <v>10</v>
      </c>
      <c r="K5043">
        <v>0</v>
      </c>
      <c r="L5043" s="1">
        <v>366</v>
      </c>
      <c r="M5043" s="2">
        <f t="shared" si="234"/>
        <v>23.991666666666667</v>
      </c>
      <c r="N5043" s="2" t="str">
        <f t="shared" si="235"/>
        <v/>
      </c>
      <c r="O5043" s="2" t="str">
        <f t="shared" si="236"/>
        <v/>
      </c>
    </row>
    <row r="5044" spans="1:15" x14ac:dyDescent="0.25">
      <c r="A5044">
        <v>5043</v>
      </c>
      <c r="B5044">
        <v>2</v>
      </c>
      <c r="C5044" s="1">
        <v>16602</v>
      </c>
      <c r="D5044">
        <v>0</v>
      </c>
      <c r="E5044">
        <v>1</v>
      </c>
      <c r="F5044" t="s">
        <v>14</v>
      </c>
      <c r="G5044" s="1">
        <v>32569</v>
      </c>
      <c r="H5044">
        <v>2</v>
      </c>
      <c r="J5044">
        <v>10</v>
      </c>
      <c r="K5044">
        <v>10107</v>
      </c>
      <c r="L5044" s="1">
        <v>366</v>
      </c>
      <c r="M5044" s="2">
        <f t="shared" si="234"/>
        <v>43.716666666666669</v>
      </c>
      <c r="N5044" s="2" t="str">
        <f t="shared" si="235"/>
        <v/>
      </c>
      <c r="O5044" s="2" t="str">
        <f t="shared" si="236"/>
        <v/>
      </c>
    </row>
    <row r="5045" spans="1:15" x14ac:dyDescent="0.25">
      <c r="A5045">
        <v>5044</v>
      </c>
      <c r="B5045">
        <v>2</v>
      </c>
      <c r="C5045" s="1">
        <v>31946</v>
      </c>
      <c r="D5045">
        <v>0</v>
      </c>
      <c r="E5045">
        <v>0</v>
      </c>
      <c r="F5045" t="s">
        <v>20</v>
      </c>
      <c r="G5045" s="1">
        <v>32569</v>
      </c>
      <c r="H5045">
        <v>2</v>
      </c>
      <c r="J5045">
        <v>21</v>
      </c>
      <c r="K5045">
        <v>10107</v>
      </c>
      <c r="L5045" s="1">
        <v>366</v>
      </c>
      <c r="M5045" s="2">
        <f t="shared" si="234"/>
        <v>1.7055555555555555</v>
      </c>
      <c r="N5045" s="2" t="str">
        <f t="shared" si="235"/>
        <v/>
      </c>
      <c r="O5045" s="2" t="str">
        <f t="shared" si="236"/>
        <v/>
      </c>
    </row>
    <row r="5046" spans="1:15" x14ac:dyDescent="0.25">
      <c r="A5046">
        <v>5045</v>
      </c>
      <c r="B5046">
        <v>2</v>
      </c>
      <c r="C5046" s="1">
        <v>14969</v>
      </c>
      <c r="D5046">
        <v>0</v>
      </c>
      <c r="E5046">
        <v>0</v>
      </c>
      <c r="F5046" t="s">
        <v>17</v>
      </c>
      <c r="G5046" s="1">
        <v>32570</v>
      </c>
      <c r="H5046">
        <v>2</v>
      </c>
      <c r="J5046">
        <v>10</v>
      </c>
      <c r="K5046">
        <v>13907</v>
      </c>
      <c r="L5046" s="1">
        <v>366</v>
      </c>
      <c r="M5046" s="2">
        <f t="shared" si="234"/>
        <v>48.19166666666667</v>
      </c>
      <c r="N5046" s="2" t="str">
        <f t="shared" si="235"/>
        <v/>
      </c>
      <c r="O5046" s="2" t="str">
        <f t="shared" si="236"/>
        <v/>
      </c>
    </row>
    <row r="5047" spans="1:15" x14ac:dyDescent="0.25">
      <c r="A5047">
        <v>5046</v>
      </c>
      <c r="B5047">
        <v>4</v>
      </c>
      <c r="C5047" s="1">
        <v>22519</v>
      </c>
      <c r="D5047">
        <v>3365</v>
      </c>
      <c r="E5047">
        <v>1</v>
      </c>
      <c r="F5047" t="s">
        <v>20</v>
      </c>
      <c r="G5047" s="1">
        <v>32570</v>
      </c>
      <c r="H5047">
        <v>2</v>
      </c>
      <c r="J5047">
        <v>10</v>
      </c>
      <c r="K5047">
        <v>10107</v>
      </c>
      <c r="L5047" s="1">
        <v>366</v>
      </c>
      <c r="M5047" s="2">
        <f t="shared" si="234"/>
        <v>27.519444444444446</v>
      </c>
      <c r="N5047" s="2" t="str">
        <f t="shared" si="235"/>
        <v/>
      </c>
      <c r="O5047" s="2" t="str">
        <f t="shared" si="236"/>
        <v/>
      </c>
    </row>
    <row r="5048" spans="1:15" x14ac:dyDescent="0.25">
      <c r="A5048">
        <v>5047</v>
      </c>
      <c r="B5048">
        <v>3</v>
      </c>
      <c r="C5048" s="1">
        <v>20555</v>
      </c>
      <c r="D5048">
        <v>1139</v>
      </c>
      <c r="E5048">
        <v>1</v>
      </c>
      <c r="F5048" t="s">
        <v>14</v>
      </c>
      <c r="G5048" s="1">
        <v>32570</v>
      </c>
      <c r="H5048">
        <v>2</v>
      </c>
      <c r="J5048">
        <v>10</v>
      </c>
      <c r="K5048">
        <v>16707</v>
      </c>
      <c r="L5048" s="1">
        <v>366</v>
      </c>
      <c r="M5048" s="2">
        <f t="shared" si="234"/>
        <v>32.897222222222226</v>
      </c>
      <c r="N5048" s="2" t="str">
        <f t="shared" si="235"/>
        <v/>
      </c>
      <c r="O5048" s="2" t="str">
        <f t="shared" si="236"/>
        <v/>
      </c>
    </row>
    <row r="5049" spans="1:15" x14ac:dyDescent="0.25">
      <c r="A5049">
        <v>5048</v>
      </c>
      <c r="B5049">
        <v>3</v>
      </c>
      <c r="C5049" s="1">
        <v>8760</v>
      </c>
      <c r="D5049">
        <v>0</v>
      </c>
      <c r="E5049">
        <v>0</v>
      </c>
      <c r="F5049" t="s">
        <v>13</v>
      </c>
      <c r="G5049" s="1">
        <v>32574</v>
      </c>
      <c r="H5049">
        <v>0</v>
      </c>
      <c r="J5049">
        <v>21</v>
      </c>
      <c r="K5049">
        <v>0</v>
      </c>
      <c r="L5049" s="1">
        <v>366</v>
      </c>
      <c r="M5049" s="2">
        <f t="shared" si="234"/>
        <v>65.2</v>
      </c>
      <c r="N5049" s="2" t="str">
        <f t="shared" si="235"/>
        <v/>
      </c>
      <c r="O5049" s="2" t="str">
        <f t="shared" si="236"/>
        <v/>
      </c>
    </row>
    <row r="5050" spans="1:15" x14ac:dyDescent="0.25">
      <c r="A5050">
        <v>5049</v>
      </c>
      <c r="B5050">
        <v>3</v>
      </c>
      <c r="C5050" s="1">
        <v>21602</v>
      </c>
      <c r="D5050">
        <v>0</v>
      </c>
      <c r="E5050">
        <v>0</v>
      </c>
      <c r="F5050" t="s">
        <v>13</v>
      </c>
      <c r="G5050" s="1">
        <v>32575</v>
      </c>
      <c r="H5050">
        <v>0</v>
      </c>
      <c r="J5050">
        <v>10</v>
      </c>
      <c r="K5050">
        <v>0</v>
      </c>
      <c r="L5050" s="1">
        <v>366</v>
      </c>
      <c r="M5050" s="2">
        <f t="shared" si="234"/>
        <v>30.047222222222221</v>
      </c>
      <c r="N5050" s="2" t="str">
        <f t="shared" si="235"/>
        <v/>
      </c>
      <c r="O5050" s="2" t="str">
        <f t="shared" si="236"/>
        <v/>
      </c>
    </row>
    <row r="5051" spans="1:15" x14ac:dyDescent="0.25">
      <c r="A5051">
        <v>5050</v>
      </c>
      <c r="B5051">
        <v>3</v>
      </c>
      <c r="C5051" s="1">
        <v>17617</v>
      </c>
      <c r="D5051">
        <v>0</v>
      </c>
      <c r="E5051">
        <v>0</v>
      </c>
      <c r="F5051" t="s">
        <v>17</v>
      </c>
      <c r="G5051" s="1">
        <v>32576</v>
      </c>
      <c r="H5051">
        <v>2</v>
      </c>
      <c r="J5051">
        <v>10</v>
      </c>
      <c r="K5051">
        <v>10107</v>
      </c>
      <c r="L5051" s="1">
        <v>366</v>
      </c>
      <c r="M5051" s="2">
        <f t="shared" si="234"/>
        <v>40.955555555555556</v>
      </c>
      <c r="N5051" s="2" t="str">
        <f t="shared" si="235"/>
        <v/>
      </c>
      <c r="O5051" s="2" t="str">
        <f t="shared" si="236"/>
        <v/>
      </c>
    </row>
    <row r="5052" spans="1:15" x14ac:dyDescent="0.25">
      <c r="A5052">
        <v>5051</v>
      </c>
      <c r="B5052">
        <v>3</v>
      </c>
      <c r="C5052" s="1">
        <v>19265</v>
      </c>
      <c r="D5052">
        <v>1391</v>
      </c>
      <c r="E5052">
        <v>0</v>
      </c>
      <c r="F5052" t="s">
        <v>14</v>
      </c>
      <c r="G5052" s="1">
        <v>32580</v>
      </c>
      <c r="H5052">
        <v>2</v>
      </c>
      <c r="J5052">
        <v>10</v>
      </c>
      <c r="K5052">
        <v>16707</v>
      </c>
      <c r="L5052" s="1">
        <v>366</v>
      </c>
      <c r="M5052" s="2">
        <f t="shared" si="234"/>
        <v>36.458333333333336</v>
      </c>
      <c r="N5052" s="2" t="str">
        <f t="shared" si="235"/>
        <v/>
      </c>
      <c r="O5052" s="2" t="str">
        <f t="shared" si="236"/>
        <v/>
      </c>
    </row>
    <row r="5053" spans="1:15" x14ac:dyDescent="0.25">
      <c r="A5053">
        <v>5052</v>
      </c>
      <c r="B5053">
        <v>2</v>
      </c>
      <c r="C5053" s="1">
        <v>20912</v>
      </c>
      <c r="D5053">
        <v>0</v>
      </c>
      <c r="E5053">
        <v>0</v>
      </c>
      <c r="F5053" t="s">
        <v>13</v>
      </c>
      <c r="G5053" s="1">
        <v>32580</v>
      </c>
      <c r="H5053">
        <v>0</v>
      </c>
      <c r="J5053">
        <v>21</v>
      </c>
      <c r="K5053">
        <v>0</v>
      </c>
      <c r="L5053" s="1">
        <v>366</v>
      </c>
      <c r="M5053" s="2">
        <f t="shared" si="234"/>
        <v>31.947222222222223</v>
      </c>
      <c r="N5053" s="2" t="str">
        <f t="shared" si="235"/>
        <v/>
      </c>
      <c r="O5053" s="2" t="str">
        <f t="shared" si="236"/>
        <v/>
      </c>
    </row>
    <row r="5054" spans="1:15" x14ac:dyDescent="0.25">
      <c r="A5054">
        <v>5053</v>
      </c>
      <c r="B5054">
        <v>2</v>
      </c>
      <c r="C5054" s="1">
        <v>22308</v>
      </c>
      <c r="D5054">
        <v>0</v>
      </c>
      <c r="E5054">
        <v>0</v>
      </c>
      <c r="F5054" t="s">
        <v>14</v>
      </c>
      <c r="G5054" s="1">
        <v>32580</v>
      </c>
      <c r="H5054">
        <v>2</v>
      </c>
      <c r="J5054">
        <v>10</v>
      </c>
      <c r="K5054">
        <v>10807</v>
      </c>
      <c r="L5054" s="1">
        <v>366</v>
      </c>
      <c r="M5054" s="2">
        <f t="shared" si="234"/>
        <v>28.127777777777776</v>
      </c>
      <c r="N5054" s="2" t="str">
        <f t="shared" si="235"/>
        <v/>
      </c>
      <c r="O5054" s="2" t="str">
        <f t="shared" si="236"/>
        <v/>
      </c>
    </row>
    <row r="5055" spans="1:15" x14ac:dyDescent="0.25">
      <c r="A5055">
        <v>5054</v>
      </c>
      <c r="B5055">
        <v>2</v>
      </c>
      <c r="C5055" s="1">
        <v>25503</v>
      </c>
      <c r="D5055">
        <v>0</v>
      </c>
      <c r="E5055">
        <v>0</v>
      </c>
      <c r="F5055" t="s">
        <v>20</v>
      </c>
      <c r="G5055" s="1">
        <v>32580</v>
      </c>
      <c r="H5055">
        <v>2</v>
      </c>
      <c r="J5055">
        <v>10</v>
      </c>
      <c r="K5055">
        <v>10107</v>
      </c>
      <c r="L5055" s="1">
        <v>366</v>
      </c>
      <c r="M5055" s="2">
        <f t="shared" si="234"/>
        <v>19.377777777777776</v>
      </c>
      <c r="N5055" s="2" t="str">
        <f t="shared" si="235"/>
        <v/>
      </c>
      <c r="O5055" s="2" t="str">
        <f t="shared" si="236"/>
        <v/>
      </c>
    </row>
    <row r="5056" spans="1:15" x14ac:dyDescent="0.25">
      <c r="A5056">
        <v>5055</v>
      </c>
      <c r="B5056">
        <v>2</v>
      </c>
      <c r="C5056" s="1">
        <v>15300</v>
      </c>
      <c r="D5056">
        <v>0</v>
      </c>
      <c r="E5056">
        <v>3</v>
      </c>
      <c r="F5056" t="s">
        <v>18</v>
      </c>
      <c r="G5056" s="1">
        <v>32581</v>
      </c>
      <c r="H5056">
        <v>0</v>
      </c>
      <c r="J5056">
        <v>10</v>
      </c>
      <c r="K5056">
        <v>12779</v>
      </c>
      <c r="L5056" s="1">
        <v>366</v>
      </c>
      <c r="M5056" s="2">
        <f t="shared" si="234"/>
        <v>47.31666666666667</v>
      </c>
      <c r="N5056" s="2" t="str">
        <f t="shared" si="235"/>
        <v/>
      </c>
      <c r="O5056" s="2" t="str">
        <f t="shared" si="236"/>
        <v/>
      </c>
    </row>
    <row r="5057" spans="1:15" x14ac:dyDescent="0.25">
      <c r="A5057">
        <v>5056</v>
      </c>
      <c r="B5057">
        <v>2</v>
      </c>
      <c r="C5057" s="1">
        <v>16223</v>
      </c>
      <c r="D5057">
        <v>0</v>
      </c>
      <c r="E5057">
        <v>0</v>
      </c>
      <c r="F5057" t="s">
        <v>13</v>
      </c>
      <c r="G5057" s="1">
        <v>32583</v>
      </c>
      <c r="H5057">
        <v>0</v>
      </c>
      <c r="J5057">
        <v>21</v>
      </c>
      <c r="K5057">
        <v>0</v>
      </c>
      <c r="L5057" s="1">
        <v>366</v>
      </c>
      <c r="M5057" s="2">
        <f t="shared" si="234"/>
        <v>44.794444444444444</v>
      </c>
      <c r="N5057" s="2" t="str">
        <f t="shared" si="235"/>
        <v/>
      </c>
      <c r="O5057" s="2" t="str">
        <f t="shared" si="236"/>
        <v/>
      </c>
    </row>
    <row r="5058" spans="1:15" x14ac:dyDescent="0.25">
      <c r="A5058">
        <v>5057</v>
      </c>
      <c r="B5058">
        <v>2</v>
      </c>
      <c r="C5058" s="1">
        <v>28513</v>
      </c>
      <c r="D5058">
        <v>0</v>
      </c>
      <c r="E5058">
        <v>0</v>
      </c>
      <c r="F5058" t="s">
        <v>20</v>
      </c>
      <c r="G5058" s="1">
        <v>32583</v>
      </c>
      <c r="H5058">
        <v>0</v>
      </c>
      <c r="J5058">
        <v>21</v>
      </c>
      <c r="K5058">
        <v>10107</v>
      </c>
      <c r="L5058" s="1">
        <v>366</v>
      </c>
      <c r="M5058" s="2">
        <f t="shared" si="234"/>
        <v>11.147222222222222</v>
      </c>
      <c r="N5058" s="2" t="str">
        <f t="shared" si="235"/>
        <v/>
      </c>
      <c r="O5058" s="2" t="str">
        <f t="shared" si="236"/>
        <v/>
      </c>
    </row>
    <row r="5059" spans="1:15" x14ac:dyDescent="0.25">
      <c r="A5059">
        <v>5058</v>
      </c>
      <c r="B5059">
        <v>2</v>
      </c>
      <c r="C5059" s="1">
        <v>22552</v>
      </c>
      <c r="D5059">
        <v>0</v>
      </c>
      <c r="E5059">
        <v>0</v>
      </c>
      <c r="F5059" t="s">
        <v>13</v>
      </c>
      <c r="G5059" s="1">
        <v>32584</v>
      </c>
      <c r="H5059">
        <v>0</v>
      </c>
      <c r="J5059">
        <v>10</v>
      </c>
      <c r="K5059">
        <v>0</v>
      </c>
      <c r="L5059" s="1">
        <v>366</v>
      </c>
      <c r="M5059" s="2">
        <f t="shared" si="234"/>
        <v>27.469444444444445</v>
      </c>
      <c r="N5059" s="2" t="str">
        <f t="shared" si="235"/>
        <v/>
      </c>
      <c r="O5059" s="2" t="str">
        <f t="shared" si="236"/>
        <v/>
      </c>
    </row>
    <row r="5060" spans="1:15" x14ac:dyDescent="0.25">
      <c r="A5060">
        <v>5059</v>
      </c>
      <c r="B5060">
        <v>3</v>
      </c>
      <c r="C5060" s="1">
        <v>21743</v>
      </c>
      <c r="D5060">
        <v>2346</v>
      </c>
      <c r="E5060">
        <v>6</v>
      </c>
      <c r="F5060" t="s">
        <v>14</v>
      </c>
      <c r="G5060" s="1">
        <v>32589</v>
      </c>
      <c r="H5060">
        <v>2</v>
      </c>
      <c r="J5060">
        <v>10</v>
      </c>
      <c r="K5060">
        <v>16707</v>
      </c>
      <c r="L5060" s="1">
        <v>366</v>
      </c>
      <c r="M5060" s="2">
        <f t="shared" si="234"/>
        <v>29.694444444444443</v>
      </c>
      <c r="N5060" s="2" t="str">
        <f t="shared" si="235"/>
        <v/>
      </c>
      <c r="O5060" s="2" t="str">
        <f t="shared" si="236"/>
        <v/>
      </c>
    </row>
    <row r="5061" spans="1:15" x14ac:dyDescent="0.25">
      <c r="A5061">
        <v>5060</v>
      </c>
      <c r="B5061">
        <v>2</v>
      </c>
      <c r="C5061" s="1">
        <v>21457</v>
      </c>
      <c r="D5061">
        <v>0</v>
      </c>
      <c r="E5061">
        <v>0</v>
      </c>
      <c r="F5061" t="s">
        <v>13</v>
      </c>
      <c r="G5061" s="1">
        <v>32589</v>
      </c>
      <c r="H5061">
        <v>0</v>
      </c>
      <c r="J5061">
        <v>10</v>
      </c>
      <c r="K5061">
        <v>0</v>
      </c>
      <c r="L5061" s="1">
        <v>366</v>
      </c>
      <c r="M5061" s="2">
        <f t="shared" ref="M5061:M5124" si="237">DAYS360(C5061,G5061,TRUE)/360</f>
        <v>30.480555555555554</v>
      </c>
      <c r="N5061" s="2" t="str">
        <f t="shared" ref="N5061:N5124" si="238">IF(DAYS360(C5061,L5061)/360&gt;0,DAYS360(C5061,L5061)/360,"")</f>
        <v/>
      </c>
      <c r="O5061" s="2" t="str">
        <f t="shared" ref="O5061:O5124" si="239">IF(N5061="","",N5061-M5061)</f>
        <v/>
      </c>
    </row>
    <row r="5062" spans="1:15" x14ac:dyDescent="0.25">
      <c r="A5062">
        <v>5061</v>
      </c>
      <c r="B5062">
        <v>3</v>
      </c>
      <c r="C5062" s="1">
        <v>23262</v>
      </c>
      <c r="D5062">
        <v>0</v>
      </c>
      <c r="E5062">
        <v>0</v>
      </c>
      <c r="F5062" t="s">
        <v>13</v>
      </c>
      <c r="G5062" s="1">
        <v>32590</v>
      </c>
      <c r="H5062">
        <v>0</v>
      </c>
      <c r="J5062">
        <v>21</v>
      </c>
      <c r="K5062">
        <v>0</v>
      </c>
      <c r="L5062" s="1">
        <v>366</v>
      </c>
      <c r="M5062" s="2">
        <f t="shared" si="237"/>
        <v>25.541666666666668</v>
      </c>
      <c r="N5062" s="2" t="str">
        <f t="shared" si="238"/>
        <v/>
      </c>
      <c r="O5062" s="2" t="str">
        <f t="shared" si="239"/>
        <v/>
      </c>
    </row>
    <row r="5063" spans="1:15" x14ac:dyDescent="0.25">
      <c r="A5063">
        <v>5062</v>
      </c>
      <c r="B5063">
        <v>3</v>
      </c>
      <c r="C5063" s="1">
        <v>17419</v>
      </c>
      <c r="D5063">
        <v>0</v>
      </c>
      <c r="E5063">
        <v>0</v>
      </c>
      <c r="F5063" t="s">
        <v>13</v>
      </c>
      <c r="G5063" s="1">
        <v>32591</v>
      </c>
      <c r="H5063">
        <v>0</v>
      </c>
      <c r="J5063">
        <v>10</v>
      </c>
      <c r="K5063">
        <v>0</v>
      </c>
      <c r="L5063" s="1">
        <v>366</v>
      </c>
      <c r="M5063" s="2">
        <f t="shared" si="237"/>
        <v>41.541666666666664</v>
      </c>
      <c r="N5063" s="2" t="str">
        <f t="shared" si="238"/>
        <v/>
      </c>
      <c r="O5063" s="2" t="str">
        <f t="shared" si="239"/>
        <v/>
      </c>
    </row>
    <row r="5064" spans="1:15" x14ac:dyDescent="0.25">
      <c r="A5064">
        <v>5063</v>
      </c>
      <c r="B5064">
        <v>2</v>
      </c>
      <c r="C5064" s="1">
        <v>20890</v>
      </c>
      <c r="D5064">
        <v>0</v>
      </c>
      <c r="E5064">
        <v>0</v>
      </c>
      <c r="F5064" t="s">
        <v>13</v>
      </c>
      <c r="G5064" s="1">
        <v>32591</v>
      </c>
      <c r="H5064">
        <v>0</v>
      </c>
      <c r="J5064">
        <v>21</v>
      </c>
      <c r="K5064">
        <v>0</v>
      </c>
      <c r="L5064" s="1">
        <v>366</v>
      </c>
      <c r="M5064" s="2">
        <f t="shared" si="237"/>
        <v>32.036111111111111</v>
      </c>
      <c r="N5064" s="2" t="str">
        <f t="shared" si="238"/>
        <v/>
      </c>
      <c r="O5064" s="2" t="str">
        <f t="shared" si="239"/>
        <v/>
      </c>
    </row>
    <row r="5065" spans="1:15" x14ac:dyDescent="0.25">
      <c r="A5065">
        <v>5064</v>
      </c>
      <c r="B5065">
        <v>2</v>
      </c>
      <c r="C5065" s="1">
        <v>12880</v>
      </c>
      <c r="D5065">
        <v>0</v>
      </c>
      <c r="E5065">
        <v>0</v>
      </c>
      <c r="F5065" t="s">
        <v>13</v>
      </c>
      <c r="G5065" s="1">
        <v>32591</v>
      </c>
      <c r="H5065">
        <v>0</v>
      </c>
      <c r="I5065" t="s">
        <v>19</v>
      </c>
      <c r="J5065">
        <v>10</v>
      </c>
      <c r="K5065">
        <v>0</v>
      </c>
      <c r="L5065" s="1">
        <v>34866</v>
      </c>
      <c r="M5065" s="2">
        <f t="shared" si="237"/>
        <v>53.966666666666669</v>
      </c>
      <c r="N5065" s="2">
        <f t="shared" si="238"/>
        <v>60.194444444444443</v>
      </c>
      <c r="O5065" s="2">
        <f t="shared" si="239"/>
        <v>6.2277777777777743</v>
      </c>
    </row>
    <row r="5066" spans="1:15" x14ac:dyDescent="0.25">
      <c r="A5066">
        <v>5065</v>
      </c>
      <c r="B5066">
        <v>4</v>
      </c>
      <c r="C5066" s="1">
        <v>29327</v>
      </c>
      <c r="D5066">
        <v>0</v>
      </c>
      <c r="E5066">
        <v>0</v>
      </c>
      <c r="F5066" t="s">
        <v>20</v>
      </c>
      <c r="G5066" s="1">
        <v>32591</v>
      </c>
      <c r="H5066">
        <v>2</v>
      </c>
      <c r="J5066">
        <v>21</v>
      </c>
      <c r="K5066">
        <v>10107</v>
      </c>
      <c r="L5066" s="1">
        <v>366</v>
      </c>
      <c r="M5066" s="2">
        <f t="shared" si="237"/>
        <v>8.9388888888888882</v>
      </c>
      <c r="N5066" s="2" t="str">
        <f t="shared" si="238"/>
        <v/>
      </c>
      <c r="O5066" s="2" t="str">
        <f t="shared" si="239"/>
        <v/>
      </c>
    </row>
    <row r="5067" spans="1:15" x14ac:dyDescent="0.25">
      <c r="A5067">
        <v>5066</v>
      </c>
      <c r="B5067">
        <v>3</v>
      </c>
      <c r="C5067" s="1">
        <v>16922</v>
      </c>
      <c r="D5067">
        <v>0</v>
      </c>
      <c r="E5067">
        <v>0</v>
      </c>
      <c r="F5067" t="s">
        <v>13</v>
      </c>
      <c r="G5067" s="1">
        <v>32595</v>
      </c>
      <c r="H5067">
        <v>0</v>
      </c>
      <c r="J5067">
        <v>10</v>
      </c>
      <c r="K5067">
        <v>0</v>
      </c>
      <c r="L5067" s="1">
        <v>366</v>
      </c>
      <c r="M5067" s="2">
        <f t="shared" si="237"/>
        <v>42.911111111111111</v>
      </c>
      <c r="N5067" s="2" t="str">
        <f t="shared" si="238"/>
        <v/>
      </c>
      <c r="O5067" s="2" t="str">
        <f t="shared" si="239"/>
        <v/>
      </c>
    </row>
    <row r="5068" spans="1:15" x14ac:dyDescent="0.25">
      <c r="A5068">
        <v>5067</v>
      </c>
      <c r="B5068">
        <v>4</v>
      </c>
      <c r="C5068" s="1">
        <v>28248</v>
      </c>
      <c r="D5068">
        <v>0</v>
      </c>
      <c r="E5068">
        <v>0</v>
      </c>
      <c r="F5068" t="s">
        <v>20</v>
      </c>
      <c r="G5068" s="1">
        <v>32595</v>
      </c>
      <c r="H5068">
        <v>0</v>
      </c>
      <c r="J5068">
        <v>21</v>
      </c>
      <c r="K5068">
        <v>10107</v>
      </c>
      <c r="L5068" s="1">
        <v>366</v>
      </c>
      <c r="M5068" s="2">
        <f t="shared" si="237"/>
        <v>11.902777777777779</v>
      </c>
      <c r="N5068" s="2" t="str">
        <f t="shared" si="238"/>
        <v/>
      </c>
      <c r="O5068" s="2" t="str">
        <f t="shared" si="239"/>
        <v/>
      </c>
    </row>
    <row r="5069" spans="1:15" x14ac:dyDescent="0.25">
      <c r="A5069">
        <v>5068</v>
      </c>
      <c r="B5069">
        <v>2</v>
      </c>
      <c r="C5069" s="1">
        <v>32094</v>
      </c>
      <c r="D5069">
        <v>0</v>
      </c>
      <c r="E5069">
        <v>0</v>
      </c>
      <c r="F5069" t="s">
        <v>13</v>
      </c>
      <c r="G5069" s="1">
        <v>32595</v>
      </c>
      <c r="H5069">
        <v>0</v>
      </c>
      <c r="J5069">
        <v>21</v>
      </c>
      <c r="K5069">
        <v>0</v>
      </c>
      <c r="L5069" s="1">
        <v>366</v>
      </c>
      <c r="M5069" s="2">
        <f t="shared" si="237"/>
        <v>1.375</v>
      </c>
      <c r="N5069" s="2" t="str">
        <f t="shared" si="238"/>
        <v/>
      </c>
      <c r="O5069" s="2" t="str">
        <f t="shared" si="239"/>
        <v/>
      </c>
    </row>
    <row r="5070" spans="1:15" x14ac:dyDescent="0.25">
      <c r="A5070">
        <v>5069</v>
      </c>
      <c r="B5070">
        <v>2</v>
      </c>
      <c r="C5070" s="1">
        <v>26319</v>
      </c>
      <c r="D5070">
        <v>0</v>
      </c>
      <c r="E5070">
        <v>0</v>
      </c>
      <c r="F5070" t="s">
        <v>13</v>
      </c>
      <c r="G5070" s="1">
        <v>32595</v>
      </c>
      <c r="H5070">
        <v>2</v>
      </c>
      <c r="J5070">
        <v>21</v>
      </c>
      <c r="K5070">
        <v>10107</v>
      </c>
      <c r="L5070" s="1">
        <v>366</v>
      </c>
      <c r="M5070" s="2">
        <f t="shared" si="237"/>
        <v>17.18611111111111</v>
      </c>
      <c r="N5070" s="2" t="str">
        <f t="shared" si="238"/>
        <v/>
      </c>
      <c r="O5070" s="2" t="str">
        <f t="shared" si="239"/>
        <v/>
      </c>
    </row>
    <row r="5071" spans="1:15" x14ac:dyDescent="0.25">
      <c r="A5071">
        <v>5070</v>
      </c>
      <c r="B5071">
        <v>2</v>
      </c>
      <c r="C5071" s="1">
        <v>28757</v>
      </c>
      <c r="D5071">
        <v>0</v>
      </c>
      <c r="E5071">
        <v>0</v>
      </c>
      <c r="F5071" t="s">
        <v>13</v>
      </c>
      <c r="G5071" s="1">
        <v>32595</v>
      </c>
      <c r="H5071">
        <v>0</v>
      </c>
      <c r="I5071" t="s">
        <v>24</v>
      </c>
      <c r="J5071">
        <v>21</v>
      </c>
      <c r="K5071">
        <v>0</v>
      </c>
      <c r="L5071" s="1">
        <v>35843</v>
      </c>
      <c r="M5071" s="2">
        <f t="shared" si="237"/>
        <v>10.511111111111111</v>
      </c>
      <c r="N5071" s="2">
        <f t="shared" si="238"/>
        <v>19.397222222222222</v>
      </c>
      <c r="O5071" s="2">
        <f t="shared" si="239"/>
        <v>8.8861111111111111</v>
      </c>
    </row>
    <row r="5072" spans="1:15" x14ac:dyDescent="0.25">
      <c r="A5072">
        <v>5071</v>
      </c>
      <c r="B5072">
        <v>2</v>
      </c>
      <c r="C5072" s="1">
        <v>23633</v>
      </c>
      <c r="D5072">
        <v>2748</v>
      </c>
      <c r="E5072">
        <v>3</v>
      </c>
      <c r="F5072" t="s">
        <v>14</v>
      </c>
      <c r="G5072" s="1">
        <v>32596</v>
      </c>
      <c r="H5072">
        <v>2</v>
      </c>
      <c r="J5072">
        <v>10</v>
      </c>
      <c r="K5072">
        <v>10607</v>
      </c>
      <c r="L5072" s="1">
        <v>366</v>
      </c>
      <c r="M5072" s="2">
        <f t="shared" si="237"/>
        <v>24.544444444444444</v>
      </c>
      <c r="N5072" s="2" t="str">
        <f t="shared" si="238"/>
        <v/>
      </c>
      <c r="O5072" s="2" t="str">
        <f t="shared" si="239"/>
        <v/>
      </c>
    </row>
    <row r="5073" spans="1:15" x14ac:dyDescent="0.25">
      <c r="A5073">
        <v>5072</v>
      </c>
      <c r="B5073">
        <v>2</v>
      </c>
      <c r="C5073" s="1">
        <v>18818</v>
      </c>
      <c r="D5073">
        <v>1900</v>
      </c>
      <c r="E5073">
        <v>2</v>
      </c>
      <c r="F5073" t="s">
        <v>18</v>
      </c>
      <c r="G5073" s="1">
        <v>32597</v>
      </c>
      <c r="H5073">
        <v>2</v>
      </c>
      <c r="J5073">
        <v>10</v>
      </c>
      <c r="K5073">
        <v>10207</v>
      </c>
      <c r="L5073" s="1">
        <v>366</v>
      </c>
      <c r="M5073" s="2">
        <f t="shared" si="237"/>
        <v>37.725000000000001</v>
      </c>
      <c r="N5073" s="2" t="str">
        <f t="shared" si="238"/>
        <v/>
      </c>
      <c r="O5073" s="2" t="str">
        <f t="shared" si="239"/>
        <v/>
      </c>
    </row>
    <row r="5074" spans="1:15" x14ac:dyDescent="0.25">
      <c r="A5074">
        <v>5073</v>
      </c>
      <c r="B5074">
        <v>2</v>
      </c>
      <c r="C5074" s="1">
        <v>30372</v>
      </c>
      <c r="D5074">
        <v>0</v>
      </c>
      <c r="E5074">
        <v>0</v>
      </c>
      <c r="F5074" t="s">
        <v>13</v>
      </c>
      <c r="G5074" s="1">
        <v>32597</v>
      </c>
      <c r="H5074">
        <v>0</v>
      </c>
      <c r="J5074">
        <v>21</v>
      </c>
      <c r="K5074">
        <v>10107</v>
      </c>
      <c r="L5074" s="1">
        <v>366</v>
      </c>
      <c r="M5074" s="2">
        <f t="shared" si="237"/>
        <v>6.0972222222222223</v>
      </c>
      <c r="N5074" s="2" t="str">
        <f t="shared" si="238"/>
        <v/>
      </c>
      <c r="O5074" s="2" t="str">
        <f t="shared" si="239"/>
        <v/>
      </c>
    </row>
    <row r="5075" spans="1:15" x14ac:dyDescent="0.25">
      <c r="A5075">
        <v>5074</v>
      </c>
      <c r="B5075">
        <v>3</v>
      </c>
      <c r="C5075" s="1">
        <v>18334</v>
      </c>
      <c r="D5075">
        <v>2200</v>
      </c>
      <c r="E5075">
        <v>0</v>
      </c>
      <c r="F5075" t="s">
        <v>14</v>
      </c>
      <c r="G5075" s="1">
        <v>32598</v>
      </c>
      <c r="H5075">
        <v>2</v>
      </c>
      <c r="J5075">
        <v>10</v>
      </c>
      <c r="K5075">
        <v>10107</v>
      </c>
      <c r="L5075" s="1">
        <v>366</v>
      </c>
      <c r="M5075" s="2">
        <f t="shared" si="237"/>
        <v>39.049999999999997</v>
      </c>
      <c r="N5075" s="2" t="str">
        <f t="shared" si="238"/>
        <v/>
      </c>
      <c r="O5075" s="2" t="str">
        <f t="shared" si="239"/>
        <v/>
      </c>
    </row>
    <row r="5076" spans="1:15" x14ac:dyDescent="0.25">
      <c r="A5076">
        <v>5075</v>
      </c>
      <c r="B5076">
        <v>2</v>
      </c>
      <c r="C5076" s="1">
        <v>6999</v>
      </c>
      <c r="D5076">
        <v>0</v>
      </c>
      <c r="E5076">
        <v>0</v>
      </c>
      <c r="F5076" t="s">
        <v>13</v>
      </c>
      <c r="G5076" s="1">
        <v>32601</v>
      </c>
      <c r="H5076">
        <v>0</v>
      </c>
      <c r="J5076">
        <v>10</v>
      </c>
      <c r="K5076">
        <v>0</v>
      </c>
      <c r="L5076" s="1">
        <v>366</v>
      </c>
      <c r="M5076" s="2">
        <f t="shared" si="237"/>
        <v>70.097222222222229</v>
      </c>
      <c r="N5076" s="2" t="str">
        <f t="shared" si="238"/>
        <v/>
      </c>
      <c r="O5076" s="2" t="str">
        <f t="shared" si="239"/>
        <v/>
      </c>
    </row>
    <row r="5077" spans="1:15" x14ac:dyDescent="0.25">
      <c r="A5077">
        <v>5076</v>
      </c>
      <c r="B5077">
        <v>2</v>
      </c>
      <c r="C5077" s="1">
        <v>32094</v>
      </c>
      <c r="D5077">
        <v>0</v>
      </c>
      <c r="E5077">
        <v>0</v>
      </c>
      <c r="F5077" t="s">
        <v>20</v>
      </c>
      <c r="G5077" s="1">
        <v>32601</v>
      </c>
      <c r="H5077">
        <v>2</v>
      </c>
      <c r="J5077">
        <v>21</v>
      </c>
      <c r="K5077">
        <v>10107</v>
      </c>
      <c r="L5077" s="1">
        <v>366</v>
      </c>
      <c r="M5077" s="2">
        <f t="shared" si="237"/>
        <v>1.3888888888888888</v>
      </c>
      <c r="N5077" s="2" t="str">
        <f t="shared" si="238"/>
        <v/>
      </c>
      <c r="O5077" s="2" t="str">
        <f t="shared" si="239"/>
        <v/>
      </c>
    </row>
    <row r="5078" spans="1:15" x14ac:dyDescent="0.25">
      <c r="A5078">
        <v>5077</v>
      </c>
      <c r="B5078">
        <v>3</v>
      </c>
      <c r="C5078" s="1">
        <v>24396</v>
      </c>
      <c r="D5078">
        <v>0</v>
      </c>
      <c r="E5078">
        <v>0</v>
      </c>
      <c r="F5078" t="s">
        <v>14</v>
      </c>
      <c r="G5078" s="1">
        <v>32602</v>
      </c>
      <c r="H5078">
        <v>0</v>
      </c>
      <c r="J5078">
        <v>10</v>
      </c>
      <c r="K5078">
        <v>0</v>
      </c>
      <c r="L5078" s="1">
        <v>366</v>
      </c>
      <c r="M5078" s="2">
        <f t="shared" si="237"/>
        <v>22.466666666666665</v>
      </c>
      <c r="N5078" s="2" t="str">
        <f t="shared" si="238"/>
        <v/>
      </c>
      <c r="O5078" s="2" t="str">
        <f t="shared" si="239"/>
        <v/>
      </c>
    </row>
    <row r="5079" spans="1:15" x14ac:dyDescent="0.25">
      <c r="A5079">
        <v>5078</v>
      </c>
      <c r="B5079">
        <v>3</v>
      </c>
      <c r="C5079" s="1">
        <v>10289</v>
      </c>
      <c r="D5079">
        <v>0</v>
      </c>
      <c r="E5079">
        <v>0</v>
      </c>
      <c r="F5079" t="s">
        <v>13</v>
      </c>
      <c r="G5079" s="1">
        <v>32603</v>
      </c>
      <c r="H5079">
        <v>0</v>
      </c>
      <c r="J5079">
        <v>21</v>
      </c>
      <c r="K5079">
        <v>0</v>
      </c>
      <c r="L5079" s="1">
        <v>366</v>
      </c>
      <c r="M5079" s="2">
        <f t="shared" si="237"/>
        <v>61.091666666666669</v>
      </c>
      <c r="N5079" s="2" t="str">
        <f t="shared" si="238"/>
        <v/>
      </c>
      <c r="O5079" s="2" t="str">
        <f t="shared" si="239"/>
        <v/>
      </c>
    </row>
    <row r="5080" spans="1:15" x14ac:dyDescent="0.25">
      <c r="A5080">
        <v>5079</v>
      </c>
      <c r="B5080">
        <v>3</v>
      </c>
      <c r="C5080" s="1">
        <v>17598</v>
      </c>
      <c r="D5080">
        <v>0</v>
      </c>
      <c r="E5080">
        <v>0</v>
      </c>
      <c r="F5080" t="s">
        <v>14</v>
      </c>
      <c r="G5080" s="1">
        <v>32605</v>
      </c>
      <c r="H5080">
        <v>2</v>
      </c>
      <c r="J5080">
        <v>10</v>
      </c>
      <c r="K5080">
        <v>15707</v>
      </c>
      <c r="L5080" s="1">
        <v>366</v>
      </c>
      <c r="M5080" s="2">
        <f t="shared" si="237"/>
        <v>41.086111111111109</v>
      </c>
      <c r="N5080" s="2" t="str">
        <f t="shared" si="238"/>
        <v/>
      </c>
      <c r="O5080" s="2" t="str">
        <f t="shared" si="239"/>
        <v/>
      </c>
    </row>
    <row r="5081" spans="1:15" x14ac:dyDescent="0.25">
      <c r="A5081">
        <v>5080</v>
      </c>
      <c r="B5081">
        <v>3</v>
      </c>
      <c r="C5081" s="1">
        <v>10004</v>
      </c>
      <c r="D5081">
        <v>0</v>
      </c>
      <c r="E5081">
        <v>0</v>
      </c>
      <c r="F5081" t="s">
        <v>13</v>
      </c>
      <c r="G5081" s="1">
        <v>32605</v>
      </c>
      <c r="H5081">
        <v>0</v>
      </c>
      <c r="J5081">
        <v>10</v>
      </c>
      <c r="K5081">
        <v>0</v>
      </c>
      <c r="L5081" s="1">
        <v>366</v>
      </c>
      <c r="M5081" s="2">
        <f t="shared" si="237"/>
        <v>61.875</v>
      </c>
      <c r="N5081" s="2" t="str">
        <f t="shared" si="238"/>
        <v/>
      </c>
      <c r="O5081" s="2" t="str">
        <f t="shared" si="239"/>
        <v/>
      </c>
    </row>
    <row r="5082" spans="1:15" x14ac:dyDescent="0.25">
      <c r="A5082">
        <v>5081</v>
      </c>
      <c r="B5082">
        <v>3</v>
      </c>
      <c r="C5082" s="1">
        <v>17563</v>
      </c>
      <c r="D5082">
        <v>0</v>
      </c>
      <c r="E5082">
        <v>0</v>
      </c>
      <c r="F5082" t="s">
        <v>14</v>
      </c>
      <c r="G5082" s="1">
        <v>32609</v>
      </c>
      <c r="H5082">
        <v>0</v>
      </c>
      <c r="J5082">
        <v>21</v>
      </c>
      <c r="K5082">
        <v>0</v>
      </c>
      <c r="L5082" s="1">
        <v>366</v>
      </c>
      <c r="M5082" s="2">
        <f t="shared" si="237"/>
        <v>41.197222222222223</v>
      </c>
      <c r="N5082" s="2" t="str">
        <f t="shared" si="238"/>
        <v/>
      </c>
      <c r="O5082" s="2" t="str">
        <f t="shared" si="239"/>
        <v/>
      </c>
    </row>
    <row r="5083" spans="1:15" x14ac:dyDescent="0.25">
      <c r="A5083">
        <v>5082</v>
      </c>
      <c r="B5083">
        <v>2</v>
      </c>
      <c r="C5083" s="1">
        <v>20088</v>
      </c>
      <c r="D5083">
        <v>0</v>
      </c>
      <c r="E5083">
        <v>0</v>
      </c>
      <c r="F5083" t="s">
        <v>14</v>
      </c>
      <c r="G5083" s="1">
        <v>32609</v>
      </c>
      <c r="H5083">
        <v>2</v>
      </c>
      <c r="J5083">
        <v>10</v>
      </c>
      <c r="K5083">
        <v>10107</v>
      </c>
      <c r="L5083" s="1">
        <v>366</v>
      </c>
      <c r="M5083" s="2">
        <f t="shared" si="237"/>
        <v>34.280555555555559</v>
      </c>
      <c r="N5083" s="2" t="str">
        <f t="shared" si="238"/>
        <v/>
      </c>
      <c r="O5083" s="2" t="str">
        <f t="shared" si="239"/>
        <v/>
      </c>
    </row>
    <row r="5084" spans="1:15" x14ac:dyDescent="0.25">
      <c r="A5084">
        <v>5083</v>
      </c>
      <c r="B5084">
        <v>2</v>
      </c>
      <c r="C5084" s="1">
        <v>17044</v>
      </c>
      <c r="D5084">
        <v>1526</v>
      </c>
      <c r="E5084">
        <v>0</v>
      </c>
      <c r="F5084" t="s">
        <v>14</v>
      </c>
      <c r="G5084" s="1">
        <v>32610</v>
      </c>
      <c r="H5084">
        <v>2</v>
      </c>
      <c r="J5084">
        <v>10</v>
      </c>
      <c r="K5084">
        <v>14607</v>
      </c>
      <c r="L5084" s="1">
        <v>366</v>
      </c>
      <c r="M5084" s="2">
        <f t="shared" si="237"/>
        <v>42.616666666666667</v>
      </c>
      <c r="N5084" s="2" t="str">
        <f t="shared" si="238"/>
        <v/>
      </c>
      <c r="O5084" s="2" t="str">
        <f t="shared" si="239"/>
        <v/>
      </c>
    </row>
    <row r="5085" spans="1:15" x14ac:dyDescent="0.25">
      <c r="A5085">
        <v>5084</v>
      </c>
      <c r="B5085">
        <v>3</v>
      </c>
      <c r="C5085" s="1">
        <v>13248</v>
      </c>
      <c r="D5085">
        <v>0</v>
      </c>
      <c r="E5085">
        <v>0</v>
      </c>
      <c r="F5085" t="s">
        <v>13</v>
      </c>
      <c r="G5085" s="1">
        <v>32605</v>
      </c>
      <c r="H5085">
        <v>0</v>
      </c>
      <c r="I5085" t="s">
        <v>19</v>
      </c>
      <c r="J5085">
        <v>21</v>
      </c>
      <c r="K5085">
        <v>13507</v>
      </c>
      <c r="L5085" s="1">
        <v>36231</v>
      </c>
      <c r="M5085" s="2">
        <f t="shared" si="237"/>
        <v>52.99722222222222</v>
      </c>
      <c r="N5085" s="2">
        <f t="shared" si="238"/>
        <v>62.927777777777777</v>
      </c>
      <c r="O5085" s="2">
        <f t="shared" si="239"/>
        <v>9.9305555555555571</v>
      </c>
    </row>
    <row r="5086" spans="1:15" x14ac:dyDescent="0.25">
      <c r="A5086">
        <v>5085</v>
      </c>
      <c r="B5086">
        <v>3</v>
      </c>
      <c r="C5086" s="1">
        <v>17050</v>
      </c>
      <c r="D5086">
        <v>1504</v>
      </c>
      <c r="E5086">
        <v>0</v>
      </c>
      <c r="F5086" t="s">
        <v>14</v>
      </c>
      <c r="G5086" s="1">
        <v>32612</v>
      </c>
      <c r="H5086">
        <v>0</v>
      </c>
      <c r="J5086">
        <v>21</v>
      </c>
      <c r="K5086">
        <v>0</v>
      </c>
      <c r="L5086" s="1">
        <v>366</v>
      </c>
      <c r="M5086" s="2">
        <f t="shared" si="237"/>
        <v>42.608333333333334</v>
      </c>
      <c r="N5086" s="2" t="str">
        <f t="shared" si="238"/>
        <v/>
      </c>
      <c r="O5086" s="2" t="str">
        <f t="shared" si="239"/>
        <v/>
      </c>
    </row>
    <row r="5087" spans="1:15" x14ac:dyDescent="0.25">
      <c r="A5087">
        <v>5086</v>
      </c>
      <c r="B5087">
        <v>4</v>
      </c>
      <c r="C5087" s="1">
        <v>30039</v>
      </c>
      <c r="D5087">
        <v>0</v>
      </c>
      <c r="E5087">
        <v>0</v>
      </c>
      <c r="F5087" t="s">
        <v>20</v>
      </c>
      <c r="G5087" s="1">
        <v>32616</v>
      </c>
      <c r="H5087">
        <v>0</v>
      </c>
      <c r="J5087">
        <v>21</v>
      </c>
      <c r="K5087">
        <v>10107</v>
      </c>
      <c r="L5087" s="1">
        <v>366</v>
      </c>
      <c r="M5087" s="2">
        <f t="shared" si="237"/>
        <v>7.052777777777778</v>
      </c>
      <c r="N5087" s="2" t="str">
        <f t="shared" si="238"/>
        <v/>
      </c>
      <c r="O5087" s="2" t="str">
        <f t="shared" si="239"/>
        <v/>
      </c>
    </row>
    <row r="5088" spans="1:15" x14ac:dyDescent="0.25">
      <c r="A5088">
        <v>5087</v>
      </c>
      <c r="B5088">
        <v>2</v>
      </c>
      <c r="C5088" s="1">
        <v>19579</v>
      </c>
      <c r="D5088">
        <v>0</v>
      </c>
      <c r="E5088">
        <v>0</v>
      </c>
      <c r="F5088" t="s">
        <v>13</v>
      </c>
      <c r="G5088" s="1">
        <v>32617</v>
      </c>
      <c r="H5088">
        <v>0</v>
      </c>
      <c r="J5088">
        <v>10</v>
      </c>
      <c r="K5088">
        <v>11307</v>
      </c>
      <c r="L5088" s="1">
        <v>366</v>
      </c>
      <c r="M5088" s="2">
        <f t="shared" si="237"/>
        <v>35.697222222222223</v>
      </c>
      <c r="N5088" s="2" t="str">
        <f t="shared" si="238"/>
        <v/>
      </c>
      <c r="O5088" s="2" t="str">
        <f t="shared" si="239"/>
        <v/>
      </c>
    </row>
    <row r="5089" spans="1:15" x14ac:dyDescent="0.25">
      <c r="A5089">
        <v>5088</v>
      </c>
      <c r="B5089">
        <v>3</v>
      </c>
      <c r="C5089" s="1">
        <v>20820</v>
      </c>
      <c r="D5089">
        <v>0</v>
      </c>
      <c r="E5089">
        <v>0</v>
      </c>
      <c r="F5089" t="s">
        <v>14</v>
      </c>
      <c r="G5089" s="1">
        <v>32617</v>
      </c>
      <c r="H5089">
        <v>0</v>
      </c>
      <c r="I5089" t="s">
        <v>24</v>
      </c>
      <c r="J5089">
        <v>21</v>
      </c>
      <c r="K5089">
        <v>0</v>
      </c>
      <c r="L5089" s="1">
        <v>36845</v>
      </c>
      <c r="M5089" s="2">
        <f t="shared" si="237"/>
        <v>32.302777777777777</v>
      </c>
      <c r="N5089" s="2">
        <f t="shared" si="238"/>
        <v>43.875</v>
      </c>
      <c r="O5089" s="2">
        <f t="shared" si="239"/>
        <v>11.572222222222223</v>
      </c>
    </row>
    <row r="5090" spans="1:15" x14ac:dyDescent="0.25">
      <c r="A5090">
        <v>5089</v>
      </c>
      <c r="B5090">
        <v>2</v>
      </c>
      <c r="C5090" s="1">
        <v>19366</v>
      </c>
      <c r="D5090">
        <v>0</v>
      </c>
      <c r="E5090">
        <v>0</v>
      </c>
      <c r="F5090" t="s">
        <v>13</v>
      </c>
      <c r="G5090" s="1">
        <v>32618</v>
      </c>
      <c r="H5090">
        <v>0</v>
      </c>
      <c r="J5090">
        <v>23</v>
      </c>
      <c r="K5090">
        <v>0</v>
      </c>
      <c r="L5090" s="1">
        <v>366</v>
      </c>
      <c r="M5090" s="2">
        <f t="shared" si="237"/>
        <v>36.286111111111111</v>
      </c>
      <c r="N5090" s="2" t="str">
        <f t="shared" si="238"/>
        <v/>
      </c>
      <c r="O5090" s="2" t="str">
        <f t="shared" si="239"/>
        <v/>
      </c>
    </row>
    <row r="5091" spans="1:15" x14ac:dyDescent="0.25">
      <c r="A5091">
        <v>5090</v>
      </c>
      <c r="B5091">
        <v>2</v>
      </c>
      <c r="C5091" s="1">
        <v>15513</v>
      </c>
      <c r="D5091">
        <v>4142</v>
      </c>
      <c r="E5091">
        <v>2</v>
      </c>
      <c r="F5091" t="s">
        <v>18</v>
      </c>
      <c r="G5091" s="1">
        <v>32618</v>
      </c>
      <c r="H5091">
        <v>2</v>
      </c>
      <c r="J5091">
        <v>10</v>
      </c>
      <c r="K5091">
        <v>10907</v>
      </c>
      <c r="L5091" s="1">
        <v>366</v>
      </c>
      <c r="M5091" s="2">
        <f t="shared" si="237"/>
        <v>46.830555555555556</v>
      </c>
      <c r="N5091" s="2" t="str">
        <f t="shared" si="238"/>
        <v/>
      </c>
      <c r="O5091" s="2" t="str">
        <f t="shared" si="239"/>
        <v/>
      </c>
    </row>
    <row r="5092" spans="1:15" x14ac:dyDescent="0.25">
      <c r="A5092">
        <v>5091</v>
      </c>
      <c r="B5092">
        <v>2</v>
      </c>
      <c r="C5092" s="1">
        <v>24092</v>
      </c>
      <c r="D5092">
        <v>0</v>
      </c>
      <c r="E5092">
        <v>0</v>
      </c>
      <c r="F5092" t="s">
        <v>13</v>
      </c>
      <c r="G5092" s="1">
        <v>32619</v>
      </c>
      <c r="H5092">
        <v>0</v>
      </c>
      <c r="J5092">
        <v>10</v>
      </c>
      <c r="K5092">
        <v>0</v>
      </c>
      <c r="L5092" s="1">
        <v>366</v>
      </c>
      <c r="M5092" s="2">
        <f t="shared" si="237"/>
        <v>23.347222222222221</v>
      </c>
      <c r="N5092" s="2" t="str">
        <f t="shared" si="238"/>
        <v/>
      </c>
      <c r="O5092" s="2" t="str">
        <f t="shared" si="239"/>
        <v/>
      </c>
    </row>
    <row r="5093" spans="1:15" x14ac:dyDescent="0.25">
      <c r="A5093">
        <v>5092</v>
      </c>
      <c r="B5093">
        <v>2</v>
      </c>
      <c r="C5093" s="1">
        <v>8416</v>
      </c>
      <c r="D5093">
        <v>0</v>
      </c>
      <c r="E5093">
        <v>0</v>
      </c>
      <c r="F5093" t="s">
        <v>22</v>
      </c>
      <c r="G5093" s="1">
        <v>32619</v>
      </c>
      <c r="H5093">
        <v>2</v>
      </c>
      <c r="J5093">
        <v>10</v>
      </c>
      <c r="K5093">
        <v>10107</v>
      </c>
      <c r="L5093" s="1">
        <v>366</v>
      </c>
      <c r="M5093" s="2">
        <f t="shared" si="237"/>
        <v>66.266666666666666</v>
      </c>
      <c r="N5093" s="2" t="str">
        <f t="shared" si="238"/>
        <v/>
      </c>
      <c r="O5093" s="2" t="str">
        <f t="shared" si="239"/>
        <v/>
      </c>
    </row>
    <row r="5094" spans="1:15" x14ac:dyDescent="0.25">
      <c r="A5094">
        <v>5093</v>
      </c>
      <c r="B5094">
        <v>2</v>
      </c>
      <c r="C5094" s="1">
        <v>17225</v>
      </c>
      <c r="D5094">
        <v>0</v>
      </c>
      <c r="E5094">
        <v>0</v>
      </c>
      <c r="F5094" t="s">
        <v>14</v>
      </c>
      <c r="G5094" s="1">
        <v>32619</v>
      </c>
      <c r="H5094">
        <v>2</v>
      </c>
      <c r="J5094">
        <v>10</v>
      </c>
      <c r="K5094">
        <v>16607</v>
      </c>
      <c r="L5094" s="1">
        <v>366</v>
      </c>
      <c r="M5094" s="2">
        <f t="shared" si="237"/>
        <v>42.15</v>
      </c>
      <c r="N5094" s="2" t="str">
        <f t="shared" si="238"/>
        <v/>
      </c>
      <c r="O5094" s="2" t="str">
        <f t="shared" si="239"/>
        <v/>
      </c>
    </row>
    <row r="5095" spans="1:15" x14ac:dyDescent="0.25">
      <c r="A5095">
        <v>5094</v>
      </c>
      <c r="B5095">
        <v>3</v>
      </c>
      <c r="C5095" s="1">
        <v>20168</v>
      </c>
      <c r="D5095">
        <v>0</v>
      </c>
      <c r="E5095">
        <v>0</v>
      </c>
      <c r="F5095" t="s">
        <v>13</v>
      </c>
      <c r="G5095" s="1">
        <v>32623</v>
      </c>
      <c r="H5095">
        <v>0</v>
      </c>
      <c r="J5095">
        <v>21</v>
      </c>
      <c r="K5095">
        <v>0</v>
      </c>
      <c r="L5095" s="1">
        <v>366</v>
      </c>
      <c r="M5095" s="2">
        <f t="shared" si="237"/>
        <v>34.097222222222221</v>
      </c>
      <c r="N5095" s="2" t="str">
        <f t="shared" si="238"/>
        <v/>
      </c>
      <c r="O5095" s="2" t="str">
        <f t="shared" si="239"/>
        <v/>
      </c>
    </row>
    <row r="5096" spans="1:15" x14ac:dyDescent="0.25">
      <c r="A5096">
        <v>5095</v>
      </c>
      <c r="B5096">
        <v>3</v>
      </c>
      <c r="C5096" s="1">
        <v>23635</v>
      </c>
      <c r="D5096">
        <v>0</v>
      </c>
      <c r="E5096">
        <v>0</v>
      </c>
      <c r="F5096" t="s">
        <v>13</v>
      </c>
      <c r="G5096" s="1">
        <v>32624</v>
      </c>
      <c r="H5096">
        <v>0</v>
      </c>
      <c r="J5096">
        <v>10</v>
      </c>
      <c r="K5096">
        <v>11307</v>
      </c>
      <c r="L5096" s="1">
        <v>366</v>
      </c>
      <c r="M5096" s="2">
        <f t="shared" si="237"/>
        <v>24.613888888888887</v>
      </c>
      <c r="N5096" s="2" t="str">
        <f t="shared" si="238"/>
        <v/>
      </c>
      <c r="O5096" s="2" t="str">
        <f t="shared" si="239"/>
        <v/>
      </c>
    </row>
    <row r="5097" spans="1:15" x14ac:dyDescent="0.25">
      <c r="A5097">
        <v>5096</v>
      </c>
      <c r="B5097">
        <v>3</v>
      </c>
      <c r="C5097" s="1">
        <v>17541</v>
      </c>
      <c r="D5097">
        <v>1870</v>
      </c>
      <c r="E5097">
        <v>0</v>
      </c>
      <c r="F5097" t="s">
        <v>14</v>
      </c>
      <c r="G5097" s="1">
        <v>32624</v>
      </c>
      <c r="H5097">
        <v>2</v>
      </c>
      <c r="J5097">
        <v>10</v>
      </c>
      <c r="K5097">
        <v>16807</v>
      </c>
      <c r="L5097" s="1">
        <v>366</v>
      </c>
      <c r="M5097" s="2">
        <f t="shared" si="237"/>
        <v>41.297222222222224</v>
      </c>
      <c r="N5097" s="2" t="str">
        <f t="shared" si="238"/>
        <v/>
      </c>
      <c r="O5097" s="2" t="str">
        <f t="shared" si="239"/>
        <v/>
      </c>
    </row>
    <row r="5098" spans="1:15" x14ac:dyDescent="0.25">
      <c r="A5098">
        <v>5097</v>
      </c>
      <c r="B5098">
        <v>4</v>
      </c>
      <c r="C5098" s="1">
        <v>23146</v>
      </c>
      <c r="D5098">
        <v>0</v>
      </c>
      <c r="E5098">
        <v>0</v>
      </c>
      <c r="F5098" t="s">
        <v>20</v>
      </c>
      <c r="G5098" s="1">
        <v>32624</v>
      </c>
      <c r="H5098">
        <v>0</v>
      </c>
      <c r="J5098">
        <v>10</v>
      </c>
      <c r="K5098">
        <v>10107</v>
      </c>
      <c r="L5098" s="1">
        <v>366</v>
      </c>
      <c r="M5098" s="2">
        <f t="shared" si="237"/>
        <v>25.947222222222223</v>
      </c>
      <c r="N5098" s="2" t="str">
        <f t="shared" si="238"/>
        <v/>
      </c>
      <c r="O5098" s="2" t="str">
        <f t="shared" si="239"/>
        <v/>
      </c>
    </row>
    <row r="5099" spans="1:15" x14ac:dyDescent="0.25">
      <c r="A5099">
        <v>5098</v>
      </c>
      <c r="B5099">
        <v>3</v>
      </c>
      <c r="C5099" s="1">
        <v>19498</v>
      </c>
      <c r="D5099">
        <v>2250</v>
      </c>
      <c r="E5099">
        <v>1</v>
      </c>
      <c r="F5099" t="s">
        <v>14</v>
      </c>
      <c r="G5099" s="1">
        <v>32625</v>
      </c>
      <c r="H5099">
        <v>2</v>
      </c>
      <c r="J5099">
        <v>10</v>
      </c>
      <c r="K5099">
        <v>10107</v>
      </c>
      <c r="L5099" s="1">
        <v>366</v>
      </c>
      <c r="M5099" s="2">
        <f t="shared" si="237"/>
        <v>35.93888888888889</v>
      </c>
      <c r="N5099" s="2" t="str">
        <f t="shared" si="238"/>
        <v/>
      </c>
      <c r="O5099" s="2" t="str">
        <f t="shared" si="239"/>
        <v/>
      </c>
    </row>
    <row r="5100" spans="1:15" x14ac:dyDescent="0.25">
      <c r="A5100">
        <v>5099</v>
      </c>
      <c r="B5100">
        <v>4</v>
      </c>
      <c r="C5100" s="1">
        <v>23275</v>
      </c>
      <c r="D5100">
        <v>0</v>
      </c>
      <c r="E5100">
        <v>0</v>
      </c>
      <c r="F5100" t="s">
        <v>20</v>
      </c>
      <c r="G5100" s="1">
        <v>32625</v>
      </c>
      <c r="H5100">
        <v>0</v>
      </c>
      <c r="J5100">
        <v>21</v>
      </c>
      <c r="K5100">
        <v>0</v>
      </c>
      <c r="L5100" s="1">
        <v>366</v>
      </c>
      <c r="M5100" s="2">
        <f t="shared" si="237"/>
        <v>25.6</v>
      </c>
      <c r="N5100" s="2" t="str">
        <f t="shared" si="238"/>
        <v/>
      </c>
      <c r="O5100" s="2" t="str">
        <f t="shared" si="239"/>
        <v/>
      </c>
    </row>
    <row r="5101" spans="1:15" x14ac:dyDescent="0.25">
      <c r="A5101">
        <v>5100</v>
      </c>
      <c r="B5101">
        <v>3</v>
      </c>
      <c r="C5101" s="1">
        <v>24819</v>
      </c>
      <c r="D5101">
        <v>0</v>
      </c>
      <c r="E5101">
        <v>2</v>
      </c>
      <c r="F5101" t="s">
        <v>14</v>
      </c>
      <c r="G5101" s="1">
        <v>32630</v>
      </c>
      <c r="H5101">
        <v>0</v>
      </c>
      <c r="I5101" t="s">
        <v>19</v>
      </c>
      <c r="J5101">
        <v>21</v>
      </c>
      <c r="K5101">
        <v>10107</v>
      </c>
      <c r="L5101" s="1">
        <v>38366</v>
      </c>
      <c r="M5101" s="2">
        <f t="shared" si="237"/>
        <v>21.386111111111113</v>
      </c>
      <c r="N5101" s="2">
        <f t="shared" si="238"/>
        <v>37.086111111111109</v>
      </c>
      <c r="O5101" s="2">
        <f t="shared" si="239"/>
        <v>15.699999999999996</v>
      </c>
    </row>
    <row r="5102" spans="1:15" x14ac:dyDescent="0.25">
      <c r="A5102">
        <v>5101</v>
      </c>
      <c r="B5102">
        <v>3</v>
      </c>
      <c r="C5102" s="1">
        <v>15279</v>
      </c>
      <c r="D5102">
        <v>0</v>
      </c>
      <c r="E5102">
        <v>0</v>
      </c>
      <c r="F5102" t="s">
        <v>14</v>
      </c>
      <c r="G5102" s="1">
        <v>32630</v>
      </c>
      <c r="H5102">
        <v>2</v>
      </c>
      <c r="J5102">
        <v>10</v>
      </c>
      <c r="K5102">
        <v>14707</v>
      </c>
      <c r="L5102" s="1">
        <v>366</v>
      </c>
      <c r="M5102" s="2">
        <f t="shared" si="237"/>
        <v>47.505555555555553</v>
      </c>
      <c r="N5102" s="2" t="str">
        <f t="shared" si="238"/>
        <v/>
      </c>
      <c r="O5102" s="2" t="str">
        <f t="shared" si="239"/>
        <v/>
      </c>
    </row>
    <row r="5103" spans="1:15" x14ac:dyDescent="0.25">
      <c r="A5103">
        <v>5102</v>
      </c>
      <c r="B5103">
        <v>4</v>
      </c>
      <c r="C5103" s="1">
        <v>30988</v>
      </c>
      <c r="D5103">
        <v>0</v>
      </c>
      <c r="E5103">
        <v>0</v>
      </c>
      <c r="F5103" t="s">
        <v>20</v>
      </c>
      <c r="G5103" s="1">
        <v>32631</v>
      </c>
      <c r="H5103">
        <v>2</v>
      </c>
      <c r="J5103">
        <v>21</v>
      </c>
      <c r="K5103">
        <v>10107</v>
      </c>
      <c r="L5103" s="1">
        <v>366</v>
      </c>
      <c r="M5103" s="2">
        <f t="shared" si="237"/>
        <v>4.5027777777777782</v>
      </c>
      <c r="N5103" s="2" t="str">
        <f t="shared" si="238"/>
        <v/>
      </c>
      <c r="O5103" s="2" t="str">
        <f t="shared" si="239"/>
        <v/>
      </c>
    </row>
    <row r="5104" spans="1:15" x14ac:dyDescent="0.25">
      <c r="A5104">
        <v>5103</v>
      </c>
      <c r="B5104">
        <v>3</v>
      </c>
      <c r="C5104" s="1">
        <v>16623</v>
      </c>
      <c r="D5104">
        <v>0</v>
      </c>
      <c r="E5104">
        <v>0</v>
      </c>
      <c r="F5104" t="s">
        <v>13</v>
      </c>
      <c r="G5104" s="1">
        <v>32637</v>
      </c>
      <c r="H5104">
        <v>0</v>
      </c>
      <c r="J5104">
        <v>21</v>
      </c>
      <c r="K5104">
        <v>0</v>
      </c>
      <c r="L5104" s="1">
        <v>366</v>
      </c>
      <c r="M5104" s="2">
        <f t="shared" si="237"/>
        <v>43.844444444444441</v>
      </c>
      <c r="N5104" s="2" t="str">
        <f t="shared" si="238"/>
        <v/>
      </c>
      <c r="O5104" s="2" t="str">
        <f t="shared" si="239"/>
        <v/>
      </c>
    </row>
    <row r="5105" spans="1:15" x14ac:dyDescent="0.25">
      <c r="A5105">
        <v>5104</v>
      </c>
      <c r="B5105">
        <v>3</v>
      </c>
      <c r="C5105" s="1">
        <v>19086</v>
      </c>
      <c r="D5105">
        <v>0</v>
      </c>
      <c r="E5105">
        <v>1</v>
      </c>
      <c r="F5105" t="s">
        <v>17</v>
      </c>
      <c r="G5105" s="1">
        <v>32638</v>
      </c>
      <c r="H5105">
        <v>2</v>
      </c>
      <c r="J5105">
        <v>10</v>
      </c>
      <c r="K5105">
        <v>12807</v>
      </c>
      <c r="L5105" s="1">
        <v>366</v>
      </c>
      <c r="M5105" s="2">
        <f t="shared" si="237"/>
        <v>37.105555555555554</v>
      </c>
      <c r="N5105" s="2" t="str">
        <f t="shared" si="238"/>
        <v/>
      </c>
      <c r="O5105" s="2" t="str">
        <f t="shared" si="239"/>
        <v/>
      </c>
    </row>
    <row r="5106" spans="1:15" x14ac:dyDescent="0.25">
      <c r="A5106">
        <v>5105</v>
      </c>
      <c r="B5106">
        <v>3</v>
      </c>
      <c r="C5106" s="1">
        <v>21038</v>
      </c>
      <c r="D5106">
        <v>2884</v>
      </c>
      <c r="E5106">
        <v>2</v>
      </c>
      <c r="F5106" t="s">
        <v>18</v>
      </c>
      <c r="G5106" s="1">
        <v>32638</v>
      </c>
      <c r="H5106">
        <v>2</v>
      </c>
      <c r="J5106">
        <v>10</v>
      </c>
      <c r="K5106">
        <v>17907</v>
      </c>
      <c r="L5106" s="1">
        <v>366</v>
      </c>
      <c r="M5106" s="2">
        <f t="shared" si="237"/>
        <v>31.761111111111113</v>
      </c>
      <c r="N5106" s="2" t="str">
        <f t="shared" si="238"/>
        <v/>
      </c>
      <c r="O5106" s="2" t="str">
        <f t="shared" si="239"/>
        <v/>
      </c>
    </row>
    <row r="5107" spans="1:15" x14ac:dyDescent="0.25">
      <c r="A5107">
        <v>5106</v>
      </c>
      <c r="B5107">
        <v>2</v>
      </c>
      <c r="C5107" s="1">
        <v>15090</v>
      </c>
      <c r="D5107">
        <v>2300</v>
      </c>
      <c r="E5107">
        <v>2</v>
      </c>
      <c r="F5107" t="s">
        <v>14</v>
      </c>
      <c r="G5107" s="1">
        <v>32639</v>
      </c>
      <c r="H5107">
        <v>0</v>
      </c>
      <c r="J5107">
        <v>21</v>
      </c>
      <c r="K5107">
        <v>0</v>
      </c>
      <c r="L5107" s="1">
        <v>366</v>
      </c>
      <c r="M5107" s="2">
        <f t="shared" si="237"/>
        <v>48.047222222222224</v>
      </c>
      <c r="N5107" s="2" t="str">
        <f t="shared" si="238"/>
        <v/>
      </c>
      <c r="O5107" s="2" t="str">
        <f t="shared" si="239"/>
        <v/>
      </c>
    </row>
    <row r="5108" spans="1:15" x14ac:dyDescent="0.25">
      <c r="A5108">
        <v>5107</v>
      </c>
      <c r="B5108">
        <v>2</v>
      </c>
      <c r="C5108" s="1">
        <v>18259</v>
      </c>
      <c r="D5108">
        <v>2033</v>
      </c>
      <c r="E5108">
        <v>2</v>
      </c>
      <c r="F5108" t="s">
        <v>21</v>
      </c>
      <c r="G5108" s="1">
        <v>32640</v>
      </c>
      <c r="H5108">
        <v>2</v>
      </c>
      <c r="J5108">
        <v>10</v>
      </c>
      <c r="K5108">
        <v>13507</v>
      </c>
      <c r="L5108" s="1">
        <v>366</v>
      </c>
      <c r="M5108" s="2">
        <f t="shared" si="237"/>
        <v>39.375</v>
      </c>
      <c r="N5108" s="2" t="str">
        <f t="shared" si="238"/>
        <v/>
      </c>
      <c r="O5108" s="2" t="str">
        <f t="shared" si="239"/>
        <v/>
      </c>
    </row>
    <row r="5109" spans="1:15" x14ac:dyDescent="0.25">
      <c r="A5109">
        <v>5108</v>
      </c>
      <c r="B5109">
        <v>3</v>
      </c>
      <c r="C5109" s="1">
        <v>22777</v>
      </c>
      <c r="D5109">
        <v>0</v>
      </c>
      <c r="E5109">
        <v>0</v>
      </c>
      <c r="F5109" t="s">
        <v>14</v>
      </c>
      <c r="G5109" s="1">
        <v>32640</v>
      </c>
      <c r="H5109">
        <v>2</v>
      </c>
      <c r="J5109">
        <v>10</v>
      </c>
      <c r="K5109">
        <v>10107</v>
      </c>
      <c r="L5109" s="1">
        <v>366</v>
      </c>
      <c r="M5109" s="2">
        <f t="shared" si="237"/>
        <v>27.002777777777776</v>
      </c>
      <c r="N5109" s="2" t="str">
        <f t="shared" si="238"/>
        <v/>
      </c>
      <c r="O5109" s="2" t="str">
        <f t="shared" si="239"/>
        <v/>
      </c>
    </row>
    <row r="5110" spans="1:15" x14ac:dyDescent="0.25">
      <c r="A5110">
        <v>5109</v>
      </c>
      <c r="B5110">
        <v>2</v>
      </c>
      <c r="C5110" s="1">
        <v>23389</v>
      </c>
      <c r="D5110">
        <v>0</v>
      </c>
      <c r="E5110">
        <v>0</v>
      </c>
      <c r="F5110" t="s">
        <v>13</v>
      </c>
      <c r="G5110" s="1">
        <v>32644</v>
      </c>
      <c r="H5110">
        <v>0</v>
      </c>
      <c r="J5110">
        <v>23</v>
      </c>
      <c r="K5110">
        <v>0</v>
      </c>
      <c r="L5110" s="1">
        <v>366</v>
      </c>
      <c r="M5110" s="2">
        <f t="shared" si="237"/>
        <v>25.341666666666665</v>
      </c>
      <c r="N5110" s="2" t="str">
        <f t="shared" si="238"/>
        <v/>
      </c>
      <c r="O5110" s="2" t="str">
        <f t="shared" si="239"/>
        <v/>
      </c>
    </row>
    <row r="5111" spans="1:15" x14ac:dyDescent="0.25">
      <c r="A5111">
        <v>5110</v>
      </c>
      <c r="B5111">
        <v>3</v>
      </c>
      <c r="C5111" s="1">
        <v>21451</v>
      </c>
      <c r="D5111">
        <v>0</v>
      </c>
      <c r="E5111">
        <v>0</v>
      </c>
      <c r="F5111" t="s">
        <v>14</v>
      </c>
      <c r="G5111" s="1">
        <v>32645</v>
      </c>
      <c r="H5111">
        <v>2</v>
      </c>
      <c r="J5111">
        <v>10</v>
      </c>
      <c r="K5111">
        <v>10107</v>
      </c>
      <c r="L5111" s="1">
        <v>366</v>
      </c>
      <c r="M5111" s="2">
        <f t="shared" si="237"/>
        <v>30.65</v>
      </c>
      <c r="N5111" s="2" t="str">
        <f t="shared" si="238"/>
        <v/>
      </c>
      <c r="O5111" s="2" t="str">
        <f t="shared" si="239"/>
        <v/>
      </c>
    </row>
    <row r="5112" spans="1:15" x14ac:dyDescent="0.25">
      <c r="A5112">
        <v>5111</v>
      </c>
      <c r="B5112">
        <v>3</v>
      </c>
      <c r="C5112" s="1">
        <v>18834</v>
      </c>
      <c r="D5112">
        <v>0</v>
      </c>
      <c r="E5112">
        <v>0</v>
      </c>
      <c r="F5112" t="s">
        <v>14</v>
      </c>
      <c r="G5112" s="1">
        <v>32646</v>
      </c>
      <c r="H5112">
        <v>2</v>
      </c>
      <c r="J5112">
        <v>10</v>
      </c>
      <c r="K5112">
        <v>14707</v>
      </c>
      <c r="L5112" s="1">
        <v>366</v>
      </c>
      <c r="M5112" s="2">
        <f t="shared" si="237"/>
        <v>37.81388888888889</v>
      </c>
      <c r="N5112" s="2" t="str">
        <f t="shared" si="238"/>
        <v/>
      </c>
      <c r="O5112" s="2" t="str">
        <f t="shared" si="239"/>
        <v/>
      </c>
    </row>
    <row r="5113" spans="1:15" x14ac:dyDescent="0.25">
      <c r="A5113">
        <v>5112</v>
      </c>
      <c r="B5113">
        <v>3</v>
      </c>
      <c r="C5113" s="1">
        <v>16052</v>
      </c>
      <c r="D5113">
        <v>0</v>
      </c>
      <c r="E5113">
        <v>0</v>
      </c>
      <c r="F5113" t="s">
        <v>13</v>
      </c>
      <c r="G5113" s="1">
        <v>32647</v>
      </c>
      <c r="H5113">
        <v>0</v>
      </c>
      <c r="J5113">
        <v>21</v>
      </c>
      <c r="K5113">
        <v>0</v>
      </c>
      <c r="L5113" s="1">
        <v>366</v>
      </c>
      <c r="M5113" s="2">
        <f t="shared" si="237"/>
        <v>45.43611111111111</v>
      </c>
      <c r="N5113" s="2" t="str">
        <f t="shared" si="238"/>
        <v/>
      </c>
      <c r="O5113" s="2" t="str">
        <f t="shared" si="239"/>
        <v/>
      </c>
    </row>
    <row r="5114" spans="1:15" x14ac:dyDescent="0.25">
      <c r="A5114">
        <v>5113</v>
      </c>
      <c r="B5114">
        <v>3</v>
      </c>
      <c r="C5114" s="1">
        <v>19161</v>
      </c>
      <c r="D5114">
        <v>0</v>
      </c>
      <c r="E5114">
        <v>4</v>
      </c>
      <c r="F5114" t="s">
        <v>14</v>
      </c>
      <c r="G5114" s="1">
        <v>32647</v>
      </c>
      <c r="H5114">
        <v>2</v>
      </c>
      <c r="J5114">
        <v>10</v>
      </c>
      <c r="K5114">
        <v>16707</v>
      </c>
      <c r="L5114" s="1">
        <v>366</v>
      </c>
      <c r="M5114" s="2">
        <f t="shared" si="237"/>
        <v>36.924999999999997</v>
      </c>
      <c r="N5114" s="2" t="str">
        <f t="shared" si="238"/>
        <v/>
      </c>
      <c r="O5114" s="2" t="str">
        <f t="shared" si="239"/>
        <v/>
      </c>
    </row>
    <row r="5115" spans="1:15" x14ac:dyDescent="0.25">
      <c r="A5115">
        <v>5114</v>
      </c>
      <c r="B5115">
        <v>2</v>
      </c>
      <c r="C5115" s="1">
        <v>19000</v>
      </c>
      <c r="D5115">
        <v>0</v>
      </c>
      <c r="E5115">
        <v>0</v>
      </c>
      <c r="F5115" t="s">
        <v>13</v>
      </c>
      <c r="G5115" s="1">
        <v>32650</v>
      </c>
      <c r="H5115">
        <v>0</v>
      </c>
      <c r="J5115">
        <v>10</v>
      </c>
      <c r="K5115">
        <v>0</v>
      </c>
      <c r="L5115" s="1">
        <v>366</v>
      </c>
      <c r="M5115" s="2">
        <f t="shared" si="237"/>
        <v>37.375</v>
      </c>
      <c r="N5115" s="2" t="str">
        <f t="shared" si="238"/>
        <v/>
      </c>
      <c r="O5115" s="2" t="str">
        <f t="shared" si="239"/>
        <v/>
      </c>
    </row>
    <row r="5116" spans="1:15" x14ac:dyDescent="0.25">
      <c r="A5116">
        <v>5115</v>
      </c>
      <c r="B5116">
        <v>3</v>
      </c>
      <c r="C5116" s="1">
        <v>18265</v>
      </c>
      <c r="D5116">
        <v>2246</v>
      </c>
      <c r="E5116">
        <v>1</v>
      </c>
      <c r="F5116" t="s">
        <v>14</v>
      </c>
      <c r="G5116" s="1">
        <v>32650</v>
      </c>
      <c r="H5116">
        <v>2</v>
      </c>
      <c r="J5116">
        <v>10</v>
      </c>
      <c r="K5116">
        <v>10107</v>
      </c>
      <c r="L5116" s="1">
        <v>366</v>
      </c>
      <c r="M5116" s="2">
        <f t="shared" si="237"/>
        <v>39.388888888888886</v>
      </c>
      <c r="N5116" s="2" t="str">
        <f t="shared" si="238"/>
        <v/>
      </c>
      <c r="O5116" s="2" t="str">
        <f t="shared" si="239"/>
        <v/>
      </c>
    </row>
    <row r="5117" spans="1:15" x14ac:dyDescent="0.25">
      <c r="A5117">
        <v>5116</v>
      </c>
      <c r="B5117">
        <v>2</v>
      </c>
      <c r="C5117" s="1">
        <v>13798</v>
      </c>
      <c r="D5117">
        <v>0</v>
      </c>
      <c r="E5117">
        <v>3</v>
      </c>
      <c r="F5117" t="s">
        <v>14</v>
      </c>
      <c r="G5117" s="1">
        <v>32651</v>
      </c>
      <c r="H5117">
        <v>2</v>
      </c>
      <c r="J5117">
        <v>10</v>
      </c>
      <c r="K5117">
        <v>10107</v>
      </c>
      <c r="L5117" s="1">
        <v>366</v>
      </c>
      <c r="M5117" s="2">
        <f t="shared" si="237"/>
        <v>51.619444444444447</v>
      </c>
      <c r="N5117" s="2" t="str">
        <f t="shared" si="238"/>
        <v/>
      </c>
      <c r="O5117" s="2" t="str">
        <f t="shared" si="239"/>
        <v/>
      </c>
    </row>
    <row r="5118" spans="1:15" x14ac:dyDescent="0.25">
      <c r="A5118">
        <v>5117</v>
      </c>
      <c r="B5118">
        <v>4</v>
      </c>
      <c r="C5118" s="1">
        <v>20501</v>
      </c>
      <c r="D5118">
        <v>0</v>
      </c>
      <c r="E5118">
        <v>0</v>
      </c>
      <c r="F5118" t="s">
        <v>20</v>
      </c>
      <c r="G5118" s="1">
        <v>32652</v>
      </c>
      <c r="H5118">
        <v>0</v>
      </c>
      <c r="J5118">
        <v>10</v>
      </c>
      <c r="K5118">
        <v>10307</v>
      </c>
      <c r="L5118" s="1">
        <v>366</v>
      </c>
      <c r="M5118" s="2">
        <f t="shared" si="237"/>
        <v>33.272222222222226</v>
      </c>
      <c r="N5118" s="2" t="str">
        <f t="shared" si="238"/>
        <v/>
      </c>
      <c r="O5118" s="2" t="str">
        <f t="shared" si="239"/>
        <v/>
      </c>
    </row>
    <row r="5119" spans="1:15" x14ac:dyDescent="0.25">
      <c r="A5119">
        <v>5118</v>
      </c>
      <c r="B5119">
        <v>2</v>
      </c>
      <c r="C5119" s="1">
        <v>21027</v>
      </c>
      <c r="D5119">
        <v>1771</v>
      </c>
      <c r="E5119">
        <v>0</v>
      </c>
      <c r="F5119" t="s">
        <v>20</v>
      </c>
      <c r="G5119" s="1">
        <v>32653</v>
      </c>
      <c r="H5119">
        <v>2</v>
      </c>
      <c r="J5119">
        <v>10</v>
      </c>
      <c r="K5119">
        <v>13907</v>
      </c>
      <c r="L5119" s="1">
        <v>366</v>
      </c>
      <c r="M5119" s="2">
        <f t="shared" si="237"/>
        <v>31.830555555555556</v>
      </c>
      <c r="N5119" s="2" t="str">
        <f t="shared" si="238"/>
        <v/>
      </c>
      <c r="O5119" s="2" t="str">
        <f t="shared" si="239"/>
        <v/>
      </c>
    </row>
    <row r="5120" spans="1:15" x14ac:dyDescent="0.25">
      <c r="A5120">
        <v>5119</v>
      </c>
      <c r="B5120">
        <v>3</v>
      </c>
      <c r="C5120" s="1">
        <v>20865</v>
      </c>
      <c r="D5120">
        <v>0</v>
      </c>
      <c r="E5120">
        <v>0</v>
      </c>
      <c r="F5120" t="s">
        <v>13</v>
      </c>
      <c r="G5120" s="1">
        <v>32653</v>
      </c>
      <c r="H5120">
        <v>0</v>
      </c>
      <c r="J5120">
        <v>10</v>
      </c>
      <c r="K5120">
        <v>0</v>
      </c>
      <c r="L5120" s="1">
        <v>366</v>
      </c>
      <c r="M5120" s="2">
        <f t="shared" si="237"/>
        <v>32.280555555555559</v>
      </c>
      <c r="N5120" s="2" t="str">
        <f t="shared" si="238"/>
        <v/>
      </c>
      <c r="O5120" s="2" t="str">
        <f t="shared" si="239"/>
        <v/>
      </c>
    </row>
    <row r="5121" spans="1:15" x14ac:dyDescent="0.25">
      <c r="A5121">
        <v>5120</v>
      </c>
      <c r="B5121">
        <v>4</v>
      </c>
      <c r="C5121" s="1">
        <v>30999</v>
      </c>
      <c r="D5121">
        <v>0</v>
      </c>
      <c r="E5121">
        <v>0</v>
      </c>
      <c r="F5121" t="s">
        <v>20</v>
      </c>
      <c r="G5121" s="1">
        <v>32653</v>
      </c>
      <c r="H5121">
        <v>2</v>
      </c>
      <c r="J5121">
        <v>21</v>
      </c>
      <c r="K5121">
        <v>10107</v>
      </c>
      <c r="L5121" s="1">
        <v>366</v>
      </c>
      <c r="M5121" s="2">
        <f t="shared" si="237"/>
        <v>4.5333333333333332</v>
      </c>
      <c r="N5121" s="2" t="str">
        <f t="shared" si="238"/>
        <v/>
      </c>
      <c r="O5121" s="2" t="str">
        <f t="shared" si="239"/>
        <v/>
      </c>
    </row>
    <row r="5122" spans="1:15" x14ac:dyDescent="0.25">
      <c r="A5122">
        <v>5121</v>
      </c>
      <c r="B5122">
        <v>2</v>
      </c>
      <c r="C5122" s="1">
        <v>28793</v>
      </c>
      <c r="D5122">
        <v>0</v>
      </c>
      <c r="E5122">
        <v>0</v>
      </c>
      <c r="F5122" t="s">
        <v>20</v>
      </c>
      <c r="G5122" s="1">
        <v>32653</v>
      </c>
      <c r="H5122">
        <v>2</v>
      </c>
      <c r="J5122">
        <v>21</v>
      </c>
      <c r="K5122">
        <v>10107</v>
      </c>
      <c r="L5122" s="1">
        <v>366</v>
      </c>
      <c r="M5122" s="2">
        <f t="shared" si="237"/>
        <v>10.569444444444445</v>
      </c>
      <c r="N5122" s="2" t="str">
        <f t="shared" si="238"/>
        <v/>
      </c>
      <c r="O5122" s="2" t="str">
        <f t="shared" si="239"/>
        <v/>
      </c>
    </row>
    <row r="5123" spans="1:15" x14ac:dyDescent="0.25">
      <c r="A5123">
        <v>5122</v>
      </c>
      <c r="B5123">
        <v>2</v>
      </c>
      <c r="C5123" s="1">
        <v>18129</v>
      </c>
      <c r="D5123">
        <v>1904</v>
      </c>
      <c r="E5123">
        <v>0</v>
      </c>
      <c r="F5123" t="s">
        <v>20</v>
      </c>
      <c r="G5123" s="1">
        <v>32659</v>
      </c>
      <c r="H5123">
        <v>0</v>
      </c>
      <c r="J5123">
        <v>10</v>
      </c>
      <c r="K5123">
        <v>17807</v>
      </c>
      <c r="L5123" s="1">
        <v>366</v>
      </c>
      <c r="M5123" s="2">
        <f t="shared" si="237"/>
        <v>39.780555555555559</v>
      </c>
      <c r="N5123" s="2" t="str">
        <f t="shared" si="238"/>
        <v/>
      </c>
      <c r="O5123" s="2" t="str">
        <f t="shared" si="239"/>
        <v/>
      </c>
    </row>
    <row r="5124" spans="1:15" x14ac:dyDescent="0.25">
      <c r="A5124">
        <v>5123</v>
      </c>
      <c r="B5124">
        <v>3</v>
      </c>
      <c r="C5124" s="1">
        <v>12303</v>
      </c>
      <c r="D5124">
        <v>0</v>
      </c>
      <c r="E5124">
        <v>0</v>
      </c>
      <c r="F5124" t="s">
        <v>13</v>
      </c>
      <c r="G5124" s="1">
        <v>32660</v>
      </c>
      <c r="H5124">
        <v>0</v>
      </c>
      <c r="J5124">
        <v>10</v>
      </c>
      <c r="K5124">
        <v>11907</v>
      </c>
      <c r="L5124" s="1">
        <v>366</v>
      </c>
      <c r="M5124" s="2">
        <f t="shared" si="237"/>
        <v>55.736111111111114</v>
      </c>
      <c r="N5124" s="2" t="str">
        <f t="shared" si="238"/>
        <v/>
      </c>
      <c r="O5124" s="2" t="str">
        <f t="shared" si="239"/>
        <v/>
      </c>
    </row>
    <row r="5125" spans="1:15" x14ac:dyDescent="0.25">
      <c r="A5125">
        <v>5124</v>
      </c>
      <c r="B5125">
        <v>2</v>
      </c>
      <c r="C5125" s="1">
        <v>31834</v>
      </c>
      <c r="D5125">
        <v>0</v>
      </c>
      <c r="E5125">
        <v>0</v>
      </c>
      <c r="F5125" t="s">
        <v>13</v>
      </c>
      <c r="G5125" s="1">
        <v>32660</v>
      </c>
      <c r="H5125">
        <v>0</v>
      </c>
      <c r="J5125">
        <v>21</v>
      </c>
      <c r="K5125">
        <v>10107</v>
      </c>
      <c r="L5125" s="1">
        <v>366</v>
      </c>
      <c r="M5125" s="2">
        <f t="shared" ref="M5125:M5186" si="240">DAYS360(C5125,G5125,TRUE)/360</f>
        <v>2.2638888888888888</v>
      </c>
      <c r="N5125" s="2" t="str">
        <f t="shared" ref="N5125:N5186" si="241">IF(DAYS360(C5125,L5125)/360&gt;0,DAYS360(C5125,L5125)/360,"")</f>
        <v/>
      </c>
      <c r="O5125" s="2" t="str">
        <f t="shared" ref="O5125:O5188" si="242">IF(N5125="","",N5125-M5125)</f>
        <v/>
      </c>
    </row>
    <row r="5126" spans="1:15" x14ac:dyDescent="0.25">
      <c r="A5126">
        <v>5125</v>
      </c>
      <c r="B5126">
        <v>2</v>
      </c>
      <c r="C5126" s="1">
        <v>28255</v>
      </c>
      <c r="D5126">
        <v>0</v>
      </c>
      <c r="E5126">
        <v>0</v>
      </c>
      <c r="F5126" t="s">
        <v>20</v>
      </c>
      <c r="G5126" s="1">
        <v>32664</v>
      </c>
      <c r="H5126">
        <v>2</v>
      </c>
      <c r="J5126">
        <v>21</v>
      </c>
      <c r="K5126">
        <v>10107</v>
      </c>
      <c r="L5126" s="1">
        <v>366</v>
      </c>
      <c r="M5126" s="2">
        <f t="shared" si="240"/>
        <v>12.069444444444445</v>
      </c>
      <c r="N5126" s="2" t="str">
        <f t="shared" si="241"/>
        <v/>
      </c>
      <c r="O5126" s="2" t="str">
        <f t="shared" si="242"/>
        <v/>
      </c>
    </row>
    <row r="5127" spans="1:15" x14ac:dyDescent="0.25">
      <c r="A5127">
        <v>5126</v>
      </c>
      <c r="B5127">
        <v>3</v>
      </c>
      <c r="C5127" s="1">
        <v>19662</v>
      </c>
      <c r="D5127">
        <v>0</v>
      </c>
      <c r="E5127">
        <v>0</v>
      </c>
      <c r="F5127" t="s">
        <v>13</v>
      </c>
      <c r="G5127" s="1">
        <v>32665</v>
      </c>
      <c r="H5127">
        <v>0</v>
      </c>
      <c r="J5127">
        <v>21</v>
      </c>
      <c r="K5127">
        <v>0</v>
      </c>
      <c r="L5127" s="1">
        <v>366</v>
      </c>
      <c r="M5127" s="2">
        <f t="shared" si="240"/>
        <v>35.6</v>
      </c>
      <c r="N5127" s="2" t="str">
        <f t="shared" si="241"/>
        <v/>
      </c>
      <c r="O5127" s="2" t="str">
        <f t="shared" si="242"/>
        <v/>
      </c>
    </row>
    <row r="5128" spans="1:15" x14ac:dyDescent="0.25">
      <c r="A5128">
        <v>5127</v>
      </c>
      <c r="B5128">
        <v>2</v>
      </c>
      <c r="C5128" s="1">
        <v>16253</v>
      </c>
      <c r="D5128">
        <v>0</v>
      </c>
      <c r="E5128">
        <v>0</v>
      </c>
      <c r="F5128" t="s">
        <v>13</v>
      </c>
      <c r="G5128" s="1">
        <v>32665</v>
      </c>
      <c r="H5128">
        <v>0</v>
      </c>
      <c r="J5128">
        <v>21</v>
      </c>
      <c r="K5128">
        <v>0</v>
      </c>
      <c r="L5128" s="1">
        <v>366</v>
      </c>
      <c r="M5128" s="2">
        <f t="shared" si="240"/>
        <v>44.93333333333333</v>
      </c>
      <c r="N5128" s="2" t="str">
        <f t="shared" si="241"/>
        <v/>
      </c>
      <c r="O5128" s="2" t="str">
        <f t="shared" si="242"/>
        <v/>
      </c>
    </row>
    <row r="5129" spans="1:15" x14ac:dyDescent="0.25">
      <c r="A5129">
        <v>5128</v>
      </c>
      <c r="B5129">
        <v>2</v>
      </c>
      <c r="C5129" s="1">
        <v>23255</v>
      </c>
      <c r="D5129">
        <v>0</v>
      </c>
      <c r="E5129">
        <v>0</v>
      </c>
      <c r="F5129" t="s">
        <v>13</v>
      </c>
      <c r="G5129" s="1">
        <v>32665</v>
      </c>
      <c r="H5129">
        <v>0</v>
      </c>
      <c r="J5129">
        <v>10</v>
      </c>
      <c r="K5129">
        <v>17807</v>
      </c>
      <c r="L5129" s="1">
        <v>366</v>
      </c>
      <c r="M5129" s="2">
        <f t="shared" si="240"/>
        <v>25.763888888888889</v>
      </c>
      <c r="N5129" s="2" t="str">
        <f t="shared" si="241"/>
        <v/>
      </c>
      <c r="O5129" s="2" t="str">
        <f t="shared" si="242"/>
        <v/>
      </c>
    </row>
    <row r="5130" spans="1:15" x14ac:dyDescent="0.25">
      <c r="A5130">
        <v>5129</v>
      </c>
      <c r="B5130">
        <v>3</v>
      </c>
      <c r="C5130" s="1">
        <v>16631</v>
      </c>
      <c r="D5130">
        <v>0</v>
      </c>
      <c r="E5130">
        <v>0</v>
      </c>
      <c r="F5130" t="s">
        <v>13</v>
      </c>
      <c r="G5130" s="1">
        <v>32666</v>
      </c>
      <c r="H5130">
        <v>0</v>
      </c>
      <c r="J5130">
        <v>10</v>
      </c>
      <c r="K5130">
        <v>0</v>
      </c>
      <c r="L5130" s="1">
        <v>366</v>
      </c>
      <c r="M5130" s="2">
        <f t="shared" si="240"/>
        <v>43.9</v>
      </c>
      <c r="N5130" s="2" t="str">
        <f t="shared" si="241"/>
        <v/>
      </c>
      <c r="O5130" s="2" t="str">
        <f t="shared" si="242"/>
        <v/>
      </c>
    </row>
    <row r="5131" spans="1:15" x14ac:dyDescent="0.25">
      <c r="A5131">
        <v>5130</v>
      </c>
      <c r="B5131">
        <v>3</v>
      </c>
      <c r="C5131" s="1">
        <v>19317</v>
      </c>
      <c r="D5131">
        <v>2465</v>
      </c>
      <c r="E5131">
        <v>1</v>
      </c>
      <c r="F5131" t="s">
        <v>14</v>
      </c>
      <c r="G5131" s="1">
        <v>32666</v>
      </c>
      <c r="H5131">
        <v>0</v>
      </c>
      <c r="J5131">
        <v>21</v>
      </c>
      <c r="K5131">
        <v>0</v>
      </c>
      <c r="L5131" s="1">
        <v>366</v>
      </c>
      <c r="M5131" s="2">
        <f t="shared" si="240"/>
        <v>36.549999999999997</v>
      </c>
      <c r="N5131" s="2" t="str">
        <f t="shared" si="241"/>
        <v/>
      </c>
      <c r="O5131" s="2" t="str">
        <f t="shared" si="242"/>
        <v/>
      </c>
    </row>
    <row r="5132" spans="1:15" x14ac:dyDescent="0.25">
      <c r="A5132">
        <v>5131</v>
      </c>
      <c r="B5132">
        <v>3</v>
      </c>
      <c r="C5132" s="1">
        <v>23636</v>
      </c>
      <c r="D5132">
        <v>0</v>
      </c>
      <c r="E5132">
        <v>0</v>
      </c>
      <c r="F5132" t="s">
        <v>20</v>
      </c>
      <c r="G5132" s="1">
        <v>32666</v>
      </c>
      <c r="H5132">
        <v>2</v>
      </c>
      <c r="J5132">
        <v>10</v>
      </c>
      <c r="K5132">
        <v>11907</v>
      </c>
      <c r="L5132" s="1">
        <v>366</v>
      </c>
      <c r="M5132" s="2">
        <f t="shared" si="240"/>
        <v>24.725000000000001</v>
      </c>
      <c r="N5132" s="2" t="str">
        <f t="shared" si="241"/>
        <v/>
      </c>
      <c r="O5132" s="2" t="str">
        <f t="shared" si="242"/>
        <v/>
      </c>
    </row>
    <row r="5133" spans="1:15" x14ac:dyDescent="0.25">
      <c r="A5133">
        <v>5132</v>
      </c>
      <c r="B5133">
        <v>4</v>
      </c>
      <c r="C5133" s="1">
        <v>22885</v>
      </c>
      <c r="D5133">
        <v>2071</v>
      </c>
      <c r="E5133">
        <v>0</v>
      </c>
      <c r="F5133" t="s">
        <v>20</v>
      </c>
      <c r="G5133" s="1">
        <v>32666</v>
      </c>
      <c r="H5133">
        <v>0</v>
      </c>
      <c r="J5133">
        <v>10</v>
      </c>
      <c r="K5133">
        <v>18707</v>
      </c>
      <c r="L5133" s="1">
        <v>366</v>
      </c>
      <c r="M5133" s="2">
        <f t="shared" si="240"/>
        <v>26.777777777777779</v>
      </c>
      <c r="N5133" s="2" t="str">
        <f t="shared" si="241"/>
        <v/>
      </c>
      <c r="O5133" s="2" t="str">
        <f t="shared" si="242"/>
        <v/>
      </c>
    </row>
    <row r="5134" spans="1:15" x14ac:dyDescent="0.25">
      <c r="A5134">
        <v>5133</v>
      </c>
      <c r="B5134">
        <v>3</v>
      </c>
      <c r="C5134" s="1">
        <v>19078</v>
      </c>
      <c r="D5134">
        <v>0</v>
      </c>
      <c r="E5134">
        <v>0</v>
      </c>
      <c r="F5134" t="s">
        <v>13</v>
      </c>
      <c r="G5134" s="1">
        <v>32667</v>
      </c>
      <c r="H5134">
        <v>0</v>
      </c>
      <c r="J5134">
        <v>21</v>
      </c>
      <c r="K5134">
        <v>0</v>
      </c>
      <c r="L5134" s="1">
        <v>366</v>
      </c>
      <c r="M5134" s="2">
        <f t="shared" si="240"/>
        <v>37.202777777777776</v>
      </c>
      <c r="N5134" s="2" t="str">
        <f t="shared" si="241"/>
        <v/>
      </c>
      <c r="O5134" s="2" t="str">
        <f t="shared" si="242"/>
        <v/>
      </c>
    </row>
    <row r="5135" spans="1:15" x14ac:dyDescent="0.25">
      <c r="A5135">
        <v>5134</v>
      </c>
      <c r="B5135">
        <v>2</v>
      </c>
      <c r="C5135" s="1">
        <v>32578</v>
      </c>
      <c r="D5135">
        <v>0</v>
      </c>
      <c r="E5135">
        <v>0</v>
      </c>
      <c r="F5135" t="s">
        <v>20</v>
      </c>
      <c r="G5135" s="1">
        <v>32667</v>
      </c>
      <c r="H5135">
        <v>2</v>
      </c>
      <c r="J5135">
        <v>21</v>
      </c>
      <c r="K5135">
        <v>10107</v>
      </c>
      <c r="L5135" s="1">
        <v>366</v>
      </c>
      <c r="M5135" s="2">
        <f t="shared" si="240"/>
        <v>0.24166666666666667</v>
      </c>
      <c r="N5135" s="2" t="str">
        <f t="shared" si="241"/>
        <v/>
      </c>
      <c r="O5135" s="2" t="str">
        <f t="shared" si="242"/>
        <v/>
      </c>
    </row>
    <row r="5136" spans="1:15" x14ac:dyDescent="0.25">
      <c r="A5136">
        <v>5135</v>
      </c>
      <c r="B5136">
        <v>3</v>
      </c>
      <c r="C5136" s="1">
        <v>23094</v>
      </c>
      <c r="D5136">
        <v>2060</v>
      </c>
      <c r="E5136">
        <v>3</v>
      </c>
      <c r="F5136" t="s">
        <v>26</v>
      </c>
      <c r="G5136" s="1">
        <v>32667</v>
      </c>
      <c r="H5136">
        <v>2</v>
      </c>
      <c r="J5136">
        <v>10</v>
      </c>
      <c r="K5136">
        <v>10107</v>
      </c>
      <c r="L5136" s="1">
        <v>366</v>
      </c>
      <c r="M5136" s="2">
        <f t="shared" si="240"/>
        <v>26.205555555555556</v>
      </c>
      <c r="N5136" s="2" t="str">
        <f t="shared" si="241"/>
        <v/>
      </c>
      <c r="O5136" s="2" t="str">
        <f t="shared" si="242"/>
        <v/>
      </c>
    </row>
    <row r="5137" spans="1:15" x14ac:dyDescent="0.25">
      <c r="A5137">
        <v>5136</v>
      </c>
      <c r="B5137">
        <v>3</v>
      </c>
      <c r="C5137" s="1">
        <v>19171</v>
      </c>
      <c r="D5137">
        <v>1000</v>
      </c>
      <c r="E5137">
        <v>0</v>
      </c>
      <c r="F5137" t="s">
        <v>14</v>
      </c>
      <c r="G5137" s="1">
        <v>32671</v>
      </c>
      <c r="H5137">
        <v>0</v>
      </c>
      <c r="J5137">
        <v>10</v>
      </c>
      <c r="K5137">
        <v>0</v>
      </c>
      <c r="L5137" s="1">
        <v>366</v>
      </c>
      <c r="M5137" s="2">
        <f t="shared" si="240"/>
        <v>36.961111111111109</v>
      </c>
      <c r="N5137" s="2" t="str">
        <f t="shared" si="241"/>
        <v/>
      </c>
      <c r="O5137" s="2" t="str">
        <f t="shared" si="242"/>
        <v/>
      </c>
    </row>
    <row r="5138" spans="1:15" x14ac:dyDescent="0.25">
      <c r="A5138">
        <v>5137</v>
      </c>
      <c r="B5138">
        <v>4</v>
      </c>
      <c r="C5138" s="1">
        <v>32038</v>
      </c>
      <c r="D5138">
        <v>0</v>
      </c>
      <c r="E5138">
        <v>0</v>
      </c>
      <c r="F5138" t="s">
        <v>20</v>
      </c>
      <c r="G5138" s="1">
        <v>32671</v>
      </c>
      <c r="H5138">
        <v>2</v>
      </c>
      <c r="J5138">
        <v>21</v>
      </c>
      <c r="K5138">
        <v>10107</v>
      </c>
      <c r="L5138" s="1">
        <v>366</v>
      </c>
      <c r="M5138" s="2">
        <f t="shared" si="240"/>
        <v>1.7333333333333334</v>
      </c>
      <c r="N5138" s="2" t="str">
        <f t="shared" si="241"/>
        <v/>
      </c>
      <c r="O5138" s="2" t="str">
        <f t="shared" si="242"/>
        <v/>
      </c>
    </row>
    <row r="5139" spans="1:15" x14ac:dyDescent="0.25">
      <c r="A5139">
        <v>5138</v>
      </c>
      <c r="B5139">
        <v>2</v>
      </c>
      <c r="C5139" s="1">
        <v>29870</v>
      </c>
      <c r="D5139">
        <v>1412</v>
      </c>
      <c r="E5139">
        <v>0</v>
      </c>
      <c r="F5139" t="s">
        <v>20</v>
      </c>
      <c r="G5139" s="1">
        <v>32672</v>
      </c>
      <c r="H5139">
        <v>2</v>
      </c>
      <c r="J5139">
        <v>10</v>
      </c>
      <c r="K5139">
        <v>10107</v>
      </c>
      <c r="L5139" s="1">
        <v>366</v>
      </c>
      <c r="M5139" s="2">
        <f t="shared" si="240"/>
        <v>7.6722222222222225</v>
      </c>
      <c r="N5139" s="2" t="str">
        <f t="shared" si="241"/>
        <v/>
      </c>
      <c r="O5139" s="2" t="str">
        <f t="shared" si="242"/>
        <v/>
      </c>
    </row>
    <row r="5140" spans="1:15" x14ac:dyDescent="0.25">
      <c r="A5140">
        <v>5139</v>
      </c>
      <c r="B5140">
        <v>3</v>
      </c>
      <c r="C5140" s="1">
        <v>13964</v>
      </c>
      <c r="D5140">
        <v>0</v>
      </c>
      <c r="E5140">
        <v>0</v>
      </c>
      <c r="F5140" t="s">
        <v>13</v>
      </c>
      <c r="G5140" s="1">
        <v>32674</v>
      </c>
      <c r="H5140">
        <v>0</v>
      </c>
      <c r="J5140">
        <v>10</v>
      </c>
      <c r="K5140">
        <v>0</v>
      </c>
      <c r="L5140" s="1">
        <v>366</v>
      </c>
      <c r="M5140" s="2">
        <f t="shared" si="240"/>
        <v>51.222222222222221</v>
      </c>
      <c r="N5140" s="2" t="str">
        <f t="shared" si="241"/>
        <v/>
      </c>
      <c r="O5140" s="2" t="str">
        <f t="shared" si="242"/>
        <v/>
      </c>
    </row>
    <row r="5141" spans="1:15" x14ac:dyDescent="0.25">
      <c r="A5141">
        <v>5140</v>
      </c>
      <c r="B5141">
        <v>4</v>
      </c>
      <c r="C5141" s="1">
        <v>32299</v>
      </c>
      <c r="D5141">
        <v>0</v>
      </c>
      <c r="E5141">
        <v>0</v>
      </c>
      <c r="F5141" t="s">
        <v>20</v>
      </c>
      <c r="G5141" s="1">
        <v>32674</v>
      </c>
      <c r="H5141">
        <v>2</v>
      </c>
      <c r="J5141">
        <v>21</v>
      </c>
      <c r="K5141">
        <v>10107</v>
      </c>
      <c r="L5141" s="1">
        <v>366</v>
      </c>
      <c r="M5141" s="2">
        <f t="shared" si="240"/>
        <v>1.0277777777777777</v>
      </c>
      <c r="N5141" s="2" t="str">
        <f t="shared" si="241"/>
        <v/>
      </c>
      <c r="O5141" s="2" t="str">
        <f t="shared" si="242"/>
        <v/>
      </c>
    </row>
    <row r="5142" spans="1:15" x14ac:dyDescent="0.25">
      <c r="A5142">
        <v>5141</v>
      </c>
      <c r="B5142">
        <v>2</v>
      </c>
      <c r="C5142" s="1">
        <v>16961</v>
      </c>
      <c r="D5142">
        <v>0</v>
      </c>
      <c r="E5142">
        <v>0</v>
      </c>
      <c r="F5142" t="s">
        <v>14</v>
      </c>
      <c r="G5142" s="1">
        <v>32678</v>
      </c>
      <c r="H5142">
        <v>2</v>
      </c>
      <c r="J5142">
        <v>10</v>
      </c>
      <c r="K5142">
        <v>16707</v>
      </c>
      <c r="L5142" s="1">
        <v>366</v>
      </c>
      <c r="M5142" s="2">
        <f t="shared" si="240"/>
        <v>43.030555555555559</v>
      </c>
      <c r="N5142" s="2" t="str">
        <f t="shared" si="241"/>
        <v/>
      </c>
      <c r="O5142" s="2" t="str">
        <f t="shared" si="242"/>
        <v/>
      </c>
    </row>
    <row r="5143" spans="1:15" x14ac:dyDescent="0.25">
      <c r="A5143">
        <v>5142</v>
      </c>
      <c r="B5143">
        <v>3</v>
      </c>
      <c r="C5143" s="1">
        <v>20283</v>
      </c>
      <c r="D5143">
        <v>0</v>
      </c>
      <c r="E5143">
        <v>2</v>
      </c>
      <c r="F5143" t="s">
        <v>14</v>
      </c>
      <c r="G5143" s="1">
        <v>32679</v>
      </c>
      <c r="H5143">
        <v>2</v>
      </c>
      <c r="J5143">
        <v>21</v>
      </c>
      <c r="K5143">
        <v>17907</v>
      </c>
      <c r="L5143" s="1">
        <v>366</v>
      </c>
      <c r="M5143" s="2">
        <f t="shared" si="240"/>
        <v>33.93611111111111</v>
      </c>
      <c r="N5143" s="2" t="str">
        <f t="shared" si="241"/>
        <v/>
      </c>
      <c r="O5143" s="2" t="str">
        <f t="shared" si="242"/>
        <v/>
      </c>
    </row>
    <row r="5144" spans="1:15" x14ac:dyDescent="0.25">
      <c r="A5144">
        <v>5143</v>
      </c>
      <c r="B5144">
        <v>2</v>
      </c>
      <c r="C5144" s="1">
        <v>32589</v>
      </c>
      <c r="D5144">
        <v>0</v>
      </c>
      <c r="E5144">
        <v>0</v>
      </c>
      <c r="F5144" t="s">
        <v>13</v>
      </c>
      <c r="G5144" s="1">
        <v>32679</v>
      </c>
      <c r="H5144">
        <v>0</v>
      </c>
      <c r="J5144">
        <v>21</v>
      </c>
      <c r="K5144">
        <v>10107</v>
      </c>
      <c r="L5144" s="1">
        <v>366</v>
      </c>
      <c r="M5144" s="2">
        <f t="shared" si="240"/>
        <v>0.24444444444444444</v>
      </c>
      <c r="N5144" s="2" t="str">
        <f t="shared" si="241"/>
        <v/>
      </c>
      <c r="O5144" s="2" t="str">
        <f t="shared" si="242"/>
        <v/>
      </c>
    </row>
    <row r="5145" spans="1:15" x14ac:dyDescent="0.25">
      <c r="A5145">
        <v>5144</v>
      </c>
      <c r="B5145">
        <v>2</v>
      </c>
      <c r="C5145" s="1">
        <v>16339</v>
      </c>
      <c r="D5145">
        <v>0</v>
      </c>
      <c r="E5145">
        <v>0</v>
      </c>
      <c r="F5145" t="s">
        <v>14</v>
      </c>
      <c r="G5145" s="1">
        <v>32680</v>
      </c>
      <c r="H5145">
        <v>0</v>
      </c>
      <c r="J5145">
        <v>10</v>
      </c>
      <c r="K5145">
        <v>16607</v>
      </c>
      <c r="L5145" s="1">
        <v>366</v>
      </c>
      <c r="M5145" s="2">
        <f t="shared" si="240"/>
        <v>44.741666666666667</v>
      </c>
      <c r="N5145" s="2" t="str">
        <f t="shared" si="241"/>
        <v/>
      </c>
      <c r="O5145" s="2" t="str">
        <f t="shared" si="242"/>
        <v/>
      </c>
    </row>
    <row r="5146" spans="1:15" x14ac:dyDescent="0.25">
      <c r="A5146">
        <v>5145</v>
      </c>
      <c r="B5146">
        <v>2</v>
      </c>
      <c r="C5146" s="1">
        <v>29696</v>
      </c>
      <c r="D5146">
        <v>0</v>
      </c>
      <c r="E5146">
        <v>0</v>
      </c>
      <c r="F5146" t="s">
        <v>20</v>
      </c>
      <c r="G5146" s="1">
        <v>32682</v>
      </c>
      <c r="H5146">
        <v>2</v>
      </c>
      <c r="J5146">
        <v>21</v>
      </c>
      <c r="K5146">
        <v>10107</v>
      </c>
      <c r="L5146" s="1">
        <v>366</v>
      </c>
      <c r="M5146" s="2">
        <f t="shared" si="240"/>
        <v>8.1750000000000007</v>
      </c>
      <c r="N5146" s="2" t="str">
        <f t="shared" si="241"/>
        <v/>
      </c>
      <c r="O5146" s="2" t="str">
        <f t="shared" si="242"/>
        <v/>
      </c>
    </row>
    <row r="5147" spans="1:15" x14ac:dyDescent="0.25">
      <c r="A5147">
        <v>5146</v>
      </c>
      <c r="B5147">
        <v>3</v>
      </c>
      <c r="C5147" s="1">
        <v>13863</v>
      </c>
      <c r="D5147">
        <v>0</v>
      </c>
      <c r="E5147">
        <v>0</v>
      </c>
      <c r="F5147" t="s">
        <v>17</v>
      </c>
      <c r="G5147" s="1">
        <v>32685</v>
      </c>
      <c r="H5147">
        <v>2</v>
      </c>
      <c r="J5147">
        <v>10</v>
      </c>
      <c r="K5147">
        <v>10207</v>
      </c>
      <c r="L5147" s="1">
        <v>366</v>
      </c>
      <c r="M5147" s="2">
        <f t="shared" si="240"/>
        <v>51.533333333333331</v>
      </c>
      <c r="N5147" s="2" t="str">
        <f t="shared" si="241"/>
        <v/>
      </c>
      <c r="O5147" s="2" t="str">
        <f t="shared" si="242"/>
        <v/>
      </c>
    </row>
    <row r="5148" spans="1:15" x14ac:dyDescent="0.25">
      <c r="A5148">
        <v>5147</v>
      </c>
      <c r="B5148">
        <v>2</v>
      </c>
      <c r="C5148" s="1">
        <v>28605</v>
      </c>
      <c r="D5148">
        <v>0</v>
      </c>
      <c r="E5148">
        <v>0</v>
      </c>
      <c r="F5148" t="s">
        <v>20</v>
      </c>
      <c r="G5148" s="1">
        <v>32685</v>
      </c>
      <c r="H5148">
        <v>2</v>
      </c>
      <c r="J5148">
        <v>21</v>
      </c>
      <c r="K5148">
        <v>10107</v>
      </c>
      <c r="L5148" s="1">
        <v>366</v>
      </c>
      <c r="M5148" s="2">
        <f t="shared" si="240"/>
        <v>11.169444444444444</v>
      </c>
      <c r="N5148" s="2" t="str">
        <f t="shared" si="241"/>
        <v/>
      </c>
      <c r="O5148" s="2" t="str">
        <f t="shared" si="242"/>
        <v/>
      </c>
    </row>
    <row r="5149" spans="1:15" x14ac:dyDescent="0.25">
      <c r="A5149">
        <v>5148</v>
      </c>
      <c r="B5149">
        <v>4</v>
      </c>
      <c r="C5149" s="1">
        <v>27374</v>
      </c>
      <c r="D5149">
        <v>0</v>
      </c>
      <c r="E5149">
        <v>0</v>
      </c>
      <c r="F5149" t="s">
        <v>20</v>
      </c>
      <c r="G5149" s="1">
        <v>32686</v>
      </c>
      <c r="H5149">
        <v>0</v>
      </c>
      <c r="J5149">
        <v>21</v>
      </c>
      <c r="K5149">
        <v>10107</v>
      </c>
      <c r="L5149" s="1">
        <v>366</v>
      </c>
      <c r="M5149" s="2">
        <f t="shared" si="240"/>
        <v>14.544444444444444</v>
      </c>
      <c r="N5149" s="2" t="str">
        <f t="shared" si="241"/>
        <v/>
      </c>
      <c r="O5149" s="2" t="str">
        <f t="shared" si="242"/>
        <v/>
      </c>
    </row>
    <row r="5150" spans="1:15" x14ac:dyDescent="0.25">
      <c r="A5150">
        <v>5149</v>
      </c>
      <c r="B5150">
        <v>4</v>
      </c>
      <c r="C5150" s="1">
        <v>24245</v>
      </c>
      <c r="D5150">
        <v>1686</v>
      </c>
      <c r="E5150">
        <v>0</v>
      </c>
      <c r="F5150" t="s">
        <v>20</v>
      </c>
      <c r="G5150" s="1">
        <v>32687</v>
      </c>
      <c r="H5150">
        <v>2</v>
      </c>
      <c r="J5150">
        <v>10</v>
      </c>
      <c r="K5150">
        <v>12607</v>
      </c>
      <c r="L5150" s="1">
        <v>366</v>
      </c>
      <c r="M5150" s="2">
        <f t="shared" si="240"/>
        <v>23.111111111111111</v>
      </c>
      <c r="N5150" s="2" t="str">
        <f t="shared" si="241"/>
        <v/>
      </c>
      <c r="O5150" s="2" t="str">
        <f t="shared" si="242"/>
        <v/>
      </c>
    </row>
    <row r="5151" spans="1:15" x14ac:dyDescent="0.25">
      <c r="A5151">
        <v>5150</v>
      </c>
      <c r="B5151">
        <v>3</v>
      </c>
      <c r="C5151" s="1">
        <v>23180</v>
      </c>
      <c r="D5151">
        <v>0</v>
      </c>
      <c r="E5151">
        <v>0</v>
      </c>
      <c r="F5151" t="s">
        <v>14</v>
      </c>
      <c r="G5151" s="1">
        <v>32687</v>
      </c>
      <c r="H5151">
        <v>2</v>
      </c>
      <c r="J5151">
        <v>10</v>
      </c>
      <c r="K5151">
        <v>13607</v>
      </c>
      <c r="L5151" s="1">
        <v>366</v>
      </c>
      <c r="M5151" s="2">
        <f t="shared" si="240"/>
        <v>26.027777777777779</v>
      </c>
      <c r="N5151" s="2" t="str">
        <f t="shared" si="241"/>
        <v/>
      </c>
      <c r="O5151" s="2" t="str">
        <f t="shared" si="242"/>
        <v/>
      </c>
    </row>
    <row r="5152" spans="1:15" x14ac:dyDescent="0.25">
      <c r="A5152">
        <v>5151</v>
      </c>
      <c r="B5152">
        <v>2</v>
      </c>
      <c r="C5152" s="1">
        <v>26966</v>
      </c>
      <c r="D5152">
        <v>0</v>
      </c>
      <c r="E5152">
        <v>0</v>
      </c>
      <c r="F5152" t="s">
        <v>13</v>
      </c>
      <c r="G5152" s="1">
        <v>32687</v>
      </c>
      <c r="H5152">
        <v>0</v>
      </c>
      <c r="J5152">
        <v>21</v>
      </c>
      <c r="K5152">
        <v>10107</v>
      </c>
      <c r="L5152" s="1">
        <v>366</v>
      </c>
      <c r="M5152" s="2">
        <f t="shared" si="240"/>
        <v>15.66388888888889</v>
      </c>
      <c r="N5152" s="2" t="str">
        <f t="shared" si="241"/>
        <v/>
      </c>
      <c r="O5152" s="2" t="str">
        <f t="shared" si="242"/>
        <v/>
      </c>
    </row>
    <row r="5153" spans="1:15" x14ac:dyDescent="0.25">
      <c r="A5153">
        <v>5152</v>
      </c>
      <c r="B5153">
        <v>4</v>
      </c>
      <c r="C5153" s="1">
        <v>23424</v>
      </c>
      <c r="D5153">
        <v>2773</v>
      </c>
      <c r="E5153">
        <v>3</v>
      </c>
      <c r="F5153" t="s">
        <v>14</v>
      </c>
      <c r="G5153" s="1">
        <v>32688</v>
      </c>
      <c r="H5153">
        <v>2</v>
      </c>
      <c r="J5153">
        <v>10</v>
      </c>
      <c r="K5153">
        <v>13807</v>
      </c>
      <c r="L5153" s="1">
        <v>366</v>
      </c>
      <c r="M5153" s="2">
        <f t="shared" si="240"/>
        <v>25.366666666666667</v>
      </c>
      <c r="N5153" s="2" t="str">
        <f t="shared" si="241"/>
        <v/>
      </c>
      <c r="O5153" s="2" t="str">
        <f t="shared" si="242"/>
        <v/>
      </c>
    </row>
    <row r="5154" spans="1:15" x14ac:dyDescent="0.25">
      <c r="A5154">
        <v>5153</v>
      </c>
      <c r="B5154">
        <v>2</v>
      </c>
      <c r="C5154" s="1">
        <v>31261</v>
      </c>
      <c r="D5154">
        <v>0</v>
      </c>
      <c r="E5154">
        <v>0</v>
      </c>
      <c r="F5154" t="s">
        <v>13</v>
      </c>
      <c r="G5154" s="1">
        <v>32689</v>
      </c>
      <c r="H5154">
        <v>0</v>
      </c>
      <c r="J5154">
        <v>21</v>
      </c>
      <c r="K5154">
        <v>10107</v>
      </c>
      <c r="L5154" s="1">
        <v>366</v>
      </c>
      <c r="M5154" s="2">
        <f t="shared" si="240"/>
        <v>3.911111111111111</v>
      </c>
      <c r="N5154" s="2" t="str">
        <f t="shared" si="241"/>
        <v/>
      </c>
      <c r="O5154" s="2" t="str">
        <f t="shared" si="242"/>
        <v/>
      </c>
    </row>
    <row r="5155" spans="1:15" x14ac:dyDescent="0.25">
      <c r="A5155">
        <v>5154</v>
      </c>
      <c r="B5155">
        <v>2</v>
      </c>
      <c r="C5155" s="1">
        <v>31009</v>
      </c>
      <c r="D5155">
        <v>0</v>
      </c>
      <c r="E5155">
        <v>0</v>
      </c>
      <c r="F5155" t="s">
        <v>20</v>
      </c>
      <c r="G5155" s="1">
        <v>32689</v>
      </c>
      <c r="H5155">
        <v>0</v>
      </c>
      <c r="J5155">
        <v>21</v>
      </c>
      <c r="K5155">
        <v>10107</v>
      </c>
      <c r="L5155" s="1">
        <v>366</v>
      </c>
      <c r="M5155" s="2">
        <f t="shared" si="240"/>
        <v>4.6027777777777779</v>
      </c>
      <c r="N5155" s="2" t="str">
        <f t="shared" si="241"/>
        <v/>
      </c>
      <c r="O5155" s="2" t="str">
        <f t="shared" si="242"/>
        <v/>
      </c>
    </row>
    <row r="5156" spans="1:15" x14ac:dyDescent="0.25">
      <c r="A5156">
        <v>5155</v>
      </c>
      <c r="B5156">
        <v>4</v>
      </c>
      <c r="C5156" s="1">
        <v>31481</v>
      </c>
      <c r="D5156">
        <v>0</v>
      </c>
      <c r="E5156">
        <v>0</v>
      </c>
      <c r="F5156" t="s">
        <v>20</v>
      </c>
      <c r="G5156" s="1">
        <v>32692</v>
      </c>
      <c r="H5156">
        <v>2</v>
      </c>
      <c r="J5156">
        <v>21</v>
      </c>
      <c r="K5156">
        <v>10107</v>
      </c>
      <c r="L5156" s="1">
        <v>366</v>
      </c>
      <c r="M5156" s="2">
        <f t="shared" si="240"/>
        <v>3.3138888888888891</v>
      </c>
      <c r="N5156" s="2" t="str">
        <f t="shared" si="241"/>
        <v/>
      </c>
      <c r="O5156" s="2" t="str">
        <f t="shared" si="242"/>
        <v/>
      </c>
    </row>
    <row r="5157" spans="1:15" x14ac:dyDescent="0.25">
      <c r="A5157">
        <v>5156</v>
      </c>
      <c r="B5157">
        <v>3</v>
      </c>
      <c r="C5157" s="1">
        <v>21758</v>
      </c>
      <c r="D5157">
        <v>0</v>
      </c>
      <c r="E5157">
        <v>0</v>
      </c>
      <c r="F5157" t="s">
        <v>13</v>
      </c>
      <c r="G5157" s="1">
        <v>32693</v>
      </c>
      <c r="H5157">
        <v>0</v>
      </c>
      <c r="J5157">
        <v>21</v>
      </c>
      <c r="K5157">
        <v>0</v>
      </c>
      <c r="L5157" s="1">
        <v>366</v>
      </c>
      <c r="M5157" s="2">
        <f t="shared" si="240"/>
        <v>29.93611111111111</v>
      </c>
      <c r="N5157" s="2" t="str">
        <f t="shared" si="241"/>
        <v/>
      </c>
      <c r="O5157" s="2" t="str">
        <f t="shared" si="242"/>
        <v/>
      </c>
    </row>
    <row r="5158" spans="1:15" x14ac:dyDescent="0.25">
      <c r="A5158">
        <v>5157</v>
      </c>
      <c r="B5158">
        <v>4</v>
      </c>
      <c r="C5158" s="1">
        <v>30092</v>
      </c>
      <c r="D5158">
        <v>0</v>
      </c>
      <c r="E5158">
        <v>0</v>
      </c>
      <c r="F5158" t="s">
        <v>20</v>
      </c>
      <c r="G5158" s="1">
        <v>32693</v>
      </c>
      <c r="H5158">
        <v>0</v>
      </c>
      <c r="J5158">
        <v>21</v>
      </c>
      <c r="K5158">
        <v>10107</v>
      </c>
      <c r="L5158" s="1">
        <v>366</v>
      </c>
      <c r="M5158" s="2">
        <f t="shared" si="240"/>
        <v>7.1194444444444445</v>
      </c>
      <c r="N5158" s="2" t="str">
        <f t="shared" si="241"/>
        <v/>
      </c>
      <c r="O5158" s="2" t="str">
        <f t="shared" si="242"/>
        <v/>
      </c>
    </row>
    <row r="5159" spans="1:15" x14ac:dyDescent="0.25">
      <c r="A5159">
        <v>5158</v>
      </c>
      <c r="B5159">
        <v>2</v>
      </c>
      <c r="C5159" s="1">
        <v>20605</v>
      </c>
      <c r="D5159">
        <v>0</v>
      </c>
      <c r="E5159">
        <v>0</v>
      </c>
      <c r="F5159" t="s">
        <v>13</v>
      </c>
      <c r="G5159" s="1">
        <v>32694</v>
      </c>
      <c r="H5159">
        <v>0</v>
      </c>
      <c r="J5159">
        <v>10</v>
      </c>
      <c r="K5159">
        <v>0</v>
      </c>
      <c r="L5159" s="1">
        <v>366</v>
      </c>
      <c r="M5159" s="2">
        <f t="shared" si="240"/>
        <v>33.097222222222221</v>
      </c>
      <c r="N5159" s="2" t="str">
        <f t="shared" si="241"/>
        <v/>
      </c>
      <c r="O5159" s="2" t="str">
        <f t="shared" si="242"/>
        <v/>
      </c>
    </row>
    <row r="5160" spans="1:15" x14ac:dyDescent="0.25">
      <c r="A5160">
        <v>5159</v>
      </c>
      <c r="B5160">
        <v>2</v>
      </c>
      <c r="C5160" s="1">
        <v>11557</v>
      </c>
      <c r="D5160">
        <v>0</v>
      </c>
      <c r="E5160">
        <v>0</v>
      </c>
      <c r="F5160" t="s">
        <v>14</v>
      </c>
      <c r="G5160" s="1">
        <v>32694</v>
      </c>
      <c r="H5160">
        <v>2</v>
      </c>
      <c r="J5160">
        <v>10</v>
      </c>
      <c r="K5160">
        <v>10207</v>
      </c>
      <c r="L5160" s="1">
        <v>366</v>
      </c>
      <c r="M5160" s="2">
        <f t="shared" si="240"/>
        <v>57.869444444444447</v>
      </c>
      <c r="N5160" s="2" t="str">
        <f t="shared" si="241"/>
        <v/>
      </c>
      <c r="O5160" s="2" t="str">
        <f t="shared" si="242"/>
        <v/>
      </c>
    </row>
    <row r="5161" spans="1:15" x14ac:dyDescent="0.25">
      <c r="A5161">
        <v>5160</v>
      </c>
      <c r="B5161">
        <v>2</v>
      </c>
      <c r="C5161" s="1">
        <v>26894</v>
      </c>
      <c r="D5161">
        <v>0</v>
      </c>
      <c r="E5161">
        <v>0</v>
      </c>
      <c r="F5161" t="s">
        <v>20</v>
      </c>
      <c r="G5161" s="1">
        <v>32694</v>
      </c>
      <c r="H5161">
        <v>2</v>
      </c>
      <c r="J5161">
        <v>21</v>
      </c>
      <c r="K5161">
        <v>10107</v>
      </c>
      <c r="L5161" s="1">
        <v>366</v>
      </c>
      <c r="M5161" s="2">
        <f t="shared" si="240"/>
        <v>15.880555555555556</v>
      </c>
      <c r="N5161" s="2" t="str">
        <f t="shared" si="241"/>
        <v/>
      </c>
      <c r="O5161" s="2" t="str">
        <f t="shared" si="242"/>
        <v/>
      </c>
    </row>
    <row r="5162" spans="1:15" x14ac:dyDescent="0.25">
      <c r="A5162">
        <v>5161</v>
      </c>
      <c r="B5162">
        <v>3</v>
      </c>
      <c r="C5162" s="1">
        <v>20233</v>
      </c>
      <c r="D5162">
        <v>0</v>
      </c>
      <c r="E5162">
        <v>0</v>
      </c>
      <c r="F5162" t="s">
        <v>13</v>
      </c>
      <c r="G5162" s="1">
        <v>32695</v>
      </c>
      <c r="H5162">
        <v>0</v>
      </c>
      <c r="J5162">
        <v>21</v>
      </c>
      <c r="K5162">
        <v>0</v>
      </c>
      <c r="L5162" s="1">
        <v>366</v>
      </c>
      <c r="M5162" s="2">
        <f t="shared" si="240"/>
        <v>34.116666666666667</v>
      </c>
      <c r="N5162" s="2" t="str">
        <f t="shared" si="241"/>
        <v/>
      </c>
      <c r="O5162" s="2" t="str">
        <f t="shared" si="242"/>
        <v/>
      </c>
    </row>
    <row r="5163" spans="1:15" x14ac:dyDescent="0.25">
      <c r="A5163">
        <v>5162</v>
      </c>
      <c r="B5163">
        <v>2</v>
      </c>
      <c r="C5163" s="1">
        <v>13167</v>
      </c>
      <c r="D5163">
        <v>0</v>
      </c>
      <c r="E5163">
        <v>0</v>
      </c>
      <c r="F5163" t="s">
        <v>14</v>
      </c>
      <c r="G5163" s="1">
        <v>32695</v>
      </c>
      <c r="H5163">
        <v>2</v>
      </c>
      <c r="J5163">
        <v>10</v>
      </c>
      <c r="K5163">
        <v>10107</v>
      </c>
      <c r="L5163" s="1">
        <v>366</v>
      </c>
      <c r="M5163" s="2">
        <f t="shared" si="240"/>
        <v>53.466666666666669</v>
      </c>
      <c r="N5163" s="2" t="str">
        <f t="shared" si="241"/>
        <v/>
      </c>
      <c r="O5163" s="2" t="str">
        <f t="shared" si="242"/>
        <v/>
      </c>
    </row>
    <row r="5164" spans="1:15" x14ac:dyDescent="0.25">
      <c r="A5164">
        <v>5163</v>
      </c>
      <c r="B5164">
        <v>2</v>
      </c>
      <c r="C5164" s="1">
        <v>16890</v>
      </c>
      <c r="D5164">
        <v>0</v>
      </c>
      <c r="E5164">
        <v>0</v>
      </c>
      <c r="F5164" t="s">
        <v>13</v>
      </c>
      <c r="G5164" s="1">
        <v>32696</v>
      </c>
      <c r="H5164">
        <v>2</v>
      </c>
      <c r="I5164" t="s">
        <v>24</v>
      </c>
      <c r="J5164">
        <v>21</v>
      </c>
      <c r="K5164">
        <v>0</v>
      </c>
      <c r="L5164" s="1">
        <v>35255</v>
      </c>
      <c r="M5164" s="2">
        <f t="shared" si="240"/>
        <v>43.272222222222226</v>
      </c>
      <c r="N5164" s="2">
        <f t="shared" si="241"/>
        <v>50.277777777777779</v>
      </c>
      <c r="O5164" s="2">
        <f t="shared" si="242"/>
        <v>7.0055555555555529</v>
      </c>
    </row>
    <row r="5165" spans="1:15" x14ac:dyDescent="0.25">
      <c r="A5165">
        <v>5164</v>
      </c>
      <c r="B5165">
        <v>2</v>
      </c>
      <c r="C5165" s="1">
        <v>17708</v>
      </c>
      <c r="D5165">
        <v>0</v>
      </c>
      <c r="E5165">
        <v>2</v>
      </c>
      <c r="F5165" t="s">
        <v>14</v>
      </c>
      <c r="G5165" s="1">
        <v>32696</v>
      </c>
      <c r="H5165">
        <v>2</v>
      </c>
      <c r="I5165" t="s">
        <v>15</v>
      </c>
      <c r="J5165">
        <v>10</v>
      </c>
      <c r="K5165">
        <v>15807</v>
      </c>
      <c r="L5165" s="1">
        <v>366</v>
      </c>
      <c r="M5165" s="2">
        <f t="shared" si="240"/>
        <v>41.036111111111111</v>
      </c>
      <c r="N5165" s="2" t="str">
        <f t="shared" si="241"/>
        <v/>
      </c>
      <c r="O5165" s="2" t="str">
        <f t="shared" si="242"/>
        <v/>
      </c>
    </row>
    <row r="5166" spans="1:15" x14ac:dyDescent="0.25">
      <c r="A5166">
        <v>5165</v>
      </c>
      <c r="B5166">
        <v>2</v>
      </c>
      <c r="C5166" s="1">
        <v>30717</v>
      </c>
      <c r="D5166">
        <v>0</v>
      </c>
      <c r="E5166">
        <v>0</v>
      </c>
      <c r="F5166" t="s">
        <v>13</v>
      </c>
      <c r="G5166" s="1">
        <v>32699</v>
      </c>
      <c r="H5166">
        <v>0</v>
      </c>
      <c r="J5166">
        <v>21</v>
      </c>
      <c r="K5166">
        <v>10107</v>
      </c>
      <c r="L5166" s="1">
        <v>366</v>
      </c>
      <c r="M5166" s="2">
        <f t="shared" si="240"/>
        <v>5.4305555555555554</v>
      </c>
      <c r="N5166" s="2" t="str">
        <f t="shared" si="241"/>
        <v/>
      </c>
      <c r="O5166" s="2" t="str">
        <f t="shared" si="242"/>
        <v/>
      </c>
    </row>
    <row r="5167" spans="1:15" x14ac:dyDescent="0.25">
      <c r="A5167">
        <v>5166</v>
      </c>
      <c r="B5167">
        <v>2</v>
      </c>
      <c r="C5167" s="1">
        <v>22140</v>
      </c>
      <c r="D5167">
        <v>0</v>
      </c>
      <c r="E5167">
        <v>0</v>
      </c>
      <c r="F5167" t="s">
        <v>13</v>
      </c>
      <c r="G5167" s="1">
        <v>32701</v>
      </c>
      <c r="H5167">
        <v>0</v>
      </c>
      <c r="J5167">
        <v>10</v>
      </c>
      <c r="K5167">
        <v>11307</v>
      </c>
      <c r="L5167" s="1">
        <v>366</v>
      </c>
      <c r="M5167" s="2">
        <f t="shared" si="240"/>
        <v>28.916666666666668</v>
      </c>
      <c r="N5167" s="2" t="str">
        <f t="shared" si="241"/>
        <v/>
      </c>
      <c r="O5167" s="2" t="str">
        <f t="shared" si="242"/>
        <v/>
      </c>
    </row>
    <row r="5168" spans="1:15" x14ac:dyDescent="0.25">
      <c r="A5168">
        <v>5167</v>
      </c>
      <c r="B5168">
        <v>2</v>
      </c>
      <c r="C5168" s="1">
        <v>19960</v>
      </c>
      <c r="D5168">
        <v>0</v>
      </c>
      <c r="E5168">
        <v>0</v>
      </c>
      <c r="F5168" t="s">
        <v>13</v>
      </c>
      <c r="G5168" s="1">
        <v>32701</v>
      </c>
      <c r="H5168">
        <v>0</v>
      </c>
      <c r="J5168">
        <v>10</v>
      </c>
      <c r="K5168">
        <v>15807</v>
      </c>
      <c r="L5168" s="1">
        <v>366</v>
      </c>
      <c r="M5168" s="2">
        <f t="shared" si="240"/>
        <v>34.883333333333333</v>
      </c>
      <c r="N5168" s="2" t="str">
        <f t="shared" si="241"/>
        <v/>
      </c>
      <c r="O5168" s="2" t="str">
        <f t="shared" si="242"/>
        <v/>
      </c>
    </row>
    <row r="5169" spans="1:15" x14ac:dyDescent="0.25">
      <c r="A5169">
        <v>5168</v>
      </c>
      <c r="B5169">
        <v>2</v>
      </c>
      <c r="C5169" s="1">
        <v>16925</v>
      </c>
      <c r="D5169">
        <v>0</v>
      </c>
      <c r="E5169">
        <v>0</v>
      </c>
      <c r="F5169" t="s">
        <v>13</v>
      </c>
      <c r="G5169" s="1">
        <v>32701</v>
      </c>
      <c r="H5169">
        <v>0</v>
      </c>
      <c r="J5169">
        <v>10</v>
      </c>
      <c r="K5169">
        <v>0</v>
      </c>
      <c r="L5169" s="1">
        <v>366</v>
      </c>
      <c r="M5169" s="2">
        <f t="shared" si="240"/>
        <v>43.19166666666667</v>
      </c>
      <c r="N5169" s="2" t="str">
        <f t="shared" si="241"/>
        <v/>
      </c>
      <c r="O5169" s="2" t="str">
        <f t="shared" si="242"/>
        <v/>
      </c>
    </row>
    <row r="5170" spans="1:15" x14ac:dyDescent="0.25">
      <c r="A5170">
        <v>5169</v>
      </c>
      <c r="B5170">
        <v>2</v>
      </c>
      <c r="C5170" s="1">
        <v>18003</v>
      </c>
      <c r="D5170">
        <v>0</v>
      </c>
      <c r="E5170">
        <v>0</v>
      </c>
      <c r="F5170" t="s">
        <v>13</v>
      </c>
      <c r="G5170" s="1">
        <v>32702</v>
      </c>
      <c r="H5170">
        <v>0</v>
      </c>
      <c r="J5170">
        <v>21</v>
      </c>
      <c r="K5170">
        <v>0</v>
      </c>
      <c r="L5170" s="1">
        <v>366</v>
      </c>
      <c r="M5170" s="2">
        <f t="shared" si="240"/>
        <v>40.244444444444447</v>
      </c>
      <c r="N5170" s="2" t="str">
        <f t="shared" si="241"/>
        <v/>
      </c>
      <c r="O5170" s="2" t="str">
        <f t="shared" si="242"/>
        <v/>
      </c>
    </row>
    <row r="5171" spans="1:15" x14ac:dyDescent="0.25">
      <c r="A5171">
        <v>5170</v>
      </c>
      <c r="B5171">
        <v>3</v>
      </c>
      <c r="C5171" s="1">
        <v>17160</v>
      </c>
      <c r="D5171">
        <v>2220</v>
      </c>
      <c r="E5171">
        <v>1</v>
      </c>
      <c r="F5171" t="s">
        <v>17</v>
      </c>
      <c r="G5171" s="1">
        <v>32709</v>
      </c>
      <c r="H5171">
        <v>2</v>
      </c>
      <c r="J5171">
        <v>10</v>
      </c>
      <c r="K5171">
        <v>11907</v>
      </c>
      <c r="L5171" s="1">
        <v>366</v>
      </c>
      <c r="M5171" s="2">
        <f t="shared" si="240"/>
        <v>42.572222222222223</v>
      </c>
      <c r="N5171" s="2" t="str">
        <f t="shared" si="241"/>
        <v/>
      </c>
      <c r="O5171" s="2" t="str">
        <f t="shared" si="242"/>
        <v/>
      </c>
    </row>
    <row r="5172" spans="1:15" x14ac:dyDescent="0.25">
      <c r="A5172">
        <v>5171</v>
      </c>
      <c r="B5172">
        <v>3</v>
      </c>
      <c r="C5172" s="1">
        <v>18426</v>
      </c>
      <c r="D5172">
        <v>0</v>
      </c>
      <c r="E5172">
        <v>0</v>
      </c>
      <c r="F5172" t="s">
        <v>13</v>
      </c>
      <c r="G5172" s="1">
        <v>32710</v>
      </c>
      <c r="H5172">
        <v>0</v>
      </c>
      <c r="J5172">
        <v>10</v>
      </c>
      <c r="K5172">
        <v>0</v>
      </c>
      <c r="L5172" s="1">
        <v>366</v>
      </c>
      <c r="M5172" s="2">
        <f t="shared" si="240"/>
        <v>39.108333333333334</v>
      </c>
      <c r="N5172" s="2" t="str">
        <f t="shared" si="241"/>
        <v/>
      </c>
      <c r="O5172" s="2" t="str">
        <f t="shared" si="242"/>
        <v/>
      </c>
    </row>
    <row r="5173" spans="1:15" x14ac:dyDescent="0.25">
      <c r="A5173">
        <v>5172</v>
      </c>
      <c r="B5173">
        <v>3</v>
      </c>
      <c r="C5173" s="1">
        <v>21416</v>
      </c>
      <c r="D5173">
        <v>0</v>
      </c>
      <c r="E5173">
        <v>0</v>
      </c>
      <c r="F5173" t="s">
        <v>14</v>
      </c>
      <c r="G5173" s="1">
        <v>32710</v>
      </c>
      <c r="H5173">
        <v>2</v>
      </c>
      <c r="J5173">
        <v>10</v>
      </c>
      <c r="K5173">
        <v>10107</v>
      </c>
      <c r="L5173" s="1">
        <v>366</v>
      </c>
      <c r="M5173" s="2">
        <f t="shared" si="240"/>
        <v>30.922222222222221</v>
      </c>
      <c r="N5173" s="2" t="str">
        <f t="shared" si="241"/>
        <v/>
      </c>
      <c r="O5173" s="2" t="str">
        <f t="shared" si="242"/>
        <v/>
      </c>
    </row>
    <row r="5174" spans="1:15" x14ac:dyDescent="0.25">
      <c r="A5174">
        <v>5173</v>
      </c>
      <c r="B5174">
        <v>3</v>
      </c>
      <c r="C5174" s="1">
        <v>16460</v>
      </c>
      <c r="D5174">
        <v>0</v>
      </c>
      <c r="E5174">
        <v>0</v>
      </c>
      <c r="F5174" t="s">
        <v>14</v>
      </c>
      <c r="G5174" s="1">
        <v>32710</v>
      </c>
      <c r="H5174">
        <v>2</v>
      </c>
      <c r="J5174">
        <v>10</v>
      </c>
      <c r="K5174">
        <v>16607</v>
      </c>
      <c r="L5174" s="1">
        <v>366</v>
      </c>
      <c r="M5174" s="2">
        <f t="shared" si="240"/>
        <v>44.494444444444447</v>
      </c>
      <c r="N5174" s="2" t="str">
        <f t="shared" si="241"/>
        <v/>
      </c>
      <c r="O5174" s="2" t="str">
        <f t="shared" si="242"/>
        <v/>
      </c>
    </row>
    <row r="5175" spans="1:15" x14ac:dyDescent="0.25">
      <c r="A5175">
        <v>5174</v>
      </c>
      <c r="B5175">
        <v>2</v>
      </c>
      <c r="C5175" s="1">
        <v>16158</v>
      </c>
      <c r="D5175">
        <v>0</v>
      </c>
      <c r="E5175">
        <v>1</v>
      </c>
      <c r="F5175" t="s">
        <v>18</v>
      </c>
      <c r="G5175" s="1">
        <v>32713</v>
      </c>
      <c r="H5175">
        <v>2</v>
      </c>
      <c r="J5175">
        <v>10</v>
      </c>
      <c r="K5175">
        <v>10107</v>
      </c>
      <c r="L5175" s="1">
        <v>366</v>
      </c>
      <c r="M5175" s="2">
        <f t="shared" si="240"/>
        <v>45.325000000000003</v>
      </c>
      <c r="N5175" s="2" t="str">
        <f t="shared" si="241"/>
        <v/>
      </c>
      <c r="O5175" s="2" t="str">
        <f t="shared" si="242"/>
        <v/>
      </c>
    </row>
    <row r="5176" spans="1:15" x14ac:dyDescent="0.25">
      <c r="A5176">
        <v>5175</v>
      </c>
      <c r="B5176">
        <v>2</v>
      </c>
      <c r="C5176" s="1">
        <v>20094</v>
      </c>
      <c r="D5176">
        <v>0</v>
      </c>
      <c r="E5176">
        <v>0</v>
      </c>
      <c r="F5176" t="s">
        <v>20</v>
      </c>
      <c r="G5176" s="1">
        <v>32714</v>
      </c>
      <c r="H5176">
        <v>2</v>
      </c>
      <c r="J5176">
        <v>10</v>
      </c>
      <c r="K5176">
        <v>10207</v>
      </c>
      <c r="L5176" s="1">
        <v>366</v>
      </c>
      <c r="M5176" s="2">
        <f t="shared" si="240"/>
        <v>34.555555555555557</v>
      </c>
      <c r="N5176" s="2" t="str">
        <f t="shared" si="241"/>
        <v/>
      </c>
      <c r="O5176" s="2" t="str">
        <f t="shared" si="242"/>
        <v/>
      </c>
    </row>
    <row r="5177" spans="1:15" x14ac:dyDescent="0.25">
      <c r="A5177">
        <v>5176</v>
      </c>
      <c r="B5177">
        <v>3</v>
      </c>
      <c r="C5177" s="1">
        <v>18305</v>
      </c>
      <c r="D5177">
        <v>2500</v>
      </c>
      <c r="E5177">
        <v>0</v>
      </c>
      <c r="F5177" t="s">
        <v>14</v>
      </c>
      <c r="G5177" s="1">
        <v>32716</v>
      </c>
      <c r="H5177">
        <v>0</v>
      </c>
      <c r="J5177">
        <v>10</v>
      </c>
      <c r="K5177">
        <v>0</v>
      </c>
      <c r="L5177" s="1">
        <v>366</v>
      </c>
      <c r="M5177" s="2">
        <f t="shared" si="240"/>
        <v>39.461111111111109</v>
      </c>
      <c r="N5177" s="2" t="str">
        <f t="shared" si="241"/>
        <v/>
      </c>
      <c r="O5177" s="2" t="str">
        <f t="shared" si="242"/>
        <v/>
      </c>
    </row>
    <row r="5178" spans="1:15" x14ac:dyDescent="0.25">
      <c r="A5178">
        <v>5177</v>
      </c>
      <c r="B5178">
        <v>2</v>
      </c>
      <c r="C5178" s="1">
        <v>15132</v>
      </c>
      <c r="D5178">
        <v>2813</v>
      </c>
      <c r="E5178">
        <v>3</v>
      </c>
      <c r="F5178" t="s">
        <v>26</v>
      </c>
      <c r="G5178" s="1">
        <v>32716</v>
      </c>
      <c r="H5178">
        <v>2</v>
      </c>
      <c r="J5178">
        <v>10</v>
      </c>
      <c r="K5178">
        <v>10807</v>
      </c>
      <c r="L5178" s="1">
        <v>366</v>
      </c>
      <c r="M5178" s="2">
        <f t="shared" si="240"/>
        <v>48.144444444444446</v>
      </c>
      <c r="N5178" s="2" t="str">
        <f t="shared" si="241"/>
        <v/>
      </c>
      <c r="O5178" s="2" t="str">
        <f t="shared" si="242"/>
        <v/>
      </c>
    </row>
    <row r="5179" spans="1:15" x14ac:dyDescent="0.25">
      <c r="A5179">
        <v>5178</v>
      </c>
      <c r="B5179">
        <v>3</v>
      </c>
      <c r="C5179" s="1">
        <v>17949</v>
      </c>
      <c r="D5179">
        <v>0</v>
      </c>
      <c r="E5179">
        <v>0</v>
      </c>
      <c r="F5179" t="s">
        <v>13</v>
      </c>
      <c r="G5179" s="1">
        <v>32721</v>
      </c>
      <c r="H5179">
        <v>0</v>
      </c>
      <c r="J5179">
        <v>21</v>
      </c>
      <c r="K5179">
        <v>0</v>
      </c>
      <c r="L5179" s="1">
        <v>366</v>
      </c>
      <c r="M5179" s="2">
        <f t="shared" si="240"/>
        <v>40.447222222222223</v>
      </c>
      <c r="N5179" s="2" t="str">
        <f t="shared" si="241"/>
        <v/>
      </c>
      <c r="O5179" s="2" t="str">
        <f t="shared" si="242"/>
        <v/>
      </c>
    </row>
    <row r="5180" spans="1:15" x14ac:dyDescent="0.25">
      <c r="A5180">
        <v>5179</v>
      </c>
      <c r="B5180">
        <v>2</v>
      </c>
      <c r="C5180" s="1">
        <v>22305</v>
      </c>
      <c r="D5180">
        <v>0</v>
      </c>
      <c r="E5180">
        <v>0</v>
      </c>
      <c r="F5180" t="s">
        <v>13</v>
      </c>
      <c r="G5180" s="1">
        <v>32723</v>
      </c>
      <c r="H5180">
        <v>0</v>
      </c>
      <c r="J5180">
        <v>21</v>
      </c>
      <c r="K5180">
        <v>0</v>
      </c>
      <c r="L5180" s="1">
        <v>366</v>
      </c>
      <c r="M5180" s="2">
        <f t="shared" si="240"/>
        <v>28.524999999999999</v>
      </c>
      <c r="N5180" s="2" t="str">
        <f t="shared" si="241"/>
        <v/>
      </c>
      <c r="O5180" s="2" t="str">
        <f t="shared" si="242"/>
        <v/>
      </c>
    </row>
    <row r="5181" spans="1:15" x14ac:dyDescent="0.25">
      <c r="A5181">
        <v>5180</v>
      </c>
      <c r="B5181">
        <v>3</v>
      </c>
      <c r="C5181" s="1">
        <v>23758</v>
      </c>
      <c r="D5181">
        <v>0</v>
      </c>
      <c r="E5181">
        <v>2</v>
      </c>
      <c r="F5181" t="s">
        <v>14</v>
      </c>
      <c r="G5181" s="1">
        <v>32736</v>
      </c>
      <c r="H5181">
        <v>2</v>
      </c>
      <c r="J5181">
        <v>10</v>
      </c>
      <c r="K5181">
        <v>10907</v>
      </c>
      <c r="L5181" s="1">
        <v>366</v>
      </c>
      <c r="M5181" s="2">
        <f t="shared" si="240"/>
        <v>24.583333333333332</v>
      </c>
      <c r="N5181" s="2" t="str">
        <f t="shared" si="241"/>
        <v/>
      </c>
      <c r="O5181" s="2" t="str">
        <f t="shared" si="242"/>
        <v/>
      </c>
    </row>
    <row r="5182" spans="1:15" x14ac:dyDescent="0.25">
      <c r="A5182">
        <v>5181</v>
      </c>
      <c r="B5182">
        <v>3</v>
      </c>
      <c r="C5182" s="1">
        <v>16932</v>
      </c>
      <c r="D5182">
        <v>0</v>
      </c>
      <c r="E5182">
        <v>0</v>
      </c>
      <c r="F5182" t="s">
        <v>14</v>
      </c>
      <c r="G5182" s="1">
        <v>32741</v>
      </c>
      <c r="H5182">
        <v>2</v>
      </c>
      <c r="J5182">
        <v>10</v>
      </c>
      <c r="K5182">
        <v>11907</v>
      </c>
      <c r="L5182" s="1">
        <v>366</v>
      </c>
      <c r="M5182" s="2">
        <f t="shared" si="240"/>
        <v>43.280555555555559</v>
      </c>
      <c r="N5182" s="2" t="str">
        <f t="shared" si="241"/>
        <v/>
      </c>
      <c r="O5182" s="2" t="str">
        <f t="shared" si="242"/>
        <v/>
      </c>
    </row>
    <row r="5183" spans="1:15" x14ac:dyDescent="0.25">
      <c r="A5183">
        <v>5182</v>
      </c>
      <c r="B5183">
        <v>3</v>
      </c>
      <c r="C5183" s="1">
        <v>21129</v>
      </c>
      <c r="D5183">
        <v>0</v>
      </c>
      <c r="E5183">
        <v>0</v>
      </c>
      <c r="F5183" t="s">
        <v>13</v>
      </c>
      <c r="G5183" s="1">
        <v>32741</v>
      </c>
      <c r="H5183">
        <v>0</v>
      </c>
      <c r="J5183">
        <v>21</v>
      </c>
      <c r="K5183">
        <v>0</v>
      </c>
      <c r="L5183" s="1">
        <v>366</v>
      </c>
      <c r="M5183" s="2">
        <f t="shared" si="240"/>
        <v>31.794444444444444</v>
      </c>
      <c r="N5183" s="2" t="str">
        <f t="shared" si="241"/>
        <v/>
      </c>
      <c r="O5183" s="2" t="str">
        <f t="shared" si="242"/>
        <v/>
      </c>
    </row>
    <row r="5184" spans="1:15" x14ac:dyDescent="0.25">
      <c r="A5184">
        <v>5183</v>
      </c>
      <c r="B5184">
        <v>3</v>
      </c>
      <c r="C5184" s="1">
        <v>19331</v>
      </c>
      <c r="D5184">
        <v>0</v>
      </c>
      <c r="E5184">
        <v>1</v>
      </c>
      <c r="F5184" t="s">
        <v>14</v>
      </c>
      <c r="G5184" s="1">
        <v>32744</v>
      </c>
      <c r="H5184">
        <v>2</v>
      </c>
      <c r="J5184">
        <v>10</v>
      </c>
      <c r="K5184">
        <v>11307</v>
      </c>
      <c r="L5184" s="1">
        <v>366</v>
      </c>
      <c r="M5184" s="2">
        <f t="shared" si="240"/>
        <v>36.725000000000001</v>
      </c>
      <c r="N5184" s="2" t="str">
        <f t="shared" si="241"/>
        <v/>
      </c>
      <c r="O5184" s="2" t="str">
        <f t="shared" si="242"/>
        <v/>
      </c>
    </row>
    <row r="5185" spans="1:15" x14ac:dyDescent="0.25">
      <c r="A5185">
        <v>5184</v>
      </c>
      <c r="B5185">
        <v>3</v>
      </c>
      <c r="C5185" s="1">
        <v>16501</v>
      </c>
      <c r="D5185">
        <v>0</v>
      </c>
      <c r="E5185">
        <v>0</v>
      </c>
      <c r="F5185" t="s">
        <v>22</v>
      </c>
      <c r="G5185" s="1">
        <v>32744</v>
      </c>
      <c r="H5185">
        <v>2</v>
      </c>
      <c r="J5185">
        <v>10</v>
      </c>
      <c r="K5185">
        <v>0</v>
      </c>
      <c r="L5185" s="1">
        <v>366</v>
      </c>
      <c r="M5185" s="2">
        <f t="shared" si="240"/>
        <v>44.469444444444441</v>
      </c>
      <c r="N5185" s="2" t="str">
        <f t="shared" si="241"/>
        <v/>
      </c>
      <c r="O5185" s="2" t="str">
        <f t="shared" si="242"/>
        <v/>
      </c>
    </row>
    <row r="5186" spans="1:15" x14ac:dyDescent="0.25">
      <c r="A5186">
        <v>5185</v>
      </c>
      <c r="B5186">
        <v>3</v>
      </c>
      <c r="C5186" s="1">
        <v>24019</v>
      </c>
      <c r="D5186">
        <v>0</v>
      </c>
      <c r="E5186">
        <v>0</v>
      </c>
      <c r="F5186" t="s">
        <v>13</v>
      </c>
      <c r="G5186" s="1">
        <v>32745</v>
      </c>
      <c r="H5186">
        <v>0</v>
      </c>
      <c r="J5186">
        <v>21</v>
      </c>
      <c r="K5186">
        <v>0</v>
      </c>
      <c r="L5186" s="1">
        <v>366</v>
      </c>
      <c r="M5186" s="2">
        <f t="shared" si="240"/>
        <v>23.891666666666666</v>
      </c>
      <c r="N5186" s="2" t="str">
        <f t="shared" si="241"/>
        <v/>
      </c>
      <c r="O5186" s="2" t="str">
        <f t="shared" si="242"/>
        <v/>
      </c>
    </row>
    <row r="5187" spans="1:15" x14ac:dyDescent="0.25">
      <c r="A5187">
        <v>5186</v>
      </c>
      <c r="B5187">
        <v>1</v>
      </c>
      <c r="C5187" t="s">
        <v>12</v>
      </c>
      <c r="D5187">
        <v>0</v>
      </c>
      <c r="E5187">
        <v>0</v>
      </c>
      <c r="F5187" t="s">
        <v>13</v>
      </c>
      <c r="G5187" s="1">
        <v>32745</v>
      </c>
      <c r="H5187">
        <v>4</v>
      </c>
      <c r="J5187">
        <v>61</v>
      </c>
      <c r="K5187">
        <v>10107</v>
      </c>
      <c r="L5187" s="1">
        <v>366</v>
      </c>
      <c r="O5187" s="2" t="str">
        <f t="shared" si="242"/>
        <v/>
      </c>
    </row>
    <row r="5188" spans="1:15" x14ac:dyDescent="0.25">
      <c r="A5188">
        <v>5187</v>
      </c>
      <c r="B5188">
        <v>1</v>
      </c>
      <c r="C5188" t="s">
        <v>12</v>
      </c>
      <c r="D5188">
        <v>0</v>
      </c>
      <c r="E5188">
        <v>0</v>
      </c>
      <c r="F5188" t="s">
        <v>13</v>
      </c>
      <c r="G5188" s="1">
        <v>32745</v>
      </c>
      <c r="H5188">
        <v>0</v>
      </c>
      <c r="J5188">
        <v>61</v>
      </c>
      <c r="K5188">
        <v>10107</v>
      </c>
      <c r="L5188" s="1">
        <v>366</v>
      </c>
      <c r="O5188" s="2" t="str">
        <f t="shared" si="242"/>
        <v/>
      </c>
    </row>
    <row r="5189" spans="1:15" x14ac:dyDescent="0.25">
      <c r="A5189">
        <v>5188</v>
      </c>
      <c r="B5189">
        <v>1</v>
      </c>
      <c r="C5189" t="s">
        <v>12</v>
      </c>
      <c r="D5189">
        <v>0</v>
      </c>
      <c r="E5189">
        <v>0</v>
      </c>
      <c r="F5189" t="s">
        <v>13</v>
      </c>
      <c r="G5189" s="1">
        <v>32745</v>
      </c>
      <c r="H5189">
        <v>0</v>
      </c>
      <c r="J5189">
        <v>61</v>
      </c>
      <c r="K5189">
        <v>10107</v>
      </c>
      <c r="L5189" s="1">
        <v>366</v>
      </c>
      <c r="O5189" s="2" t="str">
        <f t="shared" ref="O5189:O5252" si="243">IF(N5189="","",N5189-M5189)</f>
        <v/>
      </c>
    </row>
    <row r="5190" spans="1:15" x14ac:dyDescent="0.25">
      <c r="A5190">
        <v>5189</v>
      </c>
      <c r="B5190">
        <v>4</v>
      </c>
      <c r="C5190" s="1">
        <v>17269</v>
      </c>
      <c r="D5190">
        <v>3452</v>
      </c>
      <c r="E5190">
        <v>0</v>
      </c>
      <c r="F5190" t="s">
        <v>20</v>
      </c>
      <c r="G5190" s="1">
        <v>32748</v>
      </c>
      <c r="H5190">
        <v>2</v>
      </c>
      <c r="J5190">
        <v>10</v>
      </c>
      <c r="K5190">
        <v>17807</v>
      </c>
      <c r="L5190" s="1">
        <v>366</v>
      </c>
      <c r="M5190" s="2">
        <f>DAYS360(C5190,G5190,TRUE)/360</f>
        <v>42.37777777777778</v>
      </c>
      <c r="N5190" s="2" t="str">
        <f t="shared" ref="N5190:N5252" si="244">IF(DAYS360(C5190,L5190)/360&gt;0,DAYS360(C5190,L5190)/360,"")</f>
        <v/>
      </c>
      <c r="O5190" s="2" t="str">
        <f t="shared" si="243"/>
        <v/>
      </c>
    </row>
    <row r="5191" spans="1:15" x14ac:dyDescent="0.25">
      <c r="A5191">
        <v>5190</v>
      </c>
      <c r="B5191">
        <v>2</v>
      </c>
      <c r="C5191" s="1">
        <v>24010</v>
      </c>
      <c r="D5191">
        <v>0</v>
      </c>
      <c r="E5191">
        <v>0</v>
      </c>
      <c r="F5191" t="s">
        <v>20</v>
      </c>
      <c r="G5191" s="1">
        <v>32750</v>
      </c>
      <c r="H5191">
        <v>2</v>
      </c>
      <c r="J5191">
        <v>10</v>
      </c>
      <c r="K5191">
        <v>13507</v>
      </c>
      <c r="L5191" s="1">
        <v>366</v>
      </c>
      <c r="M5191" s="2">
        <f t="shared" ref="M5191:M5252" si="245">DAYS360(C5191,G5191,TRUE)/360</f>
        <v>23.930555555555557</v>
      </c>
      <c r="N5191" s="2" t="str">
        <f t="shared" si="244"/>
        <v/>
      </c>
      <c r="O5191" s="2" t="str">
        <f t="shared" si="243"/>
        <v/>
      </c>
    </row>
    <row r="5192" spans="1:15" x14ac:dyDescent="0.25">
      <c r="A5192">
        <v>5191</v>
      </c>
      <c r="B5192">
        <v>3</v>
      </c>
      <c r="C5192" s="1">
        <v>12769</v>
      </c>
      <c r="D5192">
        <v>3727</v>
      </c>
      <c r="E5192">
        <v>0</v>
      </c>
      <c r="F5192" t="s">
        <v>13</v>
      </c>
      <c r="G5192" s="1">
        <v>32751</v>
      </c>
      <c r="H5192">
        <v>0</v>
      </c>
      <c r="I5192" t="s">
        <v>19</v>
      </c>
      <c r="J5192">
        <v>21</v>
      </c>
      <c r="K5192">
        <v>13507</v>
      </c>
      <c r="L5192" s="1">
        <v>36287</v>
      </c>
      <c r="M5192" s="2">
        <f t="shared" si="245"/>
        <v>54.705555555555556</v>
      </c>
      <c r="N5192" s="2">
        <f t="shared" si="244"/>
        <v>64.391666666666666</v>
      </c>
      <c r="O5192" s="2">
        <f t="shared" si="243"/>
        <v>9.68611111111111</v>
      </c>
    </row>
    <row r="5193" spans="1:15" x14ac:dyDescent="0.25">
      <c r="A5193">
        <v>5192</v>
      </c>
      <c r="B5193">
        <v>2</v>
      </c>
      <c r="C5193" s="1">
        <v>19496</v>
      </c>
      <c r="D5193">
        <v>0</v>
      </c>
      <c r="E5193">
        <v>1</v>
      </c>
      <c r="F5193" t="s">
        <v>18</v>
      </c>
      <c r="G5193" s="1">
        <v>32751</v>
      </c>
      <c r="H5193">
        <v>2</v>
      </c>
      <c r="J5193">
        <v>10</v>
      </c>
      <c r="K5193">
        <v>10107</v>
      </c>
      <c r="L5193" s="1">
        <v>366</v>
      </c>
      <c r="M5193" s="2">
        <f t="shared" si="245"/>
        <v>36.286111111111111</v>
      </c>
      <c r="N5193" s="2" t="str">
        <f t="shared" si="244"/>
        <v/>
      </c>
      <c r="O5193" s="2" t="str">
        <f t="shared" si="243"/>
        <v/>
      </c>
    </row>
    <row r="5194" spans="1:15" x14ac:dyDescent="0.25">
      <c r="A5194">
        <v>5193</v>
      </c>
      <c r="B5194">
        <v>3</v>
      </c>
      <c r="C5194" s="1">
        <v>17823</v>
      </c>
      <c r="D5194">
        <v>3573</v>
      </c>
      <c r="E5194">
        <v>0</v>
      </c>
      <c r="F5194" t="s">
        <v>20</v>
      </c>
      <c r="G5194" s="1">
        <v>32751</v>
      </c>
      <c r="H5194">
        <v>2</v>
      </c>
      <c r="J5194">
        <v>10</v>
      </c>
      <c r="K5194">
        <v>10107</v>
      </c>
      <c r="L5194" s="1">
        <v>366</v>
      </c>
      <c r="M5194" s="2">
        <f t="shared" si="245"/>
        <v>40.869444444444447</v>
      </c>
      <c r="N5194" s="2" t="str">
        <f t="shared" si="244"/>
        <v/>
      </c>
      <c r="O5194" s="2" t="str">
        <f t="shared" si="243"/>
        <v/>
      </c>
    </row>
    <row r="5195" spans="1:15" x14ac:dyDescent="0.25">
      <c r="A5195">
        <v>5194</v>
      </c>
      <c r="B5195">
        <v>1</v>
      </c>
      <c r="C5195" t="s">
        <v>12</v>
      </c>
      <c r="D5195">
        <v>0</v>
      </c>
      <c r="E5195">
        <v>0</v>
      </c>
      <c r="F5195" t="s">
        <v>13</v>
      </c>
      <c r="G5195" s="1">
        <v>32752</v>
      </c>
      <c r="H5195">
        <v>4</v>
      </c>
      <c r="J5195">
        <v>50</v>
      </c>
      <c r="K5195">
        <v>13507</v>
      </c>
      <c r="L5195" s="1">
        <v>366</v>
      </c>
      <c r="O5195" s="2" t="str">
        <f t="shared" si="243"/>
        <v/>
      </c>
    </row>
    <row r="5196" spans="1:15" x14ac:dyDescent="0.25">
      <c r="A5196">
        <v>5195</v>
      </c>
      <c r="B5196">
        <v>3</v>
      </c>
      <c r="C5196" s="1">
        <v>16545</v>
      </c>
      <c r="D5196">
        <v>0</v>
      </c>
      <c r="E5196">
        <v>0</v>
      </c>
      <c r="F5196" t="s">
        <v>13</v>
      </c>
      <c r="G5196" s="1">
        <v>32756</v>
      </c>
      <c r="H5196">
        <v>0</v>
      </c>
      <c r="J5196">
        <v>21</v>
      </c>
      <c r="K5196">
        <v>0</v>
      </c>
      <c r="L5196" s="1">
        <v>366</v>
      </c>
      <c r="M5196" s="2">
        <f t="shared" si="245"/>
        <v>44.380555555555553</v>
      </c>
      <c r="N5196" s="2" t="str">
        <f t="shared" si="244"/>
        <v/>
      </c>
      <c r="O5196" s="2" t="str">
        <f t="shared" si="243"/>
        <v/>
      </c>
    </row>
    <row r="5197" spans="1:15" x14ac:dyDescent="0.25">
      <c r="A5197">
        <v>5196</v>
      </c>
      <c r="B5197">
        <v>4</v>
      </c>
      <c r="C5197" s="1">
        <v>32629</v>
      </c>
      <c r="D5197">
        <v>0</v>
      </c>
      <c r="E5197">
        <v>0</v>
      </c>
      <c r="F5197" t="s">
        <v>20</v>
      </c>
      <c r="G5197" s="1">
        <v>32757</v>
      </c>
      <c r="H5197">
        <v>0</v>
      </c>
      <c r="J5197">
        <v>10</v>
      </c>
      <c r="K5197">
        <v>11307</v>
      </c>
      <c r="L5197" s="1">
        <v>366</v>
      </c>
      <c r="M5197" s="2">
        <f t="shared" si="245"/>
        <v>0.34722222222222221</v>
      </c>
      <c r="N5197" s="2" t="str">
        <f t="shared" si="244"/>
        <v/>
      </c>
      <c r="O5197" s="2" t="str">
        <f t="shared" si="243"/>
        <v/>
      </c>
    </row>
    <row r="5198" spans="1:15" x14ac:dyDescent="0.25">
      <c r="A5198">
        <v>5197</v>
      </c>
      <c r="B5198">
        <v>3</v>
      </c>
      <c r="C5198" s="1">
        <v>13156</v>
      </c>
      <c r="D5198">
        <v>2039</v>
      </c>
      <c r="E5198">
        <v>0</v>
      </c>
      <c r="F5198" t="s">
        <v>14</v>
      </c>
      <c r="G5198" s="1">
        <v>32757</v>
      </c>
      <c r="H5198">
        <v>2</v>
      </c>
      <c r="J5198">
        <v>10</v>
      </c>
      <c r="K5198">
        <v>13807</v>
      </c>
      <c r="L5198" s="1">
        <v>366</v>
      </c>
      <c r="M5198" s="2">
        <f t="shared" si="245"/>
        <v>53.663888888888891</v>
      </c>
      <c r="N5198" s="2" t="str">
        <f t="shared" si="244"/>
        <v/>
      </c>
      <c r="O5198" s="2" t="str">
        <f t="shared" si="243"/>
        <v/>
      </c>
    </row>
    <row r="5199" spans="1:15" x14ac:dyDescent="0.25">
      <c r="A5199">
        <v>5198</v>
      </c>
      <c r="B5199">
        <v>2</v>
      </c>
      <c r="C5199" s="1">
        <v>21285</v>
      </c>
      <c r="D5199">
        <v>0</v>
      </c>
      <c r="E5199">
        <v>0</v>
      </c>
      <c r="F5199" t="s">
        <v>13</v>
      </c>
      <c r="G5199" s="1">
        <v>32758</v>
      </c>
      <c r="H5199">
        <v>0</v>
      </c>
      <c r="J5199">
        <v>10</v>
      </c>
      <c r="K5199">
        <v>11307</v>
      </c>
      <c r="L5199" s="1">
        <v>366</v>
      </c>
      <c r="M5199" s="2">
        <f t="shared" si="245"/>
        <v>31.408333333333335</v>
      </c>
      <c r="N5199" s="2" t="str">
        <f t="shared" si="244"/>
        <v/>
      </c>
      <c r="O5199" s="2" t="str">
        <f t="shared" si="243"/>
        <v/>
      </c>
    </row>
    <row r="5200" spans="1:15" x14ac:dyDescent="0.25">
      <c r="A5200">
        <v>5199</v>
      </c>
      <c r="B5200">
        <v>2</v>
      </c>
      <c r="C5200" s="1">
        <v>19565</v>
      </c>
      <c r="D5200">
        <v>2500</v>
      </c>
      <c r="E5200">
        <v>1</v>
      </c>
      <c r="F5200" t="s">
        <v>20</v>
      </c>
      <c r="G5200" s="1">
        <v>32759</v>
      </c>
      <c r="H5200">
        <v>2</v>
      </c>
      <c r="J5200">
        <v>10</v>
      </c>
      <c r="K5200">
        <v>10307</v>
      </c>
      <c r="L5200" s="1">
        <v>366</v>
      </c>
      <c r="M5200" s="2">
        <f t="shared" si="245"/>
        <v>36.119444444444447</v>
      </c>
      <c r="N5200" s="2" t="str">
        <f t="shared" si="244"/>
        <v/>
      </c>
      <c r="O5200" s="2" t="str">
        <f t="shared" si="243"/>
        <v/>
      </c>
    </row>
    <row r="5201" spans="1:15" x14ac:dyDescent="0.25">
      <c r="A5201">
        <v>5200</v>
      </c>
      <c r="B5201">
        <v>3</v>
      </c>
      <c r="C5201" s="1">
        <v>22676</v>
      </c>
      <c r="D5201">
        <v>3070</v>
      </c>
      <c r="E5201">
        <v>2</v>
      </c>
      <c r="F5201" t="s">
        <v>14</v>
      </c>
      <c r="G5201" s="1">
        <v>32759</v>
      </c>
      <c r="H5201">
        <v>0</v>
      </c>
      <c r="J5201">
        <v>10</v>
      </c>
      <c r="K5201">
        <v>10107</v>
      </c>
      <c r="L5201" s="1">
        <v>366</v>
      </c>
      <c r="M5201" s="2">
        <f t="shared" si="245"/>
        <v>27.605555555555554</v>
      </c>
      <c r="N5201" s="2" t="str">
        <f t="shared" si="244"/>
        <v/>
      </c>
      <c r="O5201" s="2" t="str">
        <f t="shared" si="243"/>
        <v/>
      </c>
    </row>
    <row r="5202" spans="1:15" x14ac:dyDescent="0.25">
      <c r="A5202">
        <v>5201</v>
      </c>
      <c r="B5202">
        <v>3</v>
      </c>
      <c r="C5202" s="1">
        <v>23039</v>
      </c>
      <c r="D5202">
        <v>0</v>
      </c>
      <c r="E5202">
        <v>0</v>
      </c>
      <c r="F5202" t="s">
        <v>17</v>
      </c>
      <c r="G5202" s="1">
        <v>32759</v>
      </c>
      <c r="H5202">
        <v>2</v>
      </c>
      <c r="J5202">
        <v>10</v>
      </c>
      <c r="K5202">
        <v>18707</v>
      </c>
      <c r="L5202" s="1">
        <v>366</v>
      </c>
      <c r="M5202" s="2">
        <f t="shared" si="245"/>
        <v>26.611111111111111</v>
      </c>
      <c r="N5202" s="2" t="str">
        <f t="shared" si="244"/>
        <v/>
      </c>
      <c r="O5202" s="2" t="str">
        <f t="shared" si="243"/>
        <v/>
      </c>
    </row>
    <row r="5203" spans="1:15" x14ac:dyDescent="0.25">
      <c r="A5203">
        <v>5202</v>
      </c>
      <c r="B5203">
        <v>2</v>
      </c>
      <c r="C5203" s="1">
        <v>20283</v>
      </c>
      <c r="D5203">
        <v>2225</v>
      </c>
      <c r="E5203">
        <v>1</v>
      </c>
      <c r="F5203" t="s">
        <v>16</v>
      </c>
      <c r="G5203" s="1">
        <v>32763</v>
      </c>
      <c r="H5203">
        <v>2</v>
      </c>
      <c r="J5203">
        <v>10</v>
      </c>
      <c r="K5203">
        <v>17907</v>
      </c>
      <c r="L5203" s="1">
        <v>366</v>
      </c>
      <c r="M5203" s="2">
        <f t="shared" si="245"/>
        <v>34.163888888888891</v>
      </c>
      <c r="N5203" s="2" t="str">
        <f t="shared" si="244"/>
        <v/>
      </c>
      <c r="O5203" s="2" t="str">
        <f t="shared" si="243"/>
        <v/>
      </c>
    </row>
    <row r="5204" spans="1:15" x14ac:dyDescent="0.25">
      <c r="A5204">
        <v>5203</v>
      </c>
      <c r="B5204">
        <v>3</v>
      </c>
      <c r="C5204" s="1">
        <v>19368</v>
      </c>
      <c r="D5204">
        <v>0</v>
      </c>
      <c r="E5204">
        <v>0</v>
      </c>
      <c r="F5204" t="s">
        <v>14</v>
      </c>
      <c r="G5204" s="1">
        <v>32764</v>
      </c>
      <c r="H5204">
        <v>2</v>
      </c>
      <c r="J5204">
        <v>21</v>
      </c>
      <c r="K5204">
        <v>15607</v>
      </c>
      <c r="L5204" s="1">
        <v>366</v>
      </c>
      <c r="M5204" s="2">
        <f t="shared" si="245"/>
        <v>36.677777777777777</v>
      </c>
      <c r="N5204" s="2" t="str">
        <f t="shared" si="244"/>
        <v/>
      </c>
      <c r="O5204" s="2" t="str">
        <f t="shared" si="243"/>
        <v/>
      </c>
    </row>
    <row r="5205" spans="1:15" x14ac:dyDescent="0.25">
      <c r="A5205">
        <v>5204</v>
      </c>
      <c r="B5205">
        <v>2</v>
      </c>
      <c r="C5205" s="1">
        <v>17750</v>
      </c>
      <c r="D5205">
        <v>4579</v>
      </c>
      <c r="E5205">
        <v>0</v>
      </c>
      <c r="F5205" t="s">
        <v>14</v>
      </c>
      <c r="G5205" s="1">
        <v>32764</v>
      </c>
      <c r="H5205">
        <v>2</v>
      </c>
      <c r="J5205">
        <v>10</v>
      </c>
      <c r="K5205">
        <v>14707</v>
      </c>
      <c r="L5205" s="1">
        <v>366</v>
      </c>
      <c r="M5205" s="2">
        <f t="shared" si="245"/>
        <v>41.105555555555554</v>
      </c>
      <c r="N5205" s="2" t="str">
        <f t="shared" si="244"/>
        <v/>
      </c>
      <c r="O5205" s="2" t="str">
        <f t="shared" si="243"/>
        <v/>
      </c>
    </row>
    <row r="5206" spans="1:15" x14ac:dyDescent="0.25">
      <c r="A5206">
        <v>5205</v>
      </c>
      <c r="B5206">
        <v>4</v>
      </c>
      <c r="C5206" s="1">
        <v>30940</v>
      </c>
      <c r="D5206">
        <v>0</v>
      </c>
      <c r="E5206">
        <v>0</v>
      </c>
      <c r="F5206" t="s">
        <v>20</v>
      </c>
      <c r="G5206" s="1">
        <v>32765</v>
      </c>
      <c r="H5206">
        <v>2</v>
      </c>
      <c r="J5206">
        <v>21</v>
      </c>
      <c r="K5206">
        <v>10107</v>
      </c>
      <c r="L5206" s="1">
        <v>366</v>
      </c>
      <c r="M5206" s="2">
        <f t="shared" si="245"/>
        <v>4.9972222222222218</v>
      </c>
      <c r="N5206" s="2" t="str">
        <f t="shared" si="244"/>
        <v/>
      </c>
      <c r="O5206" s="2" t="str">
        <f t="shared" si="243"/>
        <v/>
      </c>
    </row>
    <row r="5207" spans="1:15" x14ac:dyDescent="0.25">
      <c r="A5207">
        <v>5206</v>
      </c>
      <c r="B5207">
        <v>3</v>
      </c>
      <c r="C5207" s="1">
        <v>21027</v>
      </c>
      <c r="D5207">
        <v>0</v>
      </c>
      <c r="E5207">
        <v>2</v>
      </c>
      <c r="F5207" t="s">
        <v>14</v>
      </c>
      <c r="G5207" s="1">
        <v>32765</v>
      </c>
      <c r="H5207">
        <v>2</v>
      </c>
      <c r="J5207">
        <v>10</v>
      </c>
      <c r="K5207">
        <v>18707</v>
      </c>
      <c r="L5207" s="1">
        <v>366</v>
      </c>
      <c r="M5207" s="2">
        <f t="shared" si="245"/>
        <v>32.133333333333333</v>
      </c>
      <c r="N5207" s="2" t="str">
        <f t="shared" si="244"/>
        <v/>
      </c>
      <c r="O5207" s="2" t="str">
        <f t="shared" si="243"/>
        <v/>
      </c>
    </row>
    <row r="5208" spans="1:15" x14ac:dyDescent="0.25">
      <c r="A5208">
        <v>5207</v>
      </c>
      <c r="B5208">
        <v>2</v>
      </c>
      <c r="C5208" s="1">
        <v>17445</v>
      </c>
      <c r="D5208">
        <v>0</v>
      </c>
      <c r="E5208">
        <v>0</v>
      </c>
      <c r="F5208" t="s">
        <v>21</v>
      </c>
      <c r="G5208" s="1">
        <v>32766</v>
      </c>
      <c r="H5208">
        <v>2</v>
      </c>
      <c r="J5208">
        <v>10</v>
      </c>
      <c r="K5208">
        <v>14607</v>
      </c>
      <c r="L5208" s="1">
        <v>366</v>
      </c>
      <c r="M5208" s="2">
        <f t="shared" si="245"/>
        <v>41.944444444444443</v>
      </c>
      <c r="N5208" s="2" t="str">
        <f t="shared" si="244"/>
        <v/>
      </c>
      <c r="O5208" s="2" t="str">
        <f t="shared" si="243"/>
        <v/>
      </c>
    </row>
    <row r="5209" spans="1:15" x14ac:dyDescent="0.25">
      <c r="A5209">
        <v>5208</v>
      </c>
      <c r="B5209">
        <v>2</v>
      </c>
      <c r="C5209" s="1">
        <v>16683</v>
      </c>
      <c r="D5209">
        <v>0</v>
      </c>
      <c r="E5209">
        <v>0</v>
      </c>
      <c r="F5209" t="s">
        <v>13</v>
      </c>
      <c r="G5209" s="1">
        <v>32769</v>
      </c>
      <c r="H5209">
        <v>0</v>
      </c>
      <c r="J5209">
        <v>21</v>
      </c>
      <c r="K5209">
        <v>0</v>
      </c>
      <c r="L5209" s="1">
        <v>366</v>
      </c>
      <c r="M5209" s="2">
        <f t="shared" si="245"/>
        <v>44.041666666666664</v>
      </c>
      <c r="N5209" s="2" t="str">
        <f t="shared" si="244"/>
        <v/>
      </c>
      <c r="O5209" s="2" t="str">
        <f t="shared" si="243"/>
        <v/>
      </c>
    </row>
    <row r="5210" spans="1:15" x14ac:dyDescent="0.25">
      <c r="A5210">
        <v>5209</v>
      </c>
      <c r="B5210">
        <v>2</v>
      </c>
      <c r="C5210" s="1">
        <v>17979</v>
      </c>
      <c r="D5210">
        <v>2600</v>
      </c>
      <c r="E5210">
        <v>2</v>
      </c>
      <c r="F5210" t="s">
        <v>17</v>
      </c>
      <c r="G5210" s="1">
        <v>32769</v>
      </c>
      <c r="H5210">
        <v>2</v>
      </c>
      <c r="J5210">
        <v>10</v>
      </c>
      <c r="K5210">
        <v>13907</v>
      </c>
      <c r="L5210" s="1">
        <v>366</v>
      </c>
      <c r="M5210" s="2">
        <f t="shared" si="245"/>
        <v>40.488888888888887</v>
      </c>
      <c r="N5210" s="2" t="str">
        <f t="shared" si="244"/>
        <v/>
      </c>
      <c r="O5210" s="2" t="str">
        <f t="shared" si="243"/>
        <v/>
      </c>
    </row>
    <row r="5211" spans="1:15" x14ac:dyDescent="0.25">
      <c r="A5211">
        <v>5210</v>
      </c>
      <c r="B5211">
        <v>2</v>
      </c>
      <c r="C5211" s="1">
        <v>21714</v>
      </c>
      <c r="D5211">
        <v>1747</v>
      </c>
      <c r="E5211">
        <v>1</v>
      </c>
      <c r="F5211" t="s">
        <v>29</v>
      </c>
      <c r="G5211" s="1">
        <v>32769</v>
      </c>
      <c r="H5211">
        <v>2</v>
      </c>
      <c r="J5211">
        <v>10</v>
      </c>
      <c r="K5211">
        <v>13507</v>
      </c>
      <c r="L5211" s="1">
        <v>366</v>
      </c>
      <c r="M5211" s="2">
        <f t="shared" si="245"/>
        <v>30.263888888888889</v>
      </c>
      <c r="N5211" s="2" t="str">
        <f t="shared" si="244"/>
        <v/>
      </c>
      <c r="O5211" s="2" t="str">
        <f t="shared" si="243"/>
        <v/>
      </c>
    </row>
    <row r="5212" spans="1:15" x14ac:dyDescent="0.25">
      <c r="A5212">
        <v>5211</v>
      </c>
      <c r="B5212">
        <v>3</v>
      </c>
      <c r="C5212" s="1">
        <v>23637</v>
      </c>
      <c r="D5212">
        <v>0</v>
      </c>
      <c r="E5212">
        <v>1</v>
      </c>
      <c r="F5212" t="s">
        <v>14</v>
      </c>
      <c r="G5212" s="1">
        <v>32770</v>
      </c>
      <c r="H5212">
        <v>2</v>
      </c>
      <c r="J5212">
        <v>21</v>
      </c>
      <c r="K5212">
        <v>10107</v>
      </c>
      <c r="L5212" s="1">
        <v>366</v>
      </c>
      <c r="M5212" s="2">
        <f t="shared" si="245"/>
        <v>25.005555555555556</v>
      </c>
      <c r="N5212" s="2" t="str">
        <f t="shared" si="244"/>
        <v/>
      </c>
      <c r="O5212" s="2" t="str">
        <f t="shared" si="243"/>
        <v/>
      </c>
    </row>
    <row r="5213" spans="1:15" x14ac:dyDescent="0.25">
      <c r="A5213">
        <v>5212</v>
      </c>
      <c r="B5213">
        <v>3</v>
      </c>
      <c r="C5213" s="1">
        <v>19621</v>
      </c>
      <c r="D5213">
        <v>3411</v>
      </c>
      <c r="E5213">
        <v>3</v>
      </c>
      <c r="F5213" t="s">
        <v>14</v>
      </c>
      <c r="G5213" s="1">
        <v>32771</v>
      </c>
      <c r="H5213">
        <v>0</v>
      </c>
      <c r="J5213">
        <v>10</v>
      </c>
      <c r="K5213">
        <v>11307</v>
      </c>
      <c r="L5213" s="1">
        <v>366</v>
      </c>
      <c r="M5213" s="2">
        <f t="shared" si="245"/>
        <v>36.00277777777778</v>
      </c>
      <c r="N5213" s="2" t="str">
        <f t="shared" si="244"/>
        <v/>
      </c>
      <c r="O5213" s="2" t="str">
        <f t="shared" si="243"/>
        <v/>
      </c>
    </row>
    <row r="5214" spans="1:15" x14ac:dyDescent="0.25">
      <c r="A5214">
        <v>5213</v>
      </c>
      <c r="B5214">
        <v>4</v>
      </c>
      <c r="C5214" s="1">
        <v>28280</v>
      </c>
      <c r="D5214">
        <v>0</v>
      </c>
      <c r="E5214">
        <v>0</v>
      </c>
      <c r="F5214" t="s">
        <v>20</v>
      </c>
      <c r="G5214" s="1">
        <v>32773</v>
      </c>
      <c r="H5214">
        <v>2</v>
      </c>
      <c r="J5214">
        <v>21</v>
      </c>
      <c r="K5214">
        <v>10107</v>
      </c>
      <c r="L5214" s="1">
        <v>366</v>
      </c>
      <c r="M5214" s="2">
        <f t="shared" si="245"/>
        <v>12.3</v>
      </c>
      <c r="N5214" s="2" t="str">
        <f t="shared" si="244"/>
        <v/>
      </c>
      <c r="O5214" s="2" t="str">
        <f t="shared" si="243"/>
        <v/>
      </c>
    </row>
    <row r="5215" spans="1:15" x14ac:dyDescent="0.25">
      <c r="A5215">
        <v>5214</v>
      </c>
      <c r="B5215">
        <v>3</v>
      </c>
      <c r="C5215" s="1">
        <v>22510</v>
      </c>
      <c r="D5215">
        <v>0</v>
      </c>
      <c r="E5215">
        <v>0</v>
      </c>
      <c r="F5215" t="s">
        <v>13</v>
      </c>
      <c r="G5215" s="1">
        <v>32776</v>
      </c>
      <c r="H5215">
        <v>0</v>
      </c>
      <c r="J5215">
        <v>21</v>
      </c>
      <c r="K5215">
        <v>10107</v>
      </c>
      <c r="L5215" s="1">
        <v>366</v>
      </c>
      <c r="M5215" s="2">
        <f t="shared" si="245"/>
        <v>28.105555555555554</v>
      </c>
      <c r="N5215" s="2" t="str">
        <f t="shared" si="244"/>
        <v/>
      </c>
      <c r="O5215" s="2" t="str">
        <f t="shared" si="243"/>
        <v/>
      </c>
    </row>
    <row r="5216" spans="1:15" x14ac:dyDescent="0.25">
      <c r="A5216">
        <v>5215</v>
      </c>
      <c r="B5216">
        <v>2</v>
      </c>
      <c r="C5216" s="1">
        <v>31600</v>
      </c>
      <c r="D5216">
        <v>0</v>
      </c>
      <c r="E5216">
        <v>0</v>
      </c>
      <c r="F5216" t="s">
        <v>20</v>
      </c>
      <c r="G5216" s="1">
        <v>32777</v>
      </c>
      <c r="H5216">
        <v>2</v>
      </c>
      <c r="J5216">
        <v>21</v>
      </c>
      <c r="K5216">
        <v>10107</v>
      </c>
      <c r="L5216" s="1">
        <v>366</v>
      </c>
      <c r="M5216" s="2">
        <f t="shared" si="245"/>
        <v>3.2194444444444446</v>
      </c>
      <c r="N5216" s="2" t="str">
        <f t="shared" si="244"/>
        <v/>
      </c>
      <c r="O5216" s="2" t="str">
        <f t="shared" si="243"/>
        <v/>
      </c>
    </row>
    <row r="5217" spans="1:15" x14ac:dyDescent="0.25">
      <c r="A5217">
        <v>5216</v>
      </c>
      <c r="B5217">
        <v>2</v>
      </c>
      <c r="C5217" s="1">
        <v>22138</v>
      </c>
      <c r="D5217">
        <v>0</v>
      </c>
      <c r="E5217">
        <v>0</v>
      </c>
      <c r="F5217" t="s">
        <v>20</v>
      </c>
      <c r="G5217" s="1">
        <v>32777</v>
      </c>
      <c r="H5217">
        <v>2</v>
      </c>
      <c r="J5217">
        <v>10</v>
      </c>
      <c r="K5217">
        <v>10107</v>
      </c>
      <c r="L5217" s="1">
        <v>366</v>
      </c>
      <c r="M5217" s="2">
        <f t="shared" si="245"/>
        <v>29.127777777777776</v>
      </c>
      <c r="N5217" s="2" t="str">
        <f t="shared" si="244"/>
        <v/>
      </c>
      <c r="O5217" s="2" t="str">
        <f t="shared" si="243"/>
        <v/>
      </c>
    </row>
    <row r="5218" spans="1:15" x14ac:dyDescent="0.25">
      <c r="A5218">
        <v>5217</v>
      </c>
      <c r="B5218">
        <v>2</v>
      </c>
      <c r="C5218" s="1">
        <v>26707</v>
      </c>
      <c r="D5218">
        <v>0</v>
      </c>
      <c r="E5218">
        <v>0</v>
      </c>
      <c r="F5218" t="s">
        <v>13</v>
      </c>
      <c r="G5218" s="1">
        <v>32777</v>
      </c>
      <c r="H5218">
        <v>0</v>
      </c>
      <c r="J5218">
        <v>21</v>
      </c>
      <c r="K5218">
        <v>10107</v>
      </c>
      <c r="L5218" s="1">
        <v>366</v>
      </c>
      <c r="M5218" s="2">
        <f t="shared" si="245"/>
        <v>16.622222222222224</v>
      </c>
      <c r="N5218" s="2" t="str">
        <f t="shared" si="244"/>
        <v/>
      </c>
      <c r="O5218" s="2" t="str">
        <f t="shared" si="243"/>
        <v/>
      </c>
    </row>
    <row r="5219" spans="1:15" x14ac:dyDescent="0.25">
      <c r="A5219">
        <v>5218</v>
      </c>
      <c r="B5219">
        <v>4</v>
      </c>
      <c r="C5219" s="1">
        <v>31612</v>
      </c>
      <c r="D5219">
        <v>0</v>
      </c>
      <c r="E5219">
        <v>0</v>
      </c>
      <c r="F5219" t="s">
        <v>20</v>
      </c>
      <c r="G5219" s="1">
        <v>32777</v>
      </c>
      <c r="H5219">
        <v>0</v>
      </c>
      <c r="J5219">
        <v>21</v>
      </c>
      <c r="K5219">
        <v>10107</v>
      </c>
      <c r="L5219" s="1">
        <v>366</v>
      </c>
      <c r="M5219" s="2">
        <f t="shared" si="245"/>
        <v>3.1861111111111109</v>
      </c>
      <c r="N5219" s="2" t="str">
        <f t="shared" si="244"/>
        <v/>
      </c>
      <c r="O5219" s="2" t="str">
        <f t="shared" si="243"/>
        <v/>
      </c>
    </row>
    <row r="5220" spans="1:15" x14ac:dyDescent="0.25">
      <c r="A5220">
        <v>5219</v>
      </c>
      <c r="B5220">
        <v>2</v>
      </c>
      <c r="C5220" s="1">
        <v>24158</v>
      </c>
      <c r="D5220">
        <v>3330</v>
      </c>
      <c r="E5220">
        <v>2</v>
      </c>
      <c r="F5220" t="s">
        <v>17</v>
      </c>
      <c r="G5220" s="1">
        <v>32777</v>
      </c>
      <c r="H5220">
        <v>2</v>
      </c>
      <c r="J5220">
        <v>10</v>
      </c>
      <c r="K5220">
        <v>14707</v>
      </c>
      <c r="L5220" s="1">
        <v>366</v>
      </c>
      <c r="M5220" s="2">
        <f t="shared" si="245"/>
        <v>23.6</v>
      </c>
      <c r="N5220" s="2" t="str">
        <f t="shared" si="244"/>
        <v/>
      </c>
      <c r="O5220" s="2" t="str">
        <f t="shared" si="243"/>
        <v/>
      </c>
    </row>
    <row r="5221" spans="1:15" x14ac:dyDescent="0.25">
      <c r="A5221">
        <v>5220</v>
      </c>
      <c r="B5221">
        <v>1</v>
      </c>
      <c r="C5221" t="s">
        <v>12</v>
      </c>
      <c r="D5221">
        <v>0</v>
      </c>
      <c r="E5221">
        <v>0</v>
      </c>
      <c r="F5221" t="s">
        <v>13</v>
      </c>
      <c r="G5221" s="1">
        <v>32778</v>
      </c>
      <c r="H5221">
        <v>4</v>
      </c>
      <c r="J5221">
        <v>50</v>
      </c>
      <c r="K5221">
        <v>10107</v>
      </c>
      <c r="L5221" s="1">
        <v>366</v>
      </c>
      <c r="O5221" s="2" t="str">
        <f t="shared" si="243"/>
        <v/>
      </c>
    </row>
    <row r="5222" spans="1:15" x14ac:dyDescent="0.25">
      <c r="A5222">
        <v>5221</v>
      </c>
      <c r="B5222">
        <v>1</v>
      </c>
      <c r="C5222" t="s">
        <v>12</v>
      </c>
      <c r="D5222">
        <v>0</v>
      </c>
      <c r="E5222">
        <v>0</v>
      </c>
      <c r="F5222" t="s">
        <v>13</v>
      </c>
      <c r="G5222" s="1">
        <v>32778</v>
      </c>
      <c r="H5222">
        <v>0</v>
      </c>
      <c r="J5222">
        <v>50</v>
      </c>
      <c r="K5222">
        <v>10107</v>
      </c>
      <c r="L5222" s="1">
        <v>366</v>
      </c>
      <c r="O5222" s="2" t="str">
        <f t="shared" si="243"/>
        <v/>
      </c>
    </row>
    <row r="5223" spans="1:15" x14ac:dyDescent="0.25">
      <c r="A5223">
        <v>5222</v>
      </c>
      <c r="B5223">
        <v>3</v>
      </c>
      <c r="C5223" s="1">
        <v>17771</v>
      </c>
      <c r="D5223">
        <v>1200</v>
      </c>
      <c r="E5223">
        <v>0</v>
      </c>
      <c r="F5223" t="s">
        <v>14</v>
      </c>
      <c r="G5223" s="1">
        <v>32778</v>
      </c>
      <c r="H5223">
        <v>2</v>
      </c>
      <c r="J5223">
        <v>10</v>
      </c>
      <c r="K5223">
        <v>10107</v>
      </c>
      <c r="L5223" s="1">
        <v>366</v>
      </c>
      <c r="M5223" s="2">
        <f t="shared" si="245"/>
        <v>41.086111111111109</v>
      </c>
      <c r="N5223" s="2" t="str">
        <f t="shared" si="244"/>
        <v/>
      </c>
      <c r="O5223" s="2" t="str">
        <f t="shared" si="243"/>
        <v/>
      </c>
    </row>
    <row r="5224" spans="1:15" x14ac:dyDescent="0.25">
      <c r="A5224">
        <v>5223</v>
      </c>
      <c r="B5224">
        <v>3</v>
      </c>
      <c r="C5224" s="1">
        <v>4421</v>
      </c>
      <c r="D5224">
        <v>0</v>
      </c>
      <c r="E5224">
        <v>0</v>
      </c>
      <c r="F5224" t="s">
        <v>13</v>
      </c>
      <c r="G5224" s="1">
        <v>32779</v>
      </c>
      <c r="H5224">
        <v>0</v>
      </c>
      <c r="J5224">
        <v>10</v>
      </c>
      <c r="K5224">
        <v>11307</v>
      </c>
      <c r="L5224" s="1">
        <v>366</v>
      </c>
      <c r="M5224" s="2">
        <f t="shared" si="245"/>
        <v>77.641666666666666</v>
      </c>
      <c r="N5224" s="2" t="str">
        <f t="shared" si="244"/>
        <v/>
      </c>
      <c r="O5224" s="2" t="str">
        <f t="shared" si="243"/>
        <v/>
      </c>
    </row>
    <row r="5225" spans="1:15" x14ac:dyDescent="0.25">
      <c r="A5225">
        <v>5224</v>
      </c>
      <c r="B5225">
        <v>4</v>
      </c>
      <c r="C5225" s="1">
        <v>24903</v>
      </c>
      <c r="D5225">
        <v>0</v>
      </c>
      <c r="E5225">
        <v>0</v>
      </c>
      <c r="F5225" t="s">
        <v>20</v>
      </c>
      <c r="G5225" s="1">
        <v>32780</v>
      </c>
      <c r="H5225">
        <v>0</v>
      </c>
      <c r="J5225">
        <v>10</v>
      </c>
      <c r="K5225">
        <v>11307</v>
      </c>
      <c r="L5225" s="1">
        <v>366</v>
      </c>
      <c r="M5225" s="2">
        <f t="shared" si="245"/>
        <v>21.56388888888889</v>
      </c>
      <c r="N5225" s="2" t="str">
        <f t="shared" si="244"/>
        <v/>
      </c>
      <c r="O5225" s="2" t="str">
        <f t="shared" si="243"/>
        <v/>
      </c>
    </row>
    <row r="5226" spans="1:15" x14ac:dyDescent="0.25">
      <c r="A5226">
        <v>5225</v>
      </c>
      <c r="B5226">
        <v>2</v>
      </c>
      <c r="C5226" s="1">
        <v>11111</v>
      </c>
      <c r="D5226">
        <v>0</v>
      </c>
      <c r="E5226">
        <v>0</v>
      </c>
      <c r="F5226" t="s">
        <v>13</v>
      </c>
      <c r="G5226" s="1">
        <v>32780</v>
      </c>
      <c r="H5226">
        <v>0</v>
      </c>
      <c r="J5226">
        <v>21</v>
      </c>
      <c r="K5226">
        <v>0</v>
      </c>
      <c r="L5226" s="1">
        <v>366</v>
      </c>
      <c r="M5226" s="2">
        <f t="shared" si="245"/>
        <v>59.325000000000003</v>
      </c>
      <c r="N5226" s="2" t="str">
        <f t="shared" si="244"/>
        <v/>
      </c>
      <c r="O5226" s="2" t="str">
        <f t="shared" si="243"/>
        <v/>
      </c>
    </row>
    <row r="5227" spans="1:15" x14ac:dyDescent="0.25">
      <c r="A5227">
        <v>5226</v>
      </c>
      <c r="B5227">
        <v>3</v>
      </c>
      <c r="C5227" s="1">
        <v>23823</v>
      </c>
      <c r="D5227">
        <v>0</v>
      </c>
      <c r="E5227">
        <v>0</v>
      </c>
      <c r="F5227" t="s">
        <v>14</v>
      </c>
      <c r="G5227" s="1">
        <v>32783</v>
      </c>
      <c r="H5227">
        <v>2</v>
      </c>
      <c r="J5227">
        <v>10</v>
      </c>
      <c r="K5227">
        <v>13907</v>
      </c>
      <c r="L5227" s="1">
        <v>366</v>
      </c>
      <c r="M5227" s="2">
        <f t="shared" si="245"/>
        <v>24.527777777777779</v>
      </c>
      <c r="N5227" s="2" t="str">
        <f t="shared" si="244"/>
        <v/>
      </c>
      <c r="O5227" s="2" t="str">
        <f t="shared" si="243"/>
        <v/>
      </c>
    </row>
    <row r="5228" spans="1:15" x14ac:dyDescent="0.25">
      <c r="A5228">
        <v>5227</v>
      </c>
      <c r="B5228">
        <v>3</v>
      </c>
      <c r="C5228" s="1">
        <v>23382</v>
      </c>
      <c r="D5228">
        <v>0</v>
      </c>
      <c r="E5228">
        <v>2</v>
      </c>
      <c r="F5228" t="s">
        <v>14</v>
      </c>
      <c r="G5228" s="1">
        <v>32783</v>
      </c>
      <c r="H5228">
        <v>2</v>
      </c>
      <c r="J5228">
        <v>10</v>
      </c>
      <c r="K5228">
        <v>12807</v>
      </c>
      <c r="L5228" s="1">
        <v>366</v>
      </c>
      <c r="M5228" s="2">
        <f t="shared" si="245"/>
        <v>25.738888888888887</v>
      </c>
      <c r="N5228" s="2" t="str">
        <f t="shared" si="244"/>
        <v/>
      </c>
      <c r="O5228" s="2" t="str">
        <f t="shared" si="243"/>
        <v/>
      </c>
    </row>
    <row r="5229" spans="1:15" x14ac:dyDescent="0.25">
      <c r="A5229">
        <v>5228</v>
      </c>
      <c r="B5229">
        <v>3</v>
      </c>
      <c r="C5229" s="1">
        <v>24639</v>
      </c>
      <c r="D5229">
        <v>1330</v>
      </c>
      <c r="E5229">
        <v>2</v>
      </c>
      <c r="F5229" t="s">
        <v>18</v>
      </c>
      <c r="G5229" s="1">
        <v>32785</v>
      </c>
      <c r="H5229">
        <v>2</v>
      </c>
      <c r="J5229">
        <v>10</v>
      </c>
      <c r="K5229">
        <v>13507</v>
      </c>
      <c r="L5229" s="1">
        <v>366</v>
      </c>
      <c r="M5229" s="2">
        <f t="shared" si="245"/>
        <v>22.3</v>
      </c>
      <c r="N5229" s="2" t="str">
        <f t="shared" si="244"/>
        <v/>
      </c>
      <c r="O5229" s="2" t="str">
        <f t="shared" si="243"/>
        <v/>
      </c>
    </row>
    <row r="5230" spans="1:15" x14ac:dyDescent="0.25">
      <c r="A5230">
        <v>5229</v>
      </c>
      <c r="B5230">
        <v>2</v>
      </c>
      <c r="C5230" s="1">
        <v>14221</v>
      </c>
      <c r="D5230">
        <v>0</v>
      </c>
      <c r="E5230">
        <v>0</v>
      </c>
      <c r="F5230" t="s">
        <v>13</v>
      </c>
      <c r="G5230" s="1">
        <v>32787</v>
      </c>
      <c r="H5230">
        <v>0</v>
      </c>
      <c r="J5230">
        <v>21</v>
      </c>
      <c r="K5230">
        <v>0</v>
      </c>
      <c r="L5230" s="1">
        <v>366</v>
      </c>
      <c r="M5230" s="2">
        <f t="shared" si="245"/>
        <v>50.830555555555556</v>
      </c>
      <c r="N5230" s="2" t="str">
        <f t="shared" si="244"/>
        <v/>
      </c>
      <c r="O5230" s="2" t="str">
        <f t="shared" si="243"/>
        <v/>
      </c>
    </row>
    <row r="5231" spans="1:15" x14ac:dyDescent="0.25">
      <c r="A5231">
        <v>5230</v>
      </c>
      <c r="B5231">
        <v>3</v>
      </c>
      <c r="C5231" s="1">
        <v>21271</v>
      </c>
      <c r="D5231">
        <v>0</v>
      </c>
      <c r="E5231">
        <v>0</v>
      </c>
      <c r="F5231" t="s">
        <v>13</v>
      </c>
      <c r="G5231" s="1">
        <v>32787</v>
      </c>
      <c r="H5231">
        <v>0</v>
      </c>
      <c r="I5231" t="s">
        <v>19</v>
      </c>
      <c r="J5231">
        <v>21</v>
      </c>
      <c r="K5231">
        <v>16707</v>
      </c>
      <c r="L5231" s="1">
        <v>35629</v>
      </c>
      <c r="M5231" s="2">
        <f t="shared" si="245"/>
        <v>31.524999999999999</v>
      </c>
      <c r="N5231" s="2">
        <f t="shared" si="244"/>
        <v>39.30833333333333</v>
      </c>
      <c r="O5231" s="2">
        <f t="shared" si="243"/>
        <v>7.7833333333333314</v>
      </c>
    </row>
    <row r="5232" spans="1:15" x14ac:dyDescent="0.25">
      <c r="A5232">
        <v>5231</v>
      </c>
      <c r="B5232">
        <v>2</v>
      </c>
      <c r="C5232" s="1">
        <v>17329</v>
      </c>
      <c r="D5232">
        <v>2719</v>
      </c>
      <c r="E5232">
        <v>0</v>
      </c>
      <c r="F5232" t="s">
        <v>17</v>
      </c>
      <c r="G5232" s="1">
        <v>32790</v>
      </c>
      <c r="H5232">
        <v>2</v>
      </c>
      <c r="J5232">
        <v>10</v>
      </c>
      <c r="K5232">
        <v>13507</v>
      </c>
      <c r="L5232" s="1">
        <v>366</v>
      </c>
      <c r="M5232" s="2">
        <f t="shared" si="245"/>
        <v>42.327777777777776</v>
      </c>
      <c r="N5232" s="2" t="str">
        <f t="shared" si="244"/>
        <v/>
      </c>
      <c r="O5232" s="2" t="str">
        <f t="shared" si="243"/>
        <v/>
      </c>
    </row>
    <row r="5233" spans="1:15" x14ac:dyDescent="0.25">
      <c r="A5233">
        <v>5232</v>
      </c>
      <c r="B5233">
        <v>2</v>
      </c>
      <c r="C5233" s="1">
        <v>17823</v>
      </c>
      <c r="D5233">
        <v>0</v>
      </c>
      <c r="E5233">
        <v>0</v>
      </c>
      <c r="F5233" t="s">
        <v>13</v>
      </c>
      <c r="G5233" s="1">
        <v>32791</v>
      </c>
      <c r="H5233">
        <v>0</v>
      </c>
      <c r="J5233">
        <v>21</v>
      </c>
      <c r="K5233">
        <v>11307</v>
      </c>
      <c r="L5233" s="1">
        <v>366</v>
      </c>
      <c r="M5233" s="2">
        <f t="shared" si="245"/>
        <v>40.980555555555554</v>
      </c>
      <c r="N5233" s="2" t="str">
        <f t="shared" si="244"/>
        <v/>
      </c>
      <c r="O5233" s="2" t="str">
        <f t="shared" si="243"/>
        <v/>
      </c>
    </row>
    <row r="5234" spans="1:15" x14ac:dyDescent="0.25">
      <c r="A5234">
        <v>5233</v>
      </c>
      <c r="B5234">
        <v>2</v>
      </c>
      <c r="C5234" s="1">
        <v>12565</v>
      </c>
      <c r="D5234">
        <v>0</v>
      </c>
      <c r="E5234">
        <v>0</v>
      </c>
      <c r="F5234" t="s">
        <v>22</v>
      </c>
      <c r="G5234" s="1">
        <v>32792</v>
      </c>
      <c r="H5234">
        <v>2</v>
      </c>
      <c r="J5234">
        <v>10</v>
      </c>
      <c r="K5234">
        <v>10907</v>
      </c>
      <c r="L5234" s="1">
        <v>366</v>
      </c>
      <c r="M5234" s="2">
        <f t="shared" si="245"/>
        <v>55.375</v>
      </c>
      <c r="N5234" s="2" t="str">
        <f t="shared" si="244"/>
        <v/>
      </c>
      <c r="O5234" s="2" t="str">
        <f t="shared" si="243"/>
        <v/>
      </c>
    </row>
    <row r="5235" spans="1:15" x14ac:dyDescent="0.25">
      <c r="A5235">
        <v>5234</v>
      </c>
      <c r="B5235">
        <v>1</v>
      </c>
      <c r="C5235" t="s">
        <v>12</v>
      </c>
      <c r="D5235">
        <v>0</v>
      </c>
      <c r="E5235">
        <v>0</v>
      </c>
      <c r="F5235" t="s">
        <v>13</v>
      </c>
      <c r="G5235" s="1">
        <v>32792</v>
      </c>
      <c r="H5235">
        <v>4</v>
      </c>
      <c r="J5235">
        <v>61</v>
      </c>
      <c r="K5235">
        <v>10107</v>
      </c>
      <c r="L5235" s="1">
        <v>366</v>
      </c>
      <c r="O5235" s="2" t="str">
        <f t="shared" si="243"/>
        <v/>
      </c>
    </row>
    <row r="5236" spans="1:15" x14ac:dyDescent="0.25">
      <c r="A5236">
        <v>5235</v>
      </c>
      <c r="B5236">
        <v>2</v>
      </c>
      <c r="C5236" s="1">
        <v>13723</v>
      </c>
      <c r="D5236">
        <v>0</v>
      </c>
      <c r="E5236">
        <v>0</v>
      </c>
      <c r="F5236" t="s">
        <v>13</v>
      </c>
      <c r="G5236" s="1">
        <v>32793</v>
      </c>
      <c r="H5236">
        <v>0</v>
      </c>
      <c r="J5236">
        <v>21</v>
      </c>
      <c r="K5236">
        <v>0</v>
      </c>
      <c r="L5236" s="1">
        <v>366</v>
      </c>
      <c r="M5236" s="2">
        <f t="shared" si="245"/>
        <v>52.208333333333336</v>
      </c>
      <c r="N5236" s="2" t="str">
        <f t="shared" si="244"/>
        <v/>
      </c>
      <c r="O5236" s="2" t="str">
        <f t="shared" si="243"/>
        <v/>
      </c>
    </row>
    <row r="5237" spans="1:15" x14ac:dyDescent="0.25">
      <c r="A5237">
        <v>5236</v>
      </c>
      <c r="B5237">
        <v>2</v>
      </c>
      <c r="C5237" s="1">
        <v>18215</v>
      </c>
      <c r="D5237">
        <v>0</v>
      </c>
      <c r="E5237">
        <v>2</v>
      </c>
      <c r="F5237" t="s">
        <v>14</v>
      </c>
      <c r="G5237" s="1">
        <v>32798</v>
      </c>
      <c r="H5237">
        <v>2</v>
      </c>
      <c r="J5237">
        <v>10</v>
      </c>
      <c r="K5237">
        <v>10207</v>
      </c>
      <c r="L5237" s="1">
        <v>366</v>
      </c>
      <c r="M5237" s="2">
        <f t="shared" si="245"/>
        <v>39.927777777777777</v>
      </c>
      <c r="N5237" s="2" t="str">
        <f t="shared" si="244"/>
        <v/>
      </c>
      <c r="O5237" s="2" t="str">
        <f t="shared" si="243"/>
        <v/>
      </c>
    </row>
    <row r="5238" spans="1:15" x14ac:dyDescent="0.25">
      <c r="A5238">
        <v>5237</v>
      </c>
      <c r="B5238">
        <v>3</v>
      </c>
      <c r="C5238" s="1">
        <v>17119</v>
      </c>
      <c r="D5238">
        <v>0</v>
      </c>
      <c r="E5238">
        <v>0</v>
      </c>
      <c r="F5238" t="s">
        <v>20</v>
      </c>
      <c r="G5238" s="1">
        <v>32798</v>
      </c>
      <c r="H5238">
        <v>2</v>
      </c>
      <c r="J5238">
        <v>10</v>
      </c>
      <c r="K5238">
        <v>13607</v>
      </c>
      <c r="L5238" s="1">
        <v>366</v>
      </c>
      <c r="M5238" s="2">
        <f t="shared" si="245"/>
        <v>42.927777777777777</v>
      </c>
      <c r="N5238" s="2" t="str">
        <f t="shared" si="244"/>
        <v/>
      </c>
      <c r="O5238" s="2" t="str">
        <f t="shared" si="243"/>
        <v/>
      </c>
    </row>
    <row r="5239" spans="1:15" x14ac:dyDescent="0.25">
      <c r="A5239">
        <v>5238</v>
      </c>
      <c r="B5239">
        <v>3</v>
      </c>
      <c r="C5239" s="1">
        <v>22433</v>
      </c>
      <c r="D5239">
        <v>0</v>
      </c>
      <c r="E5239">
        <v>3</v>
      </c>
      <c r="F5239" t="s">
        <v>26</v>
      </c>
      <c r="G5239" s="1">
        <v>32798</v>
      </c>
      <c r="H5239">
        <v>2</v>
      </c>
      <c r="J5239">
        <v>10</v>
      </c>
      <c r="K5239">
        <v>16707</v>
      </c>
      <c r="L5239" s="1">
        <v>366</v>
      </c>
      <c r="M5239" s="2">
        <f t="shared" si="245"/>
        <v>28.377777777777776</v>
      </c>
      <c r="N5239" s="2" t="str">
        <f t="shared" si="244"/>
        <v/>
      </c>
      <c r="O5239" s="2" t="str">
        <f t="shared" si="243"/>
        <v/>
      </c>
    </row>
    <row r="5240" spans="1:15" x14ac:dyDescent="0.25">
      <c r="A5240">
        <v>5239</v>
      </c>
      <c r="B5240">
        <v>3</v>
      </c>
      <c r="C5240" s="1">
        <v>23817</v>
      </c>
      <c r="D5240">
        <v>0</v>
      </c>
      <c r="E5240">
        <v>0</v>
      </c>
      <c r="F5240" t="s">
        <v>14</v>
      </c>
      <c r="G5240" s="1">
        <v>32801</v>
      </c>
      <c r="H5240">
        <v>2</v>
      </c>
      <c r="J5240">
        <v>10</v>
      </c>
      <c r="K5240">
        <v>16807</v>
      </c>
      <c r="L5240" s="1">
        <v>366</v>
      </c>
      <c r="M5240" s="2">
        <f t="shared" si="245"/>
        <v>24.594444444444445</v>
      </c>
      <c r="N5240" s="2" t="str">
        <f t="shared" si="244"/>
        <v/>
      </c>
      <c r="O5240" s="2" t="str">
        <f t="shared" si="243"/>
        <v/>
      </c>
    </row>
    <row r="5241" spans="1:15" x14ac:dyDescent="0.25">
      <c r="A5241">
        <v>5240</v>
      </c>
      <c r="B5241">
        <v>3</v>
      </c>
      <c r="C5241" s="1">
        <v>13411</v>
      </c>
      <c r="D5241">
        <v>0</v>
      </c>
      <c r="E5241">
        <v>0</v>
      </c>
      <c r="F5241" t="s">
        <v>13</v>
      </c>
      <c r="G5241" s="1">
        <v>32804</v>
      </c>
      <c r="H5241">
        <v>0</v>
      </c>
      <c r="J5241">
        <v>21</v>
      </c>
      <c r="K5241">
        <v>0</v>
      </c>
      <c r="L5241" s="1">
        <v>366</v>
      </c>
      <c r="M5241" s="2">
        <f t="shared" si="245"/>
        <v>53.097222222222221</v>
      </c>
      <c r="N5241" s="2" t="str">
        <f t="shared" si="244"/>
        <v/>
      </c>
      <c r="O5241" s="2" t="str">
        <f t="shared" si="243"/>
        <v/>
      </c>
    </row>
    <row r="5242" spans="1:15" x14ac:dyDescent="0.25">
      <c r="A5242">
        <v>5241</v>
      </c>
      <c r="B5242">
        <v>2</v>
      </c>
      <c r="C5242" s="1">
        <v>17183</v>
      </c>
      <c r="D5242">
        <v>0</v>
      </c>
      <c r="E5242">
        <v>0</v>
      </c>
      <c r="F5242" t="s">
        <v>13</v>
      </c>
      <c r="G5242" s="1">
        <v>32804</v>
      </c>
      <c r="H5242">
        <v>0</v>
      </c>
      <c r="J5242">
        <v>10</v>
      </c>
      <c r="K5242">
        <v>11307</v>
      </c>
      <c r="L5242" s="1">
        <v>366</v>
      </c>
      <c r="M5242" s="2">
        <f t="shared" si="245"/>
        <v>42.769444444444446</v>
      </c>
      <c r="N5242" s="2" t="str">
        <f t="shared" si="244"/>
        <v/>
      </c>
      <c r="O5242" s="2" t="str">
        <f t="shared" si="243"/>
        <v/>
      </c>
    </row>
    <row r="5243" spans="1:15" x14ac:dyDescent="0.25">
      <c r="A5243">
        <v>5242</v>
      </c>
      <c r="B5243">
        <v>2</v>
      </c>
      <c r="C5243" s="1">
        <v>24061</v>
      </c>
      <c r="D5243">
        <v>0</v>
      </c>
      <c r="E5243">
        <v>0</v>
      </c>
      <c r="F5243" t="s">
        <v>13</v>
      </c>
      <c r="G5243" s="1">
        <v>32804</v>
      </c>
      <c r="H5243">
        <v>0</v>
      </c>
      <c r="J5243">
        <v>10</v>
      </c>
      <c r="K5243">
        <v>10307</v>
      </c>
      <c r="L5243" s="1">
        <v>366</v>
      </c>
      <c r="M5243" s="2">
        <f t="shared" si="245"/>
        <v>23.93888888888889</v>
      </c>
      <c r="N5243" s="2" t="str">
        <f t="shared" si="244"/>
        <v/>
      </c>
      <c r="O5243" s="2" t="str">
        <f t="shared" si="243"/>
        <v/>
      </c>
    </row>
    <row r="5244" spans="1:15" x14ac:dyDescent="0.25">
      <c r="A5244">
        <v>5243</v>
      </c>
      <c r="B5244">
        <v>3</v>
      </c>
      <c r="C5244" s="1">
        <v>18315</v>
      </c>
      <c r="D5244">
        <v>2106</v>
      </c>
      <c r="E5244">
        <v>2</v>
      </c>
      <c r="F5244" t="s">
        <v>14</v>
      </c>
      <c r="G5244" s="1">
        <v>32805</v>
      </c>
      <c r="H5244">
        <v>2</v>
      </c>
      <c r="J5244">
        <v>10</v>
      </c>
      <c r="K5244">
        <v>10107</v>
      </c>
      <c r="L5244" s="1">
        <v>366</v>
      </c>
      <c r="M5244" s="2">
        <f t="shared" si="245"/>
        <v>39.674999999999997</v>
      </c>
      <c r="N5244" s="2" t="str">
        <f t="shared" si="244"/>
        <v/>
      </c>
      <c r="O5244" s="2" t="str">
        <f t="shared" si="243"/>
        <v/>
      </c>
    </row>
    <row r="5245" spans="1:15" x14ac:dyDescent="0.25">
      <c r="A5245">
        <v>5244</v>
      </c>
      <c r="B5245">
        <v>2</v>
      </c>
      <c r="C5245" s="1">
        <v>18627</v>
      </c>
      <c r="D5245">
        <v>0</v>
      </c>
      <c r="E5245">
        <v>0</v>
      </c>
      <c r="F5245" t="s">
        <v>13</v>
      </c>
      <c r="G5245" s="1">
        <v>32806</v>
      </c>
      <c r="H5245">
        <v>0</v>
      </c>
      <c r="J5245">
        <v>21</v>
      </c>
      <c r="K5245">
        <v>0</v>
      </c>
      <c r="L5245" s="1">
        <v>366</v>
      </c>
      <c r="M5245" s="2">
        <f t="shared" si="245"/>
        <v>38.819444444444443</v>
      </c>
      <c r="N5245" s="2" t="str">
        <f t="shared" si="244"/>
        <v/>
      </c>
      <c r="O5245" s="2" t="str">
        <f t="shared" si="243"/>
        <v/>
      </c>
    </row>
    <row r="5246" spans="1:15" x14ac:dyDescent="0.25">
      <c r="A5246">
        <v>5245</v>
      </c>
      <c r="B5246">
        <v>2</v>
      </c>
      <c r="C5246" s="1">
        <v>22532</v>
      </c>
      <c r="D5246">
        <v>1351</v>
      </c>
      <c r="E5246">
        <v>2</v>
      </c>
      <c r="F5246" t="s">
        <v>14</v>
      </c>
      <c r="G5246" s="1">
        <v>32807</v>
      </c>
      <c r="H5246">
        <v>2</v>
      </c>
      <c r="J5246">
        <v>10</v>
      </c>
      <c r="K5246">
        <v>10107</v>
      </c>
      <c r="L5246" s="1">
        <v>366</v>
      </c>
      <c r="M5246" s="2">
        <f t="shared" si="245"/>
        <v>28.133333333333333</v>
      </c>
      <c r="N5246" s="2" t="str">
        <f t="shared" si="244"/>
        <v/>
      </c>
      <c r="O5246" s="2" t="str">
        <f t="shared" si="243"/>
        <v/>
      </c>
    </row>
    <row r="5247" spans="1:15" x14ac:dyDescent="0.25">
      <c r="A5247">
        <v>5246</v>
      </c>
      <c r="B5247">
        <v>3</v>
      </c>
      <c r="C5247" s="1">
        <v>19672</v>
      </c>
      <c r="D5247">
        <v>0</v>
      </c>
      <c r="E5247">
        <v>0</v>
      </c>
      <c r="F5247" t="s">
        <v>13</v>
      </c>
      <c r="G5247" s="1">
        <v>32807</v>
      </c>
      <c r="H5247">
        <v>0</v>
      </c>
      <c r="J5247">
        <v>10</v>
      </c>
      <c r="K5247">
        <v>11307</v>
      </c>
      <c r="L5247" s="1">
        <v>366</v>
      </c>
      <c r="M5247" s="2">
        <f t="shared" si="245"/>
        <v>35.963888888888889</v>
      </c>
      <c r="N5247" s="2" t="str">
        <f t="shared" si="244"/>
        <v/>
      </c>
      <c r="O5247" s="2" t="str">
        <f t="shared" si="243"/>
        <v/>
      </c>
    </row>
    <row r="5248" spans="1:15" x14ac:dyDescent="0.25">
      <c r="A5248">
        <v>5247</v>
      </c>
      <c r="B5248">
        <v>2</v>
      </c>
      <c r="C5248" s="1">
        <v>20489</v>
      </c>
      <c r="D5248">
        <v>0</v>
      </c>
      <c r="E5248">
        <v>2</v>
      </c>
      <c r="F5248" t="s">
        <v>14</v>
      </c>
      <c r="G5248" s="1">
        <v>32811</v>
      </c>
      <c r="H5248">
        <v>2</v>
      </c>
      <c r="J5248">
        <v>10</v>
      </c>
      <c r="K5248">
        <v>10107</v>
      </c>
      <c r="L5248" s="1">
        <v>366</v>
      </c>
      <c r="M5248" s="2">
        <f t="shared" si="245"/>
        <v>33.738888888888887</v>
      </c>
      <c r="N5248" s="2" t="str">
        <f t="shared" si="244"/>
        <v/>
      </c>
      <c r="O5248" s="2" t="str">
        <f t="shared" si="243"/>
        <v/>
      </c>
    </row>
    <row r="5249" spans="1:15" x14ac:dyDescent="0.25">
      <c r="A5249">
        <v>5248</v>
      </c>
      <c r="B5249">
        <v>3</v>
      </c>
      <c r="C5249" s="1">
        <v>17699</v>
      </c>
      <c r="D5249">
        <v>0</v>
      </c>
      <c r="E5249">
        <v>0</v>
      </c>
      <c r="F5249" t="s">
        <v>14</v>
      </c>
      <c r="G5249" s="1">
        <v>32811</v>
      </c>
      <c r="H5249">
        <v>0</v>
      </c>
      <c r="J5249">
        <v>10</v>
      </c>
      <c r="K5249">
        <v>13507</v>
      </c>
      <c r="L5249" s="1">
        <v>366</v>
      </c>
      <c r="M5249" s="2">
        <f t="shared" si="245"/>
        <v>41.375</v>
      </c>
      <c r="N5249" s="2" t="str">
        <f t="shared" si="244"/>
        <v/>
      </c>
      <c r="O5249" s="2" t="str">
        <f t="shared" si="243"/>
        <v/>
      </c>
    </row>
    <row r="5250" spans="1:15" x14ac:dyDescent="0.25">
      <c r="A5250">
        <v>5249</v>
      </c>
      <c r="B5250">
        <v>2</v>
      </c>
      <c r="C5250" s="1">
        <v>9576</v>
      </c>
      <c r="D5250">
        <v>0</v>
      </c>
      <c r="E5250">
        <v>0</v>
      </c>
      <c r="F5250" t="s">
        <v>14</v>
      </c>
      <c r="G5250" s="1">
        <v>32814</v>
      </c>
      <c r="H5250">
        <v>2</v>
      </c>
      <c r="J5250">
        <v>10</v>
      </c>
      <c r="K5250">
        <v>15607</v>
      </c>
      <c r="L5250" s="1">
        <v>366</v>
      </c>
      <c r="M5250" s="2">
        <f t="shared" si="245"/>
        <v>63.616666666666667</v>
      </c>
      <c r="N5250" s="2" t="str">
        <f t="shared" si="244"/>
        <v/>
      </c>
      <c r="O5250" s="2" t="str">
        <f t="shared" si="243"/>
        <v/>
      </c>
    </row>
    <row r="5251" spans="1:15" x14ac:dyDescent="0.25">
      <c r="A5251">
        <v>5250</v>
      </c>
      <c r="B5251">
        <v>4</v>
      </c>
      <c r="C5251" s="1">
        <v>20087</v>
      </c>
      <c r="D5251">
        <v>0</v>
      </c>
      <c r="E5251">
        <v>0</v>
      </c>
      <c r="F5251" t="s">
        <v>20</v>
      </c>
      <c r="G5251" s="1">
        <v>32818</v>
      </c>
      <c r="H5251">
        <v>2</v>
      </c>
      <c r="J5251">
        <v>10</v>
      </c>
      <c r="K5251">
        <v>11307</v>
      </c>
      <c r="L5251" s="1">
        <v>366</v>
      </c>
      <c r="M5251" s="2">
        <f t="shared" si="245"/>
        <v>34.852777777777774</v>
      </c>
      <c r="N5251" s="2" t="str">
        <f t="shared" si="244"/>
        <v/>
      </c>
      <c r="O5251" s="2" t="str">
        <f t="shared" si="243"/>
        <v/>
      </c>
    </row>
    <row r="5252" spans="1:15" x14ac:dyDescent="0.25">
      <c r="A5252">
        <v>5251</v>
      </c>
      <c r="B5252">
        <v>2</v>
      </c>
      <c r="C5252" s="1">
        <v>22786</v>
      </c>
      <c r="D5252">
        <v>0</v>
      </c>
      <c r="E5252">
        <v>0</v>
      </c>
      <c r="F5252" t="s">
        <v>13</v>
      </c>
      <c r="G5252" s="1">
        <v>32818</v>
      </c>
      <c r="H5252">
        <v>0</v>
      </c>
      <c r="J5252">
        <v>21</v>
      </c>
      <c r="K5252">
        <v>0</v>
      </c>
      <c r="L5252" s="1">
        <v>366</v>
      </c>
      <c r="M5252" s="2">
        <f t="shared" si="245"/>
        <v>27.461111111111112</v>
      </c>
      <c r="N5252" s="2" t="str">
        <f t="shared" si="244"/>
        <v/>
      </c>
      <c r="O5252" s="2" t="str">
        <f t="shared" si="243"/>
        <v/>
      </c>
    </row>
    <row r="5253" spans="1:15" x14ac:dyDescent="0.25">
      <c r="A5253">
        <v>5252</v>
      </c>
      <c r="B5253">
        <v>3</v>
      </c>
      <c r="C5253" s="1">
        <v>12830</v>
      </c>
      <c r="D5253">
        <v>0</v>
      </c>
      <c r="E5253">
        <v>0</v>
      </c>
      <c r="F5253" t="s">
        <v>22</v>
      </c>
      <c r="G5253" s="1">
        <v>32818</v>
      </c>
      <c r="H5253">
        <v>0</v>
      </c>
      <c r="J5253">
        <v>21</v>
      </c>
      <c r="K5253">
        <v>0</v>
      </c>
      <c r="L5253" s="1">
        <v>366</v>
      </c>
      <c r="M5253" s="2">
        <f t="shared" ref="M5253:M5316" si="246">DAYS360(C5253,G5253,TRUE)/360</f>
        <v>54.725000000000001</v>
      </c>
      <c r="N5253" s="2" t="str">
        <f t="shared" ref="N5253:N5316" si="247">IF(DAYS360(C5253,L5253)/360&gt;0,DAYS360(C5253,L5253)/360,"")</f>
        <v/>
      </c>
      <c r="O5253" s="2" t="str">
        <f t="shared" ref="O5253:O5316" si="248">IF(N5253="","",N5253-M5253)</f>
        <v/>
      </c>
    </row>
    <row r="5254" spans="1:15" x14ac:dyDescent="0.25">
      <c r="A5254">
        <v>5253</v>
      </c>
      <c r="B5254">
        <v>3</v>
      </c>
      <c r="C5254" s="1">
        <v>17537</v>
      </c>
      <c r="D5254">
        <v>0</v>
      </c>
      <c r="E5254">
        <v>0</v>
      </c>
      <c r="F5254" t="s">
        <v>13</v>
      </c>
      <c r="G5254" s="1">
        <v>32818</v>
      </c>
      <c r="H5254">
        <v>0</v>
      </c>
      <c r="J5254">
        <v>10</v>
      </c>
      <c r="K5254">
        <v>11307</v>
      </c>
      <c r="L5254" s="1">
        <v>366</v>
      </c>
      <c r="M5254" s="2">
        <f t="shared" si="246"/>
        <v>41.836111111111109</v>
      </c>
      <c r="N5254" s="2" t="str">
        <f t="shared" si="247"/>
        <v/>
      </c>
      <c r="O5254" s="2" t="str">
        <f t="shared" si="248"/>
        <v/>
      </c>
    </row>
    <row r="5255" spans="1:15" x14ac:dyDescent="0.25">
      <c r="A5255">
        <v>5254</v>
      </c>
      <c r="B5255">
        <v>3</v>
      </c>
      <c r="C5255" s="1">
        <v>21465</v>
      </c>
      <c r="D5255">
        <v>0</v>
      </c>
      <c r="E5255">
        <v>0</v>
      </c>
      <c r="F5255" t="s">
        <v>13</v>
      </c>
      <c r="G5255" s="1">
        <v>32820</v>
      </c>
      <c r="H5255">
        <v>0</v>
      </c>
      <c r="J5255">
        <v>21</v>
      </c>
      <c r="K5255">
        <v>0</v>
      </c>
      <c r="L5255" s="1">
        <v>366</v>
      </c>
      <c r="M5255" s="2">
        <f t="shared" si="246"/>
        <v>31.086111111111112</v>
      </c>
      <c r="N5255" s="2" t="str">
        <f t="shared" si="247"/>
        <v/>
      </c>
      <c r="O5255" s="2" t="str">
        <f t="shared" si="248"/>
        <v/>
      </c>
    </row>
    <row r="5256" spans="1:15" x14ac:dyDescent="0.25">
      <c r="A5256">
        <v>5255</v>
      </c>
      <c r="B5256">
        <v>2</v>
      </c>
      <c r="C5256" s="1">
        <v>14362</v>
      </c>
      <c r="D5256">
        <v>0</v>
      </c>
      <c r="E5256">
        <v>0</v>
      </c>
      <c r="F5256" t="s">
        <v>13</v>
      </c>
      <c r="G5256" s="1">
        <v>32821</v>
      </c>
      <c r="H5256">
        <v>0</v>
      </c>
      <c r="J5256">
        <v>21</v>
      </c>
      <c r="K5256">
        <v>0</v>
      </c>
      <c r="L5256" s="1">
        <v>366</v>
      </c>
      <c r="M5256" s="2">
        <f t="shared" si="246"/>
        <v>50.533333333333331</v>
      </c>
      <c r="N5256" s="2" t="str">
        <f t="shared" si="247"/>
        <v/>
      </c>
      <c r="O5256" s="2" t="str">
        <f t="shared" si="248"/>
        <v/>
      </c>
    </row>
    <row r="5257" spans="1:15" x14ac:dyDescent="0.25">
      <c r="A5257">
        <v>5256</v>
      </c>
      <c r="B5257">
        <v>2</v>
      </c>
      <c r="C5257" s="1">
        <v>21991</v>
      </c>
      <c r="D5257">
        <v>0</v>
      </c>
      <c r="E5257">
        <v>0</v>
      </c>
      <c r="F5257" t="s">
        <v>14</v>
      </c>
      <c r="G5257" s="1">
        <v>32825</v>
      </c>
      <c r="H5257">
        <v>2</v>
      </c>
      <c r="J5257">
        <v>10</v>
      </c>
      <c r="K5257">
        <v>12807</v>
      </c>
      <c r="L5257" s="1">
        <v>366</v>
      </c>
      <c r="M5257" s="2">
        <f t="shared" si="246"/>
        <v>29.658333333333335</v>
      </c>
      <c r="N5257" s="2" t="str">
        <f t="shared" si="247"/>
        <v/>
      </c>
      <c r="O5257" s="2" t="str">
        <f t="shared" si="248"/>
        <v/>
      </c>
    </row>
    <row r="5258" spans="1:15" x14ac:dyDescent="0.25">
      <c r="A5258">
        <v>5257</v>
      </c>
      <c r="B5258">
        <v>3</v>
      </c>
      <c r="C5258" s="1">
        <v>19080</v>
      </c>
      <c r="D5258">
        <v>0</v>
      </c>
      <c r="E5258">
        <v>0</v>
      </c>
      <c r="F5258" t="s">
        <v>17</v>
      </c>
      <c r="G5258" s="1">
        <v>32825</v>
      </c>
      <c r="H5258">
        <v>2</v>
      </c>
      <c r="J5258">
        <v>10</v>
      </c>
      <c r="K5258">
        <v>14707</v>
      </c>
      <c r="L5258" s="1">
        <v>366</v>
      </c>
      <c r="M5258" s="2">
        <f t="shared" si="246"/>
        <v>37.62777777777778</v>
      </c>
      <c r="N5258" s="2" t="str">
        <f t="shared" si="247"/>
        <v/>
      </c>
      <c r="O5258" s="2" t="str">
        <f t="shared" si="248"/>
        <v/>
      </c>
    </row>
    <row r="5259" spans="1:15" x14ac:dyDescent="0.25">
      <c r="A5259">
        <v>5258</v>
      </c>
      <c r="B5259">
        <v>3</v>
      </c>
      <c r="C5259" s="1">
        <v>12627</v>
      </c>
      <c r="D5259">
        <v>2600</v>
      </c>
      <c r="E5259">
        <v>0</v>
      </c>
      <c r="F5259" t="s">
        <v>22</v>
      </c>
      <c r="G5259" s="1">
        <v>32826</v>
      </c>
      <c r="H5259">
        <v>0</v>
      </c>
      <c r="I5259" t="s">
        <v>15</v>
      </c>
      <c r="J5259">
        <v>10</v>
      </c>
      <c r="K5259">
        <v>10307</v>
      </c>
      <c r="L5259" s="1">
        <v>366</v>
      </c>
      <c r="M5259" s="2">
        <f t="shared" si="246"/>
        <v>55.297222222222224</v>
      </c>
      <c r="N5259" s="2" t="str">
        <f t="shared" si="247"/>
        <v/>
      </c>
      <c r="O5259" s="2" t="str">
        <f t="shared" si="248"/>
        <v/>
      </c>
    </row>
    <row r="5260" spans="1:15" x14ac:dyDescent="0.25">
      <c r="A5260">
        <v>5259</v>
      </c>
      <c r="B5260">
        <v>3</v>
      </c>
      <c r="C5260" s="1">
        <v>17762</v>
      </c>
      <c r="D5260">
        <v>2116</v>
      </c>
      <c r="E5260">
        <v>1</v>
      </c>
      <c r="F5260" t="s">
        <v>14</v>
      </c>
      <c r="G5260" s="1">
        <v>32828</v>
      </c>
      <c r="H5260">
        <v>2</v>
      </c>
      <c r="J5260">
        <v>10</v>
      </c>
      <c r="K5260">
        <v>11907</v>
      </c>
      <c r="L5260" s="1">
        <v>366</v>
      </c>
      <c r="M5260" s="2">
        <f t="shared" si="246"/>
        <v>41.24722222222222</v>
      </c>
      <c r="N5260" s="2" t="str">
        <f t="shared" si="247"/>
        <v/>
      </c>
      <c r="O5260" s="2" t="str">
        <f t="shared" si="248"/>
        <v/>
      </c>
    </row>
    <row r="5261" spans="1:15" x14ac:dyDescent="0.25">
      <c r="A5261">
        <v>5260</v>
      </c>
      <c r="B5261">
        <v>4</v>
      </c>
      <c r="C5261" s="1">
        <v>24142</v>
      </c>
      <c r="D5261">
        <v>2100</v>
      </c>
      <c r="E5261">
        <v>1</v>
      </c>
      <c r="F5261" t="s">
        <v>20</v>
      </c>
      <c r="G5261" s="1">
        <v>32828</v>
      </c>
      <c r="H5261">
        <v>2</v>
      </c>
      <c r="J5261">
        <v>10</v>
      </c>
      <c r="K5261">
        <v>14607</v>
      </c>
      <c r="L5261" s="1">
        <v>366</v>
      </c>
      <c r="M5261" s="2">
        <f t="shared" si="246"/>
        <v>23.783333333333335</v>
      </c>
      <c r="N5261" s="2" t="str">
        <f t="shared" si="247"/>
        <v/>
      </c>
      <c r="O5261" s="2" t="str">
        <f t="shared" si="248"/>
        <v/>
      </c>
    </row>
    <row r="5262" spans="1:15" x14ac:dyDescent="0.25">
      <c r="A5262">
        <v>5261</v>
      </c>
      <c r="B5262">
        <v>2</v>
      </c>
      <c r="C5262" s="1">
        <v>21025</v>
      </c>
      <c r="D5262">
        <v>0</v>
      </c>
      <c r="E5262">
        <v>0</v>
      </c>
      <c r="F5262" t="s">
        <v>13</v>
      </c>
      <c r="G5262" s="1">
        <v>32828</v>
      </c>
      <c r="H5262">
        <v>0</v>
      </c>
      <c r="J5262">
        <v>10</v>
      </c>
      <c r="K5262">
        <v>11307</v>
      </c>
      <c r="L5262" s="1">
        <v>366</v>
      </c>
      <c r="M5262" s="2">
        <f t="shared" si="246"/>
        <v>32.31111111111111</v>
      </c>
      <c r="N5262" s="2" t="str">
        <f t="shared" si="247"/>
        <v/>
      </c>
      <c r="O5262" s="2" t="str">
        <f t="shared" si="248"/>
        <v/>
      </c>
    </row>
    <row r="5263" spans="1:15" x14ac:dyDescent="0.25">
      <c r="A5263">
        <v>5262</v>
      </c>
      <c r="B5263">
        <v>2</v>
      </c>
      <c r="C5263" s="1">
        <v>16353</v>
      </c>
      <c r="D5263">
        <v>2750</v>
      </c>
      <c r="E5263">
        <v>0</v>
      </c>
      <c r="F5263" t="s">
        <v>14</v>
      </c>
      <c r="G5263" s="1">
        <v>32828</v>
      </c>
      <c r="H5263">
        <v>0</v>
      </c>
      <c r="J5263">
        <v>10</v>
      </c>
      <c r="K5263">
        <v>0</v>
      </c>
      <c r="L5263" s="1">
        <v>366</v>
      </c>
      <c r="M5263" s="2">
        <f t="shared" si="246"/>
        <v>45.105555555555554</v>
      </c>
      <c r="N5263" s="2" t="str">
        <f t="shared" si="247"/>
        <v/>
      </c>
      <c r="O5263" s="2" t="str">
        <f t="shared" si="248"/>
        <v/>
      </c>
    </row>
    <row r="5264" spans="1:15" x14ac:dyDescent="0.25">
      <c r="A5264">
        <v>5263</v>
      </c>
      <c r="B5264">
        <v>4</v>
      </c>
      <c r="C5264" s="1">
        <v>30630</v>
      </c>
      <c r="D5264">
        <v>0</v>
      </c>
      <c r="E5264">
        <v>0</v>
      </c>
      <c r="F5264" t="s">
        <v>20</v>
      </c>
      <c r="G5264" s="1">
        <v>32829</v>
      </c>
      <c r="H5264">
        <v>2</v>
      </c>
      <c r="J5264">
        <v>21</v>
      </c>
      <c r="K5264">
        <v>10107</v>
      </c>
      <c r="L5264" s="1">
        <v>366</v>
      </c>
      <c r="M5264" s="2">
        <f t="shared" si="246"/>
        <v>6.0194444444444448</v>
      </c>
      <c r="N5264" s="2" t="str">
        <f t="shared" si="247"/>
        <v/>
      </c>
      <c r="O5264" s="2" t="str">
        <f t="shared" si="248"/>
        <v/>
      </c>
    </row>
    <row r="5265" spans="1:15" x14ac:dyDescent="0.25">
      <c r="A5265">
        <v>5264</v>
      </c>
      <c r="B5265">
        <v>2</v>
      </c>
      <c r="C5265" s="1">
        <v>13152</v>
      </c>
      <c r="D5265">
        <v>0</v>
      </c>
      <c r="E5265">
        <v>0</v>
      </c>
      <c r="F5265" t="s">
        <v>14</v>
      </c>
      <c r="G5265" s="1">
        <v>32829</v>
      </c>
      <c r="H5265">
        <v>0</v>
      </c>
      <c r="I5265" t="s">
        <v>15</v>
      </c>
      <c r="J5265">
        <v>21</v>
      </c>
      <c r="K5265">
        <v>10907</v>
      </c>
      <c r="L5265" s="1">
        <v>366</v>
      </c>
      <c r="M5265" s="2">
        <f t="shared" si="246"/>
        <v>53.87222222222222</v>
      </c>
      <c r="N5265" s="2" t="str">
        <f t="shared" si="247"/>
        <v/>
      </c>
      <c r="O5265" s="2" t="str">
        <f t="shared" si="248"/>
        <v/>
      </c>
    </row>
    <row r="5266" spans="1:15" x14ac:dyDescent="0.25">
      <c r="A5266">
        <v>5265</v>
      </c>
      <c r="B5266">
        <v>3</v>
      </c>
      <c r="C5266" s="1">
        <v>16389</v>
      </c>
      <c r="D5266">
        <v>0</v>
      </c>
      <c r="E5266">
        <v>0</v>
      </c>
      <c r="F5266" t="s">
        <v>14</v>
      </c>
      <c r="G5266" s="1">
        <v>32829</v>
      </c>
      <c r="H5266">
        <v>0</v>
      </c>
      <c r="J5266">
        <v>10</v>
      </c>
      <c r="K5266">
        <v>10907</v>
      </c>
      <c r="L5266" s="1">
        <v>366</v>
      </c>
      <c r="M5266" s="2">
        <f t="shared" si="246"/>
        <v>45.011111111111113</v>
      </c>
      <c r="N5266" s="2" t="str">
        <f t="shared" si="247"/>
        <v/>
      </c>
      <c r="O5266" s="2" t="str">
        <f t="shared" si="248"/>
        <v/>
      </c>
    </row>
    <row r="5267" spans="1:15" x14ac:dyDescent="0.25">
      <c r="A5267">
        <v>5266</v>
      </c>
      <c r="B5267">
        <v>2</v>
      </c>
      <c r="C5267" s="1">
        <v>15696</v>
      </c>
      <c r="D5267">
        <v>0</v>
      </c>
      <c r="E5267">
        <v>0</v>
      </c>
      <c r="F5267" t="s">
        <v>14</v>
      </c>
      <c r="G5267" s="1">
        <v>32832</v>
      </c>
      <c r="H5267">
        <v>2</v>
      </c>
      <c r="J5267">
        <v>10</v>
      </c>
      <c r="K5267">
        <v>13807</v>
      </c>
      <c r="L5267" s="1">
        <v>366</v>
      </c>
      <c r="M5267" s="2">
        <f t="shared" si="246"/>
        <v>46.913888888888891</v>
      </c>
      <c r="N5267" s="2" t="str">
        <f t="shared" si="247"/>
        <v/>
      </c>
      <c r="O5267" s="2" t="str">
        <f t="shared" si="248"/>
        <v/>
      </c>
    </row>
    <row r="5268" spans="1:15" x14ac:dyDescent="0.25">
      <c r="A5268">
        <v>5267</v>
      </c>
      <c r="B5268">
        <v>3</v>
      </c>
      <c r="C5268" s="1">
        <v>17505</v>
      </c>
      <c r="D5268">
        <v>0</v>
      </c>
      <c r="E5268">
        <v>0</v>
      </c>
      <c r="F5268" t="s">
        <v>14</v>
      </c>
      <c r="G5268" s="1">
        <v>32832</v>
      </c>
      <c r="H5268">
        <v>2</v>
      </c>
      <c r="J5268">
        <v>10</v>
      </c>
      <c r="K5268">
        <v>10807</v>
      </c>
      <c r="L5268" s="1">
        <v>366</v>
      </c>
      <c r="M5268" s="2">
        <f t="shared" si="246"/>
        <v>41.961111111111109</v>
      </c>
      <c r="N5268" s="2" t="str">
        <f t="shared" si="247"/>
        <v/>
      </c>
      <c r="O5268" s="2" t="str">
        <f t="shared" si="248"/>
        <v/>
      </c>
    </row>
    <row r="5269" spans="1:15" x14ac:dyDescent="0.25">
      <c r="A5269">
        <v>5268</v>
      </c>
      <c r="B5269">
        <v>3</v>
      </c>
      <c r="C5269" s="1">
        <v>24028</v>
      </c>
      <c r="D5269">
        <v>2420</v>
      </c>
      <c r="E5269">
        <v>1</v>
      </c>
      <c r="F5269" t="s">
        <v>17</v>
      </c>
      <c r="G5269" s="1">
        <v>32832</v>
      </c>
      <c r="H5269">
        <v>2</v>
      </c>
      <c r="J5269">
        <v>10</v>
      </c>
      <c r="K5269">
        <v>10807</v>
      </c>
      <c r="L5269" s="1">
        <v>366</v>
      </c>
      <c r="M5269" s="2">
        <f t="shared" si="246"/>
        <v>24.102777777777778</v>
      </c>
      <c r="N5269" s="2" t="str">
        <f t="shared" si="247"/>
        <v/>
      </c>
      <c r="O5269" s="2" t="str">
        <f t="shared" si="248"/>
        <v/>
      </c>
    </row>
    <row r="5270" spans="1:15" x14ac:dyDescent="0.25">
      <c r="A5270">
        <v>5269</v>
      </c>
      <c r="B5270">
        <v>4</v>
      </c>
      <c r="C5270" s="1">
        <v>22722</v>
      </c>
      <c r="D5270">
        <v>0</v>
      </c>
      <c r="E5270">
        <v>0</v>
      </c>
      <c r="F5270" t="s">
        <v>20</v>
      </c>
      <c r="G5270" s="1">
        <v>32832</v>
      </c>
      <c r="H5270">
        <v>2</v>
      </c>
      <c r="J5270">
        <v>10</v>
      </c>
      <c r="K5270">
        <v>0</v>
      </c>
      <c r="L5270" s="1">
        <v>366</v>
      </c>
      <c r="M5270" s="2">
        <f t="shared" si="246"/>
        <v>27.675000000000001</v>
      </c>
      <c r="N5270" s="2" t="str">
        <f t="shared" si="247"/>
        <v/>
      </c>
      <c r="O5270" s="2" t="str">
        <f t="shared" si="248"/>
        <v/>
      </c>
    </row>
    <row r="5271" spans="1:15" x14ac:dyDescent="0.25">
      <c r="A5271">
        <v>5270</v>
      </c>
      <c r="B5271">
        <v>2</v>
      </c>
      <c r="C5271" s="1">
        <v>18180</v>
      </c>
      <c r="D5271">
        <v>5525</v>
      </c>
      <c r="E5271">
        <v>0</v>
      </c>
      <c r="F5271" t="s">
        <v>16</v>
      </c>
      <c r="G5271" s="1">
        <v>32832</v>
      </c>
      <c r="H5271">
        <v>2</v>
      </c>
      <c r="J5271">
        <v>10</v>
      </c>
      <c r="K5271">
        <v>10207</v>
      </c>
      <c r="L5271" s="1">
        <v>366</v>
      </c>
      <c r="M5271" s="2">
        <f t="shared" si="246"/>
        <v>40.113888888888887</v>
      </c>
      <c r="N5271" s="2" t="str">
        <f t="shared" si="247"/>
        <v/>
      </c>
      <c r="O5271" s="2" t="str">
        <f t="shared" si="248"/>
        <v/>
      </c>
    </row>
    <row r="5272" spans="1:15" x14ac:dyDescent="0.25">
      <c r="A5272">
        <v>5271</v>
      </c>
      <c r="B5272">
        <v>4</v>
      </c>
      <c r="C5272" s="1">
        <v>22693</v>
      </c>
      <c r="D5272">
        <v>0</v>
      </c>
      <c r="E5272">
        <v>0</v>
      </c>
      <c r="F5272" t="s">
        <v>20</v>
      </c>
      <c r="G5272" s="1">
        <v>32834</v>
      </c>
      <c r="H5272">
        <v>0</v>
      </c>
      <c r="J5272">
        <v>23</v>
      </c>
      <c r="K5272">
        <v>0</v>
      </c>
      <c r="L5272" s="1">
        <v>366</v>
      </c>
      <c r="M5272" s="2">
        <f t="shared" si="246"/>
        <v>27.766666666666666</v>
      </c>
      <c r="N5272" s="2" t="str">
        <f t="shared" si="247"/>
        <v/>
      </c>
      <c r="O5272" s="2" t="str">
        <f t="shared" si="248"/>
        <v/>
      </c>
    </row>
    <row r="5273" spans="1:15" x14ac:dyDescent="0.25">
      <c r="A5273">
        <v>5272</v>
      </c>
      <c r="B5273">
        <v>3</v>
      </c>
      <c r="C5273" s="1">
        <v>14200</v>
      </c>
      <c r="D5273">
        <v>0</v>
      </c>
      <c r="E5273">
        <v>0</v>
      </c>
      <c r="F5273" t="s">
        <v>13</v>
      </c>
      <c r="G5273" s="1">
        <v>32835</v>
      </c>
      <c r="H5273">
        <v>0</v>
      </c>
      <c r="J5273">
        <v>10</v>
      </c>
      <c r="K5273">
        <v>11307</v>
      </c>
      <c r="L5273" s="1">
        <v>366</v>
      </c>
      <c r="M5273" s="2">
        <f t="shared" si="246"/>
        <v>51.019444444444446</v>
      </c>
      <c r="N5273" s="2" t="str">
        <f t="shared" si="247"/>
        <v/>
      </c>
      <c r="O5273" s="2" t="str">
        <f t="shared" si="248"/>
        <v/>
      </c>
    </row>
    <row r="5274" spans="1:15" x14ac:dyDescent="0.25">
      <c r="A5274">
        <v>5273</v>
      </c>
      <c r="B5274">
        <v>2</v>
      </c>
      <c r="C5274" s="1">
        <v>24078</v>
      </c>
      <c r="D5274">
        <v>0</v>
      </c>
      <c r="E5274">
        <v>0</v>
      </c>
      <c r="F5274" t="s">
        <v>13</v>
      </c>
      <c r="G5274" s="1">
        <v>32836</v>
      </c>
      <c r="H5274">
        <v>0</v>
      </c>
      <c r="J5274">
        <v>21</v>
      </c>
      <c r="K5274">
        <v>0</v>
      </c>
      <c r="L5274" s="1">
        <v>366</v>
      </c>
      <c r="M5274" s="2">
        <f t="shared" si="246"/>
        <v>23.977777777777778</v>
      </c>
      <c r="N5274" s="2" t="str">
        <f t="shared" si="247"/>
        <v/>
      </c>
      <c r="O5274" s="2" t="str">
        <f t="shared" si="248"/>
        <v/>
      </c>
    </row>
    <row r="5275" spans="1:15" x14ac:dyDescent="0.25">
      <c r="A5275">
        <v>5274</v>
      </c>
      <c r="B5275">
        <v>3</v>
      </c>
      <c r="C5275" s="1">
        <v>21378</v>
      </c>
      <c r="D5275">
        <v>0</v>
      </c>
      <c r="E5275">
        <v>0</v>
      </c>
      <c r="F5275" t="s">
        <v>13</v>
      </c>
      <c r="G5275" s="1">
        <v>32839</v>
      </c>
      <c r="H5275">
        <v>0</v>
      </c>
      <c r="J5275">
        <v>10</v>
      </c>
      <c r="K5275">
        <v>11307</v>
      </c>
      <c r="L5275" s="1">
        <v>366</v>
      </c>
      <c r="M5275" s="2">
        <f t="shared" si="246"/>
        <v>31.375</v>
      </c>
      <c r="N5275" s="2" t="str">
        <f t="shared" si="247"/>
        <v/>
      </c>
      <c r="O5275" s="2" t="str">
        <f t="shared" si="248"/>
        <v/>
      </c>
    </row>
    <row r="5276" spans="1:15" x14ac:dyDescent="0.25">
      <c r="A5276">
        <v>5275</v>
      </c>
      <c r="B5276">
        <v>3</v>
      </c>
      <c r="C5276" s="1">
        <v>14359</v>
      </c>
      <c r="D5276">
        <v>2021</v>
      </c>
      <c r="E5276">
        <v>0</v>
      </c>
      <c r="F5276" t="s">
        <v>23</v>
      </c>
      <c r="G5276" s="1">
        <v>32839</v>
      </c>
      <c r="H5276">
        <v>2</v>
      </c>
      <c r="J5276">
        <v>10</v>
      </c>
      <c r="K5276">
        <v>13507</v>
      </c>
      <c r="L5276" s="1">
        <v>366</v>
      </c>
      <c r="M5276" s="2">
        <f t="shared" si="246"/>
        <v>50.591666666666669</v>
      </c>
      <c r="N5276" s="2" t="str">
        <f t="shared" si="247"/>
        <v/>
      </c>
      <c r="O5276" s="2" t="str">
        <f t="shared" si="248"/>
        <v/>
      </c>
    </row>
    <row r="5277" spans="1:15" x14ac:dyDescent="0.25">
      <c r="A5277">
        <v>5276</v>
      </c>
      <c r="B5277">
        <v>2</v>
      </c>
      <c r="C5277" s="1">
        <v>26454</v>
      </c>
      <c r="D5277">
        <v>0</v>
      </c>
      <c r="E5277">
        <v>0</v>
      </c>
      <c r="F5277" t="s">
        <v>20</v>
      </c>
      <c r="G5277" s="1">
        <v>32840</v>
      </c>
      <c r="H5277">
        <v>2</v>
      </c>
      <c r="J5277">
        <v>21</v>
      </c>
      <c r="K5277">
        <v>10107</v>
      </c>
      <c r="L5277" s="1">
        <v>366</v>
      </c>
      <c r="M5277" s="2">
        <f t="shared" si="246"/>
        <v>17.483333333333334</v>
      </c>
      <c r="N5277" s="2" t="str">
        <f t="shared" si="247"/>
        <v/>
      </c>
      <c r="O5277" s="2" t="str">
        <f t="shared" si="248"/>
        <v/>
      </c>
    </row>
    <row r="5278" spans="1:15" x14ac:dyDescent="0.25">
      <c r="A5278">
        <v>5277</v>
      </c>
      <c r="B5278">
        <v>3</v>
      </c>
      <c r="C5278" s="1">
        <v>20264</v>
      </c>
      <c r="D5278">
        <v>1600</v>
      </c>
      <c r="E5278">
        <v>2</v>
      </c>
      <c r="F5278" t="s">
        <v>14</v>
      </c>
      <c r="G5278" s="1">
        <v>32842</v>
      </c>
      <c r="H5278">
        <v>0</v>
      </c>
      <c r="I5278" t="s">
        <v>19</v>
      </c>
      <c r="J5278">
        <v>21</v>
      </c>
      <c r="K5278">
        <v>10107</v>
      </c>
      <c r="L5278" s="1">
        <v>38887</v>
      </c>
      <c r="M5278" s="2">
        <f t="shared" si="246"/>
        <v>34.43333333333333</v>
      </c>
      <c r="N5278" s="2">
        <f t="shared" si="247"/>
        <v>50.986111111111114</v>
      </c>
      <c r="O5278" s="2">
        <f t="shared" si="248"/>
        <v>16.552777777777784</v>
      </c>
    </row>
    <row r="5279" spans="1:15" x14ac:dyDescent="0.25">
      <c r="A5279">
        <v>5278</v>
      </c>
      <c r="B5279">
        <v>2</v>
      </c>
      <c r="C5279" s="1">
        <v>19393</v>
      </c>
      <c r="D5279">
        <v>2509</v>
      </c>
      <c r="E5279">
        <v>2</v>
      </c>
      <c r="F5279" t="s">
        <v>14</v>
      </c>
      <c r="G5279" s="1">
        <v>32846</v>
      </c>
      <c r="H5279">
        <v>2</v>
      </c>
      <c r="J5279">
        <v>10</v>
      </c>
      <c r="K5279">
        <v>10307</v>
      </c>
      <c r="L5279" s="1">
        <v>366</v>
      </c>
      <c r="M5279" s="2">
        <f t="shared" si="246"/>
        <v>36.836111111111109</v>
      </c>
      <c r="N5279" s="2" t="str">
        <f t="shared" si="247"/>
        <v/>
      </c>
      <c r="O5279" s="2" t="str">
        <f t="shared" si="248"/>
        <v/>
      </c>
    </row>
    <row r="5280" spans="1:15" x14ac:dyDescent="0.25">
      <c r="A5280">
        <v>5279</v>
      </c>
      <c r="B5280">
        <v>2</v>
      </c>
      <c r="C5280" s="1">
        <v>13896</v>
      </c>
      <c r="D5280">
        <v>0</v>
      </c>
      <c r="E5280">
        <v>0</v>
      </c>
      <c r="F5280" t="s">
        <v>14</v>
      </c>
      <c r="G5280" s="1">
        <v>32847</v>
      </c>
      <c r="H5280">
        <v>2</v>
      </c>
      <c r="J5280">
        <v>10</v>
      </c>
      <c r="K5280">
        <v>14707</v>
      </c>
      <c r="L5280" s="1">
        <v>366</v>
      </c>
      <c r="M5280" s="2">
        <f t="shared" si="246"/>
        <v>51.886111111111113</v>
      </c>
      <c r="N5280" s="2" t="str">
        <f t="shared" si="247"/>
        <v/>
      </c>
      <c r="O5280" s="2" t="str">
        <f t="shared" si="248"/>
        <v/>
      </c>
    </row>
    <row r="5281" spans="1:15" x14ac:dyDescent="0.25">
      <c r="A5281">
        <v>5280</v>
      </c>
      <c r="B5281">
        <v>2</v>
      </c>
      <c r="C5281" s="1">
        <v>23266</v>
      </c>
      <c r="D5281">
        <v>0</v>
      </c>
      <c r="E5281">
        <v>1</v>
      </c>
      <c r="F5281" t="s">
        <v>14</v>
      </c>
      <c r="G5281" s="1">
        <v>32848</v>
      </c>
      <c r="H5281">
        <v>2</v>
      </c>
      <c r="J5281">
        <v>10</v>
      </c>
      <c r="K5281">
        <v>10107</v>
      </c>
      <c r="L5281" s="1">
        <v>366</v>
      </c>
      <c r="M5281" s="2">
        <f t="shared" si="246"/>
        <v>26.233333333333334</v>
      </c>
      <c r="N5281" s="2" t="str">
        <f t="shared" si="247"/>
        <v/>
      </c>
      <c r="O5281" s="2" t="str">
        <f t="shared" si="248"/>
        <v/>
      </c>
    </row>
    <row r="5282" spans="1:15" x14ac:dyDescent="0.25">
      <c r="A5282">
        <v>5281</v>
      </c>
      <c r="B5282">
        <v>4</v>
      </c>
      <c r="C5282" s="1">
        <v>23062</v>
      </c>
      <c r="D5282">
        <v>1663</v>
      </c>
      <c r="E5282">
        <v>0</v>
      </c>
      <c r="F5282" t="s">
        <v>20</v>
      </c>
      <c r="G5282" s="1">
        <v>32848</v>
      </c>
      <c r="H5282">
        <v>2</v>
      </c>
      <c r="J5282">
        <v>10</v>
      </c>
      <c r="K5282">
        <v>13507</v>
      </c>
      <c r="L5282" s="1">
        <v>366</v>
      </c>
      <c r="M5282" s="2">
        <f t="shared" si="246"/>
        <v>26.794444444444444</v>
      </c>
      <c r="N5282" s="2" t="str">
        <f t="shared" si="247"/>
        <v/>
      </c>
      <c r="O5282" s="2" t="str">
        <f t="shared" si="248"/>
        <v/>
      </c>
    </row>
    <row r="5283" spans="1:15" x14ac:dyDescent="0.25">
      <c r="A5283">
        <v>5282</v>
      </c>
      <c r="B5283">
        <v>2</v>
      </c>
      <c r="C5283" s="1">
        <v>21479</v>
      </c>
      <c r="D5283">
        <v>0</v>
      </c>
      <c r="E5283">
        <v>0</v>
      </c>
      <c r="F5283" t="s">
        <v>13</v>
      </c>
      <c r="G5283" s="1">
        <v>32849</v>
      </c>
      <c r="H5283">
        <v>0</v>
      </c>
      <c r="J5283">
        <v>10</v>
      </c>
      <c r="K5283">
        <v>11307</v>
      </c>
      <c r="L5283" s="1">
        <v>366</v>
      </c>
      <c r="M5283" s="2">
        <f t="shared" si="246"/>
        <v>31.127777777777776</v>
      </c>
      <c r="N5283" s="2" t="str">
        <f t="shared" si="247"/>
        <v/>
      </c>
      <c r="O5283" s="2" t="str">
        <f t="shared" si="248"/>
        <v/>
      </c>
    </row>
    <row r="5284" spans="1:15" x14ac:dyDescent="0.25">
      <c r="A5284">
        <v>5283</v>
      </c>
      <c r="B5284">
        <v>2</v>
      </c>
      <c r="C5284" s="1">
        <v>21410</v>
      </c>
      <c r="D5284">
        <v>2788</v>
      </c>
      <c r="E5284">
        <v>1</v>
      </c>
      <c r="F5284" t="s">
        <v>18</v>
      </c>
      <c r="G5284" s="1">
        <v>32849</v>
      </c>
      <c r="H5284">
        <v>0</v>
      </c>
      <c r="I5284" t="s">
        <v>19</v>
      </c>
      <c r="J5284">
        <v>21</v>
      </c>
      <c r="K5284">
        <v>17807</v>
      </c>
      <c r="L5284" s="1">
        <v>38531</v>
      </c>
      <c r="M5284" s="2">
        <f t="shared" si="246"/>
        <v>31.316666666666666</v>
      </c>
      <c r="N5284" s="2">
        <f t="shared" si="247"/>
        <v>46.875</v>
      </c>
      <c r="O5284" s="2">
        <f t="shared" si="248"/>
        <v>15.558333333333334</v>
      </c>
    </row>
    <row r="5285" spans="1:15" x14ac:dyDescent="0.25">
      <c r="A5285">
        <v>5284</v>
      </c>
      <c r="B5285">
        <v>4</v>
      </c>
      <c r="C5285" s="1">
        <v>15011</v>
      </c>
      <c r="D5285">
        <v>0</v>
      </c>
      <c r="E5285">
        <v>0</v>
      </c>
      <c r="F5285" t="s">
        <v>20</v>
      </c>
      <c r="G5285" s="1">
        <v>32850</v>
      </c>
      <c r="H5285">
        <v>0</v>
      </c>
      <c r="I5285" t="s">
        <v>15</v>
      </c>
      <c r="J5285">
        <v>10</v>
      </c>
      <c r="K5285">
        <v>0</v>
      </c>
      <c r="L5285" s="1">
        <v>34311</v>
      </c>
      <c r="M5285" s="2">
        <f t="shared" si="246"/>
        <v>48.844444444444441</v>
      </c>
      <c r="N5285" s="2">
        <f t="shared" si="247"/>
        <v>52.844444444444441</v>
      </c>
      <c r="O5285" s="2">
        <f t="shared" si="248"/>
        <v>4</v>
      </c>
    </row>
    <row r="5286" spans="1:15" x14ac:dyDescent="0.25">
      <c r="A5286">
        <v>5285</v>
      </c>
      <c r="B5286">
        <v>2</v>
      </c>
      <c r="C5286" s="1">
        <v>23341</v>
      </c>
      <c r="D5286">
        <v>2984</v>
      </c>
      <c r="E5286">
        <v>0</v>
      </c>
      <c r="F5286" t="s">
        <v>20</v>
      </c>
      <c r="G5286" s="1">
        <v>32850</v>
      </c>
      <c r="H5286">
        <v>2</v>
      </c>
      <c r="J5286">
        <v>10</v>
      </c>
      <c r="K5286">
        <v>15707</v>
      </c>
      <c r="L5286" s="1">
        <v>366</v>
      </c>
      <c r="M5286" s="2">
        <f t="shared" si="246"/>
        <v>26.033333333333335</v>
      </c>
      <c r="N5286" s="2" t="str">
        <f t="shared" si="247"/>
        <v/>
      </c>
      <c r="O5286" s="2" t="str">
        <f t="shared" si="248"/>
        <v/>
      </c>
    </row>
    <row r="5287" spans="1:15" x14ac:dyDescent="0.25">
      <c r="A5287">
        <v>5286</v>
      </c>
      <c r="B5287">
        <v>4</v>
      </c>
      <c r="C5287" s="1">
        <v>31504</v>
      </c>
      <c r="D5287">
        <v>0</v>
      </c>
      <c r="E5287">
        <v>0</v>
      </c>
      <c r="F5287" t="s">
        <v>20</v>
      </c>
      <c r="G5287" s="1">
        <v>32854</v>
      </c>
      <c r="H5287">
        <v>2</v>
      </c>
      <c r="J5287">
        <v>21</v>
      </c>
      <c r="K5287">
        <v>10107</v>
      </c>
      <c r="L5287" s="1">
        <v>366</v>
      </c>
      <c r="M5287" s="2">
        <f t="shared" si="246"/>
        <v>3.6944444444444446</v>
      </c>
      <c r="N5287" s="2" t="str">
        <f t="shared" si="247"/>
        <v/>
      </c>
      <c r="O5287" s="2" t="str">
        <f t="shared" si="248"/>
        <v/>
      </c>
    </row>
    <row r="5288" spans="1:15" x14ac:dyDescent="0.25">
      <c r="A5288">
        <v>5287</v>
      </c>
      <c r="B5288">
        <v>3</v>
      </c>
      <c r="C5288" s="1">
        <v>20451</v>
      </c>
      <c r="D5288">
        <v>0</v>
      </c>
      <c r="E5288">
        <v>0</v>
      </c>
      <c r="F5288" t="s">
        <v>17</v>
      </c>
      <c r="G5288" s="1">
        <v>32855</v>
      </c>
      <c r="H5288">
        <v>2</v>
      </c>
      <c r="J5288">
        <v>10</v>
      </c>
      <c r="K5288">
        <v>10107</v>
      </c>
      <c r="L5288" s="1">
        <v>366</v>
      </c>
      <c r="M5288" s="2">
        <f t="shared" si="246"/>
        <v>33.958333333333336</v>
      </c>
      <c r="N5288" s="2" t="str">
        <f t="shared" si="247"/>
        <v/>
      </c>
      <c r="O5288" s="2" t="str">
        <f t="shared" si="248"/>
        <v/>
      </c>
    </row>
    <row r="5289" spans="1:15" x14ac:dyDescent="0.25">
      <c r="A5289">
        <v>5288</v>
      </c>
      <c r="B5289">
        <v>3</v>
      </c>
      <c r="C5289" s="1">
        <v>16448</v>
      </c>
      <c r="D5289">
        <v>0</v>
      </c>
      <c r="E5289">
        <v>0</v>
      </c>
      <c r="F5289" t="s">
        <v>13</v>
      </c>
      <c r="G5289" s="1">
        <v>32856</v>
      </c>
      <c r="H5289">
        <v>2</v>
      </c>
      <c r="I5289" t="s">
        <v>19</v>
      </c>
      <c r="J5289">
        <v>10</v>
      </c>
      <c r="K5289">
        <v>10307</v>
      </c>
      <c r="L5289" s="1">
        <v>34761</v>
      </c>
      <c r="M5289" s="2">
        <f t="shared" si="246"/>
        <v>44.924999999999997</v>
      </c>
      <c r="N5289" s="2">
        <f t="shared" si="247"/>
        <v>50.144444444444446</v>
      </c>
      <c r="O5289" s="2">
        <f t="shared" si="248"/>
        <v>5.2194444444444485</v>
      </c>
    </row>
    <row r="5290" spans="1:15" x14ac:dyDescent="0.25">
      <c r="A5290">
        <v>5289</v>
      </c>
      <c r="B5290">
        <v>2</v>
      </c>
      <c r="C5290" s="1">
        <v>22073</v>
      </c>
      <c r="D5290">
        <v>2152</v>
      </c>
      <c r="E5290">
        <v>0</v>
      </c>
      <c r="F5290" t="s">
        <v>20</v>
      </c>
      <c r="G5290" s="1">
        <v>32856</v>
      </c>
      <c r="H5290">
        <v>2</v>
      </c>
      <c r="J5290">
        <v>10</v>
      </c>
      <c r="K5290">
        <v>10807</v>
      </c>
      <c r="L5290" s="1">
        <v>366</v>
      </c>
      <c r="M5290" s="2">
        <f t="shared" si="246"/>
        <v>29.522222222222222</v>
      </c>
      <c r="N5290" s="2" t="str">
        <f t="shared" si="247"/>
        <v/>
      </c>
      <c r="O5290" s="2" t="str">
        <f t="shared" si="248"/>
        <v/>
      </c>
    </row>
    <row r="5291" spans="1:15" x14ac:dyDescent="0.25">
      <c r="A5291">
        <v>5290</v>
      </c>
      <c r="B5291">
        <v>2</v>
      </c>
      <c r="C5291" s="1">
        <v>23605</v>
      </c>
      <c r="D5291">
        <v>0</v>
      </c>
      <c r="E5291">
        <v>0</v>
      </c>
      <c r="F5291" t="s">
        <v>20</v>
      </c>
      <c r="G5291" s="1">
        <v>32856</v>
      </c>
      <c r="H5291">
        <v>0</v>
      </c>
      <c r="J5291">
        <v>10</v>
      </c>
      <c r="K5291">
        <v>10107</v>
      </c>
      <c r="L5291" s="1">
        <v>366</v>
      </c>
      <c r="M5291" s="2">
        <f t="shared" si="246"/>
        <v>25.327777777777779</v>
      </c>
      <c r="N5291" s="2" t="str">
        <f t="shared" si="247"/>
        <v/>
      </c>
      <c r="O5291" s="2" t="str">
        <f t="shared" si="248"/>
        <v/>
      </c>
    </row>
    <row r="5292" spans="1:15" x14ac:dyDescent="0.25">
      <c r="A5292">
        <v>5291</v>
      </c>
      <c r="B5292">
        <v>3</v>
      </c>
      <c r="C5292" s="1">
        <v>12664</v>
      </c>
      <c r="D5292">
        <v>0</v>
      </c>
      <c r="E5292">
        <v>0</v>
      </c>
      <c r="F5292" t="s">
        <v>14</v>
      </c>
      <c r="G5292" s="1">
        <v>32856</v>
      </c>
      <c r="H5292">
        <v>2</v>
      </c>
      <c r="J5292">
        <v>10</v>
      </c>
      <c r="K5292">
        <v>16707</v>
      </c>
      <c r="L5292" s="1">
        <v>366</v>
      </c>
      <c r="M5292" s="2">
        <f t="shared" si="246"/>
        <v>55.283333333333331</v>
      </c>
      <c r="N5292" s="2" t="str">
        <f t="shared" si="247"/>
        <v/>
      </c>
      <c r="O5292" s="2" t="str">
        <f t="shared" si="248"/>
        <v/>
      </c>
    </row>
    <row r="5293" spans="1:15" x14ac:dyDescent="0.25">
      <c r="A5293">
        <v>5292</v>
      </c>
      <c r="B5293">
        <v>2</v>
      </c>
      <c r="C5293" s="1">
        <v>13518</v>
      </c>
      <c r="D5293">
        <v>0</v>
      </c>
      <c r="E5293">
        <v>0</v>
      </c>
      <c r="F5293" t="s">
        <v>13</v>
      </c>
      <c r="G5293" s="1">
        <v>32861</v>
      </c>
      <c r="H5293">
        <v>0</v>
      </c>
      <c r="J5293">
        <v>10</v>
      </c>
      <c r="K5293">
        <v>11307</v>
      </c>
      <c r="L5293" s="1">
        <v>366</v>
      </c>
      <c r="M5293" s="2">
        <f t="shared" si="246"/>
        <v>52.961111111111109</v>
      </c>
      <c r="N5293" s="2" t="str">
        <f t="shared" si="247"/>
        <v/>
      </c>
      <c r="O5293" s="2" t="str">
        <f t="shared" si="248"/>
        <v/>
      </c>
    </row>
    <row r="5294" spans="1:15" x14ac:dyDescent="0.25">
      <c r="A5294">
        <v>5293</v>
      </c>
      <c r="B5294">
        <v>3</v>
      </c>
      <c r="C5294" s="1">
        <v>21978</v>
      </c>
      <c r="D5294">
        <v>1884</v>
      </c>
      <c r="E5294">
        <v>0</v>
      </c>
      <c r="F5294" t="s">
        <v>17</v>
      </c>
      <c r="G5294" s="1">
        <v>32861</v>
      </c>
      <c r="H5294">
        <v>2</v>
      </c>
      <c r="J5294">
        <v>10</v>
      </c>
      <c r="K5294">
        <v>10107</v>
      </c>
      <c r="L5294" s="1">
        <v>366</v>
      </c>
      <c r="M5294" s="2">
        <f t="shared" si="246"/>
        <v>29.794444444444444</v>
      </c>
      <c r="N5294" s="2" t="str">
        <f t="shared" si="247"/>
        <v/>
      </c>
      <c r="O5294" s="2" t="str">
        <f t="shared" si="248"/>
        <v/>
      </c>
    </row>
    <row r="5295" spans="1:15" x14ac:dyDescent="0.25">
      <c r="A5295">
        <v>5294</v>
      </c>
      <c r="B5295">
        <v>2</v>
      </c>
      <c r="C5295" s="1">
        <v>28566</v>
      </c>
      <c r="D5295">
        <v>0</v>
      </c>
      <c r="E5295">
        <v>0</v>
      </c>
      <c r="F5295" t="s">
        <v>20</v>
      </c>
      <c r="G5295" s="1">
        <v>32861</v>
      </c>
      <c r="H5295">
        <v>2</v>
      </c>
      <c r="J5295">
        <v>21</v>
      </c>
      <c r="K5295">
        <v>10107</v>
      </c>
      <c r="L5295" s="1">
        <v>366</v>
      </c>
      <c r="M5295" s="2">
        <f t="shared" si="246"/>
        <v>11.755555555555556</v>
      </c>
      <c r="N5295" s="2" t="str">
        <f t="shared" si="247"/>
        <v/>
      </c>
      <c r="O5295" s="2" t="str">
        <f t="shared" si="248"/>
        <v/>
      </c>
    </row>
    <row r="5296" spans="1:15" x14ac:dyDescent="0.25">
      <c r="A5296">
        <v>5295</v>
      </c>
      <c r="B5296">
        <v>2</v>
      </c>
      <c r="C5296" s="1">
        <v>27153</v>
      </c>
      <c r="D5296">
        <v>0</v>
      </c>
      <c r="E5296">
        <v>0</v>
      </c>
      <c r="F5296" t="s">
        <v>20</v>
      </c>
      <c r="G5296" s="1">
        <v>32868</v>
      </c>
      <c r="H5296">
        <v>2</v>
      </c>
      <c r="J5296">
        <v>10</v>
      </c>
      <c r="K5296">
        <v>10107</v>
      </c>
      <c r="L5296" s="1">
        <v>366</v>
      </c>
      <c r="M5296" s="2">
        <f t="shared" si="246"/>
        <v>15.644444444444444</v>
      </c>
      <c r="N5296" s="2" t="str">
        <f t="shared" si="247"/>
        <v/>
      </c>
      <c r="O5296" s="2" t="str">
        <f t="shared" si="248"/>
        <v/>
      </c>
    </row>
    <row r="5297" spans="1:15" x14ac:dyDescent="0.25">
      <c r="A5297">
        <v>5296</v>
      </c>
      <c r="B5297">
        <v>2</v>
      </c>
      <c r="C5297" s="1">
        <v>24115</v>
      </c>
      <c r="D5297">
        <v>1971</v>
      </c>
      <c r="E5297">
        <v>2</v>
      </c>
      <c r="F5297" t="s">
        <v>14</v>
      </c>
      <c r="G5297" s="1">
        <v>32868</v>
      </c>
      <c r="H5297">
        <v>2</v>
      </c>
      <c r="J5297">
        <v>10</v>
      </c>
      <c r="K5297">
        <v>10107</v>
      </c>
      <c r="L5297" s="1">
        <v>366</v>
      </c>
      <c r="M5297" s="2">
        <f t="shared" si="246"/>
        <v>23.966666666666665</v>
      </c>
      <c r="N5297" s="2" t="str">
        <f t="shared" si="247"/>
        <v/>
      </c>
      <c r="O5297" s="2" t="str">
        <f t="shared" si="248"/>
        <v/>
      </c>
    </row>
    <row r="5298" spans="1:15" x14ac:dyDescent="0.25">
      <c r="A5298">
        <v>5297</v>
      </c>
      <c r="B5298">
        <v>2</v>
      </c>
      <c r="C5298" s="1">
        <v>22928</v>
      </c>
      <c r="D5298">
        <v>0</v>
      </c>
      <c r="E5298">
        <v>0</v>
      </c>
      <c r="F5298" t="s">
        <v>20</v>
      </c>
      <c r="G5298" s="1">
        <v>32869</v>
      </c>
      <c r="H5298">
        <v>2</v>
      </c>
      <c r="J5298">
        <v>10</v>
      </c>
      <c r="K5298">
        <v>18507</v>
      </c>
      <c r="L5298" s="1">
        <v>366</v>
      </c>
      <c r="M5298" s="2">
        <f t="shared" si="246"/>
        <v>27.216666666666665</v>
      </c>
      <c r="N5298" s="2" t="str">
        <f t="shared" si="247"/>
        <v/>
      </c>
      <c r="O5298" s="2" t="str">
        <f t="shared" si="248"/>
        <v/>
      </c>
    </row>
    <row r="5299" spans="1:15" x14ac:dyDescent="0.25">
      <c r="A5299">
        <v>5298</v>
      </c>
      <c r="B5299">
        <v>3</v>
      </c>
      <c r="C5299" s="1">
        <v>21547</v>
      </c>
      <c r="D5299">
        <v>600</v>
      </c>
      <c r="E5299">
        <v>2</v>
      </c>
      <c r="F5299" t="s">
        <v>16</v>
      </c>
      <c r="G5299" s="1">
        <v>32869</v>
      </c>
      <c r="H5299">
        <v>2</v>
      </c>
      <c r="J5299">
        <v>10</v>
      </c>
      <c r="K5299">
        <v>13507</v>
      </c>
      <c r="L5299" s="1">
        <v>366</v>
      </c>
      <c r="M5299" s="2">
        <f t="shared" si="246"/>
        <v>30.997222222222224</v>
      </c>
      <c r="N5299" s="2" t="str">
        <f t="shared" si="247"/>
        <v/>
      </c>
      <c r="O5299" s="2" t="str">
        <f t="shared" si="248"/>
        <v/>
      </c>
    </row>
    <row r="5300" spans="1:15" x14ac:dyDescent="0.25">
      <c r="A5300">
        <v>5299</v>
      </c>
      <c r="B5300">
        <v>2</v>
      </c>
      <c r="C5300" s="1">
        <v>28863</v>
      </c>
      <c r="D5300">
        <v>0</v>
      </c>
      <c r="E5300">
        <v>0</v>
      </c>
      <c r="F5300" t="s">
        <v>20</v>
      </c>
      <c r="G5300" s="1">
        <v>32869</v>
      </c>
      <c r="H5300">
        <v>2</v>
      </c>
      <c r="J5300">
        <v>21</v>
      </c>
      <c r="K5300">
        <v>10107</v>
      </c>
      <c r="L5300" s="1">
        <v>366</v>
      </c>
      <c r="M5300" s="2">
        <f t="shared" si="246"/>
        <v>10.969444444444445</v>
      </c>
      <c r="N5300" s="2" t="str">
        <f t="shared" si="247"/>
        <v/>
      </c>
      <c r="O5300" s="2" t="str">
        <f t="shared" si="248"/>
        <v/>
      </c>
    </row>
    <row r="5301" spans="1:15" x14ac:dyDescent="0.25">
      <c r="A5301">
        <v>5300</v>
      </c>
      <c r="B5301">
        <v>2</v>
      </c>
      <c r="C5301" s="1">
        <v>23975</v>
      </c>
      <c r="D5301">
        <v>3048</v>
      </c>
      <c r="E5301">
        <v>1</v>
      </c>
      <c r="F5301" t="s">
        <v>26</v>
      </c>
      <c r="G5301" s="1">
        <v>32870</v>
      </c>
      <c r="H5301">
        <v>2</v>
      </c>
      <c r="J5301">
        <v>10</v>
      </c>
      <c r="K5301">
        <v>11307</v>
      </c>
      <c r="L5301" s="1">
        <v>366</v>
      </c>
      <c r="M5301" s="2">
        <f t="shared" si="246"/>
        <v>24.352777777777778</v>
      </c>
      <c r="N5301" s="2" t="str">
        <f t="shared" si="247"/>
        <v/>
      </c>
      <c r="O5301" s="2" t="str">
        <f t="shared" si="248"/>
        <v/>
      </c>
    </row>
    <row r="5302" spans="1:15" x14ac:dyDescent="0.25">
      <c r="A5302">
        <v>5301</v>
      </c>
      <c r="B5302">
        <v>2</v>
      </c>
      <c r="C5302" s="1">
        <v>27426</v>
      </c>
      <c r="D5302">
        <v>0</v>
      </c>
      <c r="E5302">
        <v>0</v>
      </c>
      <c r="F5302" t="s">
        <v>20</v>
      </c>
      <c r="G5302" s="1">
        <v>32871</v>
      </c>
      <c r="H5302">
        <v>2</v>
      </c>
      <c r="J5302">
        <v>21</v>
      </c>
      <c r="K5302">
        <v>10107</v>
      </c>
      <c r="L5302" s="1">
        <v>366</v>
      </c>
      <c r="M5302" s="2">
        <f t="shared" si="246"/>
        <v>14.911111111111111</v>
      </c>
      <c r="N5302" s="2" t="str">
        <f t="shared" si="247"/>
        <v/>
      </c>
      <c r="O5302" s="2" t="str">
        <f t="shared" si="248"/>
        <v/>
      </c>
    </row>
    <row r="5303" spans="1:15" x14ac:dyDescent="0.25">
      <c r="A5303">
        <v>5302</v>
      </c>
      <c r="B5303">
        <v>4</v>
      </c>
      <c r="C5303" s="1">
        <v>28809</v>
      </c>
      <c r="D5303">
        <v>0</v>
      </c>
      <c r="E5303">
        <v>0</v>
      </c>
      <c r="F5303" t="s">
        <v>20</v>
      </c>
      <c r="G5303" s="1">
        <v>32871</v>
      </c>
      <c r="H5303">
        <v>2</v>
      </c>
      <c r="J5303">
        <v>21</v>
      </c>
      <c r="K5303">
        <v>10107</v>
      </c>
      <c r="L5303" s="1">
        <v>366</v>
      </c>
      <c r="M5303" s="2">
        <f t="shared" si="246"/>
        <v>11.122222222222222</v>
      </c>
      <c r="N5303" s="2" t="str">
        <f t="shared" si="247"/>
        <v/>
      </c>
      <c r="O5303" s="2" t="str">
        <f t="shared" si="248"/>
        <v/>
      </c>
    </row>
    <row r="5304" spans="1:15" x14ac:dyDescent="0.25">
      <c r="A5304">
        <v>5303</v>
      </c>
      <c r="B5304">
        <v>3</v>
      </c>
      <c r="C5304" s="1">
        <v>20307</v>
      </c>
      <c r="D5304">
        <v>0</v>
      </c>
      <c r="E5304">
        <v>0</v>
      </c>
      <c r="F5304" t="s">
        <v>13</v>
      </c>
      <c r="G5304" s="1">
        <v>32877</v>
      </c>
      <c r="H5304">
        <v>0</v>
      </c>
      <c r="J5304">
        <v>10</v>
      </c>
      <c r="K5304">
        <v>14707</v>
      </c>
      <c r="L5304" s="1">
        <v>366</v>
      </c>
      <c r="M5304" s="2">
        <f t="shared" si="246"/>
        <v>34.411111111111111</v>
      </c>
      <c r="N5304" s="2" t="str">
        <f t="shared" si="247"/>
        <v/>
      </c>
      <c r="O5304" s="2" t="str">
        <f t="shared" si="248"/>
        <v/>
      </c>
    </row>
    <row r="5305" spans="1:15" x14ac:dyDescent="0.25">
      <c r="A5305">
        <v>5304</v>
      </c>
      <c r="B5305">
        <v>4</v>
      </c>
      <c r="C5305" s="1">
        <v>26566</v>
      </c>
      <c r="D5305">
        <v>0</v>
      </c>
      <c r="E5305">
        <v>0</v>
      </c>
      <c r="F5305" t="s">
        <v>20</v>
      </c>
      <c r="G5305" s="1">
        <v>32881</v>
      </c>
      <c r="H5305">
        <v>2</v>
      </c>
      <c r="J5305">
        <v>21</v>
      </c>
      <c r="K5305">
        <v>10107</v>
      </c>
      <c r="L5305" s="1">
        <v>366</v>
      </c>
      <c r="M5305" s="2">
        <f t="shared" si="246"/>
        <v>17.288888888888888</v>
      </c>
      <c r="N5305" s="2" t="str">
        <f t="shared" si="247"/>
        <v/>
      </c>
      <c r="O5305" s="2" t="str">
        <f t="shared" si="248"/>
        <v/>
      </c>
    </row>
    <row r="5306" spans="1:15" x14ac:dyDescent="0.25">
      <c r="A5306">
        <v>5305</v>
      </c>
      <c r="B5306">
        <v>3</v>
      </c>
      <c r="C5306" s="1">
        <v>20270</v>
      </c>
      <c r="D5306">
        <v>0</v>
      </c>
      <c r="E5306">
        <v>2</v>
      </c>
      <c r="F5306" t="s">
        <v>14</v>
      </c>
      <c r="G5306" s="1">
        <v>32881</v>
      </c>
      <c r="H5306">
        <v>2</v>
      </c>
      <c r="J5306">
        <v>10</v>
      </c>
      <c r="K5306">
        <v>10107</v>
      </c>
      <c r="L5306" s="1">
        <v>366</v>
      </c>
      <c r="M5306" s="2">
        <f t="shared" si="246"/>
        <v>34.522222222222226</v>
      </c>
      <c r="N5306" s="2" t="str">
        <f t="shared" si="247"/>
        <v/>
      </c>
      <c r="O5306" s="2" t="str">
        <f t="shared" si="248"/>
        <v/>
      </c>
    </row>
    <row r="5307" spans="1:15" x14ac:dyDescent="0.25">
      <c r="A5307">
        <v>5306</v>
      </c>
      <c r="B5307">
        <v>3</v>
      </c>
      <c r="C5307" s="1">
        <v>22040</v>
      </c>
      <c r="D5307">
        <v>0</v>
      </c>
      <c r="E5307">
        <v>0</v>
      </c>
      <c r="F5307" t="s">
        <v>13</v>
      </c>
      <c r="G5307" s="1">
        <v>32882</v>
      </c>
      <c r="H5307">
        <v>0</v>
      </c>
      <c r="J5307">
        <v>21</v>
      </c>
      <c r="K5307">
        <v>0</v>
      </c>
      <c r="L5307" s="1">
        <v>366</v>
      </c>
      <c r="M5307" s="2">
        <f t="shared" si="246"/>
        <v>29.680555555555557</v>
      </c>
      <c r="N5307" s="2" t="str">
        <f t="shared" si="247"/>
        <v/>
      </c>
      <c r="O5307" s="2" t="str">
        <f t="shared" si="248"/>
        <v/>
      </c>
    </row>
    <row r="5308" spans="1:15" x14ac:dyDescent="0.25">
      <c r="A5308">
        <v>5307</v>
      </c>
      <c r="B5308">
        <v>3</v>
      </c>
      <c r="C5308" s="1">
        <v>18567</v>
      </c>
      <c r="D5308">
        <v>0</v>
      </c>
      <c r="E5308">
        <v>0</v>
      </c>
      <c r="F5308" t="s">
        <v>13</v>
      </c>
      <c r="G5308" s="1">
        <v>32884</v>
      </c>
      <c r="H5308">
        <v>0</v>
      </c>
      <c r="J5308">
        <v>10</v>
      </c>
      <c r="K5308">
        <v>16707</v>
      </c>
      <c r="L5308" s="1">
        <v>366</v>
      </c>
      <c r="M5308" s="2">
        <f t="shared" si="246"/>
        <v>39.197222222222223</v>
      </c>
      <c r="N5308" s="2" t="str">
        <f t="shared" si="247"/>
        <v/>
      </c>
      <c r="O5308" s="2" t="str">
        <f t="shared" si="248"/>
        <v/>
      </c>
    </row>
    <row r="5309" spans="1:15" x14ac:dyDescent="0.25">
      <c r="A5309">
        <v>5308</v>
      </c>
      <c r="B5309">
        <v>2</v>
      </c>
      <c r="C5309" s="1">
        <v>15258</v>
      </c>
      <c r="D5309">
        <v>0</v>
      </c>
      <c r="E5309">
        <v>0</v>
      </c>
      <c r="F5309" t="s">
        <v>13</v>
      </c>
      <c r="G5309" s="1">
        <v>32889</v>
      </c>
      <c r="H5309">
        <v>0</v>
      </c>
      <c r="J5309">
        <v>10</v>
      </c>
      <c r="K5309">
        <v>11307</v>
      </c>
      <c r="L5309" s="1">
        <v>366</v>
      </c>
      <c r="M5309" s="2">
        <f t="shared" si="246"/>
        <v>48.269444444444446</v>
      </c>
      <c r="N5309" s="2" t="str">
        <f t="shared" si="247"/>
        <v/>
      </c>
      <c r="O5309" s="2" t="str">
        <f t="shared" si="248"/>
        <v/>
      </c>
    </row>
    <row r="5310" spans="1:15" x14ac:dyDescent="0.25">
      <c r="A5310">
        <v>5309</v>
      </c>
      <c r="B5310">
        <v>4</v>
      </c>
      <c r="C5310" s="1">
        <v>32873</v>
      </c>
      <c r="D5310">
        <v>0</v>
      </c>
      <c r="E5310">
        <v>0</v>
      </c>
      <c r="F5310" t="s">
        <v>20</v>
      </c>
      <c r="G5310" s="1">
        <v>32889</v>
      </c>
      <c r="H5310">
        <v>2</v>
      </c>
      <c r="J5310">
        <v>21</v>
      </c>
      <c r="K5310">
        <v>10107</v>
      </c>
      <c r="L5310" s="1">
        <v>366</v>
      </c>
      <c r="M5310" s="2">
        <f t="shared" si="246"/>
        <v>4.4444444444444446E-2</v>
      </c>
      <c r="N5310" s="2" t="str">
        <f t="shared" si="247"/>
        <v/>
      </c>
      <c r="O5310" s="2" t="str">
        <f t="shared" si="248"/>
        <v/>
      </c>
    </row>
    <row r="5311" spans="1:15" x14ac:dyDescent="0.25">
      <c r="A5311">
        <v>5310</v>
      </c>
      <c r="B5311">
        <v>4</v>
      </c>
      <c r="C5311" s="1">
        <v>19088</v>
      </c>
      <c r="D5311">
        <v>0</v>
      </c>
      <c r="E5311">
        <v>0</v>
      </c>
      <c r="F5311" t="s">
        <v>20</v>
      </c>
      <c r="G5311" s="1">
        <v>32889</v>
      </c>
      <c r="H5311">
        <v>0</v>
      </c>
      <c r="J5311">
        <v>10</v>
      </c>
      <c r="K5311">
        <v>11307</v>
      </c>
      <c r="L5311" s="1">
        <v>366</v>
      </c>
      <c r="M5311" s="2">
        <f t="shared" si="246"/>
        <v>37.783333333333331</v>
      </c>
      <c r="N5311" s="2" t="str">
        <f t="shared" si="247"/>
        <v/>
      </c>
      <c r="O5311" s="2" t="str">
        <f t="shared" si="248"/>
        <v/>
      </c>
    </row>
    <row r="5312" spans="1:15" x14ac:dyDescent="0.25">
      <c r="A5312">
        <v>5311</v>
      </c>
      <c r="B5312">
        <v>2</v>
      </c>
      <c r="C5312" s="1">
        <v>15412</v>
      </c>
      <c r="D5312">
        <v>2500</v>
      </c>
      <c r="E5312">
        <v>0</v>
      </c>
      <c r="F5312" t="s">
        <v>18</v>
      </c>
      <c r="G5312" s="1">
        <v>32891</v>
      </c>
      <c r="H5312">
        <v>2</v>
      </c>
      <c r="J5312">
        <v>10</v>
      </c>
      <c r="K5312">
        <v>11907</v>
      </c>
      <c r="L5312" s="1">
        <v>366</v>
      </c>
      <c r="M5312" s="2">
        <f t="shared" si="246"/>
        <v>47.85</v>
      </c>
      <c r="N5312" s="2" t="str">
        <f t="shared" si="247"/>
        <v/>
      </c>
      <c r="O5312" s="2" t="str">
        <f t="shared" si="248"/>
        <v/>
      </c>
    </row>
    <row r="5313" spans="1:15" x14ac:dyDescent="0.25">
      <c r="A5313">
        <v>5312</v>
      </c>
      <c r="B5313">
        <v>3</v>
      </c>
      <c r="C5313" s="1">
        <v>14287</v>
      </c>
      <c r="D5313">
        <v>700</v>
      </c>
      <c r="E5313">
        <v>0</v>
      </c>
      <c r="F5313" t="s">
        <v>14</v>
      </c>
      <c r="G5313" s="1">
        <v>32891</v>
      </c>
      <c r="H5313">
        <v>0</v>
      </c>
      <c r="J5313">
        <v>21</v>
      </c>
      <c r="K5313">
        <v>0</v>
      </c>
      <c r="L5313" s="1">
        <v>366</v>
      </c>
      <c r="M5313" s="2">
        <f t="shared" si="246"/>
        <v>50.93611111111111</v>
      </c>
      <c r="N5313" s="2" t="str">
        <f t="shared" si="247"/>
        <v/>
      </c>
      <c r="O5313" s="2" t="str">
        <f t="shared" si="248"/>
        <v/>
      </c>
    </row>
    <row r="5314" spans="1:15" x14ac:dyDescent="0.25">
      <c r="A5314">
        <v>5313</v>
      </c>
      <c r="B5314">
        <v>3</v>
      </c>
      <c r="C5314" s="1">
        <v>18695</v>
      </c>
      <c r="D5314">
        <v>0</v>
      </c>
      <c r="E5314">
        <v>2</v>
      </c>
      <c r="F5314" t="s">
        <v>17</v>
      </c>
      <c r="G5314" s="1">
        <v>32892</v>
      </c>
      <c r="H5314">
        <v>2</v>
      </c>
      <c r="J5314">
        <v>10</v>
      </c>
      <c r="K5314">
        <v>16707</v>
      </c>
      <c r="L5314" s="1">
        <v>366</v>
      </c>
      <c r="M5314" s="2">
        <f t="shared" si="246"/>
        <v>38.863888888888887</v>
      </c>
      <c r="N5314" s="2" t="str">
        <f t="shared" si="247"/>
        <v/>
      </c>
      <c r="O5314" s="2" t="str">
        <f t="shared" si="248"/>
        <v/>
      </c>
    </row>
    <row r="5315" spans="1:15" x14ac:dyDescent="0.25">
      <c r="A5315">
        <v>5314</v>
      </c>
      <c r="B5315">
        <v>3</v>
      </c>
      <c r="C5315" s="1">
        <v>18578</v>
      </c>
      <c r="D5315">
        <v>2000</v>
      </c>
      <c r="E5315">
        <v>2</v>
      </c>
      <c r="F5315" t="s">
        <v>28</v>
      </c>
      <c r="G5315" s="1">
        <v>32895</v>
      </c>
      <c r="H5315">
        <v>2</v>
      </c>
      <c r="J5315">
        <v>21</v>
      </c>
      <c r="K5315">
        <v>18707</v>
      </c>
      <c r="L5315" s="1">
        <v>366</v>
      </c>
      <c r="M5315" s="2">
        <f t="shared" si="246"/>
        <v>39.197222222222223</v>
      </c>
      <c r="N5315" s="2" t="str">
        <f t="shared" si="247"/>
        <v/>
      </c>
      <c r="O5315" s="2" t="str">
        <f t="shared" si="248"/>
        <v/>
      </c>
    </row>
    <row r="5316" spans="1:15" x14ac:dyDescent="0.25">
      <c r="A5316">
        <v>5315</v>
      </c>
      <c r="B5316">
        <v>2</v>
      </c>
      <c r="C5316" s="1">
        <v>20770</v>
      </c>
      <c r="D5316">
        <v>2930</v>
      </c>
      <c r="E5316">
        <v>0</v>
      </c>
      <c r="F5316" t="s">
        <v>18</v>
      </c>
      <c r="G5316" s="1">
        <v>32895</v>
      </c>
      <c r="H5316">
        <v>2</v>
      </c>
      <c r="J5316">
        <v>10</v>
      </c>
      <c r="K5316">
        <v>10507</v>
      </c>
      <c r="L5316" s="1">
        <v>366</v>
      </c>
      <c r="M5316" s="2">
        <f t="shared" si="246"/>
        <v>33.197222222222223</v>
      </c>
      <c r="N5316" s="2" t="str">
        <f t="shared" si="247"/>
        <v/>
      </c>
      <c r="O5316" s="2" t="str">
        <f t="shared" si="248"/>
        <v/>
      </c>
    </row>
    <row r="5317" spans="1:15" x14ac:dyDescent="0.25">
      <c r="A5317">
        <v>5316</v>
      </c>
      <c r="B5317">
        <v>3</v>
      </c>
      <c r="C5317" s="1">
        <v>16266</v>
      </c>
      <c r="D5317">
        <v>0</v>
      </c>
      <c r="E5317">
        <v>0</v>
      </c>
      <c r="F5317" t="s">
        <v>13</v>
      </c>
      <c r="G5317" s="1">
        <v>32896</v>
      </c>
      <c r="H5317">
        <v>0</v>
      </c>
      <c r="J5317">
        <v>21</v>
      </c>
      <c r="K5317">
        <v>0</v>
      </c>
      <c r="L5317" s="1">
        <v>366</v>
      </c>
      <c r="M5317" s="2">
        <f t="shared" ref="M5317:M5380" si="249">DAYS360(C5317,G5317,TRUE)/360</f>
        <v>45.527777777777779</v>
      </c>
      <c r="N5317" s="2" t="str">
        <f t="shared" ref="N5317:N5380" si="250">IF(DAYS360(C5317,L5317)/360&gt;0,DAYS360(C5317,L5317)/360,"")</f>
        <v/>
      </c>
      <c r="O5317" s="2" t="str">
        <f t="shared" ref="O5317:O5380" si="251">IF(N5317="","",N5317-M5317)</f>
        <v/>
      </c>
    </row>
    <row r="5318" spans="1:15" x14ac:dyDescent="0.25">
      <c r="A5318">
        <v>5317</v>
      </c>
      <c r="B5318">
        <v>2</v>
      </c>
      <c r="C5318" s="1">
        <v>18384</v>
      </c>
      <c r="D5318">
        <v>0</v>
      </c>
      <c r="E5318">
        <v>0</v>
      </c>
      <c r="F5318" t="s">
        <v>13</v>
      </c>
      <c r="G5318" s="1">
        <v>32896</v>
      </c>
      <c r="H5318">
        <v>0</v>
      </c>
      <c r="I5318" t="s">
        <v>19</v>
      </c>
      <c r="J5318">
        <v>21</v>
      </c>
      <c r="K5318">
        <v>11307</v>
      </c>
      <c r="L5318" s="1">
        <v>35850</v>
      </c>
      <c r="M5318" s="2">
        <f t="shared" si="249"/>
        <v>39.727777777777774</v>
      </c>
      <c r="N5318" s="2">
        <f t="shared" si="250"/>
        <v>47.81388888888889</v>
      </c>
      <c r="O5318" s="2">
        <f t="shared" si="251"/>
        <v>8.0861111111111157</v>
      </c>
    </row>
    <row r="5319" spans="1:15" x14ac:dyDescent="0.25">
      <c r="A5319">
        <v>5318</v>
      </c>
      <c r="B5319">
        <v>2</v>
      </c>
      <c r="C5319" s="1">
        <v>20548</v>
      </c>
      <c r="D5319">
        <v>3000</v>
      </c>
      <c r="E5319">
        <v>0</v>
      </c>
      <c r="F5319" t="s">
        <v>14</v>
      </c>
      <c r="G5319" s="1">
        <v>32896</v>
      </c>
      <c r="H5319">
        <v>2</v>
      </c>
      <c r="J5319">
        <v>21</v>
      </c>
      <c r="K5319">
        <v>10107</v>
      </c>
      <c r="L5319" s="1">
        <v>366</v>
      </c>
      <c r="M5319" s="2">
        <f t="shared" si="249"/>
        <v>33.805555555555557</v>
      </c>
      <c r="N5319" s="2" t="str">
        <f t="shared" si="250"/>
        <v/>
      </c>
      <c r="O5319" s="2" t="str">
        <f t="shared" si="251"/>
        <v/>
      </c>
    </row>
    <row r="5320" spans="1:15" x14ac:dyDescent="0.25">
      <c r="A5320">
        <v>5319</v>
      </c>
      <c r="B5320">
        <v>2</v>
      </c>
      <c r="C5320" s="1">
        <v>22210</v>
      </c>
      <c r="D5320">
        <v>0</v>
      </c>
      <c r="E5320">
        <v>0</v>
      </c>
      <c r="F5320" t="s">
        <v>13</v>
      </c>
      <c r="G5320" s="1">
        <v>32896</v>
      </c>
      <c r="H5320">
        <v>0</v>
      </c>
      <c r="J5320">
        <v>10</v>
      </c>
      <c r="K5320">
        <v>17807</v>
      </c>
      <c r="L5320" s="1">
        <v>366</v>
      </c>
      <c r="M5320" s="2">
        <f t="shared" si="249"/>
        <v>29.255555555555556</v>
      </c>
      <c r="N5320" s="2" t="str">
        <f t="shared" si="250"/>
        <v/>
      </c>
      <c r="O5320" s="2" t="str">
        <f t="shared" si="251"/>
        <v/>
      </c>
    </row>
    <row r="5321" spans="1:15" x14ac:dyDescent="0.25">
      <c r="A5321">
        <v>5320</v>
      </c>
      <c r="B5321">
        <v>4</v>
      </c>
      <c r="C5321" s="1">
        <v>23978</v>
      </c>
      <c r="D5321">
        <v>1680</v>
      </c>
      <c r="E5321">
        <v>2</v>
      </c>
      <c r="F5321" t="s">
        <v>26</v>
      </c>
      <c r="G5321" s="1">
        <v>32897</v>
      </c>
      <c r="H5321">
        <v>2</v>
      </c>
      <c r="J5321">
        <v>10</v>
      </c>
      <c r="K5321">
        <v>17907</v>
      </c>
      <c r="L5321" s="1">
        <v>366</v>
      </c>
      <c r="M5321" s="2">
        <f t="shared" si="249"/>
        <v>24.416666666666668</v>
      </c>
      <c r="N5321" s="2" t="str">
        <f t="shared" si="250"/>
        <v/>
      </c>
      <c r="O5321" s="2" t="str">
        <f t="shared" si="251"/>
        <v/>
      </c>
    </row>
    <row r="5322" spans="1:15" x14ac:dyDescent="0.25">
      <c r="A5322">
        <v>5321</v>
      </c>
      <c r="B5322">
        <v>2</v>
      </c>
      <c r="C5322" s="1">
        <v>20798</v>
      </c>
      <c r="D5322">
        <v>0</v>
      </c>
      <c r="E5322">
        <v>0</v>
      </c>
      <c r="F5322" t="s">
        <v>13</v>
      </c>
      <c r="G5322" s="1">
        <v>32898</v>
      </c>
      <c r="H5322">
        <v>0</v>
      </c>
      <c r="I5322" t="s">
        <v>19</v>
      </c>
      <c r="J5322">
        <v>21</v>
      </c>
      <c r="K5322">
        <v>12607</v>
      </c>
      <c r="L5322" s="1">
        <v>36866</v>
      </c>
      <c r="M5322" s="2">
        <f t="shared" si="249"/>
        <v>33.12777777777778</v>
      </c>
      <c r="N5322" s="2">
        <f t="shared" si="250"/>
        <v>43.991666666666667</v>
      </c>
      <c r="O5322" s="2">
        <f t="shared" si="251"/>
        <v>10.863888888888887</v>
      </c>
    </row>
    <row r="5323" spans="1:15" x14ac:dyDescent="0.25">
      <c r="A5323">
        <v>5322</v>
      </c>
      <c r="B5323">
        <v>2</v>
      </c>
      <c r="C5323" s="1">
        <v>13994</v>
      </c>
      <c r="D5323">
        <v>0</v>
      </c>
      <c r="E5323">
        <v>0</v>
      </c>
      <c r="F5323" t="s">
        <v>13</v>
      </c>
      <c r="G5323" s="1">
        <v>32902</v>
      </c>
      <c r="H5323">
        <v>2</v>
      </c>
      <c r="I5323" t="s">
        <v>15</v>
      </c>
      <c r="J5323">
        <v>10</v>
      </c>
      <c r="K5323">
        <v>18707</v>
      </c>
      <c r="L5323" s="1">
        <v>34605</v>
      </c>
      <c r="M5323" s="2">
        <f t="shared" si="249"/>
        <v>51.763888888888886</v>
      </c>
      <c r="N5323" s="2">
        <f t="shared" si="250"/>
        <v>56.427777777777777</v>
      </c>
      <c r="O5323" s="2">
        <f t="shared" si="251"/>
        <v>4.6638888888888914</v>
      </c>
    </row>
    <row r="5324" spans="1:15" x14ac:dyDescent="0.25">
      <c r="A5324">
        <v>5323</v>
      </c>
      <c r="B5324">
        <v>2</v>
      </c>
      <c r="C5324" s="1">
        <v>18504</v>
      </c>
      <c r="D5324">
        <v>0</v>
      </c>
      <c r="E5324">
        <v>0</v>
      </c>
      <c r="F5324" t="s">
        <v>13</v>
      </c>
      <c r="G5324" s="1">
        <v>32903</v>
      </c>
      <c r="H5324">
        <v>0</v>
      </c>
      <c r="J5324">
        <v>21</v>
      </c>
      <c r="K5324">
        <v>0</v>
      </c>
      <c r="L5324" s="1">
        <v>366</v>
      </c>
      <c r="M5324" s="2">
        <f t="shared" si="249"/>
        <v>39.419444444444444</v>
      </c>
      <c r="N5324" s="2" t="str">
        <f t="shared" si="250"/>
        <v/>
      </c>
      <c r="O5324" s="2" t="str">
        <f t="shared" si="251"/>
        <v/>
      </c>
    </row>
    <row r="5325" spans="1:15" x14ac:dyDescent="0.25">
      <c r="A5325">
        <v>5324</v>
      </c>
      <c r="B5325">
        <v>3</v>
      </c>
      <c r="C5325" s="1">
        <v>20930</v>
      </c>
      <c r="D5325">
        <v>0</v>
      </c>
      <c r="E5325">
        <v>0</v>
      </c>
      <c r="F5325" t="s">
        <v>13</v>
      </c>
      <c r="G5325" s="1">
        <v>32903</v>
      </c>
      <c r="H5325">
        <v>0</v>
      </c>
      <c r="J5325">
        <v>21</v>
      </c>
      <c r="K5325">
        <v>0</v>
      </c>
      <c r="L5325" s="1">
        <v>366</v>
      </c>
      <c r="M5325" s="2">
        <f t="shared" si="249"/>
        <v>32.777777777777779</v>
      </c>
      <c r="N5325" s="2" t="str">
        <f t="shared" si="250"/>
        <v/>
      </c>
      <c r="O5325" s="2" t="str">
        <f t="shared" si="251"/>
        <v/>
      </c>
    </row>
    <row r="5326" spans="1:15" x14ac:dyDescent="0.25">
      <c r="A5326">
        <v>5325</v>
      </c>
      <c r="B5326">
        <v>2</v>
      </c>
      <c r="C5326" s="1">
        <v>19166</v>
      </c>
      <c r="D5326">
        <v>2863</v>
      </c>
      <c r="E5326">
        <v>1</v>
      </c>
      <c r="F5326" t="s">
        <v>18</v>
      </c>
      <c r="G5326" s="1">
        <v>32904</v>
      </c>
      <c r="H5326">
        <v>2</v>
      </c>
      <c r="J5326">
        <v>10</v>
      </c>
      <c r="K5326">
        <v>16707</v>
      </c>
      <c r="L5326" s="1">
        <v>366</v>
      </c>
      <c r="M5326" s="2">
        <f t="shared" si="249"/>
        <v>37.608333333333334</v>
      </c>
      <c r="N5326" s="2" t="str">
        <f t="shared" si="250"/>
        <v/>
      </c>
      <c r="O5326" s="2" t="str">
        <f t="shared" si="251"/>
        <v/>
      </c>
    </row>
    <row r="5327" spans="1:15" x14ac:dyDescent="0.25">
      <c r="A5327">
        <v>5326</v>
      </c>
      <c r="B5327">
        <v>2</v>
      </c>
      <c r="C5327" s="1">
        <v>25145</v>
      </c>
      <c r="D5327">
        <v>0</v>
      </c>
      <c r="E5327">
        <v>1</v>
      </c>
      <c r="F5327" t="s">
        <v>14</v>
      </c>
      <c r="G5327" s="1">
        <v>32909</v>
      </c>
      <c r="H5327">
        <v>2</v>
      </c>
      <c r="J5327">
        <v>10</v>
      </c>
      <c r="K5327">
        <v>16807</v>
      </c>
      <c r="L5327" s="1">
        <v>366</v>
      </c>
      <c r="M5327" s="2">
        <f t="shared" si="249"/>
        <v>21.255555555555556</v>
      </c>
      <c r="N5327" s="2" t="str">
        <f t="shared" si="250"/>
        <v/>
      </c>
      <c r="O5327" s="2" t="str">
        <f t="shared" si="251"/>
        <v/>
      </c>
    </row>
    <row r="5328" spans="1:15" x14ac:dyDescent="0.25">
      <c r="A5328">
        <v>5327</v>
      </c>
      <c r="B5328">
        <v>2</v>
      </c>
      <c r="C5328" s="1">
        <v>23394</v>
      </c>
      <c r="D5328">
        <v>1134</v>
      </c>
      <c r="E5328">
        <v>0</v>
      </c>
      <c r="F5328" t="s">
        <v>14</v>
      </c>
      <c r="G5328" s="1">
        <v>32909</v>
      </c>
      <c r="H5328">
        <v>2</v>
      </c>
      <c r="J5328">
        <v>10</v>
      </c>
      <c r="K5328">
        <v>10907</v>
      </c>
      <c r="L5328" s="1">
        <v>366</v>
      </c>
      <c r="M5328" s="2">
        <f t="shared" si="249"/>
        <v>26.047222222222221</v>
      </c>
      <c r="N5328" s="2" t="str">
        <f t="shared" si="250"/>
        <v/>
      </c>
      <c r="O5328" s="2" t="str">
        <f t="shared" si="251"/>
        <v/>
      </c>
    </row>
    <row r="5329" spans="1:15" x14ac:dyDescent="0.25">
      <c r="A5329">
        <v>5328</v>
      </c>
      <c r="B5329">
        <v>3</v>
      </c>
      <c r="C5329" s="1">
        <v>14686</v>
      </c>
      <c r="D5329">
        <v>0</v>
      </c>
      <c r="E5329">
        <v>0</v>
      </c>
      <c r="F5329" t="s">
        <v>14</v>
      </c>
      <c r="G5329" s="1">
        <v>32909</v>
      </c>
      <c r="H5329">
        <v>2</v>
      </c>
      <c r="J5329">
        <v>10</v>
      </c>
      <c r="K5329">
        <v>16707</v>
      </c>
      <c r="L5329" s="1">
        <v>366</v>
      </c>
      <c r="M5329" s="2">
        <f t="shared" si="249"/>
        <v>49.886111111111113</v>
      </c>
      <c r="N5329" s="2" t="str">
        <f t="shared" si="250"/>
        <v/>
      </c>
      <c r="O5329" s="2" t="str">
        <f t="shared" si="251"/>
        <v/>
      </c>
    </row>
    <row r="5330" spans="1:15" x14ac:dyDescent="0.25">
      <c r="A5330">
        <v>5329</v>
      </c>
      <c r="B5330">
        <v>3</v>
      </c>
      <c r="C5330" s="1">
        <v>14864</v>
      </c>
      <c r="D5330">
        <v>3366</v>
      </c>
      <c r="E5330">
        <v>3</v>
      </c>
      <c r="F5330" t="s">
        <v>22</v>
      </c>
      <c r="G5330" s="1">
        <v>32909</v>
      </c>
      <c r="H5330">
        <v>2</v>
      </c>
      <c r="J5330">
        <v>10</v>
      </c>
      <c r="K5330">
        <v>12779</v>
      </c>
      <c r="L5330" s="1">
        <v>366</v>
      </c>
      <c r="M5330" s="2">
        <f t="shared" si="249"/>
        <v>49.402777777777779</v>
      </c>
      <c r="N5330" s="2" t="str">
        <f t="shared" si="250"/>
        <v/>
      </c>
      <c r="O5330" s="2" t="str">
        <f t="shared" si="251"/>
        <v/>
      </c>
    </row>
    <row r="5331" spans="1:15" x14ac:dyDescent="0.25">
      <c r="A5331">
        <v>5330</v>
      </c>
      <c r="B5331">
        <v>3</v>
      </c>
      <c r="C5331" s="1">
        <v>16655</v>
      </c>
      <c r="D5331">
        <v>0</v>
      </c>
      <c r="E5331">
        <v>0</v>
      </c>
      <c r="F5331" t="s">
        <v>14</v>
      </c>
      <c r="G5331" s="1">
        <v>32912</v>
      </c>
      <c r="H5331">
        <v>2</v>
      </c>
      <c r="J5331">
        <v>10</v>
      </c>
      <c r="K5331">
        <v>16707</v>
      </c>
      <c r="L5331" s="1">
        <v>366</v>
      </c>
      <c r="M5331" s="2">
        <f t="shared" si="249"/>
        <v>44.505555555555553</v>
      </c>
      <c r="N5331" s="2" t="str">
        <f t="shared" si="250"/>
        <v/>
      </c>
      <c r="O5331" s="2" t="str">
        <f t="shared" si="251"/>
        <v/>
      </c>
    </row>
    <row r="5332" spans="1:15" x14ac:dyDescent="0.25">
      <c r="A5332">
        <v>5331</v>
      </c>
      <c r="B5332">
        <v>3</v>
      </c>
      <c r="C5332" s="1">
        <v>24150</v>
      </c>
      <c r="D5332">
        <v>1865</v>
      </c>
      <c r="E5332">
        <v>2</v>
      </c>
      <c r="F5332" t="s">
        <v>14</v>
      </c>
      <c r="G5332" s="1">
        <v>32913</v>
      </c>
      <c r="H5332">
        <v>2</v>
      </c>
      <c r="J5332">
        <v>10</v>
      </c>
      <c r="K5332">
        <v>10107</v>
      </c>
      <c r="L5332" s="1">
        <v>366</v>
      </c>
      <c r="M5332" s="2">
        <f t="shared" si="249"/>
        <v>23.991666666666667</v>
      </c>
      <c r="N5332" s="2" t="str">
        <f t="shared" si="250"/>
        <v/>
      </c>
      <c r="O5332" s="2" t="str">
        <f t="shared" si="251"/>
        <v/>
      </c>
    </row>
    <row r="5333" spans="1:15" x14ac:dyDescent="0.25">
      <c r="A5333">
        <v>5332</v>
      </c>
      <c r="B5333">
        <v>3</v>
      </c>
      <c r="C5333" s="1">
        <v>17348</v>
      </c>
      <c r="D5333">
        <v>0</v>
      </c>
      <c r="E5333">
        <v>0</v>
      </c>
      <c r="F5333" t="s">
        <v>22</v>
      </c>
      <c r="G5333" s="1">
        <v>32913</v>
      </c>
      <c r="H5333">
        <v>2</v>
      </c>
      <c r="J5333">
        <v>10</v>
      </c>
      <c r="K5333">
        <v>18707</v>
      </c>
      <c r="L5333" s="1">
        <v>366</v>
      </c>
      <c r="M5333" s="2">
        <f t="shared" si="249"/>
        <v>42.608333333333334</v>
      </c>
      <c r="N5333" s="2" t="str">
        <f t="shared" si="250"/>
        <v/>
      </c>
      <c r="O5333" s="2" t="str">
        <f t="shared" si="251"/>
        <v/>
      </c>
    </row>
    <row r="5334" spans="1:15" x14ac:dyDescent="0.25">
      <c r="A5334">
        <v>5333</v>
      </c>
      <c r="B5334">
        <v>3</v>
      </c>
      <c r="C5334" s="1">
        <v>24464</v>
      </c>
      <c r="D5334">
        <v>0</v>
      </c>
      <c r="E5334">
        <v>2</v>
      </c>
      <c r="F5334" t="s">
        <v>14</v>
      </c>
      <c r="G5334" s="1">
        <v>32916</v>
      </c>
      <c r="H5334">
        <v>2</v>
      </c>
      <c r="J5334">
        <v>10</v>
      </c>
      <c r="K5334">
        <v>15707</v>
      </c>
      <c r="L5334" s="1">
        <v>366</v>
      </c>
      <c r="M5334" s="2">
        <f t="shared" si="249"/>
        <v>23.136111111111113</v>
      </c>
      <c r="N5334" s="2" t="str">
        <f t="shared" si="250"/>
        <v/>
      </c>
      <c r="O5334" s="2" t="str">
        <f t="shared" si="251"/>
        <v/>
      </c>
    </row>
    <row r="5335" spans="1:15" x14ac:dyDescent="0.25">
      <c r="A5335">
        <v>5334</v>
      </c>
      <c r="B5335">
        <v>2</v>
      </c>
      <c r="C5335" s="1">
        <v>12122</v>
      </c>
      <c r="D5335">
        <v>0</v>
      </c>
      <c r="E5335">
        <v>0</v>
      </c>
      <c r="F5335" t="s">
        <v>13</v>
      </c>
      <c r="G5335" s="1">
        <v>32916</v>
      </c>
      <c r="H5335">
        <v>0</v>
      </c>
      <c r="I5335" t="s">
        <v>19</v>
      </c>
      <c r="J5335">
        <v>21</v>
      </c>
      <c r="K5335">
        <v>11307</v>
      </c>
      <c r="L5335" s="1">
        <v>36265</v>
      </c>
      <c r="M5335" s="2">
        <f t="shared" si="249"/>
        <v>56.924999999999997</v>
      </c>
      <c r="N5335" s="2">
        <f t="shared" si="250"/>
        <v>66.099999999999994</v>
      </c>
      <c r="O5335" s="2">
        <f t="shared" si="251"/>
        <v>9.1749999999999972</v>
      </c>
    </row>
    <row r="5336" spans="1:15" x14ac:dyDescent="0.25">
      <c r="A5336">
        <v>5335</v>
      </c>
      <c r="B5336">
        <v>2</v>
      </c>
      <c r="C5336" s="1">
        <v>21787</v>
      </c>
      <c r="D5336">
        <v>0</v>
      </c>
      <c r="E5336">
        <v>0</v>
      </c>
      <c r="F5336" t="s">
        <v>13</v>
      </c>
      <c r="G5336" s="1">
        <v>32917</v>
      </c>
      <c r="H5336">
        <v>0</v>
      </c>
      <c r="J5336">
        <v>21</v>
      </c>
      <c r="K5336">
        <v>0</v>
      </c>
      <c r="L5336" s="1">
        <v>366</v>
      </c>
      <c r="M5336" s="2">
        <f t="shared" si="249"/>
        <v>30.466666666666665</v>
      </c>
      <c r="N5336" s="2" t="str">
        <f t="shared" si="250"/>
        <v/>
      </c>
      <c r="O5336" s="2" t="str">
        <f t="shared" si="251"/>
        <v/>
      </c>
    </row>
    <row r="5337" spans="1:15" x14ac:dyDescent="0.25">
      <c r="A5337">
        <v>5336</v>
      </c>
      <c r="B5337">
        <v>3</v>
      </c>
      <c r="C5337" s="1">
        <v>22191</v>
      </c>
      <c r="D5337">
        <v>0</v>
      </c>
      <c r="E5337">
        <v>0</v>
      </c>
      <c r="F5337" t="s">
        <v>13</v>
      </c>
      <c r="G5337" s="1">
        <v>32918</v>
      </c>
      <c r="H5337">
        <v>0</v>
      </c>
      <c r="J5337">
        <v>10</v>
      </c>
      <c r="K5337">
        <v>0</v>
      </c>
      <c r="L5337" s="1">
        <v>366</v>
      </c>
      <c r="M5337" s="2">
        <f t="shared" si="249"/>
        <v>29.366666666666667</v>
      </c>
      <c r="N5337" s="2" t="str">
        <f t="shared" si="250"/>
        <v/>
      </c>
      <c r="O5337" s="2" t="str">
        <f t="shared" si="251"/>
        <v/>
      </c>
    </row>
    <row r="5338" spans="1:15" x14ac:dyDescent="0.25">
      <c r="A5338">
        <v>5337</v>
      </c>
      <c r="B5338">
        <v>3</v>
      </c>
      <c r="C5338" s="1">
        <v>20285</v>
      </c>
      <c r="D5338">
        <v>0</v>
      </c>
      <c r="E5338">
        <v>0</v>
      </c>
      <c r="F5338" t="s">
        <v>13</v>
      </c>
      <c r="G5338" s="1">
        <v>32918</v>
      </c>
      <c r="H5338">
        <v>0</v>
      </c>
      <c r="J5338">
        <v>10</v>
      </c>
      <c r="K5338">
        <v>10807</v>
      </c>
      <c r="L5338" s="1">
        <v>366</v>
      </c>
      <c r="M5338" s="2">
        <f t="shared" si="249"/>
        <v>34.580555555555556</v>
      </c>
      <c r="N5338" s="2" t="str">
        <f t="shared" si="250"/>
        <v/>
      </c>
      <c r="O5338" s="2" t="str">
        <f t="shared" si="251"/>
        <v/>
      </c>
    </row>
    <row r="5339" spans="1:15" x14ac:dyDescent="0.25">
      <c r="A5339">
        <v>5338</v>
      </c>
      <c r="B5339">
        <v>3</v>
      </c>
      <c r="C5339" s="1">
        <v>22663</v>
      </c>
      <c r="D5339">
        <v>0</v>
      </c>
      <c r="E5339">
        <v>0</v>
      </c>
      <c r="F5339" t="s">
        <v>13</v>
      </c>
      <c r="G5339" s="1">
        <v>32919</v>
      </c>
      <c r="H5339">
        <v>0</v>
      </c>
      <c r="J5339">
        <v>21</v>
      </c>
      <c r="K5339">
        <v>0</v>
      </c>
      <c r="L5339" s="1">
        <v>366</v>
      </c>
      <c r="M5339" s="2">
        <f t="shared" si="249"/>
        <v>28.077777777777779</v>
      </c>
      <c r="N5339" s="2" t="str">
        <f t="shared" si="250"/>
        <v/>
      </c>
      <c r="O5339" s="2" t="str">
        <f t="shared" si="251"/>
        <v/>
      </c>
    </row>
    <row r="5340" spans="1:15" x14ac:dyDescent="0.25">
      <c r="A5340">
        <v>5339</v>
      </c>
      <c r="B5340">
        <v>3</v>
      </c>
      <c r="C5340" s="1">
        <v>18270</v>
      </c>
      <c r="D5340">
        <v>1219</v>
      </c>
      <c r="E5340">
        <v>0</v>
      </c>
      <c r="F5340" t="s">
        <v>14</v>
      </c>
      <c r="G5340" s="1">
        <v>32920</v>
      </c>
      <c r="H5340">
        <v>2</v>
      </c>
      <c r="J5340">
        <v>10</v>
      </c>
      <c r="K5340">
        <v>14607</v>
      </c>
      <c r="L5340" s="1">
        <v>366</v>
      </c>
      <c r="M5340" s="2">
        <f t="shared" si="249"/>
        <v>40.108333333333334</v>
      </c>
      <c r="N5340" s="2" t="str">
        <f t="shared" si="250"/>
        <v/>
      </c>
      <c r="O5340" s="2" t="str">
        <f t="shared" si="251"/>
        <v/>
      </c>
    </row>
    <row r="5341" spans="1:15" x14ac:dyDescent="0.25">
      <c r="A5341">
        <v>5340</v>
      </c>
      <c r="B5341">
        <v>3</v>
      </c>
      <c r="C5341" s="1">
        <v>14814</v>
      </c>
      <c r="D5341">
        <v>0</v>
      </c>
      <c r="E5341">
        <v>0</v>
      </c>
      <c r="F5341" t="s">
        <v>20</v>
      </c>
      <c r="G5341" s="1">
        <v>32923</v>
      </c>
      <c r="H5341">
        <v>2</v>
      </c>
      <c r="J5341">
        <v>10</v>
      </c>
      <c r="K5341">
        <v>10107</v>
      </c>
      <c r="L5341" s="1">
        <v>366</v>
      </c>
      <c r="M5341" s="2">
        <f t="shared" si="249"/>
        <v>49.575000000000003</v>
      </c>
      <c r="N5341" s="2" t="str">
        <f t="shared" si="250"/>
        <v/>
      </c>
      <c r="O5341" s="2" t="str">
        <f t="shared" si="251"/>
        <v/>
      </c>
    </row>
    <row r="5342" spans="1:15" x14ac:dyDescent="0.25">
      <c r="A5342">
        <v>5341</v>
      </c>
      <c r="B5342">
        <v>3</v>
      </c>
      <c r="C5342" s="1">
        <v>24264</v>
      </c>
      <c r="D5342">
        <v>0</v>
      </c>
      <c r="E5342">
        <v>2</v>
      </c>
      <c r="F5342" t="s">
        <v>14</v>
      </c>
      <c r="G5342" s="1">
        <v>32924</v>
      </c>
      <c r="H5342">
        <v>0</v>
      </c>
      <c r="J5342">
        <v>10</v>
      </c>
      <c r="K5342">
        <v>10807</v>
      </c>
      <c r="L5342" s="1">
        <v>366</v>
      </c>
      <c r="M5342" s="2">
        <f t="shared" si="249"/>
        <v>23.705555555555556</v>
      </c>
      <c r="N5342" s="2" t="str">
        <f t="shared" si="250"/>
        <v/>
      </c>
      <c r="O5342" s="2" t="str">
        <f t="shared" si="251"/>
        <v/>
      </c>
    </row>
    <row r="5343" spans="1:15" x14ac:dyDescent="0.25">
      <c r="A5343">
        <v>5342</v>
      </c>
      <c r="B5343">
        <v>2</v>
      </c>
      <c r="C5343" s="1">
        <v>22677</v>
      </c>
      <c r="D5343">
        <v>0</v>
      </c>
      <c r="E5343">
        <v>0</v>
      </c>
      <c r="F5343" t="s">
        <v>13</v>
      </c>
      <c r="G5343" s="1">
        <v>32924</v>
      </c>
      <c r="H5343">
        <v>0</v>
      </c>
      <c r="I5343" t="s">
        <v>15</v>
      </c>
      <c r="J5343">
        <v>10</v>
      </c>
      <c r="K5343">
        <v>0</v>
      </c>
      <c r="L5343" s="1">
        <v>34634</v>
      </c>
      <c r="M5343" s="2">
        <f t="shared" si="249"/>
        <v>28.055555555555557</v>
      </c>
      <c r="N5343" s="2">
        <f t="shared" si="250"/>
        <v>32.741666666666667</v>
      </c>
      <c r="O5343" s="2">
        <f t="shared" si="251"/>
        <v>4.68611111111111</v>
      </c>
    </row>
    <row r="5344" spans="1:15" x14ac:dyDescent="0.25">
      <c r="A5344">
        <v>5343</v>
      </c>
      <c r="B5344">
        <v>2</v>
      </c>
      <c r="C5344" s="1">
        <v>14443</v>
      </c>
      <c r="D5344">
        <v>0</v>
      </c>
      <c r="E5344">
        <v>0</v>
      </c>
      <c r="F5344" t="s">
        <v>13</v>
      </c>
      <c r="G5344" s="1">
        <v>32927</v>
      </c>
      <c r="H5344">
        <v>0</v>
      </c>
      <c r="J5344">
        <v>21</v>
      </c>
      <c r="K5344">
        <v>0</v>
      </c>
      <c r="L5344" s="1">
        <v>366</v>
      </c>
      <c r="M5344" s="2">
        <f t="shared" si="249"/>
        <v>50.6</v>
      </c>
      <c r="N5344" s="2" t="str">
        <f t="shared" si="250"/>
        <v/>
      </c>
      <c r="O5344" s="2" t="str">
        <f t="shared" si="251"/>
        <v/>
      </c>
    </row>
    <row r="5345" spans="1:15" x14ac:dyDescent="0.25">
      <c r="A5345">
        <v>5344</v>
      </c>
      <c r="B5345">
        <v>2</v>
      </c>
      <c r="C5345" s="1">
        <v>17697</v>
      </c>
      <c r="D5345">
        <v>0</v>
      </c>
      <c r="E5345">
        <v>0</v>
      </c>
      <c r="F5345" t="s">
        <v>13</v>
      </c>
      <c r="G5345" s="1">
        <v>32927</v>
      </c>
      <c r="H5345">
        <v>0</v>
      </c>
      <c r="J5345">
        <v>21</v>
      </c>
      <c r="K5345">
        <v>0</v>
      </c>
      <c r="L5345" s="1">
        <v>366</v>
      </c>
      <c r="M5345" s="2">
        <f t="shared" si="249"/>
        <v>41.694444444444443</v>
      </c>
      <c r="N5345" s="2" t="str">
        <f t="shared" si="250"/>
        <v/>
      </c>
      <c r="O5345" s="2" t="str">
        <f t="shared" si="251"/>
        <v/>
      </c>
    </row>
    <row r="5346" spans="1:15" x14ac:dyDescent="0.25">
      <c r="A5346">
        <v>5345</v>
      </c>
      <c r="B5346">
        <v>3</v>
      </c>
      <c r="C5346" s="1">
        <v>13533</v>
      </c>
      <c r="D5346">
        <v>0</v>
      </c>
      <c r="E5346">
        <v>0</v>
      </c>
      <c r="F5346" t="s">
        <v>23</v>
      </c>
      <c r="G5346" s="1">
        <v>32927</v>
      </c>
      <c r="H5346">
        <v>2</v>
      </c>
      <c r="J5346">
        <v>10</v>
      </c>
      <c r="K5346">
        <v>10807</v>
      </c>
      <c r="L5346" s="1">
        <v>366</v>
      </c>
      <c r="M5346" s="2">
        <f t="shared" si="249"/>
        <v>53.097222222222221</v>
      </c>
      <c r="N5346" s="2" t="str">
        <f t="shared" si="250"/>
        <v/>
      </c>
      <c r="O5346" s="2" t="str">
        <f t="shared" si="251"/>
        <v/>
      </c>
    </row>
    <row r="5347" spans="1:15" x14ac:dyDescent="0.25">
      <c r="A5347">
        <v>5346</v>
      </c>
      <c r="B5347">
        <v>2</v>
      </c>
      <c r="C5347" s="1">
        <v>21440</v>
      </c>
      <c r="D5347">
        <v>0</v>
      </c>
      <c r="E5347">
        <v>0</v>
      </c>
      <c r="F5347" t="s">
        <v>13</v>
      </c>
      <c r="G5347" s="1">
        <v>32931</v>
      </c>
      <c r="H5347">
        <v>0</v>
      </c>
      <c r="J5347">
        <v>21</v>
      </c>
      <c r="K5347">
        <v>11307</v>
      </c>
      <c r="L5347" s="1">
        <v>366</v>
      </c>
      <c r="M5347" s="2">
        <f t="shared" si="249"/>
        <v>31.458333333333332</v>
      </c>
      <c r="N5347" s="2" t="str">
        <f t="shared" si="250"/>
        <v/>
      </c>
      <c r="O5347" s="2" t="str">
        <f t="shared" si="251"/>
        <v/>
      </c>
    </row>
    <row r="5348" spans="1:15" x14ac:dyDescent="0.25">
      <c r="A5348">
        <v>5347</v>
      </c>
      <c r="B5348">
        <v>2</v>
      </c>
      <c r="C5348" s="1">
        <v>17215</v>
      </c>
      <c r="D5348">
        <v>0</v>
      </c>
      <c r="E5348">
        <v>2</v>
      </c>
      <c r="F5348" t="s">
        <v>14</v>
      </c>
      <c r="G5348" s="1">
        <v>32931</v>
      </c>
      <c r="H5348">
        <v>2</v>
      </c>
      <c r="J5348">
        <v>10</v>
      </c>
      <c r="K5348">
        <v>10507</v>
      </c>
      <c r="L5348" s="1">
        <v>366</v>
      </c>
      <c r="M5348" s="2">
        <f t="shared" si="249"/>
        <v>43.027777777777779</v>
      </c>
      <c r="N5348" s="2" t="str">
        <f t="shared" si="250"/>
        <v/>
      </c>
      <c r="O5348" s="2" t="str">
        <f t="shared" si="251"/>
        <v/>
      </c>
    </row>
    <row r="5349" spans="1:15" x14ac:dyDescent="0.25">
      <c r="A5349">
        <v>5348</v>
      </c>
      <c r="B5349">
        <v>3</v>
      </c>
      <c r="C5349" s="1">
        <v>22832</v>
      </c>
      <c r="D5349">
        <v>0</v>
      </c>
      <c r="E5349">
        <v>0</v>
      </c>
      <c r="F5349" t="s">
        <v>13</v>
      </c>
      <c r="G5349" s="1">
        <v>32932</v>
      </c>
      <c r="H5349">
        <v>0</v>
      </c>
      <c r="J5349">
        <v>10</v>
      </c>
      <c r="K5349">
        <v>11307</v>
      </c>
      <c r="L5349" s="1">
        <v>366</v>
      </c>
      <c r="M5349" s="2">
        <f t="shared" si="249"/>
        <v>27.647222222222222</v>
      </c>
      <c r="N5349" s="2" t="str">
        <f t="shared" si="250"/>
        <v/>
      </c>
      <c r="O5349" s="2" t="str">
        <f t="shared" si="251"/>
        <v/>
      </c>
    </row>
    <row r="5350" spans="1:15" x14ac:dyDescent="0.25">
      <c r="A5350">
        <v>5349</v>
      </c>
      <c r="B5350">
        <v>2</v>
      </c>
      <c r="C5350" s="1">
        <v>22731</v>
      </c>
      <c r="D5350">
        <v>2088</v>
      </c>
      <c r="E5350">
        <v>1</v>
      </c>
      <c r="F5350" t="s">
        <v>26</v>
      </c>
      <c r="G5350" s="1">
        <v>32932</v>
      </c>
      <c r="H5350">
        <v>0</v>
      </c>
      <c r="J5350">
        <v>10</v>
      </c>
      <c r="K5350">
        <v>13507</v>
      </c>
      <c r="L5350" s="1">
        <v>366</v>
      </c>
      <c r="M5350" s="2">
        <f t="shared" si="249"/>
        <v>27.922222222222221</v>
      </c>
      <c r="N5350" s="2" t="str">
        <f t="shared" si="250"/>
        <v/>
      </c>
      <c r="O5350" s="2" t="str">
        <f t="shared" si="251"/>
        <v/>
      </c>
    </row>
    <row r="5351" spans="1:15" x14ac:dyDescent="0.25">
      <c r="A5351">
        <v>5350</v>
      </c>
      <c r="B5351">
        <v>2</v>
      </c>
      <c r="C5351" s="1">
        <v>18099</v>
      </c>
      <c r="D5351">
        <v>0</v>
      </c>
      <c r="E5351">
        <v>0</v>
      </c>
      <c r="F5351" t="s">
        <v>13</v>
      </c>
      <c r="G5351" s="1">
        <v>32933</v>
      </c>
      <c r="H5351">
        <v>0</v>
      </c>
      <c r="J5351">
        <v>10</v>
      </c>
      <c r="K5351">
        <v>11307</v>
      </c>
      <c r="L5351" s="1">
        <v>366</v>
      </c>
      <c r="M5351" s="2">
        <f t="shared" si="249"/>
        <v>40.613888888888887</v>
      </c>
      <c r="N5351" s="2" t="str">
        <f t="shared" si="250"/>
        <v/>
      </c>
      <c r="O5351" s="2" t="str">
        <f t="shared" si="251"/>
        <v/>
      </c>
    </row>
    <row r="5352" spans="1:15" x14ac:dyDescent="0.25">
      <c r="A5352">
        <v>5351</v>
      </c>
      <c r="B5352">
        <v>2</v>
      </c>
      <c r="C5352" s="1">
        <v>14732</v>
      </c>
      <c r="D5352">
        <v>0</v>
      </c>
      <c r="E5352">
        <v>0</v>
      </c>
      <c r="F5352" t="s">
        <v>13</v>
      </c>
      <c r="G5352" s="1">
        <v>32933</v>
      </c>
      <c r="H5352">
        <v>0</v>
      </c>
      <c r="J5352">
        <v>21</v>
      </c>
      <c r="K5352">
        <v>0</v>
      </c>
      <c r="L5352" s="1">
        <v>366</v>
      </c>
      <c r="M5352" s="2">
        <f t="shared" si="249"/>
        <v>49.833333333333336</v>
      </c>
      <c r="N5352" s="2" t="str">
        <f t="shared" si="250"/>
        <v/>
      </c>
      <c r="O5352" s="2" t="str">
        <f t="shared" si="251"/>
        <v/>
      </c>
    </row>
    <row r="5353" spans="1:15" x14ac:dyDescent="0.25">
      <c r="A5353">
        <v>5352</v>
      </c>
      <c r="B5353">
        <v>3</v>
      </c>
      <c r="C5353" s="1">
        <v>20611</v>
      </c>
      <c r="D5353">
        <v>0</v>
      </c>
      <c r="E5353">
        <v>0</v>
      </c>
      <c r="F5353" t="s">
        <v>20</v>
      </c>
      <c r="G5353" s="1">
        <v>32934</v>
      </c>
      <c r="H5353">
        <v>2</v>
      </c>
      <c r="J5353">
        <v>10</v>
      </c>
      <c r="K5353">
        <v>15707</v>
      </c>
      <c r="L5353" s="1">
        <v>366</v>
      </c>
      <c r="M5353" s="2">
        <f t="shared" si="249"/>
        <v>33.741666666666667</v>
      </c>
      <c r="N5353" s="2" t="str">
        <f t="shared" si="250"/>
        <v/>
      </c>
      <c r="O5353" s="2" t="str">
        <f t="shared" si="251"/>
        <v/>
      </c>
    </row>
    <row r="5354" spans="1:15" x14ac:dyDescent="0.25">
      <c r="A5354">
        <v>5353</v>
      </c>
      <c r="B5354">
        <v>2</v>
      </c>
      <c r="C5354" s="1">
        <v>20566</v>
      </c>
      <c r="D5354">
        <v>0</v>
      </c>
      <c r="E5354">
        <v>0</v>
      </c>
      <c r="F5354" t="s">
        <v>13</v>
      </c>
      <c r="G5354" s="1">
        <v>32937</v>
      </c>
      <c r="H5354">
        <v>0</v>
      </c>
      <c r="J5354">
        <v>21</v>
      </c>
      <c r="K5354">
        <v>0</v>
      </c>
      <c r="L5354" s="1">
        <v>366</v>
      </c>
      <c r="M5354" s="2">
        <f t="shared" si="249"/>
        <v>33.87222222222222</v>
      </c>
      <c r="N5354" s="2" t="str">
        <f t="shared" si="250"/>
        <v/>
      </c>
      <c r="O5354" s="2" t="str">
        <f t="shared" si="251"/>
        <v/>
      </c>
    </row>
    <row r="5355" spans="1:15" x14ac:dyDescent="0.25">
      <c r="A5355">
        <v>5354</v>
      </c>
      <c r="B5355">
        <v>4</v>
      </c>
      <c r="C5355" s="1">
        <v>21245</v>
      </c>
      <c r="D5355">
        <v>0</v>
      </c>
      <c r="E5355">
        <v>0</v>
      </c>
      <c r="F5355" t="s">
        <v>20</v>
      </c>
      <c r="G5355" s="1">
        <v>32939</v>
      </c>
      <c r="H5355">
        <v>2</v>
      </c>
      <c r="J5355">
        <v>10</v>
      </c>
      <c r="K5355">
        <v>10207</v>
      </c>
      <c r="L5355" s="1">
        <v>366</v>
      </c>
      <c r="M5355" s="2">
        <f t="shared" si="249"/>
        <v>32.016666666666666</v>
      </c>
      <c r="N5355" s="2" t="str">
        <f t="shared" si="250"/>
        <v/>
      </c>
      <c r="O5355" s="2" t="str">
        <f t="shared" si="251"/>
        <v/>
      </c>
    </row>
    <row r="5356" spans="1:15" x14ac:dyDescent="0.25">
      <c r="A5356">
        <v>5355</v>
      </c>
      <c r="B5356">
        <v>2</v>
      </c>
      <c r="C5356" s="1">
        <v>32741</v>
      </c>
      <c r="D5356">
        <v>0</v>
      </c>
      <c r="E5356">
        <v>0</v>
      </c>
      <c r="F5356" t="s">
        <v>13</v>
      </c>
      <c r="G5356" s="1">
        <v>32940</v>
      </c>
      <c r="H5356">
        <v>0</v>
      </c>
      <c r="J5356">
        <v>21</v>
      </c>
      <c r="K5356">
        <v>0</v>
      </c>
      <c r="L5356" s="1">
        <v>366</v>
      </c>
      <c r="M5356" s="2">
        <f t="shared" si="249"/>
        <v>0.54722222222222228</v>
      </c>
      <c r="N5356" s="2" t="str">
        <f t="shared" si="250"/>
        <v/>
      </c>
      <c r="O5356" s="2" t="str">
        <f t="shared" si="251"/>
        <v/>
      </c>
    </row>
    <row r="5357" spans="1:15" x14ac:dyDescent="0.25">
      <c r="A5357">
        <v>5356</v>
      </c>
      <c r="B5357">
        <v>1</v>
      </c>
      <c r="C5357" t="s">
        <v>12</v>
      </c>
      <c r="D5357">
        <v>0</v>
      </c>
      <c r="E5357">
        <v>0</v>
      </c>
      <c r="F5357" t="s">
        <v>13</v>
      </c>
      <c r="G5357" s="1">
        <v>32941</v>
      </c>
      <c r="H5357">
        <v>4</v>
      </c>
      <c r="J5357">
        <v>50</v>
      </c>
      <c r="K5357">
        <v>10107</v>
      </c>
      <c r="L5357" s="1">
        <v>366</v>
      </c>
      <c r="O5357" s="2" t="str">
        <f t="shared" si="251"/>
        <v/>
      </c>
    </row>
    <row r="5358" spans="1:15" x14ac:dyDescent="0.25">
      <c r="A5358">
        <v>5357</v>
      </c>
      <c r="B5358">
        <v>3</v>
      </c>
      <c r="C5358" s="1">
        <v>22953</v>
      </c>
      <c r="D5358">
        <v>1938</v>
      </c>
      <c r="E5358">
        <v>3</v>
      </c>
      <c r="F5358" t="s">
        <v>14</v>
      </c>
      <c r="G5358" s="1">
        <v>32941</v>
      </c>
      <c r="H5358">
        <v>2</v>
      </c>
      <c r="J5358">
        <v>10</v>
      </c>
      <c r="K5358">
        <v>17907</v>
      </c>
      <c r="L5358" s="1">
        <v>366</v>
      </c>
      <c r="M5358" s="2">
        <f t="shared" si="249"/>
        <v>27.35</v>
      </c>
      <c r="N5358" s="2" t="str">
        <f t="shared" si="250"/>
        <v/>
      </c>
      <c r="O5358" s="2" t="str">
        <f t="shared" si="251"/>
        <v/>
      </c>
    </row>
    <row r="5359" spans="1:15" x14ac:dyDescent="0.25">
      <c r="A5359">
        <v>5358</v>
      </c>
      <c r="B5359">
        <v>3</v>
      </c>
      <c r="C5359" s="1">
        <v>20986</v>
      </c>
      <c r="D5359">
        <v>3000</v>
      </c>
      <c r="E5359">
        <v>2</v>
      </c>
      <c r="F5359" t="s">
        <v>17</v>
      </c>
      <c r="G5359" s="1">
        <v>32944</v>
      </c>
      <c r="H5359">
        <v>2</v>
      </c>
      <c r="J5359">
        <v>10</v>
      </c>
      <c r="K5359">
        <v>10107</v>
      </c>
      <c r="L5359" s="1">
        <v>366</v>
      </c>
      <c r="M5359" s="2">
        <f t="shared" si="249"/>
        <v>32.741666666666667</v>
      </c>
      <c r="N5359" s="2" t="str">
        <f t="shared" si="250"/>
        <v/>
      </c>
      <c r="O5359" s="2" t="str">
        <f t="shared" si="251"/>
        <v/>
      </c>
    </row>
    <row r="5360" spans="1:15" x14ac:dyDescent="0.25">
      <c r="A5360">
        <v>5359</v>
      </c>
      <c r="B5360">
        <v>2</v>
      </c>
      <c r="C5360" s="1">
        <v>21046</v>
      </c>
      <c r="D5360">
        <v>5250</v>
      </c>
      <c r="E5360">
        <v>4</v>
      </c>
      <c r="F5360" t="s">
        <v>14</v>
      </c>
      <c r="G5360" s="1">
        <v>32946</v>
      </c>
      <c r="H5360">
        <v>0</v>
      </c>
      <c r="I5360" t="s">
        <v>24</v>
      </c>
      <c r="J5360">
        <v>21</v>
      </c>
      <c r="K5360">
        <v>0</v>
      </c>
      <c r="L5360" s="1">
        <v>38202</v>
      </c>
      <c r="M5360" s="2">
        <f t="shared" si="249"/>
        <v>32.583333333333336</v>
      </c>
      <c r="N5360" s="2">
        <f t="shared" si="250"/>
        <v>46.969444444444441</v>
      </c>
      <c r="O5360" s="2">
        <f t="shared" si="251"/>
        <v>14.386111111111106</v>
      </c>
    </row>
    <row r="5361" spans="1:15" x14ac:dyDescent="0.25">
      <c r="A5361">
        <v>5360</v>
      </c>
      <c r="B5361">
        <v>2</v>
      </c>
      <c r="C5361" s="1">
        <v>13782</v>
      </c>
      <c r="D5361">
        <v>0</v>
      </c>
      <c r="E5361">
        <v>0</v>
      </c>
      <c r="F5361" t="s">
        <v>14</v>
      </c>
      <c r="G5361" s="1">
        <v>32946</v>
      </c>
      <c r="H5361">
        <v>2</v>
      </c>
      <c r="J5361">
        <v>10</v>
      </c>
      <c r="K5361">
        <v>10907</v>
      </c>
      <c r="L5361" s="1">
        <v>366</v>
      </c>
      <c r="M5361" s="2">
        <f t="shared" si="249"/>
        <v>52.472222222222221</v>
      </c>
      <c r="N5361" s="2" t="str">
        <f t="shared" si="250"/>
        <v/>
      </c>
      <c r="O5361" s="2" t="str">
        <f t="shared" si="251"/>
        <v/>
      </c>
    </row>
    <row r="5362" spans="1:15" x14ac:dyDescent="0.25">
      <c r="A5362">
        <v>5361</v>
      </c>
      <c r="B5362">
        <v>2</v>
      </c>
      <c r="C5362" s="1">
        <v>19643</v>
      </c>
      <c r="D5362">
        <v>0</v>
      </c>
      <c r="E5362">
        <v>0</v>
      </c>
      <c r="F5362" t="s">
        <v>13</v>
      </c>
      <c r="G5362" s="1">
        <v>32947</v>
      </c>
      <c r="H5362">
        <v>0</v>
      </c>
      <c r="J5362">
        <v>21</v>
      </c>
      <c r="K5362">
        <v>0</v>
      </c>
      <c r="L5362" s="1">
        <v>366</v>
      </c>
      <c r="M5362" s="2">
        <f t="shared" si="249"/>
        <v>36.427777777777777</v>
      </c>
      <c r="N5362" s="2" t="str">
        <f t="shared" si="250"/>
        <v/>
      </c>
      <c r="O5362" s="2" t="str">
        <f t="shared" si="251"/>
        <v/>
      </c>
    </row>
    <row r="5363" spans="1:15" x14ac:dyDescent="0.25">
      <c r="A5363">
        <v>5362</v>
      </c>
      <c r="B5363">
        <v>2</v>
      </c>
      <c r="C5363" s="1">
        <v>22117</v>
      </c>
      <c r="D5363">
        <v>6800</v>
      </c>
      <c r="E5363">
        <v>2</v>
      </c>
      <c r="F5363" t="s">
        <v>14</v>
      </c>
      <c r="G5363" s="1">
        <v>32948</v>
      </c>
      <c r="H5363">
        <v>2</v>
      </c>
      <c r="J5363">
        <v>10</v>
      </c>
      <c r="K5363">
        <v>10207</v>
      </c>
      <c r="L5363" s="1">
        <v>366</v>
      </c>
      <c r="M5363" s="2">
        <f t="shared" si="249"/>
        <v>29.655555555555555</v>
      </c>
      <c r="N5363" s="2" t="str">
        <f t="shared" si="250"/>
        <v/>
      </c>
      <c r="O5363" s="2" t="str">
        <f t="shared" si="251"/>
        <v/>
      </c>
    </row>
    <row r="5364" spans="1:15" x14ac:dyDescent="0.25">
      <c r="A5364">
        <v>5363</v>
      </c>
      <c r="B5364">
        <v>2</v>
      </c>
      <c r="C5364" s="1">
        <v>15584</v>
      </c>
      <c r="D5364">
        <v>1981</v>
      </c>
      <c r="E5364">
        <v>0</v>
      </c>
      <c r="F5364" t="s">
        <v>14</v>
      </c>
      <c r="G5364" s="1">
        <v>32948</v>
      </c>
      <c r="H5364">
        <v>2</v>
      </c>
      <c r="J5364">
        <v>10</v>
      </c>
      <c r="K5364">
        <v>12607</v>
      </c>
      <c r="L5364" s="1">
        <v>366</v>
      </c>
      <c r="M5364" s="2">
        <f t="shared" si="249"/>
        <v>47.544444444444444</v>
      </c>
      <c r="N5364" s="2" t="str">
        <f t="shared" si="250"/>
        <v/>
      </c>
      <c r="O5364" s="2" t="str">
        <f t="shared" si="251"/>
        <v/>
      </c>
    </row>
    <row r="5365" spans="1:15" x14ac:dyDescent="0.25">
      <c r="A5365">
        <v>5364</v>
      </c>
      <c r="B5365">
        <v>3</v>
      </c>
      <c r="C5365" s="1">
        <v>14746</v>
      </c>
      <c r="D5365">
        <v>0</v>
      </c>
      <c r="E5365">
        <v>0</v>
      </c>
      <c r="F5365" t="s">
        <v>14</v>
      </c>
      <c r="G5365" s="1">
        <v>32948</v>
      </c>
      <c r="H5365">
        <v>2</v>
      </c>
      <c r="J5365">
        <v>10</v>
      </c>
      <c r="K5365">
        <v>11607</v>
      </c>
      <c r="L5365" s="1">
        <v>366</v>
      </c>
      <c r="M5365" s="2">
        <f t="shared" si="249"/>
        <v>49.836111111111109</v>
      </c>
      <c r="N5365" s="2" t="str">
        <f t="shared" si="250"/>
        <v/>
      </c>
      <c r="O5365" s="2" t="str">
        <f t="shared" si="251"/>
        <v/>
      </c>
    </row>
    <row r="5366" spans="1:15" x14ac:dyDescent="0.25">
      <c r="A5366">
        <v>5365</v>
      </c>
      <c r="B5366">
        <v>2</v>
      </c>
      <c r="C5366" s="1">
        <v>24708</v>
      </c>
      <c r="D5366">
        <v>0</v>
      </c>
      <c r="E5366">
        <v>0</v>
      </c>
      <c r="F5366" t="s">
        <v>13</v>
      </c>
      <c r="G5366" s="1">
        <v>32951</v>
      </c>
      <c r="H5366">
        <v>0</v>
      </c>
      <c r="J5366">
        <v>10</v>
      </c>
      <c r="K5366">
        <v>11307</v>
      </c>
      <c r="L5366" s="1">
        <v>366</v>
      </c>
      <c r="M5366" s="2">
        <f t="shared" si="249"/>
        <v>22.569444444444443</v>
      </c>
      <c r="N5366" s="2" t="str">
        <f t="shared" si="250"/>
        <v/>
      </c>
      <c r="O5366" s="2" t="str">
        <f t="shared" si="251"/>
        <v/>
      </c>
    </row>
    <row r="5367" spans="1:15" x14ac:dyDescent="0.25">
      <c r="A5367">
        <v>5366</v>
      </c>
      <c r="B5367">
        <v>3</v>
      </c>
      <c r="C5367" s="1">
        <v>21734</v>
      </c>
      <c r="D5367">
        <v>0</v>
      </c>
      <c r="E5367">
        <v>0</v>
      </c>
      <c r="F5367" t="s">
        <v>13</v>
      </c>
      <c r="G5367" s="1">
        <v>32951</v>
      </c>
      <c r="H5367">
        <v>0</v>
      </c>
      <c r="J5367">
        <v>21</v>
      </c>
      <c r="K5367">
        <v>0</v>
      </c>
      <c r="L5367" s="1">
        <v>366</v>
      </c>
      <c r="M5367" s="2">
        <f t="shared" si="249"/>
        <v>30.711111111111112</v>
      </c>
      <c r="N5367" s="2" t="str">
        <f t="shared" si="250"/>
        <v/>
      </c>
      <c r="O5367" s="2" t="str">
        <f t="shared" si="251"/>
        <v/>
      </c>
    </row>
    <row r="5368" spans="1:15" x14ac:dyDescent="0.25">
      <c r="A5368">
        <v>5367</v>
      </c>
      <c r="B5368">
        <v>4</v>
      </c>
      <c r="C5368" s="1">
        <v>30905</v>
      </c>
      <c r="D5368">
        <v>0</v>
      </c>
      <c r="E5368">
        <v>0</v>
      </c>
      <c r="F5368" t="s">
        <v>20</v>
      </c>
      <c r="G5368" s="1">
        <v>32951</v>
      </c>
      <c r="H5368">
        <v>0</v>
      </c>
      <c r="J5368">
        <v>21</v>
      </c>
      <c r="K5368">
        <v>10107</v>
      </c>
      <c r="L5368" s="1">
        <v>366</v>
      </c>
      <c r="M5368" s="2">
        <f t="shared" si="249"/>
        <v>5.6055555555555552</v>
      </c>
      <c r="N5368" s="2" t="str">
        <f t="shared" si="250"/>
        <v/>
      </c>
      <c r="O5368" s="2" t="str">
        <f t="shared" si="251"/>
        <v/>
      </c>
    </row>
    <row r="5369" spans="1:15" x14ac:dyDescent="0.25">
      <c r="A5369">
        <v>5368</v>
      </c>
      <c r="B5369">
        <v>3</v>
      </c>
      <c r="C5369" s="1">
        <v>21214</v>
      </c>
      <c r="D5369">
        <v>3116</v>
      </c>
      <c r="E5369">
        <v>2</v>
      </c>
      <c r="F5369" t="s">
        <v>17</v>
      </c>
      <c r="G5369" s="1">
        <v>32951</v>
      </c>
      <c r="H5369">
        <v>2</v>
      </c>
      <c r="J5369">
        <v>10</v>
      </c>
      <c r="K5369">
        <v>10107</v>
      </c>
      <c r="L5369" s="1">
        <v>366</v>
      </c>
      <c r="M5369" s="2">
        <f t="shared" si="249"/>
        <v>32.138888888888886</v>
      </c>
      <c r="N5369" s="2" t="str">
        <f t="shared" si="250"/>
        <v/>
      </c>
      <c r="O5369" s="2" t="str">
        <f t="shared" si="251"/>
        <v/>
      </c>
    </row>
    <row r="5370" spans="1:15" x14ac:dyDescent="0.25">
      <c r="A5370">
        <v>5369</v>
      </c>
      <c r="B5370">
        <v>3</v>
      </c>
      <c r="C5370" s="1">
        <v>24908</v>
      </c>
      <c r="D5370">
        <v>0</v>
      </c>
      <c r="E5370">
        <v>0</v>
      </c>
      <c r="F5370" t="s">
        <v>14</v>
      </c>
      <c r="G5370" s="1">
        <v>32952</v>
      </c>
      <c r="H5370">
        <v>0</v>
      </c>
      <c r="J5370">
        <v>10</v>
      </c>
      <c r="K5370">
        <v>11307</v>
      </c>
      <c r="L5370" s="1">
        <v>366</v>
      </c>
      <c r="M5370" s="2">
        <f t="shared" si="249"/>
        <v>22.024999999999999</v>
      </c>
      <c r="N5370" s="2" t="str">
        <f t="shared" si="250"/>
        <v/>
      </c>
      <c r="O5370" s="2" t="str">
        <f t="shared" si="251"/>
        <v/>
      </c>
    </row>
    <row r="5371" spans="1:15" x14ac:dyDescent="0.25">
      <c r="A5371">
        <v>5370</v>
      </c>
      <c r="B5371">
        <v>3</v>
      </c>
      <c r="C5371" s="1">
        <v>24385</v>
      </c>
      <c r="D5371">
        <v>0</v>
      </c>
      <c r="E5371">
        <v>0</v>
      </c>
      <c r="F5371" t="s">
        <v>13</v>
      </c>
      <c r="G5371" s="1">
        <v>32952</v>
      </c>
      <c r="H5371">
        <v>0</v>
      </c>
      <c r="J5371">
        <v>10</v>
      </c>
      <c r="K5371">
        <v>10107</v>
      </c>
      <c r="L5371" s="1">
        <v>366</v>
      </c>
      <c r="M5371" s="2">
        <f t="shared" si="249"/>
        <v>23.458333333333332</v>
      </c>
      <c r="N5371" s="2" t="str">
        <f t="shared" si="250"/>
        <v/>
      </c>
      <c r="O5371" s="2" t="str">
        <f t="shared" si="251"/>
        <v/>
      </c>
    </row>
    <row r="5372" spans="1:15" x14ac:dyDescent="0.25">
      <c r="A5372">
        <v>5371</v>
      </c>
      <c r="B5372">
        <v>3</v>
      </c>
      <c r="C5372" s="1">
        <v>11188</v>
      </c>
      <c r="D5372">
        <v>0</v>
      </c>
      <c r="E5372">
        <v>0</v>
      </c>
      <c r="F5372" t="s">
        <v>13</v>
      </c>
      <c r="G5372" s="1">
        <v>32952</v>
      </c>
      <c r="H5372">
        <v>0</v>
      </c>
      <c r="J5372">
        <v>10</v>
      </c>
      <c r="K5372">
        <v>10507</v>
      </c>
      <c r="L5372" s="1">
        <v>366</v>
      </c>
      <c r="M5372" s="2">
        <f t="shared" si="249"/>
        <v>59.588888888888889</v>
      </c>
      <c r="N5372" s="2" t="str">
        <f t="shared" si="250"/>
        <v/>
      </c>
      <c r="O5372" s="2" t="str">
        <f t="shared" si="251"/>
        <v/>
      </c>
    </row>
    <row r="5373" spans="1:15" x14ac:dyDescent="0.25">
      <c r="A5373">
        <v>5372</v>
      </c>
      <c r="B5373">
        <v>3</v>
      </c>
      <c r="C5373" s="1">
        <v>19491</v>
      </c>
      <c r="D5373">
        <v>0</v>
      </c>
      <c r="E5373">
        <v>0</v>
      </c>
      <c r="F5373" t="s">
        <v>13</v>
      </c>
      <c r="G5373" s="1">
        <v>32954</v>
      </c>
      <c r="H5373">
        <v>0</v>
      </c>
      <c r="J5373">
        <v>21</v>
      </c>
      <c r="K5373">
        <v>0</v>
      </c>
      <c r="L5373" s="1">
        <v>366</v>
      </c>
      <c r="M5373" s="2">
        <f t="shared" si="249"/>
        <v>36.861111111111114</v>
      </c>
      <c r="N5373" s="2" t="str">
        <f t="shared" si="250"/>
        <v/>
      </c>
      <c r="O5373" s="2" t="str">
        <f t="shared" si="251"/>
        <v/>
      </c>
    </row>
    <row r="5374" spans="1:15" x14ac:dyDescent="0.25">
      <c r="A5374">
        <v>5373</v>
      </c>
      <c r="B5374">
        <v>2</v>
      </c>
      <c r="C5374" s="1">
        <v>22022</v>
      </c>
      <c r="D5374">
        <v>2000</v>
      </c>
      <c r="E5374">
        <v>1</v>
      </c>
      <c r="F5374" t="s">
        <v>14</v>
      </c>
      <c r="G5374" s="1">
        <v>32954</v>
      </c>
      <c r="H5374">
        <v>2</v>
      </c>
      <c r="J5374">
        <v>10</v>
      </c>
      <c r="K5374">
        <v>17907</v>
      </c>
      <c r="L5374" s="1">
        <v>366</v>
      </c>
      <c r="M5374" s="2">
        <f t="shared" si="249"/>
        <v>29.933333333333334</v>
      </c>
      <c r="N5374" s="2" t="str">
        <f t="shared" si="250"/>
        <v/>
      </c>
      <c r="O5374" s="2" t="str">
        <f t="shared" si="251"/>
        <v/>
      </c>
    </row>
    <row r="5375" spans="1:15" x14ac:dyDescent="0.25">
      <c r="A5375">
        <v>5374</v>
      </c>
      <c r="B5375">
        <v>4</v>
      </c>
      <c r="C5375" s="1">
        <v>24876</v>
      </c>
      <c r="D5375">
        <v>0</v>
      </c>
      <c r="E5375">
        <v>0</v>
      </c>
      <c r="F5375" t="s">
        <v>20</v>
      </c>
      <c r="G5375" s="1">
        <v>32955</v>
      </c>
      <c r="H5375">
        <v>2</v>
      </c>
      <c r="J5375">
        <v>10</v>
      </c>
      <c r="K5375">
        <v>11907</v>
      </c>
      <c r="L5375" s="1">
        <v>366</v>
      </c>
      <c r="M5375" s="2">
        <f t="shared" si="249"/>
        <v>22.125</v>
      </c>
      <c r="N5375" s="2" t="str">
        <f t="shared" si="250"/>
        <v/>
      </c>
      <c r="O5375" s="2" t="str">
        <f t="shared" si="251"/>
        <v/>
      </c>
    </row>
    <row r="5376" spans="1:15" x14ac:dyDescent="0.25">
      <c r="A5376">
        <v>5375</v>
      </c>
      <c r="B5376">
        <v>2</v>
      </c>
      <c r="C5376" s="1">
        <v>18568</v>
      </c>
      <c r="D5376">
        <v>2910</v>
      </c>
      <c r="E5376">
        <v>2</v>
      </c>
      <c r="F5376" t="s">
        <v>16</v>
      </c>
      <c r="G5376" s="1">
        <v>32958</v>
      </c>
      <c r="H5376">
        <v>0</v>
      </c>
      <c r="J5376">
        <v>10</v>
      </c>
      <c r="K5376">
        <v>11307</v>
      </c>
      <c r="L5376" s="1">
        <v>366</v>
      </c>
      <c r="M5376" s="2">
        <f t="shared" si="249"/>
        <v>39.402777777777779</v>
      </c>
      <c r="N5376" s="2" t="str">
        <f t="shared" si="250"/>
        <v/>
      </c>
      <c r="O5376" s="2" t="str">
        <f t="shared" si="251"/>
        <v/>
      </c>
    </row>
    <row r="5377" spans="1:15" x14ac:dyDescent="0.25">
      <c r="A5377">
        <v>5376</v>
      </c>
      <c r="B5377">
        <v>3</v>
      </c>
      <c r="C5377" s="1">
        <v>18285</v>
      </c>
      <c r="D5377">
        <v>0</v>
      </c>
      <c r="E5377">
        <v>0</v>
      </c>
      <c r="F5377" t="s">
        <v>13</v>
      </c>
      <c r="G5377" s="1">
        <v>32958</v>
      </c>
      <c r="H5377">
        <v>0</v>
      </c>
      <c r="J5377">
        <v>21</v>
      </c>
      <c r="K5377">
        <v>0</v>
      </c>
      <c r="L5377" s="1">
        <v>366</v>
      </c>
      <c r="M5377" s="2">
        <f t="shared" si="249"/>
        <v>40.177777777777777</v>
      </c>
      <c r="N5377" s="2" t="str">
        <f t="shared" si="250"/>
        <v/>
      </c>
      <c r="O5377" s="2" t="str">
        <f t="shared" si="251"/>
        <v/>
      </c>
    </row>
    <row r="5378" spans="1:15" x14ac:dyDescent="0.25">
      <c r="A5378">
        <v>5377</v>
      </c>
      <c r="B5378">
        <v>3</v>
      </c>
      <c r="C5378" s="1">
        <v>13053</v>
      </c>
      <c r="D5378">
        <v>0</v>
      </c>
      <c r="E5378">
        <v>0</v>
      </c>
      <c r="F5378" t="s">
        <v>14</v>
      </c>
      <c r="G5378" s="1">
        <v>32959</v>
      </c>
      <c r="H5378">
        <v>2</v>
      </c>
      <c r="J5378">
        <v>10</v>
      </c>
      <c r="K5378">
        <v>0</v>
      </c>
      <c r="L5378" s="1">
        <v>366</v>
      </c>
      <c r="M5378" s="2">
        <f t="shared" si="249"/>
        <v>54.50277777777778</v>
      </c>
      <c r="N5378" s="2" t="str">
        <f t="shared" si="250"/>
        <v/>
      </c>
      <c r="O5378" s="2" t="str">
        <f t="shared" si="251"/>
        <v/>
      </c>
    </row>
    <row r="5379" spans="1:15" x14ac:dyDescent="0.25">
      <c r="A5379">
        <v>5378</v>
      </c>
      <c r="B5379">
        <v>3</v>
      </c>
      <c r="C5379" s="1">
        <v>12124</v>
      </c>
      <c r="D5379">
        <v>0</v>
      </c>
      <c r="E5379">
        <v>0</v>
      </c>
      <c r="F5379" t="s">
        <v>13</v>
      </c>
      <c r="G5379" s="1">
        <v>32960</v>
      </c>
      <c r="H5379">
        <v>0</v>
      </c>
      <c r="J5379">
        <v>21</v>
      </c>
      <c r="K5379">
        <v>0</v>
      </c>
      <c r="L5379" s="1">
        <v>366</v>
      </c>
      <c r="M5379" s="2">
        <f t="shared" si="249"/>
        <v>57.047222222222224</v>
      </c>
      <c r="N5379" s="2" t="str">
        <f t="shared" si="250"/>
        <v/>
      </c>
      <c r="O5379" s="2" t="str">
        <f t="shared" si="251"/>
        <v/>
      </c>
    </row>
    <row r="5380" spans="1:15" x14ac:dyDescent="0.25">
      <c r="A5380">
        <v>5379</v>
      </c>
      <c r="B5380">
        <v>2</v>
      </c>
      <c r="C5380" s="1">
        <v>31267</v>
      </c>
      <c r="D5380">
        <v>0</v>
      </c>
      <c r="E5380">
        <v>0</v>
      </c>
      <c r="F5380" t="s">
        <v>13</v>
      </c>
      <c r="G5380" s="1">
        <v>32960</v>
      </c>
      <c r="H5380">
        <v>0</v>
      </c>
      <c r="J5380">
        <v>21</v>
      </c>
      <c r="K5380">
        <v>10107</v>
      </c>
      <c r="L5380" s="1">
        <v>366</v>
      </c>
      <c r="M5380" s="2">
        <f t="shared" si="249"/>
        <v>4.6388888888888893</v>
      </c>
      <c r="N5380" s="2" t="str">
        <f t="shared" si="250"/>
        <v/>
      </c>
      <c r="O5380" s="2" t="str">
        <f t="shared" si="251"/>
        <v/>
      </c>
    </row>
    <row r="5381" spans="1:15" x14ac:dyDescent="0.25">
      <c r="A5381">
        <v>5380</v>
      </c>
      <c r="B5381">
        <v>2</v>
      </c>
      <c r="C5381" s="1">
        <v>29355</v>
      </c>
      <c r="D5381">
        <v>0</v>
      </c>
      <c r="E5381">
        <v>0</v>
      </c>
      <c r="F5381" t="s">
        <v>13</v>
      </c>
      <c r="G5381" s="1">
        <v>32960</v>
      </c>
      <c r="H5381">
        <v>0</v>
      </c>
      <c r="J5381">
        <v>21</v>
      </c>
      <c r="K5381">
        <v>10107</v>
      </c>
      <c r="L5381" s="1">
        <v>366</v>
      </c>
      <c r="M5381" s="2">
        <f t="shared" ref="M5381:M5444" si="252">DAYS360(C5381,G5381,TRUE)/360</f>
        <v>9.8722222222222218</v>
      </c>
      <c r="N5381" s="2" t="str">
        <f t="shared" ref="N5381:N5444" si="253">IF(DAYS360(C5381,L5381)/360&gt;0,DAYS360(C5381,L5381)/360,"")</f>
        <v/>
      </c>
      <c r="O5381" s="2" t="str">
        <f t="shared" ref="O5381:O5444" si="254">IF(N5381="","",N5381-M5381)</f>
        <v/>
      </c>
    </row>
    <row r="5382" spans="1:15" x14ac:dyDescent="0.25">
      <c r="A5382">
        <v>5381</v>
      </c>
      <c r="B5382">
        <v>2</v>
      </c>
      <c r="C5382" s="1">
        <v>30739</v>
      </c>
      <c r="D5382">
        <v>0</v>
      </c>
      <c r="E5382">
        <v>0</v>
      </c>
      <c r="F5382" t="s">
        <v>20</v>
      </c>
      <c r="G5382" s="1">
        <v>32960</v>
      </c>
      <c r="H5382">
        <v>2</v>
      </c>
      <c r="J5382">
        <v>21</v>
      </c>
      <c r="K5382">
        <v>10107</v>
      </c>
      <c r="L5382" s="1">
        <v>366</v>
      </c>
      <c r="M5382" s="2">
        <f t="shared" si="252"/>
        <v>6.0861111111111112</v>
      </c>
      <c r="N5382" s="2" t="str">
        <f t="shared" si="253"/>
        <v/>
      </c>
      <c r="O5382" s="2" t="str">
        <f t="shared" si="254"/>
        <v/>
      </c>
    </row>
    <row r="5383" spans="1:15" x14ac:dyDescent="0.25">
      <c r="A5383">
        <v>5382</v>
      </c>
      <c r="B5383">
        <v>2</v>
      </c>
      <c r="C5383" s="1">
        <v>28884</v>
      </c>
      <c r="D5383">
        <v>0</v>
      </c>
      <c r="E5383">
        <v>0</v>
      </c>
      <c r="F5383" t="s">
        <v>20</v>
      </c>
      <c r="G5383" s="1">
        <v>32960</v>
      </c>
      <c r="H5383">
        <v>2</v>
      </c>
      <c r="J5383">
        <v>21</v>
      </c>
      <c r="K5383">
        <v>10107</v>
      </c>
      <c r="L5383" s="1">
        <v>366</v>
      </c>
      <c r="M5383" s="2">
        <f t="shared" si="252"/>
        <v>11.16388888888889</v>
      </c>
      <c r="N5383" s="2" t="str">
        <f t="shared" si="253"/>
        <v/>
      </c>
      <c r="O5383" s="2" t="str">
        <f t="shared" si="254"/>
        <v/>
      </c>
    </row>
    <row r="5384" spans="1:15" x14ac:dyDescent="0.25">
      <c r="A5384">
        <v>5383</v>
      </c>
      <c r="B5384">
        <v>3</v>
      </c>
      <c r="C5384" s="1">
        <v>22675</v>
      </c>
      <c r="D5384">
        <v>2573</v>
      </c>
      <c r="E5384">
        <v>1</v>
      </c>
      <c r="F5384" t="s">
        <v>17</v>
      </c>
      <c r="G5384" s="1">
        <v>32961</v>
      </c>
      <c r="H5384">
        <v>2</v>
      </c>
      <c r="J5384">
        <v>10</v>
      </c>
      <c r="K5384">
        <v>17807</v>
      </c>
      <c r="L5384" s="1">
        <v>366</v>
      </c>
      <c r="M5384" s="2">
        <f t="shared" si="252"/>
        <v>28.166666666666668</v>
      </c>
      <c r="N5384" s="2" t="str">
        <f t="shared" si="253"/>
        <v/>
      </c>
      <c r="O5384" s="2" t="str">
        <f t="shared" si="254"/>
        <v/>
      </c>
    </row>
    <row r="5385" spans="1:15" x14ac:dyDescent="0.25">
      <c r="A5385">
        <v>5384</v>
      </c>
      <c r="B5385">
        <v>3</v>
      </c>
      <c r="C5385" s="1">
        <v>19627</v>
      </c>
      <c r="D5385">
        <v>0</v>
      </c>
      <c r="E5385">
        <v>3</v>
      </c>
      <c r="F5385" t="s">
        <v>14</v>
      </c>
      <c r="G5385" s="1">
        <v>32962</v>
      </c>
      <c r="H5385">
        <v>2</v>
      </c>
      <c r="J5385">
        <v>10</v>
      </c>
      <c r="K5385">
        <v>17907</v>
      </c>
      <c r="L5385" s="1">
        <v>366</v>
      </c>
      <c r="M5385" s="2">
        <f t="shared" si="252"/>
        <v>36.513888888888886</v>
      </c>
      <c r="N5385" s="2" t="str">
        <f t="shared" si="253"/>
        <v/>
      </c>
      <c r="O5385" s="2" t="str">
        <f t="shared" si="254"/>
        <v/>
      </c>
    </row>
    <row r="5386" spans="1:15" x14ac:dyDescent="0.25">
      <c r="A5386">
        <v>5385</v>
      </c>
      <c r="B5386">
        <v>3</v>
      </c>
      <c r="C5386" s="1">
        <v>14310</v>
      </c>
      <c r="D5386">
        <v>0</v>
      </c>
      <c r="E5386">
        <v>0</v>
      </c>
      <c r="F5386" t="s">
        <v>14</v>
      </c>
      <c r="G5386" s="1">
        <v>32962</v>
      </c>
      <c r="H5386">
        <v>2</v>
      </c>
      <c r="J5386">
        <v>10</v>
      </c>
      <c r="K5386">
        <v>14707</v>
      </c>
      <c r="L5386" s="1">
        <v>366</v>
      </c>
      <c r="M5386" s="2">
        <f t="shared" si="252"/>
        <v>51.06666666666667</v>
      </c>
      <c r="N5386" s="2" t="str">
        <f t="shared" si="253"/>
        <v/>
      </c>
      <c r="O5386" s="2" t="str">
        <f t="shared" si="254"/>
        <v/>
      </c>
    </row>
    <row r="5387" spans="1:15" x14ac:dyDescent="0.25">
      <c r="A5387">
        <v>5386</v>
      </c>
      <c r="B5387">
        <v>2</v>
      </c>
      <c r="C5387" s="1">
        <v>18270</v>
      </c>
      <c r="D5387">
        <v>0</v>
      </c>
      <c r="E5387">
        <v>0</v>
      </c>
      <c r="F5387" t="s">
        <v>13</v>
      </c>
      <c r="G5387" s="1">
        <v>32966</v>
      </c>
      <c r="H5387">
        <v>0</v>
      </c>
      <c r="J5387">
        <v>21</v>
      </c>
      <c r="K5387">
        <v>0</v>
      </c>
      <c r="L5387" s="1">
        <v>366</v>
      </c>
      <c r="M5387" s="2">
        <f t="shared" si="252"/>
        <v>40.238888888888887</v>
      </c>
      <c r="N5387" s="2" t="str">
        <f t="shared" si="253"/>
        <v/>
      </c>
      <c r="O5387" s="2" t="str">
        <f t="shared" si="254"/>
        <v/>
      </c>
    </row>
    <row r="5388" spans="1:15" x14ac:dyDescent="0.25">
      <c r="A5388">
        <v>5387</v>
      </c>
      <c r="B5388">
        <v>2</v>
      </c>
      <c r="C5388" s="1">
        <v>21804</v>
      </c>
      <c r="D5388">
        <v>0</v>
      </c>
      <c r="E5388">
        <v>0</v>
      </c>
      <c r="F5388" t="s">
        <v>13</v>
      </c>
      <c r="G5388" s="1">
        <v>32967</v>
      </c>
      <c r="H5388">
        <v>2</v>
      </c>
      <c r="J5388">
        <v>10</v>
      </c>
      <c r="K5388">
        <v>15607</v>
      </c>
      <c r="L5388" s="1">
        <v>366</v>
      </c>
      <c r="M5388" s="2">
        <f t="shared" si="252"/>
        <v>30.56388888888889</v>
      </c>
      <c r="N5388" s="2" t="str">
        <f t="shared" si="253"/>
        <v/>
      </c>
      <c r="O5388" s="2" t="str">
        <f t="shared" si="254"/>
        <v/>
      </c>
    </row>
    <row r="5389" spans="1:15" x14ac:dyDescent="0.25">
      <c r="A5389">
        <v>5388</v>
      </c>
      <c r="B5389">
        <v>2</v>
      </c>
      <c r="C5389" s="1">
        <v>16534</v>
      </c>
      <c r="D5389">
        <v>0</v>
      </c>
      <c r="E5389">
        <v>0</v>
      </c>
      <c r="F5389" t="s">
        <v>13</v>
      </c>
      <c r="G5389" s="1">
        <v>32967</v>
      </c>
      <c r="H5389">
        <v>0</v>
      </c>
      <c r="J5389">
        <v>10</v>
      </c>
      <c r="K5389">
        <v>0</v>
      </c>
      <c r="L5389" s="1">
        <v>366</v>
      </c>
      <c r="M5389" s="2">
        <f t="shared" si="252"/>
        <v>44.991666666666667</v>
      </c>
      <c r="N5389" s="2" t="str">
        <f t="shared" si="253"/>
        <v/>
      </c>
      <c r="O5389" s="2" t="str">
        <f t="shared" si="254"/>
        <v/>
      </c>
    </row>
    <row r="5390" spans="1:15" x14ac:dyDescent="0.25">
      <c r="A5390">
        <v>5389</v>
      </c>
      <c r="B5390">
        <v>2</v>
      </c>
      <c r="C5390" s="1">
        <v>16479</v>
      </c>
      <c r="D5390">
        <v>0</v>
      </c>
      <c r="E5390">
        <v>0</v>
      </c>
      <c r="F5390" t="s">
        <v>13</v>
      </c>
      <c r="G5390" s="1">
        <v>32967</v>
      </c>
      <c r="H5390">
        <v>0</v>
      </c>
      <c r="J5390">
        <v>21</v>
      </c>
      <c r="K5390">
        <v>0</v>
      </c>
      <c r="L5390" s="1">
        <v>366</v>
      </c>
      <c r="M5390" s="2">
        <f t="shared" si="252"/>
        <v>45.147222222222226</v>
      </c>
      <c r="N5390" s="2" t="str">
        <f t="shared" si="253"/>
        <v/>
      </c>
      <c r="O5390" s="2" t="str">
        <f t="shared" si="254"/>
        <v/>
      </c>
    </row>
    <row r="5391" spans="1:15" x14ac:dyDescent="0.25">
      <c r="A5391">
        <v>5390</v>
      </c>
      <c r="B5391">
        <v>4</v>
      </c>
      <c r="C5391" s="1">
        <v>24795</v>
      </c>
      <c r="D5391">
        <v>0</v>
      </c>
      <c r="E5391">
        <v>0</v>
      </c>
      <c r="F5391" t="s">
        <v>20</v>
      </c>
      <c r="G5391" s="1">
        <v>32969</v>
      </c>
      <c r="H5391">
        <v>0</v>
      </c>
      <c r="J5391">
        <v>10</v>
      </c>
      <c r="K5391">
        <v>11307</v>
      </c>
      <c r="L5391" s="1">
        <v>366</v>
      </c>
      <c r="M5391" s="2">
        <f t="shared" si="252"/>
        <v>22.380555555555556</v>
      </c>
      <c r="N5391" s="2" t="str">
        <f t="shared" si="253"/>
        <v/>
      </c>
      <c r="O5391" s="2" t="str">
        <f t="shared" si="254"/>
        <v/>
      </c>
    </row>
    <row r="5392" spans="1:15" x14ac:dyDescent="0.25">
      <c r="A5392">
        <v>5391</v>
      </c>
      <c r="B5392">
        <v>2</v>
      </c>
      <c r="C5392" s="1">
        <v>23938</v>
      </c>
      <c r="D5392">
        <v>0</v>
      </c>
      <c r="E5392">
        <v>0</v>
      </c>
      <c r="F5392" t="s">
        <v>13</v>
      </c>
      <c r="G5392" s="1">
        <v>32969</v>
      </c>
      <c r="H5392">
        <v>0</v>
      </c>
      <c r="J5392">
        <v>10</v>
      </c>
      <c r="K5392">
        <v>14707</v>
      </c>
      <c r="L5392" s="1">
        <v>366</v>
      </c>
      <c r="M5392" s="2">
        <f t="shared" si="252"/>
        <v>24.725000000000001</v>
      </c>
      <c r="N5392" s="2" t="str">
        <f t="shared" si="253"/>
        <v/>
      </c>
      <c r="O5392" s="2" t="str">
        <f t="shared" si="254"/>
        <v/>
      </c>
    </row>
    <row r="5393" spans="1:15" x14ac:dyDescent="0.25">
      <c r="A5393">
        <v>5392</v>
      </c>
      <c r="B5393">
        <v>2</v>
      </c>
      <c r="C5393" s="1">
        <v>19453</v>
      </c>
      <c r="D5393">
        <v>1400</v>
      </c>
      <c r="E5393">
        <v>1</v>
      </c>
      <c r="F5393" t="s">
        <v>14</v>
      </c>
      <c r="G5393" s="1">
        <v>32973</v>
      </c>
      <c r="H5393">
        <v>0</v>
      </c>
      <c r="J5393">
        <v>21</v>
      </c>
      <c r="K5393">
        <v>0</v>
      </c>
      <c r="L5393" s="1">
        <v>366</v>
      </c>
      <c r="M5393" s="2">
        <f t="shared" si="252"/>
        <v>37.016666666666666</v>
      </c>
      <c r="N5393" s="2" t="str">
        <f t="shared" si="253"/>
        <v/>
      </c>
      <c r="O5393" s="2" t="str">
        <f t="shared" si="254"/>
        <v/>
      </c>
    </row>
    <row r="5394" spans="1:15" x14ac:dyDescent="0.25">
      <c r="A5394">
        <v>5393</v>
      </c>
      <c r="B5394">
        <v>3</v>
      </c>
      <c r="C5394" s="1">
        <v>11775</v>
      </c>
      <c r="D5394">
        <v>0</v>
      </c>
      <c r="E5394">
        <v>0</v>
      </c>
      <c r="F5394" t="s">
        <v>14</v>
      </c>
      <c r="G5394" s="1">
        <v>32973</v>
      </c>
      <c r="H5394">
        <v>2</v>
      </c>
      <c r="J5394">
        <v>10</v>
      </c>
      <c r="K5394">
        <v>16707</v>
      </c>
      <c r="L5394" s="1">
        <v>366</v>
      </c>
      <c r="M5394" s="2">
        <f t="shared" si="252"/>
        <v>58.036111111111111</v>
      </c>
      <c r="N5394" s="2" t="str">
        <f t="shared" si="253"/>
        <v/>
      </c>
      <c r="O5394" s="2" t="str">
        <f t="shared" si="254"/>
        <v/>
      </c>
    </row>
    <row r="5395" spans="1:15" x14ac:dyDescent="0.25">
      <c r="A5395">
        <v>5394</v>
      </c>
      <c r="B5395">
        <v>4</v>
      </c>
      <c r="C5395" s="1">
        <v>18934</v>
      </c>
      <c r="D5395">
        <v>0</v>
      </c>
      <c r="E5395">
        <v>0</v>
      </c>
      <c r="F5395" t="s">
        <v>20</v>
      </c>
      <c r="G5395" s="1">
        <v>32973</v>
      </c>
      <c r="H5395">
        <v>2</v>
      </c>
      <c r="J5395">
        <v>10</v>
      </c>
      <c r="K5395">
        <v>12607</v>
      </c>
      <c r="L5395" s="1">
        <v>366</v>
      </c>
      <c r="M5395" s="2">
        <f t="shared" si="252"/>
        <v>38.43888888888889</v>
      </c>
      <c r="N5395" s="2" t="str">
        <f t="shared" si="253"/>
        <v/>
      </c>
      <c r="O5395" s="2" t="str">
        <f t="shared" si="254"/>
        <v/>
      </c>
    </row>
    <row r="5396" spans="1:15" x14ac:dyDescent="0.25">
      <c r="A5396">
        <v>5395</v>
      </c>
      <c r="B5396">
        <v>4</v>
      </c>
      <c r="C5396" s="1">
        <v>23656</v>
      </c>
      <c r="D5396">
        <v>2243</v>
      </c>
      <c r="E5396">
        <v>1</v>
      </c>
      <c r="F5396" t="s">
        <v>23</v>
      </c>
      <c r="G5396" s="1">
        <v>32973</v>
      </c>
      <c r="H5396">
        <v>2</v>
      </c>
      <c r="J5396">
        <v>10</v>
      </c>
      <c r="K5396">
        <v>10107</v>
      </c>
      <c r="L5396" s="1">
        <v>366</v>
      </c>
      <c r="M5396" s="2">
        <f t="shared" si="252"/>
        <v>25.511111111111113</v>
      </c>
      <c r="N5396" s="2" t="str">
        <f t="shared" si="253"/>
        <v/>
      </c>
      <c r="O5396" s="2" t="str">
        <f t="shared" si="254"/>
        <v/>
      </c>
    </row>
    <row r="5397" spans="1:15" x14ac:dyDescent="0.25">
      <c r="A5397">
        <v>5396</v>
      </c>
      <c r="B5397">
        <v>2</v>
      </c>
      <c r="C5397" s="1">
        <v>12184</v>
      </c>
      <c r="D5397">
        <v>0</v>
      </c>
      <c r="E5397">
        <v>0</v>
      </c>
      <c r="F5397" t="s">
        <v>13</v>
      </c>
      <c r="G5397" s="1">
        <v>32973</v>
      </c>
      <c r="H5397">
        <v>2</v>
      </c>
      <c r="I5397" t="s">
        <v>19</v>
      </c>
      <c r="J5397">
        <v>10</v>
      </c>
      <c r="K5397">
        <v>0</v>
      </c>
      <c r="L5397" s="1">
        <v>33835</v>
      </c>
      <c r="M5397" s="2">
        <f t="shared" si="252"/>
        <v>56.916666666666664</v>
      </c>
      <c r="N5397" s="2">
        <f t="shared" si="253"/>
        <v>59.274999999999999</v>
      </c>
      <c r="O5397" s="2">
        <f t="shared" si="254"/>
        <v>2.3583333333333343</v>
      </c>
    </row>
    <row r="5398" spans="1:15" x14ac:dyDescent="0.25">
      <c r="A5398">
        <v>5397</v>
      </c>
      <c r="B5398">
        <v>4</v>
      </c>
      <c r="C5398" s="1">
        <v>23032</v>
      </c>
      <c r="D5398">
        <v>3355</v>
      </c>
      <c r="E5398">
        <v>0</v>
      </c>
      <c r="F5398" t="s">
        <v>26</v>
      </c>
      <c r="G5398" s="1">
        <v>32974</v>
      </c>
      <c r="H5398">
        <v>2</v>
      </c>
      <c r="J5398">
        <v>10</v>
      </c>
      <c r="K5398">
        <v>10107</v>
      </c>
      <c r="L5398" s="1">
        <v>366</v>
      </c>
      <c r="M5398" s="2">
        <f t="shared" si="252"/>
        <v>27.222222222222221</v>
      </c>
      <c r="N5398" s="2" t="str">
        <f t="shared" si="253"/>
        <v/>
      </c>
      <c r="O5398" s="2" t="str">
        <f t="shared" si="254"/>
        <v/>
      </c>
    </row>
    <row r="5399" spans="1:15" x14ac:dyDescent="0.25">
      <c r="A5399">
        <v>5398</v>
      </c>
      <c r="B5399">
        <v>2</v>
      </c>
      <c r="C5399" s="1">
        <v>17622</v>
      </c>
      <c r="D5399">
        <v>0</v>
      </c>
      <c r="E5399">
        <v>0</v>
      </c>
      <c r="F5399" t="s">
        <v>14</v>
      </c>
      <c r="G5399" s="1">
        <v>32974</v>
      </c>
      <c r="H5399">
        <v>2</v>
      </c>
      <c r="J5399">
        <v>10</v>
      </c>
      <c r="K5399">
        <v>18707</v>
      </c>
      <c r="L5399" s="1">
        <v>366</v>
      </c>
      <c r="M5399" s="2">
        <f t="shared" si="252"/>
        <v>42.030555555555559</v>
      </c>
      <c r="N5399" s="2" t="str">
        <f t="shared" si="253"/>
        <v/>
      </c>
      <c r="O5399" s="2" t="str">
        <f t="shared" si="254"/>
        <v/>
      </c>
    </row>
    <row r="5400" spans="1:15" x14ac:dyDescent="0.25">
      <c r="A5400">
        <v>5399</v>
      </c>
      <c r="B5400">
        <v>2</v>
      </c>
      <c r="C5400" s="1">
        <v>13743</v>
      </c>
      <c r="D5400">
        <v>0</v>
      </c>
      <c r="E5400">
        <v>0</v>
      </c>
      <c r="F5400" t="s">
        <v>13</v>
      </c>
      <c r="G5400" s="1">
        <v>32975</v>
      </c>
      <c r="H5400">
        <v>0</v>
      </c>
      <c r="I5400" t="s">
        <v>15</v>
      </c>
      <c r="J5400">
        <v>10</v>
      </c>
      <c r="K5400">
        <v>0</v>
      </c>
      <c r="L5400" s="1">
        <v>366</v>
      </c>
      <c r="M5400" s="2">
        <f t="shared" si="252"/>
        <v>52.655555555555559</v>
      </c>
      <c r="N5400" s="2" t="str">
        <f t="shared" si="253"/>
        <v/>
      </c>
      <c r="O5400" s="2" t="str">
        <f t="shared" si="254"/>
        <v/>
      </c>
    </row>
    <row r="5401" spans="1:15" x14ac:dyDescent="0.25">
      <c r="A5401">
        <v>5400</v>
      </c>
      <c r="B5401">
        <v>3</v>
      </c>
      <c r="C5401" s="1">
        <v>19952</v>
      </c>
      <c r="D5401">
        <v>2290</v>
      </c>
      <c r="E5401">
        <v>3</v>
      </c>
      <c r="F5401" t="s">
        <v>13</v>
      </c>
      <c r="G5401" s="1">
        <v>32975</v>
      </c>
      <c r="H5401">
        <v>0</v>
      </c>
      <c r="J5401">
        <v>21</v>
      </c>
      <c r="K5401">
        <v>0</v>
      </c>
      <c r="L5401" s="1">
        <v>366</v>
      </c>
      <c r="M5401" s="2">
        <f t="shared" si="252"/>
        <v>35.655555555555559</v>
      </c>
      <c r="N5401" s="2" t="str">
        <f t="shared" si="253"/>
        <v/>
      </c>
      <c r="O5401" s="2" t="str">
        <f t="shared" si="254"/>
        <v/>
      </c>
    </row>
    <row r="5402" spans="1:15" x14ac:dyDescent="0.25">
      <c r="A5402">
        <v>5401</v>
      </c>
      <c r="B5402">
        <v>4</v>
      </c>
      <c r="C5402" s="1">
        <v>26704</v>
      </c>
      <c r="D5402">
        <v>0</v>
      </c>
      <c r="E5402">
        <v>0</v>
      </c>
      <c r="F5402" t="s">
        <v>20</v>
      </c>
      <c r="G5402" s="1">
        <v>32975</v>
      </c>
      <c r="H5402">
        <v>2</v>
      </c>
      <c r="J5402">
        <v>21</v>
      </c>
      <c r="K5402">
        <v>10107</v>
      </c>
      <c r="L5402" s="1">
        <v>366</v>
      </c>
      <c r="M5402" s="2">
        <f t="shared" si="252"/>
        <v>17.175000000000001</v>
      </c>
      <c r="N5402" s="2" t="str">
        <f t="shared" si="253"/>
        <v/>
      </c>
      <c r="O5402" s="2" t="str">
        <f t="shared" si="254"/>
        <v/>
      </c>
    </row>
    <row r="5403" spans="1:15" x14ac:dyDescent="0.25">
      <c r="A5403">
        <v>5402</v>
      </c>
      <c r="B5403">
        <v>2</v>
      </c>
      <c r="C5403" s="1">
        <v>19363</v>
      </c>
      <c r="D5403">
        <v>0</v>
      </c>
      <c r="E5403">
        <v>0</v>
      </c>
      <c r="F5403" t="s">
        <v>13</v>
      </c>
      <c r="G5403" s="1">
        <v>32980</v>
      </c>
      <c r="H5403">
        <v>0</v>
      </c>
      <c r="J5403">
        <v>21</v>
      </c>
      <c r="K5403">
        <v>0</v>
      </c>
      <c r="L5403" s="1">
        <v>366</v>
      </c>
      <c r="M5403" s="2">
        <f t="shared" si="252"/>
        <v>37.286111111111111</v>
      </c>
      <c r="N5403" s="2" t="str">
        <f t="shared" si="253"/>
        <v/>
      </c>
      <c r="O5403" s="2" t="str">
        <f t="shared" si="254"/>
        <v/>
      </c>
    </row>
    <row r="5404" spans="1:15" x14ac:dyDescent="0.25">
      <c r="A5404">
        <v>5403</v>
      </c>
      <c r="B5404">
        <v>3</v>
      </c>
      <c r="C5404" s="1">
        <v>23200</v>
      </c>
      <c r="D5404">
        <v>0</v>
      </c>
      <c r="E5404">
        <v>0</v>
      </c>
      <c r="F5404" t="s">
        <v>17</v>
      </c>
      <c r="G5404" s="1">
        <v>32981</v>
      </c>
      <c r="H5404">
        <v>0</v>
      </c>
      <c r="I5404" t="s">
        <v>25</v>
      </c>
      <c r="J5404">
        <v>21</v>
      </c>
      <c r="K5404">
        <v>14707</v>
      </c>
      <c r="L5404" s="1">
        <v>37494</v>
      </c>
      <c r="M5404" s="2">
        <f t="shared" si="252"/>
        <v>26.777777777777779</v>
      </c>
      <c r="N5404" s="2">
        <f t="shared" si="253"/>
        <v>39.133333333333333</v>
      </c>
      <c r="O5404" s="2">
        <f t="shared" si="254"/>
        <v>12.355555555555554</v>
      </c>
    </row>
    <row r="5405" spans="1:15" x14ac:dyDescent="0.25">
      <c r="A5405">
        <v>5404</v>
      </c>
      <c r="B5405">
        <v>2</v>
      </c>
      <c r="C5405" s="1">
        <v>16279</v>
      </c>
      <c r="D5405">
        <v>0</v>
      </c>
      <c r="E5405">
        <v>0</v>
      </c>
      <c r="F5405" t="s">
        <v>13</v>
      </c>
      <c r="G5405" s="1">
        <v>32982</v>
      </c>
      <c r="H5405">
        <v>0</v>
      </c>
      <c r="J5405">
        <v>21</v>
      </c>
      <c r="K5405">
        <v>0</v>
      </c>
      <c r="L5405" s="1">
        <v>366</v>
      </c>
      <c r="M5405" s="2">
        <f t="shared" si="252"/>
        <v>45.730555555555554</v>
      </c>
      <c r="N5405" s="2" t="str">
        <f t="shared" si="253"/>
        <v/>
      </c>
      <c r="O5405" s="2" t="str">
        <f t="shared" si="254"/>
        <v/>
      </c>
    </row>
    <row r="5406" spans="1:15" x14ac:dyDescent="0.25">
      <c r="A5406">
        <v>5405</v>
      </c>
      <c r="B5406">
        <v>3</v>
      </c>
      <c r="C5406" s="1">
        <v>14714</v>
      </c>
      <c r="D5406">
        <v>0</v>
      </c>
      <c r="E5406">
        <v>0</v>
      </c>
      <c r="F5406" t="s">
        <v>14</v>
      </c>
      <c r="G5406" s="1">
        <v>32983</v>
      </c>
      <c r="H5406">
        <v>0</v>
      </c>
      <c r="J5406">
        <v>10</v>
      </c>
      <c r="K5406">
        <v>10107</v>
      </c>
      <c r="L5406" s="1">
        <v>366</v>
      </c>
      <c r="M5406" s="2">
        <f t="shared" si="252"/>
        <v>50.019444444444446</v>
      </c>
      <c r="N5406" s="2" t="str">
        <f t="shared" si="253"/>
        <v/>
      </c>
      <c r="O5406" s="2" t="str">
        <f t="shared" si="254"/>
        <v/>
      </c>
    </row>
    <row r="5407" spans="1:15" x14ac:dyDescent="0.25">
      <c r="A5407">
        <v>5406</v>
      </c>
      <c r="B5407">
        <v>2</v>
      </c>
      <c r="C5407" s="1">
        <v>21209</v>
      </c>
      <c r="D5407">
        <v>0</v>
      </c>
      <c r="E5407">
        <v>0</v>
      </c>
      <c r="F5407" t="s">
        <v>13</v>
      </c>
      <c r="G5407" s="1">
        <v>32986</v>
      </c>
      <c r="H5407">
        <v>0</v>
      </c>
      <c r="J5407">
        <v>10</v>
      </c>
      <c r="K5407">
        <v>0</v>
      </c>
      <c r="L5407" s="1">
        <v>366</v>
      </c>
      <c r="M5407" s="2">
        <f t="shared" si="252"/>
        <v>32.24722222222222</v>
      </c>
      <c r="N5407" s="2" t="str">
        <f t="shared" si="253"/>
        <v/>
      </c>
      <c r="O5407" s="2" t="str">
        <f t="shared" si="254"/>
        <v/>
      </c>
    </row>
    <row r="5408" spans="1:15" x14ac:dyDescent="0.25">
      <c r="A5408">
        <v>5407</v>
      </c>
      <c r="B5408">
        <v>2</v>
      </c>
      <c r="C5408" s="1">
        <v>24240</v>
      </c>
      <c r="D5408">
        <v>0</v>
      </c>
      <c r="E5408">
        <v>0</v>
      </c>
      <c r="F5408" t="s">
        <v>26</v>
      </c>
      <c r="G5408" s="1">
        <v>32987</v>
      </c>
      <c r="H5408">
        <v>2</v>
      </c>
      <c r="J5408">
        <v>10</v>
      </c>
      <c r="K5408">
        <v>10307</v>
      </c>
      <c r="L5408" s="1">
        <v>366</v>
      </c>
      <c r="M5408" s="2">
        <f t="shared" si="252"/>
        <v>23.947222222222223</v>
      </c>
      <c r="N5408" s="2" t="str">
        <f t="shared" si="253"/>
        <v/>
      </c>
      <c r="O5408" s="2" t="str">
        <f t="shared" si="254"/>
        <v/>
      </c>
    </row>
    <row r="5409" spans="1:15" x14ac:dyDescent="0.25">
      <c r="A5409">
        <v>5408</v>
      </c>
      <c r="B5409">
        <v>3</v>
      </c>
      <c r="C5409" s="1">
        <v>20071</v>
      </c>
      <c r="D5409">
        <v>2436</v>
      </c>
      <c r="E5409">
        <v>2</v>
      </c>
      <c r="F5409" t="s">
        <v>26</v>
      </c>
      <c r="G5409" s="1">
        <v>32987</v>
      </c>
      <c r="H5409">
        <v>2</v>
      </c>
      <c r="J5409">
        <v>10</v>
      </c>
      <c r="K5409">
        <v>10307</v>
      </c>
      <c r="L5409" s="1">
        <v>366</v>
      </c>
      <c r="M5409" s="2">
        <f t="shared" si="252"/>
        <v>35.363888888888887</v>
      </c>
      <c r="N5409" s="2" t="str">
        <f t="shared" si="253"/>
        <v/>
      </c>
      <c r="O5409" s="2" t="str">
        <f t="shared" si="254"/>
        <v/>
      </c>
    </row>
    <row r="5410" spans="1:15" x14ac:dyDescent="0.25">
      <c r="A5410">
        <v>5409</v>
      </c>
      <c r="B5410">
        <v>2</v>
      </c>
      <c r="C5410" s="1">
        <v>18790</v>
      </c>
      <c r="D5410">
        <v>0</v>
      </c>
      <c r="E5410">
        <v>0</v>
      </c>
      <c r="F5410" t="s">
        <v>13</v>
      </c>
      <c r="G5410" s="1">
        <v>32987</v>
      </c>
      <c r="H5410">
        <v>0</v>
      </c>
      <c r="J5410">
        <v>21</v>
      </c>
      <c r="K5410">
        <v>0</v>
      </c>
      <c r="L5410" s="1">
        <v>366</v>
      </c>
      <c r="M5410" s="2">
        <f t="shared" si="252"/>
        <v>38.869444444444447</v>
      </c>
      <c r="N5410" s="2" t="str">
        <f t="shared" si="253"/>
        <v/>
      </c>
      <c r="O5410" s="2" t="str">
        <f t="shared" si="254"/>
        <v/>
      </c>
    </row>
    <row r="5411" spans="1:15" x14ac:dyDescent="0.25">
      <c r="A5411">
        <v>5410</v>
      </c>
      <c r="B5411">
        <v>2</v>
      </c>
      <c r="C5411" s="1">
        <v>19784</v>
      </c>
      <c r="D5411">
        <v>1170</v>
      </c>
      <c r="E5411">
        <v>1</v>
      </c>
      <c r="F5411" t="s">
        <v>22</v>
      </c>
      <c r="G5411" s="1">
        <v>32988</v>
      </c>
      <c r="H5411">
        <v>0</v>
      </c>
      <c r="J5411">
        <v>10</v>
      </c>
      <c r="K5411">
        <v>15807</v>
      </c>
      <c r="L5411" s="1">
        <v>366</v>
      </c>
      <c r="M5411" s="2">
        <f t="shared" si="252"/>
        <v>36.15</v>
      </c>
      <c r="N5411" s="2" t="str">
        <f t="shared" si="253"/>
        <v/>
      </c>
      <c r="O5411" s="2" t="str">
        <f t="shared" si="254"/>
        <v/>
      </c>
    </row>
    <row r="5412" spans="1:15" x14ac:dyDescent="0.25">
      <c r="A5412">
        <v>5411</v>
      </c>
      <c r="B5412">
        <v>2</v>
      </c>
      <c r="C5412" s="1">
        <v>24389</v>
      </c>
      <c r="D5412">
        <v>0</v>
      </c>
      <c r="E5412">
        <v>0</v>
      </c>
      <c r="F5412" t="s">
        <v>13</v>
      </c>
      <c r="G5412" s="1">
        <v>32989</v>
      </c>
      <c r="H5412">
        <v>0</v>
      </c>
      <c r="J5412">
        <v>21</v>
      </c>
      <c r="K5412">
        <v>11307</v>
      </c>
      <c r="L5412" s="1">
        <v>366</v>
      </c>
      <c r="M5412" s="2">
        <f t="shared" si="252"/>
        <v>23.547222222222221</v>
      </c>
      <c r="N5412" s="2" t="str">
        <f t="shared" si="253"/>
        <v/>
      </c>
      <c r="O5412" s="2" t="str">
        <f t="shared" si="254"/>
        <v/>
      </c>
    </row>
    <row r="5413" spans="1:15" x14ac:dyDescent="0.25">
      <c r="A5413">
        <v>5412</v>
      </c>
      <c r="B5413">
        <v>4</v>
      </c>
      <c r="C5413" s="1">
        <v>26842</v>
      </c>
      <c r="D5413">
        <v>0</v>
      </c>
      <c r="E5413">
        <v>0</v>
      </c>
      <c r="F5413" t="s">
        <v>20</v>
      </c>
      <c r="G5413" s="1">
        <v>32989</v>
      </c>
      <c r="H5413">
        <v>0</v>
      </c>
      <c r="I5413" t="s">
        <v>19</v>
      </c>
      <c r="J5413">
        <v>21</v>
      </c>
      <c r="K5413">
        <v>10107</v>
      </c>
      <c r="L5413" s="1">
        <v>38250</v>
      </c>
      <c r="M5413" s="2">
        <f t="shared" si="252"/>
        <v>16.830555555555556</v>
      </c>
      <c r="N5413" s="2">
        <f t="shared" si="253"/>
        <v>31.230555555555554</v>
      </c>
      <c r="O5413" s="2">
        <f t="shared" si="254"/>
        <v>14.399999999999999</v>
      </c>
    </row>
    <row r="5414" spans="1:15" x14ac:dyDescent="0.25">
      <c r="A5414">
        <v>5413</v>
      </c>
      <c r="B5414">
        <v>4</v>
      </c>
      <c r="C5414" s="1">
        <v>23457</v>
      </c>
      <c r="D5414">
        <v>0</v>
      </c>
      <c r="E5414">
        <v>0</v>
      </c>
      <c r="F5414" t="s">
        <v>20</v>
      </c>
      <c r="G5414" s="1">
        <v>32990</v>
      </c>
      <c r="H5414">
        <v>0</v>
      </c>
      <c r="I5414" t="s">
        <v>25</v>
      </c>
      <c r="J5414">
        <v>21</v>
      </c>
      <c r="K5414">
        <v>10607</v>
      </c>
      <c r="L5414" s="1">
        <v>38671</v>
      </c>
      <c r="M5414" s="2">
        <f t="shared" si="252"/>
        <v>26.1</v>
      </c>
      <c r="N5414" s="2">
        <f t="shared" si="253"/>
        <v>41.65</v>
      </c>
      <c r="O5414" s="2">
        <f t="shared" si="254"/>
        <v>15.549999999999997</v>
      </c>
    </row>
    <row r="5415" spans="1:15" x14ac:dyDescent="0.25">
      <c r="A5415">
        <v>5414</v>
      </c>
      <c r="B5415">
        <v>2</v>
      </c>
      <c r="C5415" s="1">
        <v>20469</v>
      </c>
      <c r="D5415">
        <v>0</v>
      </c>
      <c r="E5415">
        <v>0</v>
      </c>
      <c r="F5415" t="s">
        <v>17</v>
      </c>
      <c r="G5415" s="1">
        <v>32990</v>
      </c>
      <c r="H5415">
        <v>2</v>
      </c>
      <c r="J5415">
        <v>10</v>
      </c>
      <c r="K5415">
        <v>15707</v>
      </c>
      <c r="L5415" s="1">
        <v>366</v>
      </c>
      <c r="M5415" s="2">
        <f t="shared" si="252"/>
        <v>34.283333333333331</v>
      </c>
      <c r="N5415" s="2" t="str">
        <f t="shared" si="253"/>
        <v/>
      </c>
      <c r="O5415" s="2" t="str">
        <f t="shared" si="254"/>
        <v/>
      </c>
    </row>
    <row r="5416" spans="1:15" x14ac:dyDescent="0.25">
      <c r="A5416">
        <v>5415</v>
      </c>
      <c r="B5416">
        <v>3</v>
      </c>
      <c r="C5416" s="1">
        <v>24349</v>
      </c>
      <c r="D5416">
        <v>1517</v>
      </c>
      <c r="E5416">
        <v>3</v>
      </c>
      <c r="F5416" t="s">
        <v>16</v>
      </c>
      <c r="G5416" s="1">
        <v>32987</v>
      </c>
      <c r="H5416">
        <v>2</v>
      </c>
      <c r="J5416">
        <v>10</v>
      </c>
      <c r="K5416">
        <v>13507</v>
      </c>
      <c r="L5416" s="1">
        <v>366</v>
      </c>
      <c r="M5416" s="2">
        <f t="shared" si="252"/>
        <v>23.65</v>
      </c>
      <c r="N5416" s="2" t="str">
        <f t="shared" si="253"/>
        <v/>
      </c>
      <c r="O5416" s="2" t="str">
        <f t="shared" si="254"/>
        <v/>
      </c>
    </row>
    <row r="5417" spans="1:15" x14ac:dyDescent="0.25">
      <c r="A5417">
        <v>5416</v>
      </c>
      <c r="B5417">
        <v>2</v>
      </c>
      <c r="C5417" s="1">
        <v>23916</v>
      </c>
      <c r="D5417">
        <v>0</v>
      </c>
      <c r="E5417">
        <v>0</v>
      </c>
      <c r="F5417" t="s">
        <v>13</v>
      </c>
      <c r="G5417" s="1">
        <v>32995</v>
      </c>
      <c r="H5417">
        <v>0</v>
      </c>
      <c r="J5417">
        <v>21</v>
      </c>
      <c r="K5417">
        <v>0</v>
      </c>
      <c r="L5417" s="1">
        <v>366</v>
      </c>
      <c r="M5417" s="2">
        <f t="shared" si="252"/>
        <v>24.858333333333334</v>
      </c>
      <c r="N5417" s="2" t="str">
        <f t="shared" si="253"/>
        <v/>
      </c>
      <c r="O5417" s="2" t="str">
        <f t="shared" si="254"/>
        <v/>
      </c>
    </row>
    <row r="5418" spans="1:15" x14ac:dyDescent="0.25">
      <c r="A5418">
        <v>5417</v>
      </c>
      <c r="B5418">
        <v>2</v>
      </c>
      <c r="C5418" s="1">
        <v>18479</v>
      </c>
      <c r="D5418">
        <v>0</v>
      </c>
      <c r="E5418">
        <v>0</v>
      </c>
      <c r="F5418" t="s">
        <v>14</v>
      </c>
      <c r="G5418" s="1">
        <v>32995</v>
      </c>
      <c r="H5418">
        <v>2</v>
      </c>
      <c r="I5418" t="s">
        <v>15</v>
      </c>
      <c r="J5418">
        <v>10</v>
      </c>
      <c r="K5418">
        <v>10307</v>
      </c>
      <c r="L5418" s="1">
        <v>366</v>
      </c>
      <c r="M5418" s="2">
        <f t="shared" si="252"/>
        <v>39.744444444444447</v>
      </c>
      <c r="N5418" s="2" t="str">
        <f t="shared" si="253"/>
        <v/>
      </c>
      <c r="O5418" s="2" t="str">
        <f t="shared" si="254"/>
        <v/>
      </c>
    </row>
    <row r="5419" spans="1:15" x14ac:dyDescent="0.25">
      <c r="A5419">
        <v>5418</v>
      </c>
      <c r="B5419">
        <v>2</v>
      </c>
      <c r="C5419" s="1">
        <v>16649</v>
      </c>
      <c r="D5419">
        <v>0</v>
      </c>
      <c r="E5419">
        <v>0</v>
      </c>
      <c r="F5419" t="s">
        <v>13</v>
      </c>
      <c r="G5419" s="1">
        <v>32996</v>
      </c>
      <c r="H5419">
        <v>0</v>
      </c>
      <c r="J5419">
        <v>21</v>
      </c>
      <c r="K5419">
        <v>0</v>
      </c>
      <c r="L5419" s="1">
        <v>366</v>
      </c>
      <c r="M5419" s="2">
        <f t="shared" si="252"/>
        <v>44.758333333333333</v>
      </c>
      <c r="N5419" s="2" t="str">
        <f t="shared" si="253"/>
        <v/>
      </c>
      <c r="O5419" s="2" t="str">
        <f t="shared" si="254"/>
        <v/>
      </c>
    </row>
    <row r="5420" spans="1:15" x14ac:dyDescent="0.25">
      <c r="A5420">
        <v>5419</v>
      </c>
      <c r="B5420">
        <v>2</v>
      </c>
      <c r="C5420" s="1">
        <v>18435</v>
      </c>
      <c r="D5420">
        <v>0</v>
      </c>
      <c r="E5420">
        <v>0</v>
      </c>
      <c r="F5420" t="s">
        <v>14</v>
      </c>
      <c r="G5420" s="1">
        <v>32997</v>
      </c>
      <c r="H5420">
        <v>2</v>
      </c>
      <c r="J5420">
        <v>10</v>
      </c>
      <c r="K5420">
        <v>15807</v>
      </c>
      <c r="L5420" s="1">
        <v>366</v>
      </c>
      <c r="M5420" s="2">
        <f t="shared" si="252"/>
        <v>39.869444444444447</v>
      </c>
      <c r="N5420" s="2" t="str">
        <f t="shared" si="253"/>
        <v/>
      </c>
      <c r="O5420" s="2" t="str">
        <f t="shared" si="254"/>
        <v/>
      </c>
    </row>
    <row r="5421" spans="1:15" x14ac:dyDescent="0.25">
      <c r="A5421">
        <v>5420</v>
      </c>
      <c r="B5421">
        <v>2</v>
      </c>
      <c r="C5421" s="1">
        <v>19667</v>
      </c>
      <c r="D5421">
        <v>0</v>
      </c>
      <c r="E5421">
        <v>0</v>
      </c>
      <c r="F5421" t="s">
        <v>13</v>
      </c>
      <c r="G5421" s="1">
        <v>32997</v>
      </c>
      <c r="H5421">
        <v>0</v>
      </c>
      <c r="J5421">
        <v>10</v>
      </c>
      <c r="K5421">
        <v>17907</v>
      </c>
      <c r="L5421" s="1">
        <v>366</v>
      </c>
      <c r="M5421" s="2">
        <f t="shared" si="252"/>
        <v>36.5</v>
      </c>
      <c r="N5421" s="2" t="str">
        <f t="shared" si="253"/>
        <v/>
      </c>
      <c r="O5421" s="2" t="str">
        <f t="shared" si="254"/>
        <v/>
      </c>
    </row>
    <row r="5422" spans="1:15" x14ac:dyDescent="0.25">
      <c r="A5422">
        <v>5421</v>
      </c>
      <c r="B5422">
        <v>3</v>
      </c>
      <c r="C5422" s="1">
        <v>14711</v>
      </c>
      <c r="D5422">
        <v>0</v>
      </c>
      <c r="E5422">
        <v>0</v>
      </c>
      <c r="F5422" t="s">
        <v>13</v>
      </c>
      <c r="G5422" s="1">
        <v>32997</v>
      </c>
      <c r="H5422">
        <v>0</v>
      </c>
      <c r="J5422">
        <v>21</v>
      </c>
      <c r="K5422">
        <v>0</v>
      </c>
      <c r="L5422" s="1">
        <v>366</v>
      </c>
      <c r="M5422" s="2">
        <f t="shared" si="252"/>
        <v>50.06666666666667</v>
      </c>
      <c r="N5422" s="2" t="str">
        <f t="shared" si="253"/>
        <v/>
      </c>
      <c r="O5422" s="2" t="str">
        <f t="shared" si="254"/>
        <v/>
      </c>
    </row>
    <row r="5423" spans="1:15" x14ac:dyDescent="0.25">
      <c r="A5423">
        <v>5422</v>
      </c>
      <c r="B5423">
        <v>2</v>
      </c>
      <c r="C5423" s="1">
        <v>18788</v>
      </c>
      <c r="D5423">
        <v>0</v>
      </c>
      <c r="E5423">
        <v>0</v>
      </c>
      <c r="F5423" t="s">
        <v>22</v>
      </c>
      <c r="G5423" s="1">
        <v>33000</v>
      </c>
      <c r="H5423">
        <v>2</v>
      </c>
      <c r="J5423">
        <v>10</v>
      </c>
      <c r="K5423">
        <v>10307</v>
      </c>
      <c r="L5423" s="1">
        <v>366</v>
      </c>
      <c r="M5423" s="2">
        <f t="shared" si="252"/>
        <v>38.911111111111111</v>
      </c>
      <c r="N5423" s="2" t="str">
        <f t="shared" si="253"/>
        <v/>
      </c>
      <c r="O5423" s="2" t="str">
        <f t="shared" si="254"/>
        <v/>
      </c>
    </row>
    <row r="5424" spans="1:15" x14ac:dyDescent="0.25">
      <c r="A5424">
        <v>5423</v>
      </c>
      <c r="B5424">
        <v>2</v>
      </c>
      <c r="C5424" s="1">
        <v>20167</v>
      </c>
      <c r="D5424">
        <v>0</v>
      </c>
      <c r="E5424">
        <v>2</v>
      </c>
      <c r="F5424" t="s">
        <v>14</v>
      </c>
      <c r="G5424" s="1">
        <v>33000</v>
      </c>
      <c r="H5424">
        <v>2</v>
      </c>
      <c r="J5424">
        <v>10</v>
      </c>
      <c r="K5424">
        <v>10107</v>
      </c>
      <c r="L5424" s="1">
        <v>366</v>
      </c>
      <c r="M5424" s="2">
        <f t="shared" si="252"/>
        <v>35.133333333333333</v>
      </c>
      <c r="N5424" s="2" t="str">
        <f t="shared" si="253"/>
        <v/>
      </c>
      <c r="O5424" s="2" t="str">
        <f t="shared" si="254"/>
        <v/>
      </c>
    </row>
    <row r="5425" spans="1:15" x14ac:dyDescent="0.25">
      <c r="A5425">
        <v>5424</v>
      </c>
      <c r="B5425">
        <v>3</v>
      </c>
      <c r="C5425" s="1">
        <v>12889</v>
      </c>
      <c r="D5425">
        <v>0</v>
      </c>
      <c r="E5425">
        <v>0</v>
      </c>
      <c r="F5425" t="s">
        <v>13</v>
      </c>
      <c r="G5425" s="1">
        <v>33002</v>
      </c>
      <c r="H5425">
        <v>0</v>
      </c>
      <c r="J5425">
        <v>10</v>
      </c>
      <c r="K5425">
        <v>17807</v>
      </c>
      <c r="L5425" s="1">
        <v>366</v>
      </c>
      <c r="M5425" s="2">
        <f t="shared" si="252"/>
        <v>55.06666666666667</v>
      </c>
      <c r="N5425" s="2" t="str">
        <f t="shared" si="253"/>
        <v/>
      </c>
      <c r="O5425" s="2" t="str">
        <f t="shared" si="254"/>
        <v/>
      </c>
    </row>
    <row r="5426" spans="1:15" x14ac:dyDescent="0.25">
      <c r="A5426">
        <v>5425</v>
      </c>
      <c r="B5426">
        <v>2</v>
      </c>
      <c r="C5426" s="1">
        <v>20175</v>
      </c>
      <c r="D5426">
        <v>0</v>
      </c>
      <c r="E5426">
        <v>0</v>
      </c>
      <c r="F5426" t="s">
        <v>13</v>
      </c>
      <c r="G5426" s="1">
        <v>33003</v>
      </c>
      <c r="H5426">
        <v>0</v>
      </c>
      <c r="I5426" t="s">
        <v>25</v>
      </c>
      <c r="J5426">
        <v>21</v>
      </c>
      <c r="K5426">
        <v>12807</v>
      </c>
      <c r="L5426" s="1">
        <v>37833</v>
      </c>
      <c r="M5426" s="2">
        <f t="shared" si="252"/>
        <v>35.119444444444447</v>
      </c>
      <c r="N5426" s="2">
        <f t="shared" si="253"/>
        <v>48.344444444444441</v>
      </c>
      <c r="O5426" s="2">
        <f t="shared" si="254"/>
        <v>13.224999999999994</v>
      </c>
    </row>
    <row r="5427" spans="1:15" x14ac:dyDescent="0.25">
      <c r="A5427">
        <v>5426</v>
      </c>
      <c r="B5427">
        <v>3</v>
      </c>
      <c r="C5427" s="1">
        <v>18607</v>
      </c>
      <c r="D5427">
        <v>0</v>
      </c>
      <c r="E5427">
        <v>0</v>
      </c>
      <c r="F5427" t="s">
        <v>13</v>
      </c>
      <c r="G5427" s="1">
        <v>33007</v>
      </c>
      <c r="H5427">
        <v>0</v>
      </c>
      <c r="J5427">
        <v>21</v>
      </c>
      <c r="K5427">
        <v>0</v>
      </c>
      <c r="L5427" s="1">
        <v>366</v>
      </c>
      <c r="M5427" s="2">
        <f t="shared" si="252"/>
        <v>39.427777777777777</v>
      </c>
      <c r="N5427" s="2" t="str">
        <f t="shared" si="253"/>
        <v/>
      </c>
      <c r="O5427" s="2" t="str">
        <f t="shared" si="254"/>
        <v/>
      </c>
    </row>
    <row r="5428" spans="1:15" x14ac:dyDescent="0.25">
      <c r="A5428">
        <v>5427</v>
      </c>
      <c r="B5428">
        <v>2</v>
      </c>
      <c r="C5428" s="1">
        <v>17638</v>
      </c>
      <c r="D5428">
        <v>2167</v>
      </c>
      <c r="E5428">
        <v>0</v>
      </c>
      <c r="F5428" t="s">
        <v>14</v>
      </c>
      <c r="G5428" s="1">
        <v>33007</v>
      </c>
      <c r="H5428">
        <v>2</v>
      </c>
      <c r="J5428">
        <v>10</v>
      </c>
      <c r="K5428">
        <v>12807</v>
      </c>
      <c r="L5428" s="1">
        <v>366</v>
      </c>
      <c r="M5428" s="2">
        <f t="shared" si="252"/>
        <v>42.080555555555556</v>
      </c>
      <c r="N5428" s="2" t="str">
        <f t="shared" si="253"/>
        <v/>
      </c>
      <c r="O5428" s="2" t="str">
        <f t="shared" si="254"/>
        <v/>
      </c>
    </row>
    <row r="5429" spans="1:15" x14ac:dyDescent="0.25">
      <c r="A5429">
        <v>5428</v>
      </c>
      <c r="B5429">
        <v>2</v>
      </c>
      <c r="C5429" s="1">
        <v>16896</v>
      </c>
      <c r="D5429">
        <v>0</v>
      </c>
      <c r="E5429">
        <v>0</v>
      </c>
      <c r="F5429" t="s">
        <v>13</v>
      </c>
      <c r="G5429" s="1">
        <v>33007</v>
      </c>
      <c r="H5429">
        <v>0</v>
      </c>
      <c r="J5429">
        <v>21</v>
      </c>
      <c r="K5429">
        <v>0</v>
      </c>
      <c r="L5429" s="1">
        <v>366</v>
      </c>
      <c r="M5429" s="2">
        <f t="shared" si="252"/>
        <v>44.111111111111114</v>
      </c>
      <c r="N5429" s="2" t="str">
        <f t="shared" si="253"/>
        <v/>
      </c>
      <c r="O5429" s="2" t="str">
        <f t="shared" si="254"/>
        <v/>
      </c>
    </row>
    <row r="5430" spans="1:15" x14ac:dyDescent="0.25">
      <c r="A5430">
        <v>5429</v>
      </c>
      <c r="B5430">
        <v>3</v>
      </c>
      <c r="C5430" s="1">
        <v>14449</v>
      </c>
      <c r="D5430">
        <v>2485</v>
      </c>
      <c r="E5430">
        <v>0</v>
      </c>
      <c r="F5430" t="s">
        <v>17</v>
      </c>
      <c r="G5430" s="1">
        <v>33009</v>
      </c>
      <c r="H5430">
        <v>2</v>
      </c>
      <c r="J5430">
        <v>10</v>
      </c>
      <c r="K5430">
        <v>10307</v>
      </c>
      <c r="L5430" s="1">
        <v>366</v>
      </c>
      <c r="M5430" s="2">
        <f t="shared" si="252"/>
        <v>50.81388888888889</v>
      </c>
      <c r="N5430" s="2" t="str">
        <f t="shared" si="253"/>
        <v/>
      </c>
      <c r="O5430" s="2" t="str">
        <f t="shared" si="254"/>
        <v/>
      </c>
    </row>
    <row r="5431" spans="1:15" x14ac:dyDescent="0.25">
      <c r="A5431">
        <v>5430</v>
      </c>
      <c r="B5431">
        <v>3</v>
      </c>
      <c r="C5431" s="1">
        <v>20495</v>
      </c>
      <c r="D5431">
        <v>0</v>
      </c>
      <c r="E5431">
        <v>0</v>
      </c>
      <c r="F5431" t="s">
        <v>14</v>
      </c>
      <c r="G5431" s="1">
        <v>33009</v>
      </c>
      <c r="H5431">
        <v>2</v>
      </c>
      <c r="J5431">
        <v>10</v>
      </c>
      <c r="K5431">
        <v>10107</v>
      </c>
      <c r="L5431" s="1">
        <v>366</v>
      </c>
      <c r="M5431" s="2">
        <f t="shared" si="252"/>
        <v>34.266666666666666</v>
      </c>
      <c r="N5431" s="2" t="str">
        <f t="shared" si="253"/>
        <v/>
      </c>
      <c r="O5431" s="2" t="str">
        <f t="shared" si="254"/>
        <v/>
      </c>
    </row>
    <row r="5432" spans="1:15" x14ac:dyDescent="0.25">
      <c r="A5432">
        <v>5431</v>
      </c>
      <c r="B5432">
        <v>2</v>
      </c>
      <c r="C5432" s="1">
        <v>13964</v>
      </c>
      <c r="D5432">
        <v>1315</v>
      </c>
      <c r="E5432">
        <v>0</v>
      </c>
      <c r="F5432" t="s">
        <v>13</v>
      </c>
      <c r="G5432" s="1">
        <v>33011</v>
      </c>
      <c r="H5432">
        <v>0</v>
      </c>
      <c r="J5432">
        <v>21</v>
      </c>
      <c r="K5432">
        <v>10107</v>
      </c>
      <c r="L5432" s="1">
        <v>366</v>
      </c>
      <c r="M5432" s="2">
        <f t="shared" si="252"/>
        <v>52.147222222222226</v>
      </c>
      <c r="N5432" s="2" t="str">
        <f t="shared" si="253"/>
        <v/>
      </c>
      <c r="O5432" s="2" t="str">
        <f t="shared" si="254"/>
        <v/>
      </c>
    </row>
    <row r="5433" spans="1:15" x14ac:dyDescent="0.25">
      <c r="A5433">
        <v>5432</v>
      </c>
      <c r="B5433">
        <v>2</v>
      </c>
      <c r="C5433" s="1">
        <v>18388</v>
      </c>
      <c r="D5433">
        <v>0</v>
      </c>
      <c r="E5433">
        <v>0</v>
      </c>
      <c r="F5433" t="s">
        <v>13</v>
      </c>
      <c r="G5433" s="1">
        <v>33015</v>
      </c>
      <c r="H5433">
        <v>0</v>
      </c>
      <c r="J5433">
        <v>21</v>
      </c>
      <c r="K5433">
        <v>0</v>
      </c>
      <c r="L5433" s="1">
        <v>366</v>
      </c>
      <c r="M5433" s="2">
        <f t="shared" si="252"/>
        <v>40.047222222222224</v>
      </c>
      <c r="N5433" s="2" t="str">
        <f t="shared" si="253"/>
        <v/>
      </c>
      <c r="O5433" s="2" t="str">
        <f t="shared" si="254"/>
        <v/>
      </c>
    </row>
    <row r="5434" spans="1:15" x14ac:dyDescent="0.25">
      <c r="A5434">
        <v>5433</v>
      </c>
      <c r="B5434">
        <v>3</v>
      </c>
      <c r="C5434" s="1">
        <v>12783</v>
      </c>
      <c r="D5434">
        <v>0</v>
      </c>
      <c r="E5434">
        <v>0</v>
      </c>
      <c r="F5434" t="s">
        <v>13</v>
      </c>
      <c r="G5434" s="1">
        <v>33016</v>
      </c>
      <c r="H5434">
        <v>0</v>
      </c>
      <c r="J5434">
        <v>21</v>
      </c>
      <c r="K5434">
        <v>0</v>
      </c>
      <c r="L5434" s="1">
        <v>366</v>
      </c>
      <c r="M5434" s="2">
        <f t="shared" si="252"/>
        <v>55.397222222222226</v>
      </c>
      <c r="N5434" s="2" t="str">
        <f t="shared" si="253"/>
        <v/>
      </c>
      <c r="O5434" s="2" t="str">
        <f t="shared" si="254"/>
        <v/>
      </c>
    </row>
    <row r="5435" spans="1:15" x14ac:dyDescent="0.25">
      <c r="A5435">
        <v>5434</v>
      </c>
      <c r="B5435">
        <v>3</v>
      </c>
      <c r="C5435" s="1">
        <v>22163</v>
      </c>
      <c r="D5435">
        <v>2000</v>
      </c>
      <c r="E5435">
        <v>0</v>
      </c>
      <c r="F5435" t="s">
        <v>20</v>
      </c>
      <c r="G5435" s="1">
        <v>33021</v>
      </c>
      <c r="H5435">
        <v>2</v>
      </c>
      <c r="J5435">
        <v>10</v>
      </c>
      <c r="K5435">
        <v>14607</v>
      </c>
      <c r="L5435" s="1">
        <v>366</v>
      </c>
      <c r="M5435" s="2">
        <f t="shared" si="252"/>
        <v>29.733333333333334</v>
      </c>
      <c r="N5435" s="2" t="str">
        <f t="shared" si="253"/>
        <v/>
      </c>
      <c r="O5435" s="2" t="str">
        <f t="shared" si="254"/>
        <v/>
      </c>
    </row>
    <row r="5436" spans="1:15" x14ac:dyDescent="0.25">
      <c r="A5436">
        <v>5435</v>
      </c>
      <c r="B5436">
        <v>3</v>
      </c>
      <c r="C5436" s="1">
        <v>21433</v>
      </c>
      <c r="D5436">
        <v>1807</v>
      </c>
      <c r="E5436">
        <v>1</v>
      </c>
      <c r="F5436" t="s">
        <v>14</v>
      </c>
      <c r="G5436" s="1">
        <v>33022</v>
      </c>
      <c r="H5436">
        <v>2</v>
      </c>
      <c r="J5436">
        <v>10</v>
      </c>
      <c r="K5436">
        <v>10107</v>
      </c>
      <c r="L5436" s="1">
        <v>366</v>
      </c>
      <c r="M5436" s="2">
        <f t="shared" si="252"/>
        <v>31.733333333333334</v>
      </c>
      <c r="N5436" s="2" t="str">
        <f t="shared" si="253"/>
        <v/>
      </c>
      <c r="O5436" s="2" t="str">
        <f t="shared" si="254"/>
        <v/>
      </c>
    </row>
    <row r="5437" spans="1:15" x14ac:dyDescent="0.25">
      <c r="A5437">
        <v>5436</v>
      </c>
      <c r="B5437">
        <v>3</v>
      </c>
      <c r="C5437" s="1">
        <v>16393</v>
      </c>
      <c r="D5437">
        <v>1327</v>
      </c>
      <c r="E5437">
        <v>1</v>
      </c>
      <c r="F5437" t="s">
        <v>14</v>
      </c>
      <c r="G5437" s="1">
        <v>33022</v>
      </c>
      <c r="H5437">
        <v>2</v>
      </c>
      <c r="J5437">
        <v>10</v>
      </c>
      <c r="K5437">
        <v>10107</v>
      </c>
      <c r="L5437" s="1">
        <v>366</v>
      </c>
      <c r="M5437" s="2">
        <f t="shared" si="252"/>
        <v>45.533333333333331</v>
      </c>
      <c r="N5437" s="2" t="str">
        <f t="shared" si="253"/>
        <v/>
      </c>
      <c r="O5437" s="2" t="str">
        <f t="shared" si="254"/>
        <v/>
      </c>
    </row>
    <row r="5438" spans="1:15" x14ac:dyDescent="0.25">
      <c r="A5438">
        <v>5437</v>
      </c>
      <c r="B5438">
        <v>3</v>
      </c>
      <c r="C5438" s="1">
        <v>20294</v>
      </c>
      <c r="D5438">
        <v>1238</v>
      </c>
      <c r="E5438">
        <v>2</v>
      </c>
      <c r="F5438" t="s">
        <v>16</v>
      </c>
      <c r="G5438" s="1">
        <v>33024</v>
      </c>
      <c r="H5438">
        <v>2</v>
      </c>
      <c r="J5438">
        <v>10</v>
      </c>
      <c r="K5438">
        <v>10107</v>
      </c>
      <c r="L5438" s="1">
        <v>366</v>
      </c>
      <c r="M5438" s="2">
        <f t="shared" si="252"/>
        <v>34.85</v>
      </c>
      <c r="N5438" s="2" t="str">
        <f t="shared" si="253"/>
        <v/>
      </c>
      <c r="O5438" s="2" t="str">
        <f t="shared" si="254"/>
        <v/>
      </c>
    </row>
    <row r="5439" spans="1:15" x14ac:dyDescent="0.25">
      <c r="A5439">
        <v>5438</v>
      </c>
      <c r="B5439">
        <v>4</v>
      </c>
      <c r="C5439" s="1">
        <v>21443</v>
      </c>
      <c r="D5439">
        <v>1539</v>
      </c>
      <c r="E5439">
        <v>1</v>
      </c>
      <c r="F5439" t="s">
        <v>26</v>
      </c>
      <c r="G5439" s="1">
        <v>33029</v>
      </c>
      <c r="H5439">
        <v>2</v>
      </c>
      <c r="J5439">
        <v>10</v>
      </c>
      <c r="K5439">
        <v>10107</v>
      </c>
      <c r="L5439" s="1">
        <v>366</v>
      </c>
      <c r="M5439" s="2">
        <f t="shared" si="252"/>
        <v>31.722222222222221</v>
      </c>
      <c r="N5439" s="2" t="str">
        <f t="shared" si="253"/>
        <v/>
      </c>
      <c r="O5439" s="2" t="str">
        <f t="shared" si="254"/>
        <v/>
      </c>
    </row>
    <row r="5440" spans="1:15" x14ac:dyDescent="0.25">
      <c r="A5440">
        <v>5439</v>
      </c>
      <c r="B5440">
        <v>2</v>
      </c>
      <c r="C5440" s="1">
        <v>15600</v>
      </c>
      <c r="D5440">
        <v>3000</v>
      </c>
      <c r="E5440">
        <v>0</v>
      </c>
      <c r="F5440" t="s">
        <v>16</v>
      </c>
      <c r="G5440" s="1">
        <v>33029</v>
      </c>
      <c r="H5440">
        <v>0</v>
      </c>
      <c r="J5440">
        <v>10</v>
      </c>
      <c r="K5440">
        <v>11307</v>
      </c>
      <c r="L5440" s="1">
        <v>366</v>
      </c>
      <c r="M5440" s="2">
        <f t="shared" si="252"/>
        <v>47.719444444444441</v>
      </c>
      <c r="N5440" s="2" t="str">
        <f t="shared" si="253"/>
        <v/>
      </c>
      <c r="O5440" s="2" t="str">
        <f t="shared" si="254"/>
        <v/>
      </c>
    </row>
    <row r="5441" spans="1:15" x14ac:dyDescent="0.25">
      <c r="A5441">
        <v>5440</v>
      </c>
      <c r="B5441">
        <v>3</v>
      </c>
      <c r="C5441" s="1">
        <v>19679</v>
      </c>
      <c r="D5441">
        <v>0</v>
      </c>
      <c r="E5441">
        <v>0</v>
      </c>
      <c r="F5441" t="s">
        <v>13</v>
      </c>
      <c r="G5441" s="1">
        <v>33030</v>
      </c>
      <c r="H5441">
        <v>0</v>
      </c>
      <c r="J5441">
        <v>10</v>
      </c>
      <c r="K5441">
        <v>11307</v>
      </c>
      <c r="L5441" s="1">
        <v>366</v>
      </c>
      <c r="M5441" s="2">
        <f t="shared" si="252"/>
        <v>36.555555555555557</v>
      </c>
      <c r="N5441" s="2" t="str">
        <f t="shared" si="253"/>
        <v/>
      </c>
      <c r="O5441" s="2" t="str">
        <f t="shared" si="254"/>
        <v/>
      </c>
    </row>
    <row r="5442" spans="1:15" x14ac:dyDescent="0.25">
      <c r="A5442">
        <v>5441</v>
      </c>
      <c r="B5442">
        <v>4</v>
      </c>
      <c r="C5442" s="1">
        <v>16571</v>
      </c>
      <c r="D5442">
        <v>2660</v>
      </c>
      <c r="E5442">
        <v>0</v>
      </c>
      <c r="F5442" t="s">
        <v>20</v>
      </c>
      <c r="G5442" s="1">
        <v>33030</v>
      </c>
      <c r="H5442">
        <v>2</v>
      </c>
      <c r="J5442">
        <v>10</v>
      </c>
      <c r="K5442">
        <v>14707</v>
      </c>
      <c r="L5442" s="1">
        <v>366</v>
      </c>
      <c r="M5442" s="2">
        <f t="shared" si="252"/>
        <v>45.06111111111111</v>
      </c>
      <c r="N5442" s="2" t="str">
        <f t="shared" si="253"/>
        <v/>
      </c>
      <c r="O5442" s="2" t="str">
        <f t="shared" si="254"/>
        <v/>
      </c>
    </row>
    <row r="5443" spans="1:15" x14ac:dyDescent="0.25">
      <c r="A5443">
        <v>5442</v>
      </c>
      <c r="B5443">
        <v>2</v>
      </c>
      <c r="C5443" s="1">
        <v>18699</v>
      </c>
      <c r="D5443">
        <v>2364</v>
      </c>
      <c r="E5443">
        <v>0</v>
      </c>
      <c r="F5443" t="s">
        <v>21</v>
      </c>
      <c r="G5443" s="1">
        <v>33032</v>
      </c>
      <c r="H5443">
        <v>2</v>
      </c>
      <c r="J5443">
        <v>10</v>
      </c>
      <c r="K5443">
        <v>12607</v>
      </c>
      <c r="L5443" s="1">
        <v>366</v>
      </c>
      <c r="M5443" s="2">
        <f t="shared" si="252"/>
        <v>39.238888888888887</v>
      </c>
      <c r="N5443" s="2" t="str">
        <f t="shared" si="253"/>
        <v/>
      </c>
      <c r="O5443" s="2" t="str">
        <f t="shared" si="254"/>
        <v/>
      </c>
    </row>
    <row r="5444" spans="1:15" x14ac:dyDescent="0.25">
      <c r="A5444">
        <v>5443</v>
      </c>
      <c r="B5444">
        <v>2</v>
      </c>
      <c r="C5444" s="1">
        <v>18940</v>
      </c>
      <c r="D5444">
        <v>0</v>
      </c>
      <c r="E5444">
        <v>0</v>
      </c>
      <c r="F5444" t="s">
        <v>13</v>
      </c>
      <c r="G5444" s="1">
        <v>33037</v>
      </c>
      <c r="H5444">
        <v>2</v>
      </c>
      <c r="I5444" t="s">
        <v>19</v>
      </c>
      <c r="J5444">
        <v>10</v>
      </c>
      <c r="K5444">
        <v>13807</v>
      </c>
      <c r="L5444" s="1">
        <v>34347</v>
      </c>
      <c r="M5444" s="2">
        <f t="shared" si="252"/>
        <v>38.597222222222221</v>
      </c>
      <c r="N5444" s="2">
        <f t="shared" si="253"/>
        <v>42.180555555555557</v>
      </c>
      <c r="O5444" s="2">
        <f t="shared" si="254"/>
        <v>3.5833333333333357</v>
      </c>
    </row>
    <row r="5445" spans="1:15" x14ac:dyDescent="0.25">
      <c r="A5445">
        <v>5444</v>
      </c>
      <c r="B5445">
        <v>3</v>
      </c>
      <c r="C5445" s="1">
        <v>12257</v>
      </c>
      <c r="D5445">
        <v>0</v>
      </c>
      <c r="E5445">
        <v>0</v>
      </c>
      <c r="F5445" t="s">
        <v>14</v>
      </c>
      <c r="G5445" s="1">
        <v>33038</v>
      </c>
      <c r="H5445">
        <v>2</v>
      </c>
      <c r="J5445">
        <v>10</v>
      </c>
      <c r="K5445">
        <v>14607</v>
      </c>
      <c r="L5445" s="1">
        <v>366</v>
      </c>
      <c r="M5445" s="2">
        <f t="shared" ref="M5445:M5508" si="255">DAYS360(C5445,G5445,TRUE)/360</f>
        <v>56.894444444444446</v>
      </c>
      <c r="N5445" s="2" t="str">
        <f t="shared" ref="N5445:N5508" si="256">IF(DAYS360(C5445,L5445)/360&gt;0,DAYS360(C5445,L5445)/360,"")</f>
        <v/>
      </c>
      <c r="O5445" s="2" t="str">
        <f t="shared" ref="O5445:O5508" si="257">IF(N5445="","",N5445-M5445)</f>
        <v/>
      </c>
    </row>
    <row r="5446" spans="1:15" x14ac:dyDescent="0.25">
      <c r="A5446">
        <v>5445</v>
      </c>
      <c r="B5446">
        <v>3</v>
      </c>
      <c r="C5446" s="1">
        <v>27132</v>
      </c>
      <c r="D5446">
        <v>1433</v>
      </c>
      <c r="E5446">
        <v>0</v>
      </c>
      <c r="F5446" t="s">
        <v>14</v>
      </c>
      <c r="G5446" s="1">
        <v>33039</v>
      </c>
      <c r="H5446">
        <v>2</v>
      </c>
      <c r="J5446">
        <v>10</v>
      </c>
      <c r="K5446">
        <v>10107</v>
      </c>
      <c r="L5446" s="1">
        <v>366</v>
      </c>
      <c r="M5446" s="2">
        <f t="shared" si="255"/>
        <v>16.172222222222221</v>
      </c>
      <c r="N5446" s="2" t="str">
        <f t="shared" si="256"/>
        <v/>
      </c>
      <c r="O5446" s="2" t="str">
        <f t="shared" si="257"/>
        <v/>
      </c>
    </row>
    <row r="5447" spans="1:15" x14ac:dyDescent="0.25">
      <c r="A5447">
        <v>5446</v>
      </c>
      <c r="B5447">
        <v>4</v>
      </c>
      <c r="C5447" s="1">
        <v>23127</v>
      </c>
      <c r="D5447">
        <v>0</v>
      </c>
      <c r="E5447">
        <v>0</v>
      </c>
      <c r="F5447" t="s">
        <v>20</v>
      </c>
      <c r="G5447" s="1">
        <v>33042</v>
      </c>
      <c r="H5447">
        <v>0</v>
      </c>
      <c r="J5447">
        <v>10</v>
      </c>
      <c r="K5447">
        <v>10107</v>
      </c>
      <c r="L5447" s="1">
        <v>366</v>
      </c>
      <c r="M5447" s="2">
        <f t="shared" si="255"/>
        <v>27.144444444444446</v>
      </c>
      <c r="N5447" s="2" t="str">
        <f t="shared" si="256"/>
        <v/>
      </c>
      <c r="O5447" s="2" t="str">
        <f t="shared" si="257"/>
        <v/>
      </c>
    </row>
    <row r="5448" spans="1:15" x14ac:dyDescent="0.25">
      <c r="A5448">
        <v>5447</v>
      </c>
      <c r="B5448">
        <v>3</v>
      </c>
      <c r="C5448" s="1">
        <v>17729</v>
      </c>
      <c r="D5448">
        <v>0</v>
      </c>
      <c r="E5448">
        <v>0</v>
      </c>
      <c r="F5448" t="s">
        <v>13</v>
      </c>
      <c r="G5448" s="1">
        <v>33042</v>
      </c>
      <c r="H5448">
        <v>0</v>
      </c>
      <c r="J5448">
        <v>10</v>
      </c>
      <c r="K5448">
        <v>11307</v>
      </c>
      <c r="L5448" s="1">
        <v>366</v>
      </c>
      <c r="M5448" s="2">
        <f t="shared" si="255"/>
        <v>41.924999999999997</v>
      </c>
      <c r="N5448" s="2" t="str">
        <f t="shared" si="256"/>
        <v/>
      </c>
      <c r="O5448" s="2" t="str">
        <f t="shared" si="257"/>
        <v/>
      </c>
    </row>
    <row r="5449" spans="1:15" x14ac:dyDescent="0.25">
      <c r="A5449">
        <v>5448</v>
      </c>
      <c r="B5449">
        <v>2</v>
      </c>
      <c r="C5449" s="1">
        <v>14147</v>
      </c>
      <c r="D5449">
        <v>0</v>
      </c>
      <c r="E5449">
        <v>0</v>
      </c>
      <c r="F5449" t="s">
        <v>14</v>
      </c>
      <c r="G5449" s="1">
        <v>33043</v>
      </c>
      <c r="H5449">
        <v>2</v>
      </c>
      <c r="J5449">
        <v>10</v>
      </c>
      <c r="K5449">
        <v>16607</v>
      </c>
      <c r="L5449" s="1">
        <v>366</v>
      </c>
      <c r="M5449" s="2">
        <f t="shared" si="255"/>
        <v>51.736111111111114</v>
      </c>
      <c r="N5449" s="2" t="str">
        <f t="shared" si="256"/>
        <v/>
      </c>
      <c r="O5449" s="2" t="str">
        <f t="shared" si="257"/>
        <v/>
      </c>
    </row>
    <row r="5450" spans="1:15" x14ac:dyDescent="0.25">
      <c r="A5450">
        <v>5449</v>
      </c>
      <c r="B5450">
        <v>3</v>
      </c>
      <c r="C5450" s="1">
        <v>13197</v>
      </c>
      <c r="D5450">
        <v>0</v>
      </c>
      <c r="E5450">
        <v>0</v>
      </c>
      <c r="F5450" t="s">
        <v>14</v>
      </c>
      <c r="G5450" s="1">
        <v>33043</v>
      </c>
      <c r="H5450">
        <v>2</v>
      </c>
      <c r="J5450">
        <v>10</v>
      </c>
      <c r="K5450">
        <v>14707</v>
      </c>
      <c r="L5450" s="1">
        <v>366</v>
      </c>
      <c r="M5450" s="2">
        <f t="shared" si="255"/>
        <v>54.338888888888889</v>
      </c>
      <c r="N5450" s="2" t="str">
        <f t="shared" si="256"/>
        <v/>
      </c>
      <c r="O5450" s="2" t="str">
        <f t="shared" si="257"/>
        <v/>
      </c>
    </row>
    <row r="5451" spans="1:15" x14ac:dyDescent="0.25">
      <c r="A5451">
        <v>5450</v>
      </c>
      <c r="B5451">
        <v>2</v>
      </c>
      <c r="C5451" s="1">
        <v>13654</v>
      </c>
      <c r="D5451">
        <v>0</v>
      </c>
      <c r="E5451">
        <v>0</v>
      </c>
      <c r="F5451" t="s">
        <v>14</v>
      </c>
      <c r="G5451" s="1">
        <v>33044</v>
      </c>
      <c r="H5451">
        <v>2</v>
      </c>
      <c r="J5451">
        <v>10</v>
      </c>
      <c r="K5451">
        <v>18507</v>
      </c>
      <c r="L5451" s="1">
        <v>366</v>
      </c>
      <c r="M5451" s="2">
        <f t="shared" si="255"/>
        <v>53.086111111111109</v>
      </c>
      <c r="N5451" s="2" t="str">
        <f t="shared" si="256"/>
        <v/>
      </c>
      <c r="O5451" s="2" t="str">
        <f t="shared" si="257"/>
        <v/>
      </c>
    </row>
    <row r="5452" spans="1:15" x14ac:dyDescent="0.25">
      <c r="A5452">
        <v>5451</v>
      </c>
      <c r="B5452">
        <v>2</v>
      </c>
      <c r="C5452" s="1">
        <v>16961</v>
      </c>
      <c r="D5452">
        <v>0</v>
      </c>
      <c r="E5452">
        <v>0</v>
      </c>
      <c r="F5452" t="s">
        <v>13</v>
      </c>
      <c r="G5452" s="1">
        <v>33045</v>
      </c>
      <c r="H5452">
        <v>0</v>
      </c>
      <c r="J5452">
        <v>10</v>
      </c>
      <c r="K5452">
        <v>13507</v>
      </c>
      <c r="L5452" s="1">
        <v>366</v>
      </c>
      <c r="M5452" s="2">
        <f t="shared" si="255"/>
        <v>44.036111111111111</v>
      </c>
      <c r="N5452" s="2" t="str">
        <f t="shared" si="256"/>
        <v/>
      </c>
      <c r="O5452" s="2" t="str">
        <f t="shared" si="257"/>
        <v/>
      </c>
    </row>
    <row r="5453" spans="1:15" x14ac:dyDescent="0.25">
      <c r="A5453">
        <v>5452</v>
      </c>
      <c r="B5453">
        <v>3</v>
      </c>
      <c r="C5453" s="1">
        <v>19852</v>
      </c>
      <c r="D5453">
        <v>0</v>
      </c>
      <c r="E5453">
        <v>0</v>
      </c>
      <c r="F5453" t="s">
        <v>14</v>
      </c>
      <c r="G5453" s="1">
        <v>33045</v>
      </c>
      <c r="H5453">
        <v>2</v>
      </c>
      <c r="J5453">
        <v>10</v>
      </c>
      <c r="K5453">
        <v>10107</v>
      </c>
      <c r="L5453" s="1">
        <v>366</v>
      </c>
      <c r="M5453" s="2">
        <f t="shared" si="255"/>
        <v>36.119444444444447</v>
      </c>
      <c r="N5453" s="2" t="str">
        <f t="shared" si="256"/>
        <v/>
      </c>
      <c r="O5453" s="2" t="str">
        <f t="shared" si="257"/>
        <v/>
      </c>
    </row>
    <row r="5454" spans="1:15" x14ac:dyDescent="0.25">
      <c r="A5454">
        <v>5453</v>
      </c>
      <c r="B5454">
        <v>4</v>
      </c>
      <c r="C5454" s="1">
        <v>24197</v>
      </c>
      <c r="D5454">
        <v>0</v>
      </c>
      <c r="E5454">
        <v>0</v>
      </c>
      <c r="F5454" t="s">
        <v>20</v>
      </c>
      <c r="G5454" s="1">
        <v>33046</v>
      </c>
      <c r="H5454">
        <v>0</v>
      </c>
      <c r="J5454">
        <v>10</v>
      </c>
      <c r="K5454">
        <v>14707</v>
      </c>
      <c r="L5454" s="1">
        <v>366</v>
      </c>
      <c r="M5454" s="2">
        <f t="shared" si="255"/>
        <v>24.227777777777778</v>
      </c>
      <c r="N5454" s="2" t="str">
        <f t="shared" si="256"/>
        <v/>
      </c>
      <c r="O5454" s="2" t="str">
        <f t="shared" si="257"/>
        <v/>
      </c>
    </row>
    <row r="5455" spans="1:15" x14ac:dyDescent="0.25">
      <c r="A5455">
        <v>5454</v>
      </c>
      <c r="B5455">
        <v>4</v>
      </c>
      <c r="C5455" s="1">
        <v>20379</v>
      </c>
      <c r="D5455">
        <v>0</v>
      </c>
      <c r="E5455">
        <v>0</v>
      </c>
      <c r="F5455" t="s">
        <v>20</v>
      </c>
      <c r="G5455" s="1">
        <v>33050</v>
      </c>
      <c r="H5455">
        <v>2</v>
      </c>
      <c r="J5455">
        <v>10</v>
      </c>
      <c r="K5455">
        <v>10307</v>
      </c>
      <c r="L5455" s="1">
        <v>366</v>
      </c>
      <c r="M5455" s="2">
        <f t="shared" si="255"/>
        <v>34.69166666666667</v>
      </c>
      <c r="N5455" s="2" t="str">
        <f t="shared" si="256"/>
        <v/>
      </c>
      <c r="O5455" s="2" t="str">
        <f t="shared" si="257"/>
        <v/>
      </c>
    </row>
    <row r="5456" spans="1:15" x14ac:dyDescent="0.25">
      <c r="A5456">
        <v>5455</v>
      </c>
      <c r="B5456">
        <v>4</v>
      </c>
      <c r="C5456" s="1">
        <v>28850</v>
      </c>
      <c r="D5456">
        <v>0</v>
      </c>
      <c r="E5456">
        <v>0</v>
      </c>
      <c r="F5456" t="s">
        <v>20</v>
      </c>
      <c r="G5456" s="1">
        <v>33050</v>
      </c>
      <c r="H5456">
        <v>2</v>
      </c>
      <c r="J5456">
        <v>10</v>
      </c>
      <c r="K5456">
        <v>10107</v>
      </c>
      <c r="L5456" s="1">
        <v>366</v>
      </c>
      <c r="M5456" s="2">
        <f t="shared" si="255"/>
        <v>11.5</v>
      </c>
      <c r="N5456" s="2" t="str">
        <f t="shared" si="256"/>
        <v/>
      </c>
      <c r="O5456" s="2" t="str">
        <f t="shared" si="257"/>
        <v/>
      </c>
    </row>
    <row r="5457" spans="1:15" x14ac:dyDescent="0.25">
      <c r="A5457">
        <v>5456</v>
      </c>
      <c r="B5457">
        <v>2</v>
      </c>
      <c r="C5457" s="1">
        <v>19421</v>
      </c>
      <c r="D5457">
        <v>0</v>
      </c>
      <c r="E5457">
        <v>0</v>
      </c>
      <c r="F5457" t="s">
        <v>14</v>
      </c>
      <c r="G5457" s="1">
        <v>33051</v>
      </c>
      <c r="H5457">
        <v>2</v>
      </c>
      <c r="J5457">
        <v>10</v>
      </c>
      <c r="K5457">
        <v>10307</v>
      </c>
      <c r="L5457" s="1">
        <v>366</v>
      </c>
      <c r="M5457" s="2">
        <f t="shared" si="255"/>
        <v>37.31666666666667</v>
      </c>
      <c r="N5457" s="2" t="str">
        <f t="shared" si="256"/>
        <v/>
      </c>
      <c r="O5457" s="2" t="str">
        <f t="shared" si="257"/>
        <v/>
      </c>
    </row>
    <row r="5458" spans="1:15" x14ac:dyDescent="0.25">
      <c r="A5458">
        <v>5457</v>
      </c>
      <c r="B5458">
        <v>3</v>
      </c>
      <c r="C5458" s="1">
        <v>22799</v>
      </c>
      <c r="D5458">
        <v>0</v>
      </c>
      <c r="E5458">
        <v>3</v>
      </c>
      <c r="F5458" t="s">
        <v>14</v>
      </c>
      <c r="G5458" s="1">
        <v>33051</v>
      </c>
      <c r="H5458">
        <v>2</v>
      </c>
      <c r="J5458">
        <v>10</v>
      </c>
      <c r="K5458">
        <v>10807</v>
      </c>
      <c r="L5458" s="1">
        <v>366</v>
      </c>
      <c r="M5458" s="2">
        <f t="shared" si="255"/>
        <v>28.069444444444443</v>
      </c>
      <c r="N5458" s="2" t="str">
        <f t="shared" si="256"/>
        <v/>
      </c>
      <c r="O5458" s="2" t="str">
        <f t="shared" si="257"/>
        <v/>
      </c>
    </row>
    <row r="5459" spans="1:15" x14ac:dyDescent="0.25">
      <c r="A5459">
        <v>5458</v>
      </c>
      <c r="B5459">
        <v>3</v>
      </c>
      <c r="C5459" s="1">
        <v>14149</v>
      </c>
      <c r="D5459">
        <v>2300</v>
      </c>
      <c r="E5459">
        <v>0</v>
      </c>
      <c r="F5459" t="s">
        <v>22</v>
      </c>
      <c r="G5459" s="1">
        <v>33052</v>
      </c>
      <c r="H5459">
        <v>2</v>
      </c>
      <c r="J5459">
        <v>10</v>
      </c>
      <c r="K5459">
        <v>10107</v>
      </c>
      <c r="L5459" s="1">
        <v>366</v>
      </c>
      <c r="M5459" s="2">
        <f t="shared" si="255"/>
        <v>51.755555555555553</v>
      </c>
      <c r="N5459" s="2" t="str">
        <f t="shared" si="256"/>
        <v/>
      </c>
      <c r="O5459" s="2" t="str">
        <f t="shared" si="257"/>
        <v/>
      </c>
    </row>
    <row r="5460" spans="1:15" x14ac:dyDescent="0.25">
      <c r="A5460">
        <v>5459</v>
      </c>
      <c r="B5460">
        <v>2</v>
      </c>
      <c r="C5460" s="1">
        <v>27334</v>
      </c>
      <c r="D5460">
        <v>0</v>
      </c>
      <c r="E5460">
        <v>0</v>
      </c>
      <c r="F5460" t="s">
        <v>13</v>
      </c>
      <c r="G5460" s="1">
        <v>33053</v>
      </c>
      <c r="H5460">
        <v>0</v>
      </c>
      <c r="J5460">
        <v>21</v>
      </c>
      <c r="K5460">
        <v>0</v>
      </c>
      <c r="L5460" s="1">
        <v>366</v>
      </c>
      <c r="M5460" s="2">
        <f t="shared" si="255"/>
        <v>15.661111111111111</v>
      </c>
      <c r="N5460" s="2" t="str">
        <f t="shared" si="256"/>
        <v/>
      </c>
      <c r="O5460" s="2" t="str">
        <f t="shared" si="257"/>
        <v/>
      </c>
    </row>
    <row r="5461" spans="1:15" x14ac:dyDescent="0.25">
      <c r="A5461">
        <v>5460</v>
      </c>
      <c r="B5461">
        <v>2</v>
      </c>
      <c r="C5461" s="1">
        <v>19073</v>
      </c>
      <c r="D5461">
        <v>1981</v>
      </c>
      <c r="E5461">
        <v>2</v>
      </c>
      <c r="F5461" t="s">
        <v>14</v>
      </c>
      <c r="G5461" s="1">
        <v>33053</v>
      </c>
      <c r="H5461">
        <v>2</v>
      </c>
      <c r="J5461">
        <v>10</v>
      </c>
      <c r="K5461">
        <v>17807</v>
      </c>
      <c r="L5461" s="1">
        <v>366</v>
      </c>
      <c r="M5461" s="2">
        <f t="shared" si="255"/>
        <v>38.274999999999999</v>
      </c>
      <c r="N5461" s="2" t="str">
        <f t="shared" si="256"/>
        <v/>
      </c>
      <c r="O5461" s="2" t="str">
        <f t="shared" si="257"/>
        <v/>
      </c>
    </row>
    <row r="5462" spans="1:15" x14ac:dyDescent="0.25">
      <c r="A5462">
        <v>5461</v>
      </c>
      <c r="B5462">
        <v>3</v>
      </c>
      <c r="C5462" s="1">
        <v>15961</v>
      </c>
      <c r="D5462">
        <v>0</v>
      </c>
      <c r="E5462">
        <v>0</v>
      </c>
      <c r="F5462" t="s">
        <v>14</v>
      </c>
      <c r="G5462" s="1">
        <v>33053</v>
      </c>
      <c r="H5462">
        <v>2</v>
      </c>
      <c r="J5462">
        <v>10</v>
      </c>
      <c r="K5462">
        <v>10307</v>
      </c>
      <c r="L5462" s="1">
        <v>366</v>
      </c>
      <c r="M5462" s="2">
        <f t="shared" si="255"/>
        <v>46.797222222222224</v>
      </c>
      <c r="N5462" s="2" t="str">
        <f t="shared" si="256"/>
        <v/>
      </c>
      <c r="O5462" s="2" t="str">
        <f t="shared" si="257"/>
        <v/>
      </c>
    </row>
    <row r="5463" spans="1:15" x14ac:dyDescent="0.25">
      <c r="A5463">
        <v>5462</v>
      </c>
      <c r="B5463">
        <v>4</v>
      </c>
      <c r="C5463" s="1">
        <v>22788</v>
      </c>
      <c r="D5463">
        <v>0</v>
      </c>
      <c r="E5463">
        <v>0</v>
      </c>
      <c r="F5463" t="s">
        <v>20</v>
      </c>
      <c r="G5463" s="1">
        <v>33057</v>
      </c>
      <c r="H5463">
        <v>0</v>
      </c>
      <c r="J5463">
        <v>10</v>
      </c>
      <c r="K5463">
        <v>10107</v>
      </c>
      <c r="L5463" s="1">
        <v>366</v>
      </c>
      <c r="M5463" s="2">
        <f t="shared" si="255"/>
        <v>28.113888888888887</v>
      </c>
      <c r="N5463" s="2" t="str">
        <f t="shared" si="256"/>
        <v/>
      </c>
      <c r="O5463" s="2" t="str">
        <f t="shared" si="257"/>
        <v/>
      </c>
    </row>
    <row r="5464" spans="1:15" x14ac:dyDescent="0.25">
      <c r="A5464">
        <v>5463</v>
      </c>
      <c r="B5464">
        <v>4</v>
      </c>
      <c r="C5464" s="1">
        <v>10046</v>
      </c>
      <c r="D5464">
        <v>0</v>
      </c>
      <c r="E5464">
        <v>0</v>
      </c>
      <c r="F5464" t="s">
        <v>20</v>
      </c>
      <c r="G5464" s="1">
        <v>33057</v>
      </c>
      <c r="H5464">
        <v>0</v>
      </c>
      <c r="J5464">
        <v>10</v>
      </c>
      <c r="K5464">
        <v>13607</v>
      </c>
      <c r="L5464" s="1">
        <v>366</v>
      </c>
      <c r="M5464" s="2">
        <f t="shared" si="255"/>
        <v>63</v>
      </c>
      <c r="N5464" s="2" t="str">
        <f t="shared" si="256"/>
        <v/>
      </c>
      <c r="O5464" s="2" t="str">
        <f t="shared" si="257"/>
        <v/>
      </c>
    </row>
    <row r="5465" spans="1:15" x14ac:dyDescent="0.25">
      <c r="A5465">
        <v>5464</v>
      </c>
      <c r="B5465">
        <v>3</v>
      </c>
      <c r="C5465" s="1">
        <v>15501</v>
      </c>
      <c r="D5465">
        <v>0</v>
      </c>
      <c r="E5465">
        <v>0</v>
      </c>
      <c r="F5465" t="s">
        <v>14</v>
      </c>
      <c r="G5465" s="1">
        <v>33059</v>
      </c>
      <c r="H5465">
        <v>2</v>
      </c>
      <c r="J5465">
        <v>10</v>
      </c>
      <c r="K5465">
        <v>10507</v>
      </c>
      <c r="L5465" s="1">
        <v>366</v>
      </c>
      <c r="M5465" s="2">
        <f t="shared" si="255"/>
        <v>48.072222222222223</v>
      </c>
      <c r="N5465" s="2" t="str">
        <f t="shared" si="256"/>
        <v/>
      </c>
      <c r="O5465" s="2" t="str">
        <f t="shared" si="257"/>
        <v/>
      </c>
    </row>
    <row r="5466" spans="1:15" x14ac:dyDescent="0.25">
      <c r="A5466">
        <v>5465</v>
      </c>
      <c r="B5466">
        <v>3</v>
      </c>
      <c r="C5466" s="1">
        <v>12300</v>
      </c>
      <c r="D5466">
        <v>0</v>
      </c>
      <c r="E5466">
        <v>0</v>
      </c>
      <c r="F5466" t="s">
        <v>13</v>
      </c>
      <c r="G5466" s="1">
        <v>33064</v>
      </c>
      <c r="H5466">
        <v>0</v>
      </c>
      <c r="J5466">
        <v>10</v>
      </c>
      <c r="K5466">
        <v>11307</v>
      </c>
      <c r="L5466" s="1">
        <v>366</v>
      </c>
      <c r="M5466" s="2">
        <f t="shared" si="255"/>
        <v>56.852777777777774</v>
      </c>
      <c r="N5466" s="2" t="str">
        <f t="shared" si="256"/>
        <v/>
      </c>
      <c r="O5466" s="2" t="str">
        <f t="shared" si="257"/>
        <v/>
      </c>
    </row>
    <row r="5467" spans="1:15" x14ac:dyDescent="0.25">
      <c r="A5467">
        <v>5466</v>
      </c>
      <c r="B5467">
        <v>3</v>
      </c>
      <c r="C5467" s="1">
        <v>19548</v>
      </c>
      <c r="D5467">
        <v>0</v>
      </c>
      <c r="E5467">
        <v>0</v>
      </c>
      <c r="F5467" t="s">
        <v>13</v>
      </c>
      <c r="G5467" s="1">
        <v>33065</v>
      </c>
      <c r="H5467">
        <v>0</v>
      </c>
      <c r="I5467" t="s">
        <v>19</v>
      </c>
      <c r="J5467">
        <v>21</v>
      </c>
      <c r="K5467">
        <v>11307</v>
      </c>
      <c r="L5467" s="1">
        <v>37798</v>
      </c>
      <c r="M5467" s="2">
        <f t="shared" si="255"/>
        <v>37.008333333333333</v>
      </c>
      <c r="N5467" s="2">
        <f t="shared" si="256"/>
        <v>49.966666666666669</v>
      </c>
      <c r="O5467" s="2">
        <f t="shared" si="257"/>
        <v>12.958333333333336</v>
      </c>
    </row>
    <row r="5468" spans="1:15" x14ac:dyDescent="0.25">
      <c r="A5468">
        <v>5467</v>
      </c>
      <c r="B5468">
        <v>2</v>
      </c>
      <c r="C5468" s="1">
        <v>19161</v>
      </c>
      <c r="D5468">
        <v>3031</v>
      </c>
      <c r="E5468">
        <v>0</v>
      </c>
      <c r="F5468" t="s">
        <v>16</v>
      </c>
      <c r="G5468" s="1">
        <v>33067</v>
      </c>
      <c r="H5468">
        <v>2</v>
      </c>
      <c r="J5468">
        <v>10</v>
      </c>
      <c r="K5468">
        <v>10107</v>
      </c>
      <c r="L5468" s="1">
        <v>366</v>
      </c>
      <c r="M5468" s="2">
        <f t="shared" si="255"/>
        <v>38.075000000000003</v>
      </c>
      <c r="N5468" s="2" t="str">
        <f t="shared" si="256"/>
        <v/>
      </c>
      <c r="O5468" s="2" t="str">
        <f t="shared" si="257"/>
        <v/>
      </c>
    </row>
    <row r="5469" spans="1:15" x14ac:dyDescent="0.25">
      <c r="A5469">
        <v>5468</v>
      </c>
      <c r="B5469">
        <v>2</v>
      </c>
      <c r="C5469" s="1">
        <v>23214</v>
      </c>
      <c r="D5469">
        <v>0</v>
      </c>
      <c r="E5469">
        <v>0</v>
      </c>
      <c r="F5469" t="s">
        <v>14</v>
      </c>
      <c r="G5469" s="1">
        <v>33067</v>
      </c>
      <c r="H5469">
        <v>2</v>
      </c>
      <c r="J5469">
        <v>10</v>
      </c>
      <c r="K5469">
        <v>13507</v>
      </c>
      <c r="L5469" s="1">
        <v>366</v>
      </c>
      <c r="M5469" s="2">
        <f t="shared" si="255"/>
        <v>26.975000000000001</v>
      </c>
      <c r="N5469" s="2" t="str">
        <f t="shared" si="256"/>
        <v/>
      </c>
      <c r="O5469" s="2" t="str">
        <f t="shared" si="257"/>
        <v/>
      </c>
    </row>
    <row r="5470" spans="1:15" x14ac:dyDescent="0.25">
      <c r="A5470">
        <v>5469</v>
      </c>
      <c r="B5470">
        <v>3</v>
      </c>
      <c r="C5470" s="1">
        <v>10228</v>
      </c>
      <c r="D5470">
        <v>0</v>
      </c>
      <c r="E5470">
        <v>0</v>
      </c>
      <c r="F5470" t="s">
        <v>13</v>
      </c>
      <c r="G5470" s="1">
        <v>33071</v>
      </c>
      <c r="H5470">
        <v>0</v>
      </c>
      <c r="I5470" t="s">
        <v>19</v>
      </c>
      <c r="J5470">
        <v>21</v>
      </c>
      <c r="K5470">
        <v>11307</v>
      </c>
      <c r="L5470" s="1">
        <v>36193</v>
      </c>
      <c r="M5470" s="2">
        <f t="shared" si="255"/>
        <v>62.544444444444444</v>
      </c>
      <c r="N5470" s="2">
        <f t="shared" si="256"/>
        <v>71.086111111111109</v>
      </c>
      <c r="O5470" s="2">
        <f t="shared" si="257"/>
        <v>8.5416666666666643</v>
      </c>
    </row>
    <row r="5471" spans="1:15" x14ac:dyDescent="0.25">
      <c r="A5471">
        <v>5470</v>
      </c>
      <c r="B5471">
        <v>2</v>
      </c>
      <c r="C5471" s="1">
        <v>10344</v>
      </c>
      <c r="D5471">
        <v>0</v>
      </c>
      <c r="E5471">
        <v>0</v>
      </c>
      <c r="F5471" t="s">
        <v>13</v>
      </c>
      <c r="G5471" s="1">
        <v>33071</v>
      </c>
      <c r="H5471">
        <v>0</v>
      </c>
      <c r="J5471">
        <v>10</v>
      </c>
      <c r="K5471">
        <v>14707</v>
      </c>
      <c r="L5471" s="1">
        <v>366</v>
      </c>
      <c r="M5471" s="2">
        <f t="shared" si="255"/>
        <v>62.225000000000001</v>
      </c>
      <c r="N5471" s="2" t="str">
        <f t="shared" si="256"/>
        <v/>
      </c>
      <c r="O5471" s="2" t="str">
        <f t="shared" si="257"/>
        <v/>
      </c>
    </row>
    <row r="5472" spans="1:15" x14ac:dyDescent="0.25">
      <c r="A5472">
        <v>5471</v>
      </c>
      <c r="B5472">
        <v>2</v>
      </c>
      <c r="C5472" s="1">
        <v>18567</v>
      </c>
      <c r="D5472">
        <v>0</v>
      </c>
      <c r="E5472">
        <v>0</v>
      </c>
      <c r="F5472" t="s">
        <v>13</v>
      </c>
      <c r="G5472" s="1">
        <v>33072</v>
      </c>
      <c r="H5472">
        <v>0</v>
      </c>
      <c r="J5472">
        <v>10</v>
      </c>
      <c r="K5472">
        <v>14907</v>
      </c>
      <c r="L5472" s="1">
        <v>366</v>
      </c>
      <c r="M5472" s="2">
        <f t="shared" si="255"/>
        <v>39.716666666666669</v>
      </c>
      <c r="N5472" s="2" t="str">
        <f t="shared" si="256"/>
        <v/>
      </c>
      <c r="O5472" s="2" t="str">
        <f t="shared" si="257"/>
        <v/>
      </c>
    </row>
    <row r="5473" spans="1:15" x14ac:dyDescent="0.25">
      <c r="A5473">
        <v>5472</v>
      </c>
      <c r="B5473">
        <v>2</v>
      </c>
      <c r="C5473" s="1">
        <v>21215</v>
      </c>
      <c r="D5473">
        <v>0</v>
      </c>
      <c r="E5473">
        <v>0</v>
      </c>
      <c r="F5473" t="s">
        <v>14</v>
      </c>
      <c r="G5473" s="1">
        <v>33077</v>
      </c>
      <c r="H5473">
        <v>2</v>
      </c>
      <c r="J5473">
        <v>21</v>
      </c>
      <c r="K5473">
        <v>13607</v>
      </c>
      <c r="L5473" s="1">
        <v>366</v>
      </c>
      <c r="M5473" s="2">
        <f t="shared" si="255"/>
        <v>32.480555555555554</v>
      </c>
      <c r="N5473" s="2" t="str">
        <f t="shared" si="256"/>
        <v/>
      </c>
      <c r="O5473" s="2" t="str">
        <f t="shared" si="257"/>
        <v/>
      </c>
    </row>
    <row r="5474" spans="1:15" x14ac:dyDescent="0.25">
      <c r="A5474">
        <v>5473</v>
      </c>
      <c r="B5474">
        <v>2</v>
      </c>
      <c r="C5474" s="1">
        <v>19439</v>
      </c>
      <c r="D5474">
        <v>0</v>
      </c>
      <c r="E5474">
        <v>0</v>
      </c>
      <c r="F5474" t="s">
        <v>13</v>
      </c>
      <c r="G5474" s="1">
        <v>33077</v>
      </c>
      <c r="H5474">
        <v>0</v>
      </c>
      <c r="J5474">
        <v>21</v>
      </c>
      <c r="K5474">
        <v>0</v>
      </c>
      <c r="L5474" s="1">
        <v>366</v>
      </c>
      <c r="M5474" s="2">
        <f t="shared" si="255"/>
        <v>37.338888888888889</v>
      </c>
      <c r="N5474" s="2" t="str">
        <f t="shared" si="256"/>
        <v/>
      </c>
      <c r="O5474" s="2" t="str">
        <f t="shared" si="257"/>
        <v/>
      </c>
    </row>
    <row r="5475" spans="1:15" x14ac:dyDescent="0.25">
      <c r="A5475">
        <v>5474</v>
      </c>
      <c r="B5475">
        <v>2</v>
      </c>
      <c r="C5475" s="1">
        <v>31971</v>
      </c>
      <c r="D5475">
        <v>0</v>
      </c>
      <c r="E5475">
        <v>0</v>
      </c>
      <c r="F5475" t="s">
        <v>20</v>
      </c>
      <c r="G5475" s="1">
        <v>33085</v>
      </c>
      <c r="H5475">
        <v>2</v>
      </c>
      <c r="J5475">
        <v>21</v>
      </c>
      <c r="K5475">
        <v>10107</v>
      </c>
      <c r="L5475" s="1">
        <v>366</v>
      </c>
      <c r="M5475" s="2">
        <f t="shared" si="255"/>
        <v>3.0472222222222221</v>
      </c>
      <c r="N5475" s="2" t="str">
        <f t="shared" si="256"/>
        <v/>
      </c>
      <c r="O5475" s="2" t="str">
        <f t="shared" si="257"/>
        <v/>
      </c>
    </row>
    <row r="5476" spans="1:15" x14ac:dyDescent="0.25">
      <c r="A5476">
        <v>5475</v>
      </c>
      <c r="B5476">
        <v>3</v>
      </c>
      <c r="C5476" s="1">
        <v>14412</v>
      </c>
      <c r="D5476">
        <v>0</v>
      </c>
      <c r="E5476">
        <v>0</v>
      </c>
      <c r="F5476" t="s">
        <v>14</v>
      </c>
      <c r="G5476" s="1">
        <v>33085</v>
      </c>
      <c r="H5476">
        <v>2</v>
      </c>
      <c r="J5476">
        <v>10</v>
      </c>
      <c r="K5476">
        <v>10107</v>
      </c>
      <c r="L5476" s="1">
        <v>366</v>
      </c>
      <c r="M5476" s="2">
        <f t="shared" si="255"/>
        <v>51.12222222222222</v>
      </c>
      <c r="N5476" s="2" t="str">
        <f t="shared" si="256"/>
        <v/>
      </c>
      <c r="O5476" s="2" t="str">
        <f t="shared" si="257"/>
        <v/>
      </c>
    </row>
    <row r="5477" spans="1:15" x14ac:dyDescent="0.25">
      <c r="A5477">
        <v>5476</v>
      </c>
      <c r="B5477">
        <v>4</v>
      </c>
      <c r="C5477" s="1">
        <v>26465</v>
      </c>
      <c r="D5477">
        <v>1800</v>
      </c>
      <c r="E5477">
        <v>0</v>
      </c>
      <c r="F5477" t="s">
        <v>26</v>
      </c>
      <c r="G5477" s="1">
        <v>33088</v>
      </c>
      <c r="H5477">
        <v>2</v>
      </c>
      <c r="J5477">
        <v>10</v>
      </c>
      <c r="K5477">
        <v>10107</v>
      </c>
      <c r="L5477" s="1">
        <v>366</v>
      </c>
      <c r="M5477" s="2">
        <f t="shared" si="255"/>
        <v>18.133333333333333</v>
      </c>
      <c r="N5477" s="2" t="str">
        <f t="shared" si="256"/>
        <v/>
      </c>
      <c r="O5477" s="2" t="str">
        <f t="shared" si="257"/>
        <v/>
      </c>
    </row>
    <row r="5478" spans="1:15" x14ac:dyDescent="0.25">
      <c r="A5478">
        <v>5477</v>
      </c>
      <c r="B5478">
        <v>2</v>
      </c>
      <c r="C5478" s="1">
        <v>15534</v>
      </c>
      <c r="D5478">
        <v>2980</v>
      </c>
      <c r="E5478">
        <v>0</v>
      </c>
      <c r="F5478" t="s">
        <v>23</v>
      </c>
      <c r="G5478" s="1">
        <v>33091</v>
      </c>
      <c r="H5478">
        <v>2</v>
      </c>
      <c r="J5478">
        <v>10</v>
      </c>
      <c r="K5478">
        <v>11307</v>
      </c>
      <c r="L5478" s="1">
        <v>366</v>
      </c>
      <c r="M5478" s="2">
        <f t="shared" si="255"/>
        <v>48.06666666666667</v>
      </c>
      <c r="N5478" s="2" t="str">
        <f t="shared" si="256"/>
        <v/>
      </c>
      <c r="O5478" s="2" t="str">
        <f t="shared" si="257"/>
        <v/>
      </c>
    </row>
    <row r="5479" spans="1:15" x14ac:dyDescent="0.25">
      <c r="A5479">
        <v>5478</v>
      </c>
      <c r="B5479">
        <v>2</v>
      </c>
      <c r="C5479" s="1">
        <v>25133</v>
      </c>
      <c r="D5479">
        <v>0</v>
      </c>
      <c r="E5479">
        <v>0</v>
      </c>
      <c r="F5479" t="s">
        <v>13</v>
      </c>
      <c r="G5479" s="1">
        <v>33091</v>
      </c>
      <c r="H5479">
        <v>0</v>
      </c>
      <c r="J5479">
        <v>10</v>
      </c>
      <c r="K5479">
        <v>11307</v>
      </c>
      <c r="L5479" s="1">
        <v>366</v>
      </c>
      <c r="M5479" s="2">
        <f t="shared" si="255"/>
        <v>21.788888888888888</v>
      </c>
      <c r="N5479" s="2" t="str">
        <f t="shared" si="256"/>
        <v/>
      </c>
      <c r="O5479" s="2" t="str">
        <f t="shared" si="257"/>
        <v/>
      </c>
    </row>
    <row r="5480" spans="1:15" x14ac:dyDescent="0.25">
      <c r="A5480">
        <v>5479</v>
      </c>
      <c r="B5480">
        <v>2</v>
      </c>
      <c r="C5480" s="1">
        <v>24356</v>
      </c>
      <c r="D5480">
        <v>0</v>
      </c>
      <c r="E5480">
        <v>0</v>
      </c>
      <c r="F5480" t="s">
        <v>13</v>
      </c>
      <c r="G5480" s="1">
        <v>33091</v>
      </c>
      <c r="H5480">
        <v>0</v>
      </c>
      <c r="J5480">
        <v>10</v>
      </c>
      <c r="K5480">
        <v>11307</v>
      </c>
      <c r="L5480" s="1">
        <v>366</v>
      </c>
      <c r="M5480" s="2">
        <f t="shared" si="255"/>
        <v>23.916666666666668</v>
      </c>
      <c r="N5480" s="2" t="str">
        <f t="shared" si="256"/>
        <v/>
      </c>
      <c r="O5480" s="2" t="str">
        <f t="shared" si="257"/>
        <v/>
      </c>
    </row>
    <row r="5481" spans="1:15" x14ac:dyDescent="0.25">
      <c r="A5481">
        <v>5480</v>
      </c>
      <c r="B5481">
        <v>3</v>
      </c>
      <c r="C5481" s="1">
        <v>11948</v>
      </c>
      <c r="D5481">
        <v>0</v>
      </c>
      <c r="E5481">
        <v>2</v>
      </c>
      <c r="F5481" t="s">
        <v>14</v>
      </c>
      <c r="G5481" s="1">
        <v>33091</v>
      </c>
      <c r="H5481">
        <v>0</v>
      </c>
      <c r="I5481" t="s">
        <v>19</v>
      </c>
      <c r="J5481">
        <v>21</v>
      </c>
      <c r="K5481">
        <v>11307</v>
      </c>
      <c r="L5481" s="1">
        <v>38077</v>
      </c>
      <c r="M5481" s="2">
        <f t="shared" si="255"/>
        <v>57.888888888888886</v>
      </c>
      <c r="N5481" s="2">
        <f t="shared" si="256"/>
        <v>71.541666666666671</v>
      </c>
      <c r="O5481" s="2">
        <f t="shared" si="257"/>
        <v>13.652777777777786</v>
      </c>
    </row>
    <row r="5482" spans="1:15" x14ac:dyDescent="0.25">
      <c r="A5482">
        <v>5481</v>
      </c>
      <c r="B5482">
        <v>2</v>
      </c>
      <c r="C5482" s="1">
        <v>17458</v>
      </c>
      <c r="D5482">
        <v>0</v>
      </c>
      <c r="E5482">
        <v>2</v>
      </c>
      <c r="F5482" t="s">
        <v>13</v>
      </c>
      <c r="G5482" s="1">
        <v>33092</v>
      </c>
      <c r="H5482">
        <v>0</v>
      </c>
      <c r="J5482">
        <v>10</v>
      </c>
      <c r="K5482">
        <v>11307</v>
      </c>
      <c r="L5482" s="1">
        <v>366</v>
      </c>
      <c r="M5482" s="2">
        <f t="shared" si="255"/>
        <v>42.802777777777777</v>
      </c>
      <c r="N5482" s="2" t="str">
        <f t="shared" si="256"/>
        <v/>
      </c>
      <c r="O5482" s="2" t="str">
        <f t="shared" si="257"/>
        <v/>
      </c>
    </row>
    <row r="5483" spans="1:15" x14ac:dyDescent="0.25">
      <c r="A5483">
        <v>5482</v>
      </c>
      <c r="B5483">
        <v>3</v>
      </c>
      <c r="C5483" s="1">
        <v>2703</v>
      </c>
      <c r="D5483">
        <v>0</v>
      </c>
      <c r="E5483">
        <v>0</v>
      </c>
      <c r="F5483" t="s">
        <v>13</v>
      </c>
      <c r="G5483" s="1">
        <v>33093</v>
      </c>
      <c r="H5483">
        <v>0</v>
      </c>
      <c r="I5483" t="s">
        <v>15</v>
      </c>
      <c r="J5483">
        <v>10</v>
      </c>
      <c r="K5483">
        <v>12607</v>
      </c>
      <c r="L5483" s="1">
        <v>366</v>
      </c>
      <c r="M5483" s="2">
        <f t="shared" si="255"/>
        <v>83.2</v>
      </c>
      <c r="N5483" s="2" t="str">
        <f t="shared" si="256"/>
        <v/>
      </c>
      <c r="O5483" s="2" t="str">
        <f t="shared" si="257"/>
        <v/>
      </c>
    </row>
    <row r="5484" spans="1:15" x14ac:dyDescent="0.25">
      <c r="A5484">
        <v>5483</v>
      </c>
      <c r="B5484">
        <v>3</v>
      </c>
      <c r="C5484" s="1">
        <v>19684</v>
      </c>
      <c r="D5484">
        <v>2123</v>
      </c>
      <c r="E5484">
        <v>2</v>
      </c>
      <c r="F5484" t="s">
        <v>14</v>
      </c>
      <c r="G5484" s="1">
        <v>33094</v>
      </c>
      <c r="H5484">
        <v>0</v>
      </c>
      <c r="J5484">
        <v>21</v>
      </c>
      <c r="K5484">
        <v>0</v>
      </c>
      <c r="L5484" s="1">
        <v>366</v>
      </c>
      <c r="M5484" s="2">
        <f t="shared" si="255"/>
        <v>36.716666666666669</v>
      </c>
      <c r="N5484" s="2" t="str">
        <f t="shared" si="256"/>
        <v/>
      </c>
      <c r="O5484" s="2" t="str">
        <f t="shared" si="257"/>
        <v/>
      </c>
    </row>
    <row r="5485" spans="1:15" x14ac:dyDescent="0.25">
      <c r="A5485">
        <v>5484</v>
      </c>
      <c r="B5485">
        <v>2</v>
      </c>
      <c r="C5485" s="1">
        <v>23249</v>
      </c>
      <c r="D5485">
        <v>0</v>
      </c>
      <c r="E5485">
        <v>0</v>
      </c>
      <c r="F5485" t="s">
        <v>14</v>
      </c>
      <c r="G5485" s="1">
        <v>33094</v>
      </c>
      <c r="H5485">
        <v>2</v>
      </c>
      <c r="J5485">
        <v>10</v>
      </c>
      <c r="K5485">
        <v>14707</v>
      </c>
      <c r="L5485" s="1">
        <v>366</v>
      </c>
      <c r="M5485" s="2">
        <f t="shared" si="255"/>
        <v>26.952777777777779</v>
      </c>
      <c r="N5485" s="2" t="str">
        <f t="shared" si="256"/>
        <v/>
      </c>
      <c r="O5485" s="2" t="str">
        <f t="shared" si="257"/>
        <v/>
      </c>
    </row>
    <row r="5486" spans="1:15" x14ac:dyDescent="0.25">
      <c r="A5486">
        <v>5485</v>
      </c>
      <c r="B5486">
        <v>2</v>
      </c>
      <c r="C5486" s="1">
        <v>15959</v>
      </c>
      <c r="D5486">
        <v>0</v>
      </c>
      <c r="E5486">
        <v>0</v>
      </c>
      <c r="F5486" t="s">
        <v>13</v>
      </c>
      <c r="G5486" s="1">
        <v>33098</v>
      </c>
      <c r="H5486">
        <v>0</v>
      </c>
      <c r="J5486">
        <v>10</v>
      </c>
      <c r="K5486">
        <v>10107</v>
      </c>
      <c r="L5486" s="1">
        <v>366</v>
      </c>
      <c r="M5486" s="2">
        <f t="shared" si="255"/>
        <v>46.924999999999997</v>
      </c>
      <c r="N5486" s="2" t="str">
        <f t="shared" si="256"/>
        <v/>
      </c>
      <c r="O5486" s="2" t="str">
        <f t="shared" si="257"/>
        <v/>
      </c>
    </row>
    <row r="5487" spans="1:15" x14ac:dyDescent="0.25">
      <c r="A5487">
        <v>5486</v>
      </c>
      <c r="B5487">
        <v>2</v>
      </c>
      <c r="C5487" s="1">
        <v>22351</v>
      </c>
      <c r="D5487">
        <v>0</v>
      </c>
      <c r="E5487">
        <v>3</v>
      </c>
      <c r="F5487" t="s">
        <v>26</v>
      </c>
      <c r="G5487" s="1">
        <v>33098</v>
      </c>
      <c r="H5487">
        <v>2</v>
      </c>
      <c r="J5487">
        <v>10</v>
      </c>
      <c r="K5487">
        <v>17907</v>
      </c>
      <c r="L5487" s="1">
        <v>366</v>
      </c>
      <c r="M5487" s="2">
        <f t="shared" si="255"/>
        <v>29.422222222222221</v>
      </c>
      <c r="N5487" s="2" t="str">
        <f t="shared" si="256"/>
        <v/>
      </c>
      <c r="O5487" s="2" t="str">
        <f t="shared" si="257"/>
        <v/>
      </c>
    </row>
    <row r="5488" spans="1:15" x14ac:dyDescent="0.25">
      <c r="A5488">
        <v>5487</v>
      </c>
      <c r="B5488">
        <v>2</v>
      </c>
      <c r="C5488" s="1">
        <v>19006</v>
      </c>
      <c r="D5488">
        <v>1870</v>
      </c>
      <c r="E5488">
        <v>2</v>
      </c>
      <c r="F5488" t="s">
        <v>14</v>
      </c>
      <c r="G5488" s="1">
        <v>33098</v>
      </c>
      <c r="H5488">
        <v>2</v>
      </c>
      <c r="J5488">
        <v>10</v>
      </c>
      <c r="K5488">
        <v>17907</v>
      </c>
      <c r="L5488" s="1">
        <v>366</v>
      </c>
      <c r="M5488" s="2">
        <f t="shared" si="255"/>
        <v>38.583333333333336</v>
      </c>
      <c r="N5488" s="2" t="str">
        <f t="shared" si="256"/>
        <v/>
      </c>
      <c r="O5488" s="2" t="str">
        <f t="shared" si="257"/>
        <v/>
      </c>
    </row>
    <row r="5489" spans="1:15" x14ac:dyDescent="0.25">
      <c r="A5489">
        <v>5488</v>
      </c>
      <c r="B5489">
        <v>4</v>
      </c>
      <c r="C5489" s="1">
        <v>19231</v>
      </c>
      <c r="D5489">
        <v>0</v>
      </c>
      <c r="E5489">
        <v>0</v>
      </c>
      <c r="F5489" t="s">
        <v>20</v>
      </c>
      <c r="G5489" s="1">
        <v>33098</v>
      </c>
      <c r="H5489">
        <v>0</v>
      </c>
      <c r="J5489">
        <v>10</v>
      </c>
      <c r="K5489">
        <v>15807</v>
      </c>
      <c r="L5489" s="1">
        <v>366</v>
      </c>
      <c r="M5489" s="2">
        <f t="shared" si="255"/>
        <v>37.966666666666669</v>
      </c>
      <c r="N5489" s="2" t="str">
        <f t="shared" si="256"/>
        <v/>
      </c>
      <c r="O5489" s="2" t="str">
        <f t="shared" si="257"/>
        <v/>
      </c>
    </row>
    <row r="5490" spans="1:15" x14ac:dyDescent="0.25">
      <c r="A5490">
        <v>5489</v>
      </c>
      <c r="B5490">
        <v>3</v>
      </c>
      <c r="C5490" s="1">
        <v>19265</v>
      </c>
      <c r="D5490">
        <v>2104</v>
      </c>
      <c r="E5490">
        <v>0</v>
      </c>
      <c r="F5490" t="s">
        <v>16</v>
      </c>
      <c r="G5490" s="1">
        <v>33099</v>
      </c>
      <c r="H5490">
        <v>2</v>
      </c>
      <c r="J5490">
        <v>10</v>
      </c>
      <c r="K5490">
        <v>17807</v>
      </c>
      <c r="L5490" s="1">
        <v>366</v>
      </c>
      <c r="M5490" s="2">
        <f t="shared" si="255"/>
        <v>37.87777777777778</v>
      </c>
      <c r="N5490" s="2" t="str">
        <f t="shared" si="256"/>
        <v/>
      </c>
      <c r="O5490" s="2" t="str">
        <f t="shared" si="257"/>
        <v/>
      </c>
    </row>
    <row r="5491" spans="1:15" x14ac:dyDescent="0.25">
      <c r="A5491">
        <v>5490</v>
      </c>
      <c r="B5491">
        <v>4</v>
      </c>
      <c r="C5491" s="1">
        <v>23497</v>
      </c>
      <c r="D5491">
        <v>0</v>
      </c>
      <c r="E5491">
        <v>0</v>
      </c>
      <c r="F5491" t="s">
        <v>20</v>
      </c>
      <c r="G5491" s="1">
        <v>33101</v>
      </c>
      <c r="H5491">
        <v>0</v>
      </c>
      <c r="J5491">
        <v>10</v>
      </c>
      <c r="K5491">
        <v>11307</v>
      </c>
      <c r="L5491" s="1">
        <v>366</v>
      </c>
      <c r="M5491" s="2">
        <f t="shared" si="255"/>
        <v>26.294444444444444</v>
      </c>
      <c r="N5491" s="2" t="str">
        <f t="shared" si="256"/>
        <v/>
      </c>
      <c r="O5491" s="2" t="str">
        <f t="shared" si="257"/>
        <v/>
      </c>
    </row>
    <row r="5492" spans="1:15" x14ac:dyDescent="0.25">
      <c r="A5492">
        <v>5491</v>
      </c>
      <c r="B5492">
        <v>3</v>
      </c>
      <c r="C5492" s="1">
        <v>19837</v>
      </c>
      <c r="D5492">
        <v>0</v>
      </c>
      <c r="E5492">
        <v>2</v>
      </c>
      <c r="F5492" t="s">
        <v>14</v>
      </c>
      <c r="G5492" s="1">
        <v>33107</v>
      </c>
      <c r="H5492">
        <v>2</v>
      </c>
      <c r="J5492">
        <v>10</v>
      </c>
      <c r="K5492">
        <v>16807</v>
      </c>
      <c r="L5492" s="1">
        <v>366</v>
      </c>
      <c r="M5492" s="2">
        <f t="shared" si="255"/>
        <v>36.330555555555556</v>
      </c>
      <c r="N5492" s="2" t="str">
        <f t="shared" si="256"/>
        <v/>
      </c>
      <c r="O5492" s="2" t="str">
        <f t="shared" si="257"/>
        <v/>
      </c>
    </row>
    <row r="5493" spans="1:15" x14ac:dyDescent="0.25">
      <c r="A5493">
        <v>5492</v>
      </c>
      <c r="B5493">
        <v>3</v>
      </c>
      <c r="C5493" s="1">
        <v>20329</v>
      </c>
      <c r="D5493">
        <v>0</v>
      </c>
      <c r="E5493">
        <v>0</v>
      </c>
      <c r="F5493" t="s">
        <v>13</v>
      </c>
      <c r="G5493" s="1">
        <v>33115</v>
      </c>
      <c r="H5493">
        <v>0</v>
      </c>
      <c r="J5493">
        <v>10</v>
      </c>
      <c r="K5493">
        <v>0</v>
      </c>
      <c r="L5493" s="1">
        <v>366</v>
      </c>
      <c r="M5493" s="2">
        <f t="shared" si="255"/>
        <v>35.005555555555553</v>
      </c>
      <c r="N5493" s="2" t="str">
        <f t="shared" si="256"/>
        <v/>
      </c>
      <c r="O5493" s="2" t="str">
        <f t="shared" si="257"/>
        <v/>
      </c>
    </row>
    <row r="5494" spans="1:15" x14ac:dyDescent="0.25">
      <c r="A5494">
        <v>5493</v>
      </c>
      <c r="B5494">
        <v>3</v>
      </c>
      <c r="C5494" s="1">
        <v>15256</v>
      </c>
      <c r="D5494">
        <v>1550</v>
      </c>
      <c r="E5494">
        <v>0</v>
      </c>
      <c r="F5494" t="s">
        <v>14</v>
      </c>
      <c r="G5494" s="1">
        <v>33116</v>
      </c>
      <c r="H5494">
        <v>2</v>
      </c>
      <c r="J5494">
        <v>10</v>
      </c>
      <c r="K5494">
        <v>14707</v>
      </c>
      <c r="L5494" s="1">
        <v>366</v>
      </c>
      <c r="M5494" s="2">
        <f t="shared" si="255"/>
        <v>48.897222222222226</v>
      </c>
      <c r="N5494" s="2" t="str">
        <f t="shared" si="256"/>
        <v/>
      </c>
      <c r="O5494" s="2" t="str">
        <f t="shared" si="257"/>
        <v/>
      </c>
    </row>
    <row r="5495" spans="1:15" x14ac:dyDescent="0.25">
      <c r="A5495">
        <v>5494</v>
      </c>
      <c r="B5495">
        <v>3</v>
      </c>
      <c r="C5495" s="1">
        <v>23167</v>
      </c>
      <c r="D5495">
        <v>0</v>
      </c>
      <c r="E5495">
        <v>3</v>
      </c>
      <c r="F5495" t="s">
        <v>14</v>
      </c>
      <c r="G5495" s="1">
        <v>33119</v>
      </c>
      <c r="H5495">
        <v>2</v>
      </c>
      <c r="J5495">
        <v>10</v>
      </c>
      <c r="K5495">
        <v>12807</v>
      </c>
      <c r="L5495" s="1">
        <v>366</v>
      </c>
      <c r="M5495" s="2">
        <f t="shared" si="255"/>
        <v>27.244444444444444</v>
      </c>
      <c r="N5495" s="2" t="str">
        <f t="shared" si="256"/>
        <v/>
      </c>
      <c r="O5495" s="2" t="str">
        <f t="shared" si="257"/>
        <v/>
      </c>
    </row>
    <row r="5496" spans="1:15" x14ac:dyDescent="0.25">
      <c r="A5496">
        <v>5495</v>
      </c>
      <c r="B5496">
        <v>2</v>
      </c>
      <c r="C5496" s="1">
        <v>21682</v>
      </c>
      <c r="D5496">
        <v>0</v>
      </c>
      <c r="E5496">
        <v>0</v>
      </c>
      <c r="F5496" t="s">
        <v>13</v>
      </c>
      <c r="G5496" s="1">
        <v>33121</v>
      </c>
      <c r="H5496">
        <v>0</v>
      </c>
      <c r="J5496">
        <v>10</v>
      </c>
      <c r="K5496">
        <v>11307</v>
      </c>
      <c r="L5496" s="1">
        <v>366</v>
      </c>
      <c r="M5496" s="2">
        <f t="shared" si="255"/>
        <v>31.31388888888889</v>
      </c>
      <c r="N5496" s="2" t="str">
        <f t="shared" si="256"/>
        <v/>
      </c>
      <c r="O5496" s="2" t="str">
        <f t="shared" si="257"/>
        <v/>
      </c>
    </row>
    <row r="5497" spans="1:15" x14ac:dyDescent="0.25">
      <c r="A5497">
        <v>5496</v>
      </c>
      <c r="B5497">
        <v>1</v>
      </c>
      <c r="C5497" t="s">
        <v>12</v>
      </c>
      <c r="D5497">
        <v>0</v>
      </c>
      <c r="E5497">
        <v>0</v>
      </c>
      <c r="F5497" t="s">
        <v>13</v>
      </c>
      <c r="G5497" s="1">
        <v>33122</v>
      </c>
      <c r="H5497">
        <v>4</v>
      </c>
      <c r="J5497">
        <v>50</v>
      </c>
      <c r="K5497">
        <v>10107</v>
      </c>
      <c r="L5497" s="1">
        <v>366</v>
      </c>
      <c r="O5497" s="2" t="str">
        <f t="shared" si="257"/>
        <v/>
      </c>
    </row>
    <row r="5498" spans="1:15" x14ac:dyDescent="0.25">
      <c r="A5498">
        <v>5497</v>
      </c>
      <c r="B5498">
        <v>3</v>
      </c>
      <c r="C5498" s="1">
        <v>21900</v>
      </c>
      <c r="D5498">
        <v>0</v>
      </c>
      <c r="E5498">
        <v>0</v>
      </c>
      <c r="F5498" t="s">
        <v>14</v>
      </c>
      <c r="G5498" s="1">
        <v>33120</v>
      </c>
      <c r="H5498">
        <v>2</v>
      </c>
      <c r="J5498">
        <v>10</v>
      </c>
      <c r="K5498">
        <v>12779</v>
      </c>
      <c r="L5498" s="1">
        <v>366</v>
      </c>
      <c r="M5498" s="2">
        <f t="shared" si="255"/>
        <v>30.716666666666665</v>
      </c>
      <c r="N5498" s="2" t="str">
        <f t="shared" si="256"/>
        <v/>
      </c>
      <c r="O5498" s="2" t="str">
        <f t="shared" si="257"/>
        <v/>
      </c>
    </row>
    <row r="5499" spans="1:15" x14ac:dyDescent="0.25">
      <c r="A5499">
        <v>5498</v>
      </c>
      <c r="B5499">
        <v>3</v>
      </c>
      <c r="C5499" s="1">
        <v>26584</v>
      </c>
      <c r="D5499">
        <v>2113</v>
      </c>
      <c r="E5499">
        <v>2</v>
      </c>
      <c r="F5499" t="s">
        <v>23</v>
      </c>
      <c r="G5499" s="1">
        <v>33123</v>
      </c>
      <c r="H5499">
        <v>2</v>
      </c>
      <c r="J5499">
        <v>10</v>
      </c>
      <c r="K5499">
        <v>10107</v>
      </c>
      <c r="L5499" s="1">
        <v>366</v>
      </c>
      <c r="M5499" s="2">
        <f t="shared" si="255"/>
        <v>17.902777777777779</v>
      </c>
      <c r="N5499" s="2" t="str">
        <f t="shared" si="256"/>
        <v/>
      </c>
      <c r="O5499" s="2" t="str">
        <f t="shared" si="257"/>
        <v/>
      </c>
    </row>
    <row r="5500" spans="1:15" x14ac:dyDescent="0.25">
      <c r="A5500">
        <v>5499</v>
      </c>
      <c r="B5500">
        <v>2</v>
      </c>
      <c r="C5500" s="1">
        <v>19651</v>
      </c>
      <c r="D5500">
        <v>3446</v>
      </c>
      <c r="E5500">
        <v>1</v>
      </c>
      <c r="F5500" t="s">
        <v>20</v>
      </c>
      <c r="G5500" s="1">
        <v>33126</v>
      </c>
      <c r="H5500">
        <v>2</v>
      </c>
      <c r="J5500">
        <v>10</v>
      </c>
      <c r="K5500">
        <v>10207</v>
      </c>
      <c r="L5500" s="1">
        <v>366</v>
      </c>
      <c r="M5500" s="2">
        <f t="shared" si="255"/>
        <v>36.891666666666666</v>
      </c>
      <c r="N5500" s="2" t="str">
        <f t="shared" si="256"/>
        <v/>
      </c>
      <c r="O5500" s="2" t="str">
        <f t="shared" si="257"/>
        <v/>
      </c>
    </row>
    <row r="5501" spans="1:15" x14ac:dyDescent="0.25">
      <c r="A5501">
        <v>5500</v>
      </c>
      <c r="B5501">
        <v>3</v>
      </c>
      <c r="C5501" s="1">
        <v>24768</v>
      </c>
      <c r="D5501">
        <v>0</v>
      </c>
      <c r="E5501">
        <v>0</v>
      </c>
      <c r="F5501" t="s">
        <v>20</v>
      </c>
      <c r="G5501" s="1">
        <v>33126</v>
      </c>
      <c r="H5501">
        <v>2</v>
      </c>
      <c r="J5501">
        <v>10</v>
      </c>
      <c r="K5501">
        <v>18507</v>
      </c>
      <c r="L5501" s="1">
        <v>366</v>
      </c>
      <c r="M5501" s="2">
        <f t="shared" si="255"/>
        <v>22.880555555555556</v>
      </c>
      <c r="N5501" s="2" t="str">
        <f t="shared" si="256"/>
        <v/>
      </c>
      <c r="O5501" s="2" t="str">
        <f t="shared" si="257"/>
        <v/>
      </c>
    </row>
    <row r="5502" spans="1:15" x14ac:dyDescent="0.25">
      <c r="A5502">
        <v>5501</v>
      </c>
      <c r="B5502">
        <v>4</v>
      </c>
      <c r="C5502" s="1">
        <v>14182</v>
      </c>
      <c r="D5502">
        <v>0</v>
      </c>
      <c r="E5502">
        <v>0</v>
      </c>
      <c r="F5502" t="s">
        <v>20</v>
      </c>
      <c r="G5502" s="1">
        <v>33128</v>
      </c>
      <c r="H5502">
        <v>0</v>
      </c>
      <c r="J5502">
        <v>10</v>
      </c>
      <c r="K5502">
        <v>15607</v>
      </c>
      <c r="L5502" s="1">
        <v>366</v>
      </c>
      <c r="M5502" s="2">
        <f t="shared" si="255"/>
        <v>51.869444444444447</v>
      </c>
      <c r="N5502" s="2" t="str">
        <f t="shared" si="256"/>
        <v/>
      </c>
      <c r="O5502" s="2" t="str">
        <f t="shared" si="257"/>
        <v/>
      </c>
    </row>
    <row r="5503" spans="1:15" x14ac:dyDescent="0.25">
      <c r="A5503">
        <v>5502</v>
      </c>
      <c r="B5503">
        <v>3</v>
      </c>
      <c r="C5503" s="1">
        <v>23438</v>
      </c>
      <c r="D5503">
        <v>1701</v>
      </c>
      <c r="E5503">
        <v>2</v>
      </c>
      <c r="F5503" t="s">
        <v>20</v>
      </c>
      <c r="G5503" s="1">
        <v>33128</v>
      </c>
      <c r="H5503">
        <v>2</v>
      </c>
      <c r="J5503">
        <v>10</v>
      </c>
      <c r="K5503">
        <v>10207</v>
      </c>
      <c r="L5503" s="1">
        <v>366</v>
      </c>
      <c r="M5503" s="2">
        <f t="shared" si="255"/>
        <v>26.527777777777779</v>
      </c>
      <c r="N5503" s="2" t="str">
        <f t="shared" si="256"/>
        <v/>
      </c>
      <c r="O5503" s="2" t="str">
        <f t="shared" si="257"/>
        <v/>
      </c>
    </row>
    <row r="5504" spans="1:15" x14ac:dyDescent="0.25">
      <c r="A5504">
        <v>5503</v>
      </c>
      <c r="B5504">
        <v>3</v>
      </c>
      <c r="C5504" s="1">
        <v>15827</v>
      </c>
      <c r="D5504">
        <v>0</v>
      </c>
      <c r="E5504">
        <v>0</v>
      </c>
      <c r="F5504" t="s">
        <v>13</v>
      </c>
      <c r="G5504" s="1">
        <v>33128</v>
      </c>
      <c r="H5504">
        <v>0</v>
      </c>
      <c r="J5504">
        <v>21</v>
      </c>
      <c r="K5504">
        <v>0</v>
      </c>
      <c r="L5504" s="1">
        <v>366</v>
      </c>
      <c r="M5504" s="2">
        <f t="shared" si="255"/>
        <v>47.363888888888887</v>
      </c>
      <c r="N5504" s="2" t="str">
        <f t="shared" si="256"/>
        <v/>
      </c>
      <c r="O5504" s="2" t="str">
        <f t="shared" si="257"/>
        <v/>
      </c>
    </row>
    <row r="5505" spans="1:15" x14ac:dyDescent="0.25">
      <c r="A5505">
        <v>5504</v>
      </c>
      <c r="B5505">
        <v>3</v>
      </c>
      <c r="C5505" s="1">
        <v>26761</v>
      </c>
      <c r="D5505">
        <v>0</v>
      </c>
      <c r="E5505">
        <v>0</v>
      </c>
      <c r="F5505" t="s">
        <v>20</v>
      </c>
      <c r="G5505" s="1">
        <v>33128</v>
      </c>
      <c r="H5505">
        <v>2</v>
      </c>
      <c r="J5505">
        <v>21</v>
      </c>
      <c r="K5505">
        <v>10107</v>
      </c>
      <c r="L5505" s="1">
        <v>366</v>
      </c>
      <c r="M5505" s="2">
        <f t="shared" si="255"/>
        <v>17.430555555555557</v>
      </c>
      <c r="N5505" s="2" t="str">
        <f t="shared" si="256"/>
        <v/>
      </c>
      <c r="O5505" s="2" t="str">
        <f t="shared" si="257"/>
        <v/>
      </c>
    </row>
    <row r="5506" spans="1:15" x14ac:dyDescent="0.25">
      <c r="A5506">
        <v>5505</v>
      </c>
      <c r="B5506">
        <v>3</v>
      </c>
      <c r="C5506" s="1">
        <v>23141</v>
      </c>
      <c r="D5506">
        <v>0</v>
      </c>
      <c r="E5506">
        <v>0</v>
      </c>
      <c r="F5506" t="s">
        <v>20</v>
      </c>
      <c r="G5506" s="1">
        <v>33128</v>
      </c>
      <c r="H5506">
        <v>0</v>
      </c>
      <c r="J5506">
        <v>10</v>
      </c>
      <c r="K5506">
        <v>17807</v>
      </c>
      <c r="L5506" s="1">
        <v>366</v>
      </c>
      <c r="M5506" s="2">
        <f t="shared" si="255"/>
        <v>27.338888888888889</v>
      </c>
      <c r="N5506" s="2" t="str">
        <f t="shared" si="256"/>
        <v/>
      </c>
      <c r="O5506" s="2" t="str">
        <f t="shared" si="257"/>
        <v/>
      </c>
    </row>
    <row r="5507" spans="1:15" x14ac:dyDescent="0.25">
      <c r="A5507">
        <v>5506</v>
      </c>
      <c r="B5507">
        <v>3</v>
      </c>
      <c r="C5507" s="1">
        <v>14567</v>
      </c>
      <c r="D5507">
        <v>0</v>
      </c>
      <c r="E5507">
        <v>0</v>
      </c>
      <c r="F5507" t="s">
        <v>13</v>
      </c>
      <c r="G5507" s="1">
        <v>33128</v>
      </c>
      <c r="H5507">
        <v>0</v>
      </c>
      <c r="J5507">
        <v>10</v>
      </c>
      <c r="K5507">
        <v>17807</v>
      </c>
      <c r="L5507" s="1">
        <v>366</v>
      </c>
      <c r="M5507" s="2">
        <f t="shared" si="255"/>
        <v>50.81666666666667</v>
      </c>
      <c r="N5507" s="2" t="str">
        <f t="shared" si="256"/>
        <v/>
      </c>
      <c r="O5507" s="2" t="str">
        <f t="shared" si="257"/>
        <v/>
      </c>
    </row>
    <row r="5508" spans="1:15" x14ac:dyDescent="0.25">
      <c r="A5508">
        <v>5507</v>
      </c>
      <c r="B5508">
        <v>3</v>
      </c>
      <c r="C5508" s="1">
        <v>19558</v>
      </c>
      <c r="D5508">
        <v>2767</v>
      </c>
      <c r="E5508">
        <v>2</v>
      </c>
      <c r="F5508" t="s">
        <v>20</v>
      </c>
      <c r="G5508" s="1">
        <v>33129</v>
      </c>
      <c r="H5508">
        <v>2</v>
      </c>
      <c r="J5508">
        <v>10</v>
      </c>
      <c r="K5508">
        <v>10307</v>
      </c>
      <c r="L5508" s="1">
        <v>366</v>
      </c>
      <c r="M5508" s="2">
        <f t="shared" si="255"/>
        <v>37.152777777777779</v>
      </c>
      <c r="N5508" s="2" t="str">
        <f t="shared" si="256"/>
        <v/>
      </c>
      <c r="O5508" s="2" t="str">
        <f t="shared" si="257"/>
        <v/>
      </c>
    </row>
    <row r="5509" spans="1:15" x14ac:dyDescent="0.25">
      <c r="A5509">
        <v>5508</v>
      </c>
      <c r="B5509">
        <v>3</v>
      </c>
      <c r="C5509" s="1">
        <v>16535</v>
      </c>
      <c r="D5509">
        <v>1676</v>
      </c>
      <c r="E5509">
        <v>0</v>
      </c>
      <c r="F5509" t="s">
        <v>17</v>
      </c>
      <c r="G5509" s="1">
        <v>33129</v>
      </c>
      <c r="H5509">
        <v>2</v>
      </c>
      <c r="J5509">
        <v>10</v>
      </c>
      <c r="K5509">
        <v>10107</v>
      </c>
      <c r="L5509" s="1">
        <v>366</v>
      </c>
      <c r="M5509" s="2">
        <f t="shared" ref="M5509:M5572" si="258">DAYS360(C5509,G5509,TRUE)/360</f>
        <v>45.430555555555557</v>
      </c>
      <c r="N5509" s="2" t="str">
        <f t="shared" ref="N5509:N5572" si="259">IF(DAYS360(C5509,L5509)/360&gt;0,DAYS360(C5509,L5509)/360,"")</f>
        <v/>
      </c>
      <c r="O5509" s="2" t="str">
        <f t="shared" ref="O5509:O5572" si="260">IF(N5509="","",N5509-M5509)</f>
        <v/>
      </c>
    </row>
    <row r="5510" spans="1:15" x14ac:dyDescent="0.25">
      <c r="A5510">
        <v>5509</v>
      </c>
      <c r="B5510">
        <v>3</v>
      </c>
      <c r="C5510" s="1">
        <v>23037</v>
      </c>
      <c r="D5510">
        <v>1700</v>
      </c>
      <c r="E5510">
        <v>2</v>
      </c>
      <c r="F5510" t="s">
        <v>14</v>
      </c>
      <c r="G5510" s="1">
        <v>33129</v>
      </c>
      <c r="H5510">
        <v>2</v>
      </c>
      <c r="J5510">
        <v>10</v>
      </c>
      <c r="K5510">
        <v>11307</v>
      </c>
      <c r="L5510" s="1">
        <v>366</v>
      </c>
      <c r="M5510" s="2">
        <f t="shared" si="258"/>
        <v>27.630555555555556</v>
      </c>
      <c r="N5510" s="2" t="str">
        <f t="shared" si="259"/>
        <v/>
      </c>
      <c r="O5510" s="2" t="str">
        <f t="shared" si="260"/>
        <v/>
      </c>
    </row>
    <row r="5511" spans="1:15" x14ac:dyDescent="0.25">
      <c r="A5511">
        <v>5510</v>
      </c>
      <c r="B5511">
        <v>2</v>
      </c>
      <c r="C5511" s="1">
        <v>22628</v>
      </c>
      <c r="D5511">
        <v>0</v>
      </c>
      <c r="E5511">
        <v>2</v>
      </c>
      <c r="F5511" t="s">
        <v>14</v>
      </c>
      <c r="G5511" s="1">
        <v>33130</v>
      </c>
      <c r="H5511">
        <v>2</v>
      </c>
      <c r="J5511">
        <v>10</v>
      </c>
      <c r="K5511">
        <v>10107</v>
      </c>
      <c r="L5511" s="1">
        <v>366</v>
      </c>
      <c r="M5511" s="2">
        <f t="shared" si="258"/>
        <v>28.752777777777776</v>
      </c>
      <c r="N5511" s="2" t="str">
        <f t="shared" si="259"/>
        <v/>
      </c>
      <c r="O5511" s="2" t="str">
        <f t="shared" si="260"/>
        <v/>
      </c>
    </row>
    <row r="5512" spans="1:15" x14ac:dyDescent="0.25">
      <c r="A5512">
        <v>5511</v>
      </c>
      <c r="B5512">
        <v>3</v>
      </c>
      <c r="C5512" s="1">
        <v>12508</v>
      </c>
      <c r="D5512">
        <v>0</v>
      </c>
      <c r="E5512">
        <v>0</v>
      </c>
      <c r="F5512" t="s">
        <v>14</v>
      </c>
      <c r="G5512" s="1">
        <v>33130</v>
      </c>
      <c r="H5512">
        <v>0</v>
      </c>
      <c r="J5512">
        <v>10</v>
      </c>
      <c r="K5512">
        <v>10507</v>
      </c>
      <c r="L5512" s="1">
        <v>366</v>
      </c>
      <c r="M5512" s="2">
        <f t="shared" si="258"/>
        <v>56.455555555555556</v>
      </c>
      <c r="N5512" s="2" t="str">
        <f t="shared" si="259"/>
        <v/>
      </c>
      <c r="O5512" s="2" t="str">
        <f t="shared" si="260"/>
        <v/>
      </c>
    </row>
    <row r="5513" spans="1:15" x14ac:dyDescent="0.25">
      <c r="A5513">
        <v>5512</v>
      </c>
      <c r="B5513">
        <v>3</v>
      </c>
      <c r="C5513" s="1">
        <v>21498</v>
      </c>
      <c r="D5513">
        <v>2338</v>
      </c>
      <c r="E5513">
        <v>2</v>
      </c>
      <c r="F5513" t="s">
        <v>14</v>
      </c>
      <c r="G5513" s="1">
        <v>33133</v>
      </c>
      <c r="H5513">
        <v>2</v>
      </c>
      <c r="J5513">
        <v>10</v>
      </c>
      <c r="K5513">
        <v>13907</v>
      </c>
      <c r="L5513" s="1">
        <v>366</v>
      </c>
      <c r="M5513" s="2">
        <f t="shared" si="258"/>
        <v>31.855555555555554</v>
      </c>
      <c r="N5513" s="2" t="str">
        <f t="shared" si="259"/>
        <v/>
      </c>
      <c r="O5513" s="2" t="str">
        <f t="shared" si="260"/>
        <v/>
      </c>
    </row>
    <row r="5514" spans="1:15" x14ac:dyDescent="0.25">
      <c r="A5514">
        <v>5513</v>
      </c>
      <c r="B5514">
        <v>3</v>
      </c>
      <c r="C5514" s="1">
        <v>23047</v>
      </c>
      <c r="D5514">
        <v>0</v>
      </c>
      <c r="E5514">
        <v>0</v>
      </c>
      <c r="F5514" t="s">
        <v>13</v>
      </c>
      <c r="G5514" s="1">
        <v>33133</v>
      </c>
      <c r="H5514">
        <v>0</v>
      </c>
      <c r="I5514" t="s">
        <v>19</v>
      </c>
      <c r="J5514">
        <v>21</v>
      </c>
      <c r="K5514">
        <v>11307</v>
      </c>
      <c r="L5514" s="1">
        <v>35787</v>
      </c>
      <c r="M5514" s="2">
        <f t="shared" si="258"/>
        <v>27.616666666666667</v>
      </c>
      <c r="N5514" s="2">
        <f t="shared" si="259"/>
        <v>34.883333333333333</v>
      </c>
      <c r="O5514" s="2">
        <f t="shared" si="260"/>
        <v>7.2666666666666657</v>
      </c>
    </row>
    <row r="5515" spans="1:15" x14ac:dyDescent="0.25">
      <c r="A5515">
        <v>5514</v>
      </c>
      <c r="B5515">
        <v>2</v>
      </c>
      <c r="C5515" s="1">
        <v>16846</v>
      </c>
      <c r="D5515">
        <v>0</v>
      </c>
      <c r="E5515">
        <v>0</v>
      </c>
      <c r="F5515" t="s">
        <v>14</v>
      </c>
      <c r="G5515" s="1">
        <v>33133</v>
      </c>
      <c r="H5515">
        <v>2</v>
      </c>
      <c r="J5515">
        <v>10</v>
      </c>
      <c r="K5515">
        <v>10107</v>
      </c>
      <c r="L5515" s="1">
        <v>366</v>
      </c>
      <c r="M5515" s="2">
        <f t="shared" si="258"/>
        <v>44.594444444444441</v>
      </c>
      <c r="N5515" s="2" t="str">
        <f t="shared" si="259"/>
        <v/>
      </c>
      <c r="O5515" s="2" t="str">
        <f t="shared" si="260"/>
        <v/>
      </c>
    </row>
    <row r="5516" spans="1:15" x14ac:dyDescent="0.25">
      <c r="A5516">
        <v>5515</v>
      </c>
      <c r="B5516">
        <v>3</v>
      </c>
      <c r="C5516" s="1">
        <v>17998</v>
      </c>
      <c r="D5516">
        <v>1886</v>
      </c>
      <c r="E5516">
        <v>0</v>
      </c>
      <c r="F5516" t="s">
        <v>14</v>
      </c>
      <c r="G5516" s="1">
        <v>33134</v>
      </c>
      <c r="H5516">
        <v>0</v>
      </c>
      <c r="J5516">
        <v>10</v>
      </c>
      <c r="K5516">
        <v>11307</v>
      </c>
      <c r="L5516" s="1">
        <v>366</v>
      </c>
      <c r="M5516" s="2">
        <f t="shared" si="258"/>
        <v>41.43888888888889</v>
      </c>
      <c r="N5516" s="2" t="str">
        <f t="shared" si="259"/>
        <v/>
      </c>
      <c r="O5516" s="2" t="str">
        <f t="shared" si="260"/>
        <v/>
      </c>
    </row>
    <row r="5517" spans="1:15" x14ac:dyDescent="0.25">
      <c r="A5517">
        <v>5516</v>
      </c>
      <c r="B5517">
        <v>3</v>
      </c>
      <c r="C5517" s="1">
        <v>23330</v>
      </c>
      <c r="D5517">
        <v>1750</v>
      </c>
      <c r="E5517">
        <v>2</v>
      </c>
      <c r="F5517" t="s">
        <v>14</v>
      </c>
      <c r="G5517" s="1">
        <v>33135</v>
      </c>
      <c r="H5517">
        <v>2</v>
      </c>
      <c r="J5517">
        <v>21</v>
      </c>
      <c r="K5517">
        <v>10107</v>
      </c>
      <c r="L5517" s="1">
        <v>366</v>
      </c>
      <c r="M5517" s="2">
        <f t="shared" si="258"/>
        <v>26.844444444444445</v>
      </c>
      <c r="N5517" s="2" t="str">
        <f t="shared" si="259"/>
        <v/>
      </c>
      <c r="O5517" s="2" t="str">
        <f t="shared" si="260"/>
        <v/>
      </c>
    </row>
    <row r="5518" spans="1:15" x14ac:dyDescent="0.25">
      <c r="A5518">
        <v>5517</v>
      </c>
      <c r="B5518">
        <v>3</v>
      </c>
      <c r="C5518" s="1">
        <v>22041</v>
      </c>
      <c r="D5518">
        <v>1851</v>
      </c>
      <c r="E5518">
        <v>0</v>
      </c>
      <c r="F5518" t="s">
        <v>14</v>
      </c>
      <c r="G5518" s="1">
        <v>33136</v>
      </c>
      <c r="H5518">
        <v>2</v>
      </c>
      <c r="J5518">
        <v>10</v>
      </c>
      <c r="K5518">
        <v>10107</v>
      </c>
      <c r="L5518" s="1">
        <v>366</v>
      </c>
      <c r="M5518" s="2">
        <f t="shared" si="258"/>
        <v>30.375</v>
      </c>
      <c r="N5518" s="2" t="str">
        <f t="shared" si="259"/>
        <v/>
      </c>
      <c r="O5518" s="2" t="str">
        <f t="shared" si="260"/>
        <v/>
      </c>
    </row>
    <row r="5519" spans="1:15" x14ac:dyDescent="0.25">
      <c r="A5519">
        <v>5518</v>
      </c>
      <c r="B5519">
        <v>3</v>
      </c>
      <c r="C5519" s="1">
        <v>17326</v>
      </c>
      <c r="D5519">
        <v>0</v>
      </c>
      <c r="E5519">
        <v>0</v>
      </c>
      <c r="F5519" t="s">
        <v>13</v>
      </c>
      <c r="G5519" s="1">
        <v>33136</v>
      </c>
      <c r="H5519">
        <v>0</v>
      </c>
      <c r="J5519">
        <v>10</v>
      </c>
      <c r="K5519">
        <v>11307</v>
      </c>
      <c r="L5519" s="1">
        <v>366</v>
      </c>
      <c r="M5519" s="2">
        <f t="shared" si="258"/>
        <v>43.283333333333331</v>
      </c>
      <c r="N5519" s="2" t="str">
        <f t="shared" si="259"/>
        <v/>
      </c>
      <c r="O5519" s="2" t="str">
        <f t="shared" si="260"/>
        <v/>
      </c>
    </row>
    <row r="5520" spans="1:15" x14ac:dyDescent="0.25">
      <c r="A5520">
        <v>5519</v>
      </c>
      <c r="B5520">
        <v>4</v>
      </c>
      <c r="C5520" s="1">
        <v>23239</v>
      </c>
      <c r="D5520">
        <v>0</v>
      </c>
      <c r="E5520">
        <v>0</v>
      </c>
      <c r="F5520" t="s">
        <v>20</v>
      </c>
      <c r="G5520" s="1">
        <v>33137</v>
      </c>
      <c r="H5520">
        <v>2</v>
      </c>
      <c r="J5520">
        <v>10</v>
      </c>
      <c r="K5520">
        <v>10807</v>
      </c>
      <c r="L5520" s="1">
        <v>366</v>
      </c>
      <c r="M5520" s="2">
        <f t="shared" si="258"/>
        <v>27.097222222222221</v>
      </c>
      <c r="N5520" s="2" t="str">
        <f t="shared" si="259"/>
        <v/>
      </c>
      <c r="O5520" s="2" t="str">
        <f t="shared" si="260"/>
        <v/>
      </c>
    </row>
    <row r="5521" spans="1:15" x14ac:dyDescent="0.25">
      <c r="A5521">
        <v>5520</v>
      </c>
      <c r="B5521">
        <v>3</v>
      </c>
      <c r="C5521" s="1">
        <v>16146</v>
      </c>
      <c r="D5521">
        <v>0</v>
      </c>
      <c r="E5521">
        <v>0</v>
      </c>
      <c r="F5521" t="s">
        <v>13</v>
      </c>
      <c r="G5521" s="1">
        <v>33141</v>
      </c>
      <c r="H5521">
        <v>0</v>
      </c>
      <c r="J5521">
        <v>10</v>
      </c>
      <c r="K5521">
        <v>11307</v>
      </c>
      <c r="L5521" s="1">
        <v>366</v>
      </c>
      <c r="M5521" s="2">
        <f t="shared" si="258"/>
        <v>46.527777777777779</v>
      </c>
      <c r="N5521" s="2" t="str">
        <f t="shared" si="259"/>
        <v/>
      </c>
      <c r="O5521" s="2" t="str">
        <f t="shared" si="260"/>
        <v/>
      </c>
    </row>
    <row r="5522" spans="1:15" x14ac:dyDescent="0.25">
      <c r="A5522">
        <v>5521</v>
      </c>
      <c r="B5522">
        <v>2</v>
      </c>
      <c r="C5522" s="1">
        <v>29895</v>
      </c>
      <c r="D5522">
        <v>0</v>
      </c>
      <c r="E5522">
        <v>0</v>
      </c>
      <c r="F5522" t="s">
        <v>13</v>
      </c>
      <c r="G5522" s="1">
        <v>33142</v>
      </c>
      <c r="H5522">
        <v>0</v>
      </c>
      <c r="J5522">
        <v>21</v>
      </c>
      <c r="K5522">
        <v>10107</v>
      </c>
      <c r="L5522" s="1">
        <v>366</v>
      </c>
      <c r="M5522" s="2">
        <f t="shared" si="258"/>
        <v>8.8916666666666675</v>
      </c>
      <c r="N5522" s="2" t="str">
        <f t="shared" si="259"/>
        <v/>
      </c>
      <c r="O5522" s="2" t="str">
        <f t="shared" si="260"/>
        <v/>
      </c>
    </row>
    <row r="5523" spans="1:15" x14ac:dyDescent="0.25">
      <c r="A5523">
        <v>5522</v>
      </c>
      <c r="B5523">
        <v>4</v>
      </c>
      <c r="C5523" s="1">
        <v>26659</v>
      </c>
      <c r="D5523">
        <v>0</v>
      </c>
      <c r="E5523">
        <v>0</v>
      </c>
      <c r="F5523" t="s">
        <v>20</v>
      </c>
      <c r="G5523" s="1">
        <v>33142</v>
      </c>
      <c r="H5523">
        <v>0</v>
      </c>
      <c r="J5523">
        <v>21</v>
      </c>
      <c r="K5523">
        <v>10107</v>
      </c>
      <c r="L5523" s="1">
        <v>366</v>
      </c>
      <c r="M5523" s="2">
        <f t="shared" si="258"/>
        <v>17.75</v>
      </c>
      <c r="N5523" s="2" t="str">
        <f t="shared" si="259"/>
        <v/>
      </c>
      <c r="O5523" s="2" t="str">
        <f t="shared" si="260"/>
        <v/>
      </c>
    </row>
    <row r="5524" spans="1:15" x14ac:dyDescent="0.25">
      <c r="A5524">
        <v>5523</v>
      </c>
      <c r="B5524">
        <v>2</v>
      </c>
      <c r="C5524" s="1">
        <v>23452</v>
      </c>
      <c r="D5524">
        <v>1685</v>
      </c>
      <c r="E5524">
        <v>2</v>
      </c>
      <c r="F5524" t="s">
        <v>14</v>
      </c>
      <c r="G5524" s="1">
        <v>33142</v>
      </c>
      <c r="H5524">
        <v>2</v>
      </c>
      <c r="J5524">
        <v>10</v>
      </c>
      <c r="K5524">
        <v>18707</v>
      </c>
      <c r="L5524" s="1">
        <v>366</v>
      </c>
      <c r="M5524" s="2">
        <f t="shared" si="258"/>
        <v>26.527777777777779</v>
      </c>
      <c r="N5524" s="2" t="str">
        <f t="shared" si="259"/>
        <v/>
      </c>
      <c r="O5524" s="2" t="str">
        <f t="shared" si="260"/>
        <v/>
      </c>
    </row>
    <row r="5525" spans="1:15" x14ac:dyDescent="0.25">
      <c r="A5525">
        <v>5524</v>
      </c>
      <c r="B5525">
        <v>3</v>
      </c>
      <c r="C5525" s="1">
        <v>20838</v>
      </c>
      <c r="D5525">
        <v>0</v>
      </c>
      <c r="E5525">
        <v>0</v>
      </c>
      <c r="F5525" t="s">
        <v>14</v>
      </c>
      <c r="G5525" s="1">
        <v>33143</v>
      </c>
      <c r="H5525">
        <v>0</v>
      </c>
      <c r="J5525">
        <v>21</v>
      </c>
      <c r="K5525">
        <v>10107</v>
      </c>
      <c r="L5525" s="1">
        <v>366</v>
      </c>
      <c r="M5525" s="2">
        <f t="shared" si="258"/>
        <v>33.69166666666667</v>
      </c>
      <c r="N5525" s="2" t="str">
        <f t="shared" si="259"/>
        <v/>
      </c>
      <c r="O5525" s="2" t="str">
        <f t="shared" si="260"/>
        <v/>
      </c>
    </row>
    <row r="5526" spans="1:15" x14ac:dyDescent="0.25">
      <c r="A5526">
        <v>5525</v>
      </c>
      <c r="B5526">
        <v>2</v>
      </c>
      <c r="C5526" s="1">
        <v>21348</v>
      </c>
      <c r="D5526">
        <v>0</v>
      </c>
      <c r="E5526">
        <v>0</v>
      </c>
      <c r="F5526" t="s">
        <v>13</v>
      </c>
      <c r="G5526" s="1">
        <v>33143</v>
      </c>
      <c r="H5526">
        <v>0</v>
      </c>
      <c r="J5526">
        <v>10</v>
      </c>
      <c r="K5526">
        <v>11307</v>
      </c>
      <c r="L5526" s="1">
        <v>366</v>
      </c>
      <c r="M5526" s="2">
        <f t="shared" si="258"/>
        <v>32.291666666666664</v>
      </c>
      <c r="N5526" s="2" t="str">
        <f t="shared" si="259"/>
        <v/>
      </c>
      <c r="O5526" s="2" t="str">
        <f t="shared" si="260"/>
        <v/>
      </c>
    </row>
    <row r="5527" spans="1:15" x14ac:dyDescent="0.25">
      <c r="A5527">
        <v>5526</v>
      </c>
      <c r="B5527">
        <v>3</v>
      </c>
      <c r="C5527" s="1">
        <v>21391</v>
      </c>
      <c r="D5527">
        <v>0</v>
      </c>
      <c r="E5527">
        <v>0</v>
      </c>
      <c r="F5527" t="s">
        <v>17</v>
      </c>
      <c r="G5527" s="1">
        <v>33144</v>
      </c>
      <c r="H5527">
        <v>2</v>
      </c>
      <c r="J5527">
        <v>10</v>
      </c>
      <c r="K5527">
        <v>12607</v>
      </c>
      <c r="L5527" s="1">
        <v>366</v>
      </c>
      <c r="M5527" s="2">
        <f t="shared" si="258"/>
        <v>32.174999999999997</v>
      </c>
      <c r="N5527" s="2" t="str">
        <f t="shared" si="259"/>
        <v/>
      </c>
      <c r="O5527" s="2" t="str">
        <f t="shared" si="260"/>
        <v/>
      </c>
    </row>
    <row r="5528" spans="1:15" x14ac:dyDescent="0.25">
      <c r="A5528">
        <v>5527</v>
      </c>
      <c r="B5528">
        <v>3</v>
      </c>
      <c r="C5528" s="1">
        <v>22581</v>
      </c>
      <c r="D5528">
        <v>0</v>
      </c>
      <c r="E5528">
        <v>0</v>
      </c>
      <c r="F5528" t="s">
        <v>17</v>
      </c>
      <c r="G5528" s="1">
        <v>33147</v>
      </c>
      <c r="H5528">
        <v>2</v>
      </c>
      <c r="J5528">
        <v>10</v>
      </c>
      <c r="K5528">
        <v>10107</v>
      </c>
      <c r="L5528" s="1">
        <v>366</v>
      </c>
      <c r="M5528" s="2">
        <f t="shared" si="258"/>
        <v>28.927777777777777</v>
      </c>
      <c r="N5528" s="2" t="str">
        <f t="shared" si="259"/>
        <v/>
      </c>
      <c r="O5528" s="2" t="str">
        <f t="shared" si="260"/>
        <v/>
      </c>
    </row>
    <row r="5529" spans="1:15" x14ac:dyDescent="0.25">
      <c r="A5529">
        <v>5528</v>
      </c>
      <c r="B5529">
        <v>2</v>
      </c>
      <c r="C5529" s="1">
        <v>22671</v>
      </c>
      <c r="D5529">
        <v>2290</v>
      </c>
      <c r="E5529">
        <v>2</v>
      </c>
      <c r="F5529" t="s">
        <v>21</v>
      </c>
      <c r="G5529" s="1">
        <v>33147</v>
      </c>
      <c r="H5529">
        <v>2</v>
      </c>
      <c r="J5529">
        <v>10</v>
      </c>
      <c r="K5529">
        <v>10807</v>
      </c>
      <c r="L5529" s="1">
        <v>366</v>
      </c>
      <c r="M5529" s="2">
        <f t="shared" si="258"/>
        <v>28.683333333333334</v>
      </c>
      <c r="N5529" s="2" t="str">
        <f t="shared" si="259"/>
        <v/>
      </c>
      <c r="O5529" s="2" t="str">
        <f t="shared" si="260"/>
        <v/>
      </c>
    </row>
    <row r="5530" spans="1:15" x14ac:dyDescent="0.25">
      <c r="A5530">
        <v>5529</v>
      </c>
      <c r="B5530">
        <v>3</v>
      </c>
      <c r="C5530" s="1">
        <v>21781</v>
      </c>
      <c r="D5530">
        <v>2103</v>
      </c>
      <c r="E5530">
        <v>1</v>
      </c>
      <c r="F5530" t="s">
        <v>14</v>
      </c>
      <c r="G5530" s="1">
        <v>33147</v>
      </c>
      <c r="H5530">
        <v>2</v>
      </c>
      <c r="J5530">
        <v>10</v>
      </c>
      <c r="K5530">
        <v>15807</v>
      </c>
      <c r="L5530" s="1">
        <v>366</v>
      </c>
      <c r="M5530" s="2">
        <f t="shared" si="258"/>
        <v>31.116666666666667</v>
      </c>
      <c r="N5530" s="2" t="str">
        <f t="shared" si="259"/>
        <v/>
      </c>
      <c r="O5530" s="2" t="str">
        <f t="shared" si="260"/>
        <v/>
      </c>
    </row>
    <row r="5531" spans="1:15" x14ac:dyDescent="0.25">
      <c r="A5531">
        <v>5530</v>
      </c>
      <c r="B5531">
        <v>2</v>
      </c>
      <c r="C5531" s="1">
        <v>23509</v>
      </c>
      <c r="D5531">
        <v>1966</v>
      </c>
      <c r="E5531">
        <v>1</v>
      </c>
      <c r="F5531" t="s">
        <v>26</v>
      </c>
      <c r="G5531" s="1">
        <v>33148</v>
      </c>
      <c r="H5531">
        <v>2</v>
      </c>
      <c r="J5531">
        <v>10</v>
      </c>
      <c r="K5531">
        <v>15707</v>
      </c>
      <c r="L5531" s="1">
        <v>366</v>
      </c>
      <c r="M5531" s="2">
        <f t="shared" si="258"/>
        <v>26.388888888888889</v>
      </c>
      <c r="N5531" s="2" t="str">
        <f t="shared" si="259"/>
        <v/>
      </c>
      <c r="O5531" s="2" t="str">
        <f t="shared" si="260"/>
        <v/>
      </c>
    </row>
    <row r="5532" spans="1:15" x14ac:dyDescent="0.25">
      <c r="A5532">
        <v>5531</v>
      </c>
      <c r="B5532">
        <v>2</v>
      </c>
      <c r="C5532" s="1">
        <v>24460</v>
      </c>
      <c r="D5532">
        <v>0</v>
      </c>
      <c r="E5532">
        <v>0</v>
      </c>
      <c r="F5532" t="s">
        <v>20</v>
      </c>
      <c r="G5532" s="1">
        <v>33149</v>
      </c>
      <c r="H5532">
        <v>2</v>
      </c>
      <c r="J5532">
        <v>10</v>
      </c>
      <c r="K5532">
        <v>14607</v>
      </c>
      <c r="L5532" s="1">
        <v>366</v>
      </c>
      <c r="M5532" s="2">
        <f t="shared" si="258"/>
        <v>23.788888888888888</v>
      </c>
      <c r="N5532" s="2" t="str">
        <f t="shared" si="259"/>
        <v/>
      </c>
      <c r="O5532" s="2" t="str">
        <f t="shared" si="260"/>
        <v/>
      </c>
    </row>
    <row r="5533" spans="1:15" x14ac:dyDescent="0.25">
      <c r="A5533">
        <v>5532</v>
      </c>
      <c r="B5533">
        <v>3</v>
      </c>
      <c r="C5533" s="1">
        <v>22413</v>
      </c>
      <c r="D5533">
        <v>0</v>
      </c>
      <c r="E5533">
        <v>0</v>
      </c>
      <c r="F5533" t="s">
        <v>13</v>
      </c>
      <c r="G5533" s="1">
        <v>33149</v>
      </c>
      <c r="H5533">
        <v>0</v>
      </c>
      <c r="J5533">
        <v>10</v>
      </c>
      <c r="K5533">
        <v>10207</v>
      </c>
      <c r="L5533" s="1">
        <v>366</v>
      </c>
      <c r="M5533" s="2">
        <f t="shared" si="258"/>
        <v>29.391666666666666</v>
      </c>
      <c r="N5533" s="2" t="str">
        <f t="shared" si="259"/>
        <v/>
      </c>
      <c r="O5533" s="2" t="str">
        <f t="shared" si="260"/>
        <v/>
      </c>
    </row>
    <row r="5534" spans="1:15" x14ac:dyDescent="0.25">
      <c r="A5534">
        <v>5533</v>
      </c>
      <c r="B5534">
        <v>3</v>
      </c>
      <c r="C5534" s="1">
        <v>24504</v>
      </c>
      <c r="D5534">
        <v>0</v>
      </c>
      <c r="E5534">
        <v>3</v>
      </c>
      <c r="F5534" t="s">
        <v>14</v>
      </c>
      <c r="G5534" s="1">
        <v>33149</v>
      </c>
      <c r="H5534">
        <v>2</v>
      </c>
      <c r="J5534">
        <v>10</v>
      </c>
      <c r="K5534">
        <v>18707</v>
      </c>
      <c r="L5534" s="1">
        <v>366</v>
      </c>
      <c r="M5534" s="2">
        <f t="shared" si="258"/>
        <v>23.672222222222221</v>
      </c>
      <c r="N5534" s="2" t="str">
        <f t="shared" si="259"/>
        <v/>
      </c>
      <c r="O5534" s="2" t="str">
        <f t="shared" si="260"/>
        <v/>
      </c>
    </row>
    <row r="5535" spans="1:15" x14ac:dyDescent="0.25">
      <c r="A5535">
        <v>5534</v>
      </c>
      <c r="B5535">
        <v>2</v>
      </c>
      <c r="C5535" s="1">
        <v>15706</v>
      </c>
      <c r="D5535">
        <v>1993</v>
      </c>
      <c r="E5535">
        <v>0</v>
      </c>
      <c r="F5535" t="s">
        <v>14</v>
      </c>
      <c r="G5535" s="1">
        <v>33149</v>
      </c>
      <c r="H5535">
        <v>2</v>
      </c>
      <c r="J5535">
        <v>10</v>
      </c>
      <c r="K5535">
        <v>15707</v>
      </c>
      <c r="L5535" s="1">
        <v>366</v>
      </c>
      <c r="M5535" s="2">
        <f t="shared" si="258"/>
        <v>47.758333333333333</v>
      </c>
      <c r="N5535" s="2" t="str">
        <f t="shared" si="259"/>
        <v/>
      </c>
      <c r="O5535" s="2" t="str">
        <f t="shared" si="260"/>
        <v/>
      </c>
    </row>
    <row r="5536" spans="1:15" x14ac:dyDescent="0.25">
      <c r="A5536">
        <v>5535</v>
      </c>
      <c r="B5536">
        <v>2</v>
      </c>
      <c r="C5536" s="1">
        <v>23748</v>
      </c>
      <c r="D5536">
        <v>0</v>
      </c>
      <c r="E5536">
        <v>0</v>
      </c>
      <c r="F5536" t="s">
        <v>13</v>
      </c>
      <c r="G5536" s="1">
        <v>33151</v>
      </c>
      <c r="H5536">
        <v>0</v>
      </c>
      <c r="J5536">
        <v>10</v>
      </c>
      <c r="K5536">
        <v>11307</v>
      </c>
      <c r="L5536" s="1">
        <v>366</v>
      </c>
      <c r="M5536" s="2">
        <f t="shared" si="258"/>
        <v>25.747222222222224</v>
      </c>
      <c r="N5536" s="2" t="str">
        <f t="shared" si="259"/>
        <v/>
      </c>
      <c r="O5536" s="2" t="str">
        <f t="shared" si="260"/>
        <v/>
      </c>
    </row>
    <row r="5537" spans="1:15" x14ac:dyDescent="0.25">
      <c r="A5537">
        <v>5536</v>
      </c>
      <c r="B5537">
        <v>2</v>
      </c>
      <c r="C5537" s="1">
        <v>14752</v>
      </c>
      <c r="D5537">
        <v>0</v>
      </c>
      <c r="E5537">
        <v>0</v>
      </c>
      <c r="F5537" t="s">
        <v>13</v>
      </c>
      <c r="G5537" s="1">
        <v>33154</v>
      </c>
      <c r="H5537">
        <v>0</v>
      </c>
      <c r="J5537">
        <v>10</v>
      </c>
      <c r="K5537">
        <v>11307</v>
      </c>
      <c r="L5537" s="1">
        <v>366</v>
      </c>
      <c r="M5537" s="2">
        <f t="shared" si="258"/>
        <v>50.380555555555553</v>
      </c>
      <c r="N5537" s="2" t="str">
        <f t="shared" si="259"/>
        <v/>
      </c>
      <c r="O5537" s="2" t="str">
        <f t="shared" si="260"/>
        <v/>
      </c>
    </row>
    <row r="5538" spans="1:15" x14ac:dyDescent="0.25">
      <c r="A5538">
        <v>5537</v>
      </c>
      <c r="B5538">
        <v>2</v>
      </c>
      <c r="C5538" s="1">
        <v>22395</v>
      </c>
      <c r="D5538">
        <v>0</v>
      </c>
      <c r="E5538">
        <v>0</v>
      </c>
      <c r="F5538" t="s">
        <v>20</v>
      </c>
      <c r="G5538" s="1">
        <v>33154</v>
      </c>
      <c r="H5538">
        <v>0</v>
      </c>
      <c r="J5538">
        <v>10</v>
      </c>
      <c r="K5538">
        <v>10107</v>
      </c>
      <c r="L5538" s="1">
        <v>366</v>
      </c>
      <c r="M5538" s="2">
        <f t="shared" si="258"/>
        <v>29.455555555555556</v>
      </c>
      <c r="N5538" s="2" t="str">
        <f t="shared" si="259"/>
        <v/>
      </c>
      <c r="O5538" s="2" t="str">
        <f t="shared" si="260"/>
        <v/>
      </c>
    </row>
    <row r="5539" spans="1:15" x14ac:dyDescent="0.25">
      <c r="A5539">
        <v>5538</v>
      </c>
      <c r="B5539">
        <v>2</v>
      </c>
      <c r="C5539" s="1">
        <v>23894</v>
      </c>
      <c r="D5539">
        <v>0</v>
      </c>
      <c r="E5539">
        <v>0</v>
      </c>
      <c r="F5539" t="s">
        <v>13</v>
      </c>
      <c r="G5539" s="1">
        <v>33154</v>
      </c>
      <c r="H5539">
        <v>0</v>
      </c>
      <c r="J5539">
        <v>23</v>
      </c>
      <c r="K5539">
        <v>11307</v>
      </c>
      <c r="L5539" s="1">
        <v>366</v>
      </c>
      <c r="M5539" s="2">
        <f t="shared" si="258"/>
        <v>25.352777777777778</v>
      </c>
      <c r="N5539" s="2" t="str">
        <f t="shared" si="259"/>
        <v/>
      </c>
      <c r="O5539" s="2" t="str">
        <f t="shared" si="260"/>
        <v/>
      </c>
    </row>
    <row r="5540" spans="1:15" x14ac:dyDescent="0.25">
      <c r="A5540">
        <v>5539</v>
      </c>
      <c r="B5540">
        <v>3</v>
      </c>
      <c r="C5540" s="1">
        <v>16254</v>
      </c>
      <c r="D5540">
        <v>0</v>
      </c>
      <c r="E5540">
        <v>0</v>
      </c>
      <c r="F5540" t="s">
        <v>13</v>
      </c>
      <c r="G5540" s="1">
        <v>33155</v>
      </c>
      <c r="H5540">
        <v>0</v>
      </c>
      <c r="J5540">
        <v>10</v>
      </c>
      <c r="K5540">
        <v>11307</v>
      </c>
      <c r="L5540" s="1">
        <v>366</v>
      </c>
      <c r="M5540" s="2">
        <f t="shared" si="258"/>
        <v>46.272222222222226</v>
      </c>
      <c r="N5540" s="2" t="str">
        <f t="shared" si="259"/>
        <v/>
      </c>
      <c r="O5540" s="2" t="str">
        <f t="shared" si="260"/>
        <v/>
      </c>
    </row>
    <row r="5541" spans="1:15" x14ac:dyDescent="0.25">
      <c r="A5541">
        <v>5540</v>
      </c>
      <c r="B5541">
        <v>2</v>
      </c>
      <c r="C5541" s="1">
        <v>23053</v>
      </c>
      <c r="D5541">
        <v>0</v>
      </c>
      <c r="E5541">
        <v>0</v>
      </c>
      <c r="F5541" t="s">
        <v>14</v>
      </c>
      <c r="G5541" s="1">
        <v>33155</v>
      </c>
      <c r="H5541">
        <v>2</v>
      </c>
      <c r="J5541">
        <v>10</v>
      </c>
      <c r="K5541">
        <v>17907</v>
      </c>
      <c r="L5541" s="1">
        <v>366</v>
      </c>
      <c r="M5541" s="2">
        <f t="shared" si="258"/>
        <v>27.661111111111111</v>
      </c>
      <c r="N5541" s="2" t="str">
        <f t="shared" si="259"/>
        <v/>
      </c>
      <c r="O5541" s="2" t="str">
        <f t="shared" si="260"/>
        <v/>
      </c>
    </row>
    <row r="5542" spans="1:15" x14ac:dyDescent="0.25">
      <c r="A5542">
        <v>5541</v>
      </c>
      <c r="B5542">
        <v>3</v>
      </c>
      <c r="C5542" s="1">
        <v>23332</v>
      </c>
      <c r="D5542">
        <v>3175</v>
      </c>
      <c r="E5542">
        <v>4</v>
      </c>
      <c r="F5542" t="s">
        <v>14</v>
      </c>
      <c r="G5542" s="1">
        <v>33156</v>
      </c>
      <c r="H5542">
        <v>2</v>
      </c>
      <c r="J5542">
        <v>10</v>
      </c>
      <c r="K5542">
        <v>10107</v>
      </c>
      <c r="L5542" s="1">
        <v>366</v>
      </c>
      <c r="M5542" s="2">
        <f t="shared" si="258"/>
        <v>26.897222222222222</v>
      </c>
      <c r="N5542" s="2" t="str">
        <f t="shared" si="259"/>
        <v/>
      </c>
      <c r="O5542" s="2" t="str">
        <f t="shared" si="260"/>
        <v/>
      </c>
    </row>
    <row r="5543" spans="1:15" x14ac:dyDescent="0.25">
      <c r="A5543">
        <v>5542</v>
      </c>
      <c r="B5543">
        <v>2</v>
      </c>
      <c r="C5543" s="1">
        <v>19459</v>
      </c>
      <c r="D5543">
        <v>0</v>
      </c>
      <c r="E5543">
        <v>0</v>
      </c>
      <c r="F5543" t="s">
        <v>14</v>
      </c>
      <c r="G5543" s="1">
        <v>33157</v>
      </c>
      <c r="H5543">
        <v>2</v>
      </c>
      <c r="J5543">
        <v>10</v>
      </c>
      <c r="K5543">
        <v>13807</v>
      </c>
      <c r="L5543" s="1">
        <v>366</v>
      </c>
      <c r="M5543" s="2">
        <f t="shared" si="258"/>
        <v>37.50277777777778</v>
      </c>
      <c r="N5543" s="2" t="str">
        <f t="shared" si="259"/>
        <v/>
      </c>
      <c r="O5543" s="2" t="str">
        <f t="shared" si="260"/>
        <v/>
      </c>
    </row>
    <row r="5544" spans="1:15" x14ac:dyDescent="0.25">
      <c r="A5544">
        <v>5543</v>
      </c>
      <c r="B5544">
        <v>2</v>
      </c>
      <c r="C5544" s="1">
        <v>22466</v>
      </c>
      <c r="D5544">
        <v>0</v>
      </c>
      <c r="E5544">
        <v>0</v>
      </c>
      <c r="F5544" t="s">
        <v>14</v>
      </c>
      <c r="G5544" s="1">
        <v>33158</v>
      </c>
      <c r="H5544">
        <v>0</v>
      </c>
      <c r="J5544">
        <v>10</v>
      </c>
      <c r="K5544">
        <v>15707</v>
      </c>
      <c r="L5544" s="1">
        <v>366</v>
      </c>
      <c r="M5544" s="2">
        <f t="shared" si="258"/>
        <v>29.272222222222222</v>
      </c>
      <c r="N5544" s="2" t="str">
        <f t="shared" si="259"/>
        <v/>
      </c>
      <c r="O5544" s="2" t="str">
        <f t="shared" si="260"/>
        <v/>
      </c>
    </row>
    <row r="5545" spans="1:15" x14ac:dyDescent="0.25">
      <c r="A5545">
        <v>5544</v>
      </c>
      <c r="B5545">
        <v>3</v>
      </c>
      <c r="C5545" s="1">
        <v>23900</v>
      </c>
      <c r="D5545">
        <v>2000</v>
      </c>
      <c r="E5545">
        <v>3</v>
      </c>
      <c r="F5545" t="s">
        <v>18</v>
      </c>
      <c r="G5545" s="1">
        <v>33161</v>
      </c>
      <c r="H5545">
        <v>2</v>
      </c>
      <c r="J5545">
        <v>10</v>
      </c>
      <c r="K5545">
        <v>10907</v>
      </c>
      <c r="L5545" s="1">
        <v>366</v>
      </c>
      <c r="M5545" s="2">
        <f t="shared" si="258"/>
        <v>25.355555555555554</v>
      </c>
      <c r="N5545" s="2" t="str">
        <f t="shared" si="259"/>
        <v/>
      </c>
      <c r="O5545" s="2" t="str">
        <f t="shared" si="260"/>
        <v/>
      </c>
    </row>
    <row r="5546" spans="1:15" x14ac:dyDescent="0.25">
      <c r="A5546">
        <v>5545</v>
      </c>
      <c r="B5546">
        <v>2</v>
      </c>
      <c r="C5546" s="1">
        <v>24562</v>
      </c>
      <c r="D5546">
        <v>0</v>
      </c>
      <c r="E5546">
        <v>0</v>
      </c>
      <c r="F5546" t="s">
        <v>14</v>
      </c>
      <c r="G5546" s="1">
        <v>33164</v>
      </c>
      <c r="H5546">
        <v>2</v>
      </c>
      <c r="J5546">
        <v>10</v>
      </c>
      <c r="K5546">
        <v>12607</v>
      </c>
      <c r="L5546" s="1">
        <v>366</v>
      </c>
      <c r="M5546" s="2">
        <f t="shared" si="258"/>
        <v>23.55</v>
      </c>
      <c r="N5546" s="2" t="str">
        <f t="shared" si="259"/>
        <v/>
      </c>
      <c r="O5546" s="2" t="str">
        <f t="shared" si="260"/>
        <v/>
      </c>
    </row>
    <row r="5547" spans="1:15" x14ac:dyDescent="0.25">
      <c r="A5547">
        <v>5546</v>
      </c>
      <c r="B5547">
        <v>2</v>
      </c>
      <c r="C5547" s="1">
        <v>22877</v>
      </c>
      <c r="D5547">
        <v>0</v>
      </c>
      <c r="E5547">
        <v>0</v>
      </c>
      <c r="F5547" t="s">
        <v>17</v>
      </c>
      <c r="G5547" s="1">
        <v>33165</v>
      </c>
      <c r="H5547">
        <v>2</v>
      </c>
      <c r="J5547">
        <v>10</v>
      </c>
      <c r="K5547">
        <v>15707</v>
      </c>
      <c r="L5547" s="1">
        <v>366</v>
      </c>
      <c r="M5547" s="2">
        <f t="shared" si="258"/>
        <v>28.166666666666668</v>
      </c>
      <c r="N5547" s="2" t="str">
        <f t="shared" si="259"/>
        <v/>
      </c>
      <c r="O5547" s="2" t="str">
        <f t="shared" si="260"/>
        <v/>
      </c>
    </row>
    <row r="5548" spans="1:15" x14ac:dyDescent="0.25">
      <c r="A5548">
        <v>5547</v>
      </c>
      <c r="B5548">
        <v>3</v>
      </c>
      <c r="C5548" s="1">
        <v>20011</v>
      </c>
      <c r="D5548">
        <v>1231</v>
      </c>
      <c r="E5548">
        <v>2</v>
      </c>
      <c r="F5548" t="s">
        <v>14</v>
      </c>
      <c r="G5548" s="1">
        <v>33168</v>
      </c>
      <c r="H5548">
        <v>2</v>
      </c>
      <c r="J5548">
        <v>10</v>
      </c>
      <c r="K5548">
        <v>11907</v>
      </c>
      <c r="L5548" s="1">
        <v>366</v>
      </c>
      <c r="M5548" s="2">
        <f t="shared" si="258"/>
        <v>36.022222222222226</v>
      </c>
      <c r="N5548" s="2" t="str">
        <f t="shared" si="259"/>
        <v/>
      </c>
      <c r="O5548" s="2" t="str">
        <f t="shared" si="260"/>
        <v/>
      </c>
    </row>
    <row r="5549" spans="1:15" x14ac:dyDescent="0.25">
      <c r="A5549">
        <v>5548</v>
      </c>
      <c r="B5549">
        <v>2</v>
      </c>
      <c r="C5549" s="1">
        <v>19478</v>
      </c>
      <c r="D5549">
        <v>0</v>
      </c>
      <c r="E5549">
        <v>0</v>
      </c>
      <c r="F5549" t="s">
        <v>13</v>
      </c>
      <c r="G5549" s="1">
        <v>33169</v>
      </c>
      <c r="H5549">
        <v>0</v>
      </c>
      <c r="J5549">
        <v>10</v>
      </c>
      <c r="K5549">
        <v>11307</v>
      </c>
      <c r="L5549" s="1">
        <v>366</v>
      </c>
      <c r="M5549" s="2">
        <f t="shared" si="258"/>
        <v>37.483333333333334</v>
      </c>
      <c r="N5549" s="2" t="str">
        <f t="shared" si="259"/>
        <v/>
      </c>
      <c r="O5549" s="2" t="str">
        <f t="shared" si="260"/>
        <v/>
      </c>
    </row>
    <row r="5550" spans="1:15" x14ac:dyDescent="0.25">
      <c r="A5550">
        <v>5549</v>
      </c>
      <c r="B5550">
        <v>2</v>
      </c>
      <c r="C5550" s="1">
        <v>19614</v>
      </c>
      <c r="D5550">
        <v>1862</v>
      </c>
      <c r="E5550">
        <v>1</v>
      </c>
      <c r="F5550" t="s">
        <v>14</v>
      </c>
      <c r="G5550" s="1">
        <v>33169</v>
      </c>
      <c r="H5550">
        <v>2</v>
      </c>
      <c r="J5550">
        <v>10</v>
      </c>
      <c r="K5550">
        <v>14607</v>
      </c>
      <c r="L5550" s="1">
        <v>366</v>
      </c>
      <c r="M5550" s="2">
        <f t="shared" si="258"/>
        <v>37.113888888888887</v>
      </c>
      <c r="N5550" s="2" t="str">
        <f t="shared" si="259"/>
        <v/>
      </c>
      <c r="O5550" s="2" t="str">
        <f t="shared" si="260"/>
        <v/>
      </c>
    </row>
    <row r="5551" spans="1:15" x14ac:dyDescent="0.25">
      <c r="A5551">
        <v>5550</v>
      </c>
      <c r="B5551">
        <v>2</v>
      </c>
      <c r="C5551" s="1">
        <v>22289</v>
      </c>
      <c r="D5551">
        <v>0</v>
      </c>
      <c r="E5551">
        <v>0</v>
      </c>
      <c r="F5551" t="s">
        <v>13</v>
      </c>
      <c r="G5551" s="1">
        <v>33169</v>
      </c>
      <c r="H5551">
        <v>0</v>
      </c>
      <c r="J5551">
        <v>10</v>
      </c>
      <c r="K5551">
        <v>13507</v>
      </c>
      <c r="L5551" s="1">
        <v>366</v>
      </c>
      <c r="M5551" s="2">
        <f t="shared" si="258"/>
        <v>29.791666666666668</v>
      </c>
      <c r="N5551" s="2" t="str">
        <f t="shared" si="259"/>
        <v/>
      </c>
      <c r="O5551" s="2" t="str">
        <f t="shared" si="260"/>
        <v/>
      </c>
    </row>
    <row r="5552" spans="1:15" x14ac:dyDescent="0.25">
      <c r="A5552">
        <v>5551</v>
      </c>
      <c r="B5552">
        <v>3</v>
      </c>
      <c r="C5552" s="1">
        <v>24223</v>
      </c>
      <c r="D5552">
        <v>2446</v>
      </c>
      <c r="E5552">
        <v>2</v>
      </c>
      <c r="F5552" t="s">
        <v>14</v>
      </c>
      <c r="G5552" s="1">
        <v>33169</v>
      </c>
      <c r="H5552">
        <v>2</v>
      </c>
      <c r="J5552">
        <v>10</v>
      </c>
      <c r="K5552">
        <v>16707</v>
      </c>
      <c r="L5552" s="1">
        <v>366</v>
      </c>
      <c r="M5552" s="2">
        <f t="shared" si="258"/>
        <v>24.491666666666667</v>
      </c>
      <c r="N5552" s="2" t="str">
        <f t="shared" si="259"/>
        <v/>
      </c>
      <c r="O5552" s="2" t="str">
        <f t="shared" si="260"/>
        <v/>
      </c>
    </row>
    <row r="5553" spans="1:15" x14ac:dyDescent="0.25">
      <c r="A5553">
        <v>5552</v>
      </c>
      <c r="B5553">
        <v>2</v>
      </c>
      <c r="C5553" s="1">
        <v>21879</v>
      </c>
      <c r="D5553">
        <v>2304</v>
      </c>
      <c r="E5553">
        <v>0</v>
      </c>
      <c r="F5553" t="s">
        <v>17</v>
      </c>
      <c r="G5553" s="1">
        <v>33169</v>
      </c>
      <c r="H5553">
        <v>2</v>
      </c>
      <c r="J5553">
        <v>10</v>
      </c>
      <c r="K5553">
        <v>10507</v>
      </c>
      <c r="L5553" s="1">
        <v>366</v>
      </c>
      <c r="M5553" s="2">
        <f t="shared" si="258"/>
        <v>30.911111111111111</v>
      </c>
      <c r="N5553" s="2" t="str">
        <f t="shared" si="259"/>
        <v/>
      </c>
      <c r="O5553" s="2" t="str">
        <f t="shared" si="260"/>
        <v/>
      </c>
    </row>
    <row r="5554" spans="1:15" x14ac:dyDescent="0.25">
      <c r="A5554">
        <v>5553</v>
      </c>
      <c r="B5554">
        <v>3</v>
      </c>
      <c r="C5554" s="1">
        <v>18557</v>
      </c>
      <c r="D5554">
        <v>1361</v>
      </c>
      <c r="E5554">
        <v>0</v>
      </c>
      <c r="F5554" t="s">
        <v>21</v>
      </c>
      <c r="G5554" s="1">
        <v>33170</v>
      </c>
      <c r="H5554">
        <v>2</v>
      </c>
      <c r="J5554">
        <v>10</v>
      </c>
      <c r="K5554">
        <v>10607</v>
      </c>
      <c r="L5554" s="1">
        <v>366</v>
      </c>
      <c r="M5554" s="2">
        <f t="shared" si="258"/>
        <v>40.008333333333333</v>
      </c>
      <c r="N5554" s="2" t="str">
        <f t="shared" si="259"/>
        <v/>
      </c>
      <c r="O5554" s="2" t="str">
        <f t="shared" si="260"/>
        <v/>
      </c>
    </row>
    <row r="5555" spans="1:15" x14ac:dyDescent="0.25">
      <c r="A5555">
        <v>5554</v>
      </c>
      <c r="B5555">
        <v>4</v>
      </c>
      <c r="C5555" s="1">
        <v>23972</v>
      </c>
      <c r="D5555">
        <v>0</v>
      </c>
      <c r="E5555">
        <v>2</v>
      </c>
      <c r="F5555" t="s">
        <v>20</v>
      </c>
      <c r="G5555" s="1">
        <v>33170</v>
      </c>
      <c r="H5555">
        <v>2</v>
      </c>
      <c r="J5555">
        <v>10</v>
      </c>
      <c r="K5555">
        <v>14707</v>
      </c>
      <c r="L5555" s="1">
        <v>366</v>
      </c>
      <c r="M5555" s="2">
        <f t="shared" si="258"/>
        <v>25.183333333333334</v>
      </c>
      <c r="N5555" s="2" t="str">
        <f t="shared" si="259"/>
        <v/>
      </c>
      <c r="O5555" s="2" t="str">
        <f t="shared" si="260"/>
        <v/>
      </c>
    </row>
    <row r="5556" spans="1:15" x14ac:dyDescent="0.25">
      <c r="A5556">
        <v>5555</v>
      </c>
      <c r="B5556">
        <v>2</v>
      </c>
      <c r="C5556" s="1">
        <v>21197</v>
      </c>
      <c r="D5556">
        <v>1448</v>
      </c>
      <c r="E5556">
        <v>0</v>
      </c>
      <c r="F5556" t="s">
        <v>14</v>
      </c>
      <c r="G5556" s="1">
        <v>33171</v>
      </c>
      <c r="H5556">
        <v>2</v>
      </c>
      <c r="J5556">
        <v>10</v>
      </c>
      <c r="K5556">
        <v>14607</v>
      </c>
      <c r="L5556" s="1">
        <v>366</v>
      </c>
      <c r="M5556" s="2">
        <f t="shared" si="258"/>
        <v>32.786111111111111</v>
      </c>
      <c r="N5556" s="2" t="str">
        <f t="shared" si="259"/>
        <v/>
      </c>
      <c r="O5556" s="2" t="str">
        <f t="shared" si="260"/>
        <v/>
      </c>
    </row>
    <row r="5557" spans="1:15" x14ac:dyDescent="0.25">
      <c r="A5557">
        <v>5556</v>
      </c>
      <c r="B5557">
        <v>3</v>
      </c>
      <c r="C5557" s="1">
        <v>17429</v>
      </c>
      <c r="D5557">
        <v>0</v>
      </c>
      <c r="E5557">
        <v>0</v>
      </c>
      <c r="F5557" t="s">
        <v>13</v>
      </c>
      <c r="G5557" s="1">
        <v>33171</v>
      </c>
      <c r="H5557">
        <v>0</v>
      </c>
      <c r="J5557">
        <v>10</v>
      </c>
      <c r="K5557">
        <v>11307</v>
      </c>
      <c r="L5557" s="1">
        <v>366</v>
      </c>
      <c r="M5557" s="2">
        <f t="shared" si="258"/>
        <v>43.1</v>
      </c>
      <c r="N5557" s="2" t="str">
        <f t="shared" si="259"/>
        <v/>
      </c>
      <c r="O5557" s="2" t="str">
        <f t="shared" si="260"/>
        <v/>
      </c>
    </row>
    <row r="5558" spans="1:15" x14ac:dyDescent="0.25">
      <c r="A5558">
        <v>5557</v>
      </c>
      <c r="B5558">
        <v>3</v>
      </c>
      <c r="C5558" s="1">
        <v>24070</v>
      </c>
      <c r="D5558">
        <v>0</v>
      </c>
      <c r="E5558">
        <v>0</v>
      </c>
      <c r="F5558" t="s">
        <v>14</v>
      </c>
      <c r="G5558" s="1">
        <v>33171</v>
      </c>
      <c r="H5558">
        <v>2</v>
      </c>
      <c r="J5558">
        <v>10</v>
      </c>
      <c r="K5558">
        <v>11907</v>
      </c>
      <c r="L5558" s="1">
        <v>366</v>
      </c>
      <c r="M5558" s="2">
        <f t="shared" si="258"/>
        <v>24.919444444444444</v>
      </c>
      <c r="N5558" s="2" t="str">
        <f t="shared" si="259"/>
        <v/>
      </c>
      <c r="O5558" s="2" t="str">
        <f t="shared" si="260"/>
        <v/>
      </c>
    </row>
    <row r="5559" spans="1:15" x14ac:dyDescent="0.25">
      <c r="A5559">
        <v>5558</v>
      </c>
      <c r="B5559">
        <v>2</v>
      </c>
      <c r="C5559" s="1">
        <v>21341</v>
      </c>
      <c r="D5559">
        <v>0</v>
      </c>
      <c r="E5559">
        <v>1</v>
      </c>
      <c r="F5559" t="s">
        <v>14</v>
      </c>
      <c r="G5559" s="1">
        <v>33171</v>
      </c>
      <c r="H5559">
        <v>2</v>
      </c>
      <c r="J5559">
        <v>10</v>
      </c>
      <c r="K5559">
        <v>16707</v>
      </c>
      <c r="L5559" s="1">
        <v>366</v>
      </c>
      <c r="M5559" s="2">
        <f t="shared" si="258"/>
        <v>32.388888888888886</v>
      </c>
      <c r="N5559" s="2" t="str">
        <f t="shared" si="259"/>
        <v/>
      </c>
      <c r="O5559" s="2" t="str">
        <f t="shared" si="260"/>
        <v/>
      </c>
    </row>
    <row r="5560" spans="1:15" x14ac:dyDescent="0.25">
      <c r="A5560">
        <v>5559</v>
      </c>
      <c r="B5560">
        <v>2</v>
      </c>
      <c r="C5560" s="1">
        <v>18456</v>
      </c>
      <c r="D5560">
        <v>1624</v>
      </c>
      <c r="E5560">
        <v>0</v>
      </c>
      <c r="F5560" t="s">
        <v>16</v>
      </c>
      <c r="G5560" s="1">
        <v>33172</v>
      </c>
      <c r="H5560">
        <v>2</v>
      </c>
      <c r="J5560">
        <v>10</v>
      </c>
      <c r="K5560">
        <v>10107</v>
      </c>
      <c r="L5560" s="1">
        <v>366</v>
      </c>
      <c r="M5560" s="2">
        <f t="shared" si="258"/>
        <v>40.288888888888891</v>
      </c>
      <c r="N5560" s="2" t="str">
        <f t="shared" si="259"/>
        <v/>
      </c>
      <c r="O5560" s="2" t="str">
        <f t="shared" si="260"/>
        <v/>
      </c>
    </row>
    <row r="5561" spans="1:15" x14ac:dyDescent="0.25">
      <c r="A5561">
        <v>5560</v>
      </c>
      <c r="B5561">
        <v>2</v>
      </c>
      <c r="C5561" s="1">
        <v>19268</v>
      </c>
      <c r="D5561">
        <v>3318</v>
      </c>
      <c r="E5561">
        <v>2</v>
      </c>
      <c r="F5561" t="s">
        <v>18</v>
      </c>
      <c r="G5561" s="1">
        <v>33172</v>
      </c>
      <c r="H5561">
        <v>2</v>
      </c>
      <c r="J5561">
        <v>10</v>
      </c>
      <c r="K5561">
        <v>10107</v>
      </c>
      <c r="L5561" s="1">
        <v>366</v>
      </c>
      <c r="M5561" s="2">
        <f t="shared" si="258"/>
        <v>38.069444444444443</v>
      </c>
      <c r="N5561" s="2" t="str">
        <f t="shared" si="259"/>
        <v/>
      </c>
      <c r="O5561" s="2" t="str">
        <f t="shared" si="260"/>
        <v/>
      </c>
    </row>
    <row r="5562" spans="1:15" x14ac:dyDescent="0.25">
      <c r="A5562">
        <v>5561</v>
      </c>
      <c r="B5562">
        <v>3</v>
      </c>
      <c r="C5562" s="1">
        <v>25270</v>
      </c>
      <c r="D5562">
        <v>0</v>
      </c>
      <c r="E5562">
        <v>3</v>
      </c>
      <c r="F5562" t="s">
        <v>14</v>
      </c>
      <c r="G5562" s="1">
        <v>33172</v>
      </c>
      <c r="H5562">
        <v>2</v>
      </c>
      <c r="J5562">
        <v>10</v>
      </c>
      <c r="K5562">
        <v>10107</v>
      </c>
      <c r="L5562" s="1">
        <v>366</v>
      </c>
      <c r="M5562" s="2">
        <f t="shared" si="258"/>
        <v>21.633333333333333</v>
      </c>
      <c r="N5562" s="2" t="str">
        <f t="shared" si="259"/>
        <v/>
      </c>
      <c r="O5562" s="2" t="str">
        <f t="shared" si="260"/>
        <v/>
      </c>
    </row>
    <row r="5563" spans="1:15" x14ac:dyDescent="0.25">
      <c r="A5563">
        <v>5562</v>
      </c>
      <c r="B5563">
        <v>2</v>
      </c>
      <c r="C5563" s="1">
        <v>19362</v>
      </c>
      <c r="D5563">
        <v>0</v>
      </c>
      <c r="E5563">
        <v>0</v>
      </c>
      <c r="F5563" t="s">
        <v>14</v>
      </c>
      <c r="G5563" s="1">
        <v>33176</v>
      </c>
      <c r="H5563">
        <v>2</v>
      </c>
      <c r="J5563">
        <v>10</v>
      </c>
      <c r="K5563">
        <v>14607</v>
      </c>
      <c r="L5563" s="1">
        <v>366</v>
      </c>
      <c r="M5563" s="2">
        <f t="shared" si="258"/>
        <v>37.825000000000003</v>
      </c>
      <c r="N5563" s="2" t="str">
        <f t="shared" si="259"/>
        <v/>
      </c>
      <c r="O5563" s="2" t="str">
        <f t="shared" si="260"/>
        <v/>
      </c>
    </row>
    <row r="5564" spans="1:15" x14ac:dyDescent="0.25">
      <c r="A5564">
        <v>5563</v>
      </c>
      <c r="B5564">
        <v>3</v>
      </c>
      <c r="C5564" s="1">
        <v>22614</v>
      </c>
      <c r="D5564">
        <v>890</v>
      </c>
      <c r="E5564">
        <v>2</v>
      </c>
      <c r="F5564" t="s">
        <v>16</v>
      </c>
      <c r="G5564" s="1">
        <v>33176</v>
      </c>
      <c r="H5564">
        <v>2</v>
      </c>
      <c r="J5564">
        <v>10</v>
      </c>
      <c r="K5564">
        <v>16807</v>
      </c>
      <c r="L5564" s="1">
        <v>366</v>
      </c>
      <c r="M5564" s="2">
        <f t="shared" si="258"/>
        <v>28.919444444444444</v>
      </c>
      <c r="N5564" s="2" t="str">
        <f t="shared" si="259"/>
        <v/>
      </c>
      <c r="O5564" s="2" t="str">
        <f t="shared" si="260"/>
        <v/>
      </c>
    </row>
    <row r="5565" spans="1:15" x14ac:dyDescent="0.25">
      <c r="A5565">
        <v>5564</v>
      </c>
      <c r="B5565">
        <v>2</v>
      </c>
      <c r="C5565" s="1">
        <v>9461</v>
      </c>
      <c r="D5565">
        <v>0</v>
      </c>
      <c r="E5565">
        <v>0</v>
      </c>
      <c r="F5565" t="s">
        <v>14</v>
      </c>
      <c r="G5565" s="1">
        <v>33176</v>
      </c>
      <c r="H5565">
        <v>2</v>
      </c>
      <c r="J5565">
        <v>10</v>
      </c>
      <c r="K5565">
        <v>10107</v>
      </c>
      <c r="L5565" s="1">
        <v>366</v>
      </c>
      <c r="M5565" s="2">
        <f t="shared" si="258"/>
        <v>64.930555555555557</v>
      </c>
      <c r="N5565" s="2" t="str">
        <f t="shared" si="259"/>
        <v/>
      </c>
      <c r="O5565" s="2" t="str">
        <f t="shared" si="260"/>
        <v/>
      </c>
    </row>
    <row r="5566" spans="1:15" x14ac:dyDescent="0.25">
      <c r="A5566">
        <v>5565</v>
      </c>
      <c r="B5566">
        <v>3</v>
      </c>
      <c r="C5566" s="1">
        <v>10370</v>
      </c>
      <c r="D5566">
        <v>0</v>
      </c>
      <c r="E5566">
        <v>0</v>
      </c>
      <c r="F5566" t="s">
        <v>13</v>
      </c>
      <c r="G5566" s="1">
        <v>33176</v>
      </c>
      <c r="H5566">
        <v>0</v>
      </c>
      <c r="J5566">
        <v>10</v>
      </c>
      <c r="K5566">
        <v>10507</v>
      </c>
      <c r="L5566" s="1">
        <v>366</v>
      </c>
      <c r="M5566" s="2">
        <f t="shared" si="258"/>
        <v>62.43888888888889</v>
      </c>
      <c r="N5566" s="2" t="str">
        <f t="shared" si="259"/>
        <v/>
      </c>
      <c r="O5566" s="2" t="str">
        <f t="shared" si="260"/>
        <v/>
      </c>
    </row>
    <row r="5567" spans="1:15" x14ac:dyDescent="0.25">
      <c r="A5567">
        <v>5566</v>
      </c>
      <c r="B5567">
        <v>2</v>
      </c>
      <c r="C5567" s="1">
        <v>21762</v>
      </c>
      <c r="D5567">
        <v>0</v>
      </c>
      <c r="E5567">
        <v>0</v>
      </c>
      <c r="F5567" t="s">
        <v>13</v>
      </c>
      <c r="G5567" s="1">
        <v>33177</v>
      </c>
      <c r="H5567">
        <v>0</v>
      </c>
      <c r="I5567" t="s">
        <v>19</v>
      </c>
      <c r="J5567">
        <v>21</v>
      </c>
      <c r="K5567">
        <v>11307</v>
      </c>
      <c r="L5567" s="1">
        <v>35521</v>
      </c>
      <c r="M5567" s="2">
        <f t="shared" si="258"/>
        <v>31.25</v>
      </c>
      <c r="N5567" s="2">
        <f t="shared" si="259"/>
        <v>37.669444444444444</v>
      </c>
      <c r="O5567" s="2">
        <f t="shared" si="260"/>
        <v>6.4194444444444443</v>
      </c>
    </row>
    <row r="5568" spans="1:15" x14ac:dyDescent="0.25">
      <c r="A5568">
        <v>5567</v>
      </c>
      <c r="B5568">
        <v>2</v>
      </c>
      <c r="C5568" s="1">
        <v>23015</v>
      </c>
      <c r="D5568">
        <v>0</v>
      </c>
      <c r="E5568">
        <v>0</v>
      </c>
      <c r="F5568" t="s">
        <v>13</v>
      </c>
      <c r="G5568" s="1">
        <v>33177</v>
      </c>
      <c r="H5568">
        <v>0</v>
      </c>
      <c r="J5568">
        <v>10</v>
      </c>
      <c r="K5568">
        <v>11307</v>
      </c>
      <c r="L5568" s="1">
        <v>366</v>
      </c>
      <c r="M5568" s="2">
        <f t="shared" si="258"/>
        <v>27.822222222222223</v>
      </c>
      <c r="N5568" s="2" t="str">
        <f t="shared" si="259"/>
        <v/>
      </c>
      <c r="O5568" s="2" t="str">
        <f t="shared" si="260"/>
        <v/>
      </c>
    </row>
    <row r="5569" spans="1:15" x14ac:dyDescent="0.25">
      <c r="A5569">
        <v>5568</v>
      </c>
      <c r="B5569">
        <v>3</v>
      </c>
      <c r="C5569" s="1">
        <v>20917</v>
      </c>
      <c r="D5569">
        <v>0</v>
      </c>
      <c r="E5569">
        <v>2</v>
      </c>
      <c r="F5569" t="s">
        <v>14</v>
      </c>
      <c r="G5569" s="1">
        <v>33179</v>
      </c>
      <c r="H5569">
        <v>2</v>
      </c>
      <c r="J5569">
        <v>21</v>
      </c>
      <c r="K5569">
        <v>10107</v>
      </c>
      <c r="L5569" s="1">
        <v>366</v>
      </c>
      <c r="M5569" s="2">
        <f t="shared" si="258"/>
        <v>33.569444444444443</v>
      </c>
      <c r="N5569" s="2" t="str">
        <f t="shared" si="259"/>
        <v/>
      </c>
      <c r="O5569" s="2" t="str">
        <f t="shared" si="260"/>
        <v/>
      </c>
    </row>
    <row r="5570" spans="1:15" x14ac:dyDescent="0.25">
      <c r="A5570">
        <v>5569</v>
      </c>
      <c r="B5570">
        <v>3</v>
      </c>
      <c r="C5570" s="1">
        <v>18517</v>
      </c>
      <c r="D5570">
        <v>0</v>
      </c>
      <c r="E5570">
        <v>0</v>
      </c>
      <c r="F5570" t="s">
        <v>14</v>
      </c>
      <c r="G5570" s="1">
        <v>33183</v>
      </c>
      <c r="H5570">
        <v>0</v>
      </c>
      <c r="J5570">
        <v>10</v>
      </c>
      <c r="K5570">
        <v>10107</v>
      </c>
      <c r="L5570" s="1">
        <v>366</v>
      </c>
      <c r="M5570" s="2">
        <f t="shared" si="258"/>
        <v>40.152777777777779</v>
      </c>
      <c r="N5570" s="2" t="str">
        <f t="shared" si="259"/>
        <v/>
      </c>
      <c r="O5570" s="2" t="str">
        <f t="shared" si="260"/>
        <v/>
      </c>
    </row>
    <row r="5571" spans="1:15" x14ac:dyDescent="0.25">
      <c r="A5571">
        <v>5570</v>
      </c>
      <c r="B5571">
        <v>3</v>
      </c>
      <c r="C5571" s="1">
        <v>11280</v>
      </c>
      <c r="D5571">
        <v>0</v>
      </c>
      <c r="E5571">
        <v>0</v>
      </c>
      <c r="F5571" t="s">
        <v>13</v>
      </c>
      <c r="G5571" s="1">
        <v>33185</v>
      </c>
      <c r="H5571">
        <v>0</v>
      </c>
      <c r="J5571">
        <v>10</v>
      </c>
      <c r="K5571">
        <v>15607</v>
      </c>
      <c r="L5571" s="1">
        <v>366</v>
      </c>
      <c r="M5571" s="2">
        <f t="shared" si="258"/>
        <v>59.972222222222221</v>
      </c>
      <c r="N5571" s="2" t="str">
        <f t="shared" si="259"/>
        <v/>
      </c>
      <c r="O5571" s="2" t="str">
        <f t="shared" si="260"/>
        <v/>
      </c>
    </row>
    <row r="5572" spans="1:15" x14ac:dyDescent="0.25">
      <c r="A5572">
        <v>5571</v>
      </c>
      <c r="B5572">
        <v>2</v>
      </c>
      <c r="C5572" s="1">
        <v>21171</v>
      </c>
      <c r="D5572">
        <v>0</v>
      </c>
      <c r="E5572">
        <v>0</v>
      </c>
      <c r="F5572" t="s">
        <v>17</v>
      </c>
      <c r="G5572" s="1">
        <v>33189</v>
      </c>
      <c r="H5572">
        <v>2</v>
      </c>
      <c r="J5572">
        <v>10</v>
      </c>
      <c r="K5572">
        <v>11907</v>
      </c>
      <c r="L5572" s="1">
        <v>366</v>
      </c>
      <c r="M5572" s="2">
        <f t="shared" si="258"/>
        <v>32.902777777777779</v>
      </c>
      <c r="N5572" s="2" t="str">
        <f t="shared" si="259"/>
        <v/>
      </c>
      <c r="O5572" s="2" t="str">
        <f t="shared" si="260"/>
        <v/>
      </c>
    </row>
    <row r="5573" spans="1:15" x14ac:dyDescent="0.25">
      <c r="A5573">
        <v>5572</v>
      </c>
      <c r="B5573">
        <v>2</v>
      </c>
      <c r="C5573" s="1">
        <v>14209</v>
      </c>
      <c r="D5573">
        <v>0</v>
      </c>
      <c r="E5573">
        <v>0</v>
      </c>
      <c r="F5573" t="s">
        <v>17</v>
      </c>
      <c r="G5573" s="1">
        <v>33189</v>
      </c>
      <c r="H5573">
        <v>2</v>
      </c>
      <c r="J5573">
        <v>10</v>
      </c>
      <c r="K5573">
        <v>10107</v>
      </c>
      <c r="L5573" s="1">
        <v>366</v>
      </c>
      <c r="M5573" s="2">
        <f t="shared" ref="M5573:M5636" si="261">DAYS360(C5573,G5573,TRUE)/360</f>
        <v>51.963888888888889</v>
      </c>
      <c r="N5573" s="2" t="str">
        <f t="shared" ref="N5573:N5636" si="262">IF(DAYS360(C5573,L5573)/360&gt;0,DAYS360(C5573,L5573)/360,"")</f>
        <v/>
      </c>
      <c r="O5573" s="2" t="str">
        <f t="shared" ref="O5573:O5636" si="263">IF(N5573="","",N5573-M5573)</f>
        <v/>
      </c>
    </row>
    <row r="5574" spans="1:15" x14ac:dyDescent="0.25">
      <c r="A5574">
        <v>5573</v>
      </c>
      <c r="B5574">
        <v>3</v>
      </c>
      <c r="C5574" s="1">
        <v>23804</v>
      </c>
      <c r="D5574">
        <v>3700</v>
      </c>
      <c r="E5574">
        <v>4</v>
      </c>
      <c r="F5574" t="s">
        <v>14</v>
      </c>
      <c r="G5574" s="1">
        <v>33190</v>
      </c>
      <c r="H5574">
        <v>0</v>
      </c>
      <c r="J5574">
        <v>10</v>
      </c>
      <c r="K5574">
        <v>11307</v>
      </c>
      <c r="L5574" s="1">
        <v>366</v>
      </c>
      <c r="M5574" s="2">
        <f t="shared" si="261"/>
        <v>25.694444444444443</v>
      </c>
      <c r="N5574" s="2" t="str">
        <f t="shared" si="262"/>
        <v/>
      </c>
      <c r="O5574" s="2" t="str">
        <f t="shared" si="263"/>
        <v/>
      </c>
    </row>
    <row r="5575" spans="1:15" x14ac:dyDescent="0.25">
      <c r="A5575">
        <v>5574</v>
      </c>
      <c r="B5575">
        <v>2</v>
      </c>
      <c r="C5575" s="1">
        <v>18318</v>
      </c>
      <c r="D5575">
        <v>0</v>
      </c>
      <c r="E5575">
        <v>0</v>
      </c>
      <c r="F5575" t="s">
        <v>14</v>
      </c>
      <c r="G5575" s="1">
        <v>33190</v>
      </c>
      <c r="H5575">
        <v>2</v>
      </c>
      <c r="J5575">
        <v>10</v>
      </c>
      <c r="K5575">
        <v>16807</v>
      </c>
      <c r="L5575" s="1">
        <v>366</v>
      </c>
      <c r="M5575" s="2">
        <f t="shared" si="261"/>
        <v>40.719444444444441</v>
      </c>
      <c r="N5575" s="2" t="str">
        <f t="shared" si="262"/>
        <v/>
      </c>
      <c r="O5575" s="2" t="str">
        <f t="shared" si="263"/>
        <v/>
      </c>
    </row>
    <row r="5576" spans="1:15" x14ac:dyDescent="0.25">
      <c r="A5576">
        <v>5575</v>
      </c>
      <c r="B5576">
        <v>2</v>
      </c>
      <c r="C5576" s="1">
        <v>17786</v>
      </c>
      <c r="D5576">
        <v>0</v>
      </c>
      <c r="E5576">
        <v>2</v>
      </c>
      <c r="F5576" t="s">
        <v>26</v>
      </c>
      <c r="G5576" s="1">
        <v>33191</v>
      </c>
      <c r="H5576">
        <v>2</v>
      </c>
      <c r="J5576">
        <v>10</v>
      </c>
      <c r="K5576">
        <v>10107</v>
      </c>
      <c r="L5576" s="1">
        <v>366</v>
      </c>
      <c r="M5576" s="2">
        <f t="shared" si="261"/>
        <v>42.177777777777777</v>
      </c>
      <c r="N5576" s="2" t="str">
        <f t="shared" si="262"/>
        <v/>
      </c>
      <c r="O5576" s="2" t="str">
        <f t="shared" si="263"/>
        <v/>
      </c>
    </row>
    <row r="5577" spans="1:15" x14ac:dyDescent="0.25">
      <c r="A5577">
        <v>5576</v>
      </c>
      <c r="B5577">
        <v>3</v>
      </c>
      <c r="C5577" s="1">
        <v>20725</v>
      </c>
      <c r="D5577">
        <v>2018</v>
      </c>
      <c r="E5577">
        <v>1</v>
      </c>
      <c r="F5577" t="s">
        <v>14</v>
      </c>
      <c r="G5577" s="1">
        <v>33196</v>
      </c>
      <c r="H5577">
        <v>0</v>
      </c>
      <c r="J5577">
        <v>10</v>
      </c>
      <c r="K5577">
        <v>11307</v>
      </c>
      <c r="L5577" s="1">
        <v>366</v>
      </c>
      <c r="M5577" s="2">
        <f t="shared" si="261"/>
        <v>34.144444444444446</v>
      </c>
      <c r="N5577" s="2" t="str">
        <f t="shared" si="262"/>
        <v/>
      </c>
      <c r="O5577" s="2" t="str">
        <f t="shared" si="263"/>
        <v/>
      </c>
    </row>
    <row r="5578" spans="1:15" x14ac:dyDescent="0.25">
      <c r="A5578">
        <v>5577</v>
      </c>
      <c r="B5578">
        <v>2</v>
      </c>
      <c r="C5578" s="1">
        <v>20586</v>
      </c>
      <c r="D5578">
        <v>2554</v>
      </c>
      <c r="E5578">
        <v>0</v>
      </c>
      <c r="F5578" t="s">
        <v>18</v>
      </c>
      <c r="G5578" s="1">
        <v>33196</v>
      </c>
      <c r="H5578">
        <v>0</v>
      </c>
      <c r="I5578" t="s">
        <v>24</v>
      </c>
      <c r="J5578">
        <v>21</v>
      </c>
      <c r="K5578">
        <v>10107</v>
      </c>
      <c r="L5578" s="1">
        <v>39218</v>
      </c>
      <c r="M5578" s="2">
        <f t="shared" si="261"/>
        <v>34.522222222222226</v>
      </c>
      <c r="N5578" s="2">
        <f t="shared" si="262"/>
        <v>51.013888888888886</v>
      </c>
      <c r="O5578" s="2">
        <f t="shared" si="263"/>
        <v>16.49166666666666</v>
      </c>
    </row>
    <row r="5579" spans="1:15" x14ac:dyDescent="0.25">
      <c r="A5579">
        <v>5578</v>
      </c>
      <c r="B5579">
        <v>2</v>
      </c>
      <c r="C5579" s="1">
        <v>24371</v>
      </c>
      <c r="D5579">
        <v>0</v>
      </c>
      <c r="E5579">
        <v>1</v>
      </c>
      <c r="F5579" t="s">
        <v>20</v>
      </c>
      <c r="G5579" s="1">
        <v>33197</v>
      </c>
      <c r="H5579">
        <v>2</v>
      </c>
      <c r="J5579">
        <v>10</v>
      </c>
      <c r="K5579">
        <v>10307</v>
      </c>
      <c r="L5579" s="1">
        <v>366</v>
      </c>
      <c r="M5579" s="2">
        <f t="shared" si="261"/>
        <v>24.163888888888888</v>
      </c>
      <c r="N5579" s="2" t="str">
        <f t="shared" si="262"/>
        <v/>
      </c>
      <c r="O5579" s="2" t="str">
        <f t="shared" si="263"/>
        <v/>
      </c>
    </row>
    <row r="5580" spans="1:15" x14ac:dyDescent="0.25">
      <c r="A5580">
        <v>5579</v>
      </c>
      <c r="B5580">
        <v>2</v>
      </c>
      <c r="C5580" s="1">
        <v>17657</v>
      </c>
      <c r="D5580">
        <v>0</v>
      </c>
      <c r="E5580">
        <v>0</v>
      </c>
      <c r="F5580" t="s">
        <v>13</v>
      </c>
      <c r="G5580" s="1">
        <v>33198</v>
      </c>
      <c r="H5580">
        <v>0</v>
      </c>
      <c r="J5580">
        <v>10</v>
      </c>
      <c r="K5580">
        <v>0</v>
      </c>
      <c r="L5580" s="1">
        <v>366</v>
      </c>
      <c r="M5580" s="2">
        <f t="shared" si="261"/>
        <v>42.547222222222224</v>
      </c>
      <c r="N5580" s="2" t="str">
        <f t="shared" si="262"/>
        <v/>
      </c>
      <c r="O5580" s="2" t="str">
        <f t="shared" si="263"/>
        <v/>
      </c>
    </row>
    <row r="5581" spans="1:15" x14ac:dyDescent="0.25">
      <c r="A5581">
        <v>5580</v>
      </c>
      <c r="B5581">
        <v>3</v>
      </c>
      <c r="C5581" s="1">
        <v>20435</v>
      </c>
      <c r="D5581">
        <v>1175</v>
      </c>
      <c r="E5581">
        <v>0</v>
      </c>
      <c r="F5581" t="s">
        <v>16</v>
      </c>
      <c r="G5581" s="1">
        <v>33203</v>
      </c>
      <c r="H5581">
        <v>2</v>
      </c>
      <c r="J5581">
        <v>10</v>
      </c>
      <c r="K5581">
        <v>10207</v>
      </c>
      <c r="L5581" s="1">
        <v>366</v>
      </c>
      <c r="M5581" s="2">
        <f t="shared" si="261"/>
        <v>34.955555555555556</v>
      </c>
      <c r="N5581" s="2" t="str">
        <f t="shared" si="262"/>
        <v/>
      </c>
      <c r="O5581" s="2" t="str">
        <f t="shared" si="263"/>
        <v/>
      </c>
    </row>
    <row r="5582" spans="1:15" x14ac:dyDescent="0.25">
      <c r="A5582">
        <v>5581</v>
      </c>
      <c r="B5582">
        <v>2</v>
      </c>
      <c r="C5582" s="1">
        <v>18144</v>
      </c>
      <c r="D5582">
        <v>0</v>
      </c>
      <c r="E5582">
        <v>0</v>
      </c>
      <c r="F5582" t="s">
        <v>13</v>
      </c>
      <c r="G5582" s="1">
        <v>33205</v>
      </c>
      <c r="H5582">
        <v>0</v>
      </c>
      <c r="J5582">
        <v>10</v>
      </c>
      <c r="K5582">
        <v>11307</v>
      </c>
      <c r="L5582" s="1">
        <v>366</v>
      </c>
      <c r="M5582" s="2">
        <f t="shared" si="261"/>
        <v>41.236111111111114</v>
      </c>
      <c r="N5582" s="2" t="str">
        <f t="shared" si="262"/>
        <v/>
      </c>
      <c r="O5582" s="2" t="str">
        <f t="shared" si="263"/>
        <v/>
      </c>
    </row>
    <row r="5583" spans="1:15" x14ac:dyDescent="0.25">
      <c r="A5583">
        <v>5582</v>
      </c>
      <c r="B5583">
        <v>3</v>
      </c>
      <c r="C5583" s="1">
        <v>17271</v>
      </c>
      <c r="D5583">
        <v>0</v>
      </c>
      <c r="E5583">
        <v>0</v>
      </c>
      <c r="F5583" t="s">
        <v>13</v>
      </c>
      <c r="G5583" s="1">
        <v>33205</v>
      </c>
      <c r="H5583">
        <v>0</v>
      </c>
      <c r="J5583">
        <v>10</v>
      </c>
      <c r="K5583">
        <v>11307</v>
      </c>
      <c r="L5583" s="1">
        <v>366</v>
      </c>
      <c r="M5583" s="2">
        <f t="shared" si="261"/>
        <v>43.62222222222222</v>
      </c>
      <c r="N5583" s="2" t="str">
        <f t="shared" si="262"/>
        <v/>
      </c>
      <c r="O5583" s="2" t="str">
        <f t="shared" si="263"/>
        <v/>
      </c>
    </row>
    <row r="5584" spans="1:15" x14ac:dyDescent="0.25">
      <c r="A5584">
        <v>5583</v>
      </c>
      <c r="B5584">
        <v>4</v>
      </c>
      <c r="C5584" s="1">
        <v>22502</v>
      </c>
      <c r="D5584">
        <v>2444</v>
      </c>
      <c r="E5584">
        <v>0</v>
      </c>
      <c r="F5584" t="s">
        <v>20</v>
      </c>
      <c r="G5584" s="1">
        <v>33206</v>
      </c>
      <c r="H5584">
        <v>2</v>
      </c>
      <c r="J5584">
        <v>10</v>
      </c>
      <c r="K5584">
        <v>16707</v>
      </c>
      <c r="L5584" s="1">
        <v>366</v>
      </c>
      <c r="M5584" s="2">
        <f t="shared" si="261"/>
        <v>29.305555555555557</v>
      </c>
      <c r="N5584" s="2" t="str">
        <f t="shared" si="262"/>
        <v/>
      </c>
      <c r="O5584" s="2" t="str">
        <f t="shared" si="263"/>
        <v/>
      </c>
    </row>
    <row r="5585" spans="1:15" x14ac:dyDescent="0.25">
      <c r="A5585">
        <v>5584</v>
      </c>
      <c r="B5585">
        <v>3</v>
      </c>
      <c r="C5585" s="1">
        <v>22879</v>
      </c>
      <c r="D5585">
        <v>0</v>
      </c>
      <c r="E5585">
        <v>0</v>
      </c>
      <c r="F5585" t="s">
        <v>13</v>
      </c>
      <c r="G5585" s="1">
        <v>33206</v>
      </c>
      <c r="H5585">
        <v>0</v>
      </c>
      <c r="J5585">
        <v>10</v>
      </c>
      <c r="K5585">
        <v>11307</v>
      </c>
      <c r="L5585" s="1">
        <v>366</v>
      </c>
      <c r="M5585" s="2">
        <f t="shared" si="261"/>
        <v>28.272222222222222</v>
      </c>
      <c r="N5585" s="2" t="str">
        <f t="shared" si="262"/>
        <v/>
      </c>
      <c r="O5585" s="2" t="str">
        <f t="shared" si="263"/>
        <v/>
      </c>
    </row>
    <row r="5586" spans="1:15" x14ac:dyDescent="0.25">
      <c r="A5586">
        <v>5585</v>
      </c>
      <c r="B5586">
        <v>2</v>
      </c>
      <c r="C5586" s="1">
        <v>18575</v>
      </c>
      <c r="D5586">
        <v>0</v>
      </c>
      <c r="E5586">
        <v>2</v>
      </c>
      <c r="F5586" t="s">
        <v>17</v>
      </c>
      <c r="G5586" s="1">
        <v>33207</v>
      </c>
      <c r="H5586">
        <v>0</v>
      </c>
      <c r="J5586">
        <v>10</v>
      </c>
      <c r="K5586">
        <v>11307</v>
      </c>
      <c r="L5586" s="1">
        <v>366</v>
      </c>
      <c r="M5586" s="2">
        <f t="shared" si="261"/>
        <v>40.06111111111111</v>
      </c>
      <c r="N5586" s="2" t="str">
        <f t="shared" si="262"/>
        <v/>
      </c>
      <c r="O5586" s="2" t="str">
        <f t="shared" si="263"/>
        <v/>
      </c>
    </row>
    <row r="5587" spans="1:15" x14ac:dyDescent="0.25">
      <c r="A5587">
        <v>5586</v>
      </c>
      <c r="B5587">
        <v>4</v>
      </c>
      <c r="C5587" s="1">
        <v>23334</v>
      </c>
      <c r="D5587">
        <v>1350</v>
      </c>
      <c r="E5587">
        <v>3</v>
      </c>
      <c r="F5587" t="s">
        <v>26</v>
      </c>
      <c r="G5587" s="1">
        <v>33207</v>
      </c>
      <c r="H5587">
        <v>2</v>
      </c>
      <c r="J5587">
        <v>10</v>
      </c>
      <c r="K5587">
        <v>13807</v>
      </c>
      <c r="L5587" s="1">
        <v>366</v>
      </c>
      <c r="M5587" s="2">
        <f t="shared" si="261"/>
        <v>27.030555555555555</v>
      </c>
      <c r="N5587" s="2" t="str">
        <f t="shared" si="262"/>
        <v/>
      </c>
      <c r="O5587" s="2" t="str">
        <f t="shared" si="263"/>
        <v/>
      </c>
    </row>
    <row r="5588" spans="1:15" x14ac:dyDescent="0.25">
      <c r="A5588">
        <v>5587</v>
      </c>
      <c r="B5588">
        <v>2</v>
      </c>
      <c r="C5588" s="1">
        <v>20778</v>
      </c>
      <c r="D5588">
        <v>0</v>
      </c>
      <c r="E5588">
        <v>0</v>
      </c>
      <c r="F5588" t="s">
        <v>14</v>
      </c>
      <c r="G5588" s="1">
        <v>33210</v>
      </c>
      <c r="H5588">
        <v>2</v>
      </c>
      <c r="J5588">
        <v>10</v>
      </c>
      <c r="K5588">
        <v>10107</v>
      </c>
      <c r="L5588" s="1">
        <v>366</v>
      </c>
      <c r="M5588" s="2">
        <f t="shared" si="261"/>
        <v>34.038888888888891</v>
      </c>
      <c r="N5588" s="2" t="str">
        <f t="shared" si="262"/>
        <v/>
      </c>
      <c r="O5588" s="2" t="str">
        <f t="shared" si="263"/>
        <v/>
      </c>
    </row>
    <row r="5589" spans="1:15" x14ac:dyDescent="0.25">
      <c r="A5589">
        <v>5588</v>
      </c>
      <c r="B5589">
        <v>3</v>
      </c>
      <c r="C5589" s="1">
        <v>20993</v>
      </c>
      <c r="D5589">
        <v>0</v>
      </c>
      <c r="E5589">
        <v>0</v>
      </c>
      <c r="F5589" t="s">
        <v>13</v>
      </c>
      <c r="G5589" s="1">
        <v>33210</v>
      </c>
      <c r="H5589">
        <v>0</v>
      </c>
      <c r="J5589">
        <v>10</v>
      </c>
      <c r="K5589">
        <v>15707</v>
      </c>
      <c r="L5589" s="1">
        <v>366</v>
      </c>
      <c r="M5589" s="2">
        <f t="shared" si="261"/>
        <v>33.447222222222223</v>
      </c>
      <c r="N5589" s="2" t="str">
        <f t="shared" si="262"/>
        <v/>
      </c>
      <c r="O5589" s="2" t="str">
        <f t="shared" si="263"/>
        <v/>
      </c>
    </row>
    <row r="5590" spans="1:15" x14ac:dyDescent="0.25">
      <c r="A5590">
        <v>5589</v>
      </c>
      <c r="B5590">
        <v>3</v>
      </c>
      <c r="C5590" s="1">
        <v>20818</v>
      </c>
      <c r="D5590">
        <v>0</v>
      </c>
      <c r="E5590">
        <v>1</v>
      </c>
      <c r="F5590" t="s">
        <v>14</v>
      </c>
      <c r="G5590" s="1">
        <v>33210</v>
      </c>
      <c r="H5590">
        <v>2</v>
      </c>
      <c r="J5590">
        <v>10</v>
      </c>
      <c r="K5590">
        <v>10507</v>
      </c>
      <c r="L5590" s="1">
        <v>366</v>
      </c>
      <c r="M5590" s="2">
        <f t="shared" si="261"/>
        <v>33.927777777777777</v>
      </c>
      <c r="N5590" s="2" t="str">
        <f t="shared" si="262"/>
        <v/>
      </c>
      <c r="O5590" s="2" t="str">
        <f t="shared" si="263"/>
        <v/>
      </c>
    </row>
    <row r="5591" spans="1:15" x14ac:dyDescent="0.25">
      <c r="A5591">
        <v>5590</v>
      </c>
      <c r="B5591">
        <v>3</v>
      </c>
      <c r="C5591" s="1">
        <v>22711</v>
      </c>
      <c r="D5591">
        <v>0</v>
      </c>
      <c r="E5591">
        <v>2</v>
      </c>
      <c r="F5591" t="s">
        <v>23</v>
      </c>
      <c r="G5591" s="1">
        <v>33211</v>
      </c>
      <c r="H5591">
        <v>2</v>
      </c>
      <c r="J5591">
        <v>10</v>
      </c>
      <c r="K5591">
        <v>17907</v>
      </c>
      <c r="L5591" s="1">
        <v>366</v>
      </c>
      <c r="M5591" s="2">
        <f t="shared" si="261"/>
        <v>28.744444444444444</v>
      </c>
      <c r="N5591" s="2" t="str">
        <f t="shared" si="262"/>
        <v/>
      </c>
      <c r="O5591" s="2" t="str">
        <f t="shared" si="263"/>
        <v/>
      </c>
    </row>
    <row r="5592" spans="1:15" x14ac:dyDescent="0.25">
      <c r="A5592">
        <v>5591</v>
      </c>
      <c r="B5592">
        <v>3</v>
      </c>
      <c r="C5592" s="1">
        <v>17431</v>
      </c>
      <c r="D5592">
        <v>0</v>
      </c>
      <c r="E5592">
        <v>0</v>
      </c>
      <c r="F5592" t="s">
        <v>13</v>
      </c>
      <c r="G5592" s="1">
        <v>33212</v>
      </c>
      <c r="H5592">
        <v>0</v>
      </c>
      <c r="J5592">
        <v>10</v>
      </c>
      <c r="K5592">
        <v>11307</v>
      </c>
      <c r="L5592" s="1">
        <v>366</v>
      </c>
      <c r="M5592" s="2">
        <f t="shared" si="261"/>
        <v>43.205555555555556</v>
      </c>
      <c r="N5592" s="2" t="str">
        <f t="shared" si="262"/>
        <v/>
      </c>
      <c r="O5592" s="2" t="str">
        <f t="shared" si="263"/>
        <v/>
      </c>
    </row>
    <row r="5593" spans="1:15" x14ac:dyDescent="0.25">
      <c r="A5593">
        <v>5592</v>
      </c>
      <c r="B5593">
        <v>2</v>
      </c>
      <c r="C5593" s="1">
        <v>24516</v>
      </c>
      <c r="D5593">
        <v>2791</v>
      </c>
      <c r="E5593">
        <v>0</v>
      </c>
      <c r="F5593" t="s">
        <v>20</v>
      </c>
      <c r="G5593" s="1">
        <v>33212</v>
      </c>
      <c r="H5593">
        <v>2</v>
      </c>
      <c r="J5593">
        <v>10</v>
      </c>
      <c r="K5593">
        <v>10207</v>
      </c>
      <c r="L5593" s="1">
        <v>366</v>
      </c>
      <c r="M5593" s="2">
        <f t="shared" si="261"/>
        <v>23.81111111111111</v>
      </c>
      <c r="N5593" s="2" t="str">
        <f t="shared" si="262"/>
        <v/>
      </c>
      <c r="O5593" s="2" t="str">
        <f t="shared" si="263"/>
        <v/>
      </c>
    </row>
    <row r="5594" spans="1:15" x14ac:dyDescent="0.25">
      <c r="A5594">
        <v>5593</v>
      </c>
      <c r="B5594">
        <v>3</v>
      </c>
      <c r="C5594" s="1">
        <v>25036</v>
      </c>
      <c r="D5594">
        <v>0</v>
      </c>
      <c r="E5594">
        <v>3</v>
      </c>
      <c r="F5594" t="s">
        <v>14</v>
      </c>
      <c r="G5594" s="1">
        <v>33214</v>
      </c>
      <c r="H5594">
        <v>2</v>
      </c>
      <c r="J5594">
        <v>10</v>
      </c>
      <c r="K5594">
        <v>10107</v>
      </c>
      <c r="L5594" s="1">
        <v>366</v>
      </c>
      <c r="M5594" s="2">
        <f t="shared" si="261"/>
        <v>22.388888888888889</v>
      </c>
      <c r="N5594" s="2" t="str">
        <f t="shared" si="262"/>
        <v/>
      </c>
      <c r="O5594" s="2" t="str">
        <f t="shared" si="263"/>
        <v/>
      </c>
    </row>
    <row r="5595" spans="1:15" x14ac:dyDescent="0.25">
      <c r="A5595">
        <v>5594</v>
      </c>
      <c r="B5595">
        <v>3</v>
      </c>
      <c r="C5595" s="1">
        <v>19450</v>
      </c>
      <c r="D5595">
        <v>2183</v>
      </c>
      <c r="E5595">
        <v>2</v>
      </c>
      <c r="F5595" t="s">
        <v>16</v>
      </c>
      <c r="G5595" s="1">
        <v>33218</v>
      </c>
      <c r="H5595">
        <v>2</v>
      </c>
      <c r="J5595">
        <v>10</v>
      </c>
      <c r="K5595">
        <v>11907</v>
      </c>
      <c r="L5595" s="1">
        <v>366</v>
      </c>
      <c r="M5595" s="2">
        <f t="shared" si="261"/>
        <v>37.694444444444443</v>
      </c>
      <c r="N5595" s="2" t="str">
        <f t="shared" si="262"/>
        <v/>
      </c>
      <c r="O5595" s="2" t="str">
        <f t="shared" si="263"/>
        <v/>
      </c>
    </row>
    <row r="5596" spans="1:15" x14ac:dyDescent="0.25">
      <c r="A5596">
        <v>5595</v>
      </c>
      <c r="B5596">
        <v>3</v>
      </c>
      <c r="C5596" s="1">
        <v>15892</v>
      </c>
      <c r="D5596">
        <v>1131</v>
      </c>
      <c r="E5596">
        <v>0</v>
      </c>
      <c r="F5596" t="s">
        <v>14</v>
      </c>
      <c r="G5596" s="1">
        <v>33218</v>
      </c>
      <c r="H5596">
        <v>2</v>
      </c>
      <c r="J5596">
        <v>10</v>
      </c>
      <c r="K5596">
        <v>10107</v>
      </c>
      <c r="L5596" s="1">
        <v>366</v>
      </c>
      <c r="M5596" s="2">
        <f t="shared" si="261"/>
        <v>47.43333333333333</v>
      </c>
      <c r="N5596" s="2" t="str">
        <f t="shared" si="262"/>
        <v/>
      </c>
      <c r="O5596" s="2" t="str">
        <f t="shared" si="263"/>
        <v/>
      </c>
    </row>
    <row r="5597" spans="1:15" x14ac:dyDescent="0.25">
      <c r="A5597">
        <v>5596</v>
      </c>
      <c r="B5597">
        <v>3</v>
      </c>
      <c r="C5597" s="1">
        <v>22029</v>
      </c>
      <c r="D5597">
        <v>3719</v>
      </c>
      <c r="E5597">
        <v>3</v>
      </c>
      <c r="F5597" t="s">
        <v>14</v>
      </c>
      <c r="G5597" s="1">
        <v>33218</v>
      </c>
      <c r="H5597">
        <v>2</v>
      </c>
      <c r="J5597">
        <v>10</v>
      </c>
      <c r="K5597">
        <v>10107</v>
      </c>
      <c r="L5597" s="1">
        <v>366</v>
      </c>
      <c r="M5597" s="2">
        <f t="shared" si="261"/>
        <v>30.633333333333333</v>
      </c>
      <c r="N5597" s="2" t="str">
        <f t="shared" si="262"/>
        <v/>
      </c>
      <c r="O5597" s="2" t="str">
        <f t="shared" si="263"/>
        <v/>
      </c>
    </row>
    <row r="5598" spans="1:15" x14ac:dyDescent="0.25">
      <c r="A5598">
        <v>5597</v>
      </c>
      <c r="B5598">
        <v>3</v>
      </c>
      <c r="C5598" s="1">
        <v>16899</v>
      </c>
      <c r="D5598">
        <v>2391</v>
      </c>
      <c r="E5598">
        <v>0</v>
      </c>
      <c r="F5598" t="s">
        <v>14</v>
      </c>
      <c r="G5598" s="1">
        <v>33218</v>
      </c>
      <c r="H5598">
        <v>2</v>
      </c>
      <c r="J5598">
        <v>10</v>
      </c>
      <c r="K5598">
        <v>16707</v>
      </c>
      <c r="L5598" s="1">
        <v>366</v>
      </c>
      <c r="M5598" s="2">
        <f t="shared" si="261"/>
        <v>44.677777777777777</v>
      </c>
      <c r="N5598" s="2" t="str">
        <f t="shared" si="262"/>
        <v/>
      </c>
      <c r="O5598" s="2" t="str">
        <f t="shared" si="263"/>
        <v/>
      </c>
    </row>
    <row r="5599" spans="1:15" x14ac:dyDescent="0.25">
      <c r="A5599">
        <v>5598</v>
      </c>
      <c r="B5599">
        <v>2</v>
      </c>
      <c r="C5599" s="1">
        <v>21463</v>
      </c>
      <c r="D5599">
        <v>0</v>
      </c>
      <c r="E5599">
        <v>0</v>
      </c>
      <c r="F5599" t="s">
        <v>13</v>
      </c>
      <c r="G5599" s="1">
        <v>33218</v>
      </c>
      <c r="H5599">
        <v>0</v>
      </c>
      <c r="J5599">
        <v>10</v>
      </c>
      <c r="K5599">
        <v>18507</v>
      </c>
      <c r="L5599" s="1">
        <v>366</v>
      </c>
      <c r="M5599" s="2">
        <f t="shared" si="261"/>
        <v>32.18333333333333</v>
      </c>
      <c r="N5599" s="2" t="str">
        <f t="shared" si="262"/>
        <v/>
      </c>
      <c r="O5599" s="2" t="str">
        <f t="shared" si="263"/>
        <v/>
      </c>
    </row>
    <row r="5600" spans="1:15" x14ac:dyDescent="0.25">
      <c r="A5600">
        <v>5599</v>
      </c>
      <c r="B5600">
        <v>2</v>
      </c>
      <c r="C5600" s="1">
        <v>12431</v>
      </c>
      <c r="D5600">
        <v>0</v>
      </c>
      <c r="E5600">
        <v>0</v>
      </c>
      <c r="F5600" t="s">
        <v>13</v>
      </c>
      <c r="G5600" s="1">
        <v>33218</v>
      </c>
      <c r="H5600">
        <v>0</v>
      </c>
      <c r="J5600">
        <v>10</v>
      </c>
      <c r="K5600">
        <v>18507</v>
      </c>
      <c r="L5600" s="1">
        <v>366</v>
      </c>
      <c r="M5600" s="2">
        <f t="shared" si="261"/>
        <v>56.913888888888891</v>
      </c>
      <c r="N5600" s="2" t="str">
        <f t="shared" si="262"/>
        <v/>
      </c>
      <c r="O5600" s="2" t="str">
        <f t="shared" si="263"/>
        <v/>
      </c>
    </row>
    <row r="5601" spans="1:15" x14ac:dyDescent="0.25">
      <c r="A5601">
        <v>5600</v>
      </c>
      <c r="B5601">
        <v>4</v>
      </c>
      <c r="C5601" s="1">
        <v>23321</v>
      </c>
      <c r="D5601">
        <v>2340</v>
      </c>
      <c r="E5601">
        <v>0</v>
      </c>
      <c r="F5601" t="s">
        <v>20</v>
      </c>
      <c r="G5601" s="1">
        <v>33220</v>
      </c>
      <c r="H5601">
        <v>2</v>
      </c>
      <c r="J5601">
        <v>10</v>
      </c>
      <c r="K5601">
        <v>16607</v>
      </c>
      <c r="L5601" s="1">
        <v>366</v>
      </c>
      <c r="M5601" s="2">
        <f t="shared" si="261"/>
        <v>27.102777777777778</v>
      </c>
      <c r="N5601" s="2" t="str">
        <f t="shared" si="262"/>
        <v/>
      </c>
      <c r="O5601" s="2" t="str">
        <f t="shared" si="263"/>
        <v/>
      </c>
    </row>
    <row r="5602" spans="1:15" x14ac:dyDescent="0.25">
      <c r="A5602">
        <v>5601</v>
      </c>
      <c r="B5602">
        <v>3</v>
      </c>
      <c r="C5602" s="1">
        <v>23800</v>
      </c>
      <c r="D5602">
        <v>0</v>
      </c>
      <c r="E5602">
        <v>1</v>
      </c>
      <c r="F5602" t="s">
        <v>18</v>
      </c>
      <c r="G5602" s="1">
        <v>33220</v>
      </c>
      <c r="H5602">
        <v>0</v>
      </c>
      <c r="J5602">
        <v>10</v>
      </c>
      <c r="K5602">
        <v>11307</v>
      </c>
      <c r="L5602" s="1">
        <v>366</v>
      </c>
      <c r="M5602" s="2">
        <f t="shared" si="261"/>
        <v>25.794444444444444</v>
      </c>
      <c r="N5602" s="2" t="str">
        <f t="shared" si="262"/>
        <v/>
      </c>
      <c r="O5602" s="2" t="str">
        <f t="shared" si="263"/>
        <v/>
      </c>
    </row>
    <row r="5603" spans="1:15" x14ac:dyDescent="0.25">
      <c r="A5603">
        <v>5602</v>
      </c>
      <c r="B5603">
        <v>2</v>
      </c>
      <c r="C5603" s="1">
        <v>24477</v>
      </c>
      <c r="D5603">
        <v>0</v>
      </c>
      <c r="E5603">
        <v>0</v>
      </c>
      <c r="F5603" t="s">
        <v>13</v>
      </c>
      <c r="G5603" s="1">
        <v>33220</v>
      </c>
      <c r="H5603">
        <v>0</v>
      </c>
      <c r="J5603">
        <v>10</v>
      </c>
      <c r="K5603">
        <v>11307</v>
      </c>
      <c r="L5603" s="1">
        <v>366</v>
      </c>
      <c r="M5603" s="2">
        <f t="shared" si="261"/>
        <v>23.93888888888889</v>
      </c>
      <c r="N5603" s="2" t="str">
        <f t="shared" si="262"/>
        <v/>
      </c>
      <c r="O5603" s="2" t="str">
        <f t="shared" si="263"/>
        <v/>
      </c>
    </row>
    <row r="5604" spans="1:15" x14ac:dyDescent="0.25">
      <c r="A5604">
        <v>5603</v>
      </c>
      <c r="B5604">
        <v>3</v>
      </c>
      <c r="C5604" s="1">
        <v>24066</v>
      </c>
      <c r="D5604">
        <v>2122</v>
      </c>
      <c r="E5604">
        <v>2</v>
      </c>
      <c r="F5604" t="s">
        <v>14</v>
      </c>
      <c r="G5604" s="1">
        <v>33221</v>
      </c>
      <c r="H5604">
        <v>2</v>
      </c>
      <c r="J5604">
        <v>10</v>
      </c>
      <c r="K5604">
        <v>10107</v>
      </c>
      <c r="L5604" s="1">
        <v>366</v>
      </c>
      <c r="M5604" s="2">
        <f t="shared" si="261"/>
        <v>25.066666666666666</v>
      </c>
      <c r="N5604" s="2" t="str">
        <f t="shared" si="262"/>
        <v/>
      </c>
      <c r="O5604" s="2" t="str">
        <f t="shared" si="263"/>
        <v/>
      </c>
    </row>
    <row r="5605" spans="1:15" x14ac:dyDescent="0.25">
      <c r="A5605">
        <v>5604</v>
      </c>
      <c r="B5605">
        <v>3</v>
      </c>
      <c r="C5605" s="1">
        <v>17995</v>
      </c>
      <c r="D5605">
        <v>0</v>
      </c>
      <c r="E5605">
        <v>0</v>
      </c>
      <c r="F5605" t="s">
        <v>14</v>
      </c>
      <c r="G5605" s="1">
        <v>33221</v>
      </c>
      <c r="H5605">
        <v>2</v>
      </c>
      <c r="J5605">
        <v>10</v>
      </c>
      <c r="K5605">
        <v>16607</v>
      </c>
      <c r="L5605" s="1">
        <v>366</v>
      </c>
      <c r="M5605" s="2">
        <f t="shared" si="261"/>
        <v>41.68611111111111</v>
      </c>
      <c r="N5605" s="2" t="str">
        <f t="shared" si="262"/>
        <v/>
      </c>
      <c r="O5605" s="2" t="str">
        <f t="shared" si="263"/>
        <v/>
      </c>
    </row>
    <row r="5606" spans="1:15" x14ac:dyDescent="0.25">
      <c r="A5606">
        <v>5605</v>
      </c>
      <c r="B5606">
        <v>2</v>
      </c>
      <c r="C5606" s="1">
        <v>16717</v>
      </c>
      <c r="D5606">
        <v>3085</v>
      </c>
      <c r="E5606">
        <v>0</v>
      </c>
      <c r="F5606" t="s">
        <v>14</v>
      </c>
      <c r="G5606" s="1">
        <v>33224</v>
      </c>
      <c r="H5606">
        <v>2</v>
      </c>
      <c r="J5606">
        <v>10</v>
      </c>
      <c r="K5606">
        <v>17507</v>
      </c>
      <c r="L5606" s="1">
        <v>366</v>
      </c>
      <c r="M5606" s="2">
        <f t="shared" si="261"/>
        <v>45.194444444444443</v>
      </c>
      <c r="N5606" s="2" t="str">
        <f t="shared" si="262"/>
        <v/>
      </c>
      <c r="O5606" s="2" t="str">
        <f t="shared" si="263"/>
        <v/>
      </c>
    </row>
    <row r="5607" spans="1:15" x14ac:dyDescent="0.25">
      <c r="A5607">
        <v>5606</v>
      </c>
      <c r="B5607">
        <v>2</v>
      </c>
      <c r="C5607" s="1">
        <v>13258</v>
      </c>
      <c r="D5607">
        <v>0</v>
      </c>
      <c r="E5607">
        <v>0</v>
      </c>
      <c r="F5607" t="s">
        <v>14</v>
      </c>
      <c r="G5607" s="1">
        <v>33225</v>
      </c>
      <c r="H5607">
        <v>2</v>
      </c>
      <c r="J5607">
        <v>10</v>
      </c>
      <c r="K5607">
        <v>13807</v>
      </c>
      <c r="L5607" s="1">
        <v>366</v>
      </c>
      <c r="M5607" s="2">
        <f t="shared" si="261"/>
        <v>54.666666666666664</v>
      </c>
      <c r="N5607" s="2" t="str">
        <f t="shared" si="262"/>
        <v/>
      </c>
      <c r="O5607" s="2" t="str">
        <f t="shared" si="263"/>
        <v/>
      </c>
    </row>
    <row r="5608" spans="1:15" x14ac:dyDescent="0.25">
      <c r="A5608">
        <v>5607</v>
      </c>
      <c r="B5608">
        <v>2</v>
      </c>
      <c r="C5608" s="1">
        <v>21466</v>
      </c>
      <c r="D5608">
        <v>0</v>
      </c>
      <c r="E5608">
        <v>1</v>
      </c>
      <c r="F5608" t="s">
        <v>14</v>
      </c>
      <c r="G5608" s="1">
        <v>33225</v>
      </c>
      <c r="H5608">
        <v>2</v>
      </c>
      <c r="J5608">
        <v>10</v>
      </c>
      <c r="K5608">
        <v>10107</v>
      </c>
      <c r="L5608" s="1">
        <v>366</v>
      </c>
      <c r="M5608" s="2">
        <f t="shared" si="261"/>
        <v>32.194444444444443</v>
      </c>
      <c r="N5608" s="2" t="str">
        <f t="shared" si="262"/>
        <v/>
      </c>
      <c r="O5608" s="2" t="str">
        <f t="shared" si="263"/>
        <v/>
      </c>
    </row>
    <row r="5609" spans="1:15" x14ac:dyDescent="0.25">
      <c r="A5609">
        <v>5608</v>
      </c>
      <c r="B5609">
        <v>2</v>
      </c>
      <c r="C5609" s="1">
        <v>22036</v>
      </c>
      <c r="D5609">
        <v>0</v>
      </c>
      <c r="E5609">
        <v>0</v>
      </c>
      <c r="F5609" t="s">
        <v>20</v>
      </c>
      <c r="G5609" s="1">
        <v>33225</v>
      </c>
      <c r="H5609">
        <v>2</v>
      </c>
      <c r="J5609">
        <v>10</v>
      </c>
      <c r="K5609">
        <v>14607</v>
      </c>
      <c r="L5609" s="1">
        <v>366</v>
      </c>
      <c r="M5609" s="2">
        <f t="shared" si="261"/>
        <v>30.633333333333333</v>
      </c>
      <c r="N5609" s="2" t="str">
        <f t="shared" si="262"/>
        <v/>
      </c>
      <c r="O5609" s="2" t="str">
        <f t="shared" si="263"/>
        <v/>
      </c>
    </row>
    <row r="5610" spans="1:15" x14ac:dyDescent="0.25">
      <c r="A5610">
        <v>5609</v>
      </c>
      <c r="B5610">
        <v>2</v>
      </c>
      <c r="C5610" s="1">
        <v>19612</v>
      </c>
      <c r="D5610">
        <v>0</v>
      </c>
      <c r="E5610">
        <v>2</v>
      </c>
      <c r="F5610" t="s">
        <v>14</v>
      </c>
      <c r="G5610" s="1">
        <v>33226</v>
      </c>
      <c r="H5610">
        <v>2</v>
      </c>
      <c r="J5610">
        <v>10</v>
      </c>
      <c r="K5610">
        <v>13507</v>
      </c>
      <c r="L5610" s="1">
        <v>366</v>
      </c>
      <c r="M5610" s="2">
        <f t="shared" si="261"/>
        <v>37.274999999999999</v>
      </c>
      <c r="N5610" s="2" t="str">
        <f t="shared" si="262"/>
        <v/>
      </c>
      <c r="O5610" s="2" t="str">
        <f t="shared" si="263"/>
        <v/>
      </c>
    </row>
    <row r="5611" spans="1:15" x14ac:dyDescent="0.25">
      <c r="A5611">
        <v>5610</v>
      </c>
      <c r="B5611">
        <v>2</v>
      </c>
      <c r="C5611" s="1">
        <v>21461</v>
      </c>
      <c r="D5611">
        <v>4545</v>
      </c>
      <c r="E5611">
        <v>0</v>
      </c>
      <c r="F5611" t="s">
        <v>17</v>
      </c>
      <c r="G5611" s="1">
        <v>33226</v>
      </c>
      <c r="H5611">
        <v>2</v>
      </c>
      <c r="J5611">
        <v>10</v>
      </c>
      <c r="K5611">
        <v>18707</v>
      </c>
      <c r="L5611" s="1">
        <v>366</v>
      </c>
      <c r="M5611" s="2">
        <f t="shared" si="261"/>
        <v>32.211111111111109</v>
      </c>
      <c r="N5611" s="2" t="str">
        <f t="shared" si="262"/>
        <v/>
      </c>
      <c r="O5611" s="2" t="str">
        <f t="shared" si="263"/>
        <v/>
      </c>
    </row>
    <row r="5612" spans="1:15" x14ac:dyDescent="0.25">
      <c r="A5612">
        <v>5611</v>
      </c>
      <c r="B5612">
        <v>3</v>
      </c>
      <c r="C5612" s="1">
        <v>23925</v>
      </c>
      <c r="D5612">
        <v>0</v>
      </c>
      <c r="E5612">
        <v>0</v>
      </c>
      <c r="F5612" t="s">
        <v>13</v>
      </c>
      <c r="G5612" s="1">
        <v>33227</v>
      </c>
      <c r="H5612">
        <v>0</v>
      </c>
      <c r="J5612">
        <v>21</v>
      </c>
      <c r="K5612">
        <v>0</v>
      </c>
      <c r="L5612" s="1">
        <v>366</v>
      </c>
      <c r="M5612" s="2">
        <f t="shared" si="261"/>
        <v>25.466666666666665</v>
      </c>
      <c r="N5612" s="2" t="str">
        <f t="shared" si="262"/>
        <v/>
      </c>
      <c r="O5612" s="2" t="str">
        <f t="shared" si="263"/>
        <v/>
      </c>
    </row>
    <row r="5613" spans="1:15" x14ac:dyDescent="0.25">
      <c r="A5613">
        <v>5612</v>
      </c>
      <c r="B5613">
        <v>3</v>
      </c>
      <c r="C5613" s="1">
        <v>20623</v>
      </c>
      <c r="D5613">
        <v>0</v>
      </c>
      <c r="E5613">
        <v>0</v>
      </c>
      <c r="F5613" t="s">
        <v>14</v>
      </c>
      <c r="G5613" s="1">
        <v>33227</v>
      </c>
      <c r="H5613">
        <v>2</v>
      </c>
      <c r="J5613">
        <v>10</v>
      </c>
      <c r="K5613">
        <v>10607</v>
      </c>
      <c r="L5613" s="1">
        <v>366</v>
      </c>
      <c r="M5613" s="2">
        <f t="shared" si="261"/>
        <v>34.508333333333333</v>
      </c>
      <c r="N5613" s="2" t="str">
        <f t="shared" si="262"/>
        <v/>
      </c>
      <c r="O5613" s="2" t="str">
        <f t="shared" si="263"/>
        <v/>
      </c>
    </row>
    <row r="5614" spans="1:15" x14ac:dyDescent="0.25">
      <c r="A5614">
        <v>5613</v>
      </c>
      <c r="B5614">
        <v>3</v>
      </c>
      <c r="C5614" s="1">
        <v>18659</v>
      </c>
      <c r="D5614">
        <v>0</v>
      </c>
      <c r="E5614">
        <v>0</v>
      </c>
      <c r="F5614" t="s">
        <v>14</v>
      </c>
      <c r="G5614" s="1">
        <v>33228</v>
      </c>
      <c r="H5614">
        <v>2</v>
      </c>
      <c r="J5614">
        <v>10</v>
      </c>
      <c r="K5614">
        <v>13807</v>
      </c>
      <c r="L5614" s="1">
        <v>366</v>
      </c>
      <c r="M5614" s="2">
        <f t="shared" si="261"/>
        <v>39.891666666666666</v>
      </c>
      <c r="N5614" s="2" t="str">
        <f t="shared" si="262"/>
        <v/>
      </c>
      <c r="O5614" s="2" t="str">
        <f t="shared" si="263"/>
        <v/>
      </c>
    </row>
    <row r="5615" spans="1:15" x14ac:dyDescent="0.25">
      <c r="A5615">
        <v>5614</v>
      </c>
      <c r="B5615">
        <v>3</v>
      </c>
      <c r="C5615" s="1">
        <v>24003</v>
      </c>
      <c r="D5615">
        <v>2020</v>
      </c>
      <c r="E5615">
        <v>1</v>
      </c>
      <c r="F5615" t="s">
        <v>14</v>
      </c>
      <c r="G5615" s="1">
        <v>33233</v>
      </c>
      <c r="H5615">
        <v>2</v>
      </c>
      <c r="J5615">
        <v>10</v>
      </c>
      <c r="K5615">
        <v>10307</v>
      </c>
      <c r="L5615" s="1">
        <v>366</v>
      </c>
      <c r="M5615" s="2">
        <f t="shared" si="261"/>
        <v>25.272222222222222</v>
      </c>
      <c r="N5615" s="2" t="str">
        <f t="shared" si="262"/>
        <v/>
      </c>
      <c r="O5615" s="2" t="str">
        <f t="shared" si="263"/>
        <v/>
      </c>
    </row>
    <row r="5616" spans="1:15" x14ac:dyDescent="0.25">
      <c r="A5616">
        <v>5615</v>
      </c>
      <c r="B5616">
        <v>2</v>
      </c>
      <c r="C5616" s="1">
        <v>16405</v>
      </c>
      <c r="D5616">
        <v>2500</v>
      </c>
      <c r="E5616">
        <v>0</v>
      </c>
      <c r="F5616" t="s">
        <v>17</v>
      </c>
      <c r="G5616" s="1">
        <v>33233</v>
      </c>
      <c r="H5616">
        <v>2</v>
      </c>
      <c r="J5616">
        <v>10</v>
      </c>
      <c r="K5616">
        <v>17807</v>
      </c>
      <c r="L5616" s="1">
        <v>366</v>
      </c>
      <c r="M5616" s="2">
        <f t="shared" si="261"/>
        <v>46.075000000000003</v>
      </c>
      <c r="N5616" s="2" t="str">
        <f t="shared" si="262"/>
        <v/>
      </c>
      <c r="O5616" s="2" t="str">
        <f t="shared" si="263"/>
        <v/>
      </c>
    </row>
    <row r="5617" spans="1:15" x14ac:dyDescent="0.25">
      <c r="A5617">
        <v>5616</v>
      </c>
      <c r="B5617">
        <v>3</v>
      </c>
      <c r="C5617" s="1">
        <v>23001</v>
      </c>
      <c r="D5617">
        <v>0</v>
      </c>
      <c r="E5617">
        <v>0</v>
      </c>
      <c r="F5617" t="s">
        <v>13</v>
      </c>
      <c r="G5617" s="1">
        <v>33234</v>
      </c>
      <c r="H5617">
        <v>0</v>
      </c>
      <c r="J5617">
        <v>23</v>
      </c>
      <c r="K5617">
        <v>11307</v>
      </c>
      <c r="L5617" s="1">
        <v>366</v>
      </c>
      <c r="M5617" s="2">
        <f t="shared" si="261"/>
        <v>28.016666666666666</v>
      </c>
      <c r="N5617" s="2" t="str">
        <f t="shared" si="262"/>
        <v/>
      </c>
      <c r="O5617" s="2" t="str">
        <f t="shared" si="263"/>
        <v/>
      </c>
    </row>
    <row r="5618" spans="1:15" x14ac:dyDescent="0.25">
      <c r="A5618">
        <v>5617</v>
      </c>
      <c r="B5618">
        <v>3</v>
      </c>
      <c r="C5618" s="1">
        <v>23886</v>
      </c>
      <c r="D5618">
        <v>0</v>
      </c>
      <c r="E5618">
        <v>0</v>
      </c>
      <c r="F5618" t="s">
        <v>13</v>
      </c>
      <c r="G5618" s="1">
        <v>33235</v>
      </c>
      <c r="H5618">
        <v>0</v>
      </c>
      <c r="J5618">
        <v>10</v>
      </c>
      <c r="K5618">
        <v>13907</v>
      </c>
      <c r="L5618" s="1">
        <v>366</v>
      </c>
      <c r="M5618" s="2">
        <f t="shared" si="261"/>
        <v>25.594444444444445</v>
      </c>
      <c r="N5618" s="2" t="str">
        <f t="shared" si="262"/>
        <v/>
      </c>
      <c r="O5618" s="2" t="str">
        <f t="shared" si="263"/>
        <v/>
      </c>
    </row>
    <row r="5619" spans="1:15" x14ac:dyDescent="0.25">
      <c r="A5619">
        <v>5618</v>
      </c>
      <c r="B5619">
        <v>2</v>
      </c>
      <c r="C5619" s="1">
        <v>27423</v>
      </c>
      <c r="D5619">
        <v>0</v>
      </c>
      <c r="E5619">
        <v>0</v>
      </c>
      <c r="F5619" t="s">
        <v>14</v>
      </c>
      <c r="G5619" s="1">
        <v>33235</v>
      </c>
      <c r="H5619">
        <v>2</v>
      </c>
      <c r="J5619">
        <v>10</v>
      </c>
      <c r="K5619">
        <v>10107</v>
      </c>
      <c r="L5619" s="1">
        <v>366</v>
      </c>
      <c r="M5619" s="2">
        <f t="shared" si="261"/>
        <v>15.91388888888889</v>
      </c>
      <c r="N5619" s="2" t="str">
        <f t="shared" si="262"/>
        <v/>
      </c>
      <c r="O5619" s="2" t="str">
        <f t="shared" si="263"/>
        <v/>
      </c>
    </row>
    <row r="5620" spans="1:15" x14ac:dyDescent="0.25">
      <c r="A5620">
        <v>5619</v>
      </c>
      <c r="B5620">
        <v>3</v>
      </c>
      <c r="C5620" s="1">
        <v>18770</v>
      </c>
      <c r="D5620">
        <v>0</v>
      </c>
      <c r="E5620">
        <v>0</v>
      </c>
      <c r="F5620" t="s">
        <v>14</v>
      </c>
      <c r="G5620" s="1">
        <v>33235</v>
      </c>
      <c r="H5620">
        <v>2</v>
      </c>
      <c r="J5620">
        <v>10</v>
      </c>
      <c r="K5620">
        <v>16707</v>
      </c>
      <c r="L5620" s="1">
        <v>366</v>
      </c>
      <c r="M5620" s="2">
        <f t="shared" si="261"/>
        <v>39.6</v>
      </c>
      <c r="N5620" s="2" t="str">
        <f t="shared" si="262"/>
        <v/>
      </c>
      <c r="O5620" s="2" t="str">
        <f t="shared" si="263"/>
        <v/>
      </c>
    </row>
    <row r="5621" spans="1:15" x14ac:dyDescent="0.25">
      <c r="A5621">
        <v>5620</v>
      </c>
      <c r="B5621">
        <v>2</v>
      </c>
      <c r="C5621" s="1">
        <v>24867</v>
      </c>
      <c r="D5621">
        <v>0</v>
      </c>
      <c r="E5621">
        <v>0</v>
      </c>
      <c r="F5621" t="s">
        <v>17</v>
      </c>
      <c r="G5621" s="1">
        <v>33235</v>
      </c>
      <c r="H5621">
        <v>2</v>
      </c>
      <c r="J5621">
        <v>10</v>
      </c>
      <c r="K5621">
        <v>15807</v>
      </c>
      <c r="L5621" s="1">
        <v>366</v>
      </c>
      <c r="M5621" s="2">
        <f t="shared" si="261"/>
        <v>22.911111111111111</v>
      </c>
      <c r="N5621" s="2" t="str">
        <f t="shared" si="262"/>
        <v/>
      </c>
      <c r="O5621" s="2" t="str">
        <f t="shared" si="263"/>
        <v/>
      </c>
    </row>
    <row r="5622" spans="1:15" x14ac:dyDescent="0.25">
      <c r="A5622">
        <v>5621</v>
      </c>
      <c r="B5622">
        <v>3</v>
      </c>
      <c r="C5622" s="1">
        <v>25800</v>
      </c>
      <c r="D5622">
        <v>0</v>
      </c>
      <c r="E5622">
        <v>0</v>
      </c>
      <c r="F5622" t="s">
        <v>20</v>
      </c>
      <c r="G5622" s="1">
        <v>33240</v>
      </c>
      <c r="H5622">
        <v>2</v>
      </c>
      <c r="J5622">
        <v>10</v>
      </c>
      <c r="K5622">
        <v>10207</v>
      </c>
      <c r="L5622" s="1">
        <v>366</v>
      </c>
      <c r="M5622" s="2">
        <f t="shared" si="261"/>
        <v>20.366666666666667</v>
      </c>
      <c r="N5622" s="2" t="str">
        <f t="shared" si="262"/>
        <v/>
      </c>
      <c r="O5622" s="2" t="str">
        <f t="shared" si="263"/>
        <v/>
      </c>
    </row>
    <row r="5623" spans="1:15" x14ac:dyDescent="0.25">
      <c r="A5623">
        <v>5622</v>
      </c>
      <c r="B5623">
        <v>3</v>
      </c>
      <c r="C5623" s="1">
        <v>22772</v>
      </c>
      <c r="D5623">
        <v>0</v>
      </c>
      <c r="E5623">
        <v>0</v>
      </c>
      <c r="F5623" t="s">
        <v>13</v>
      </c>
      <c r="G5623" s="1">
        <v>33241</v>
      </c>
      <c r="H5623">
        <v>0</v>
      </c>
      <c r="J5623">
        <v>10</v>
      </c>
      <c r="K5623">
        <v>11907</v>
      </c>
      <c r="L5623" s="1">
        <v>366</v>
      </c>
      <c r="M5623" s="2">
        <f t="shared" si="261"/>
        <v>28.658333333333335</v>
      </c>
      <c r="N5623" s="2" t="str">
        <f t="shared" si="262"/>
        <v/>
      </c>
      <c r="O5623" s="2" t="str">
        <f t="shared" si="263"/>
        <v/>
      </c>
    </row>
    <row r="5624" spans="1:15" x14ac:dyDescent="0.25">
      <c r="A5624">
        <v>5623</v>
      </c>
      <c r="B5624">
        <v>2</v>
      </c>
      <c r="C5624" s="1">
        <v>15789</v>
      </c>
      <c r="D5624">
        <v>2785</v>
      </c>
      <c r="E5624">
        <v>1</v>
      </c>
      <c r="F5624" t="s">
        <v>14</v>
      </c>
      <c r="G5624" s="1">
        <v>33242</v>
      </c>
      <c r="H5624">
        <v>0</v>
      </c>
      <c r="J5624">
        <v>21</v>
      </c>
      <c r="K5624">
        <v>0</v>
      </c>
      <c r="L5624" s="1">
        <v>366</v>
      </c>
      <c r="M5624" s="2">
        <f t="shared" si="261"/>
        <v>47.777777777777779</v>
      </c>
      <c r="N5624" s="2" t="str">
        <f t="shared" si="262"/>
        <v/>
      </c>
      <c r="O5624" s="2" t="str">
        <f t="shared" si="263"/>
        <v/>
      </c>
    </row>
    <row r="5625" spans="1:15" x14ac:dyDescent="0.25">
      <c r="A5625">
        <v>5624</v>
      </c>
      <c r="B5625">
        <v>2</v>
      </c>
      <c r="C5625" s="1">
        <v>24960</v>
      </c>
      <c r="D5625">
        <v>0</v>
      </c>
      <c r="E5625">
        <v>2</v>
      </c>
      <c r="F5625" t="s">
        <v>14</v>
      </c>
      <c r="G5625" s="1">
        <v>33246</v>
      </c>
      <c r="H5625">
        <v>2</v>
      </c>
      <c r="J5625">
        <v>10</v>
      </c>
      <c r="K5625">
        <v>10207</v>
      </c>
      <c r="L5625" s="1">
        <v>366</v>
      </c>
      <c r="M5625" s="2">
        <f t="shared" si="261"/>
        <v>22.683333333333334</v>
      </c>
      <c r="N5625" s="2" t="str">
        <f t="shared" si="262"/>
        <v/>
      </c>
      <c r="O5625" s="2" t="str">
        <f t="shared" si="263"/>
        <v/>
      </c>
    </row>
    <row r="5626" spans="1:15" x14ac:dyDescent="0.25">
      <c r="A5626">
        <v>5625</v>
      </c>
      <c r="B5626">
        <v>2</v>
      </c>
      <c r="C5626" s="1">
        <v>13956</v>
      </c>
      <c r="D5626">
        <v>0</v>
      </c>
      <c r="E5626">
        <v>0</v>
      </c>
      <c r="F5626" t="s">
        <v>14</v>
      </c>
      <c r="G5626" s="1">
        <v>33246</v>
      </c>
      <c r="H5626">
        <v>2</v>
      </c>
      <c r="J5626">
        <v>10</v>
      </c>
      <c r="K5626">
        <v>10207</v>
      </c>
      <c r="L5626" s="1">
        <v>366</v>
      </c>
      <c r="M5626" s="2">
        <f t="shared" si="261"/>
        <v>52.80833333333333</v>
      </c>
      <c r="N5626" s="2" t="str">
        <f t="shared" si="262"/>
        <v/>
      </c>
      <c r="O5626" s="2" t="str">
        <f t="shared" si="263"/>
        <v/>
      </c>
    </row>
    <row r="5627" spans="1:15" x14ac:dyDescent="0.25">
      <c r="A5627">
        <v>5626</v>
      </c>
      <c r="B5627">
        <v>3</v>
      </c>
      <c r="C5627" s="1">
        <v>17861</v>
      </c>
      <c r="D5627">
        <v>1600</v>
      </c>
      <c r="E5627">
        <v>0</v>
      </c>
      <c r="F5627" t="s">
        <v>14</v>
      </c>
      <c r="G5627" s="1">
        <v>33247</v>
      </c>
      <c r="H5627">
        <v>2</v>
      </c>
      <c r="J5627">
        <v>10</v>
      </c>
      <c r="K5627">
        <v>11907</v>
      </c>
      <c r="L5627" s="1">
        <v>366</v>
      </c>
      <c r="M5627" s="2">
        <f t="shared" si="261"/>
        <v>42.125</v>
      </c>
      <c r="N5627" s="2" t="str">
        <f t="shared" si="262"/>
        <v/>
      </c>
      <c r="O5627" s="2" t="str">
        <f t="shared" si="263"/>
        <v/>
      </c>
    </row>
    <row r="5628" spans="1:15" x14ac:dyDescent="0.25">
      <c r="A5628">
        <v>5627</v>
      </c>
      <c r="B5628">
        <v>3</v>
      </c>
      <c r="C5628" s="1">
        <v>19740</v>
      </c>
      <c r="D5628">
        <v>0</v>
      </c>
      <c r="E5628">
        <v>0</v>
      </c>
      <c r="F5628" t="s">
        <v>20</v>
      </c>
      <c r="G5628" s="1">
        <v>33247</v>
      </c>
      <c r="H5628">
        <v>2</v>
      </c>
      <c r="J5628">
        <v>10</v>
      </c>
      <c r="K5628">
        <v>17807</v>
      </c>
      <c r="L5628" s="1">
        <v>366</v>
      </c>
      <c r="M5628" s="2">
        <f t="shared" si="261"/>
        <v>36.980555555555554</v>
      </c>
      <c r="N5628" s="2" t="str">
        <f t="shared" si="262"/>
        <v/>
      </c>
      <c r="O5628" s="2" t="str">
        <f t="shared" si="263"/>
        <v/>
      </c>
    </row>
    <row r="5629" spans="1:15" x14ac:dyDescent="0.25">
      <c r="A5629">
        <v>5628</v>
      </c>
      <c r="B5629">
        <v>2</v>
      </c>
      <c r="C5629" s="1">
        <v>15387</v>
      </c>
      <c r="D5629">
        <v>0</v>
      </c>
      <c r="E5629">
        <v>0</v>
      </c>
      <c r="F5629" t="s">
        <v>13</v>
      </c>
      <c r="G5629" s="1">
        <v>33248</v>
      </c>
      <c r="H5629">
        <v>0</v>
      </c>
      <c r="J5629">
        <v>21</v>
      </c>
      <c r="K5629">
        <v>0</v>
      </c>
      <c r="L5629" s="1">
        <v>366</v>
      </c>
      <c r="M5629" s="2">
        <f t="shared" si="261"/>
        <v>48.902777777777779</v>
      </c>
      <c r="N5629" s="2" t="str">
        <f t="shared" si="262"/>
        <v/>
      </c>
      <c r="O5629" s="2" t="str">
        <f t="shared" si="263"/>
        <v/>
      </c>
    </row>
    <row r="5630" spans="1:15" x14ac:dyDescent="0.25">
      <c r="A5630">
        <v>5629</v>
      </c>
      <c r="B5630">
        <v>3</v>
      </c>
      <c r="C5630" s="1">
        <v>17455</v>
      </c>
      <c r="D5630">
        <v>0</v>
      </c>
      <c r="E5630">
        <v>0</v>
      </c>
      <c r="F5630" t="s">
        <v>13</v>
      </c>
      <c r="G5630" s="1">
        <v>33248</v>
      </c>
      <c r="H5630">
        <v>0</v>
      </c>
      <c r="J5630">
        <v>10</v>
      </c>
      <c r="K5630">
        <v>16707</v>
      </c>
      <c r="L5630" s="1">
        <v>366</v>
      </c>
      <c r="M5630" s="2">
        <f t="shared" si="261"/>
        <v>43.236111111111114</v>
      </c>
      <c r="N5630" s="2" t="str">
        <f t="shared" si="262"/>
        <v/>
      </c>
      <c r="O5630" s="2" t="str">
        <f t="shared" si="263"/>
        <v/>
      </c>
    </row>
    <row r="5631" spans="1:15" x14ac:dyDescent="0.25">
      <c r="A5631">
        <v>5630</v>
      </c>
      <c r="B5631">
        <v>3</v>
      </c>
      <c r="C5631" s="1">
        <v>17643</v>
      </c>
      <c r="D5631">
        <v>0</v>
      </c>
      <c r="E5631">
        <v>0</v>
      </c>
      <c r="F5631" t="s">
        <v>13</v>
      </c>
      <c r="G5631" s="1">
        <v>33249</v>
      </c>
      <c r="H5631">
        <v>0</v>
      </c>
      <c r="J5631">
        <v>10</v>
      </c>
      <c r="K5631">
        <v>0</v>
      </c>
      <c r="L5631" s="1">
        <v>366</v>
      </c>
      <c r="M5631" s="2">
        <f t="shared" si="261"/>
        <v>42.725000000000001</v>
      </c>
      <c r="N5631" s="2" t="str">
        <f t="shared" si="262"/>
        <v/>
      </c>
      <c r="O5631" s="2" t="str">
        <f t="shared" si="263"/>
        <v/>
      </c>
    </row>
    <row r="5632" spans="1:15" x14ac:dyDescent="0.25">
      <c r="A5632">
        <v>5631</v>
      </c>
      <c r="B5632">
        <v>3</v>
      </c>
      <c r="C5632" s="1">
        <v>24263</v>
      </c>
      <c r="D5632">
        <v>0</v>
      </c>
      <c r="E5632">
        <v>0</v>
      </c>
      <c r="F5632" t="s">
        <v>14</v>
      </c>
      <c r="G5632" s="1">
        <v>33249</v>
      </c>
      <c r="H5632">
        <v>2</v>
      </c>
      <c r="J5632">
        <v>10</v>
      </c>
      <c r="K5632">
        <v>10307</v>
      </c>
      <c r="L5632" s="1">
        <v>366</v>
      </c>
      <c r="M5632" s="2">
        <f t="shared" si="261"/>
        <v>24.6</v>
      </c>
      <c r="N5632" s="2" t="str">
        <f t="shared" si="262"/>
        <v/>
      </c>
      <c r="O5632" s="2" t="str">
        <f t="shared" si="263"/>
        <v/>
      </c>
    </row>
    <row r="5633" spans="1:15" x14ac:dyDescent="0.25">
      <c r="A5633">
        <v>5632</v>
      </c>
      <c r="B5633">
        <v>2</v>
      </c>
      <c r="C5633" s="1">
        <v>23774</v>
      </c>
      <c r="D5633">
        <v>1353</v>
      </c>
      <c r="E5633">
        <v>0</v>
      </c>
      <c r="F5633" t="s">
        <v>14</v>
      </c>
      <c r="G5633" s="1">
        <v>33249</v>
      </c>
      <c r="H5633">
        <v>2</v>
      </c>
      <c r="J5633">
        <v>10</v>
      </c>
      <c r="K5633">
        <v>12779</v>
      </c>
      <c r="L5633" s="1">
        <v>366</v>
      </c>
      <c r="M5633" s="2">
        <f t="shared" si="261"/>
        <v>25.944444444444443</v>
      </c>
      <c r="N5633" s="2" t="str">
        <f t="shared" si="262"/>
        <v/>
      </c>
      <c r="O5633" s="2" t="str">
        <f t="shared" si="263"/>
        <v/>
      </c>
    </row>
    <row r="5634" spans="1:15" x14ac:dyDescent="0.25">
      <c r="A5634">
        <v>5633</v>
      </c>
      <c r="B5634">
        <v>2</v>
      </c>
      <c r="C5634" s="1">
        <v>20116</v>
      </c>
      <c r="D5634">
        <v>0</v>
      </c>
      <c r="E5634">
        <v>0</v>
      </c>
      <c r="F5634" t="s">
        <v>13</v>
      </c>
      <c r="G5634" s="1">
        <v>33252</v>
      </c>
      <c r="H5634">
        <v>0</v>
      </c>
      <c r="J5634">
        <v>21</v>
      </c>
      <c r="K5634">
        <v>0</v>
      </c>
      <c r="L5634" s="1">
        <v>366</v>
      </c>
      <c r="M5634" s="2">
        <f t="shared" si="261"/>
        <v>35.963888888888889</v>
      </c>
      <c r="N5634" s="2" t="str">
        <f t="shared" si="262"/>
        <v/>
      </c>
      <c r="O5634" s="2" t="str">
        <f t="shared" si="263"/>
        <v/>
      </c>
    </row>
    <row r="5635" spans="1:15" x14ac:dyDescent="0.25">
      <c r="A5635">
        <v>5634</v>
      </c>
      <c r="B5635">
        <v>3</v>
      </c>
      <c r="C5635" s="1">
        <v>16799</v>
      </c>
      <c r="D5635">
        <v>0</v>
      </c>
      <c r="E5635">
        <v>0</v>
      </c>
      <c r="F5635" t="s">
        <v>13</v>
      </c>
      <c r="G5635" s="1">
        <v>33252</v>
      </c>
      <c r="H5635">
        <v>0</v>
      </c>
      <c r="J5635">
        <v>21</v>
      </c>
      <c r="K5635">
        <v>0</v>
      </c>
      <c r="L5635" s="1">
        <v>366</v>
      </c>
      <c r="M5635" s="2">
        <f t="shared" si="261"/>
        <v>45.044444444444444</v>
      </c>
      <c r="N5635" s="2" t="str">
        <f t="shared" si="262"/>
        <v/>
      </c>
      <c r="O5635" s="2" t="str">
        <f t="shared" si="263"/>
        <v/>
      </c>
    </row>
    <row r="5636" spans="1:15" x14ac:dyDescent="0.25">
      <c r="A5636">
        <v>5635</v>
      </c>
      <c r="B5636">
        <v>3</v>
      </c>
      <c r="C5636" s="1">
        <v>22344</v>
      </c>
      <c r="D5636">
        <v>0</v>
      </c>
      <c r="E5636">
        <v>2</v>
      </c>
      <c r="F5636" t="s">
        <v>14</v>
      </c>
      <c r="G5636" s="1">
        <v>33253</v>
      </c>
      <c r="H5636">
        <v>2</v>
      </c>
      <c r="J5636">
        <v>10</v>
      </c>
      <c r="K5636">
        <v>10107</v>
      </c>
      <c r="L5636" s="1">
        <v>366</v>
      </c>
      <c r="M5636" s="2">
        <f t="shared" si="261"/>
        <v>29.863888888888887</v>
      </c>
      <c r="N5636" s="2" t="str">
        <f t="shared" si="262"/>
        <v/>
      </c>
      <c r="O5636" s="2" t="str">
        <f t="shared" si="263"/>
        <v/>
      </c>
    </row>
    <row r="5637" spans="1:15" x14ac:dyDescent="0.25">
      <c r="A5637">
        <v>5636</v>
      </c>
      <c r="B5637">
        <v>3</v>
      </c>
      <c r="C5637" s="1">
        <v>23690</v>
      </c>
      <c r="D5637">
        <v>0</v>
      </c>
      <c r="E5637">
        <v>0</v>
      </c>
      <c r="F5637" t="s">
        <v>20</v>
      </c>
      <c r="G5637" s="1">
        <v>33253</v>
      </c>
      <c r="H5637">
        <v>2</v>
      </c>
      <c r="J5637">
        <v>10</v>
      </c>
      <c r="K5637">
        <v>16707</v>
      </c>
      <c r="L5637" s="1">
        <v>366</v>
      </c>
      <c r="M5637" s="2">
        <f t="shared" ref="M5637:M5700" si="264">DAYS360(C5637,G5637,TRUE)/360</f>
        <v>26.183333333333334</v>
      </c>
      <c r="N5637" s="2" t="str">
        <f t="shared" ref="N5637:N5700" si="265">IF(DAYS360(C5637,L5637)/360&gt;0,DAYS360(C5637,L5637)/360,"")</f>
        <v/>
      </c>
      <c r="O5637" s="2" t="str">
        <f t="shared" ref="O5637:O5700" si="266">IF(N5637="","",N5637-M5637)</f>
        <v/>
      </c>
    </row>
    <row r="5638" spans="1:15" x14ac:dyDescent="0.25">
      <c r="A5638">
        <v>5637</v>
      </c>
      <c r="B5638">
        <v>3</v>
      </c>
      <c r="C5638" s="1">
        <v>21992</v>
      </c>
      <c r="D5638">
        <v>1700</v>
      </c>
      <c r="E5638">
        <v>2</v>
      </c>
      <c r="F5638" t="s">
        <v>14</v>
      </c>
      <c r="G5638" s="1">
        <v>33253</v>
      </c>
      <c r="H5638">
        <v>2</v>
      </c>
      <c r="J5638">
        <v>10</v>
      </c>
      <c r="K5638">
        <v>16707</v>
      </c>
      <c r="L5638" s="1">
        <v>366</v>
      </c>
      <c r="M5638" s="2">
        <f t="shared" si="264"/>
        <v>30.827777777777779</v>
      </c>
      <c r="N5638" s="2" t="str">
        <f t="shared" si="265"/>
        <v/>
      </c>
      <c r="O5638" s="2" t="str">
        <f t="shared" si="266"/>
        <v/>
      </c>
    </row>
    <row r="5639" spans="1:15" x14ac:dyDescent="0.25">
      <c r="A5639">
        <v>5638</v>
      </c>
      <c r="B5639">
        <v>3</v>
      </c>
      <c r="C5639" s="1">
        <v>16729</v>
      </c>
      <c r="D5639">
        <v>1815</v>
      </c>
      <c r="E5639">
        <v>0</v>
      </c>
      <c r="F5639" t="s">
        <v>14</v>
      </c>
      <c r="G5639" s="1">
        <v>33253</v>
      </c>
      <c r="H5639">
        <v>0</v>
      </c>
      <c r="J5639">
        <v>10</v>
      </c>
      <c r="K5639">
        <v>10907</v>
      </c>
      <c r="L5639" s="1">
        <v>366</v>
      </c>
      <c r="M5639" s="2">
        <f t="shared" si="264"/>
        <v>45.238888888888887</v>
      </c>
      <c r="N5639" s="2" t="str">
        <f t="shared" si="265"/>
        <v/>
      </c>
      <c r="O5639" s="2" t="str">
        <f t="shared" si="266"/>
        <v/>
      </c>
    </row>
    <row r="5640" spans="1:15" x14ac:dyDescent="0.25">
      <c r="A5640">
        <v>5639</v>
      </c>
      <c r="B5640">
        <v>3</v>
      </c>
      <c r="C5640" s="1">
        <v>24468</v>
      </c>
      <c r="D5640">
        <v>0</v>
      </c>
      <c r="E5640">
        <v>0</v>
      </c>
      <c r="F5640" t="s">
        <v>20</v>
      </c>
      <c r="G5640" s="1">
        <v>33255</v>
      </c>
      <c r="H5640">
        <v>2</v>
      </c>
      <c r="J5640">
        <v>10</v>
      </c>
      <c r="K5640">
        <v>10107</v>
      </c>
      <c r="L5640" s="1">
        <v>366</v>
      </c>
      <c r="M5640" s="2">
        <f t="shared" si="264"/>
        <v>24.055555555555557</v>
      </c>
      <c r="N5640" s="2" t="str">
        <f t="shared" si="265"/>
        <v/>
      </c>
      <c r="O5640" s="2" t="str">
        <f t="shared" si="266"/>
        <v/>
      </c>
    </row>
    <row r="5641" spans="1:15" x14ac:dyDescent="0.25">
      <c r="A5641">
        <v>5640</v>
      </c>
      <c r="B5641">
        <v>2</v>
      </c>
      <c r="C5641" s="1">
        <v>23825</v>
      </c>
      <c r="D5641">
        <v>0</v>
      </c>
      <c r="E5641">
        <v>0</v>
      </c>
      <c r="F5641" t="s">
        <v>13</v>
      </c>
      <c r="G5641" s="1">
        <v>33255</v>
      </c>
      <c r="H5641">
        <v>0</v>
      </c>
      <c r="J5641">
        <v>23</v>
      </c>
      <c r="K5641">
        <v>11307</v>
      </c>
      <c r="L5641" s="1">
        <v>366</v>
      </c>
      <c r="M5641" s="2">
        <f t="shared" si="264"/>
        <v>25.81388888888889</v>
      </c>
      <c r="N5641" s="2" t="str">
        <f t="shared" si="265"/>
        <v/>
      </c>
      <c r="O5641" s="2" t="str">
        <f t="shared" si="266"/>
        <v/>
      </c>
    </row>
    <row r="5642" spans="1:15" x14ac:dyDescent="0.25">
      <c r="A5642">
        <v>5641</v>
      </c>
      <c r="B5642">
        <v>2</v>
      </c>
      <c r="C5642" s="1">
        <v>17447</v>
      </c>
      <c r="D5642">
        <v>0</v>
      </c>
      <c r="E5642">
        <v>0</v>
      </c>
      <c r="F5642" t="s">
        <v>13</v>
      </c>
      <c r="G5642" s="1">
        <v>33256</v>
      </c>
      <c r="H5642">
        <v>0</v>
      </c>
      <c r="J5642">
        <v>10</v>
      </c>
      <c r="K5642">
        <v>10307</v>
      </c>
      <c r="L5642" s="1">
        <v>366</v>
      </c>
      <c r="M5642" s="2">
        <f t="shared" si="264"/>
        <v>43.280555555555559</v>
      </c>
      <c r="N5642" s="2" t="str">
        <f t="shared" si="265"/>
        <v/>
      </c>
      <c r="O5642" s="2" t="str">
        <f t="shared" si="266"/>
        <v/>
      </c>
    </row>
    <row r="5643" spans="1:15" x14ac:dyDescent="0.25">
      <c r="A5643">
        <v>5642</v>
      </c>
      <c r="B5643">
        <v>3</v>
      </c>
      <c r="C5643" s="1">
        <v>18101</v>
      </c>
      <c r="D5643">
        <v>0</v>
      </c>
      <c r="E5643">
        <v>0</v>
      </c>
      <c r="F5643" t="s">
        <v>13</v>
      </c>
      <c r="G5643" s="1">
        <v>33256</v>
      </c>
      <c r="H5643">
        <v>0</v>
      </c>
      <c r="J5643">
        <v>21</v>
      </c>
      <c r="K5643">
        <v>0</v>
      </c>
      <c r="L5643" s="1">
        <v>366</v>
      </c>
      <c r="M5643" s="2">
        <f t="shared" si="264"/>
        <v>41.488888888888887</v>
      </c>
      <c r="N5643" s="2" t="str">
        <f t="shared" si="265"/>
        <v/>
      </c>
      <c r="O5643" s="2" t="str">
        <f t="shared" si="266"/>
        <v/>
      </c>
    </row>
    <row r="5644" spans="1:15" x14ac:dyDescent="0.25">
      <c r="A5644">
        <v>5643</v>
      </c>
      <c r="B5644">
        <v>2</v>
      </c>
      <c r="C5644" s="1">
        <v>16738</v>
      </c>
      <c r="D5644">
        <v>0</v>
      </c>
      <c r="E5644">
        <v>0</v>
      </c>
      <c r="F5644" t="s">
        <v>13</v>
      </c>
      <c r="G5644" s="1">
        <v>33256</v>
      </c>
      <c r="H5644">
        <v>0</v>
      </c>
      <c r="J5644">
        <v>10</v>
      </c>
      <c r="K5644">
        <v>11307</v>
      </c>
      <c r="L5644" s="1">
        <v>366</v>
      </c>
      <c r="M5644" s="2">
        <f t="shared" si="264"/>
        <v>45.222222222222221</v>
      </c>
      <c r="N5644" s="2" t="str">
        <f t="shared" si="265"/>
        <v/>
      </c>
      <c r="O5644" s="2" t="str">
        <f t="shared" si="266"/>
        <v/>
      </c>
    </row>
    <row r="5645" spans="1:15" x14ac:dyDescent="0.25">
      <c r="A5645">
        <v>5644</v>
      </c>
      <c r="B5645">
        <v>3</v>
      </c>
      <c r="C5645" s="1">
        <v>22077</v>
      </c>
      <c r="D5645">
        <v>1417</v>
      </c>
      <c r="E5645">
        <v>3</v>
      </c>
      <c r="F5645" t="s">
        <v>14</v>
      </c>
      <c r="G5645" s="1">
        <v>33261</v>
      </c>
      <c r="H5645">
        <v>2</v>
      </c>
      <c r="J5645">
        <v>10</v>
      </c>
      <c r="K5645">
        <v>10907</v>
      </c>
      <c r="L5645" s="1">
        <v>366</v>
      </c>
      <c r="M5645" s="2">
        <f t="shared" si="264"/>
        <v>30.619444444444444</v>
      </c>
      <c r="N5645" s="2" t="str">
        <f t="shared" si="265"/>
        <v/>
      </c>
      <c r="O5645" s="2" t="str">
        <f t="shared" si="266"/>
        <v/>
      </c>
    </row>
    <row r="5646" spans="1:15" x14ac:dyDescent="0.25">
      <c r="A5646">
        <v>5645</v>
      </c>
      <c r="B5646">
        <v>3</v>
      </c>
      <c r="C5646" s="1">
        <v>15095</v>
      </c>
      <c r="D5646">
        <v>0</v>
      </c>
      <c r="E5646">
        <v>0</v>
      </c>
      <c r="F5646" t="s">
        <v>14</v>
      </c>
      <c r="G5646" s="1">
        <v>33261</v>
      </c>
      <c r="H5646">
        <v>2</v>
      </c>
      <c r="J5646">
        <v>10</v>
      </c>
      <c r="K5646">
        <v>10907</v>
      </c>
      <c r="L5646" s="1">
        <v>366</v>
      </c>
      <c r="M5646" s="2">
        <f t="shared" si="264"/>
        <v>49.733333333333334</v>
      </c>
      <c r="N5646" s="2" t="str">
        <f t="shared" si="265"/>
        <v/>
      </c>
      <c r="O5646" s="2" t="str">
        <f t="shared" si="266"/>
        <v/>
      </c>
    </row>
    <row r="5647" spans="1:15" x14ac:dyDescent="0.25">
      <c r="A5647">
        <v>5646</v>
      </c>
      <c r="B5647">
        <v>4</v>
      </c>
      <c r="C5647" s="1">
        <v>33200</v>
      </c>
      <c r="D5647">
        <v>0</v>
      </c>
      <c r="E5647">
        <v>0</v>
      </c>
      <c r="F5647" t="s">
        <v>20</v>
      </c>
      <c r="G5647" s="1">
        <v>33260</v>
      </c>
      <c r="H5647">
        <v>2</v>
      </c>
      <c r="J5647">
        <v>21</v>
      </c>
      <c r="K5647">
        <v>10107</v>
      </c>
      <c r="L5647" s="1">
        <v>366</v>
      </c>
      <c r="M5647" s="2">
        <f t="shared" si="264"/>
        <v>0.16388888888888889</v>
      </c>
      <c r="N5647" s="2" t="str">
        <f t="shared" si="265"/>
        <v/>
      </c>
      <c r="O5647" s="2" t="str">
        <f t="shared" si="266"/>
        <v/>
      </c>
    </row>
    <row r="5648" spans="1:15" x14ac:dyDescent="0.25">
      <c r="A5648">
        <v>5647</v>
      </c>
      <c r="B5648">
        <v>2</v>
      </c>
      <c r="C5648" s="1">
        <v>23524</v>
      </c>
      <c r="D5648">
        <v>0</v>
      </c>
      <c r="E5648">
        <v>0</v>
      </c>
      <c r="F5648" t="s">
        <v>13</v>
      </c>
      <c r="G5648" s="1">
        <v>33261</v>
      </c>
      <c r="H5648">
        <v>0</v>
      </c>
      <c r="J5648">
        <v>23</v>
      </c>
      <c r="K5648">
        <v>11307</v>
      </c>
      <c r="L5648" s="1">
        <v>366</v>
      </c>
      <c r="M5648" s="2">
        <f t="shared" si="264"/>
        <v>26.655555555555555</v>
      </c>
      <c r="N5648" s="2" t="str">
        <f t="shared" si="265"/>
        <v/>
      </c>
      <c r="O5648" s="2" t="str">
        <f t="shared" si="266"/>
        <v/>
      </c>
    </row>
    <row r="5649" spans="1:15" x14ac:dyDescent="0.25">
      <c r="A5649">
        <v>5648</v>
      </c>
      <c r="B5649">
        <v>3</v>
      </c>
      <c r="C5649" s="1">
        <v>21280</v>
      </c>
      <c r="D5649">
        <v>0</v>
      </c>
      <c r="E5649">
        <v>2</v>
      </c>
      <c r="F5649" t="s">
        <v>17</v>
      </c>
      <c r="G5649" s="1">
        <v>33262</v>
      </c>
      <c r="H5649">
        <v>2</v>
      </c>
      <c r="J5649">
        <v>10</v>
      </c>
      <c r="K5649">
        <v>12807</v>
      </c>
      <c r="L5649" s="1">
        <v>366</v>
      </c>
      <c r="M5649" s="2">
        <f t="shared" si="264"/>
        <v>32.802777777777777</v>
      </c>
      <c r="N5649" s="2" t="str">
        <f t="shared" si="265"/>
        <v/>
      </c>
      <c r="O5649" s="2" t="str">
        <f t="shared" si="266"/>
        <v/>
      </c>
    </row>
    <row r="5650" spans="1:15" x14ac:dyDescent="0.25">
      <c r="A5650">
        <v>5649</v>
      </c>
      <c r="B5650">
        <v>3</v>
      </c>
      <c r="C5650" s="1">
        <v>19802</v>
      </c>
      <c r="D5650">
        <v>0</v>
      </c>
      <c r="E5650">
        <v>0</v>
      </c>
      <c r="F5650" t="s">
        <v>14</v>
      </c>
      <c r="G5650" s="1">
        <v>33262</v>
      </c>
      <c r="H5650">
        <v>2</v>
      </c>
      <c r="J5650">
        <v>10</v>
      </c>
      <c r="K5650">
        <v>10207</v>
      </c>
      <c r="L5650" s="1">
        <v>366</v>
      </c>
      <c r="M5650" s="2">
        <f t="shared" si="264"/>
        <v>36.847222222222221</v>
      </c>
      <c r="N5650" s="2" t="str">
        <f t="shared" si="265"/>
        <v/>
      </c>
      <c r="O5650" s="2" t="str">
        <f t="shared" si="266"/>
        <v/>
      </c>
    </row>
    <row r="5651" spans="1:15" x14ac:dyDescent="0.25">
      <c r="A5651">
        <v>5650</v>
      </c>
      <c r="B5651">
        <v>3</v>
      </c>
      <c r="C5651" s="1">
        <v>14217</v>
      </c>
      <c r="D5651">
        <v>2200</v>
      </c>
      <c r="E5651">
        <v>3</v>
      </c>
      <c r="F5651" t="s">
        <v>14</v>
      </c>
      <c r="G5651" s="1">
        <v>33266</v>
      </c>
      <c r="H5651">
        <v>2</v>
      </c>
      <c r="J5651">
        <v>10</v>
      </c>
      <c r="K5651">
        <v>16707</v>
      </c>
      <c r="L5651" s="1">
        <v>366</v>
      </c>
      <c r="M5651" s="2">
        <f t="shared" si="264"/>
        <v>52.152777777777779</v>
      </c>
      <c r="N5651" s="2" t="str">
        <f t="shared" si="265"/>
        <v/>
      </c>
      <c r="O5651" s="2" t="str">
        <f t="shared" si="266"/>
        <v/>
      </c>
    </row>
    <row r="5652" spans="1:15" x14ac:dyDescent="0.25">
      <c r="A5652">
        <v>5651</v>
      </c>
      <c r="B5652">
        <v>3</v>
      </c>
      <c r="C5652" s="1">
        <v>14864</v>
      </c>
      <c r="D5652">
        <v>1145</v>
      </c>
      <c r="E5652">
        <v>0</v>
      </c>
      <c r="F5652" t="s">
        <v>13</v>
      </c>
      <c r="G5652" s="1">
        <v>33267</v>
      </c>
      <c r="H5652">
        <v>0</v>
      </c>
      <c r="J5652">
        <v>21</v>
      </c>
      <c r="K5652">
        <v>0</v>
      </c>
      <c r="L5652" s="1">
        <v>366</v>
      </c>
      <c r="M5652" s="2">
        <f t="shared" si="264"/>
        <v>50.386111111111113</v>
      </c>
      <c r="N5652" s="2" t="str">
        <f t="shared" si="265"/>
        <v/>
      </c>
      <c r="O5652" s="2" t="str">
        <f t="shared" si="266"/>
        <v/>
      </c>
    </row>
    <row r="5653" spans="1:15" x14ac:dyDescent="0.25">
      <c r="A5653">
        <v>5652</v>
      </c>
      <c r="B5653">
        <v>3</v>
      </c>
      <c r="C5653" s="1">
        <v>19682</v>
      </c>
      <c r="D5653">
        <v>0</v>
      </c>
      <c r="E5653">
        <v>0</v>
      </c>
      <c r="F5653" t="s">
        <v>14</v>
      </c>
      <c r="G5653" s="1">
        <v>33267</v>
      </c>
      <c r="H5653">
        <v>2</v>
      </c>
      <c r="J5653">
        <v>10</v>
      </c>
      <c r="K5653">
        <v>16707</v>
      </c>
      <c r="L5653" s="1">
        <v>366</v>
      </c>
      <c r="M5653" s="2">
        <f t="shared" si="264"/>
        <v>37.194444444444443</v>
      </c>
      <c r="N5653" s="2" t="str">
        <f t="shared" si="265"/>
        <v/>
      </c>
      <c r="O5653" s="2" t="str">
        <f t="shared" si="266"/>
        <v/>
      </c>
    </row>
    <row r="5654" spans="1:15" x14ac:dyDescent="0.25">
      <c r="A5654">
        <v>5653</v>
      </c>
      <c r="B5654">
        <v>3</v>
      </c>
      <c r="C5654" s="1">
        <v>23859</v>
      </c>
      <c r="D5654">
        <v>2100</v>
      </c>
      <c r="E5654">
        <v>3</v>
      </c>
      <c r="F5654" t="s">
        <v>14</v>
      </c>
      <c r="G5654" s="1">
        <v>33268</v>
      </c>
      <c r="H5654">
        <v>2</v>
      </c>
      <c r="J5654">
        <v>10</v>
      </c>
      <c r="K5654">
        <v>10107</v>
      </c>
      <c r="L5654" s="1">
        <v>366</v>
      </c>
      <c r="M5654" s="2">
        <f t="shared" si="264"/>
        <v>25.758333333333333</v>
      </c>
      <c r="N5654" s="2" t="str">
        <f t="shared" si="265"/>
        <v/>
      </c>
      <c r="O5654" s="2" t="str">
        <f t="shared" si="266"/>
        <v/>
      </c>
    </row>
    <row r="5655" spans="1:15" x14ac:dyDescent="0.25">
      <c r="A5655">
        <v>5654</v>
      </c>
      <c r="B5655">
        <v>2</v>
      </c>
      <c r="C5655" s="1">
        <v>24572</v>
      </c>
      <c r="D5655">
        <v>0</v>
      </c>
      <c r="E5655">
        <v>0</v>
      </c>
      <c r="F5655" t="s">
        <v>13</v>
      </c>
      <c r="G5655" s="1">
        <v>33273</v>
      </c>
      <c r="H5655">
        <v>0</v>
      </c>
      <c r="J5655">
        <v>10</v>
      </c>
      <c r="K5655">
        <v>11307</v>
      </c>
      <c r="L5655" s="1">
        <v>366</v>
      </c>
      <c r="M5655" s="2">
        <f t="shared" si="264"/>
        <v>23.816666666666666</v>
      </c>
      <c r="N5655" s="2" t="str">
        <f t="shared" si="265"/>
        <v/>
      </c>
      <c r="O5655" s="2" t="str">
        <f t="shared" si="266"/>
        <v/>
      </c>
    </row>
    <row r="5656" spans="1:15" x14ac:dyDescent="0.25">
      <c r="A5656">
        <v>5655</v>
      </c>
      <c r="B5656">
        <v>4</v>
      </c>
      <c r="C5656" s="1">
        <v>24395</v>
      </c>
      <c r="D5656">
        <v>2091</v>
      </c>
      <c r="E5656">
        <v>2</v>
      </c>
      <c r="F5656" t="s">
        <v>26</v>
      </c>
      <c r="G5656" s="1">
        <v>33273</v>
      </c>
      <c r="H5656">
        <v>2</v>
      </c>
      <c r="J5656">
        <v>10</v>
      </c>
      <c r="K5656">
        <v>13807</v>
      </c>
      <c r="L5656" s="1">
        <v>366</v>
      </c>
      <c r="M5656" s="2">
        <f t="shared" si="264"/>
        <v>24.302777777777777</v>
      </c>
      <c r="N5656" s="2" t="str">
        <f t="shared" si="265"/>
        <v/>
      </c>
      <c r="O5656" s="2" t="str">
        <f t="shared" si="266"/>
        <v/>
      </c>
    </row>
    <row r="5657" spans="1:15" x14ac:dyDescent="0.25">
      <c r="A5657">
        <v>5656</v>
      </c>
      <c r="B5657">
        <v>3</v>
      </c>
      <c r="C5657" s="1">
        <v>20823</v>
      </c>
      <c r="D5657">
        <v>0</v>
      </c>
      <c r="E5657">
        <v>0</v>
      </c>
      <c r="F5657" t="s">
        <v>14</v>
      </c>
      <c r="G5657" s="1">
        <v>33273</v>
      </c>
      <c r="H5657">
        <v>2</v>
      </c>
      <c r="J5657">
        <v>10</v>
      </c>
      <c r="K5657">
        <v>13607</v>
      </c>
      <c r="L5657" s="1">
        <v>366</v>
      </c>
      <c r="M5657" s="2">
        <f t="shared" si="264"/>
        <v>34.086111111111109</v>
      </c>
      <c r="N5657" s="2" t="str">
        <f t="shared" si="265"/>
        <v/>
      </c>
      <c r="O5657" s="2" t="str">
        <f t="shared" si="266"/>
        <v/>
      </c>
    </row>
    <row r="5658" spans="1:15" x14ac:dyDescent="0.25">
      <c r="A5658">
        <v>5657</v>
      </c>
      <c r="B5658">
        <v>3</v>
      </c>
      <c r="C5658" s="1">
        <v>18295</v>
      </c>
      <c r="D5658">
        <v>0</v>
      </c>
      <c r="E5658">
        <v>0</v>
      </c>
      <c r="F5658" t="s">
        <v>13</v>
      </c>
      <c r="G5658" s="1">
        <v>33273</v>
      </c>
      <c r="H5658">
        <v>0</v>
      </c>
      <c r="I5658" t="s">
        <v>24</v>
      </c>
      <c r="J5658">
        <v>10</v>
      </c>
      <c r="K5658">
        <v>0</v>
      </c>
      <c r="L5658" s="1">
        <v>35614</v>
      </c>
      <c r="M5658" s="2">
        <f t="shared" si="264"/>
        <v>41.008333333333333</v>
      </c>
      <c r="N5658" s="2">
        <f t="shared" si="265"/>
        <v>47.422222222222224</v>
      </c>
      <c r="O5658" s="2">
        <f t="shared" si="266"/>
        <v>6.4138888888888914</v>
      </c>
    </row>
    <row r="5659" spans="1:15" x14ac:dyDescent="0.25">
      <c r="A5659">
        <v>5658</v>
      </c>
      <c r="B5659">
        <v>2</v>
      </c>
      <c r="C5659" s="1">
        <v>22846</v>
      </c>
      <c r="D5659">
        <v>0</v>
      </c>
      <c r="E5659">
        <v>0</v>
      </c>
      <c r="F5659" t="s">
        <v>23</v>
      </c>
      <c r="G5659" s="1">
        <v>33274</v>
      </c>
      <c r="H5659">
        <v>2</v>
      </c>
      <c r="J5659">
        <v>10</v>
      </c>
      <c r="K5659">
        <v>10807</v>
      </c>
      <c r="L5659" s="1">
        <v>366</v>
      </c>
      <c r="M5659" s="2">
        <f t="shared" si="264"/>
        <v>28.544444444444444</v>
      </c>
      <c r="N5659" s="2" t="str">
        <f t="shared" si="265"/>
        <v/>
      </c>
      <c r="O5659" s="2" t="str">
        <f t="shared" si="266"/>
        <v/>
      </c>
    </row>
    <row r="5660" spans="1:15" x14ac:dyDescent="0.25">
      <c r="A5660">
        <v>5659</v>
      </c>
      <c r="B5660">
        <v>2</v>
      </c>
      <c r="C5660" s="1">
        <v>17456</v>
      </c>
      <c r="D5660">
        <v>0</v>
      </c>
      <c r="E5660">
        <v>0</v>
      </c>
      <c r="F5660" t="s">
        <v>14</v>
      </c>
      <c r="G5660" s="1">
        <v>33274</v>
      </c>
      <c r="H5660">
        <v>2</v>
      </c>
      <c r="J5660">
        <v>10</v>
      </c>
      <c r="K5660">
        <v>10107</v>
      </c>
      <c r="L5660" s="1">
        <v>366</v>
      </c>
      <c r="M5660" s="2">
        <f t="shared" si="264"/>
        <v>43.302777777777777</v>
      </c>
      <c r="N5660" s="2" t="str">
        <f t="shared" si="265"/>
        <v/>
      </c>
      <c r="O5660" s="2" t="str">
        <f t="shared" si="266"/>
        <v/>
      </c>
    </row>
    <row r="5661" spans="1:15" x14ac:dyDescent="0.25">
      <c r="A5661">
        <v>5660</v>
      </c>
      <c r="B5661">
        <v>3</v>
      </c>
      <c r="C5661" s="1">
        <v>21821</v>
      </c>
      <c r="D5661">
        <v>0</v>
      </c>
      <c r="E5661">
        <v>0</v>
      </c>
      <c r="F5661" t="s">
        <v>13</v>
      </c>
      <c r="G5661" s="1">
        <v>33276</v>
      </c>
      <c r="H5661">
        <v>0</v>
      </c>
      <c r="J5661">
        <v>10</v>
      </c>
      <c r="K5661">
        <v>11307</v>
      </c>
      <c r="L5661" s="1">
        <v>366</v>
      </c>
      <c r="M5661" s="2">
        <f t="shared" si="264"/>
        <v>31.358333333333334</v>
      </c>
      <c r="N5661" s="2" t="str">
        <f t="shared" si="265"/>
        <v/>
      </c>
      <c r="O5661" s="2" t="str">
        <f t="shared" si="266"/>
        <v/>
      </c>
    </row>
    <row r="5662" spans="1:15" x14ac:dyDescent="0.25">
      <c r="A5662">
        <v>5661</v>
      </c>
      <c r="B5662">
        <v>4</v>
      </c>
      <c r="C5662" s="1">
        <v>20070</v>
      </c>
      <c r="D5662">
        <v>1832</v>
      </c>
      <c r="E5662">
        <v>0</v>
      </c>
      <c r="F5662" t="s">
        <v>20</v>
      </c>
      <c r="G5662" s="1">
        <v>33276</v>
      </c>
      <c r="H5662">
        <v>0</v>
      </c>
      <c r="J5662">
        <v>10</v>
      </c>
      <c r="K5662">
        <v>11307</v>
      </c>
      <c r="L5662" s="1">
        <v>366</v>
      </c>
      <c r="M5662" s="2">
        <f t="shared" si="264"/>
        <v>36.152777777777779</v>
      </c>
      <c r="N5662" s="2" t="str">
        <f t="shared" si="265"/>
        <v/>
      </c>
      <c r="O5662" s="2" t="str">
        <f t="shared" si="266"/>
        <v/>
      </c>
    </row>
    <row r="5663" spans="1:15" x14ac:dyDescent="0.25">
      <c r="A5663">
        <v>5662</v>
      </c>
      <c r="B5663">
        <v>3</v>
      </c>
      <c r="C5663" s="1">
        <v>15864</v>
      </c>
      <c r="D5663">
        <v>0</v>
      </c>
      <c r="E5663">
        <v>0</v>
      </c>
      <c r="F5663" t="s">
        <v>17</v>
      </c>
      <c r="G5663" s="1">
        <v>33277</v>
      </c>
      <c r="H5663">
        <v>0</v>
      </c>
      <c r="I5663" t="s">
        <v>19</v>
      </c>
      <c r="J5663">
        <v>21</v>
      </c>
      <c r="K5663">
        <v>15807</v>
      </c>
      <c r="L5663" s="1">
        <v>38562</v>
      </c>
      <c r="M5663" s="2">
        <f t="shared" si="264"/>
        <v>47.669444444444444</v>
      </c>
      <c r="N5663" s="2">
        <f t="shared" si="265"/>
        <v>62.144444444444446</v>
      </c>
      <c r="O5663" s="2">
        <f t="shared" si="266"/>
        <v>14.475000000000001</v>
      </c>
    </row>
    <row r="5664" spans="1:15" x14ac:dyDescent="0.25">
      <c r="A5664">
        <v>5663</v>
      </c>
      <c r="B5664">
        <v>2</v>
      </c>
      <c r="C5664" s="1">
        <v>16963</v>
      </c>
      <c r="D5664">
        <v>4333</v>
      </c>
      <c r="E5664">
        <v>1</v>
      </c>
      <c r="F5664" t="s">
        <v>22</v>
      </c>
      <c r="G5664" s="1">
        <v>33281</v>
      </c>
      <c r="H5664">
        <v>2</v>
      </c>
      <c r="J5664">
        <v>10</v>
      </c>
      <c r="K5664">
        <v>12807</v>
      </c>
      <c r="L5664" s="1">
        <v>366</v>
      </c>
      <c r="M5664" s="2">
        <f t="shared" si="264"/>
        <v>44.672222222222224</v>
      </c>
      <c r="N5664" s="2" t="str">
        <f t="shared" si="265"/>
        <v/>
      </c>
      <c r="O5664" s="2" t="str">
        <f t="shared" si="266"/>
        <v/>
      </c>
    </row>
    <row r="5665" spans="1:15" x14ac:dyDescent="0.25">
      <c r="A5665">
        <v>5664</v>
      </c>
      <c r="B5665">
        <v>3</v>
      </c>
      <c r="C5665" s="1">
        <v>19376</v>
      </c>
      <c r="D5665">
        <v>1764</v>
      </c>
      <c r="E5665">
        <v>1</v>
      </c>
      <c r="F5665" t="s">
        <v>16</v>
      </c>
      <c r="G5665" s="1">
        <v>33281</v>
      </c>
      <c r="H5665">
        <v>2</v>
      </c>
      <c r="J5665">
        <v>10</v>
      </c>
      <c r="K5665">
        <v>11307</v>
      </c>
      <c r="L5665" s="1">
        <v>366</v>
      </c>
      <c r="M5665" s="2">
        <f t="shared" si="264"/>
        <v>38.069444444444443</v>
      </c>
      <c r="N5665" s="2" t="str">
        <f t="shared" si="265"/>
        <v/>
      </c>
      <c r="O5665" s="2" t="str">
        <f t="shared" si="266"/>
        <v/>
      </c>
    </row>
    <row r="5666" spans="1:15" x14ac:dyDescent="0.25">
      <c r="A5666">
        <v>5665</v>
      </c>
      <c r="B5666">
        <v>2</v>
      </c>
      <c r="C5666" s="1">
        <v>23071</v>
      </c>
      <c r="D5666">
        <v>2450</v>
      </c>
      <c r="E5666">
        <v>2</v>
      </c>
      <c r="F5666" t="s">
        <v>17</v>
      </c>
      <c r="G5666" s="1">
        <v>33281</v>
      </c>
      <c r="H5666">
        <v>2</v>
      </c>
      <c r="J5666">
        <v>10</v>
      </c>
      <c r="K5666">
        <v>17907</v>
      </c>
      <c r="L5666" s="1">
        <v>366</v>
      </c>
      <c r="M5666" s="2">
        <f t="shared" si="264"/>
        <v>27.947222222222223</v>
      </c>
      <c r="N5666" s="2" t="str">
        <f t="shared" si="265"/>
        <v/>
      </c>
      <c r="O5666" s="2" t="str">
        <f t="shared" si="266"/>
        <v/>
      </c>
    </row>
    <row r="5667" spans="1:15" x14ac:dyDescent="0.25">
      <c r="A5667">
        <v>5666</v>
      </c>
      <c r="B5667">
        <v>3</v>
      </c>
      <c r="C5667" s="1">
        <v>21575</v>
      </c>
      <c r="D5667">
        <v>0</v>
      </c>
      <c r="E5667">
        <v>2</v>
      </c>
      <c r="F5667" t="s">
        <v>14</v>
      </c>
      <c r="G5667" s="1">
        <v>33282</v>
      </c>
      <c r="H5667">
        <v>2</v>
      </c>
      <c r="J5667">
        <v>10</v>
      </c>
      <c r="K5667">
        <v>10307</v>
      </c>
      <c r="L5667" s="1">
        <v>366</v>
      </c>
      <c r="M5667" s="2">
        <f t="shared" si="264"/>
        <v>32.049999999999997</v>
      </c>
      <c r="N5667" s="2" t="str">
        <f t="shared" si="265"/>
        <v/>
      </c>
      <c r="O5667" s="2" t="str">
        <f t="shared" si="266"/>
        <v/>
      </c>
    </row>
    <row r="5668" spans="1:15" x14ac:dyDescent="0.25">
      <c r="A5668">
        <v>5667</v>
      </c>
      <c r="B5668">
        <v>4</v>
      </c>
      <c r="C5668" s="1">
        <v>31886</v>
      </c>
      <c r="D5668">
        <v>0</v>
      </c>
      <c r="E5668">
        <v>0</v>
      </c>
      <c r="F5668" t="s">
        <v>20</v>
      </c>
      <c r="G5668" s="1">
        <v>33282</v>
      </c>
      <c r="H5668">
        <v>2</v>
      </c>
      <c r="J5668">
        <v>21</v>
      </c>
      <c r="K5668">
        <v>10107</v>
      </c>
      <c r="L5668" s="1">
        <v>366</v>
      </c>
      <c r="M5668" s="2">
        <f t="shared" si="264"/>
        <v>3.8166666666666669</v>
      </c>
      <c r="N5668" s="2" t="str">
        <f t="shared" si="265"/>
        <v/>
      </c>
      <c r="O5668" s="2" t="str">
        <f t="shared" si="266"/>
        <v/>
      </c>
    </row>
    <row r="5669" spans="1:15" x14ac:dyDescent="0.25">
      <c r="A5669">
        <v>5668</v>
      </c>
      <c r="B5669">
        <v>3</v>
      </c>
      <c r="C5669" s="1">
        <v>16935</v>
      </c>
      <c r="D5669">
        <v>1529</v>
      </c>
      <c r="E5669">
        <v>0</v>
      </c>
      <c r="F5669" t="s">
        <v>14</v>
      </c>
      <c r="G5669" s="1">
        <v>33283</v>
      </c>
      <c r="H5669">
        <v>2</v>
      </c>
      <c r="J5669">
        <v>10</v>
      </c>
      <c r="K5669">
        <v>11907</v>
      </c>
      <c r="L5669" s="1">
        <v>366</v>
      </c>
      <c r="M5669" s="2">
        <f t="shared" si="264"/>
        <v>44.75277777777778</v>
      </c>
      <c r="N5669" s="2" t="str">
        <f t="shared" si="265"/>
        <v/>
      </c>
      <c r="O5669" s="2" t="str">
        <f t="shared" si="266"/>
        <v/>
      </c>
    </row>
    <row r="5670" spans="1:15" x14ac:dyDescent="0.25">
      <c r="A5670">
        <v>5669</v>
      </c>
      <c r="B5670">
        <v>3</v>
      </c>
      <c r="C5670" s="1">
        <v>19470</v>
      </c>
      <c r="D5670">
        <v>0</v>
      </c>
      <c r="E5670">
        <v>1</v>
      </c>
      <c r="F5670" t="s">
        <v>17</v>
      </c>
      <c r="G5670" s="1">
        <v>33284</v>
      </c>
      <c r="H5670">
        <v>2</v>
      </c>
      <c r="J5670">
        <v>10</v>
      </c>
      <c r="K5670">
        <v>10107</v>
      </c>
      <c r="L5670" s="1">
        <v>366</v>
      </c>
      <c r="M5670" s="2">
        <f t="shared" si="264"/>
        <v>37.81666666666667</v>
      </c>
      <c r="N5670" s="2" t="str">
        <f t="shared" si="265"/>
        <v/>
      </c>
      <c r="O5670" s="2" t="str">
        <f t="shared" si="266"/>
        <v/>
      </c>
    </row>
    <row r="5671" spans="1:15" x14ac:dyDescent="0.25">
      <c r="A5671">
        <v>5670</v>
      </c>
      <c r="B5671">
        <v>2</v>
      </c>
      <c r="C5671" s="1">
        <v>25305</v>
      </c>
      <c r="D5671">
        <v>0</v>
      </c>
      <c r="E5671">
        <v>0</v>
      </c>
      <c r="F5671" t="s">
        <v>13</v>
      </c>
      <c r="G5671" s="1">
        <v>33284</v>
      </c>
      <c r="H5671">
        <v>0</v>
      </c>
      <c r="J5671">
        <v>10</v>
      </c>
      <c r="K5671">
        <v>11307</v>
      </c>
      <c r="L5671" s="1">
        <v>366</v>
      </c>
      <c r="M5671" s="2">
        <f t="shared" si="264"/>
        <v>21.841666666666665</v>
      </c>
      <c r="N5671" s="2" t="str">
        <f t="shared" si="265"/>
        <v/>
      </c>
      <c r="O5671" s="2" t="str">
        <f t="shared" si="266"/>
        <v/>
      </c>
    </row>
    <row r="5672" spans="1:15" x14ac:dyDescent="0.25">
      <c r="A5672">
        <v>5671</v>
      </c>
      <c r="B5672">
        <v>3</v>
      </c>
      <c r="C5672" s="1">
        <v>5593</v>
      </c>
      <c r="D5672">
        <v>0</v>
      </c>
      <c r="E5672">
        <v>0</v>
      </c>
      <c r="F5672" t="s">
        <v>13</v>
      </c>
      <c r="G5672" s="1">
        <v>33288</v>
      </c>
      <c r="H5672">
        <v>0</v>
      </c>
      <c r="I5672" t="s">
        <v>15</v>
      </c>
      <c r="J5672">
        <v>21</v>
      </c>
      <c r="K5672">
        <v>10907</v>
      </c>
      <c r="L5672" s="1">
        <v>366</v>
      </c>
      <c r="M5672" s="2">
        <f t="shared" si="264"/>
        <v>75.819444444444443</v>
      </c>
      <c r="N5672" s="2" t="str">
        <f t="shared" si="265"/>
        <v/>
      </c>
      <c r="O5672" s="2" t="str">
        <f t="shared" si="266"/>
        <v/>
      </c>
    </row>
    <row r="5673" spans="1:15" x14ac:dyDescent="0.25">
      <c r="A5673">
        <v>5672</v>
      </c>
      <c r="B5673">
        <v>3</v>
      </c>
      <c r="C5673" s="1">
        <v>12107</v>
      </c>
      <c r="D5673">
        <v>0</v>
      </c>
      <c r="E5673">
        <v>0</v>
      </c>
      <c r="F5673" t="s">
        <v>22</v>
      </c>
      <c r="G5673" s="1">
        <v>33289</v>
      </c>
      <c r="H5673">
        <v>2</v>
      </c>
      <c r="J5673">
        <v>10</v>
      </c>
      <c r="K5673">
        <v>18507</v>
      </c>
      <c r="L5673" s="1">
        <v>366</v>
      </c>
      <c r="M5673" s="2">
        <f t="shared" si="264"/>
        <v>57.994444444444447</v>
      </c>
      <c r="N5673" s="2" t="str">
        <f t="shared" si="265"/>
        <v/>
      </c>
      <c r="O5673" s="2" t="str">
        <f t="shared" si="266"/>
        <v/>
      </c>
    </row>
    <row r="5674" spans="1:15" x14ac:dyDescent="0.25">
      <c r="A5674">
        <v>5673</v>
      </c>
      <c r="B5674">
        <v>4</v>
      </c>
      <c r="C5674" s="1">
        <v>23697</v>
      </c>
      <c r="D5674">
        <v>0</v>
      </c>
      <c r="E5674">
        <v>0</v>
      </c>
      <c r="F5674" t="s">
        <v>20</v>
      </c>
      <c r="G5674" s="1">
        <v>33289</v>
      </c>
      <c r="H5674">
        <v>0</v>
      </c>
      <c r="J5674">
        <v>23</v>
      </c>
      <c r="K5674">
        <v>11307</v>
      </c>
      <c r="L5674" s="1">
        <v>366</v>
      </c>
      <c r="M5674" s="2">
        <f t="shared" si="264"/>
        <v>26.261111111111113</v>
      </c>
      <c r="N5674" s="2" t="str">
        <f t="shared" si="265"/>
        <v/>
      </c>
      <c r="O5674" s="2" t="str">
        <f t="shared" si="266"/>
        <v/>
      </c>
    </row>
    <row r="5675" spans="1:15" x14ac:dyDescent="0.25">
      <c r="A5675">
        <v>5674</v>
      </c>
      <c r="B5675">
        <v>2</v>
      </c>
      <c r="C5675" s="1">
        <v>10835</v>
      </c>
      <c r="D5675">
        <v>0</v>
      </c>
      <c r="E5675">
        <v>0</v>
      </c>
      <c r="F5675" t="s">
        <v>14</v>
      </c>
      <c r="G5675" s="1">
        <v>33291</v>
      </c>
      <c r="H5675">
        <v>0</v>
      </c>
      <c r="I5675" t="s">
        <v>15</v>
      </c>
      <c r="J5675">
        <v>21</v>
      </c>
      <c r="K5675">
        <v>10907</v>
      </c>
      <c r="L5675" s="1">
        <v>366</v>
      </c>
      <c r="M5675" s="2">
        <f t="shared" si="264"/>
        <v>61.477777777777774</v>
      </c>
      <c r="N5675" s="2" t="str">
        <f t="shared" si="265"/>
        <v/>
      </c>
      <c r="O5675" s="2" t="str">
        <f t="shared" si="266"/>
        <v/>
      </c>
    </row>
    <row r="5676" spans="1:15" x14ac:dyDescent="0.25">
      <c r="A5676">
        <v>5675</v>
      </c>
      <c r="B5676">
        <v>3</v>
      </c>
      <c r="C5676" s="1">
        <v>21575</v>
      </c>
      <c r="D5676">
        <v>0</v>
      </c>
      <c r="E5676">
        <v>0</v>
      </c>
      <c r="F5676" t="s">
        <v>13</v>
      </c>
      <c r="G5676" s="1">
        <v>33294</v>
      </c>
      <c r="H5676">
        <v>0</v>
      </c>
      <c r="J5676">
        <v>10</v>
      </c>
      <c r="K5676">
        <v>10107</v>
      </c>
      <c r="L5676" s="1">
        <v>366</v>
      </c>
      <c r="M5676" s="2">
        <f t="shared" si="264"/>
        <v>32.083333333333336</v>
      </c>
      <c r="N5676" s="2" t="str">
        <f t="shared" si="265"/>
        <v/>
      </c>
      <c r="O5676" s="2" t="str">
        <f t="shared" si="266"/>
        <v/>
      </c>
    </row>
    <row r="5677" spans="1:15" x14ac:dyDescent="0.25">
      <c r="A5677">
        <v>5676</v>
      </c>
      <c r="B5677">
        <v>3</v>
      </c>
      <c r="C5677" s="1">
        <v>24590</v>
      </c>
      <c r="D5677">
        <v>0</v>
      </c>
      <c r="E5677">
        <v>0</v>
      </c>
      <c r="F5677" t="s">
        <v>13</v>
      </c>
      <c r="G5677" s="1">
        <v>33294</v>
      </c>
      <c r="H5677">
        <v>0</v>
      </c>
      <c r="J5677">
        <v>10</v>
      </c>
      <c r="K5677">
        <v>0</v>
      </c>
      <c r="L5677" s="1">
        <v>366</v>
      </c>
      <c r="M5677" s="2">
        <f t="shared" si="264"/>
        <v>23.824999999999999</v>
      </c>
      <c r="N5677" s="2" t="str">
        <f t="shared" si="265"/>
        <v/>
      </c>
      <c r="O5677" s="2" t="str">
        <f t="shared" si="266"/>
        <v/>
      </c>
    </row>
    <row r="5678" spans="1:15" x14ac:dyDescent="0.25">
      <c r="A5678">
        <v>5677</v>
      </c>
      <c r="B5678">
        <v>2</v>
      </c>
      <c r="C5678" s="1">
        <v>22282</v>
      </c>
      <c r="D5678">
        <v>0</v>
      </c>
      <c r="E5678">
        <v>0</v>
      </c>
      <c r="F5678" t="s">
        <v>13</v>
      </c>
      <c r="G5678" s="1">
        <v>33295</v>
      </c>
      <c r="H5678">
        <v>0</v>
      </c>
      <c r="J5678">
        <v>10</v>
      </c>
      <c r="K5678">
        <v>14707</v>
      </c>
      <c r="L5678" s="1">
        <v>366</v>
      </c>
      <c r="M5678" s="2">
        <f t="shared" si="264"/>
        <v>30.152777777777779</v>
      </c>
      <c r="N5678" s="2" t="str">
        <f t="shared" si="265"/>
        <v/>
      </c>
      <c r="O5678" s="2" t="str">
        <f t="shared" si="266"/>
        <v/>
      </c>
    </row>
    <row r="5679" spans="1:15" x14ac:dyDescent="0.25">
      <c r="A5679">
        <v>5678</v>
      </c>
      <c r="B5679">
        <v>3</v>
      </c>
      <c r="C5679" s="1">
        <v>21858</v>
      </c>
      <c r="D5679">
        <v>0</v>
      </c>
      <c r="E5679">
        <v>0</v>
      </c>
      <c r="F5679" t="s">
        <v>14</v>
      </c>
      <c r="G5679" s="1">
        <v>33296</v>
      </c>
      <c r="H5679">
        <v>2</v>
      </c>
      <c r="J5679">
        <v>10</v>
      </c>
      <c r="K5679">
        <v>15707</v>
      </c>
      <c r="L5679" s="1">
        <v>366</v>
      </c>
      <c r="M5679" s="2">
        <f t="shared" si="264"/>
        <v>31.31388888888889</v>
      </c>
      <c r="N5679" s="2" t="str">
        <f t="shared" si="265"/>
        <v/>
      </c>
      <c r="O5679" s="2" t="str">
        <f t="shared" si="266"/>
        <v/>
      </c>
    </row>
    <row r="5680" spans="1:15" x14ac:dyDescent="0.25">
      <c r="A5680">
        <v>5679</v>
      </c>
      <c r="B5680">
        <v>2</v>
      </c>
      <c r="C5680" s="1">
        <v>18029</v>
      </c>
      <c r="D5680">
        <v>0</v>
      </c>
      <c r="E5680">
        <v>0</v>
      </c>
      <c r="F5680" t="s">
        <v>14</v>
      </c>
      <c r="G5680" s="1">
        <v>33296</v>
      </c>
      <c r="H5680">
        <v>2</v>
      </c>
      <c r="J5680">
        <v>10</v>
      </c>
      <c r="K5680">
        <v>15707</v>
      </c>
      <c r="L5680" s="1">
        <v>366</v>
      </c>
      <c r="M5680" s="2">
        <f t="shared" si="264"/>
        <v>41.794444444444444</v>
      </c>
      <c r="N5680" s="2" t="str">
        <f t="shared" si="265"/>
        <v/>
      </c>
      <c r="O5680" s="2" t="str">
        <f t="shared" si="266"/>
        <v/>
      </c>
    </row>
    <row r="5681" spans="1:15" x14ac:dyDescent="0.25">
      <c r="A5681">
        <v>5680</v>
      </c>
      <c r="B5681">
        <v>2</v>
      </c>
      <c r="C5681" s="1">
        <v>24282</v>
      </c>
      <c r="D5681">
        <v>0</v>
      </c>
      <c r="E5681">
        <v>0</v>
      </c>
      <c r="F5681" t="s">
        <v>13</v>
      </c>
      <c r="G5681" s="1">
        <v>33296</v>
      </c>
      <c r="H5681">
        <v>0</v>
      </c>
      <c r="J5681">
        <v>10</v>
      </c>
      <c r="K5681">
        <v>15707</v>
      </c>
      <c r="L5681" s="1">
        <v>366</v>
      </c>
      <c r="M5681" s="2">
        <f t="shared" si="264"/>
        <v>24.675000000000001</v>
      </c>
      <c r="N5681" s="2" t="str">
        <f t="shared" si="265"/>
        <v/>
      </c>
      <c r="O5681" s="2" t="str">
        <f t="shared" si="266"/>
        <v/>
      </c>
    </row>
    <row r="5682" spans="1:15" x14ac:dyDescent="0.25">
      <c r="A5682">
        <v>5681</v>
      </c>
      <c r="B5682">
        <v>3</v>
      </c>
      <c r="C5682" s="1">
        <v>24380</v>
      </c>
      <c r="D5682">
        <v>2255</v>
      </c>
      <c r="E5682">
        <v>3</v>
      </c>
      <c r="F5682" t="s">
        <v>14</v>
      </c>
      <c r="G5682" s="1">
        <v>33296</v>
      </c>
      <c r="H5682">
        <v>2</v>
      </c>
      <c r="J5682">
        <v>10</v>
      </c>
      <c r="K5682">
        <v>14707</v>
      </c>
      <c r="L5682" s="1">
        <v>366</v>
      </c>
      <c r="M5682" s="2">
        <f t="shared" si="264"/>
        <v>24.408333333333335</v>
      </c>
      <c r="N5682" s="2" t="str">
        <f t="shared" si="265"/>
        <v/>
      </c>
      <c r="O5682" s="2" t="str">
        <f t="shared" si="266"/>
        <v/>
      </c>
    </row>
    <row r="5683" spans="1:15" x14ac:dyDescent="0.25">
      <c r="A5683">
        <v>5682</v>
      </c>
      <c r="B5683">
        <v>3</v>
      </c>
      <c r="C5683" s="1">
        <v>22491</v>
      </c>
      <c r="D5683">
        <v>2266</v>
      </c>
      <c r="E5683">
        <v>1</v>
      </c>
      <c r="F5683" t="s">
        <v>18</v>
      </c>
      <c r="G5683" s="1">
        <v>33297</v>
      </c>
      <c r="H5683">
        <v>2</v>
      </c>
      <c r="J5683">
        <v>10</v>
      </c>
      <c r="K5683">
        <v>10107</v>
      </c>
      <c r="L5683" s="1">
        <v>366</v>
      </c>
      <c r="M5683" s="2">
        <f t="shared" si="264"/>
        <v>29.580555555555556</v>
      </c>
      <c r="N5683" s="2" t="str">
        <f t="shared" si="265"/>
        <v/>
      </c>
      <c r="O5683" s="2" t="str">
        <f t="shared" si="266"/>
        <v/>
      </c>
    </row>
    <row r="5684" spans="1:15" x14ac:dyDescent="0.25">
      <c r="A5684">
        <v>5683</v>
      </c>
      <c r="B5684">
        <v>2</v>
      </c>
      <c r="C5684" s="1">
        <v>23838</v>
      </c>
      <c r="D5684">
        <v>0</v>
      </c>
      <c r="E5684">
        <v>2</v>
      </c>
      <c r="F5684" t="s">
        <v>14</v>
      </c>
      <c r="G5684" s="1">
        <v>33298</v>
      </c>
      <c r="H5684">
        <v>2</v>
      </c>
      <c r="J5684">
        <v>10</v>
      </c>
      <c r="K5684">
        <v>10207</v>
      </c>
      <c r="L5684" s="1">
        <v>366</v>
      </c>
      <c r="M5684" s="2">
        <f t="shared" si="264"/>
        <v>25.902777777777779</v>
      </c>
      <c r="N5684" s="2" t="str">
        <f t="shared" si="265"/>
        <v/>
      </c>
      <c r="O5684" s="2" t="str">
        <f t="shared" si="266"/>
        <v/>
      </c>
    </row>
    <row r="5685" spans="1:15" x14ac:dyDescent="0.25">
      <c r="A5685">
        <v>5684</v>
      </c>
      <c r="B5685">
        <v>2</v>
      </c>
      <c r="C5685" s="1">
        <v>23750</v>
      </c>
      <c r="D5685">
        <v>2288</v>
      </c>
      <c r="E5685">
        <v>2</v>
      </c>
      <c r="F5685" t="s">
        <v>14</v>
      </c>
      <c r="G5685" s="1">
        <v>33298</v>
      </c>
      <c r="H5685">
        <v>2</v>
      </c>
      <c r="J5685">
        <v>10</v>
      </c>
      <c r="K5685">
        <v>10107</v>
      </c>
      <c r="L5685" s="1">
        <v>366</v>
      </c>
      <c r="M5685" s="2">
        <f t="shared" si="264"/>
        <v>26.147222222222222</v>
      </c>
      <c r="N5685" s="2" t="str">
        <f t="shared" si="265"/>
        <v/>
      </c>
      <c r="O5685" s="2" t="str">
        <f t="shared" si="266"/>
        <v/>
      </c>
    </row>
    <row r="5686" spans="1:15" x14ac:dyDescent="0.25">
      <c r="A5686">
        <v>5685</v>
      </c>
      <c r="B5686">
        <v>3</v>
      </c>
      <c r="C5686" s="1">
        <v>21998</v>
      </c>
      <c r="D5686">
        <v>0</v>
      </c>
      <c r="E5686">
        <v>0</v>
      </c>
      <c r="F5686" t="s">
        <v>13</v>
      </c>
      <c r="G5686" s="1">
        <v>33298</v>
      </c>
      <c r="H5686">
        <v>0</v>
      </c>
      <c r="J5686">
        <v>10</v>
      </c>
      <c r="K5686">
        <v>18707</v>
      </c>
      <c r="L5686" s="1">
        <v>366</v>
      </c>
      <c r="M5686" s="2">
        <f t="shared" si="264"/>
        <v>30.93888888888889</v>
      </c>
      <c r="N5686" s="2" t="str">
        <f t="shared" si="265"/>
        <v/>
      </c>
      <c r="O5686" s="2" t="str">
        <f t="shared" si="266"/>
        <v/>
      </c>
    </row>
    <row r="5687" spans="1:15" x14ac:dyDescent="0.25">
      <c r="A5687">
        <v>5686</v>
      </c>
      <c r="B5687">
        <v>3</v>
      </c>
      <c r="C5687" s="1">
        <v>20386</v>
      </c>
      <c r="D5687">
        <v>0</v>
      </c>
      <c r="E5687">
        <v>0</v>
      </c>
      <c r="F5687" t="s">
        <v>13</v>
      </c>
      <c r="G5687" s="1">
        <v>33301</v>
      </c>
      <c r="H5687">
        <v>0</v>
      </c>
      <c r="J5687">
        <v>10</v>
      </c>
      <c r="K5687">
        <v>11307</v>
      </c>
      <c r="L5687" s="1">
        <v>366</v>
      </c>
      <c r="M5687" s="2">
        <f t="shared" si="264"/>
        <v>35.361111111111114</v>
      </c>
      <c r="N5687" s="2" t="str">
        <f t="shared" si="265"/>
        <v/>
      </c>
      <c r="O5687" s="2" t="str">
        <f t="shared" si="266"/>
        <v/>
      </c>
    </row>
    <row r="5688" spans="1:15" x14ac:dyDescent="0.25">
      <c r="A5688">
        <v>5687</v>
      </c>
      <c r="B5688">
        <v>2</v>
      </c>
      <c r="C5688" s="1">
        <v>23187</v>
      </c>
      <c r="D5688">
        <v>0</v>
      </c>
      <c r="E5688">
        <v>2</v>
      </c>
      <c r="F5688" t="s">
        <v>14</v>
      </c>
      <c r="G5688" s="1">
        <v>33304</v>
      </c>
      <c r="H5688">
        <v>2</v>
      </c>
      <c r="J5688">
        <v>10</v>
      </c>
      <c r="K5688">
        <v>13507</v>
      </c>
      <c r="L5688" s="1">
        <v>366</v>
      </c>
      <c r="M5688" s="2">
        <f t="shared" si="264"/>
        <v>27.7</v>
      </c>
      <c r="N5688" s="2" t="str">
        <f t="shared" si="265"/>
        <v/>
      </c>
      <c r="O5688" s="2" t="str">
        <f t="shared" si="266"/>
        <v/>
      </c>
    </row>
    <row r="5689" spans="1:15" x14ac:dyDescent="0.25">
      <c r="A5689">
        <v>5688</v>
      </c>
      <c r="B5689">
        <v>3</v>
      </c>
      <c r="C5689" s="1">
        <v>21161</v>
      </c>
      <c r="D5689">
        <v>0</v>
      </c>
      <c r="E5689">
        <v>0</v>
      </c>
      <c r="F5689" t="s">
        <v>14</v>
      </c>
      <c r="G5689" s="1">
        <v>33304</v>
      </c>
      <c r="H5689">
        <v>2</v>
      </c>
      <c r="J5689">
        <v>10</v>
      </c>
      <c r="K5689">
        <v>14707</v>
      </c>
      <c r="L5689" s="1">
        <v>366</v>
      </c>
      <c r="M5689" s="2">
        <f t="shared" si="264"/>
        <v>33.25</v>
      </c>
      <c r="N5689" s="2" t="str">
        <f t="shared" si="265"/>
        <v/>
      </c>
      <c r="O5689" s="2" t="str">
        <f t="shared" si="266"/>
        <v/>
      </c>
    </row>
    <row r="5690" spans="1:15" x14ac:dyDescent="0.25">
      <c r="A5690">
        <v>5689</v>
      </c>
      <c r="B5690">
        <v>2</v>
      </c>
      <c r="C5690" s="1">
        <v>17440</v>
      </c>
      <c r="D5690">
        <v>0</v>
      </c>
      <c r="E5690">
        <v>0</v>
      </c>
      <c r="F5690" t="s">
        <v>20</v>
      </c>
      <c r="G5690" s="1">
        <v>33305</v>
      </c>
      <c r="H5690">
        <v>2</v>
      </c>
      <c r="J5690">
        <v>10</v>
      </c>
      <c r="K5690">
        <v>11307</v>
      </c>
      <c r="L5690" s="1">
        <v>366</v>
      </c>
      <c r="M5690" s="2">
        <f t="shared" si="264"/>
        <v>43.43888888888889</v>
      </c>
      <c r="N5690" s="2" t="str">
        <f t="shared" si="265"/>
        <v/>
      </c>
      <c r="O5690" s="2" t="str">
        <f t="shared" si="266"/>
        <v/>
      </c>
    </row>
    <row r="5691" spans="1:15" x14ac:dyDescent="0.25">
      <c r="A5691">
        <v>5690</v>
      </c>
      <c r="B5691">
        <v>4</v>
      </c>
      <c r="C5691" s="1">
        <v>29216</v>
      </c>
      <c r="D5691">
        <v>0</v>
      </c>
      <c r="E5691">
        <v>0</v>
      </c>
      <c r="F5691" t="s">
        <v>20</v>
      </c>
      <c r="G5691" s="1">
        <v>33305</v>
      </c>
      <c r="H5691">
        <v>0</v>
      </c>
      <c r="J5691">
        <v>21</v>
      </c>
      <c r="K5691">
        <v>10107</v>
      </c>
      <c r="L5691" s="1">
        <v>366</v>
      </c>
      <c r="M5691" s="2">
        <f t="shared" si="264"/>
        <v>11.197222222222223</v>
      </c>
      <c r="N5691" s="2" t="str">
        <f t="shared" si="265"/>
        <v/>
      </c>
      <c r="O5691" s="2" t="str">
        <f t="shared" si="266"/>
        <v/>
      </c>
    </row>
    <row r="5692" spans="1:15" x14ac:dyDescent="0.25">
      <c r="A5692">
        <v>5691</v>
      </c>
      <c r="B5692">
        <v>3</v>
      </c>
      <c r="C5692" s="1">
        <v>16558</v>
      </c>
      <c r="D5692">
        <v>1100</v>
      </c>
      <c r="E5692">
        <v>0</v>
      </c>
      <c r="F5692" t="s">
        <v>20</v>
      </c>
      <c r="G5692" s="1">
        <v>33309</v>
      </c>
      <c r="H5692">
        <v>0</v>
      </c>
      <c r="J5692">
        <v>10</v>
      </c>
      <c r="K5692">
        <v>15707</v>
      </c>
      <c r="L5692" s="1">
        <v>366</v>
      </c>
      <c r="M5692" s="2">
        <f t="shared" si="264"/>
        <v>45.863888888888887</v>
      </c>
      <c r="N5692" s="2" t="str">
        <f t="shared" si="265"/>
        <v/>
      </c>
      <c r="O5692" s="2" t="str">
        <f t="shared" si="266"/>
        <v/>
      </c>
    </row>
    <row r="5693" spans="1:15" x14ac:dyDescent="0.25">
      <c r="A5693">
        <v>5692</v>
      </c>
      <c r="B5693">
        <v>2</v>
      </c>
      <c r="C5693" s="1">
        <v>23046</v>
      </c>
      <c r="D5693">
        <v>1248</v>
      </c>
      <c r="E5693">
        <v>0</v>
      </c>
      <c r="F5693" t="s">
        <v>20</v>
      </c>
      <c r="G5693" s="1">
        <v>33310</v>
      </c>
      <c r="H5693">
        <v>2</v>
      </c>
      <c r="J5693">
        <v>10</v>
      </c>
      <c r="K5693">
        <v>13907</v>
      </c>
      <c r="L5693" s="1">
        <v>366</v>
      </c>
      <c r="M5693" s="2">
        <f t="shared" si="264"/>
        <v>28.108333333333334</v>
      </c>
      <c r="N5693" s="2" t="str">
        <f t="shared" si="265"/>
        <v/>
      </c>
      <c r="O5693" s="2" t="str">
        <f t="shared" si="266"/>
        <v/>
      </c>
    </row>
    <row r="5694" spans="1:15" x14ac:dyDescent="0.25">
      <c r="A5694">
        <v>5693</v>
      </c>
      <c r="B5694">
        <v>3</v>
      </c>
      <c r="C5694" s="1">
        <v>24658</v>
      </c>
      <c r="D5694">
        <v>0</v>
      </c>
      <c r="E5694">
        <v>0</v>
      </c>
      <c r="F5694" t="s">
        <v>20</v>
      </c>
      <c r="G5694" s="1">
        <v>33310</v>
      </c>
      <c r="H5694">
        <v>2</v>
      </c>
      <c r="J5694">
        <v>10</v>
      </c>
      <c r="K5694">
        <v>10107</v>
      </c>
      <c r="L5694" s="1">
        <v>366</v>
      </c>
      <c r="M5694" s="2">
        <f t="shared" si="264"/>
        <v>23.68888888888889</v>
      </c>
      <c r="N5694" s="2" t="str">
        <f t="shared" si="265"/>
        <v/>
      </c>
      <c r="O5694" s="2" t="str">
        <f t="shared" si="266"/>
        <v/>
      </c>
    </row>
    <row r="5695" spans="1:15" x14ac:dyDescent="0.25">
      <c r="A5695">
        <v>5694</v>
      </c>
      <c r="B5695">
        <v>3</v>
      </c>
      <c r="C5695" s="1">
        <v>12420</v>
      </c>
      <c r="D5695">
        <v>0</v>
      </c>
      <c r="E5695">
        <v>0</v>
      </c>
      <c r="F5695" t="s">
        <v>13</v>
      </c>
      <c r="G5695" s="1">
        <v>33310</v>
      </c>
      <c r="H5695">
        <v>0</v>
      </c>
      <c r="J5695">
        <v>10</v>
      </c>
      <c r="K5695">
        <v>11307</v>
      </c>
      <c r="L5695" s="1">
        <v>366</v>
      </c>
      <c r="M5695" s="2">
        <f t="shared" si="264"/>
        <v>57.2</v>
      </c>
      <c r="N5695" s="2" t="str">
        <f t="shared" si="265"/>
        <v/>
      </c>
      <c r="O5695" s="2" t="str">
        <f t="shared" si="266"/>
        <v/>
      </c>
    </row>
    <row r="5696" spans="1:15" x14ac:dyDescent="0.25">
      <c r="A5696">
        <v>5695</v>
      </c>
      <c r="B5696">
        <v>2</v>
      </c>
      <c r="C5696" s="1">
        <v>22159</v>
      </c>
      <c r="D5696">
        <v>2500</v>
      </c>
      <c r="E5696">
        <v>1</v>
      </c>
      <c r="F5696" t="s">
        <v>16</v>
      </c>
      <c r="G5696" s="1">
        <v>33312</v>
      </c>
      <c r="H5696">
        <v>2</v>
      </c>
      <c r="J5696">
        <v>10</v>
      </c>
      <c r="K5696">
        <v>10807</v>
      </c>
      <c r="L5696" s="1">
        <v>366</v>
      </c>
      <c r="M5696" s="2">
        <f t="shared" si="264"/>
        <v>30.541666666666668</v>
      </c>
      <c r="N5696" s="2" t="str">
        <f t="shared" si="265"/>
        <v/>
      </c>
      <c r="O5696" s="2" t="str">
        <f t="shared" si="266"/>
        <v/>
      </c>
    </row>
    <row r="5697" spans="1:15" x14ac:dyDescent="0.25">
      <c r="A5697">
        <v>5696</v>
      </c>
      <c r="B5697">
        <v>2</v>
      </c>
      <c r="C5697" s="1">
        <v>17820</v>
      </c>
      <c r="D5697">
        <v>1955</v>
      </c>
      <c r="E5697">
        <v>1</v>
      </c>
      <c r="F5697" t="s">
        <v>14</v>
      </c>
      <c r="G5697" s="1">
        <v>33316</v>
      </c>
      <c r="H5697">
        <v>0</v>
      </c>
      <c r="J5697">
        <v>10</v>
      </c>
      <c r="K5697">
        <v>11907</v>
      </c>
      <c r="L5697" s="1">
        <v>366</v>
      </c>
      <c r="M5697" s="2">
        <f t="shared" si="264"/>
        <v>42.430555555555557</v>
      </c>
      <c r="N5697" s="2" t="str">
        <f t="shared" si="265"/>
        <v/>
      </c>
      <c r="O5697" s="2" t="str">
        <f t="shared" si="266"/>
        <v/>
      </c>
    </row>
    <row r="5698" spans="1:15" x14ac:dyDescent="0.25">
      <c r="A5698">
        <v>5697</v>
      </c>
      <c r="B5698">
        <v>2</v>
      </c>
      <c r="C5698" s="1">
        <v>17476</v>
      </c>
      <c r="D5698">
        <v>0</v>
      </c>
      <c r="E5698">
        <v>0</v>
      </c>
      <c r="F5698" t="s">
        <v>13</v>
      </c>
      <c r="G5698" s="1">
        <v>33317</v>
      </c>
      <c r="H5698">
        <v>0</v>
      </c>
      <c r="J5698">
        <v>21</v>
      </c>
      <c r="K5698">
        <v>0</v>
      </c>
      <c r="L5698" s="1">
        <v>366</v>
      </c>
      <c r="M5698" s="2">
        <f t="shared" si="264"/>
        <v>43.375</v>
      </c>
      <c r="N5698" s="2" t="str">
        <f t="shared" si="265"/>
        <v/>
      </c>
      <c r="O5698" s="2" t="str">
        <f t="shared" si="266"/>
        <v/>
      </c>
    </row>
    <row r="5699" spans="1:15" x14ac:dyDescent="0.25">
      <c r="A5699">
        <v>5698</v>
      </c>
      <c r="B5699">
        <v>2</v>
      </c>
      <c r="C5699" s="1">
        <v>20032</v>
      </c>
      <c r="D5699">
        <v>0</v>
      </c>
      <c r="E5699">
        <v>0</v>
      </c>
      <c r="F5699" t="s">
        <v>14</v>
      </c>
      <c r="G5699" s="1">
        <v>33317</v>
      </c>
      <c r="H5699">
        <v>0</v>
      </c>
      <c r="I5699" t="s">
        <v>24</v>
      </c>
      <c r="J5699">
        <v>21</v>
      </c>
      <c r="K5699">
        <v>0</v>
      </c>
      <c r="L5699" s="1">
        <v>38390</v>
      </c>
      <c r="M5699" s="2">
        <f t="shared" si="264"/>
        <v>36.37777777777778</v>
      </c>
      <c r="N5699" s="2">
        <f t="shared" si="265"/>
        <v>50.258333333333333</v>
      </c>
      <c r="O5699" s="2">
        <f t="shared" si="266"/>
        <v>13.880555555555553</v>
      </c>
    </row>
    <row r="5700" spans="1:15" x14ac:dyDescent="0.25">
      <c r="A5700">
        <v>5699</v>
      </c>
      <c r="B5700">
        <v>3</v>
      </c>
      <c r="C5700" s="1">
        <v>20225</v>
      </c>
      <c r="D5700">
        <v>0</v>
      </c>
      <c r="E5700">
        <v>0</v>
      </c>
      <c r="F5700" t="s">
        <v>13</v>
      </c>
      <c r="G5700" s="1">
        <v>33317</v>
      </c>
      <c r="H5700">
        <v>0</v>
      </c>
      <c r="J5700">
        <v>10</v>
      </c>
      <c r="K5700">
        <v>0</v>
      </c>
      <c r="L5700" s="1">
        <v>366</v>
      </c>
      <c r="M5700" s="2">
        <f t="shared" si="264"/>
        <v>35.844444444444441</v>
      </c>
      <c r="N5700" s="2" t="str">
        <f t="shared" si="265"/>
        <v/>
      </c>
      <c r="O5700" s="2" t="str">
        <f t="shared" si="266"/>
        <v/>
      </c>
    </row>
    <row r="5701" spans="1:15" x14ac:dyDescent="0.25">
      <c r="A5701">
        <v>5700</v>
      </c>
      <c r="B5701">
        <v>2</v>
      </c>
      <c r="C5701" s="1">
        <v>23871</v>
      </c>
      <c r="D5701">
        <v>2628</v>
      </c>
      <c r="E5701">
        <v>2</v>
      </c>
      <c r="F5701" t="s">
        <v>18</v>
      </c>
      <c r="G5701" s="1">
        <v>33317</v>
      </c>
      <c r="H5701">
        <v>2</v>
      </c>
      <c r="J5701">
        <v>10</v>
      </c>
      <c r="K5701">
        <v>10107</v>
      </c>
      <c r="L5701" s="1">
        <v>366</v>
      </c>
      <c r="M5701" s="2">
        <f t="shared" ref="M5701:M5764" si="267">DAYS360(C5701,G5701,TRUE)/360</f>
        <v>25.863888888888887</v>
      </c>
      <c r="N5701" s="2" t="str">
        <f t="shared" ref="N5701:N5764" si="268">IF(DAYS360(C5701,L5701)/360&gt;0,DAYS360(C5701,L5701)/360,"")</f>
        <v/>
      </c>
      <c r="O5701" s="2" t="str">
        <f t="shared" ref="O5701:O5764" si="269">IF(N5701="","",N5701-M5701)</f>
        <v/>
      </c>
    </row>
    <row r="5702" spans="1:15" x14ac:dyDescent="0.25">
      <c r="A5702">
        <v>5701</v>
      </c>
      <c r="B5702">
        <v>3</v>
      </c>
      <c r="C5702" s="1">
        <v>19672</v>
      </c>
      <c r="D5702">
        <v>0</v>
      </c>
      <c r="E5702">
        <v>0</v>
      </c>
      <c r="F5702" t="s">
        <v>14</v>
      </c>
      <c r="G5702" s="1">
        <v>33317</v>
      </c>
      <c r="H5702">
        <v>0</v>
      </c>
      <c r="J5702">
        <v>10</v>
      </c>
      <c r="K5702">
        <v>16707</v>
      </c>
      <c r="L5702" s="1">
        <v>366</v>
      </c>
      <c r="M5702" s="2">
        <f t="shared" si="267"/>
        <v>37.363888888888887</v>
      </c>
      <c r="N5702" s="2" t="str">
        <f t="shared" si="268"/>
        <v/>
      </c>
      <c r="O5702" s="2" t="str">
        <f t="shared" si="269"/>
        <v/>
      </c>
    </row>
    <row r="5703" spans="1:15" x14ac:dyDescent="0.25">
      <c r="A5703">
        <v>5702</v>
      </c>
      <c r="B5703">
        <v>3</v>
      </c>
      <c r="C5703" s="1">
        <v>16013</v>
      </c>
      <c r="D5703">
        <v>0</v>
      </c>
      <c r="E5703">
        <v>1</v>
      </c>
      <c r="F5703" t="s">
        <v>14</v>
      </c>
      <c r="G5703" s="1">
        <v>33323</v>
      </c>
      <c r="H5703">
        <v>2</v>
      </c>
      <c r="J5703">
        <v>21</v>
      </c>
      <c r="K5703">
        <v>10107</v>
      </c>
      <c r="L5703" s="1">
        <v>366</v>
      </c>
      <c r="M5703" s="2">
        <f t="shared" si="267"/>
        <v>47.397222222222226</v>
      </c>
      <c r="N5703" s="2" t="str">
        <f t="shared" si="268"/>
        <v/>
      </c>
      <c r="O5703" s="2" t="str">
        <f t="shared" si="269"/>
        <v/>
      </c>
    </row>
    <row r="5704" spans="1:15" x14ac:dyDescent="0.25">
      <c r="A5704">
        <v>5703</v>
      </c>
      <c r="B5704">
        <v>3</v>
      </c>
      <c r="C5704" s="1">
        <v>17769</v>
      </c>
      <c r="D5704">
        <v>1609</v>
      </c>
      <c r="E5704">
        <v>1</v>
      </c>
      <c r="F5704" t="s">
        <v>17</v>
      </c>
      <c r="G5704" s="1">
        <v>33324</v>
      </c>
      <c r="H5704">
        <v>2</v>
      </c>
      <c r="J5704">
        <v>10</v>
      </c>
      <c r="K5704">
        <v>17907</v>
      </c>
      <c r="L5704" s="1">
        <v>366</v>
      </c>
      <c r="M5704" s="2">
        <f t="shared" si="267"/>
        <v>42.591666666666669</v>
      </c>
      <c r="N5704" s="2" t="str">
        <f t="shared" si="268"/>
        <v/>
      </c>
      <c r="O5704" s="2" t="str">
        <f t="shared" si="269"/>
        <v/>
      </c>
    </row>
    <row r="5705" spans="1:15" x14ac:dyDescent="0.25">
      <c r="A5705">
        <v>5704</v>
      </c>
      <c r="B5705">
        <v>2</v>
      </c>
      <c r="C5705" s="1">
        <v>31236</v>
      </c>
      <c r="D5705">
        <v>0</v>
      </c>
      <c r="E5705">
        <v>0</v>
      </c>
      <c r="F5705" t="s">
        <v>20</v>
      </c>
      <c r="G5705" s="1">
        <v>33324</v>
      </c>
      <c r="H5705">
        <v>2</v>
      </c>
      <c r="J5705">
        <v>21</v>
      </c>
      <c r="K5705">
        <v>10107</v>
      </c>
      <c r="L5705" s="1">
        <v>366</v>
      </c>
      <c r="M5705" s="2">
        <f t="shared" si="267"/>
        <v>5.7194444444444441</v>
      </c>
      <c r="N5705" s="2" t="str">
        <f t="shared" si="268"/>
        <v/>
      </c>
      <c r="O5705" s="2" t="str">
        <f t="shared" si="269"/>
        <v/>
      </c>
    </row>
    <row r="5706" spans="1:15" x14ac:dyDescent="0.25">
      <c r="A5706">
        <v>5705</v>
      </c>
      <c r="B5706">
        <v>2</v>
      </c>
      <c r="C5706" s="1">
        <v>29517</v>
      </c>
      <c r="D5706">
        <v>0</v>
      </c>
      <c r="E5706">
        <v>0</v>
      </c>
      <c r="F5706" t="s">
        <v>20</v>
      </c>
      <c r="G5706" s="1">
        <v>33324</v>
      </c>
      <c r="H5706">
        <v>2</v>
      </c>
      <c r="J5706">
        <v>21</v>
      </c>
      <c r="K5706">
        <v>10107</v>
      </c>
      <c r="L5706" s="1">
        <v>366</v>
      </c>
      <c r="M5706" s="2">
        <f t="shared" si="267"/>
        <v>10.427777777777777</v>
      </c>
      <c r="N5706" s="2" t="str">
        <f t="shared" si="268"/>
        <v/>
      </c>
      <c r="O5706" s="2" t="str">
        <f t="shared" si="269"/>
        <v/>
      </c>
    </row>
    <row r="5707" spans="1:15" x14ac:dyDescent="0.25">
      <c r="A5707">
        <v>5706</v>
      </c>
      <c r="B5707">
        <v>3</v>
      </c>
      <c r="C5707" s="1">
        <v>24537</v>
      </c>
      <c r="D5707">
        <v>1247</v>
      </c>
      <c r="E5707">
        <v>2</v>
      </c>
      <c r="F5707" t="s">
        <v>14</v>
      </c>
      <c r="G5707" s="1">
        <v>33326</v>
      </c>
      <c r="H5707">
        <v>2</v>
      </c>
      <c r="J5707">
        <v>10</v>
      </c>
      <c r="K5707">
        <v>13507</v>
      </c>
      <c r="L5707" s="1">
        <v>366</v>
      </c>
      <c r="M5707" s="2">
        <f t="shared" si="267"/>
        <v>24.06388888888889</v>
      </c>
      <c r="N5707" s="2" t="str">
        <f t="shared" si="268"/>
        <v/>
      </c>
      <c r="O5707" s="2" t="str">
        <f t="shared" si="269"/>
        <v/>
      </c>
    </row>
    <row r="5708" spans="1:15" x14ac:dyDescent="0.25">
      <c r="A5708">
        <v>5707</v>
      </c>
      <c r="B5708">
        <v>3</v>
      </c>
      <c r="C5708" s="1">
        <v>17257</v>
      </c>
      <c r="D5708">
        <v>0</v>
      </c>
      <c r="E5708">
        <v>0</v>
      </c>
      <c r="F5708" t="s">
        <v>13</v>
      </c>
      <c r="G5708" s="1">
        <v>33326</v>
      </c>
      <c r="H5708">
        <v>0</v>
      </c>
      <c r="J5708">
        <v>23</v>
      </c>
      <c r="K5708">
        <v>11307</v>
      </c>
      <c r="L5708" s="1">
        <v>366</v>
      </c>
      <c r="M5708" s="2">
        <f t="shared" si="267"/>
        <v>43.99722222222222</v>
      </c>
      <c r="N5708" s="2" t="str">
        <f t="shared" si="268"/>
        <v/>
      </c>
      <c r="O5708" s="2" t="str">
        <f t="shared" si="269"/>
        <v/>
      </c>
    </row>
    <row r="5709" spans="1:15" x14ac:dyDescent="0.25">
      <c r="A5709">
        <v>5708</v>
      </c>
      <c r="B5709">
        <v>2</v>
      </c>
      <c r="C5709" s="1">
        <v>17718</v>
      </c>
      <c r="D5709">
        <v>3106</v>
      </c>
      <c r="E5709">
        <v>1</v>
      </c>
      <c r="F5709" t="s">
        <v>14</v>
      </c>
      <c r="G5709" s="1">
        <v>33332</v>
      </c>
      <c r="H5709">
        <v>2</v>
      </c>
      <c r="J5709">
        <v>10</v>
      </c>
      <c r="K5709">
        <v>10107</v>
      </c>
      <c r="L5709" s="1">
        <v>366</v>
      </c>
      <c r="M5709" s="2">
        <f t="shared" si="267"/>
        <v>42.75</v>
      </c>
      <c r="N5709" s="2" t="str">
        <f t="shared" si="268"/>
        <v/>
      </c>
      <c r="O5709" s="2" t="str">
        <f t="shared" si="269"/>
        <v/>
      </c>
    </row>
    <row r="5710" spans="1:15" x14ac:dyDescent="0.25">
      <c r="A5710">
        <v>5709</v>
      </c>
      <c r="B5710">
        <v>2</v>
      </c>
      <c r="C5710" s="1">
        <v>20446</v>
      </c>
      <c r="D5710">
        <v>0</v>
      </c>
      <c r="E5710">
        <v>0</v>
      </c>
      <c r="F5710" t="s">
        <v>14</v>
      </c>
      <c r="G5710" s="1">
        <v>33336</v>
      </c>
      <c r="H5710">
        <v>2</v>
      </c>
      <c r="J5710">
        <v>10</v>
      </c>
      <c r="K5710">
        <v>11307</v>
      </c>
      <c r="L5710" s="1">
        <v>366</v>
      </c>
      <c r="M5710" s="2">
        <f t="shared" si="267"/>
        <v>35.291666666666664</v>
      </c>
      <c r="N5710" s="2" t="str">
        <f t="shared" si="268"/>
        <v/>
      </c>
      <c r="O5710" s="2" t="str">
        <f t="shared" si="269"/>
        <v/>
      </c>
    </row>
    <row r="5711" spans="1:15" x14ac:dyDescent="0.25">
      <c r="A5711">
        <v>5710</v>
      </c>
      <c r="B5711">
        <v>2</v>
      </c>
      <c r="C5711" s="1">
        <v>23450</v>
      </c>
      <c r="D5711">
        <v>0</v>
      </c>
      <c r="E5711">
        <v>4</v>
      </c>
      <c r="F5711" t="s">
        <v>22</v>
      </c>
      <c r="G5711" s="1">
        <v>33337</v>
      </c>
      <c r="H5711">
        <v>2</v>
      </c>
      <c r="J5711">
        <v>10</v>
      </c>
      <c r="K5711">
        <v>14707</v>
      </c>
      <c r="L5711" s="1">
        <v>366</v>
      </c>
      <c r="M5711" s="2">
        <f t="shared" si="267"/>
        <v>27.069444444444443</v>
      </c>
      <c r="N5711" s="2" t="str">
        <f t="shared" si="268"/>
        <v/>
      </c>
      <c r="O5711" s="2" t="str">
        <f t="shared" si="269"/>
        <v/>
      </c>
    </row>
    <row r="5712" spans="1:15" x14ac:dyDescent="0.25">
      <c r="A5712">
        <v>5711</v>
      </c>
      <c r="B5712">
        <v>2</v>
      </c>
      <c r="C5712" s="1">
        <v>23980</v>
      </c>
      <c r="D5712">
        <v>0</v>
      </c>
      <c r="E5712">
        <v>0</v>
      </c>
      <c r="F5712" t="s">
        <v>13</v>
      </c>
      <c r="G5712" s="1">
        <v>33339</v>
      </c>
      <c r="H5712">
        <v>0</v>
      </c>
      <c r="J5712">
        <v>10</v>
      </c>
      <c r="K5712">
        <v>10107</v>
      </c>
      <c r="L5712" s="1">
        <v>366</v>
      </c>
      <c r="M5712" s="2">
        <f t="shared" si="267"/>
        <v>25.625</v>
      </c>
      <c r="N5712" s="2" t="str">
        <f t="shared" si="268"/>
        <v/>
      </c>
      <c r="O5712" s="2" t="str">
        <f t="shared" si="269"/>
        <v/>
      </c>
    </row>
    <row r="5713" spans="1:15" x14ac:dyDescent="0.25">
      <c r="A5713">
        <v>5712</v>
      </c>
      <c r="B5713">
        <v>3</v>
      </c>
      <c r="C5713" s="1">
        <v>20451</v>
      </c>
      <c r="D5713">
        <v>2563</v>
      </c>
      <c r="E5713">
        <v>1</v>
      </c>
      <c r="F5713" t="s">
        <v>14</v>
      </c>
      <c r="G5713" s="1">
        <v>33340</v>
      </c>
      <c r="H5713">
        <v>2</v>
      </c>
      <c r="J5713">
        <v>10</v>
      </c>
      <c r="K5713">
        <v>11307</v>
      </c>
      <c r="L5713" s="1">
        <v>366</v>
      </c>
      <c r="M5713" s="2">
        <f t="shared" si="267"/>
        <v>35.288888888888891</v>
      </c>
      <c r="N5713" s="2" t="str">
        <f t="shared" si="268"/>
        <v/>
      </c>
      <c r="O5713" s="2" t="str">
        <f t="shared" si="269"/>
        <v/>
      </c>
    </row>
    <row r="5714" spans="1:15" x14ac:dyDescent="0.25">
      <c r="A5714">
        <v>5713</v>
      </c>
      <c r="B5714">
        <v>4</v>
      </c>
      <c r="C5714" s="1">
        <v>22431</v>
      </c>
      <c r="D5714">
        <v>1957</v>
      </c>
      <c r="E5714">
        <v>2</v>
      </c>
      <c r="F5714" t="s">
        <v>26</v>
      </c>
      <c r="G5714" s="1">
        <v>33340</v>
      </c>
      <c r="H5714">
        <v>2</v>
      </c>
      <c r="J5714">
        <v>10</v>
      </c>
      <c r="K5714">
        <v>10107</v>
      </c>
      <c r="L5714" s="1">
        <v>366</v>
      </c>
      <c r="M5714" s="2">
        <f t="shared" si="267"/>
        <v>29.866666666666667</v>
      </c>
      <c r="N5714" s="2" t="str">
        <f t="shared" si="268"/>
        <v/>
      </c>
      <c r="O5714" s="2" t="str">
        <f t="shared" si="269"/>
        <v/>
      </c>
    </row>
    <row r="5715" spans="1:15" x14ac:dyDescent="0.25">
      <c r="A5715">
        <v>5714</v>
      </c>
      <c r="B5715">
        <v>2</v>
      </c>
      <c r="C5715" s="1">
        <v>19539</v>
      </c>
      <c r="D5715">
        <v>0</v>
      </c>
      <c r="E5715">
        <v>0</v>
      </c>
      <c r="F5715" t="s">
        <v>13</v>
      </c>
      <c r="G5715" s="1">
        <v>33344</v>
      </c>
      <c r="H5715">
        <v>0</v>
      </c>
      <c r="J5715">
        <v>21</v>
      </c>
      <c r="K5715">
        <v>0</v>
      </c>
      <c r="L5715" s="1">
        <v>366</v>
      </c>
      <c r="M5715" s="2">
        <f t="shared" si="267"/>
        <v>37.797222222222224</v>
      </c>
      <c r="N5715" s="2" t="str">
        <f t="shared" si="268"/>
        <v/>
      </c>
      <c r="O5715" s="2" t="str">
        <f t="shared" si="269"/>
        <v/>
      </c>
    </row>
    <row r="5716" spans="1:15" x14ac:dyDescent="0.25">
      <c r="A5716">
        <v>5715</v>
      </c>
      <c r="B5716">
        <v>3</v>
      </c>
      <c r="C5716" s="1">
        <v>22033</v>
      </c>
      <c r="D5716">
        <v>0</v>
      </c>
      <c r="E5716">
        <v>0</v>
      </c>
      <c r="F5716" t="s">
        <v>13</v>
      </c>
      <c r="G5716" s="1">
        <v>33344</v>
      </c>
      <c r="H5716">
        <v>0</v>
      </c>
      <c r="J5716">
        <v>10</v>
      </c>
      <c r="K5716">
        <v>11307</v>
      </c>
      <c r="L5716" s="1">
        <v>366</v>
      </c>
      <c r="M5716" s="2">
        <f t="shared" si="267"/>
        <v>30.969444444444445</v>
      </c>
      <c r="N5716" s="2" t="str">
        <f t="shared" si="268"/>
        <v/>
      </c>
      <c r="O5716" s="2" t="str">
        <f t="shared" si="269"/>
        <v/>
      </c>
    </row>
    <row r="5717" spans="1:15" x14ac:dyDescent="0.25">
      <c r="A5717">
        <v>5716</v>
      </c>
      <c r="B5717">
        <v>3</v>
      </c>
      <c r="C5717" s="1">
        <v>16799</v>
      </c>
      <c r="D5717">
        <v>806</v>
      </c>
      <c r="E5717">
        <v>0</v>
      </c>
      <c r="F5717" t="s">
        <v>13</v>
      </c>
      <c r="G5717" s="1">
        <v>33345</v>
      </c>
      <c r="H5717">
        <v>0</v>
      </c>
      <c r="J5717">
        <v>10</v>
      </c>
      <c r="K5717">
        <v>16707</v>
      </c>
      <c r="L5717" s="1">
        <v>366</v>
      </c>
      <c r="M5717" s="2">
        <f t="shared" si="267"/>
        <v>45.302777777777777</v>
      </c>
      <c r="N5717" s="2" t="str">
        <f t="shared" si="268"/>
        <v/>
      </c>
      <c r="O5717" s="2" t="str">
        <f t="shared" si="269"/>
        <v/>
      </c>
    </row>
    <row r="5718" spans="1:15" x14ac:dyDescent="0.25">
      <c r="A5718">
        <v>5717</v>
      </c>
      <c r="B5718">
        <v>3</v>
      </c>
      <c r="C5718" s="1">
        <v>20134</v>
      </c>
      <c r="D5718">
        <v>0</v>
      </c>
      <c r="E5718">
        <v>0</v>
      </c>
      <c r="F5718" t="s">
        <v>13</v>
      </c>
      <c r="G5718" s="1">
        <v>33346</v>
      </c>
      <c r="H5718">
        <v>2</v>
      </c>
      <c r="J5718">
        <v>10</v>
      </c>
      <c r="K5718">
        <v>10307</v>
      </c>
      <c r="L5718" s="1">
        <v>366</v>
      </c>
      <c r="M5718" s="2">
        <f t="shared" si="267"/>
        <v>36.177777777777777</v>
      </c>
      <c r="N5718" s="2" t="str">
        <f t="shared" si="268"/>
        <v/>
      </c>
      <c r="O5718" s="2" t="str">
        <f t="shared" si="269"/>
        <v/>
      </c>
    </row>
    <row r="5719" spans="1:15" x14ac:dyDescent="0.25">
      <c r="A5719">
        <v>5718</v>
      </c>
      <c r="B5719">
        <v>3</v>
      </c>
      <c r="C5719" s="1">
        <v>18014</v>
      </c>
      <c r="D5719">
        <v>2285</v>
      </c>
      <c r="E5719">
        <v>1</v>
      </c>
      <c r="F5719" t="s">
        <v>14</v>
      </c>
      <c r="G5719" s="1">
        <v>33346</v>
      </c>
      <c r="H5719">
        <v>0</v>
      </c>
      <c r="J5719">
        <v>10</v>
      </c>
      <c r="K5719">
        <v>0</v>
      </c>
      <c r="L5719" s="1">
        <v>366</v>
      </c>
      <c r="M5719" s="2">
        <f t="shared" si="267"/>
        <v>41.977777777777774</v>
      </c>
      <c r="N5719" s="2" t="str">
        <f t="shared" si="268"/>
        <v/>
      </c>
      <c r="O5719" s="2" t="str">
        <f t="shared" si="269"/>
        <v/>
      </c>
    </row>
    <row r="5720" spans="1:15" x14ac:dyDescent="0.25">
      <c r="A5720">
        <v>5719</v>
      </c>
      <c r="B5720">
        <v>2</v>
      </c>
      <c r="C5720" s="1">
        <v>22423</v>
      </c>
      <c r="D5720">
        <v>0</v>
      </c>
      <c r="E5720">
        <v>0</v>
      </c>
      <c r="F5720" t="s">
        <v>13</v>
      </c>
      <c r="G5720" s="1">
        <v>33346</v>
      </c>
      <c r="H5720">
        <v>0</v>
      </c>
      <c r="I5720" t="s">
        <v>19</v>
      </c>
      <c r="J5720">
        <v>21</v>
      </c>
      <c r="K5720">
        <v>16807</v>
      </c>
      <c r="L5720" s="1">
        <v>37096</v>
      </c>
      <c r="M5720" s="2">
        <f t="shared" si="267"/>
        <v>29.905555555555555</v>
      </c>
      <c r="N5720" s="2">
        <f t="shared" si="268"/>
        <v>40.172222222222224</v>
      </c>
      <c r="O5720" s="2">
        <f t="shared" si="269"/>
        <v>10.266666666666669</v>
      </c>
    </row>
    <row r="5721" spans="1:15" x14ac:dyDescent="0.25">
      <c r="A5721">
        <v>5720</v>
      </c>
      <c r="B5721">
        <v>4</v>
      </c>
      <c r="C5721" s="1">
        <v>25402</v>
      </c>
      <c r="D5721">
        <v>0</v>
      </c>
      <c r="E5721">
        <v>0</v>
      </c>
      <c r="F5721" t="s">
        <v>20</v>
      </c>
      <c r="G5721" s="1">
        <v>33346</v>
      </c>
      <c r="H5721">
        <v>0</v>
      </c>
      <c r="J5721">
        <v>10</v>
      </c>
      <c r="K5721">
        <v>11307</v>
      </c>
      <c r="L5721" s="1">
        <v>366</v>
      </c>
      <c r="M5721" s="2">
        <f t="shared" si="267"/>
        <v>21.75</v>
      </c>
      <c r="N5721" s="2" t="str">
        <f t="shared" si="268"/>
        <v/>
      </c>
      <c r="O5721" s="2" t="str">
        <f t="shared" si="269"/>
        <v/>
      </c>
    </row>
    <row r="5722" spans="1:15" x14ac:dyDescent="0.25">
      <c r="A5722">
        <v>5721</v>
      </c>
      <c r="B5722">
        <v>4</v>
      </c>
      <c r="C5722" s="1">
        <v>33317</v>
      </c>
      <c r="D5722">
        <v>0</v>
      </c>
      <c r="E5722">
        <v>0</v>
      </c>
      <c r="F5722" t="s">
        <v>20</v>
      </c>
      <c r="G5722" s="1">
        <v>33347</v>
      </c>
      <c r="H5722">
        <v>0</v>
      </c>
      <c r="J5722">
        <v>21</v>
      </c>
      <c r="K5722">
        <v>11307</v>
      </c>
      <c r="L5722" s="1">
        <v>366</v>
      </c>
      <c r="M5722" s="2">
        <f t="shared" si="267"/>
        <v>8.0555555555555561E-2</v>
      </c>
      <c r="N5722" s="2" t="str">
        <f t="shared" si="268"/>
        <v/>
      </c>
      <c r="O5722" s="2" t="str">
        <f t="shared" si="269"/>
        <v/>
      </c>
    </row>
    <row r="5723" spans="1:15" x14ac:dyDescent="0.25">
      <c r="A5723">
        <v>5722</v>
      </c>
      <c r="B5723">
        <v>3</v>
      </c>
      <c r="C5723" s="1">
        <v>17137</v>
      </c>
      <c r="D5723">
        <v>2400</v>
      </c>
      <c r="E5723">
        <v>0</v>
      </c>
      <c r="F5723" t="s">
        <v>14</v>
      </c>
      <c r="G5723" s="1">
        <v>33347</v>
      </c>
      <c r="H5723">
        <v>2</v>
      </c>
      <c r="J5723">
        <v>10</v>
      </c>
      <c r="K5723">
        <v>11907</v>
      </c>
      <c r="L5723" s="1">
        <v>366</v>
      </c>
      <c r="M5723" s="2">
        <f t="shared" si="267"/>
        <v>44.383333333333333</v>
      </c>
      <c r="N5723" s="2" t="str">
        <f t="shared" si="268"/>
        <v/>
      </c>
      <c r="O5723" s="2" t="str">
        <f t="shared" si="269"/>
        <v/>
      </c>
    </row>
    <row r="5724" spans="1:15" x14ac:dyDescent="0.25">
      <c r="A5724">
        <v>5723</v>
      </c>
      <c r="B5724">
        <v>2</v>
      </c>
      <c r="C5724" s="1">
        <v>21834</v>
      </c>
      <c r="D5724">
        <v>0</v>
      </c>
      <c r="E5724">
        <v>0</v>
      </c>
      <c r="F5724" t="s">
        <v>14</v>
      </c>
      <c r="G5724" s="1">
        <v>33351</v>
      </c>
      <c r="H5724">
        <v>2</v>
      </c>
      <c r="J5724">
        <v>10</v>
      </c>
      <c r="K5724">
        <v>11307</v>
      </c>
      <c r="L5724" s="1">
        <v>366</v>
      </c>
      <c r="M5724" s="2">
        <f t="shared" si="267"/>
        <v>31.533333333333335</v>
      </c>
      <c r="N5724" s="2" t="str">
        <f t="shared" si="268"/>
        <v/>
      </c>
      <c r="O5724" s="2" t="str">
        <f t="shared" si="269"/>
        <v/>
      </c>
    </row>
    <row r="5725" spans="1:15" x14ac:dyDescent="0.25">
      <c r="A5725">
        <v>5724</v>
      </c>
      <c r="B5725">
        <v>3</v>
      </c>
      <c r="C5725" s="1">
        <v>21138</v>
      </c>
      <c r="D5725">
        <v>3352</v>
      </c>
      <c r="E5725">
        <v>3</v>
      </c>
      <c r="F5725" t="s">
        <v>26</v>
      </c>
      <c r="G5725" s="1">
        <v>33352</v>
      </c>
      <c r="H5725">
        <v>2</v>
      </c>
      <c r="J5725">
        <v>10</v>
      </c>
      <c r="K5725">
        <v>10107</v>
      </c>
      <c r="L5725" s="1">
        <v>366</v>
      </c>
      <c r="M5725" s="2">
        <f t="shared" si="267"/>
        <v>33.444444444444443</v>
      </c>
      <c r="N5725" s="2" t="str">
        <f t="shared" si="268"/>
        <v/>
      </c>
      <c r="O5725" s="2" t="str">
        <f t="shared" si="269"/>
        <v/>
      </c>
    </row>
    <row r="5726" spans="1:15" x14ac:dyDescent="0.25">
      <c r="A5726">
        <v>5725</v>
      </c>
      <c r="B5726">
        <v>2</v>
      </c>
      <c r="C5726" s="1">
        <v>27757</v>
      </c>
      <c r="D5726">
        <v>0</v>
      </c>
      <c r="E5726">
        <v>0</v>
      </c>
      <c r="F5726" t="s">
        <v>20</v>
      </c>
      <c r="G5726" s="1">
        <v>33352</v>
      </c>
      <c r="H5726">
        <v>2</v>
      </c>
      <c r="J5726">
        <v>21</v>
      </c>
      <c r="K5726">
        <v>14707</v>
      </c>
      <c r="L5726" s="1">
        <v>366</v>
      </c>
      <c r="M5726" s="2">
        <f t="shared" si="267"/>
        <v>15.319444444444445</v>
      </c>
      <c r="N5726" s="2" t="str">
        <f t="shared" si="268"/>
        <v/>
      </c>
      <c r="O5726" s="2" t="str">
        <f t="shared" si="269"/>
        <v/>
      </c>
    </row>
    <row r="5727" spans="1:15" x14ac:dyDescent="0.25">
      <c r="A5727">
        <v>5726</v>
      </c>
      <c r="B5727">
        <v>2</v>
      </c>
      <c r="C5727" s="1">
        <v>21022</v>
      </c>
      <c r="D5727">
        <v>2229</v>
      </c>
      <c r="E5727">
        <v>2</v>
      </c>
      <c r="F5727" t="s">
        <v>21</v>
      </c>
      <c r="G5727" s="1">
        <v>33353</v>
      </c>
      <c r="H5727">
        <v>2</v>
      </c>
      <c r="J5727">
        <v>10</v>
      </c>
      <c r="K5727">
        <v>17907</v>
      </c>
      <c r="L5727" s="1">
        <v>366</v>
      </c>
      <c r="M5727" s="2">
        <f t="shared" si="267"/>
        <v>33.761111111111113</v>
      </c>
      <c r="N5727" s="2" t="str">
        <f t="shared" si="268"/>
        <v/>
      </c>
      <c r="O5727" s="2" t="str">
        <f t="shared" si="269"/>
        <v/>
      </c>
    </row>
    <row r="5728" spans="1:15" x14ac:dyDescent="0.25">
      <c r="A5728">
        <v>5727</v>
      </c>
      <c r="B5728">
        <v>3</v>
      </c>
      <c r="C5728" s="1">
        <v>15157</v>
      </c>
      <c r="D5728">
        <v>0</v>
      </c>
      <c r="E5728">
        <v>0</v>
      </c>
      <c r="F5728" t="s">
        <v>13</v>
      </c>
      <c r="G5728" s="1">
        <v>33354</v>
      </c>
      <c r="H5728">
        <v>0</v>
      </c>
      <c r="J5728">
        <v>10</v>
      </c>
      <c r="K5728">
        <v>11307</v>
      </c>
      <c r="L5728" s="1">
        <v>366</v>
      </c>
      <c r="M5728" s="2">
        <f t="shared" si="267"/>
        <v>49.822222222222223</v>
      </c>
      <c r="N5728" s="2" t="str">
        <f t="shared" si="268"/>
        <v/>
      </c>
      <c r="O5728" s="2" t="str">
        <f t="shared" si="269"/>
        <v/>
      </c>
    </row>
    <row r="5729" spans="1:15" x14ac:dyDescent="0.25">
      <c r="A5729">
        <v>5728</v>
      </c>
      <c r="B5729">
        <v>3</v>
      </c>
      <c r="C5729" s="1">
        <v>16879</v>
      </c>
      <c r="D5729">
        <v>0</v>
      </c>
      <c r="E5729">
        <v>0</v>
      </c>
      <c r="F5729" t="s">
        <v>13</v>
      </c>
      <c r="G5729" s="1">
        <v>33357</v>
      </c>
      <c r="H5729">
        <v>0</v>
      </c>
      <c r="J5729">
        <v>10</v>
      </c>
      <c r="K5729">
        <v>11307</v>
      </c>
      <c r="L5729" s="1">
        <v>366</v>
      </c>
      <c r="M5729" s="2">
        <f t="shared" si="267"/>
        <v>45.113888888888887</v>
      </c>
      <c r="N5729" s="2" t="str">
        <f t="shared" si="268"/>
        <v/>
      </c>
      <c r="O5729" s="2" t="str">
        <f t="shared" si="269"/>
        <v/>
      </c>
    </row>
    <row r="5730" spans="1:15" x14ac:dyDescent="0.25">
      <c r="A5730">
        <v>5729</v>
      </c>
      <c r="B5730">
        <v>3</v>
      </c>
      <c r="C5730" s="1">
        <v>20192</v>
      </c>
      <c r="D5730">
        <v>0</v>
      </c>
      <c r="E5730">
        <v>0</v>
      </c>
      <c r="F5730" t="s">
        <v>13</v>
      </c>
      <c r="G5730" s="1">
        <v>33358</v>
      </c>
      <c r="H5730">
        <v>0</v>
      </c>
      <c r="J5730">
        <v>10</v>
      </c>
      <c r="K5730">
        <v>12807</v>
      </c>
      <c r="L5730" s="1">
        <v>366</v>
      </c>
      <c r="M5730" s="2">
        <f t="shared" si="267"/>
        <v>36.047222222222224</v>
      </c>
      <c r="N5730" s="2" t="str">
        <f t="shared" si="268"/>
        <v/>
      </c>
      <c r="O5730" s="2" t="str">
        <f t="shared" si="269"/>
        <v/>
      </c>
    </row>
    <row r="5731" spans="1:15" x14ac:dyDescent="0.25">
      <c r="A5731">
        <v>5730</v>
      </c>
      <c r="B5731">
        <v>2</v>
      </c>
      <c r="C5731" s="1">
        <v>18564</v>
      </c>
      <c r="D5731">
        <v>1792</v>
      </c>
      <c r="E5731">
        <v>1</v>
      </c>
      <c r="F5731" t="s">
        <v>14</v>
      </c>
      <c r="G5731" s="1">
        <v>33358</v>
      </c>
      <c r="H5731">
        <v>2</v>
      </c>
      <c r="J5731">
        <v>10</v>
      </c>
      <c r="K5731">
        <v>18507</v>
      </c>
      <c r="L5731" s="1">
        <v>366</v>
      </c>
      <c r="M5731" s="2">
        <f t="shared" si="267"/>
        <v>40.505555555555553</v>
      </c>
      <c r="N5731" s="2" t="str">
        <f t="shared" si="268"/>
        <v/>
      </c>
      <c r="O5731" s="2" t="str">
        <f t="shared" si="269"/>
        <v/>
      </c>
    </row>
    <row r="5732" spans="1:15" x14ac:dyDescent="0.25">
      <c r="A5732">
        <v>5731</v>
      </c>
      <c r="B5732">
        <v>2</v>
      </c>
      <c r="C5732" s="1">
        <v>14087</v>
      </c>
      <c r="D5732">
        <v>0</v>
      </c>
      <c r="E5732">
        <v>0</v>
      </c>
      <c r="F5732" t="s">
        <v>13</v>
      </c>
      <c r="G5732" s="1">
        <v>33358</v>
      </c>
      <c r="H5732">
        <v>0</v>
      </c>
      <c r="I5732" t="s">
        <v>15</v>
      </c>
      <c r="J5732">
        <v>21</v>
      </c>
      <c r="K5732">
        <v>11307</v>
      </c>
      <c r="L5732" s="1">
        <v>366</v>
      </c>
      <c r="M5732" s="2">
        <f t="shared" si="267"/>
        <v>52.761111111111113</v>
      </c>
      <c r="N5732" s="2" t="str">
        <f t="shared" si="268"/>
        <v/>
      </c>
      <c r="O5732" s="2" t="str">
        <f t="shared" si="269"/>
        <v/>
      </c>
    </row>
    <row r="5733" spans="1:15" x14ac:dyDescent="0.25">
      <c r="A5733">
        <v>5732</v>
      </c>
      <c r="B5733">
        <v>2</v>
      </c>
      <c r="C5733" s="1">
        <v>19383</v>
      </c>
      <c r="D5733">
        <v>2859</v>
      </c>
      <c r="E5733">
        <v>2</v>
      </c>
      <c r="F5733" t="s">
        <v>14</v>
      </c>
      <c r="G5733" s="1">
        <v>33360</v>
      </c>
      <c r="H5733">
        <v>2</v>
      </c>
      <c r="J5733">
        <v>10</v>
      </c>
      <c r="K5733">
        <v>13507</v>
      </c>
      <c r="L5733" s="1">
        <v>366</v>
      </c>
      <c r="M5733" s="2">
        <f t="shared" si="267"/>
        <v>38.272222222222226</v>
      </c>
      <c r="N5733" s="2" t="str">
        <f t="shared" si="268"/>
        <v/>
      </c>
      <c r="O5733" s="2" t="str">
        <f t="shared" si="269"/>
        <v/>
      </c>
    </row>
    <row r="5734" spans="1:15" x14ac:dyDescent="0.25">
      <c r="A5734">
        <v>5733</v>
      </c>
      <c r="B5734">
        <v>3</v>
      </c>
      <c r="C5734" s="1">
        <v>18689</v>
      </c>
      <c r="D5734">
        <v>0</v>
      </c>
      <c r="E5734">
        <v>0</v>
      </c>
      <c r="F5734" t="s">
        <v>13</v>
      </c>
      <c r="G5734" s="1">
        <v>33361</v>
      </c>
      <c r="H5734">
        <v>0</v>
      </c>
      <c r="J5734">
        <v>21</v>
      </c>
      <c r="K5734">
        <v>0</v>
      </c>
      <c r="L5734" s="1">
        <v>366</v>
      </c>
      <c r="M5734" s="2">
        <f t="shared" si="267"/>
        <v>40.169444444444444</v>
      </c>
      <c r="N5734" s="2" t="str">
        <f t="shared" si="268"/>
        <v/>
      </c>
      <c r="O5734" s="2" t="str">
        <f t="shared" si="269"/>
        <v/>
      </c>
    </row>
    <row r="5735" spans="1:15" x14ac:dyDescent="0.25">
      <c r="A5735">
        <v>5734</v>
      </c>
      <c r="B5735">
        <v>3</v>
      </c>
      <c r="C5735" s="1">
        <v>24361</v>
      </c>
      <c r="D5735">
        <v>0</v>
      </c>
      <c r="E5735">
        <v>0</v>
      </c>
      <c r="F5735" t="s">
        <v>14</v>
      </c>
      <c r="G5735" s="1">
        <v>33361</v>
      </c>
      <c r="H5735">
        <v>2</v>
      </c>
      <c r="J5735">
        <v>10</v>
      </c>
      <c r="K5735">
        <v>17807</v>
      </c>
      <c r="L5735" s="1">
        <v>366</v>
      </c>
      <c r="M5735" s="2">
        <f t="shared" si="267"/>
        <v>24.644444444444446</v>
      </c>
      <c r="N5735" s="2" t="str">
        <f t="shared" si="268"/>
        <v/>
      </c>
      <c r="O5735" s="2" t="str">
        <f t="shared" si="269"/>
        <v/>
      </c>
    </row>
    <row r="5736" spans="1:15" x14ac:dyDescent="0.25">
      <c r="A5736">
        <v>5735</v>
      </c>
      <c r="B5736">
        <v>2</v>
      </c>
      <c r="C5736" s="1">
        <v>22372</v>
      </c>
      <c r="D5736">
        <v>0</v>
      </c>
      <c r="E5736">
        <v>0</v>
      </c>
      <c r="F5736" t="s">
        <v>14</v>
      </c>
      <c r="G5736" s="1">
        <v>33365</v>
      </c>
      <c r="H5736">
        <v>2</v>
      </c>
      <c r="J5736">
        <v>10</v>
      </c>
      <c r="K5736">
        <v>14707</v>
      </c>
      <c r="L5736" s="1">
        <v>366</v>
      </c>
      <c r="M5736" s="2">
        <f t="shared" si="267"/>
        <v>30.1</v>
      </c>
      <c r="N5736" s="2" t="str">
        <f t="shared" si="268"/>
        <v/>
      </c>
      <c r="O5736" s="2" t="str">
        <f t="shared" si="269"/>
        <v/>
      </c>
    </row>
    <row r="5737" spans="1:15" x14ac:dyDescent="0.25">
      <c r="A5737">
        <v>5736</v>
      </c>
      <c r="B5737">
        <v>3</v>
      </c>
      <c r="C5737" s="1">
        <v>21681</v>
      </c>
      <c r="D5737">
        <v>0</v>
      </c>
      <c r="E5737">
        <v>0</v>
      </c>
      <c r="F5737" t="s">
        <v>14</v>
      </c>
      <c r="G5737" s="1">
        <v>33365</v>
      </c>
      <c r="H5737">
        <v>2</v>
      </c>
      <c r="J5737">
        <v>10</v>
      </c>
      <c r="K5737">
        <v>10807</v>
      </c>
      <c r="L5737" s="1">
        <v>366</v>
      </c>
      <c r="M5737" s="2">
        <f t="shared" si="267"/>
        <v>31.988888888888887</v>
      </c>
      <c r="N5737" s="2" t="str">
        <f t="shared" si="268"/>
        <v/>
      </c>
      <c r="O5737" s="2" t="str">
        <f t="shared" si="269"/>
        <v/>
      </c>
    </row>
    <row r="5738" spans="1:15" x14ac:dyDescent="0.25">
      <c r="A5738">
        <v>5737</v>
      </c>
      <c r="B5738">
        <v>2</v>
      </c>
      <c r="C5738" s="1">
        <v>24337</v>
      </c>
      <c r="D5738">
        <v>0</v>
      </c>
      <c r="E5738">
        <v>0</v>
      </c>
      <c r="F5738" t="s">
        <v>13</v>
      </c>
      <c r="G5738" s="1">
        <v>33365</v>
      </c>
      <c r="H5738">
        <v>0</v>
      </c>
      <c r="J5738">
        <v>10</v>
      </c>
      <c r="K5738">
        <v>14707</v>
      </c>
      <c r="L5738" s="1">
        <v>366</v>
      </c>
      <c r="M5738" s="2">
        <f t="shared" si="267"/>
        <v>24.719444444444445</v>
      </c>
      <c r="N5738" s="2" t="str">
        <f t="shared" si="268"/>
        <v/>
      </c>
      <c r="O5738" s="2" t="str">
        <f t="shared" si="269"/>
        <v/>
      </c>
    </row>
    <row r="5739" spans="1:15" x14ac:dyDescent="0.25">
      <c r="A5739">
        <v>5738</v>
      </c>
      <c r="B5739">
        <v>2</v>
      </c>
      <c r="C5739" s="1">
        <v>23561</v>
      </c>
      <c r="D5739">
        <v>0</v>
      </c>
      <c r="E5739">
        <v>0</v>
      </c>
      <c r="F5739" t="s">
        <v>13</v>
      </c>
      <c r="G5739" s="1">
        <v>33365</v>
      </c>
      <c r="H5739">
        <v>0</v>
      </c>
      <c r="J5739">
        <v>10</v>
      </c>
      <c r="K5739">
        <v>11307</v>
      </c>
      <c r="L5739" s="1">
        <v>366</v>
      </c>
      <c r="M5739" s="2">
        <f t="shared" si="267"/>
        <v>26.844444444444445</v>
      </c>
      <c r="N5739" s="2" t="str">
        <f t="shared" si="268"/>
        <v/>
      </c>
      <c r="O5739" s="2" t="str">
        <f t="shared" si="269"/>
        <v/>
      </c>
    </row>
    <row r="5740" spans="1:15" x14ac:dyDescent="0.25">
      <c r="A5740">
        <v>5739</v>
      </c>
      <c r="B5740">
        <v>2</v>
      </c>
      <c r="C5740" s="1">
        <v>29717</v>
      </c>
      <c r="D5740">
        <v>0</v>
      </c>
      <c r="E5740">
        <v>0</v>
      </c>
      <c r="F5740" t="s">
        <v>20</v>
      </c>
      <c r="G5740" s="1">
        <v>33368</v>
      </c>
      <c r="H5740">
        <v>2</v>
      </c>
      <c r="J5740">
        <v>10</v>
      </c>
      <c r="K5740">
        <v>10107</v>
      </c>
      <c r="L5740" s="1">
        <v>366</v>
      </c>
      <c r="M5740" s="2">
        <f t="shared" si="267"/>
        <v>9.9972222222222218</v>
      </c>
      <c r="N5740" s="2" t="str">
        <f t="shared" si="268"/>
        <v/>
      </c>
      <c r="O5740" s="2" t="str">
        <f t="shared" si="269"/>
        <v/>
      </c>
    </row>
    <row r="5741" spans="1:15" x14ac:dyDescent="0.25">
      <c r="A5741">
        <v>5740</v>
      </c>
      <c r="B5741">
        <v>4</v>
      </c>
      <c r="C5741" s="1">
        <v>15561</v>
      </c>
      <c r="D5741">
        <v>2240</v>
      </c>
      <c r="E5741">
        <v>0</v>
      </c>
      <c r="F5741" t="s">
        <v>20</v>
      </c>
      <c r="G5741" s="1">
        <v>33371</v>
      </c>
      <c r="H5741">
        <v>0</v>
      </c>
      <c r="J5741">
        <v>10</v>
      </c>
      <c r="K5741">
        <v>11307</v>
      </c>
      <c r="L5741" s="1">
        <v>366</v>
      </c>
      <c r="M5741" s="2">
        <f t="shared" si="267"/>
        <v>48.763888888888886</v>
      </c>
      <c r="N5741" s="2" t="str">
        <f t="shared" si="268"/>
        <v/>
      </c>
      <c r="O5741" s="2" t="str">
        <f t="shared" si="269"/>
        <v/>
      </c>
    </row>
    <row r="5742" spans="1:15" x14ac:dyDescent="0.25">
      <c r="A5742">
        <v>5741</v>
      </c>
      <c r="B5742">
        <v>4</v>
      </c>
      <c r="C5742" s="1">
        <v>33255</v>
      </c>
      <c r="D5742">
        <v>0</v>
      </c>
      <c r="E5742">
        <v>0</v>
      </c>
      <c r="F5742" t="s">
        <v>20</v>
      </c>
      <c r="G5742" s="1">
        <v>33372</v>
      </c>
      <c r="H5742">
        <v>0</v>
      </c>
      <c r="J5742">
        <v>21</v>
      </c>
      <c r="K5742">
        <v>10107</v>
      </c>
      <c r="L5742" s="1">
        <v>366</v>
      </c>
      <c r="M5742" s="2">
        <f t="shared" si="267"/>
        <v>0.32500000000000001</v>
      </c>
      <c r="N5742" s="2" t="str">
        <f t="shared" si="268"/>
        <v/>
      </c>
      <c r="O5742" s="2" t="str">
        <f t="shared" si="269"/>
        <v/>
      </c>
    </row>
    <row r="5743" spans="1:15" x14ac:dyDescent="0.25">
      <c r="A5743">
        <v>5742</v>
      </c>
      <c r="B5743">
        <v>3</v>
      </c>
      <c r="C5743" s="1">
        <v>24430</v>
      </c>
      <c r="D5743">
        <v>0</v>
      </c>
      <c r="E5743">
        <v>0</v>
      </c>
      <c r="F5743" t="s">
        <v>14</v>
      </c>
      <c r="G5743" s="1">
        <v>33373</v>
      </c>
      <c r="H5743">
        <v>2</v>
      </c>
      <c r="J5743">
        <v>10</v>
      </c>
      <c r="K5743">
        <v>14607</v>
      </c>
      <c r="L5743" s="1">
        <v>366</v>
      </c>
      <c r="M5743" s="2">
        <f t="shared" si="267"/>
        <v>24.488888888888887</v>
      </c>
      <c r="N5743" s="2" t="str">
        <f t="shared" si="268"/>
        <v/>
      </c>
      <c r="O5743" s="2" t="str">
        <f t="shared" si="269"/>
        <v/>
      </c>
    </row>
    <row r="5744" spans="1:15" x14ac:dyDescent="0.25">
      <c r="A5744">
        <v>5743</v>
      </c>
      <c r="B5744">
        <v>2</v>
      </c>
      <c r="C5744" s="1">
        <v>19829</v>
      </c>
      <c r="D5744">
        <v>0</v>
      </c>
      <c r="E5744">
        <v>1</v>
      </c>
      <c r="F5744" t="s">
        <v>14</v>
      </c>
      <c r="G5744" s="1">
        <v>33374</v>
      </c>
      <c r="H5744">
        <v>2</v>
      </c>
      <c r="J5744">
        <v>10</v>
      </c>
      <c r="K5744">
        <v>12607</v>
      </c>
      <c r="L5744" s="1">
        <v>366</v>
      </c>
      <c r="M5744" s="2">
        <f t="shared" si="267"/>
        <v>37.086111111111109</v>
      </c>
      <c r="N5744" s="2" t="str">
        <f t="shared" si="268"/>
        <v/>
      </c>
      <c r="O5744" s="2" t="str">
        <f t="shared" si="269"/>
        <v/>
      </c>
    </row>
    <row r="5745" spans="1:15" x14ac:dyDescent="0.25">
      <c r="A5745">
        <v>5744</v>
      </c>
      <c r="B5745">
        <v>2</v>
      </c>
      <c r="C5745" s="1">
        <v>23828</v>
      </c>
      <c r="D5745">
        <v>0</v>
      </c>
      <c r="E5745">
        <v>0</v>
      </c>
      <c r="F5745" t="s">
        <v>13</v>
      </c>
      <c r="G5745" s="1">
        <v>33374</v>
      </c>
      <c r="H5745">
        <v>0</v>
      </c>
      <c r="J5745">
        <v>23</v>
      </c>
      <c r="K5745">
        <v>11307</v>
      </c>
      <c r="L5745" s="1">
        <v>366</v>
      </c>
      <c r="M5745" s="2">
        <f t="shared" si="267"/>
        <v>26.136111111111113</v>
      </c>
      <c r="N5745" s="2" t="str">
        <f t="shared" si="268"/>
        <v/>
      </c>
      <c r="O5745" s="2" t="str">
        <f t="shared" si="269"/>
        <v/>
      </c>
    </row>
    <row r="5746" spans="1:15" x14ac:dyDescent="0.25">
      <c r="A5746">
        <v>5745</v>
      </c>
      <c r="B5746">
        <v>2</v>
      </c>
      <c r="C5746" s="1">
        <v>23994</v>
      </c>
      <c r="D5746">
        <v>0</v>
      </c>
      <c r="E5746">
        <v>0</v>
      </c>
      <c r="F5746" t="s">
        <v>13</v>
      </c>
      <c r="G5746" s="1">
        <v>33374</v>
      </c>
      <c r="H5746">
        <v>0</v>
      </c>
      <c r="J5746">
        <v>23</v>
      </c>
      <c r="K5746">
        <v>11307</v>
      </c>
      <c r="L5746" s="1">
        <v>366</v>
      </c>
      <c r="M5746" s="2">
        <f t="shared" si="267"/>
        <v>25.68611111111111</v>
      </c>
      <c r="N5746" s="2" t="str">
        <f t="shared" si="268"/>
        <v/>
      </c>
      <c r="O5746" s="2" t="str">
        <f t="shared" si="269"/>
        <v/>
      </c>
    </row>
    <row r="5747" spans="1:15" x14ac:dyDescent="0.25">
      <c r="A5747">
        <v>5746</v>
      </c>
      <c r="B5747">
        <v>2</v>
      </c>
      <c r="C5747" s="1">
        <v>16646</v>
      </c>
      <c r="D5747">
        <v>0</v>
      </c>
      <c r="E5747">
        <v>0</v>
      </c>
      <c r="F5747" t="s">
        <v>13</v>
      </c>
      <c r="G5747" s="1">
        <v>33375</v>
      </c>
      <c r="H5747">
        <v>0</v>
      </c>
      <c r="J5747">
        <v>10</v>
      </c>
      <c r="K5747">
        <v>11307</v>
      </c>
      <c r="L5747" s="1">
        <v>366</v>
      </c>
      <c r="M5747" s="2">
        <f t="shared" si="267"/>
        <v>45.802777777777777</v>
      </c>
      <c r="N5747" s="2" t="str">
        <f t="shared" si="268"/>
        <v/>
      </c>
      <c r="O5747" s="2" t="str">
        <f t="shared" si="269"/>
        <v/>
      </c>
    </row>
    <row r="5748" spans="1:15" x14ac:dyDescent="0.25">
      <c r="A5748">
        <v>5747</v>
      </c>
      <c r="B5748">
        <v>3</v>
      </c>
      <c r="C5748" s="1">
        <v>22524</v>
      </c>
      <c r="D5748">
        <v>0</v>
      </c>
      <c r="E5748">
        <v>0</v>
      </c>
      <c r="F5748" t="s">
        <v>13</v>
      </c>
      <c r="G5748" s="1">
        <v>33375</v>
      </c>
      <c r="H5748">
        <v>0</v>
      </c>
      <c r="J5748">
        <v>10</v>
      </c>
      <c r="K5748">
        <v>17907</v>
      </c>
      <c r="L5748" s="1">
        <v>366</v>
      </c>
      <c r="M5748" s="2">
        <f t="shared" si="267"/>
        <v>29.713888888888889</v>
      </c>
      <c r="N5748" s="2" t="str">
        <f t="shared" si="268"/>
        <v/>
      </c>
      <c r="O5748" s="2" t="str">
        <f t="shared" si="269"/>
        <v/>
      </c>
    </row>
    <row r="5749" spans="1:15" x14ac:dyDescent="0.25">
      <c r="A5749">
        <v>5748</v>
      </c>
      <c r="B5749">
        <v>3</v>
      </c>
      <c r="C5749" s="1">
        <v>14628</v>
      </c>
      <c r="D5749">
        <v>0</v>
      </c>
      <c r="E5749">
        <v>0</v>
      </c>
      <c r="F5749" t="s">
        <v>13</v>
      </c>
      <c r="G5749" s="1">
        <v>33379</v>
      </c>
      <c r="H5749">
        <v>0</v>
      </c>
      <c r="J5749">
        <v>10</v>
      </c>
      <c r="K5749">
        <v>11307</v>
      </c>
      <c r="L5749" s="1">
        <v>366</v>
      </c>
      <c r="M5749" s="2">
        <f t="shared" si="267"/>
        <v>51.341666666666669</v>
      </c>
      <c r="N5749" s="2" t="str">
        <f t="shared" si="268"/>
        <v/>
      </c>
      <c r="O5749" s="2" t="str">
        <f t="shared" si="269"/>
        <v/>
      </c>
    </row>
    <row r="5750" spans="1:15" x14ac:dyDescent="0.25">
      <c r="A5750">
        <v>5749</v>
      </c>
      <c r="B5750">
        <v>2</v>
      </c>
      <c r="C5750" s="1">
        <v>19375</v>
      </c>
      <c r="D5750">
        <v>0</v>
      </c>
      <c r="E5750">
        <v>0</v>
      </c>
      <c r="F5750" t="s">
        <v>13</v>
      </c>
      <c r="G5750" s="1">
        <v>33387</v>
      </c>
      <c r="H5750">
        <v>0</v>
      </c>
      <c r="J5750">
        <v>10</v>
      </c>
      <c r="K5750">
        <v>11307</v>
      </c>
      <c r="L5750" s="1">
        <v>366</v>
      </c>
      <c r="M5750" s="2">
        <f t="shared" si="267"/>
        <v>38.369444444444447</v>
      </c>
      <c r="N5750" s="2" t="str">
        <f t="shared" si="268"/>
        <v/>
      </c>
      <c r="O5750" s="2" t="str">
        <f t="shared" si="269"/>
        <v/>
      </c>
    </row>
    <row r="5751" spans="1:15" x14ac:dyDescent="0.25">
      <c r="A5751">
        <v>5750</v>
      </c>
      <c r="B5751">
        <v>3</v>
      </c>
      <c r="C5751" s="1">
        <v>18389</v>
      </c>
      <c r="D5751">
        <v>2962</v>
      </c>
      <c r="E5751">
        <v>1</v>
      </c>
      <c r="F5751" t="s">
        <v>22</v>
      </c>
      <c r="G5751" s="1">
        <v>33387</v>
      </c>
      <c r="H5751">
        <v>2</v>
      </c>
      <c r="J5751">
        <v>10</v>
      </c>
      <c r="K5751">
        <v>12779</v>
      </c>
      <c r="L5751" s="1">
        <v>366</v>
      </c>
      <c r="M5751" s="2">
        <f t="shared" si="267"/>
        <v>41.06388888888889</v>
      </c>
      <c r="N5751" s="2" t="str">
        <f t="shared" si="268"/>
        <v/>
      </c>
      <c r="O5751" s="2" t="str">
        <f t="shared" si="269"/>
        <v/>
      </c>
    </row>
    <row r="5752" spans="1:15" x14ac:dyDescent="0.25">
      <c r="A5752">
        <v>5751</v>
      </c>
      <c r="B5752">
        <v>2</v>
      </c>
      <c r="C5752" s="1">
        <v>12998</v>
      </c>
      <c r="D5752">
        <v>0</v>
      </c>
      <c r="E5752">
        <v>0</v>
      </c>
      <c r="F5752" t="s">
        <v>13</v>
      </c>
      <c r="G5752" s="1">
        <v>33388</v>
      </c>
      <c r="H5752">
        <v>0</v>
      </c>
      <c r="I5752" t="s">
        <v>24</v>
      </c>
      <c r="J5752">
        <v>21</v>
      </c>
      <c r="K5752">
        <v>11307</v>
      </c>
      <c r="L5752" s="1">
        <v>35481</v>
      </c>
      <c r="M5752" s="2">
        <f t="shared" si="267"/>
        <v>55.827777777777776</v>
      </c>
      <c r="N5752" s="2">
        <f t="shared" si="268"/>
        <v>61.55</v>
      </c>
      <c r="O5752" s="2">
        <f t="shared" si="269"/>
        <v>5.7222222222222214</v>
      </c>
    </row>
    <row r="5753" spans="1:15" x14ac:dyDescent="0.25">
      <c r="A5753">
        <v>5752</v>
      </c>
      <c r="B5753">
        <v>2</v>
      </c>
      <c r="C5753" s="1">
        <v>12605</v>
      </c>
      <c r="D5753">
        <v>0</v>
      </c>
      <c r="E5753">
        <v>0</v>
      </c>
      <c r="F5753" t="s">
        <v>14</v>
      </c>
      <c r="G5753" s="1">
        <v>33389</v>
      </c>
      <c r="H5753">
        <v>2</v>
      </c>
      <c r="J5753">
        <v>10</v>
      </c>
      <c r="K5753">
        <v>17807</v>
      </c>
      <c r="L5753" s="1">
        <v>366</v>
      </c>
      <c r="M5753" s="2">
        <f t="shared" si="267"/>
        <v>56.902777777777779</v>
      </c>
      <c r="N5753" s="2" t="str">
        <f t="shared" si="268"/>
        <v/>
      </c>
      <c r="O5753" s="2" t="str">
        <f t="shared" si="269"/>
        <v/>
      </c>
    </row>
    <row r="5754" spans="1:15" x14ac:dyDescent="0.25">
      <c r="A5754">
        <v>5753</v>
      </c>
      <c r="B5754">
        <v>3</v>
      </c>
      <c r="C5754" s="1">
        <v>16871</v>
      </c>
      <c r="D5754">
        <v>0</v>
      </c>
      <c r="E5754">
        <v>0</v>
      </c>
      <c r="F5754" t="s">
        <v>17</v>
      </c>
      <c r="G5754" s="1">
        <v>33393</v>
      </c>
      <c r="H5754">
        <v>2</v>
      </c>
      <c r="J5754">
        <v>10</v>
      </c>
      <c r="K5754">
        <v>12807</v>
      </c>
      <c r="L5754" s="1">
        <v>366</v>
      </c>
      <c r="M5754" s="2">
        <f t="shared" si="267"/>
        <v>45.233333333333334</v>
      </c>
      <c r="N5754" s="2" t="str">
        <f t="shared" si="268"/>
        <v/>
      </c>
      <c r="O5754" s="2" t="str">
        <f t="shared" si="269"/>
        <v/>
      </c>
    </row>
    <row r="5755" spans="1:15" x14ac:dyDescent="0.25">
      <c r="A5755">
        <v>5754</v>
      </c>
      <c r="B5755">
        <v>2</v>
      </c>
      <c r="C5755" s="1">
        <v>19835</v>
      </c>
      <c r="D5755">
        <v>0</v>
      </c>
      <c r="E5755">
        <v>0</v>
      </c>
      <c r="F5755" t="s">
        <v>13</v>
      </c>
      <c r="G5755" s="1">
        <v>33393</v>
      </c>
      <c r="H5755">
        <v>0</v>
      </c>
      <c r="J5755">
        <v>21</v>
      </c>
      <c r="K5755">
        <v>0</v>
      </c>
      <c r="L5755" s="1">
        <v>366</v>
      </c>
      <c r="M5755" s="2">
        <f t="shared" si="267"/>
        <v>37.119444444444447</v>
      </c>
      <c r="N5755" s="2" t="str">
        <f t="shared" si="268"/>
        <v/>
      </c>
      <c r="O5755" s="2" t="str">
        <f t="shared" si="269"/>
        <v/>
      </c>
    </row>
    <row r="5756" spans="1:15" x14ac:dyDescent="0.25">
      <c r="A5756">
        <v>5755</v>
      </c>
      <c r="B5756">
        <v>2</v>
      </c>
      <c r="C5756" s="1">
        <v>23468</v>
      </c>
      <c r="D5756">
        <v>0</v>
      </c>
      <c r="E5756">
        <v>0</v>
      </c>
      <c r="F5756" t="s">
        <v>20</v>
      </c>
      <c r="G5756" s="1">
        <v>33393</v>
      </c>
      <c r="H5756">
        <v>2</v>
      </c>
      <c r="J5756">
        <v>10</v>
      </c>
      <c r="K5756">
        <v>11307</v>
      </c>
      <c r="L5756" s="1">
        <v>366</v>
      </c>
      <c r="M5756" s="2">
        <f t="shared" si="267"/>
        <v>27.175000000000001</v>
      </c>
      <c r="N5756" s="2" t="str">
        <f t="shared" si="268"/>
        <v/>
      </c>
      <c r="O5756" s="2" t="str">
        <f t="shared" si="269"/>
        <v/>
      </c>
    </row>
    <row r="5757" spans="1:15" x14ac:dyDescent="0.25">
      <c r="A5757">
        <v>5756</v>
      </c>
      <c r="B5757">
        <v>2</v>
      </c>
      <c r="C5757" s="1">
        <v>22556</v>
      </c>
      <c r="D5757">
        <v>0</v>
      </c>
      <c r="E5757">
        <v>0</v>
      </c>
      <c r="F5757" t="s">
        <v>13</v>
      </c>
      <c r="G5757" s="1">
        <v>33394</v>
      </c>
      <c r="H5757">
        <v>0</v>
      </c>
      <c r="I5757" t="s">
        <v>19</v>
      </c>
      <c r="J5757">
        <v>21</v>
      </c>
      <c r="K5757">
        <v>10207</v>
      </c>
      <c r="L5757" s="1">
        <v>38526</v>
      </c>
      <c r="M5757" s="2">
        <f t="shared" si="267"/>
        <v>29.675000000000001</v>
      </c>
      <c r="N5757" s="2">
        <f t="shared" si="268"/>
        <v>43.725000000000001</v>
      </c>
      <c r="O5757" s="2">
        <f t="shared" si="269"/>
        <v>14.05</v>
      </c>
    </row>
    <row r="5758" spans="1:15" x14ac:dyDescent="0.25">
      <c r="A5758">
        <v>5757</v>
      </c>
      <c r="B5758">
        <v>2</v>
      </c>
      <c r="C5758" s="1">
        <v>23292</v>
      </c>
      <c r="D5758">
        <v>1629</v>
      </c>
      <c r="E5758">
        <v>3</v>
      </c>
      <c r="F5758" t="s">
        <v>18</v>
      </c>
      <c r="G5758" s="1">
        <v>33394</v>
      </c>
      <c r="H5758">
        <v>2</v>
      </c>
      <c r="J5758">
        <v>10</v>
      </c>
      <c r="K5758">
        <v>13607</v>
      </c>
      <c r="L5758" s="1">
        <v>366</v>
      </c>
      <c r="M5758" s="2">
        <f t="shared" si="267"/>
        <v>27.658333333333335</v>
      </c>
      <c r="N5758" s="2" t="str">
        <f t="shared" si="268"/>
        <v/>
      </c>
      <c r="O5758" s="2" t="str">
        <f t="shared" si="269"/>
        <v/>
      </c>
    </row>
    <row r="5759" spans="1:15" x14ac:dyDescent="0.25">
      <c r="A5759">
        <v>5758</v>
      </c>
      <c r="B5759">
        <v>3</v>
      </c>
      <c r="C5759" s="1">
        <v>18391</v>
      </c>
      <c r="D5759">
        <v>0</v>
      </c>
      <c r="E5759">
        <v>0</v>
      </c>
      <c r="F5759" t="s">
        <v>13</v>
      </c>
      <c r="G5759" s="1">
        <v>33395</v>
      </c>
      <c r="H5759">
        <v>0</v>
      </c>
      <c r="J5759">
        <v>10</v>
      </c>
      <c r="K5759">
        <v>18507</v>
      </c>
      <c r="L5759" s="1">
        <v>366</v>
      </c>
      <c r="M5759" s="2">
        <f t="shared" si="267"/>
        <v>41.077777777777776</v>
      </c>
      <c r="N5759" s="2" t="str">
        <f t="shared" si="268"/>
        <v/>
      </c>
      <c r="O5759" s="2" t="str">
        <f t="shared" si="269"/>
        <v/>
      </c>
    </row>
    <row r="5760" spans="1:15" x14ac:dyDescent="0.25">
      <c r="A5760">
        <v>5759</v>
      </c>
      <c r="B5760">
        <v>2</v>
      </c>
      <c r="C5760" s="1">
        <v>21031</v>
      </c>
      <c r="D5760">
        <v>0</v>
      </c>
      <c r="E5760">
        <v>0</v>
      </c>
      <c r="F5760" t="s">
        <v>13</v>
      </c>
      <c r="G5760" s="1">
        <v>33396</v>
      </c>
      <c r="H5760">
        <v>0</v>
      </c>
      <c r="J5760">
        <v>21</v>
      </c>
      <c r="K5760">
        <v>0</v>
      </c>
      <c r="L5760" s="1">
        <v>366</v>
      </c>
      <c r="M5760" s="2">
        <f t="shared" si="267"/>
        <v>33.852777777777774</v>
      </c>
      <c r="N5760" s="2" t="str">
        <f t="shared" si="268"/>
        <v/>
      </c>
      <c r="O5760" s="2" t="str">
        <f t="shared" si="269"/>
        <v/>
      </c>
    </row>
    <row r="5761" spans="1:15" x14ac:dyDescent="0.25">
      <c r="A5761">
        <v>5760</v>
      </c>
      <c r="B5761">
        <v>2</v>
      </c>
      <c r="C5761" s="1">
        <v>17118</v>
      </c>
      <c r="D5761">
        <v>2630</v>
      </c>
      <c r="E5761">
        <v>1</v>
      </c>
      <c r="F5761" t="s">
        <v>18</v>
      </c>
      <c r="G5761" s="1">
        <v>33396</v>
      </c>
      <c r="H5761">
        <v>2</v>
      </c>
      <c r="J5761">
        <v>10</v>
      </c>
      <c r="K5761">
        <v>16607</v>
      </c>
      <c r="L5761" s="1">
        <v>366</v>
      </c>
      <c r="M5761" s="2">
        <f t="shared" si="267"/>
        <v>44.569444444444443</v>
      </c>
      <c r="N5761" s="2" t="str">
        <f t="shared" si="268"/>
        <v/>
      </c>
      <c r="O5761" s="2" t="str">
        <f t="shared" si="269"/>
        <v/>
      </c>
    </row>
    <row r="5762" spans="1:15" x14ac:dyDescent="0.25">
      <c r="A5762">
        <v>5761</v>
      </c>
      <c r="B5762">
        <v>2</v>
      </c>
      <c r="C5762" s="1">
        <v>24131</v>
      </c>
      <c r="D5762">
        <v>1050</v>
      </c>
      <c r="E5762">
        <v>0</v>
      </c>
      <c r="F5762" t="s">
        <v>16</v>
      </c>
      <c r="G5762" s="1">
        <v>33396</v>
      </c>
      <c r="H5762">
        <v>2</v>
      </c>
      <c r="J5762">
        <v>10</v>
      </c>
      <c r="K5762">
        <v>13507</v>
      </c>
      <c r="L5762" s="1">
        <v>366</v>
      </c>
      <c r="M5762" s="2">
        <f t="shared" si="267"/>
        <v>25.369444444444444</v>
      </c>
      <c r="N5762" s="2" t="str">
        <f t="shared" si="268"/>
        <v/>
      </c>
      <c r="O5762" s="2" t="str">
        <f t="shared" si="269"/>
        <v/>
      </c>
    </row>
    <row r="5763" spans="1:15" x14ac:dyDescent="0.25">
      <c r="A5763">
        <v>5762</v>
      </c>
      <c r="B5763">
        <v>3</v>
      </c>
      <c r="C5763" s="1">
        <v>16018</v>
      </c>
      <c r="D5763">
        <v>0</v>
      </c>
      <c r="E5763">
        <v>0</v>
      </c>
      <c r="F5763" t="s">
        <v>14</v>
      </c>
      <c r="G5763" s="1">
        <v>33401</v>
      </c>
      <c r="H5763">
        <v>2</v>
      </c>
      <c r="J5763">
        <v>10</v>
      </c>
      <c r="K5763">
        <v>12607</v>
      </c>
      <c r="L5763" s="1">
        <v>366</v>
      </c>
      <c r="M5763" s="2">
        <f t="shared" si="267"/>
        <v>47.594444444444441</v>
      </c>
      <c r="N5763" s="2" t="str">
        <f t="shared" si="268"/>
        <v/>
      </c>
      <c r="O5763" s="2" t="str">
        <f t="shared" si="269"/>
        <v/>
      </c>
    </row>
    <row r="5764" spans="1:15" x14ac:dyDescent="0.25">
      <c r="A5764">
        <v>5763</v>
      </c>
      <c r="B5764">
        <v>3</v>
      </c>
      <c r="C5764" s="1">
        <v>20427</v>
      </c>
      <c r="D5764">
        <v>0</v>
      </c>
      <c r="E5764">
        <v>3</v>
      </c>
      <c r="F5764" t="s">
        <v>20</v>
      </c>
      <c r="G5764" s="1">
        <v>33401</v>
      </c>
      <c r="H5764">
        <v>2</v>
      </c>
      <c r="J5764">
        <v>10</v>
      </c>
      <c r="K5764">
        <v>17807</v>
      </c>
      <c r="L5764" s="1">
        <v>366</v>
      </c>
      <c r="M5764" s="2">
        <f t="shared" si="267"/>
        <v>35.522222222222226</v>
      </c>
      <c r="N5764" s="2" t="str">
        <f t="shared" si="268"/>
        <v/>
      </c>
      <c r="O5764" s="2" t="str">
        <f t="shared" si="269"/>
        <v/>
      </c>
    </row>
    <row r="5765" spans="1:15" x14ac:dyDescent="0.25">
      <c r="A5765">
        <v>5764</v>
      </c>
      <c r="B5765">
        <v>3</v>
      </c>
      <c r="C5765" s="1">
        <v>12583</v>
      </c>
      <c r="D5765">
        <v>0</v>
      </c>
      <c r="E5765">
        <v>0</v>
      </c>
      <c r="F5765" t="s">
        <v>14</v>
      </c>
      <c r="G5765" s="1">
        <v>33402</v>
      </c>
      <c r="H5765">
        <v>0</v>
      </c>
      <c r="J5765">
        <v>10</v>
      </c>
      <c r="K5765">
        <v>11307</v>
      </c>
      <c r="L5765" s="1">
        <v>366</v>
      </c>
      <c r="M5765" s="2">
        <f t="shared" ref="M5765:M5828" si="270">DAYS360(C5765,G5765,TRUE)/360</f>
        <v>57</v>
      </c>
      <c r="N5765" s="2" t="str">
        <f t="shared" ref="N5765:N5828" si="271">IF(DAYS360(C5765,L5765)/360&gt;0,DAYS360(C5765,L5765)/360,"")</f>
        <v/>
      </c>
      <c r="O5765" s="2" t="str">
        <f t="shared" ref="O5765:O5828" si="272">IF(N5765="","",N5765-M5765)</f>
        <v/>
      </c>
    </row>
    <row r="5766" spans="1:15" x14ac:dyDescent="0.25">
      <c r="A5766">
        <v>5765</v>
      </c>
      <c r="B5766">
        <v>3</v>
      </c>
      <c r="C5766" s="1">
        <v>17039</v>
      </c>
      <c r="D5766">
        <v>1577</v>
      </c>
      <c r="E5766">
        <v>0</v>
      </c>
      <c r="F5766" t="s">
        <v>18</v>
      </c>
      <c r="G5766" s="1">
        <v>33403</v>
      </c>
      <c r="H5766">
        <v>2</v>
      </c>
      <c r="J5766">
        <v>10</v>
      </c>
      <c r="K5766">
        <v>16707</v>
      </c>
      <c r="L5766" s="1">
        <v>366</v>
      </c>
      <c r="M5766" s="2">
        <f t="shared" si="270"/>
        <v>44.802777777777777</v>
      </c>
      <c r="N5766" s="2" t="str">
        <f t="shared" si="271"/>
        <v/>
      </c>
      <c r="O5766" s="2" t="str">
        <f t="shared" si="272"/>
        <v/>
      </c>
    </row>
    <row r="5767" spans="1:15" x14ac:dyDescent="0.25">
      <c r="A5767">
        <v>5766</v>
      </c>
      <c r="B5767">
        <v>2</v>
      </c>
      <c r="C5767" s="1">
        <v>13575</v>
      </c>
      <c r="D5767">
        <v>0</v>
      </c>
      <c r="E5767">
        <v>0</v>
      </c>
      <c r="F5767" t="s">
        <v>14</v>
      </c>
      <c r="G5767" s="1">
        <v>33403</v>
      </c>
      <c r="H5767">
        <v>0</v>
      </c>
      <c r="I5767" t="s">
        <v>15</v>
      </c>
      <c r="J5767">
        <v>21</v>
      </c>
      <c r="K5767">
        <v>10507</v>
      </c>
      <c r="L5767" s="1">
        <v>366</v>
      </c>
      <c r="M5767" s="2">
        <f t="shared" si="270"/>
        <v>54.286111111111111</v>
      </c>
      <c r="N5767" s="2" t="str">
        <f t="shared" si="271"/>
        <v/>
      </c>
      <c r="O5767" s="2" t="str">
        <f t="shared" si="272"/>
        <v/>
      </c>
    </row>
    <row r="5768" spans="1:15" x14ac:dyDescent="0.25">
      <c r="A5768">
        <v>5767</v>
      </c>
      <c r="B5768">
        <v>2</v>
      </c>
      <c r="C5768" s="1">
        <v>11775</v>
      </c>
      <c r="D5768">
        <v>0</v>
      </c>
      <c r="E5768">
        <v>0</v>
      </c>
      <c r="F5768" t="s">
        <v>13</v>
      </c>
      <c r="G5768" s="1">
        <v>33403</v>
      </c>
      <c r="H5768">
        <v>0</v>
      </c>
      <c r="I5768" t="s">
        <v>15</v>
      </c>
      <c r="J5768">
        <v>10</v>
      </c>
      <c r="K5768">
        <v>0</v>
      </c>
      <c r="L5768" s="1">
        <v>366</v>
      </c>
      <c r="M5768" s="2">
        <f t="shared" si="270"/>
        <v>59.213888888888889</v>
      </c>
      <c r="N5768" s="2" t="str">
        <f t="shared" si="271"/>
        <v/>
      </c>
      <c r="O5768" s="2" t="str">
        <f t="shared" si="272"/>
        <v/>
      </c>
    </row>
    <row r="5769" spans="1:15" x14ac:dyDescent="0.25">
      <c r="A5769">
        <v>5768</v>
      </c>
      <c r="B5769">
        <v>4</v>
      </c>
      <c r="C5769" s="1">
        <v>22235</v>
      </c>
      <c r="D5769">
        <v>2629</v>
      </c>
      <c r="E5769">
        <v>4</v>
      </c>
      <c r="F5769" t="s">
        <v>26</v>
      </c>
      <c r="G5769" s="1">
        <v>33406</v>
      </c>
      <c r="H5769">
        <v>2</v>
      </c>
      <c r="J5769">
        <v>10</v>
      </c>
      <c r="K5769">
        <v>13807</v>
      </c>
      <c r="L5769" s="1">
        <v>366</v>
      </c>
      <c r="M5769" s="2">
        <f t="shared" si="270"/>
        <v>30.588888888888889</v>
      </c>
      <c r="N5769" s="2" t="str">
        <f t="shared" si="271"/>
        <v/>
      </c>
      <c r="O5769" s="2" t="str">
        <f t="shared" si="272"/>
        <v/>
      </c>
    </row>
    <row r="5770" spans="1:15" x14ac:dyDescent="0.25">
      <c r="A5770">
        <v>5769</v>
      </c>
      <c r="B5770">
        <v>3</v>
      </c>
      <c r="C5770" s="1">
        <v>23994</v>
      </c>
      <c r="D5770">
        <v>0</v>
      </c>
      <c r="E5770">
        <v>0</v>
      </c>
      <c r="F5770" t="s">
        <v>17</v>
      </c>
      <c r="G5770" s="1">
        <v>33406</v>
      </c>
      <c r="H5770">
        <v>2</v>
      </c>
      <c r="J5770">
        <v>10</v>
      </c>
      <c r="K5770">
        <v>10207</v>
      </c>
      <c r="L5770" s="1">
        <v>366</v>
      </c>
      <c r="M5770" s="2">
        <f t="shared" si="270"/>
        <v>25.772222222222222</v>
      </c>
      <c r="N5770" s="2" t="str">
        <f t="shared" si="271"/>
        <v/>
      </c>
      <c r="O5770" s="2" t="str">
        <f t="shared" si="272"/>
        <v/>
      </c>
    </row>
    <row r="5771" spans="1:15" x14ac:dyDescent="0.25">
      <c r="A5771">
        <v>5770</v>
      </c>
      <c r="B5771">
        <v>3</v>
      </c>
      <c r="C5771" s="1">
        <v>13652</v>
      </c>
      <c r="D5771">
        <v>0</v>
      </c>
      <c r="E5771">
        <v>0</v>
      </c>
      <c r="F5771" t="s">
        <v>13</v>
      </c>
      <c r="G5771" s="1">
        <v>33406</v>
      </c>
      <c r="H5771">
        <v>0</v>
      </c>
      <c r="J5771">
        <v>10</v>
      </c>
      <c r="K5771">
        <v>14607</v>
      </c>
      <c r="L5771" s="1">
        <v>366</v>
      </c>
      <c r="M5771" s="2">
        <f t="shared" si="270"/>
        <v>54.083333333333336</v>
      </c>
      <c r="N5771" s="2" t="str">
        <f t="shared" si="271"/>
        <v/>
      </c>
      <c r="O5771" s="2" t="str">
        <f t="shared" si="272"/>
        <v/>
      </c>
    </row>
    <row r="5772" spans="1:15" x14ac:dyDescent="0.25">
      <c r="A5772">
        <v>5771</v>
      </c>
      <c r="B5772">
        <v>2</v>
      </c>
      <c r="C5772" s="1">
        <v>22676</v>
      </c>
      <c r="D5772">
        <v>0</v>
      </c>
      <c r="E5772">
        <v>0</v>
      </c>
      <c r="F5772" t="s">
        <v>26</v>
      </c>
      <c r="G5772" s="1">
        <v>33407</v>
      </c>
      <c r="H5772">
        <v>2</v>
      </c>
      <c r="J5772">
        <v>10</v>
      </c>
      <c r="K5772">
        <v>12807</v>
      </c>
      <c r="L5772" s="1">
        <v>366</v>
      </c>
      <c r="M5772" s="2">
        <f t="shared" si="270"/>
        <v>29.383333333333333</v>
      </c>
      <c r="N5772" s="2" t="str">
        <f t="shared" si="271"/>
        <v/>
      </c>
      <c r="O5772" s="2" t="str">
        <f t="shared" si="272"/>
        <v/>
      </c>
    </row>
    <row r="5773" spans="1:15" x14ac:dyDescent="0.25">
      <c r="A5773">
        <v>5772</v>
      </c>
      <c r="B5773">
        <v>3</v>
      </c>
      <c r="C5773" s="1">
        <v>15673</v>
      </c>
      <c r="D5773">
        <v>1190</v>
      </c>
      <c r="E5773">
        <v>0</v>
      </c>
      <c r="F5773" t="s">
        <v>14</v>
      </c>
      <c r="G5773" s="1">
        <v>33407</v>
      </c>
      <c r="H5773">
        <v>2</v>
      </c>
      <c r="J5773">
        <v>10</v>
      </c>
      <c r="K5773">
        <v>10607</v>
      </c>
      <c r="L5773" s="1">
        <v>366</v>
      </c>
      <c r="M5773" s="2">
        <f t="shared" si="270"/>
        <v>48.555555555555557</v>
      </c>
      <c r="N5773" s="2" t="str">
        <f t="shared" si="271"/>
        <v/>
      </c>
      <c r="O5773" s="2" t="str">
        <f t="shared" si="272"/>
        <v/>
      </c>
    </row>
    <row r="5774" spans="1:15" x14ac:dyDescent="0.25">
      <c r="A5774">
        <v>5773</v>
      </c>
      <c r="B5774">
        <v>4</v>
      </c>
      <c r="C5774" s="1">
        <v>13452</v>
      </c>
      <c r="D5774">
        <v>0</v>
      </c>
      <c r="E5774">
        <v>0</v>
      </c>
      <c r="F5774" t="s">
        <v>20</v>
      </c>
      <c r="G5774" s="1">
        <v>33407</v>
      </c>
      <c r="H5774">
        <v>2</v>
      </c>
      <c r="J5774">
        <v>10</v>
      </c>
      <c r="K5774">
        <v>14707</v>
      </c>
      <c r="L5774" s="1">
        <v>366</v>
      </c>
      <c r="M5774" s="2">
        <f t="shared" si="270"/>
        <v>54.636111111111113</v>
      </c>
      <c r="N5774" s="2" t="str">
        <f t="shared" si="271"/>
        <v/>
      </c>
      <c r="O5774" s="2" t="str">
        <f t="shared" si="272"/>
        <v/>
      </c>
    </row>
    <row r="5775" spans="1:15" x14ac:dyDescent="0.25">
      <c r="A5775">
        <v>5774</v>
      </c>
      <c r="B5775">
        <v>4</v>
      </c>
      <c r="C5775" s="1">
        <v>23717</v>
      </c>
      <c r="D5775">
        <v>0</v>
      </c>
      <c r="E5775">
        <v>0</v>
      </c>
      <c r="F5775" t="s">
        <v>20</v>
      </c>
      <c r="G5775" s="1">
        <v>33408</v>
      </c>
      <c r="H5775">
        <v>0</v>
      </c>
      <c r="J5775">
        <v>10</v>
      </c>
      <c r="K5775">
        <v>10107</v>
      </c>
      <c r="L5775" s="1">
        <v>366</v>
      </c>
      <c r="M5775" s="2">
        <f t="shared" si="270"/>
        <v>26.536111111111111</v>
      </c>
      <c r="N5775" s="2" t="str">
        <f t="shared" si="271"/>
        <v/>
      </c>
      <c r="O5775" s="2" t="str">
        <f t="shared" si="272"/>
        <v/>
      </c>
    </row>
    <row r="5776" spans="1:15" x14ac:dyDescent="0.25">
      <c r="A5776">
        <v>5775</v>
      </c>
      <c r="B5776">
        <v>2</v>
      </c>
      <c r="C5776" s="1">
        <v>12992</v>
      </c>
      <c r="D5776">
        <v>0</v>
      </c>
      <c r="E5776">
        <v>0</v>
      </c>
      <c r="F5776" t="s">
        <v>13</v>
      </c>
      <c r="G5776" s="1">
        <v>33409</v>
      </c>
      <c r="H5776">
        <v>0</v>
      </c>
      <c r="J5776">
        <v>21</v>
      </c>
      <c r="K5776">
        <v>0</v>
      </c>
      <c r="L5776" s="1">
        <v>366</v>
      </c>
      <c r="M5776" s="2">
        <f t="shared" si="270"/>
        <v>55.897222222222226</v>
      </c>
      <c r="N5776" s="2" t="str">
        <f t="shared" si="271"/>
        <v/>
      </c>
      <c r="O5776" s="2" t="str">
        <f t="shared" si="272"/>
        <v/>
      </c>
    </row>
    <row r="5777" spans="1:15" x14ac:dyDescent="0.25">
      <c r="A5777">
        <v>5776</v>
      </c>
      <c r="B5777">
        <v>3</v>
      </c>
      <c r="C5777" s="1">
        <v>20090</v>
      </c>
      <c r="D5777">
        <v>0</v>
      </c>
      <c r="E5777">
        <v>0</v>
      </c>
      <c r="F5777" t="s">
        <v>14</v>
      </c>
      <c r="G5777" s="1">
        <v>33409</v>
      </c>
      <c r="H5777">
        <v>0</v>
      </c>
      <c r="J5777">
        <v>21</v>
      </c>
      <c r="K5777">
        <v>17807</v>
      </c>
      <c r="L5777" s="1">
        <v>366</v>
      </c>
      <c r="M5777" s="2">
        <f t="shared" si="270"/>
        <v>36.469444444444441</v>
      </c>
      <c r="N5777" s="2" t="str">
        <f t="shared" si="271"/>
        <v/>
      </c>
      <c r="O5777" s="2" t="str">
        <f t="shared" si="272"/>
        <v/>
      </c>
    </row>
    <row r="5778" spans="1:15" x14ac:dyDescent="0.25">
      <c r="A5778">
        <v>5777</v>
      </c>
      <c r="B5778">
        <v>2</v>
      </c>
      <c r="C5778" s="1">
        <v>19391</v>
      </c>
      <c r="D5778">
        <v>0</v>
      </c>
      <c r="E5778">
        <v>2</v>
      </c>
      <c r="F5778" t="s">
        <v>14</v>
      </c>
      <c r="G5778" s="1">
        <v>33410</v>
      </c>
      <c r="H5778">
        <v>2</v>
      </c>
      <c r="J5778">
        <v>10</v>
      </c>
      <c r="K5778">
        <v>10107</v>
      </c>
      <c r="L5778" s="1">
        <v>366</v>
      </c>
      <c r="M5778" s="2">
        <f t="shared" si="270"/>
        <v>38.388888888888886</v>
      </c>
      <c r="N5778" s="2" t="str">
        <f t="shared" si="271"/>
        <v/>
      </c>
      <c r="O5778" s="2" t="str">
        <f t="shared" si="272"/>
        <v/>
      </c>
    </row>
    <row r="5779" spans="1:15" x14ac:dyDescent="0.25">
      <c r="A5779">
        <v>5778</v>
      </c>
      <c r="B5779">
        <v>2</v>
      </c>
      <c r="C5779" s="1">
        <v>20509</v>
      </c>
      <c r="D5779">
        <v>0</v>
      </c>
      <c r="E5779">
        <v>0</v>
      </c>
      <c r="F5779" t="s">
        <v>13</v>
      </c>
      <c r="G5779" s="1">
        <v>33410</v>
      </c>
      <c r="H5779">
        <v>0</v>
      </c>
      <c r="J5779">
        <v>10</v>
      </c>
      <c r="K5779">
        <v>11307</v>
      </c>
      <c r="L5779" s="1">
        <v>366</v>
      </c>
      <c r="M5779" s="2">
        <f t="shared" si="270"/>
        <v>35.325000000000003</v>
      </c>
      <c r="N5779" s="2" t="str">
        <f t="shared" si="271"/>
        <v/>
      </c>
      <c r="O5779" s="2" t="str">
        <f t="shared" si="272"/>
        <v/>
      </c>
    </row>
    <row r="5780" spans="1:15" x14ac:dyDescent="0.25">
      <c r="A5780">
        <v>5779</v>
      </c>
      <c r="B5780">
        <v>3</v>
      </c>
      <c r="C5780" s="1">
        <v>23271</v>
      </c>
      <c r="D5780">
        <v>0</v>
      </c>
      <c r="E5780">
        <v>0</v>
      </c>
      <c r="F5780" t="s">
        <v>13</v>
      </c>
      <c r="G5780" s="1">
        <v>33414</v>
      </c>
      <c r="H5780">
        <v>0</v>
      </c>
      <c r="J5780">
        <v>23</v>
      </c>
      <c r="K5780">
        <v>11307</v>
      </c>
      <c r="L5780" s="1">
        <v>366</v>
      </c>
      <c r="M5780" s="2">
        <f t="shared" si="270"/>
        <v>27.772222222222222</v>
      </c>
      <c r="N5780" s="2" t="str">
        <f t="shared" si="271"/>
        <v/>
      </c>
      <c r="O5780" s="2" t="str">
        <f t="shared" si="272"/>
        <v/>
      </c>
    </row>
    <row r="5781" spans="1:15" x14ac:dyDescent="0.25">
      <c r="A5781">
        <v>5780</v>
      </c>
      <c r="B5781">
        <v>2</v>
      </c>
      <c r="C5781" s="1">
        <v>22104</v>
      </c>
      <c r="D5781">
        <v>0</v>
      </c>
      <c r="E5781">
        <v>0</v>
      </c>
      <c r="F5781" t="s">
        <v>13</v>
      </c>
      <c r="G5781" s="1">
        <v>33414</v>
      </c>
      <c r="H5781">
        <v>0</v>
      </c>
      <c r="J5781">
        <v>10</v>
      </c>
      <c r="K5781">
        <v>11307</v>
      </c>
      <c r="L5781" s="1">
        <v>366</v>
      </c>
      <c r="M5781" s="2">
        <f t="shared" si="270"/>
        <v>30.966666666666665</v>
      </c>
      <c r="N5781" s="2" t="str">
        <f t="shared" si="271"/>
        <v/>
      </c>
      <c r="O5781" s="2" t="str">
        <f t="shared" si="272"/>
        <v/>
      </c>
    </row>
    <row r="5782" spans="1:15" x14ac:dyDescent="0.25">
      <c r="A5782">
        <v>5781</v>
      </c>
      <c r="B5782">
        <v>4</v>
      </c>
      <c r="C5782" s="1">
        <v>23010</v>
      </c>
      <c r="D5782">
        <v>1900</v>
      </c>
      <c r="E5782">
        <v>0</v>
      </c>
      <c r="F5782" t="s">
        <v>20</v>
      </c>
      <c r="G5782" s="1">
        <v>33416</v>
      </c>
      <c r="H5782">
        <v>2</v>
      </c>
      <c r="J5782">
        <v>10</v>
      </c>
      <c r="K5782">
        <v>11307</v>
      </c>
      <c r="L5782" s="1">
        <v>366</v>
      </c>
      <c r="M5782" s="2">
        <f t="shared" si="270"/>
        <v>28.491666666666667</v>
      </c>
      <c r="N5782" s="2" t="str">
        <f t="shared" si="271"/>
        <v/>
      </c>
      <c r="O5782" s="2" t="str">
        <f t="shared" si="272"/>
        <v/>
      </c>
    </row>
    <row r="5783" spans="1:15" x14ac:dyDescent="0.25">
      <c r="A5783">
        <v>5782</v>
      </c>
      <c r="B5783">
        <v>2</v>
      </c>
      <c r="C5783" s="1">
        <v>22168</v>
      </c>
      <c r="D5783">
        <v>2120</v>
      </c>
      <c r="E5783">
        <v>2</v>
      </c>
      <c r="F5783" t="s">
        <v>14</v>
      </c>
      <c r="G5783" s="1">
        <v>33417</v>
      </c>
      <c r="H5783">
        <v>2</v>
      </c>
      <c r="J5783">
        <v>10</v>
      </c>
      <c r="K5783">
        <v>13507</v>
      </c>
      <c r="L5783" s="1">
        <v>366</v>
      </c>
      <c r="M5783" s="2">
        <f t="shared" si="270"/>
        <v>30.802777777777777</v>
      </c>
      <c r="N5783" s="2" t="str">
        <f t="shared" si="271"/>
        <v/>
      </c>
      <c r="O5783" s="2" t="str">
        <f t="shared" si="272"/>
        <v/>
      </c>
    </row>
    <row r="5784" spans="1:15" x14ac:dyDescent="0.25">
      <c r="A5784">
        <v>5783</v>
      </c>
      <c r="B5784">
        <v>4</v>
      </c>
      <c r="C5784" s="1">
        <v>23606</v>
      </c>
      <c r="D5784">
        <v>0</v>
      </c>
      <c r="E5784">
        <v>0</v>
      </c>
      <c r="F5784" t="s">
        <v>20</v>
      </c>
      <c r="G5784" s="1">
        <v>33417</v>
      </c>
      <c r="H5784">
        <v>0</v>
      </c>
      <c r="J5784">
        <v>10</v>
      </c>
      <c r="K5784">
        <v>11307</v>
      </c>
      <c r="L5784" s="1">
        <v>366</v>
      </c>
      <c r="M5784" s="2">
        <f t="shared" si="270"/>
        <v>26.863888888888887</v>
      </c>
      <c r="N5784" s="2" t="str">
        <f t="shared" si="271"/>
        <v/>
      </c>
      <c r="O5784" s="2" t="str">
        <f t="shared" si="272"/>
        <v/>
      </c>
    </row>
    <row r="5785" spans="1:15" x14ac:dyDescent="0.25">
      <c r="A5785">
        <v>5784</v>
      </c>
      <c r="B5785">
        <v>2</v>
      </c>
      <c r="C5785" s="1">
        <v>20294</v>
      </c>
      <c r="D5785">
        <v>2600</v>
      </c>
      <c r="E5785">
        <v>2</v>
      </c>
      <c r="F5785" t="s">
        <v>14</v>
      </c>
      <c r="G5785" s="1">
        <v>33423</v>
      </c>
      <c r="H5785">
        <v>2</v>
      </c>
      <c r="J5785">
        <v>10</v>
      </c>
      <c r="K5785">
        <v>16707</v>
      </c>
      <c r="L5785" s="1">
        <v>366</v>
      </c>
      <c r="M5785" s="2">
        <f t="shared" si="270"/>
        <v>35.944444444444443</v>
      </c>
      <c r="N5785" s="2" t="str">
        <f t="shared" si="271"/>
        <v/>
      </c>
      <c r="O5785" s="2" t="str">
        <f t="shared" si="272"/>
        <v/>
      </c>
    </row>
    <row r="5786" spans="1:15" x14ac:dyDescent="0.25">
      <c r="A5786">
        <v>5785</v>
      </c>
      <c r="B5786">
        <v>2</v>
      </c>
      <c r="C5786" s="1">
        <v>7955</v>
      </c>
      <c r="D5786">
        <v>0</v>
      </c>
      <c r="E5786">
        <v>0</v>
      </c>
      <c r="F5786" t="s">
        <v>13</v>
      </c>
      <c r="G5786" s="1">
        <v>33423</v>
      </c>
      <c r="H5786">
        <v>0</v>
      </c>
      <c r="I5786" t="s">
        <v>15</v>
      </c>
      <c r="J5786">
        <v>10</v>
      </c>
      <c r="K5786">
        <v>10107</v>
      </c>
      <c r="L5786" s="1">
        <v>366</v>
      </c>
      <c r="M5786" s="2">
        <f t="shared" si="270"/>
        <v>69.730555555555554</v>
      </c>
      <c r="N5786" s="2" t="str">
        <f t="shared" si="271"/>
        <v/>
      </c>
      <c r="O5786" s="2" t="str">
        <f t="shared" si="272"/>
        <v/>
      </c>
    </row>
    <row r="5787" spans="1:15" x14ac:dyDescent="0.25">
      <c r="A5787">
        <v>5786</v>
      </c>
      <c r="B5787">
        <v>3</v>
      </c>
      <c r="C5787" s="1">
        <v>20196</v>
      </c>
      <c r="D5787">
        <v>2500</v>
      </c>
      <c r="E5787">
        <v>3</v>
      </c>
      <c r="F5787" t="s">
        <v>14</v>
      </c>
      <c r="G5787" s="1">
        <v>33423</v>
      </c>
      <c r="H5787">
        <v>2</v>
      </c>
      <c r="J5787">
        <v>10</v>
      </c>
      <c r="K5787">
        <v>10107</v>
      </c>
      <c r="L5787" s="1">
        <v>366</v>
      </c>
      <c r="M5787" s="2">
        <f t="shared" si="270"/>
        <v>36.213888888888889</v>
      </c>
      <c r="N5787" s="2" t="str">
        <f t="shared" si="271"/>
        <v/>
      </c>
      <c r="O5787" s="2" t="str">
        <f t="shared" si="272"/>
        <v/>
      </c>
    </row>
    <row r="5788" spans="1:15" x14ac:dyDescent="0.25">
      <c r="A5788">
        <v>5787</v>
      </c>
      <c r="B5788">
        <v>3</v>
      </c>
      <c r="C5788" s="1">
        <v>15007</v>
      </c>
      <c r="D5788">
        <v>0</v>
      </c>
      <c r="E5788">
        <v>0</v>
      </c>
      <c r="F5788" t="s">
        <v>13</v>
      </c>
      <c r="G5788" s="1">
        <v>33423</v>
      </c>
      <c r="H5788">
        <v>0</v>
      </c>
      <c r="J5788">
        <v>10</v>
      </c>
      <c r="K5788">
        <v>11307</v>
      </c>
      <c r="L5788" s="1">
        <v>366</v>
      </c>
      <c r="M5788" s="2">
        <f t="shared" si="270"/>
        <v>50.427777777777777</v>
      </c>
      <c r="N5788" s="2" t="str">
        <f t="shared" si="271"/>
        <v/>
      </c>
      <c r="O5788" s="2" t="str">
        <f t="shared" si="272"/>
        <v/>
      </c>
    </row>
    <row r="5789" spans="1:15" x14ac:dyDescent="0.25">
      <c r="A5789">
        <v>5788</v>
      </c>
      <c r="B5789">
        <v>3</v>
      </c>
      <c r="C5789" s="1">
        <v>25334</v>
      </c>
      <c r="D5789">
        <v>1495</v>
      </c>
      <c r="E5789">
        <v>1</v>
      </c>
      <c r="F5789" t="s">
        <v>14</v>
      </c>
      <c r="G5789" s="1">
        <v>33424</v>
      </c>
      <c r="H5789">
        <v>2</v>
      </c>
      <c r="J5789">
        <v>10</v>
      </c>
      <c r="K5789">
        <v>13507</v>
      </c>
      <c r="L5789" s="1">
        <v>366</v>
      </c>
      <c r="M5789" s="2">
        <f t="shared" si="270"/>
        <v>22.15</v>
      </c>
      <c r="N5789" s="2" t="str">
        <f t="shared" si="271"/>
        <v/>
      </c>
      <c r="O5789" s="2" t="str">
        <f t="shared" si="272"/>
        <v/>
      </c>
    </row>
    <row r="5790" spans="1:15" x14ac:dyDescent="0.25">
      <c r="A5790">
        <v>5789</v>
      </c>
      <c r="B5790">
        <v>2</v>
      </c>
      <c r="C5790" s="1">
        <v>20487</v>
      </c>
      <c r="D5790">
        <v>0</v>
      </c>
      <c r="E5790">
        <v>0</v>
      </c>
      <c r="F5790" t="s">
        <v>13</v>
      </c>
      <c r="G5790" s="1">
        <v>33427</v>
      </c>
      <c r="H5790">
        <v>0</v>
      </c>
      <c r="J5790">
        <v>10</v>
      </c>
      <c r="K5790">
        <v>11307</v>
      </c>
      <c r="L5790" s="1">
        <v>366</v>
      </c>
      <c r="M5790" s="2">
        <f t="shared" si="270"/>
        <v>35.43333333333333</v>
      </c>
      <c r="N5790" s="2" t="str">
        <f t="shared" si="271"/>
        <v/>
      </c>
      <c r="O5790" s="2" t="str">
        <f t="shared" si="272"/>
        <v/>
      </c>
    </row>
    <row r="5791" spans="1:15" x14ac:dyDescent="0.25">
      <c r="A5791">
        <v>5790</v>
      </c>
      <c r="B5791">
        <v>3</v>
      </c>
      <c r="C5791" s="1">
        <v>24322</v>
      </c>
      <c r="D5791">
        <v>0</v>
      </c>
      <c r="E5791">
        <v>3</v>
      </c>
      <c r="F5791" t="s">
        <v>14</v>
      </c>
      <c r="G5791" s="1">
        <v>33428</v>
      </c>
      <c r="H5791">
        <v>2</v>
      </c>
      <c r="J5791">
        <v>10</v>
      </c>
      <c r="K5791">
        <v>13907</v>
      </c>
      <c r="L5791" s="1">
        <v>366</v>
      </c>
      <c r="M5791" s="2">
        <f t="shared" si="270"/>
        <v>24.933333333333334</v>
      </c>
      <c r="N5791" s="2" t="str">
        <f t="shared" si="271"/>
        <v/>
      </c>
      <c r="O5791" s="2" t="str">
        <f t="shared" si="272"/>
        <v/>
      </c>
    </row>
    <row r="5792" spans="1:15" x14ac:dyDescent="0.25">
      <c r="A5792">
        <v>5791</v>
      </c>
      <c r="B5792">
        <v>2</v>
      </c>
      <c r="C5792" s="1">
        <v>22538</v>
      </c>
      <c r="D5792">
        <v>4886</v>
      </c>
      <c r="E5792">
        <v>2</v>
      </c>
      <c r="F5792" t="s">
        <v>26</v>
      </c>
      <c r="G5792" s="1">
        <v>33428</v>
      </c>
      <c r="H5792">
        <v>2</v>
      </c>
      <c r="J5792">
        <v>10</v>
      </c>
      <c r="K5792">
        <v>13507</v>
      </c>
      <c r="L5792" s="1">
        <v>366</v>
      </c>
      <c r="M5792" s="2">
        <f t="shared" si="270"/>
        <v>29.819444444444443</v>
      </c>
      <c r="N5792" s="2" t="str">
        <f t="shared" si="271"/>
        <v/>
      </c>
      <c r="O5792" s="2" t="str">
        <f t="shared" si="272"/>
        <v/>
      </c>
    </row>
    <row r="5793" spans="1:15" x14ac:dyDescent="0.25">
      <c r="A5793">
        <v>5792</v>
      </c>
      <c r="B5793">
        <v>2</v>
      </c>
      <c r="C5793" s="1">
        <v>23627</v>
      </c>
      <c r="D5793">
        <v>2400</v>
      </c>
      <c r="E5793">
        <v>5</v>
      </c>
      <c r="F5793" t="s">
        <v>26</v>
      </c>
      <c r="G5793" s="1">
        <v>33429</v>
      </c>
      <c r="H5793">
        <v>2</v>
      </c>
      <c r="J5793">
        <v>10</v>
      </c>
      <c r="K5793">
        <v>12607</v>
      </c>
      <c r="L5793" s="1">
        <v>366</v>
      </c>
      <c r="M5793" s="2">
        <f t="shared" si="270"/>
        <v>26.841666666666665</v>
      </c>
      <c r="N5793" s="2" t="str">
        <f t="shared" si="271"/>
        <v/>
      </c>
      <c r="O5793" s="2" t="str">
        <f t="shared" si="272"/>
        <v/>
      </c>
    </row>
    <row r="5794" spans="1:15" x14ac:dyDescent="0.25">
      <c r="A5794">
        <v>5793</v>
      </c>
      <c r="B5794">
        <v>2</v>
      </c>
      <c r="C5794" s="1">
        <v>24821</v>
      </c>
      <c r="D5794">
        <v>0</v>
      </c>
      <c r="E5794">
        <v>0</v>
      </c>
      <c r="F5794" t="s">
        <v>13</v>
      </c>
      <c r="G5794" s="1">
        <v>33429</v>
      </c>
      <c r="H5794">
        <v>0</v>
      </c>
      <c r="J5794">
        <v>23</v>
      </c>
      <c r="K5794">
        <v>11307</v>
      </c>
      <c r="L5794" s="1">
        <v>366</v>
      </c>
      <c r="M5794" s="2">
        <f t="shared" si="270"/>
        <v>23.569444444444443</v>
      </c>
      <c r="N5794" s="2" t="str">
        <f t="shared" si="271"/>
        <v/>
      </c>
      <c r="O5794" s="2" t="str">
        <f t="shared" si="272"/>
        <v/>
      </c>
    </row>
    <row r="5795" spans="1:15" x14ac:dyDescent="0.25">
      <c r="A5795">
        <v>5794</v>
      </c>
      <c r="B5795">
        <v>3</v>
      </c>
      <c r="C5795" s="1">
        <v>17403</v>
      </c>
      <c r="D5795">
        <v>0</v>
      </c>
      <c r="E5795">
        <v>0</v>
      </c>
      <c r="F5795" t="s">
        <v>13</v>
      </c>
      <c r="G5795" s="1">
        <v>33430</v>
      </c>
      <c r="H5795">
        <v>0</v>
      </c>
      <c r="J5795">
        <v>10</v>
      </c>
      <c r="K5795">
        <v>11907</v>
      </c>
      <c r="L5795" s="1">
        <v>366</v>
      </c>
      <c r="M5795" s="2">
        <f t="shared" si="270"/>
        <v>43.880555555555553</v>
      </c>
      <c r="N5795" s="2" t="str">
        <f t="shared" si="271"/>
        <v/>
      </c>
      <c r="O5795" s="2" t="str">
        <f t="shared" si="272"/>
        <v/>
      </c>
    </row>
    <row r="5796" spans="1:15" x14ac:dyDescent="0.25">
      <c r="A5796">
        <v>5795</v>
      </c>
      <c r="B5796">
        <v>1</v>
      </c>
      <c r="C5796" t="s">
        <v>12</v>
      </c>
      <c r="D5796">
        <v>0</v>
      </c>
      <c r="E5796">
        <v>0</v>
      </c>
      <c r="F5796" t="s">
        <v>13</v>
      </c>
      <c r="G5796" s="1">
        <v>33435</v>
      </c>
      <c r="H5796">
        <v>4</v>
      </c>
      <c r="J5796">
        <v>50</v>
      </c>
      <c r="K5796">
        <v>11907</v>
      </c>
      <c r="L5796" s="1">
        <v>366</v>
      </c>
      <c r="O5796" s="2" t="str">
        <f t="shared" si="272"/>
        <v/>
      </c>
    </row>
    <row r="5797" spans="1:15" x14ac:dyDescent="0.25">
      <c r="A5797">
        <v>5796</v>
      </c>
      <c r="B5797">
        <v>4</v>
      </c>
      <c r="C5797" s="1">
        <v>29729</v>
      </c>
      <c r="D5797">
        <v>0</v>
      </c>
      <c r="E5797">
        <v>0</v>
      </c>
      <c r="F5797" t="s">
        <v>20</v>
      </c>
      <c r="G5797" s="1">
        <v>33436</v>
      </c>
      <c r="H5797">
        <v>2</v>
      </c>
      <c r="J5797">
        <v>21</v>
      </c>
      <c r="K5797">
        <v>10107</v>
      </c>
      <c r="L5797" s="1">
        <v>366</v>
      </c>
      <c r="M5797" s="2">
        <f t="shared" si="270"/>
        <v>10.15</v>
      </c>
      <c r="N5797" s="2" t="str">
        <f t="shared" si="271"/>
        <v/>
      </c>
      <c r="O5797" s="2" t="str">
        <f t="shared" si="272"/>
        <v/>
      </c>
    </row>
    <row r="5798" spans="1:15" x14ac:dyDescent="0.25">
      <c r="A5798">
        <v>5797</v>
      </c>
      <c r="B5798">
        <v>3</v>
      </c>
      <c r="C5798" s="1">
        <v>16438</v>
      </c>
      <c r="D5798">
        <v>0</v>
      </c>
      <c r="E5798">
        <v>0</v>
      </c>
      <c r="F5798" t="s">
        <v>13</v>
      </c>
      <c r="G5798" s="1">
        <v>33436</v>
      </c>
      <c r="H5798">
        <v>0</v>
      </c>
      <c r="J5798">
        <v>10</v>
      </c>
      <c r="K5798">
        <v>11307</v>
      </c>
      <c r="L5798" s="1">
        <v>366</v>
      </c>
      <c r="M5798" s="2">
        <f t="shared" si="270"/>
        <v>46.544444444444444</v>
      </c>
      <c r="N5798" s="2" t="str">
        <f t="shared" si="271"/>
        <v/>
      </c>
      <c r="O5798" s="2" t="str">
        <f t="shared" si="272"/>
        <v/>
      </c>
    </row>
    <row r="5799" spans="1:15" x14ac:dyDescent="0.25">
      <c r="A5799">
        <v>5798</v>
      </c>
      <c r="B5799">
        <v>2</v>
      </c>
      <c r="C5799" s="1">
        <v>23238</v>
      </c>
      <c r="D5799">
        <v>0</v>
      </c>
      <c r="E5799">
        <v>2</v>
      </c>
      <c r="F5799" t="s">
        <v>14</v>
      </c>
      <c r="G5799" s="1">
        <v>33437</v>
      </c>
      <c r="H5799">
        <v>2</v>
      </c>
      <c r="J5799">
        <v>10</v>
      </c>
      <c r="K5799">
        <v>13507</v>
      </c>
      <c r="L5799" s="1">
        <v>366</v>
      </c>
      <c r="M5799" s="2">
        <f t="shared" si="270"/>
        <v>27.925000000000001</v>
      </c>
      <c r="N5799" s="2" t="str">
        <f t="shared" si="271"/>
        <v/>
      </c>
      <c r="O5799" s="2" t="str">
        <f t="shared" si="272"/>
        <v/>
      </c>
    </row>
    <row r="5800" spans="1:15" x14ac:dyDescent="0.25">
      <c r="A5800">
        <v>5799</v>
      </c>
      <c r="B5800">
        <v>3</v>
      </c>
      <c r="C5800" s="1">
        <v>19300</v>
      </c>
      <c r="D5800">
        <v>0</v>
      </c>
      <c r="E5800">
        <v>0</v>
      </c>
      <c r="F5800" t="s">
        <v>14</v>
      </c>
      <c r="G5800" s="1">
        <v>33437</v>
      </c>
      <c r="H5800">
        <v>2</v>
      </c>
      <c r="J5800">
        <v>10</v>
      </c>
      <c r="K5800">
        <v>12807</v>
      </c>
      <c r="L5800" s="1">
        <v>366</v>
      </c>
      <c r="M5800" s="2">
        <f t="shared" si="270"/>
        <v>38.711111111111109</v>
      </c>
      <c r="N5800" s="2" t="str">
        <f t="shared" si="271"/>
        <v/>
      </c>
      <c r="O5800" s="2" t="str">
        <f t="shared" si="272"/>
        <v/>
      </c>
    </row>
    <row r="5801" spans="1:15" x14ac:dyDescent="0.25">
      <c r="A5801">
        <v>5800</v>
      </c>
      <c r="B5801">
        <v>4</v>
      </c>
      <c r="C5801" s="1">
        <v>26086</v>
      </c>
      <c r="D5801">
        <v>0</v>
      </c>
      <c r="E5801">
        <v>0</v>
      </c>
      <c r="F5801" t="s">
        <v>20</v>
      </c>
      <c r="G5801" s="1">
        <v>33438</v>
      </c>
      <c r="H5801">
        <v>2</v>
      </c>
      <c r="J5801">
        <v>10</v>
      </c>
      <c r="K5801">
        <v>0</v>
      </c>
      <c r="L5801" s="1">
        <v>366</v>
      </c>
      <c r="M5801" s="2">
        <f t="shared" si="270"/>
        <v>20.130555555555556</v>
      </c>
      <c r="N5801" s="2" t="str">
        <f t="shared" si="271"/>
        <v/>
      </c>
      <c r="O5801" s="2" t="str">
        <f t="shared" si="272"/>
        <v/>
      </c>
    </row>
    <row r="5802" spans="1:15" x14ac:dyDescent="0.25">
      <c r="A5802">
        <v>5801</v>
      </c>
      <c r="B5802">
        <v>3</v>
      </c>
      <c r="C5802" s="1">
        <v>19326</v>
      </c>
      <c r="D5802">
        <v>0</v>
      </c>
      <c r="E5802">
        <v>0</v>
      </c>
      <c r="F5802" t="s">
        <v>17</v>
      </c>
      <c r="G5802" s="1">
        <v>33441</v>
      </c>
      <c r="H5802">
        <v>2</v>
      </c>
      <c r="J5802">
        <v>10</v>
      </c>
      <c r="K5802">
        <v>11907</v>
      </c>
      <c r="L5802" s="1">
        <v>366</v>
      </c>
      <c r="M5802" s="2">
        <f t="shared" si="270"/>
        <v>38.65</v>
      </c>
      <c r="N5802" s="2" t="str">
        <f t="shared" si="271"/>
        <v/>
      </c>
      <c r="O5802" s="2" t="str">
        <f t="shared" si="272"/>
        <v/>
      </c>
    </row>
    <row r="5803" spans="1:15" x14ac:dyDescent="0.25">
      <c r="A5803">
        <v>5802</v>
      </c>
      <c r="B5803">
        <v>3</v>
      </c>
      <c r="C5803" s="1">
        <v>18026</v>
      </c>
      <c r="D5803">
        <v>2217</v>
      </c>
      <c r="E5803">
        <v>0</v>
      </c>
      <c r="F5803" t="s">
        <v>14</v>
      </c>
      <c r="G5803" s="1">
        <v>33441</v>
      </c>
      <c r="H5803">
        <v>2</v>
      </c>
      <c r="J5803">
        <v>10</v>
      </c>
      <c r="K5803">
        <v>14707</v>
      </c>
      <c r="L5803" s="1">
        <v>366</v>
      </c>
      <c r="M5803" s="2">
        <f t="shared" si="270"/>
        <v>42.205555555555556</v>
      </c>
      <c r="N5803" s="2" t="str">
        <f t="shared" si="271"/>
        <v/>
      </c>
      <c r="O5803" s="2" t="str">
        <f t="shared" si="272"/>
        <v/>
      </c>
    </row>
    <row r="5804" spans="1:15" x14ac:dyDescent="0.25">
      <c r="A5804">
        <v>5803</v>
      </c>
      <c r="B5804">
        <v>3</v>
      </c>
      <c r="C5804" s="1">
        <v>19601</v>
      </c>
      <c r="D5804">
        <v>0</v>
      </c>
      <c r="E5804">
        <v>0</v>
      </c>
      <c r="F5804" t="s">
        <v>14</v>
      </c>
      <c r="G5804" s="1">
        <v>33442</v>
      </c>
      <c r="H5804">
        <v>2</v>
      </c>
      <c r="J5804">
        <v>10</v>
      </c>
      <c r="K5804">
        <v>11907</v>
      </c>
      <c r="L5804" s="1">
        <v>366</v>
      </c>
      <c r="M5804" s="2">
        <f t="shared" si="270"/>
        <v>37.897222222222226</v>
      </c>
      <c r="N5804" s="2" t="str">
        <f t="shared" si="271"/>
        <v/>
      </c>
      <c r="O5804" s="2" t="str">
        <f t="shared" si="272"/>
        <v/>
      </c>
    </row>
    <row r="5805" spans="1:15" x14ac:dyDescent="0.25">
      <c r="A5805">
        <v>5804</v>
      </c>
      <c r="B5805">
        <v>3</v>
      </c>
      <c r="C5805" s="1">
        <v>16121</v>
      </c>
      <c r="D5805">
        <v>1361</v>
      </c>
      <c r="E5805">
        <v>1</v>
      </c>
      <c r="F5805" t="s">
        <v>14</v>
      </c>
      <c r="G5805" s="1">
        <v>33442</v>
      </c>
      <c r="H5805">
        <v>2</v>
      </c>
      <c r="J5805">
        <v>10</v>
      </c>
      <c r="K5805">
        <v>10507</v>
      </c>
      <c r="L5805" s="1">
        <v>366</v>
      </c>
      <c r="M5805" s="2">
        <f t="shared" si="270"/>
        <v>47.427777777777777</v>
      </c>
      <c r="N5805" s="2" t="str">
        <f t="shared" si="271"/>
        <v/>
      </c>
      <c r="O5805" s="2" t="str">
        <f t="shared" si="272"/>
        <v/>
      </c>
    </row>
    <row r="5806" spans="1:15" x14ac:dyDescent="0.25">
      <c r="A5806">
        <v>5805</v>
      </c>
      <c r="B5806">
        <v>2</v>
      </c>
      <c r="C5806" s="1">
        <v>18046</v>
      </c>
      <c r="D5806">
        <v>3300</v>
      </c>
      <c r="E5806">
        <v>0</v>
      </c>
      <c r="F5806" t="s">
        <v>16</v>
      </c>
      <c r="G5806" s="1">
        <v>33443</v>
      </c>
      <c r="H5806">
        <v>0</v>
      </c>
      <c r="J5806">
        <v>21</v>
      </c>
      <c r="K5806">
        <v>0</v>
      </c>
      <c r="L5806" s="1">
        <v>366</v>
      </c>
      <c r="M5806" s="2">
        <f t="shared" si="270"/>
        <v>42.155555555555559</v>
      </c>
      <c r="N5806" s="2" t="str">
        <f t="shared" si="271"/>
        <v/>
      </c>
      <c r="O5806" s="2" t="str">
        <f t="shared" si="272"/>
        <v/>
      </c>
    </row>
    <row r="5807" spans="1:15" x14ac:dyDescent="0.25">
      <c r="A5807">
        <v>5806</v>
      </c>
      <c r="B5807">
        <v>4</v>
      </c>
      <c r="C5807" s="1">
        <v>22965</v>
      </c>
      <c r="D5807">
        <v>0</v>
      </c>
      <c r="E5807">
        <v>2</v>
      </c>
      <c r="F5807" t="s">
        <v>20</v>
      </c>
      <c r="G5807" s="1">
        <v>33443</v>
      </c>
      <c r="H5807">
        <v>2</v>
      </c>
      <c r="J5807">
        <v>10</v>
      </c>
      <c r="K5807">
        <v>17907</v>
      </c>
      <c r="L5807" s="1">
        <v>366</v>
      </c>
      <c r="M5807" s="2">
        <f t="shared" si="270"/>
        <v>28.691666666666666</v>
      </c>
      <c r="N5807" s="2" t="str">
        <f t="shared" si="271"/>
        <v/>
      </c>
      <c r="O5807" s="2" t="str">
        <f t="shared" si="272"/>
        <v/>
      </c>
    </row>
    <row r="5808" spans="1:15" x14ac:dyDescent="0.25">
      <c r="A5808">
        <v>5807</v>
      </c>
      <c r="B5808">
        <v>3</v>
      </c>
      <c r="C5808" s="1">
        <v>24291</v>
      </c>
      <c r="D5808">
        <v>1706</v>
      </c>
      <c r="E5808">
        <v>1</v>
      </c>
      <c r="F5808" t="s">
        <v>17</v>
      </c>
      <c r="G5808" s="1">
        <v>33443</v>
      </c>
      <c r="H5808">
        <v>0</v>
      </c>
      <c r="J5808">
        <v>10</v>
      </c>
      <c r="K5808">
        <v>10107</v>
      </c>
      <c r="L5808" s="1">
        <v>366</v>
      </c>
      <c r="M5808" s="2">
        <f t="shared" si="270"/>
        <v>25.058333333333334</v>
      </c>
      <c r="N5808" s="2" t="str">
        <f t="shared" si="271"/>
        <v/>
      </c>
      <c r="O5808" s="2" t="str">
        <f t="shared" si="272"/>
        <v/>
      </c>
    </row>
    <row r="5809" spans="1:15" x14ac:dyDescent="0.25">
      <c r="A5809">
        <v>5808</v>
      </c>
      <c r="B5809">
        <v>1</v>
      </c>
      <c r="C5809" t="s">
        <v>12</v>
      </c>
      <c r="D5809">
        <v>0</v>
      </c>
      <c r="E5809">
        <v>0</v>
      </c>
      <c r="F5809" t="s">
        <v>13</v>
      </c>
      <c r="G5809" s="1">
        <v>33443</v>
      </c>
      <c r="H5809">
        <v>4</v>
      </c>
      <c r="J5809">
        <v>50</v>
      </c>
      <c r="K5809">
        <v>16607</v>
      </c>
      <c r="L5809" s="1">
        <v>366</v>
      </c>
      <c r="O5809" s="2" t="str">
        <f t="shared" si="272"/>
        <v/>
      </c>
    </row>
    <row r="5810" spans="1:15" x14ac:dyDescent="0.25">
      <c r="A5810">
        <v>5809</v>
      </c>
      <c r="B5810">
        <v>3</v>
      </c>
      <c r="C5810" s="1">
        <v>18013</v>
      </c>
      <c r="D5810">
        <v>0</v>
      </c>
      <c r="E5810">
        <v>0</v>
      </c>
      <c r="F5810" t="s">
        <v>23</v>
      </c>
      <c r="G5810" s="1">
        <v>33444</v>
      </c>
      <c r="H5810">
        <v>2</v>
      </c>
      <c r="J5810">
        <v>10</v>
      </c>
      <c r="K5810">
        <v>13807</v>
      </c>
      <c r="L5810" s="1">
        <v>366</v>
      </c>
      <c r="M5810" s="2">
        <f t="shared" si="270"/>
        <v>42.25</v>
      </c>
      <c r="N5810" s="2" t="str">
        <f t="shared" si="271"/>
        <v/>
      </c>
      <c r="O5810" s="2" t="str">
        <f t="shared" si="272"/>
        <v/>
      </c>
    </row>
    <row r="5811" spans="1:15" x14ac:dyDescent="0.25">
      <c r="A5811">
        <v>5810</v>
      </c>
      <c r="B5811">
        <v>3</v>
      </c>
      <c r="C5811" s="1">
        <v>17566</v>
      </c>
      <c r="D5811">
        <v>0</v>
      </c>
      <c r="E5811">
        <v>0</v>
      </c>
      <c r="F5811" t="s">
        <v>14</v>
      </c>
      <c r="G5811" s="1">
        <v>33444</v>
      </c>
      <c r="H5811">
        <v>2</v>
      </c>
      <c r="J5811">
        <v>10</v>
      </c>
      <c r="K5811">
        <v>12607</v>
      </c>
      <c r="L5811" s="1">
        <v>366</v>
      </c>
      <c r="M5811" s="2">
        <f t="shared" si="270"/>
        <v>43.477777777777774</v>
      </c>
      <c r="N5811" s="2" t="str">
        <f t="shared" si="271"/>
        <v/>
      </c>
      <c r="O5811" s="2" t="str">
        <f t="shared" si="272"/>
        <v/>
      </c>
    </row>
    <row r="5812" spans="1:15" x14ac:dyDescent="0.25">
      <c r="A5812">
        <v>5811</v>
      </c>
      <c r="B5812">
        <v>4</v>
      </c>
      <c r="C5812" s="1">
        <v>22617</v>
      </c>
      <c r="D5812">
        <v>0</v>
      </c>
      <c r="E5812">
        <v>0</v>
      </c>
      <c r="F5812" t="s">
        <v>20</v>
      </c>
      <c r="G5812" s="1">
        <v>33444</v>
      </c>
      <c r="H5812">
        <v>0</v>
      </c>
      <c r="J5812">
        <v>10</v>
      </c>
      <c r="K5812">
        <v>11307</v>
      </c>
      <c r="L5812" s="1">
        <v>366</v>
      </c>
      <c r="M5812" s="2">
        <f t="shared" si="270"/>
        <v>29.647222222222222</v>
      </c>
      <c r="N5812" s="2" t="str">
        <f t="shared" si="271"/>
        <v/>
      </c>
      <c r="O5812" s="2" t="str">
        <f t="shared" si="272"/>
        <v/>
      </c>
    </row>
    <row r="5813" spans="1:15" x14ac:dyDescent="0.25">
      <c r="A5813">
        <v>5812</v>
      </c>
      <c r="B5813">
        <v>4</v>
      </c>
      <c r="C5813" s="1">
        <v>23887</v>
      </c>
      <c r="D5813">
        <v>0</v>
      </c>
      <c r="E5813">
        <v>0</v>
      </c>
      <c r="F5813" t="s">
        <v>20</v>
      </c>
      <c r="G5813" s="1">
        <v>33445</v>
      </c>
      <c r="H5813">
        <v>0</v>
      </c>
      <c r="J5813">
        <v>23</v>
      </c>
      <c r="K5813">
        <v>11307</v>
      </c>
      <c r="L5813" s="1">
        <v>366</v>
      </c>
      <c r="M5813" s="2">
        <f t="shared" si="270"/>
        <v>26.169444444444444</v>
      </c>
      <c r="N5813" s="2" t="str">
        <f t="shared" si="271"/>
        <v/>
      </c>
      <c r="O5813" s="2" t="str">
        <f t="shared" si="272"/>
        <v/>
      </c>
    </row>
    <row r="5814" spans="1:15" x14ac:dyDescent="0.25">
      <c r="A5814">
        <v>5813</v>
      </c>
      <c r="B5814">
        <v>2</v>
      </c>
      <c r="C5814" s="1">
        <v>19557</v>
      </c>
      <c r="D5814">
        <v>0</v>
      </c>
      <c r="E5814">
        <v>0</v>
      </c>
      <c r="F5814" t="s">
        <v>13</v>
      </c>
      <c r="G5814" s="1">
        <v>33445</v>
      </c>
      <c r="H5814">
        <v>2</v>
      </c>
      <c r="J5814">
        <v>10</v>
      </c>
      <c r="K5814">
        <v>11307</v>
      </c>
      <c r="L5814" s="1">
        <v>366</v>
      </c>
      <c r="M5814" s="2">
        <f t="shared" si="270"/>
        <v>38.024999999999999</v>
      </c>
      <c r="N5814" s="2" t="str">
        <f t="shared" si="271"/>
        <v/>
      </c>
      <c r="O5814" s="2" t="str">
        <f t="shared" si="272"/>
        <v/>
      </c>
    </row>
    <row r="5815" spans="1:15" x14ac:dyDescent="0.25">
      <c r="A5815">
        <v>5814</v>
      </c>
      <c r="B5815">
        <v>3</v>
      </c>
      <c r="C5815" s="1">
        <v>24837</v>
      </c>
      <c r="D5815">
        <v>0</v>
      </c>
      <c r="E5815">
        <v>0</v>
      </c>
      <c r="F5815" t="s">
        <v>14</v>
      </c>
      <c r="G5815" s="1">
        <v>33451</v>
      </c>
      <c r="H5815">
        <v>2</v>
      </c>
      <c r="J5815">
        <v>10</v>
      </c>
      <c r="K5815">
        <v>10107</v>
      </c>
      <c r="L5815" s="1">
        <v>366</v>
      </c>
      <c r="M5815" s="2">
        <f t="shared" si="270"/>
        <v>23.586111111111112</v>
      </c>
      <c r="N5815" s="2" t="str">
        <f t="shared" si="271"/>
        <v/>
      </c>
      <c r="O5815" s="2" t="str">
        <f t="shared" si="272"/>
        <v/>
      </c>
    </row>
    <row r="5816" spans="1:15" x14ac:dyDescent="0.25">
      <c r="A5816">
        <v>5815</v>
      </c>
      <c r="B5816">
        <v>4</v>
      </c>
      <c r="C5816" s="1">
        <v>19024</v>
      </c>
      <c r="D5816">
        <v>0</v>
      </c>
      <c r="E5816">
        <v>0</v>
      </c>
      <c r="F5816" t="s">
        <v>20</v>
      </c>
      <c r="G5816" s="1">
        <v>33451</v>
      </c>
      <c r="H5816">
        <v>2</v>
      </c>
      <c r="J5816">
        <v>10</v>
      </c>
      <c r="K5816">
        <v>11307</v>
      </c>
      <c r="L5816" s="1">
        <v>366</v>
      </c>
      <c r="M5816" s="2">
        <f t="shared" si="270"/>
        <v>39.50277777777778</v>
      </c>
      <c r="N5816" s="2" t="str">
        <f t="shared" si="271"/>
        <v/>
      </c>
      <c r="O5816" s="2" t="str">
        <f t="shared" si="272"/>
        <v/>
      </c>
    </row>
    <row r="5817" spans="1:15" x14ac:dyDescent="0.25">
      <c r="A5817">
        <v>5816</v>
      </c>
      <c r="B5817">
        <v>3</v>
      </c>
      <c r="C5817" s="1">
        <v>15554</v>
      </c>
      <c r="D5817">
        <v>2390</v>
      </c>
      <c r="E5817">
        <v>2</v>
      </c>
      <c r="F5817" t="s">
        <v>14</v>
      </c>
      <c r="G5817" s="1">
        <v>33452</v>
      </c>
      <c r="H5817">
        <v>2</v>
      </c>
      <c r="J5817">
        <v>10</v>
      </c>
      <c r="K5817">
        <v>17807</v>
      </c>
      <c r="L5817" s="1">
        <v>366</v>
      </c>
      <c r="M5817" s="2">
        <f t="shared" si="270"/>
        <v>49.00277777777778</v>
      </c>
      <c r="N5817" s="2" t="str">
        <f t="shared" si="271"/>
        <v/>
      </c>
      <c r="O5817" s="2" t="str">
        <f t="shared" si="272"/>
        <v/>
      </c>
    </row>
    <row r="5818" spans="1:15" x14ac:dyDescent="0.25">
      <c r="A5818">
        <v>5817</v>
      </c>
      <c r="B5818">
        <v>2</v>
      </c>
      <c r="C5818" s="1">
        <v>18008</v>
      </c>
      <c r="D5818">
        <v>0</v>
      </c>
      <c r="E5818">
        <v>0</v>
      </c>
      <c r="F5818" t="s">
        <v>13</v>
      </c>
      <c r="G5818" s="1">
        <v>33452</v>
      </c>
      <c r="H5818">
        <v>0</v>
      </c>
      <c r="J5818">
        <v>10</v>
      </c>
      <c r="K5818">
        <v>11307</v>
      </c>
      <c r="L5818" s="1">
        <v>366</v>
      </c>
      <c r="M5818" s="2">
        <f t="shared" si="270"/>
        <v>42.283333333333331</v>
      </c>
      <c r="N5818" s="2" t="str">
        <f t="shared" si="271"/>
        <v/>
      </c>
      <c r="O5818" s="2" t="str">
        <f t="shared" si="272"/>
        <v/>
      </c>
    </row>
    <row r="5819" spans="1:15" x14ac:dyDescent="0.25">
      <c r="A5819">
        <v>5818</v>
      </c>
      <c r="B5819">
        <v>4</v>
      </c>
      <c r="C5819" s="1">
        <v>24882</v>
      </c>
      <c r="D5819">
        <v>0</v>
      </c>
      <c r="E5819">
        <v>0</v>
      </c>
      <c r="F5819" t="s">
        <v>20</v>
      </c>
      <c r="G5819" s="1">
        <v>33455</v>
      </c>
      <c r="H5819">
        <v>0</v>
      </c>
      <c r="J5819">
        <v>10</v>
      </c>
      <c r="K5819">
        <v>10107</v>
      </c>
      <c r="L5819" s="1">
        <v>366</v>
      </c>
      <c r="M5819" s="2">
        <f t="shared" si="270"/>
        <v>23.475000000000001</v>
      </c>
      <c r="N5819" s="2" t="str">
        <f t="shared" si="271"/>
        <v/>
      </c>
      <c r="O5819" s="2" t="str">
        <f t="shared" si="272"/>
        <v/>
      </c>
    </row>
    <row r="5820" spans="1:15" x14ac:dyDescent="0.25">
      <c r="A5820">
        <v>5819</v>
      </c>
      <c r="B5820">
        <v>3</v>
      </c>
      <c r="C5820" s="1">
        <v>22499</v>
      </c>
      <c r="D5820">
        <v>0</v>
      </c>
      <c r="E5820">
        <v>0</v>
      </c>
      <c r="F5820" t="s">
        <v>13</v>
      </c>
      <c r="G5820" s="1">
        <v>33456</v>
      </c>
      <c r="H5820">
        <v>2</v>
      </c>
      <c r="I5820" t="s">
        <v>19</v>
      </c>
      <c r="J5820">
        <v>21</v>
      </c>
      <c r="K5820">
        <v>10107</v>
      </c>
      <c r="L5820" s="1">
        <v>35971</v>
      </c>
      <c r="M5820" s="2">
        <f t="shared" si="270"/>
        <v>30</v>
      </c>
      <c r="N5820" s="2">
        <f t="shared" si="271"/>
        <v>36.886111111111113</v>
      </c>
      <c r="O5820" s="2">
        <f t="shared" si="272"/>
        <v>6.8861111111111128</v>
      </c>
    </row>
    <row r="5821" spans="1:15" x14ac:dyDescent="0.25">
      <c r="A5821">
        <v>5820</v>
      </c>
      <c r="B5821">
        <v>4</v>
      </c>
      <c r="C5821" s="1">
        <v>24250</v>
      </c>
      <c r="D5821">
        <v>0</v>
      </c>
      <c r="E5821">
        <v>0</v>
      </c>
      <c r="F5821" t="s">
        <v>20</v>
      </c>
      <c r="G5821" s="1">
        <v>33458</v>
      </c>
      <c r="H5821">
        <v>0</v>
      </c>
      <c r="J5821">
        <v>10</v>
      </c>
      <c r="K5821">
        <v>11307</v>
      </c>
      <c r="L5821" s="1">
        <v>366</v>
      </c>
      <c r="M5821" s="2">
        <f t="shared" si="270"/>
        <v>25.208333333333332</v>
      </c>
      <c r="N5821" s="2" t="str">
        <f t="shared" si="271"/>
        <v/>
      </c>
      <c r="O5821" s="2" t="str">
        <f t="shared" si="272"/>
        <v/>
      </c>
    </row>
    <row r="5822" spans="1:15" x14ac:dyDescent="0.25">
      <c r="A5822">
        <v>5821</v>
      </c>
      <c r="B5822">
        <v>2</v>
      </c>
      <c r="C5822" s="1">
        <v>13016</v>
      </c>
      <c r="D5822">
        <v>0</v>
      </c>
      <c r="E5822">
        <v>0</v>
      </c>
      <c r="F5822" t="s">
        <v>14</v>
      </c>
      <c r="G5822" s="1">
        <v>33459</v>
      </c>
      <c r="H5822">
        <v>2</v>
      </c>
      <c r="J5822">
        <v>10</v>
      </c>
      <c r="K5822">
        <v>16607</v>
      </c>
      <c r="L5822" s="1">
        <v>366</v>
      </c>
      <c r="M5822" s="2">
        <f t="shared" si="270"/>
        <v>55.969444444444441</v>
      </c>
      <c r="N5822" s="2" t="str">
        <f t="shared" si="271"/>
        <v/>
      </c>
      <c r="O5822" s="2" t="str">
        <f t="shared" si="272"/>
        <v/>
      </c>
    </row>
    <row r="5823" spans="1:15" x14ac:dyDescent="0.25">
      <c r="A5823">
        <v>5822</v>
      </c>
      <c r="B5823">
        <v>3</v>
      </c>
      <c r="C5823" s="1">
        <v>21241</v>
      </c>
      <c r="D5823">
        <v>0</v>
      </c>
      <c r="E5823">
        <v>2</v>
      </c>
      <c r="F5823" t="s">
        <v>14</v>
      </c>
      <c r="G5823" s="1">
        <v>33459</v>
      </c>
      <c r="H5823">
        <v>2</v>
      </c>
      <c r="J5823">
        <v>10</v>
      </c>
      <c r="K5823">
        <v>11607</v>
      </c>
      <c r="L5823" s="1">
        <v>366</v>
      </c>
      <c r="M5823" s="2">
        <f t="shared" si="270"/>
        <v>33.455555555555556</v>
      </c>
      <c r="N5823" s="2" t="str">
        <f t="shared" si="271"/>
        <v/>
      </c>
      <c r="O5823" s="2" t="str">
        <f t="shared" si="272"/>
        <v/>
      </c>
    </row>
    <row r="5824" spans="1:15" x14ac:dyDescent="0.25">
      <c r="A5824">
        <v>5823</v>
      </c>
      <c r="B5824">
        <v>2</v>
      </c>
      <c r="C5824" s="1">
        <v>21999</v>
      </c>
      <c r="D5824">
        <v>0</v>
      </c>
      <c r="E5824">
        <v>0</v>
      </c>
      <c r="F5824" t="s">
        <v>20</v>
      </c>
      <c r="G5824" s="1">
        <v>33463</v>
      </c>
      <c r="H5824">
        <v>2</v>
      </c>
      <c r="J5824">
        <v>10</v>
      </c>
      <c r="K5824">
        <v>18707</v>
      </c>
      <c r="L5824" s="1">
        <v>366</v>
      </c>
      <c r="M5824" s="2">
        <f t="shared" si="270"/>
        <v>31.386111111111113</v>
      </c>
      <c r="N5824" s="2" t="str">
        <f t="shared" si="271"/>
        <v/>
      </c>
      <c r="O5824" s="2" t="str">
        <f t="shared" si="272"/>
        <v/>
      </c>
    </row>
    <row r="5825" spans="1:15" x14ac:dyDescent="0.25">
      <c r="A5825">
        <v>5824</v>
      </c>
      <c r="B5825">
        <v>3</v>
      </c>
      <c r="C5825" s="1">
        <v>17442</v>
      </c>
      <c r="D5825">
        <v>0</v>
      </c>
      <c r="E5825">
        <v>0</v>
      </c>
      <c r="F5825" t="s">
        <v>13</v>
      </c>
      <c r="G5825" s="1">
        <v>33464</v>
      </c>
      <c r="H5825">
        <v>0</v>
      </c>
      <c r="J5825">
        <v>10</v>
      </c>
      <c r="K5825">
        <v>11307</v>
      </c>
      <c r="L5825" s="1">
        <v>366</v>
      </c>
      <c r="M5825" s="2">
        <f t="shared" si="270"/>
        <v>43.866666666666667</v>
      </c>
      <c r="N5825" s="2" t="str">
        <f t="shared" si="271"/>
        <v/>
      </c>
      <c r="O5825" s="2" t="str">
        <f t="shared" si="272"/>
        <v/>
      </c>
    </row>
    <row r="5826" spans="1:15" x14ac:dyDescent="0.25">
      <c r="A5826">
        <v>5825</v>
      </c>
      <c r="B5826">
        <v>2</v>
      </c>
      <c r="C5826" s="1">
        <v>15766</v>
      </c>
      <c r="D5826">
        <v>0</v>
      </c>
      <c r="E5826">
        <v>0</v>
      </c>
      <c r="F5826" t="s">
        <v>14</v>
      </c>
      <c r="G5826" s="1">
        <v>33469</v>
      </c>
      <c r="H5826">
        <v>2</v>
      </c>
      <c r="J5826">
        <v>10</v>
      </c>
      <c r="K5826">
        <v>11607</v>
      </c>
      <c r="L5826" s="1">
        <v>366</v>
      </c>
      <c r="M5826" s="2">
        <f t="shared" si="270"/>
        <v>48.466666666666669</v>
      </c>
      <c r="N5826" s="2" t="str">
        <f t="shared" si="271"/>
        <v/>
      </c>
      <c r="O5826" s="2" t="str">
        <f t="shared" si="272"/>
        <v/>
      </c>
    </row>
    <row r="5827" spans="1:15" x14ac:dyDescent="0.25">
      <c r="A5827">
        <v>5826</v>
      </c>
      <c r="B5827">
        <v>2</v>
      </c>
      <c r="C5827" s="1">
        <v>25187</v>
      </c>
      <c r="D5827">
        <v>3001</v>
      </c>
      <c r="E5827">
        <v>1</v>
      </c>
      <c r="F5827" t="s">
        <v>14</v>
      </c>
      <c r="G5827" s="1">
        <v>33470</v>
      </c>
      <c r="H5827">
        <v>2</v>
      </c>
      <c r="J5827">
        <v>10</v>
      </c>
      <c r="K5827">
        <v>10507</v>
      </c>
      <c r="L5827" s="1">
        <v>366</v>
      </c>
      <c r="M5827" s="2">
        <f t="shared" si="270"/>
        <v>22.680555555555557</v>
      </c>
      <c r="N5827" s="2" t="str">
        <f t="shared" si="271"/>
        <v/>
      </c>
      <c r="O5827" s="2" t="str">
        <f t="shared" si="272"/>
        <v/>
      </c>
    </row>
    <row r="5828" spans="1:15" x14ac:dyDescent="0.25">
      <c r="A5828">
        <v>5827</v>
      </c>
      <c r="B5828">
        <v>3</v>
      </c>
      <c r="C5828" s="1">
        <v>24230</v>
      </c>
      <c r="D5828">
        <v>0</v>
      </c>
      <c r="E5828">
        <v>0</v>
      </c>
      <c r="F5828" t="s">
        <v>13</v>
      </c>
      <c r="G5828" s="1">
        <v>33470</v>
      </c>
      <c r="H5828">
        <v>0</v>
      </c>
      <c r="I5828" t="s">
        <v>25</v>
      </c>
      <c r="J5828">
        <v>21</v>
      </c>
      <c r="K5828">
        <v>11307</v>
      </c>
      <c r="L5828" s="1">
        <v>36489</v>
      </c>
      <c r="M5828" s="2">
        <f t="shared" si="270"/>
        <v>25.297222222222221</v>
      </c>
      <c r="N5828" s="2">
        <f t="shared" si="271"/>
        <v>33.56111111111111</v>
      </c>
      <c r="O5828" s="2">
        <f t="shared" si="272"/>
        <v>8.2638888888888893</v>
      </c>
    </row>
    <row r="5829" spans="1:15" x14ac:dyDescent="0.25">
      <c r="A5829">
        <v>5828</v>
      </c>
      <c r="B5829">
        <v>2</v>
      </c>
      <c r="C5829" s="1">
        <v>22671</v>
      </c>
      <c r="D5829">
        <v>0</v>
      </c>
      <c r="E5829">
        <v>0</v>
      </c>
      <c r="F5829" t="s">
        <v>20</v>
      </c>
      <c r="G5829" s="1">
        <v>33471</v>
      </c>
      <c r="H5829">
        <v>2</v>
      </c>
      <c r="J5829">
        <v>10</v>
      </c>
      <c r="K5829">
        <v>16707</v>
      </c>
      <c r="L5829" s="1">
        <v>366</v>
      </c>
      <c r="M5829" s="2">
        <f t="shared" ref="M5829:M5892" si="273">DAYS360(C5829,G5829,TRUE)/360</f>
        <v>29.572222222222223</v>
      </c>
      <c r="N5829" s="2" t="str">
        <f t="shared" ref="N5829:N5892" si="274">IF(DAYS360(C5829,L5829)/360&gt;0,DAYS360(C5829,L5829)/360,"")</f>
        <v/>
      </c>
      <c r="O5829" s="2" t="str">
        <f t="shared" ref="O5829:O5892" si="275">IF(N5829="","",N5829-M5829)</f>
        <v/>
      </c>
    </row>
    <row r="5830" spans="1:15" x14ac:dyDescent="0.25">
      <c r="A5830">
        <v>5829</v>
      </c>
      <c r="B5830">
        <v>3</v>
      </c>
      <c r="C5830" s="1">
        <v>23150</v>
      </c>
      <c r="D5830">
        <v>1485</v>
      </c>
      <c r="E5830">
        <v>0</v>
      </c>
      <c r="F5830" t="s">
        <v>14</v>
      </c>
      <c r="G5830" s="1">
        <v>33476</v>
      </c>
      <c r="H5830">
        <v>2</v>
      </c>
      <c r="J5830">
        <v>10</v>
      </c>
      <c r="K5830">
        <v>11307</v>
      </c>
      <c r="L5830" s="1">
        <v>366</v>
      </c>
      <c r="M5830" s="2">
        <f t="shared" si="273"/>
        <v>28.269444444444446</v>
      </c>
      <c r="N5830" s="2" t="str">
        <f t="shared" si="274"/>
        <v/>
      </c>
      <c r="O5830" s="2" t="str">
        <f t="shared" si="275"/>
        <v/>
      </c>
    </row>
    <row r="5831" spans="1:15" x14ac:dyDescent="0.25">
      <c r="A5831">
        <v>5830</v>
      </c>
      <c r="B5831">
        <v>2</v>
      </c>
      <c r="C5831" s="1">
        <v>9372</v>
      </c>
      <c r="D5831">
        <v>0</v>
      </c>
      <c r="E5831">
        <v>0</v>
      </c>
      <c r="F5831" t="s">
        <v>13</v>
      </c>
      <c r="G5831" s="1">
        <v>33477</v>
      </c>
      <c r="H5831">
        <v>0</v>
      </c>
      <c r="J5831">
        <v>21</v>
      </c>
      <c r="K5831">
        <v>0</v>
      </c>
      <c r="L5831" s="1">
        <v>366</v>
      </c>
      <c r="M5831" s="2">
        <f t="shared" si="273"/>
        <v>65.99722222222222</v>
      </c>
      <c r="N5831" s="2" t="str">
        <f t="shared" si="274"/>
        <v/>
      </c>
      <c r="O5831" s="2" t="str">
        <f t="shared" si="275"/>
        <v/>
      </c>
    </row>
    <row r="5832" spans="1:15" x14ac:dyDescent="0.25">
      <c r="A5832">
        <v>5831</v>
      </c>
      <c r="B5832">
        <v>2</v>
      </c>
      <c r="C5832" s="1">
        <v>13371</v>
      </c>
      <c r="D5832">
        <v>0</v>
      </c>
      <c r="E5832">
        <v>0</v>
      </c>
      <c r="F5832" t="s">
        <v>14</v>
      </c>
      <c r="G5832" s="1">
        <v>33478</v>
      </c>
      <c r="H5832">
        <v>2</v>
      </c>
      <c r="J5832">
        <v>10</v>
      </c>
      <c r="K5832">
        <v>14607</v>
      </c>
      <c r="L5832" s="1">
        <v>366</v>
      </c>
      <c r="M5832" s="2">
        <f t="shared" si="273"/>
        <v>55.052777777777777</v>
      </c>
      <c r="N5832" s="2" t="str">
        <f t="shared" si="274"/>
        <v/>
      </c>
      <c r="O5832" s="2" t="str">
        <f t="shared" si="275"/>
        <v/>
      </c>
    </row>
    <row r="5833" spans="1:15" x14ac:dyDescent="0.25">
      <c r="A5833">
        <v>5832</v>
      </c>
      <c r="B5833">
        <v>2</v>
      </c>
      <c r="C5833" s="1">
        <v>20916</v>
      </c>
      <c r="D5833">
        <v>0</v>
      </c>
      <c r="E5833">
        <v>1</v>
      </c>
      <c r="F5833" t="s">
        <v>14</v>
      </c>
      <c r="G5833" s="1">
        <v>33478</v>
      </c>
      <c r="H5833">
        <v>2</v>
      </c>
      <c r="J5833">
        <v>10</v>
      </c>
      <c r="K5833">
        <v>10107</v>
      </c>
      <c r="L5833" s="1">
        <v>366</v>
      </c>
      <c r="M5833" s="2">
        <f t="shared" si="273"/>
        <v>34.394444444444446</v>
      </c>
      <c r="N5833" s="2" t="str">
        <f t="shared" si="274"/>
        <v/>
      </c>
      <c r="O5833" s="2" t="str">
        <f t="shared" si="275"/>
        <v/>
      </c>
    </row>
    <row r="5834" spans="1:15" x14ac:dyDescent="0.25">
      <c r="A5834">
        <v>5833</v>
      </c>
      <c r="B5834">
        <v>3</v>
      </c>
      <c r="C5834" s="1">
        <v>22847</v>
      </c>
      <c r="D5834">
        <v>4571</v>
      </c>
      <c r="E5834">
        <v>3</v>
      </c>
      <c r="F5834" t="s">
        <v>18</v>
      </c>
      <c r="G5834" s="1">
        <v>33479</v>
      </c>
      <c r="H5834">
        <v>2</v>
      </c>
      <c r="J5834">
        <v>10</v>
      </c>
      <c r="K5834">
        <v>10107</v>
      </c>
      <c r="L5834" s="1">
        <v>366</v>
      </c>
      <c r="M5834" s="2">
        <f t="shared" si="273"/>
        <v>29.108333333333334</v>
      </c>
      <c r="N5834" s="2" t="str">
        <f t="shared" si="274"/>
        <v/>
      </c>
      <c r="O5834" s="2" t="str">
        <f t="shared" si="275"/>
        <v/>
      </c>
    </row>
    <row r="5835" spans="1:15" x14ac:dyDescent="0.25">
      <c r="A5835">
        <v>5834</v>
      </c>
      <c r="B5835">
        <v>4</v>
      </c>
      <c r="C5835" s="1">
        <v>23530</v>
      </c>
      <c r="D5835">
        <v>0</v>
      </c>
      <c r="E5835">
        <v>0</v>
      </c>
      <c r="F5835" t="s">
        <v>20</v>
      </c>
      <c r="G5835" s="1">
        <v>33484</v>
      </c>
      <c r="H5835">
        <v>0</v>
      </c>
      <c r="J5835">
        <v>21</v>
      </c>
      <c r="K5835">
        <v>0</v>
      </c>
      <c r="L5835" s="1">
        <v>366</v>
      </c>
      <c r="M5835" s="2">
        <f t="shared" si="273"/>
        <v>27.252777777777776</v>
      </c>
      <c r="N5835" s="2" t="str">
        <f t="shared" si="274"/>
        <v/>
      </c>
      <c r="O5835" s="2" t="str">
        <f t="shared" si="275"/>
        <v/>
      </c>
    </row>
    <row r="5836" spans="1:15" x14ac:dyDescent="0.25">
      <c r="A5836">
        <v>5835</v>
      </c>
      <c r="B5836">
        <v>3</v>
      </c>
      <c r="C5836" s="1">
        <v>24925</v>
      </c>
      <c r="D5836">
        <v>3001</v>
      </c>
      <c r="E5836">
        <v>2</v>
      </c>
      <c r="F5836" t="s">
        <v>14</v>
      </c>
      <c r="G5836" s="1">
        <v>33484</v>
      </c>
      <c r="H5836">
        <v>2</v>
      </c>
      <c r="J5836">
        <v>10</v>
      </c>
      <c r="K5836">
        <v>17907</v>
      </c>
      <c r="L5836" s="1">
        <v>366</v>
      </c>
      <c r="M5836" s="2">
        <f t="shared" si="273"/>
        <v>23.430555555555557</v>
      </c>
      <c r="N5836" s="2" t="str">
        <f t="shared" si="274"/>
        <v/>
      </c>
      <c r="O5836" s="2" t="str">
        <f t="shared" si="275"/>
        <v/>
      </c>
    </row>
    <row r="5837" spans="1:15" x14ac:dyDescent="0.25">
      <c r="A5837">
        <v>5836</v>
      </c>
      <c r="B5837">
        <v>3</v>
      </c>
      <c r="C5837" s="1">
        <v>23496</v>
      </c>
      <c r="D5837">
        <v>0</v>
      </c>
      <c r="E5837">
        <v>2</v>
      </c>
      <c r="F5837" t="s">
        <v>14</v>
      </c>
      <c r="G5837" s="1">
        <v>33484</v>
      </c>
      <c r="H5837">
        <v>2</v>
      </c>
      <c r="J5837">
        <v>10</v>
      </c>
      <c r="K5837">
        <v>17907</v>
      </c>
      <c r="L5837" s="1">
        <v>366</v>
      </c>
      <c r="M5837" s="2">
        <f t="shared" si="273"/>
        <v>27.344444444444445</v>
      </c>
      <c r="N5837" s="2" t="str">
        <f t="shared" si="274"/>
        <v/>
      </c>
      <c r="O5837" s="2" t="str">
        <f t="shared" si="275"/>
        <v/>
      </c>
    </row>
    <row r="5838" spans="1:15" x14ac:dyDescent="0.25">
      <c r="A5838">
        <v>5837</v>
      </c>
      <c r="B5838">
        <v>2</v>
      </c>
      <c r="C5838" s="1">
        <v>23898</v>
      </c>
      <c r="D5838">
        <v>0</v>
      </c>
      <c r="E5838">
        <v>0</v>
      </c>
      <c r="F5838" t="s">
        <v>13</v>
      </c>
      <c r="G5838" s="1">
        <v>33484</v>
      </c>
      <c r="H5838">
        <v>0</v>
      </c>
      <c r="J5838">
        <v>10</v>
      </c>
      <c r="K5838">
        <v>11307</v>
      </c>
      <c r="L5838" s="1">
        <v>366</v>
      </c>
      <c r="M5838" s="2">
        <f t="shared" si="273"/>
        <v>26.244444444444444</v>
      </c>
      <c r="N5838" s="2" t="str">
        <f t="shared" si="274"/>
        <v/>
      </c>
      <c r="O5838" s="2" t="str">
        <f t="shared" si="275"/>
        <v/>
      </c>
    </row>
    <row r="5839" spans="1:15" x14ac:dyDescent="0.25">
      <c r="A5839">
        <v>5838</v>
      </c>
      <c r="B5839">
        <v>2</v>
      </c>
      <c r="C5839" s="1">
        <v>19881</v>
      </c>
      <c r="D5839">
        <v>0</v>
      </c>
      <c r="E5839">
        <v>0</v>
      </c>
      <c r="F5839" t="s">
        <v>13</v>
      </c>
      <c r="G5839" s="1">
        <v>33485</v>
      </c>
      <c r="H5839">
        <v>0</v>
      </c>
      <c r="J5839">
        <v>21</v>
      </c>
      <c r="K5839">
        <v>11307</v>
      </c>
      <c r="L5839" s="1">
        <v>366</v>
      </c>
      <c r="M5839" s="2">
        <f t="shared" si="273"/>
        <v>37.244444444444447</v>
      </c>
      <c r="N5839" s="2" t="str">
        <f t="shared" si="274"/>
        <v/>
      </c>
      <c r="O5839" s="2" t="str">
        <f t="shared" si="275"/>
        <v/>
      </c>
    </row>
    <row r="5840" spans="1:15" x14ac:dyDescent="0.25">
      <c r="A5840">
        <v>5839</v>
      </c>
      <c r="B5840">
        <v>4</v>
      </c>
      <c r="C5840" s="1">
        <v>24407</v>
      </c>
      <c r="D5840">
        <v>1798</v>
      </c>
      <c r="E5840">
        <v>0</v>
      </c>
      <c r="F5840" t="s">
        <v>26</v>
      </c>
      <c r="G5840" s="1">
        <v>33486</v>
      </c>
      <c r="H5840">
        <v>2</v>
      </c>
      <c r="J5840">
        <v>10</v>
      </c>
      <c r="K5840">
        <v>13607</v>
      </c>
      <c r="L5840" s="1">
        <v>366</v>
      </c>
      <c r="M5840" s="2">
        <f t="shared" si="273"/>
        <v>24.855555555555554</v>
      </c>
      <c r="N5840" s="2" t="str">
        <f t="shared" si="274"/>
        <v/>
      </c>
      <c r="O5840" s="2" t="str">
        <f t="shared" si="275"/>
        <v/>
      </c>
    </row>
    <row r="5841" spans="1:15" x14ac:dyDescent="0.25">
      <c r="A5841">
        <v>5840</v>
      </c>
      <c r="B5841">
        <v>3</v>
      </c>
      <c r="C5841" s="1">
        <v>21906</v>
      </c>
      <c r="D5841">
        <v>0</v>
      </c>
      <c r="E5841">
        <v>0</v>
      </c>
      <c r="F5841" t="s">
        <v>14</v>
      </c>
      <c r="G5841" s="1">
        <v>33487</v>
      </c>
      <c r="H5841">
        <v>2</v>
      </c>
      <c r="J5841">
        <v>10</v>
      </c>
      <c r="K5841">
        <v>14707</v>
      </c>
      <c r="L5841" s="1">
        <v>366</v>
      </c>
      <c r="M5841" s="2">
        <f t="shared" si="273"/>
        <v>31.705555555555556</v>
      </c>
      <c r="N5841" s="2" t="str">
        <f t="shared" si="274"/>
        <v/>
      </c>
      <c r="O5841" s="2" t="str">
        <f t="shared" si="275"/>
        <v/>
      </c>
    </row>
    <row r="5842" spans="1:15" x14ac:dyDescent="0.25">
      <c r="A5842">
        <v>5841</v>
      </c>
      <c r="B5842">
        <v>3</v>
      </c>
      <c r="C5842" s="1">
        <v>22109</v>
      </c>
      <c r="D5842">
        <v>0</v>
      </c>
      <c r="E5842">
        <v>1</v>
      </c>
      <c r="F5842" t="s">
        <v>14</v>
      </c>
      <c r="G5842" s="1">
        <v>33490</v>
      </c>
      <c r="H5842">
        <v>2</v>
      </c>
      <c r="J5842">
        <v>10</v>
      </c>
      <c r="K5842">
        <v>10107</v>
      </c>
      <c r="L5842" s="1">
        <v>366</v>
      </c>
      <c r="M5842" s="2">
        <f t="shared" si="273"/>
        <v>31.158333333333335</v>
      </c>
      <c r="N5842" s="2" t="str">
        <f t="shared" si="274"/>
        <v/>
      </c>
      <c r="O5842" s="2" t="str">
        <f t="shared" si="275"/>
        <v/>
      </c>
    </row>
    <row r="5843" spans="1:15" x14ac:dyDescent="0.25">
      <c r="A5843">
        <v>5842</v>
      </c>
      <c r="B5843">
        <v>4</v>
      </c>
      <c r="C5843" s="1">
        <v>24607</v>
      </c>
      <c r="D5843">
        <v>0</v>
      </c>
      <c r="E5843">
        <v>0</v>
      </c>
      <c r="F5843" t="s">
        <v>20</v>
      </c>
      <c r="G5843" s="1">
        <v>33491</v>
      </c>
      <c r="H5843">
        <v>2</v>
      </c>
      <c r="J5843">
        <v>10</v>
      </c>
      <c r="K5843">
        <v>18507</v>
      </c>
      <c r="L5843" s="1">
        <v>366</v>
      </c>
      <c r="M5843" s="2">
        <f t="shared" si="273"/>
        <v>24.319444444444443</v>
      </c>
      <c r="N5843" s="2" t="str">
        <f t="shared" si="274"/>
        <v/>
      </c>
      <c r="O5843" s="2" t="str">
        <f t="shared" si="275"/>
        <v/>
      </c>
    </row>
    <row r="5844" spans="1:15" x14ac:dyDescent="0.25">
      <c r="A5844">
        <v>5843</v>
      </c>
      <c r="B5844">
        <v>2</v>
      </c>
      <c r="C5844" s="1">
        <v>10400</v>
      </c>
      <c r="D5844">
        <v>0</v>
      </c>
      <c r="E5844">
        <v>0</v>
      </c>
      <c r="F5844" t="s">
        <v>13</v>
      </c>
      <c r="G5844" s="1">
        <v>33491</v>
      </c>
      <c r="H5844">
        <v>0</v>
      </c>
      <c r="J5844">
        <v>21</v>
      </c>
      <c r="K5844">
        <v>0</v>
      </c>
      <c r="L5844" s="1">
        <v>366</v>
      </c>
      <c r="M5844" s="2">
        <f t="shared" si="273"/>
        <v>63.219444444444441</v>
      </c>
      <c r="N5844" s="2" t="str">
        <f t="shared" si="274"/>
        <v/>
      </c>
      <c r="O5844" s="2" t="str">
        <f t="shared" si="275"/>
        <v/>
      </c>
    </row>
    <row r="5845" spans="1:15" x14ac:dyDescent="0.25">
      <c r="A5845">
        <v>5844</v>
      </c>
      <c r="B5845">
        <v>4</v>
      </c>
      <c r="C5845" s="1">
        <v>22674</v>
      </c>
      <c r="D5845">
        <v>2421</v>
      </c>
      <c r="E5845">
        <v>0</v>
      </c>
      <c r="F5845" t="s">
        <v>26</v>
      </c>
      <c r="G5845" s="1">
        <v>33491</v>
      </c>
      <c r="H5845">
        <v>2</v>
      </c>
      <c r="J5845">
        <v>10</v>
      </c>
      <c r="K5845">
        <v>17907</v>
      </c>
      <c r="L5845" s="1">
        <v>366</v>
      </c>
      <c r="M5845" s="2">
        <f t="shared" si="273"/>
        <v>29.616666666666667</v>
      </c>
      <c r="N5845" s="2" t="str">
        <f t="shared" si="274"/>
        <v/>
      </c>
      <c r="O5845" s="2" t="str">
        <f t="shared" si="275"/>
        <v/>
      </c>
    </row>
    <row r="5846" spans="1:15" x14ac:dyDescent="0.25">
      <c r="A5846">
        <v>5845</v>
      </c>
      <c r="B5846">
        <v>2</v>
      </c>
      <c r="C5846" s="1">
        <v>20089</v>
      </c>
      <c r="D5846">
        <v>0</v>
      </c>
      <c r="E5846">
        <v>3</v>
      </c>
      <c r="F5846" t="s">
        <v>14</v>
      </c>
      <c r="G5846" s="1">
        <v>33492</v>
      </c>
      <c r="H5846">
        <v>2</v>
      </c>
      <c r="J5846">
        <v>10</v>
      </c>
      <c r="K5846">
        <v>17807</v>
      </c>
      <c r="L5846" s="1">
        <v>366</v>
      </c>
      <c r="M5846" s="2">
        <f t="shared" si="273"/>
        <v>36.697222222222223</v>
      </c>
      <c r="N5846" s="2" t="str">
        <f t="shared" si="274"/>
        <v/>
      </c>
      <c r="O5846" s="2" t="str">
        <f t="shared" si="275"/>
        <v/>
      </c>
    </row>
    <row r="5847" spans="1:15" x14ac:dyDescent="0.25">
      <c r="A5847">
        <v>5846</v>
      </c>
      <c r="B5847">
        <v>3</v>
      </c>
      <c r="C5847" s="1">
        <v>16650</v>
      </c>
      <c r="D5847">
        <v>0</v>
      </c>
      <c r="E5847">
        <v>0</v>
      </c>
      <c r="F5847" t="s">
        <v>13</v>
      </c>
      <c r="G5847" s="1">
        <v>33492</v>
      </c>
      <c r="H5847">
        <v>0</v>
      </c>
      <c r="J5847">
        <v>10</v>
      </c>
      <c r="K5847">
        <v>12779</v>
      </c>
      <c r="L5847" s="1">
        <v>366</v>
      </c>
      <c r="M5847" s="2">
        <f t="shared" si="273"/>
        <v>46.111111111111114</v>
      </c>
      <c r="N5847" s="2" t="str">
        <f t="shared" si="274"/>
        <v/>
      </c>
      <c r="O5847" s="2" t="str">
        <f t="shared" si="275"/>
        <v/>
      </c>
    </row>
    <row r="5848" spans="1:15" x14ac:dyDescent="0.25">
      <c r="A5848">
        <v>5847</v>
      </c>
      <c r="B5848">
        <v>2</v>
      </c>
      <c r="C5848" s="1">
        <v>20929</v>
      </c>
      <c r="D5848">
        <v>0</v>
      </c>
      <c r="E5848">
        <v>0</v>
      </c>
      <c r="F5848" t="s">
        <v>13</v>
      </c>
      <c r="G5848" s="1">
        <v>33494</v>
      </c>
      <c r="H5848">
        <v>0</v>
      </c>
      <c r="J5848">
        <v>23</v>
      </c>
      <c r="K5848">
        <v>11307</v>
      </c>
      <c r="L5848" s="1">
        <v>366</v>
      </c>
      <c r="M5848" s="2">
        <f t="shared" si="273"/>
        <v>34.4</v>
      </c>
      <c r="N5848" s="2" t="str">
        <f t="shared" si="274"/>
        <v/>
      </c>
      <c r="O5848" s="2" t="str">
        <f t="shared" si="275"/>
        <v/>
      </c>
    </row>
    <row r="5849" spans="1:15" x14ac:dyDescent="0.25">
      <c r="A5849">
        <v>5848</v>
      </c>
      <c r="B5849">
        <v>3</v>
      </c>
      <c r="C5849" s="1">
        <v>24627</v>
      </c>
      <c r="D5849">
        <v>3017</v>
      </c>
      <c r="E5849">
        <v>2</v>
      </c>
      <c r="F5849" t="s">
        <v>14</v>
      </c>
      <c r="G5849" s="1">
        <v>33497</v>
      </c>
      <c r="H5849">
        <v>0</v>
      </c>
      <c r="I5849" t="s">
        <v>19</v>
      </c>
      <c r="J5849">
        <v>21</v>
      </c>
      <c r="K5849">
        <v>16707</v>
      </c>
      <c r="L5849" s="1">
        <v>38922</v>
      </c>
      <c r="M5849" s="2">
        <f t="shared" si="273"/>
        <v>24.283333333333335</v>
      </c>
      <c r="N5849" s="2">
        <f t="shared" si="274"/>
        <v>39.138888888888886</v>
      </c>
      <c r="O5849" s="2">
        <f t="shared" si="275"/>
        <v>14.855555555555551</v>
      </c>
    </row>
    <row r="5850" spans="1:15" x14ac:dyDescent="0.25">
      <c r="A5850">
        <v>5849</v>
      </c>
      <c r="B5850">
        <v>3</v>
      </c>
      <c r="C5850" s="1">
        <v>20921</v>
      </c>
      <c r="D5850">
        <v>1927</v>
      </c>
      <c r="E5850">
        <v>2</v>
      </c>
      <c r="F5850" t="s">
        <v>28</v>
      </c>
      <c r="G5850" s="1">
        <v>33497</v>
      </c>
      <c r="H5850">
        <v>2</v>
      </c>
      <c r="J5850">
        <v>10</v>
      </c>
      <c r="K5850">
        <v>14707</v>
      </c>
      <c r="L5850" s="1">
        <v>366</v>
      </c>
      <c r="M5850" s="2">
        <f t="shared" si="273"/>
        <v>34.430555555555557</v>
      </c>
      <c r="N5850" s="2" t="str">
        <f t="shared" si="274"/>
        <v/>
      </c>
      <c r="O5850" s="2" t="str">
        <f t="shared" si="275"/>
        <v/>
      </c>
    </row>
    <row r="5851" spans="1:15" x14ac:dyDescent="0.25">
      <c r="A5851">
        <v>5850</v>
      </c>
      <c r="B5851">
        <v>2</v>
      </c>
      <c r="C5851" s="1">
        <v>12542</v>
      </c>
      <c r="D5851">
        <v>1789</v>
      </c>
      <c r="E5851">
        <v>0</v>
      </c>
      <c r="F5851" t="s">
        <v>20</v>
      </c>
      <c r="G5851" s="1">
        <v>33497</v>
      </c>
      <c r="H5851">
        <v>2</v>
      </c>
      <c r="J5851">
        <v>10</v>
      </c>
      <c r="K5851">
        <v>18507</v>
      </c>
      <c r="L5851" s="1">
        <v>366</v>
      </c>
      <c r="M5851" s="2">
        <f t="shared" si="273"/>
        <v>57.369444444444447</v>
      </c>
      <c r="N5851" s="2" t="str">
        <f t="shared" si="274"/>
        <v/>
      </c>
      <c r="O5851" s="2" t="str">
        <f t="shared" si="275"/>
        <v/>
      </c>
    </row>
    <row r="5852" spans="1:15" x14ac:dyDescent="0.25">
      <c r="A5852">
        <v>5851</v>
      </c>
      <c r="B5852">
        <v>2</v>
      </c>
      <c r="C5852" s="1">
        <v>12262</v>
      </c>
      <c r="D5852">
        <v>0</v>
      </c>
      <c r="E5852">
        <v>0</v>
      </c>
      <c r="F5852" t="s">
        <v>13</v>
      </c>
      <c r="G5852" s="1">
        <v>33498</v>
      </c>
      <c r="H5852">
        <v>0</v>
      </c>
      <c r="J5852">
        <v>10</v>
      </c>
      <c r="K5852">
        <v>11307</v>
      </c>
      <c r="L5852" s="1">
        <v>366</v>
      </c>
      <c r="M5852" s="2">
        <f t="shared" si="273"/>
        <v>58.138888888888886</v>
      </c>
      <c r="N5852" s="2" t="str">
        <f t="shared" si="274"/>
        <v/>
      </c>
      <c r="O5852" s="2" t="str">
        <f t="shared" si="275"/>
        <v/>
      </c>
    </row>
    <row r="5853" spans="1:15" x14ac:dyDescent="0.25">
      <c r="A5853">
        <v>5852</v>
      </c>
      <c r="B5853">
        <v>3</v>
      </c>
      <c r="C5853" s="1">
        <v>20429</v>
      </c>
      <c r="D5853">
        <v>0</v>
      </c>
      <c r="E5853">
        <v>0</v>
      </c>
      <c r="F5853" t="s">
        <v>17</v>
      </c>
      <c r="G5853" s="1">
        <v>33499</v>
      </c>
      <c r="H5853">
        <v>2</v>
      </c>
      <c r="J5853">
        <v>10</v>
      </c>
      <c r="K5853">
        <v>14907</v>
      </c>
      <c r="L5853" s="1">
        <v>366</v>
      </c>
      <c r="M5853" s="2">
        <f t="shared" si="273"/>
        <v>35.783333333333331</v>
      </c>
      <c r="N5853" s="2" t="str">
        <f t="shared" si="274"/>
        <v/>
      </c>
      <c r="O5853" s="2" t="str">
        <f t="shared" si="275"/>
        <v/>
      </c>
    </row>
    <row r="5854" spans="1:15" x14ac:dyDescent="0.25">
      <c r="A5854">
        <v>5853</v>
      </c>
      <c r="B5854">
        <v>3</v>
      </c>
      <c r="C5854" s="1">
        <v>21792</v>
      </c>
      <c r="D5854">
        <v>2095</v>
      </c>
      <c r="E5854">
        <v>2</v>
      </c>
      <c r="F5854" t="s">
        <v>26</v>
      </c>
      <c r="G5854" s="1">
        <v>33499</v>
      </c>
      <c r="H5854">
        <v>2</v>
      </c>
      <c r="J5854">
        <v>10</v>
      </c>
      <c r="K5854">
        <v>16707</v>
      </c>
      <c r="L5854" s="1">
        <v>366</v>
      </c>
      <c r="M5854" s="2">
        <f t="shared" si="273"/>
        <v>32.049999999999997</v>
      </c>
      <c r="N5854" s="2" t="str">
        <f t="shared" si="274"/>
        <v/>
      </c>
      <c r="O5854" s="2" t="str">
        <f t="shared" si="275"/>
        <v/>
      </c>
    </row>
    <row r="5855" spans="1:15" x14ac:dyDescent="0.25">
      <c r="A5855">
        <v>5854</v>
      </c>
      <c r="B5855">
        <v>3</v>
      </c>
      <c r="C5855" s="1">
        <v>18418</v>
      </c>
      <c r="D5855">
        <v>2400</v>
      </c>
      <c r="E5855">
        <v>0</v>
      </c>
      <c r="F5855" t="s">
        <v>14</v>
      </c>
      <c r="G5855" s="1">
        <v>33500</v>
      </c>
      <c r="H5855">
        <v>2</v>
      </c>
      <c r="J5855">
        <v>10</v>
      </c>
      <c r="K5855">
        <v>10107</v>
      </c>
      <c r="L5855" s="1">
        <v>366</v>
      </c>
      <c r="M5855" s="2">
        <f t="shared" si="273"/>
        <v>41.291666666666664</v>
      </c>
      <c r="N5855" s="2" t="str">
        <f t="shared" si="274"/>
        <v/>
      </c>
      <c r="O5855" s="2" t="str">
        <f t="shared" si="275"/>
        <v/>
      </c>
    </row>
    <row r="5856" spans="1:15" x14ac:dyDescent="0.25">
      <c r="A5856">
        <v>5855</v>
      </c>
      <c r="B5856">
        <v>2</v>
      </c>
      <c r="C5856" s="1">
        <v>19920</v>
      </c>
      <c r="D5856">
        <v>0</v>
      </c>
      <c r="E5856">
        <v>0</v>
      </c>
      <c r="F5856" t="s">
        <v>13</v>
      </c>
      <c r="G5856" s="1">
        <v>33501</v>
      </c>
      <c r="H5856">
        <v>0</v>
      </c>
      <c r="J5856">
        <v>10</v>
      </c>
      <c r="K5856">
        <v>10807</v>
      </c>
      <c r="L5856" s="1">
        <v>366</v>
      </c>
      <c r="M5856" s="2">
        <f t="shared" si="273"/>
        <v>37.180555555555557</v>
      </c>
      <c r="N5856" s="2" t="str">
        <f t="shared" si="274"/>
        <v/>
      </c>
      <c r="O5856" s="2" t="str">
        <f t="shared" si="275"/>
        <v/>
      </c>
    </row>
    <row r="5857" spans="1:15" x14ac:dyDescent="0.25">
      <c r="A5857">
        <v>5856</v>
      </c>
      <c r="B5857">
        <v>2</v>
      </c>
      <c r="C5857" s="1">
        <v>6435</v>
      </c>
      <c r="D5857">
        <v>0</v>
      </c>
      <c r="E5857">
        <v>0</v>
      </c>
      <c r="F5857" t="s">
        <v>13</v>
      </c>
      <c r="G5857" s="1">
        <v>33500</v>
      </c>
      <c r="H5857">
        <v>0</v>
      </c>
      <c r="J5857">
        <v>10</v>
      </c>
      <c r="K5857">
        <v>14707</v>
      </c>
      <c r="L5857" s="1">
        <v>366</v>
      </c>
      <c r="M5857" s="2">
        <f t="shared" si="273"/>
        <v>74.099999999999994</v>
      </c>
      <c r="N5857" s="2" t="str">
        <f t="shared" si="274"/>
        <v/>
      </c>
      <c r="O5857" s="2" t="str">
        <f t="shared" si="275"/>
        <v/>
      </c>
    </row>
    <row r="5858" spans="1:15" x14ac:dyDescent="0.25">
      <c r="A5858">
        <v>5857</v>
      </c>
      <c r="B5858">
        <v>3</v>
      </c>
      <c r="C5858" s="1">
        <v>19302</v>
      </c>
      <c r="D5858">
        <v>0</v>
      </c>
      <c r="E5858">
        <v>0</v>
      </c>
      <c r="F5858" t="s">
        <v>13</v>
      </c>
      <c r="G5858" s="1">
        <v>33505</v>
      </c>
      <c r="H5858">
        <v>0</v>
      </c>
      <c r="J5858">
        <v>10</v>
      </c>
      <c r="K5858">
        <v>11307</v>
      </c>
      <c r="L5858" s="1">
        <v>366</v>
      </c>
      <c r="M5858" s="2">
        <f t="shared" si="273"/>
        <v>38.888888888888886</v>
      </c>
      <c r="N5858" s="2" t="str">
        <f t="shared" si="274"/>
        <v/>
      </c>
      <c r="O5858" s="2" t="str">
        <f t="shared" si="275"/>
        <v/>
      </c>
    </row>
    <row r="5859" spans="1:15" x14ac:dyDescent="0.25">
      <c r="A5859">
        <v>5858</v>
      </c>
      <c r="B5859">
        <v>4</v>
      </c>
      <c r="C5859" s="1">
        <v>17698</v>
      </c>
      <c r="D5859">
        <v>0</v>
      </c>
      <c r="E5859">
        <v>0</v>
      </c>
      <c r="F5859" t="s">
        <v>20</v>
      </c>
      <c r="G5859" s="1">
        <v>33508</v>
      </c>
      <c r="H5859">
        <v>0</v>
      </c>
      <c r="J5859">
        <v>21</v>
      </c>
      <c r="K5859">
        <v>0</v>
      </c>
      <c r="L5859" s="1">
        <v>366</v>
      </c>
      <c r="M5859" s="2">
        <f t="shared" si="273"/>
        <v>43.286111111111111</v>
      </c>
      <c r="N5859" s="2" t="str">
        <f t="shared" si="274"/>
        <v/>
      </c>
      <c r="O5859" s="2" t="str">
        <f t="shared" si="275"/>
        <v/>
      </c>
    </row>
    <row r="5860" spans="1:15" x14ac:dyDescent="0.25">
      <c r="A5860">
        <v>5859</v>
      </c>
      <c r="B5860">
        <v>3</v>
      </c>
      <c r="C5860" s="1">
        <v>19532</v>
      </c>
      <c r="D5860">
        <v>1615</v>
      </c>
      <c r="E5860">
        <v>0</v>
      </c>
      <c r="F5860" t="s">
        <v>17</v>
      </c>
      <c r="G5860" s="1">
        <v>33508</v>
      </c>
      <c r="H5860">
        <v>2</v>
      </c>
      <c r="J5860">
        <v>10</v>
      </c>
      <c r="K5860">
        <v>10107</v>
      </c>
      <c r="L5860" s="1">
        <v>366</v>
      </c>
      <c r="M5860" s="2">
        <f t="shared" si="273"/>
        <v>38.263888888888886</v>
      </c>
      <c r="N5860" s="2" t="str">
        <f t="shared" si="274"/>
        <v/>
      </c>
      <c r="O5860" s="2" t="str">
        <f t="shared" si="275"/>
        <v/>
      </c>
    </row>
    <row r="5861" spans="1:15" x14ac:dyDescent="0.25">
      <c r="A5861">
        <v>5860</v>
      </c>
      <c r="B5861">
        <v>2</v>
      </c>
      <c r="C5861" s="1">
        <v>21909</v>
      </c>
      <c r="D5861">
        <v>0</v>
      </c>
      <c r="E5861">
        <v>0</v>
      </c>
      <c r="F5861" t="s">
        <v>13</v>
      </c>
      <c r="G5861" s="1">
        <v>33511</v>
      </c>
      <c r="H5861">
        <v>0</v>
      </c>
      <c r="I5861" t="s">
        <v>19</v>
      </c>
      <c r="J5861">
        <v>21</v>
      </c>
      <c r="K5861">
        <v>13807</v>
      </c>
      <c r="L5861" s="1">
        <v>37288</v>
      </c>
      <c r="M5861" s="2">
        <f t="shared" si="273"/>
        <v>31.763888888888889</v>
      </c>
      <c r="N5861" s="2">
        <f t="shared" si="274"/>
        <v>42.1</v>
      </c>
      <c r="O5861" s="2">
        <f t="shared" si="275"/>
        <v>10.336111111111112</v>
      </c>
    </row>
    <row r="5862" spans="1:15" x14ac:dyDescent="0.25">
      <c r="A5862">
        <v>5861</v>
      </c>
      <c r="B5862">
        <v>3</v>
      </c>
      <c r="C5862" s="1">
        <v>16318</v>
      </c>
      <c r="D5862">
        <v>2400</v>
      </c>
      <c r="E5862">
        <v>1</v>
      </c>
      <c r="F5862" t="s">
        <v>17</v>
      </c>
      <c r="G5862" s="1">
        <v>33511</v>
      </c>
      <c r="H5862">
        <v>2</v>
      </c>
      <c r="J5862">
        <v>10</v>
      </c>
      <c r="K5862">
        <v>14607</v>
      </c>
      <c r="L5862" s="1">
        <v>366</v>
      </c>
      <c r="M5862" s="2">
        <f t="shared" si="273"/>
        <v>47.075000000000003</v>
      </c>
      <c r="N5862" s="2" t="str">
        <f t="shared" si="274"/>
        <v/>
      </c>
      <c r="O5862" s="2" t="str">
        <f t="shared" si="275"/>
        <v/>
      </c>
    </row>
    <row r="5863" spans="1:15" x14ac:dyDescent="0.25">
      <c r="A5863">
        <v>5862</v>
      </c>
      <c r="B5863">
        <v>4</v>
      </c>
      <c r="C5863" s="1">
        <v>24124</v>
      </c>
      <c r="D5863">
        <v>0</v>
      </c>
      <c r="E5863">
        <v>0</v>
      </c>
      <c r="F5863" t="s">
        <v>20</v>
      </c>
      <c r="G5863" s="1">
        <v>33511</v>
      </c>
      <c r="H5863">
        <v>0</v>
      </c>
      <c r="J5863">
        <v>23</v>
      </c>
      <c r="K5863">
        <v>0</v>
      </c>
      <c r="L5863" s="1">
        <v>366</v>
      </c>
      <c r="M5863" s="2">
        <f t="shared" si="273"/>
        <v>25.702777777777779</v>
      </c>
      <c r="N5863" s="2" t="str">
        <f t="shared" si="274"/>
        <v/>
      </c>
      <c r="O5863" s="2" t="str">
        <f t="shared" si="275"/>
        <v/>
      </c>
    </row>
    <row r="5864" spans="1:15" x14ac:dyDescent="0.25">
      <c r="A5864">
        <v>5863</v>
      </c>
      <c r="B5864">
        <v>3</v>
      </c>
      <c r="C5864" s="1">
        <v>24290</v>
      </c>
      <c r="D5864">
        <v>0</v>
      </c>
      <c r="E5864">
        <v>0</v>
      </c>
      <c r="F5864" t="s">
        <v>13</v>
      </c>
      <c r="G5864" s="1">
        <v>33511</v>
      </c>
      <c r="H5864">
        <v>0</v>
      </c>
      <c r="J5864">
        <v>23</v>
      </c>
      <c r="K5864">
        <v>11307</v>
      </c>
      <c r="L5864" s="1">
        <v>366</v>
      </c>
      <c r="M5864" s="2">
        <f t="shared" si="273"/>
        <v>25.244444444444444</v>
      </c>
      <c r="N5864" s="2" t="str">
        <f t="shared" si="274"/>
        <v/>
      </c>
      <c r="O5864" s="2" t="str">
        <f t="shared" si="275"/>
        <v/>
      </c>
    </row>
    <row r="5865" spans="1:15" x14ac:dyDescent="0.25">
      <c r="A5865">
        <v>5864</v>
      </c>
      <c r="B5865">
        <v>3</v>
      </c>
      <c r="C5865" s="1">
        <v>17586</v>
      </c>
      <c r="D5865">
        <v>0</v>
      </c>
      <c r="E5865">
        <v>0</v>
      </c>
      <c r="F5865" t="s">
        <v>13</v>
      </c>
      <c r="G5865" s="1">
        <v>33511</v>
      </c>
      <c r="H5865">
        <v>0</v>
      </c>
      <c r="J5865">
        <v>10</v>
      </c>
      <c r="K5865">
        <v>11307</v>
      </c>
      <c r="L5865" s="1">
        <v>366</v>
      </c>
      <c r="M5865" s="2">
        <f t="shared" si="273"/>
        <v>43.602777777777774</v>
      </c>
      <c r="N5865" s="2" t="str">
        <f t="shared" si="274"/>
        <v/>
      </c>
      <c r="O5865" s="2" t="str">
        <f t="shared" si="275"/>
        <v/>
      </c>
    </row>
    <row r="5866" spans="1:15" x14ac:dyDescent="0.25">
      <c r="A5866">
        <v>5865</v>
      </c>
      <c r="B5866">
        <v>3</v>
      </c>
      <c r="C5866" s="1">
        <v>17591</v>
      </c>
      <c r="D5866">
        <v>2215</v>
      </c>
      <c r="E5866">
        <v>0</v>
      </c>
      <c r="F5866" t="s">
        <v>14</v>
      </c>
      <c r="G5866" s="1">
        <v>33512</v>
      </c>
      <c r="H5866">
        <v>2</v>
      </c>
      <c r="J5866">
        <v>10</v>
      </c>
      <c r="K5866">
        <v>10107</v>
      </c>
      <c r="L5866" s="1">
        <v>366</v>
      </c>
      <c r="M5866" s="2">
        <f t="shared" si="273"/>
        <v>43.591666666666669</v>
      </c>
      <c r="N5866" s="2" t="str">
        <f t="shared" si="274"/>
        <v/>
      </c>
      <c r="O5866" s="2" t="str">
        <f t="shared" si="275"/>
        <v/>
      </c>
    </row>
    <row r="5867" spans="1:15" x14ac:dyDescent="0.25">
      <c r="A5867">
        <v>5866</v>
      </c>
      <c r="B5867">
        <v>2</v>
      </c>
      <c r="C5867" s="1">
        <v>20697</v>
      </c>
      <c r="D5867">
        <v>2254</v>
      </c>
      <c r="E5867">
        <v>1</v>
      </c>
      <c r="F5867" t="s">
        <v>14</v>
      </c>
      <c r="G5867" s="1">
        <v>33514</v>
      </c>
      <c r="H5867">
        <v>2</v>
      </c>
      <c r="J5867">
        <v>10</v>
      </c>
      <c r="K5867">
        <v>13907</v>
      </c>
      <c r="L5867" s="1">
        <v>366</v>
      </c>
      <c r="M5867" s="2">
        <f t="shared" si="273"/>
        <v>35.091666666666669</v>
      </c>
      <c r="N5867" s="2" t="str">
        <f t="shared" si="274"/>
        <v/>
      </c>
      <c r="O5867" s="2" t="str">
        <f t="shared" si="275"/>
        <v/>
      </c>
    </row>
    <row r="5868" spans="1:15" x14ac:dyDescent="0.25">
      <c r="A5868">
        <v>5867</v>
      </c>
      <c r="B5868">
        <v>4</v>
      </c>
      <c r="C5868" s="1">
        <v>24026</v>
      </c>
      <c r="D5868">
        <v>0</v>
      </c>
      <c r="E5868">
        <v>0</v>
      </c>
      <c r="F5868" t="s">
        <v>20</v>
      </c>
      <c r="G5868" s="1">
        <v>33514</v>
      </c>
      <c r="H5868">
        <v>2</v>
      </c>
      <c r="J5868">
        <v>10</v>
      </c>
      <c r="K5868">
        <v>16707</v>
      </c>
      <c r="L5868" s="1">
        <v>366</v>
      </c>
      <c r="M5868" s="2">
        <f t="shared" si="273"/>
        <v>25.977777777777778</v>
      </c>
      <c r="N5868" s="2" t="str">
        <f t="shared" si="274"/>
        <v/>
      </c>
      <c r="O5868" s="2" t="str">
        <f t="shared" si="275"/>
        <v/>
      </c>
    </row>
    <row r="5869" spans="1:15" x14ac:dyDescent="0.25">
      <c r="A5869">
        <v>5868</v>
      </c>
      <c r="B5869">
        <v>3</v>
      </c>
      <c r="C5869" s="1">
        <v>25434</v>
      </c>
      <c r="D5869">
        <v>0</v>
      </c>
      <c r="E5869">
        <v>0</v>
      </c>
      <c r="F5869" t="s">
        <v>20</v>
      </c>
      <c r="G5869" s="1">
        <v>33518</v>
      </c>
      <c r="H5869">
        <v>0</v>
      </c>
      <c r="J5869">
        <v>10</v>
      </c>
      <c r="K5869">
        <v>14707</v>
      </c>
      <c r="L5869" s="1">
        <v>366</v>
      </c>
      <c r="M5869" s="2">
        <f t="shared" si="273"/>
        <v>22.133333333333333</v>
      </c>
      <c r="N5869" s="2" t="str">
        <f t="shared" si="274"/>
        <v/>
      </c>
      <c r="O5869" s="2" t="str">
        <f t="shared" si="275"/>
        <v/>
      </c>
    </row>
    <row r="5870" spans="1:15" x14ac:dyDescent="0.25">
      <c r="A5870">
        <v>5869</v>
      </c>
      <c r="B5870">
        <v>3</v>
      </c>
      <c r="C5870" s="1">
        <v>19593</v>
      </c>
      <c r="D5870">
        <v>0</v>
      </c>
      <c r="E5870">
        <v>0</v>
      </c>
      <c r="F5870" t="s">
        <v>14</v>
      </c>
      <c r="G5870" s="1">
        <v>33518</v>
      </c>
      <c r="H5870">
        <v>2</v>
      </c>
      <c r="J5870">
        <v>10</v>
      </c>
      <c r="K5870">
        <v>14707</v>
      </c>
      <c r="L5870" s="1">
        <v>366</v>
      </c>
      <c r="M5870" s="2">
        <f t="shared" si="273"/>
        <v>38.125</v>
      </c>
      <c r="N5870" s="2" t="str">
        <f t="shared" si="274"/>
        <v/>
      </c>
      <c r="O5870" s="2" t="str">
        <f t="shared" si="275"/>
        <v/>
      </c>
    </row>
    <row r="5871" spans="1:15" x14ac:dyDescent="0.25">
      <c r="A5871">
        <v>5870</v>
      </c>
      <c r="B5871">
        <v>3</v>
      </c>
      <c r="C5871" s="1">
        <v>20704</v>
      </c>
      <c r="D5871">
        <v>0</v>
      </c>
      <c r="E5871">
        <v>0</v>
      </c>
      <c r="F5871" t="s">
        <v>13</v>
      </c>
      <c r="G5871" s="1">
        <v>33518</v>
      </c>
      <c r="H5871">
        <v>0</v>
      </c>
      <c r="J5871">
        <v>10</v>
      </c>
      <c r="K5871">
        <v>15807</v>
      </c>
      <c r="L5871" s="1">
        <v>366</v>
      </c>
      <c r="M5871" s="2">
        <f t="shared" si="273"/>
        <v>35.086111111111109</v>
      </c>
      <c r="N5871" s="2" t="str">
        <f t="shared" si="274"/>
        <v/>
      </c>
      <c r="O5871" s="2" t="str">
        <f t="shared" si="275"/>
        <v/>
      </c>
    </row>
    <row r="5872" spans="1:15" x14ac:dyDescent="0.25">
      <c r="A5872">
        <v>5871</v>
      </c>
      <c r="B5872">
        <v>4</v>
      </c>
      <c r="C5872" s="1">
        <v>23036</v>
      </c>
      <c r="D5872">
        <v>0</v>
      </c>
      <c r="E5872">
        <v>0</v>
      </c>
      <c r="F5872" t="s">
        <v>20</v>
      </c>
      <c r="G5872" s="1">
        <v>33519</v>
      </c>
      <c r="H5872">
        <v>2</v>
      </c>
      <c r="J5872">
        <v>10</v>
      </c>
      <c r="K5872">
        <v>12807</v>
      </c>
      <c r="L5872" s="1">
        <v>366</v>
      </c>
      <c r="M5872" s="2">
        <f t="shared" si="273"/>
        <v>28.702777777777779</v>
      </c>
      <c r="N5872" s="2" t="str">
        <f t="shared" si="274"/>
        <v/>
      </c>
      <c r="O5872" s="2" t="str">
        <f t="shared" si="275"/>
        <v/>
      </c>
    </row>
    <row r="5873" spans="1:15" x14ac:dyDescent="0.25">
      <c r="A5873">
        <v>5872</v>
      </c>
      <c r="B5873">
        <v>2</v>
      </c>
      <c r="C5873" s="1">
        <v>20529</v>
      </c>
      <c r="D5873">
        <v>0</v>
      </c>
      <c r="E5873">
        <v>0</v>
      </c>
      <c r="F5873" t="s">
        <v>13</v>
      </c>
      <c r="G5873" s="1">
        <v>33520</v>
      </c>
      <c r="H5873">
        <v>0</v>
      </c>
      <c r="J5873">
        <v>10</v>
      </c>
      <c r="K5873">
        <v>16707</v>
      </c>
      <c r="L5873" s="1">
        <v>366</v>
      </c>
      <c r="M5873" s="2">
        <f t="shared" si="273"/>
        <v>35.56666666666667</v>
      </c>
      <c r="N5873" s="2" t="str">
        <f t="shared" si="274"/>
        <v/>
      </c>
      <c r="O5873" s="2" t="str">
        <f t="shared" si="275"/>
        <v/>
      </c>
    </row>
    <row r="5874" spans="1:15" x14ac:dyDescent="0.25">
      <c r="A5874">
        <v>5873</v>
      </c>
      <c r="B5874">
        <v>3</v>
      </c>
      <c r="C5874" s="1">
        <v>21800</v>
      </c>
      <c r="D5874">
        <v>2300</v>
      </c>
      <c r="E5874">
        <v>2</v>
      </c>
      <c r="F5874" t="s">
        <v>14</v>
      </c>
      <c r="G5874" s="1">
        <v>33520</v>
      </c>
      <c r="H5874">
        <v>0</v>
      </c>
      <c r="J5874">
        <v>10</v>
      </c>
      <c r="K5874">
        <v>0</v>
      </c>
      <c r="L5874" s="1">
        <v>366</v>
      </c>
      <c r="M5874" s="2">
        <f t="shared" si="273"/>
        <v>32.088888888888889</v>
      </c>
      <c r="N5874" s="2" t="str">
        <f t="shared" si="274"/>
        <v/>
      </c>
      <c r="O5874" s="2" t="str">
        <f t="shared" si="275"/>
        <v/>
      </c>
    </row>
    <row r="5875" spans="1:15" x14ac:dyDescent="0.25">
      <c r="A5875">
        <v>5874</v>
      </c>
      <c r="B5875">
        <v>3</v>
      </c>
      <c r="C5875" s="1">
        <v>22557</v>
      </c>
      <c r="D5875">
        <v>0</v>
      </c>
      <c r="E5875">
        <v>3</v>
      </c>
      <c r="F5875" t="s">
        <v>14</v>
      </c>
      <c r="G5875" s="1">
        <v>33521</v>
      </c>
      <c r="H5875">
        <v>2</v>
      </c>
      <c r="J5875">
        <v>10</v>
      </c>
      <c r="K5875">
        <v>10107</v>
      </c>
      <c r="L5875" s="1">
        <v>366</v>
      </c>
      <c r="M5875" s="2">
        <f t="shared" si="273"/>
        <v>30.019444444444446</v>
      </c>
      <c r="N5875" s="2" t="str">
        <f t="shared" si="274"/>
        <v/>
      </c>
      <c r="O5875" s="2" t="str">
        <f t="shared" si="275"/>
        <v/>
      </c>
    </row>
    <row r="5876" spans="1:15" x14ac:dyDescent="0.25">
      <c r="A5876">
        <v>5875</v>
      </c>
      <c r="B5876">
        <v>3</v>
      </c>
      <c r="C5876" s="1">
        <v>18242</v>
      </c>
      <c r="D5876">
        <v>1234</v>
      </c>
      <c r="E5876">
        <v>0</v>
      </c>
      <c r="F5876" t="s">
        <v>26</v>
      </c>
      <c r="G5876" s="1">
        <v>33521</v>
      </c>
      <c r="H5876">
        <v>2</v>
      </c>
      <c r="J5876">
        <v>10</v>
      </c>
      <c r="K5876">
        <v>10107</v>
      </c>
      <c r="L5876" s="1">
        <v>366</v>
      </c>
      <c r="M5876" s="2">
        <f t="shared" si="273"/>
        <v>41.833333333333336</v>
      </c>
      <c r="N5876" s="2" t="str">
        <f t="shared" si="274"/>
        <v/>
      </c>
      <c r="O5876" s="2" t="str">
        <f t="shared" si="275"/>
        <v/>
      </c>
    </row>
    <row r="5877" spans="1:15" x14ac:dyDescent="0.25">
      <c r="A5877">
        <v>5876</v>
      </c>
      <c r="B5877">
        <v>3</v>
      </c>
      <c r="C5877" s="1">
        <v>24007</v>
      </c>
      <c r="D5877">
        <v>0</v>
      </c>
      <c r="E5877">
        <v>0</v>
      </c>
      <c r="F5877" t="s">
        <v>20</v>
      </c>
      <c r="G5877" s="1">
        <v>33521</v>
      </c>
      <c r="H5877">
        <v>2</v>
      </c>
      <c r="J5877">
        <v>10</v>
      </c>
      <c r="K5877">
        <v>10107</v>
      </c>
      <c r="L5877" s="1">
        <v>366</v>
      </c>
      <c r="M5877" s="2">
        <f t="shared" si="273"/>
        <v>26.05</v>
      </c>
      <c r="N5877" s="2" t="str">
        <f t="shared" si="274"/>
        <v/>
      </c>
      <c r="O5877" s="2" t="str">
        <f t="shared" si="275"/>
        <v/>
      </c>
    </row>
    <row r="5878" spans="1:15" x14ac:dyDescent="0.25">
      <c r="A5878">
        <v>5877</v>
      </c>
      <c r="B5878">
        <v>3</v>
      </c>
      <c r="C5878" s="1">
        <v>22250</v>
      </c>
      <c r="D5878">
        <v>0</v>
      </c>
      <c r="E5878">
        <v>0</v>
      </c>
      <c r="F5878" t="s">
        <v>14</v>
      </c>
      <c r="G5878" s="1">
        <v>33521</v>
      </c>
      <c r="H5878">
        <v>2</v>
      </c>
      <c r="J5878">
        <v>10</v>
      </c>
      <c r="K5878">
        <v>10907</v>
      </c>
      <c r="L5878" s="1">
        <v>366</v>
      </c>
      <c r="M5878" s="2">
        <f t="shared" si="273"/>
        <v>30.861111111111111</v>
      </c>
      <c r="N5878" s="2" t="str">
        <f t="shared" si="274"/>
        <v/>
      </c>
      <c r="O5878" s="2" t="str">
        <f t="shared" si="275"/>
        <v/>
      </c>
    </row>
    <row r="5879" spans="1:15" x14ac:dyDescent="0.25">
      <c r="A5879">
        <v>5878</v>
      </c>
      <c r="B5879">
        <v>2</v>
      </c>
      <c r="C5879" s="1">
        <v>22850</v>
      </c>
      <c r="D5879">
        <v>0</v>
      </c>
      <c r="E5879">
        <v>0</v>
      </c>
      <c r="F5879" t="s">
        <v>14</v>
      </c>
      <c r="G5879" s="1">
        <v>33522</v>
      </c>
      <c r="H5879">
        <v>2</v>
      </c>
      <c r="J5879">
        <v>10</v>
      </c>
      <c r="K5879">
        <v>16707</v>
      </c>
      <c r="L5879" s="1">
        <v>366</v>
      </c>
      <c r="M5879" s="2">
        <f t="shared" si="273"/>
        <v>29.216666666666665</v>
      </c>
      <c r="N5879" s="2" t="str">
        <f t="shared" si="274"/>
        <v/>
      </c>
      <c r="O5879" s="2" t="str">
        <f t="shared" si="275"/>
        <v/>
      </c>
    </row>
    <row r="5880" spans="1:15" x14ac:dyDescent="0.25">
      <c r="A5880">
        <v>5879</v>
      </c>
      <c r="B5880">
        <v>3</v>
      </c>
      <c r="C5880" s="1">
        <v>15337</v>
      </c>
      <c r="D5880">
        <v>1147</v>
      </c>
      <c r="E5880">
        <v>0</v>
      </c>
      <c r="F5880" t="s">
        <v>17</v>
      </c>
      <c r="G5880" s="1">
        <v>33525</v>
      </c>
      <c r="H5880">
        <v>2</v>
      </c>
      <c r="J5880">
        <v>10</v>
      </c>
      <c r="K5880">
        <v>16707</v>
      </c>
      <c r="L5880" s="1">
        <v>366</v>
      </c>
      <c r="M5880" s="2">
        <f t="shared" si="273"/>
        <v>49.797222222222224</v>
      </c>
      <c r="N5880" s="2" t="str">
        <f t="shared" si="274"/>
        <v/>
      </c>
      <c r="O5880" s="2" t="str">
        <f t="shared" si="275"/>
        <v/>
      </c>
    </row>
    <row r="5881" spans="1:15" x14ac:dyDescent="0.25">
      <c r="A5881">
        <v>5880</v>
      </c>
      <c r="B5881">
        <v>2</v>
      </c>
      <c r="C5881" s="1">
        <v>30286</v>
      </c>
      <c r="D5881">
        <v>0</v>
      </c>
      <c r="E5881">
        <v>0</v>
      </c>
      <c r="F5881" t="s">
        <v>20</v>
      </c>
      <c r="G5881" s="1">
        <v>33525</v>
      </c>
      <c r="H5881">
        <v>2</v>
      </c>
      <c r="J5881">
        <v>21</v>
      </c>
      <c r="K5881">
        <v>10107</v>
      </c>
      <c r="L5881" s="1">
        <v>366</v>
      </c>
      <c r="M5881" s="2">
        <f t="shared" si="273"/>
        <v>8.8694444444444436</v>
      </c>
      <c r="N5881" s="2" t="str">
        <f t="shared" si="274"/>
        <v/>
      </c>
      <c r="O5881" s="2" t="str">
        <f t="shared" si="275"/>
        <v/>
      </c>
    </row>
    <row r="5882" spans="1:15" x14ac:dyDescent="0.25">
      <c r="A5882">
        <v>5881</v>
      </c>
      <c r="B5882">
        <v>2</v>
      </c>
      <c r="C5882" s="1">
        <v>22807</v>
      </c>
      <c r="D5882">
        <v>0</v>
      </c>
      <c r="E5882">
        <v>0</v>
      </c>
      <c r="F5882" t="s">
        <v>13</v>
      </c>
      <c r="G5882" s="1">
        <v>33525</v>
      </c>
      <c r="H5882">
        <v>0</v>
      </c>
      <c r="J5882">
        <v>23</v>
      </c>
      <c r="K5882">
        <v>0</v>
      </c>
      <c r="L5882" s="1">
        <v>366</v>
      </c>
      <c r="M5882" s="2">
        <f t="shared" si="273"/>
        <v>29.344444444444445</v>
      </c>
      <c r="N5882" s="2" t="str">
        <f t="shared" si="274"/>
        <v/>
      </c>
      <c r="O5882" s="2" t="str">
        <f t="shared" si="275"/>
        <v/>
      </c>
    </row>
    <row r="5883" spans="1:15" x14ac:dyDescent="0.25">
      <c r="A5883">
        <v>5882</v>
      </c>
      <c r="B5883">
        <v>3</v>
      </c>
      <c r="C5883" s="1">
        <v>25728</v>
      </c>
      <c r="D5883">
        <v>0</v>
      </c>
      <c r="E5883">
        <v>0</v>
      </c>
      <c r="F5883" t="s">
        <v>13</v>
      </c>
      <c r="G5883" s="1">
        <v>33526</v>
      </c>
      <c r="H5883">
        <v>0</v>
      </c>
      <c r="J5883">
        <v>10</v>
      </c>
      <c r="K5883">
        <v>13907</v>
      </c>
      <c r="L5883" s="1">
        <v>366</v>
      </c>
      <c r="M5883" s="2">
        <f t="shared" si="273"/>
        <v>21.35</v>
      </c>
      <c r="N5883" s="2" t="str">
        <f t="shared" si="274"/>
        <v/>
      </c>
      <c r="O5883" s="2" t="str">
        <f t="shared" si="275"/>
        <v/>
      </c>
    </row>
    <row r="5884" spans="1:15" x14ac:dyDescent="0.25">
      <c r="A5884">
        <v>5883</v>
      </c>
      <c r="B5884">
        <v>3</v>
      </c>
      <c r="C5884" s="1">
        <v>19701</v>
      </c>
      <c r="D5884">
        <v>0</v>
      </c>
      <c r="E5884">
        <v>1</v>
      </c>
      <c r="F5884" t="s">
        <v>14</v>
      </c>
      <c r="G5884" s="1">
        <v>33528</v>
      </c>
      <c r="H5884">
        <v>2</v>
      </c>
      <c r="J5884">
        <v>10</v>
      </c>
      <c r="K5884">
        <v>10307</v>
      </c>
      <c r="L5884" s="1">
        <v>366</v>
      </c>
      <c r="M5884" s="2">
        <f t="shared" si="273"/>
        <v>37.858333333333334</v>
      </c>
      <c r="N5884" s="2" t="str">
        <f t="shared" si="274"/>
        <v/>
      </c>
      <c r="O5884" s="2" t="str">
        <f t="shared" si="275"/>
        <v/>
      </c>
    </row>
    <row r="5885" spans="1:15" x14ac:dyDescent="0.25">
      <c r="A5885">
        <v>5884</v>
      </c>
      <c r="B5885">
        <v>2</v>
      </c>
      <c r="C5885" s="1">
        <v>15200</v>
      </c>
      <c r="D5885">
        <v>0</v>
      </c>
      <c r="E5885">
        <v>0</v>
      </c>
      <c r="F5885" t="s">
        <v>13</v>
      </c>
      <c r="G5885" s="1">
        <v>33528</v>
      </c>
      <c r="H5885">
        <v>0</v>
      </c>
      <c r="J5885">
        <v>10</v>
      </c>
      <c r="K5885">
        <v>0</v>
      </c>
      <c r="L5885" s="1">
        <v>366</v>
      </c>
      <c r="M5885" s="2">
        <f t="shared" si="273"/>
        <v>50.180555555555557</v>
      </c>
      <c r="N5885" s="2" t="str">
        <f t="shared" si="274"/>
        <v/>
      </c>
      <c r="O5885" s="2" t="str">
        <f t="shared" si="275"/>
        <v/>
      </c>
    </row>
    <row r="5886" spans="1:15" x14ac:dyDescent="0.25">
      <c r="A5886">
        <v>5885</v>
      </c>
      <c r="B5886">
        <v>2</v>
      </c>
      <c r="C5886" s="1">
        <v>17808</v>
      </c>
      <c r="D5886">
        <v>0</v>
      </c>
      <c r="E5886">
        <v>0</v>
      </c>
      <c r="F5886" t="s">
        <v>14</v>
      </c>
      <c r="G5886" s="1">
        <v>33529</v>
      </c>
      <c r="H5886">
        <v>2</v>
      </c>
      <c r="J5886">
        <v>10</v>
      </c>
      <c r="K5886">
        <v>0</v>
      </c>
      <c r="L5886" s="1">
        <v>366</v>
      </c>
      <c r="M5886" s="2">
        <f t="shared" si="273"/>
        <v>43.044444444444444</v>
      </c>
      <c r="N5886" s="2" t="str">
        <f t="shared" si="274"/>
        <v/>
      </c>
      <c r="O5886" s="2" t="str">
        <f t="shared" si="275"/>
        <v/>
      </c>
    </row>
    <row r="5887" spans="1:15" x14ac:dyDescent="0.25">
      <c r="A5887">
        <v>5886</v>
      </c>
      <c r="B5887">
        <v>2</v>
      </c>
      <c r="C5887" s="1">
        <v>17047</v>
      </c>
      <c r="D5887">
        <v>0</v>
      </c>
      <c r="E5887">
        <v>0</v>
      </c>
      <c r="F5887" t="s">
        <v>18</v>
      </c>
      <c r="G5887" s="1">
        <v>33532</v>
      </c>
      <c r="H5887">
        <v>2</v>
      </c>
      <c r="J5887">
        <v>10</v>
      </c>
      <c r="K5887">
        <v>10807</v>
      </c>
      <c r="L5887" s="1">
        <v>366</v>
      </c>
      <c r="M5887" s="2">
        <f t="shared" si="273"/>
        <v>45.136111111111113</v>
      </c>
      <c r="N5887" s="2" t="str">
        <f t="shared" si="274"/>
        <v/>
      </c>
      <c r="O5887" s="2" t="str">
        <f t="shared" si="275"/>
        <v/>
      </c>
    </row>
    <row r="5888" spans="1:15" x14ac:dyDescent="0.25">
      <c r="A5888">
        <v>5887</v>
      </c>
      <c r="B5888">
        <v>4</v>
      </c>
      <c r="C5888" s="1">
        <v>22525</v>
      </c>
      <c r="D5888">
        <v>0</v>
      </c>
      <c r="E5888">
        <v>1</v>
      </c>
      <c r="F5888" t="s">
        <v>20</v>
      </c>
      <c r="G5888" s="1">
        <v>33533</v>
      </c>
      <c r="H5888">
        <v>0</v>
      </c>
      <c r="J5888">
        <v>10</v>
      </c>
      <c r="K5888">
        <v>10107</v>
      </c>
      <c r="L5888" s="1">
        <v>366</v>
      </c>
      <c r="M5888" s="2">
        <f t="shared" si="273"/>
        <v>30.141666666666666</v>
      </c>
      <c r="N5888" s="2" t="str">
        <f t="shared" si="274"/>
        <v/>
      </c>
      <c r="O5888" s="2" t="str">
        <f t="shared" si="275"/>
        <v/>
      </c>
    </row>
    <row r="5889" spans="1:15" x14ac:dyDescent="0.25">
      <c r="A5889">
        <v>5888</v>
      </c>
      <c r="B5889">
        <v>2</v>
      </c>
      <c r="C5889" s="1">
        <v>20388</v>
      </c>
      <c r="D5889">
        <v>0</v>
      </c>
      <c r="E5889">
        <v>0</v>
      </c>
      <c r="F5889" t="s">
        <v>20</v>
      </c>
      <c r="G5889" s="1">
        <v>33533</v>
      </c>
      <c r="H5889">
        <v>2</v>
      </c>
      <c r="J5889">
        <v>10</v>
      </c>
      <c r="K5889">
        <v>10107</v>
      </c>
      <c r="L5889" s="1">
        <v>366</v>
      </c>
      <c r="M5889" s="2">
        <f t="shared" si="273"/>
        <v>35.988888888888887</v>
      </c>
      <c r="N5889" s="2" t="str">
        <f t="shared" si="274"/>
        <v/>
      </c>
      <c r="O5889" s="2" t="str">
        <f t="shared" si="275"/>
        <v/>
      </c>
    </row>
    <row r="5890" spans="1:15" x14ac:dyDescent="0.25">
      <c r="A5890">
        <v>5889</v>
      </c>
      <c r="B5890">
        <v>3</v>
      </c>
      <c r="C5890" s="1">
        <v>24654</v>
      </c>
      <c r="D5890">
        <v>0</v>
      </c>
      <c r="E5890">
        <v>0</v>
      </c>
      <c r="F5890" t="s">
        <v>14</v>
      </c>
      <c r="G5890" s="1">
        <v>33535</v>
      </c>
      <c r="H5890">
        <v>2</v>
      </c>
      <c r="J5890">
        <v>10</v>
      </c>
      <c r="K5890">
        <v>17907</v>
      </c>
      <c r="L5890" s="1">
        <v>366</v>
      </c>
      <c r="M5890" s="2">
        <f t="shared" si="273"/>
        <v>24.31388888888889</v>
      </c>
      <c r="N5890" s="2" t="str">
        <f t="shared" si="274"/>
        <v/>
      </c>
      <c r="O5890" s="2" t="str">
        <f t="shared" si="275"/>
        <v/>
      </c>
    </row>
    <row r="5891" spans="1:15" x14ac:dyDescent="0.25">
      <c r="A5891">
        <v>5890</v>
      </c>
      <c r="B5891">
        <v>2</v>
      </c>
      <c r="C5891" s="1">
        <v>20010</v>
      </c>
      <c r="D5891">
        <v>0</v>
      </c>
      <c r="E5891">
        <v>0</v>
      </c>
      <c r="F5891" t="s">
        <v>13</v>
      </c>
      <c r="G5891" s="1">
        <v>33536</v>
      </c>
      <c r="H5891">
        <v>0</v>
      </c>
      <c r="J5891">
        <v>10</v>
      </c>
      <c r="K5891">
        <v>0</v>
      </c>
      <c r="L5891" s="1">
        <v>366</v>
      </c>
      <c r="M5891" s="2">
        <f t="shared" si="273"/>
        <v>37.033333333333331</v>
      </c>
      <c r="N5891" s="2" t="str">
        <f t="shared" si="274"/>
        <v/>
      </c>
      <c r="O5891" s="2" t="str">
        <f t="shared" si="275"/>
        <v/>
      </c>
    </row>
    <row r="5892" spans="1:15" x14ac:dyDescent="0.25">
      <c r="A5892">
        <v>5891</v>
      </c>
      <c r="B5892">
        <v>3</v>
      </c>
      <c r="C5892" s="1">
        <v>20171</v>
      </c>
      <c r="D5892">
        <v>0</v>
      </c>
      <c r="E5892">
        <v>0</v>
      </c>
      <c r="F5892" t="s">
        <v>13</v>
      </c>
      <c r="G5892" s="1">
        <v>33539</v>
      </c>
      <c r="H5892">
        <v>0</v>
      </c>
      <c r="J5892">
        <v>10</v>
      </c>
      <c r="K5892">
        <v>15607</v>
      </c>
      <c r="L5892" s="1">
        <v>366</v>
      </c>
      <c r="M5892" s="2">
        <f t="shared" si="273"/>
        <v>36.597222222222221</v>
      </c>
      <c r="N5892" s="2" t="str">
        <f t="shared" si="274"/>
        <v/>
      </c>
      <c r="O5892" s="2" t="str">
        <f t="shared" si="275"/>
        <v/>
      </c>
    </row>
    <row r="5893" spans="1:15" x14ac:dyDescent="0.25">
      <c r="A5893">
        <v>5892</v>
      </c>
      <c r="B5893">
        <v>3</v>
      </c>
      <c r="C5893" s="1">
        <v>21961</v>
      </c>
      <c r="D5893">
        <v>1642</v>
      </c>
      <c r="E5893">
        <v>2</v>
      </c>
      <c r="F5893" t="s">
        <v>18</v>
      </c>
      <c r="G5893" s="1">
        <v>33539</v>
      </c>
      <c r="H5893">
        <v>2</v>
      </c>
      <c r="J5893">
        <v>10</v>
      </c>
      <c r="K5893">
        <v>10107</v>
      </c>
      <c r="L5893" s="1">
        <v>366</v>
      </c>
      <c r="M5893" s="2">
        <f t="shared" ref="M5893:M5956" si="276">DAYS360(C5893,G5893,TRUE)/360</f>
        <v>31.702777777777779</v>
      </c>
      <c r="N5893" s="2" t="str">
        <f t="shared" ref="N5893:N5956" si="277">IF(DAYS360(C5893,L5893)/360&gt;0,DAYS360(C5893,L5893)/360,"")</f>
        <v/>
      </c>
      <c r="O5893" s="2" t="str">
        <f t="shared" ref="O5893:O5956" si="278">IF(N5893="","",N5893-M5893)</f>
        <v/>
      </c>
    </row>
    <row r="5894" spans="1:15" x14ac:dyDescent="0.25">
      <c r="A5894">
        <v>5893</v>
      </c>
      <c r="B5894">
        <v>2</v>
      </c>
      <c r="C5894" s="1">
        <v>22485</v>
      </c>
      <c r="D5894">
        <v>0</v>
      </c>
      <c r="E5894">
        <v>1</v>
      </c>
      <c r="F5894" t="s">
        <v>14</v>
      </c>
      <c r="G5894" s="1">
        <v>33539</v>
      </c>
      <c r="H5894">
        <v>2</v>
      </c>
      <c r="J5894">
        <v>10</v>
      </c>
      <c r="K5894">
        <v>16607</v>
      </c>
      <c r="L5894" s="1">
        <v>366</v>
      </c>
      <c r="M5894" s="2">
        <f t="shared" si="276"/>
        <v>30.263888888888889</v>
      </c>
      <c r="N5894" s="2" t="str">
        <f t="shared" si="277"/>
        <v/>
      </c>
      <c r="O5894" s="2" t="str">
        <f t="shared" si="278"/>
        <v/>
      </c>
    </row>
    <row r="5895" spans="1:15" x14ac:dyDescent="0.25">
      <c r="A5895">
        <v>5894</v>
      </c>
      <c r="B5895">
        <v>3</v>
      </c>
      <c r="C5895" s="1">
        <v>20048</v>
      </c>
      <c r="D5895">
        <v>0</v>
      </c>
      <c r="E5895">
        <v>0</v>
      </c>
      <c r="F5895" t="s">
        <v>13</v>
      </c>
      <c r="G5895" s="1">
        <v>33539</v>
      </c>
      <c r="H5895">
        <v>0</v>
      </c>
      <c r="J5895">
        <v>10</v>
      </c>
      <c r="K5895">
        <v>0</v>
      </c>
      <c r="L5895" s="1">
        <v>366</v>
      </c>
      <c r="M5895" s="2">
        <f t="shared" si="276"/>
        <v>36.93888888888889</v>
      </c>
      <c r="N5895" s="2" t="str">
        <f t="shared" si="277"/>
        <v/>
      </c>
      <c r="O5895" s="2" t="str">
        <f t="shared" si="278"/>
        <v/>
      </c>
    </row>
    <row r="5896" spans="1:15" x14ac:dyDescent="0.25">
      <c r="A5896">
        <v>5895</v>
      </c>
      <c r="B5896">
        <v>3</v>
      </c>
      <c r="C5896" s="1">
        <v>23029</v>
      </c>
      <c r="D5896">
        <v>0</v>
      </c>
      <c r="E5896">
        <v>0</v>
      </c>
      <c r="F5896" t="s">
        <v>13</v>
      </c>
      <c r="G5896" s="1">
        <v>33539</v>
      </c>
      <c r="H5896">
        <v>0</v>
      </c>
      <c r="J5896">
        <v>10</v>
      </c>
      <c r="K5896">
        <v>0</v>
      </c>
      <c r="L5896" s="1">
        <v>366</v>
      </c>
      <c r="M5896" s="2">
        <f t="shared" si="276"/>
        <v>28.777777777777779</v>
      </c>
      <c r="N5896" s="2" t="str">
        <f t="shared" si="277"/>
        <v/>
      </c>
      <c r="O5896" s="2" t="str">
        <f t="shared" si="278"/>
        <v/>
      </c>
    </row>
    <row r="5897" spans="1:15" x14ac:dyDescent="0.25">
      <c r="A5897">
        <v>5896</v>
      </c>
      <c r="B5897">
        <v>3</v>
      </c>
      <c r="C5897" s="1">
        <v>23061</v>
      </c>
      <c r="D5897">
        <v>0</v>
      </c>
      <c r="E5897">
        <v>1</v>
      </c>
      <c r="F5897" t="s">
        <v>14</v>
      </c>
      <c r="G5897" s="1">
        <v>33540</v>
      </c>
      <c r="H5897">
        <v>2</v>
      </c>
      <c r="J5897">
        <v>10</v>
      </c>
      <c r="K5897">
        <v>10107</v>
      </c>
      <c r="L5897" s="1">
        <v>366</v>
      </c>
      <c r="M5897" s="2">
        <f t="shared" si="276"/>
        <v>28.694444444444443</v>
      </c>
      <c r="N5897" s="2" t="str">
        <f t="shared" si="277"/>
        <v/>
      </c>
      <c r="O5897" s="2" t="str">
        <f t="shared" si="278"/>
        <v/>
      </c>
    </row>
    <row r="5898" spans="1:15" x14ac:dyDescent="0.25">
      <c r="A5898">
        <v>5897</v>
      </c>
      <c r="B5898">
        <v>3</v>
      </c>
      <c r="C5898" s="1">
        <v>25497</v>
      </c>
      <c r="D5898">
        <v>0</v>
      </c>
      <c r="E5898">
        <v>2</v>
      </c>
      <c r="F5898" t="s">
        <v>14</v>
      </c>
      <c r="G5898" s="1">
        <v>33540</v>
      </c>
      <c r="H5898">
        <v>2</v>
      </c>
      <c r="J5898">
        <v>10</v>
      </c>
      <c r="K5898">
        <v>10107</v>
      </c>
      <c r="L5898" s="1">
        <v>366</v>
      </c>
      <c r="M5898" s="2">
        <f t="shared" si="276"/>
        <v>22.022222222222222</v>
      </c>
      <c r="N5898" s="2" t="str">
        <f t="shared" si="277"/>
        <v/>
      </c>
      <c r="O5898" s="2" t="str">
        <f t="shared" si="278"/>
        <v/>
      </c>
    </row>
    <row r="5899" spans="1:15" x14ac:dyDescent="0.25">
      <c r="A5899">
        <v>5898</v>
      </c>
      <c r="B5899">
        <v>2</v>
      </c>
      <c r="C5899" s="1">
        <v>22219</v>
      </c>
      <c r="D5899">
        <v>0</v>
      </c>
      <c r="E5899">
        <v>0</v>
      </c>
      <c r="F5899" t="s">
        <v>13</v>
      </c>
      <c r="G5899" s="1">
        <v>33541</v>
      </c>
      <c r="H5899">
        <v>0</v>
      </c>
      <c r="J5899">
        <v>10</v>
      </c>
      <c r="K5899">
        <v>0</v>
      </c>
      <c r="L5899" s="1">
        <v>366</v>
      </c>
      <c r="M5899" s="2">
        <f t="shared" si="276"/>
        <v>31</v>
      </c>
      <c r="N5899" s="2" t="str">
        <f t="shared" si="277"/>
        <v/>
      </c>
      <c r="O5899" s="2" t="str">
        <f t="shared" si="278"/>
        <v/>
      </c>
    </row>
    <row r="5900" spans="1:15" x14ac:dyDescent="0.25">
      <c r="A5900">
        <v>5899</v>
      </c>
      <c r="B5900">
        <v>4</v>
      </c>
      <c r="C5900" s="1">
        <v>20033</v>
      </c>
      <c r="D5900">
        <v>1507</v>
      </c>
      <c r="E5900">
        <v>0</v>
      </c>
      <c r="F5900" t="s">
        <v>26</v>
      </c>
      <c r="G5900" s="1">
        <v>33541</v>
      </c>
      <c r="H5900">
        <v>2</v>
      </c>
      <c r="J5900">
        <v>10</v>
      </c>
      <c r="K5900">
        <v>10107</v>
      </c>
      <c r="L5900" s="1">
        <v>366</v>
      </c>
      <c r="M5900" s="2">
        <f t="shared" si="276"/>
        <v>36.986111111111114</v>
      </c>
      <c r="N5900" s="2" t="str">
        <f t="shared" si="277"/>
        <v/>
      </c>
      <c r="O5900" s="2" t="str">
        <f t="shared" si="278"/>
        <v/>
      </c>
    </row>
    <row r="5901" spans="1:15" x14ac:dyDescent="0.25">
      <c r="A5901">
        <v>5900</v>
      </c>
      <c r="B5901">
        <v>3</v>
      </c>
      <c r="C5901" s="1">
        <v>23262</v>
      </c>
      <c r="D5901">
        <v>0</v>
      </c>
      <c r="E5901">
        <v>0</v>
      </c>
      <c r="F5901" t="s">
        <v>20</v>
      </c>
      <c r="G5901" s="1">
        <v>33542</v>
      </c>
      <c r="H5901">
        <v>2</v>
      </c>
      <c r="J5901">
        <v>10</v>
      </c>
      <c r="K5901">
        <v>12807</v>
      </c>
      <c r="L5901" s="1">
        <v>366</v>
      </c>
      <c r="M5901" s="2">
        <f t="shared" si="276"/>
        <v>28.144444444444446</v>
      </c>
      <c r="N5901" s="2" t="str">
        <f t="shared" si="277"/>
        <v/>
      </c>
      <c r="O5901" s="2" t="str">
        <f t="shared" si="278"/>
        <v/>
      </c>
    </row>
    <row r="5902" spans="1:15" x14ac:dyDescent="0.25">
      <c r="A5902">
        <v>5901</v>
      </c>
      <c r="B5902">
        <v>1</v>
      </c>
      <c r="C5902" t="s">
        <v>12</v>
      </c>
      <c r="D5902">
        <v>0</v>
      </c>
      <c r="E5902">
        <v>0</v>
      </c>
      <c r="F5902" t="s">
        <v>13</v>
      </c>
      <c r="G5902" s="1">
        <v>33542</v>
      </c>
      <c r="H5902">
        <v>0</v>
      </c>
      <c r="J5902">
        <v>61</v>
      </c>
      <c r="K5902">
        <v>10107</v>
      </c>
      <c r="L5902" s="1">
        <v>366</v>
      </c>
      <c r="O5902" s="2" t="str">
        <f t="shared" si="278"/>
        <v/>
      </c>
    </row>
    <row r="5903" spans="1:15" x14ac:dyDescent="0.25">
      <c r="A5903">
        <v>5902</v>
      </c>
      <c r="B5903">
        <v>2</v>
      </c>
      <c r="C5903" s="1">
        <v>19117</v>
      </c>
      <c r="D5903">
        <v>2342</v>
      </c>
      <c r="E5903">
        <v>1</v>
      </c>
      <c r="F5903" t="s">
        <v>14</v>
      </c>
      <c r="G5903" s="1">
        <v>33546</v>
      </c>
      <c r="H5903">
        <v>2</v>
      </c>
      <c r="J5903">
        <v>10</v>
      </c>
      <c r="K5903">
        <v>10107</v>
      </c>
      <c r="L5903" s="1">
        <v>366</v>
      </c>
      <c r="M5903" s="2">
        <f t="shared" si="276"/>
        <v>39.50277777777778</v>
      </c>
      <c r="N5903" s="2" t="str">
        <f t="shared" si="277"/>
        <v/>
      </c>
      <c r="O5903" s="2" t="str">
        <f t="shared" si="278"/>
        <v/>
      </c>
    </row>
    <row r="5904" spans="1:15" x14ac:dyDescent="0.25">
      <c r="A5904">
        <v>5903</v>
      </c>
      <c r="B5904">
        <v>3</v>
      </c>
      <c r="C5904" s="1">
        <v>16881</v>
      </c>
      <c r="D5904">
        <v>0</v>
      </c>
      <c r="E5904">
        <v>0</v>
      </c>
      <c r="F5904" t="s">
        <v>14</v>
      </c>
      <c r="G5904" s="1">
        <v>33546</v>
      </c>
      <c r="H5904">
        <v>2</v>
      </c>
      <c r="J5904">
        <v>10</v>
      </c>
      <c r="K5904">
        <v>11907</v>
      </c>
      <c r="L5904" s="1">
        <v>366</v>
      </c>
      <c r="M5904" s="2">
        <f t="shared" si="276"/>
        <v>45.62222222222222</v>
      </c>
      <c r="N5904" s="2" t="str">
        <f t="shared" si="277"/>
        <v/>
      </c>
      <c r="O5904" s="2" t="str">
        <f t="shared" si="278"/>
        <v/>
      </c>
    </row>
    <row r="5905" spans="1:15" x14ac:dyDescent="0.25">
      <c r="A5905">
        <v>5904</v>
      </c>
      <c r="B5905">
        <v>3</v>
      </c>
      <c r="C5905" s="1">
        <v>25502</v>
      </c>
      <c r="D5905">
        <v>0</v>
      </c>
      <c r="E5905">
        <v>3</v>
      </c>
      <c r="F5905" t="s">
        <v>20</v>
      </c>
      <c r="G5905" s="1">
        <v>33548</v>
      </c>
      <c r="H5905">
        <v>2</v>
      </c>
      <c r="J5905">
        <v>10</v>
      </c>
      <c r="K5905">
        <v>10107</v>
      </c>
      <c r="L5905" s="1">
        <v>366</v>
      </c>
      <c r="M5905" s="2">
        <f t="shared" si="276"/>
        <v>22.027777777777779</v>
      </c>
      <c r="N5905" s="2" t="str">
        <f t="shared" si="277"/>
        <v/>
      </c>
      <c r="O5905" s="2" t="str">
        <f t="shared" si="278"/>
        <v/>
      </c>
    </row>
    <row r="5906" spans="1:15" x14ac:dyDescent="0.25">
      <c r="A5906">
        <v>5905</v>
      </c>
      <c r="B5906">
        <v>3</v>
      </c>
      <c r="C5906" s="1">
        <v>25790</v>
      </c>
      <c r="D5906">
        <v>0</v>
      </c>
      <c r="E5906">
        <v>1</v>
      </c>
      <c r="F5906" t="s">
        <v>14</v>
      </c>
      <c r="G5906" s="1">
        <v>33549</v>
      </c>
      <c r="H5906">
        <v>2</v>
      </c>
      <c r="J5906">
        <v>10</v>
      </c>
      <c r="K5906">
        <v>10107</v>
      </c>
      <c r="L5906" s="1">
        <v>366</v>
      </c>
      <c r="M5906" s="2">
        <f t="shared" si="276"/>
        <v>21.241666666666667</v>
      </c>
      <c r="N5906" s="2" t="str">
        <f t="shared" si="277"/>
        <v/>
      </c>
      <c r="O5906" s="2" t="str">
        <f t="shared" si="278"/>
        <v/>
      </c>
    </row>
    <row r="5907" spans="1:15" x14ac:dyDescent="0.25">
      <c r="A5907">
        <v>5906</v>
      </c>
      <c r="B5907">
        <v>2</v>
      </c>
      <c r="C5907" s="1">
        <v>17168</v>
      </c>
      <c r="D5907">
        <v>0</v>
      </c>
      <c r="E5907">
        <v>0</v>
      </c>
      <c r="F5907" t="s">
        <v>13</v>
      </c>
      <c r="G5907" s="1">
        <v>33549</v>
      </c>
      <c r="H5907">
        <v>0</v>
      </c>
      <c r="J5907">
        <v>10</v>
      </c>
      <c r="K5907">
        <v>0</v>
      </c>
      <c r="L5907" s="1">
        <v>366</v>
      </c>
      <c r="M5907" s="2">
        <f t="shared" si="276"/>
        <v>44.85</v>
      </c>
      <c r="N5907" s="2" t="str">
        <f t="shared" si="277"/>
        <v/>
      </c>
      <c r="O5907" s="2" t="str">
        <f t="shared" si="278"/>
        <v/>
      </c>
    </row>
    <row r="5908" spans="1:15" x14ac:dyDescent="0.25">
      <c r="A5908">
        <v>5907</v>
      </c>
      <c r="B5908">
        <v>2</v>
      </c>
      <c r="C5908" s="1">
        <v>17698</v>
      </c>
      <c r="D5908">
        <v>0</v>
      </c>
      <c r="E5908">
        <v>0</v>
      </c>
      <c r="F5908" t="s">
        <v>20</v>
      </c>
      <c r="G5908" s="1">
        <v>33550</v>
      </c>
      <c r="H5908">
        <v>2</v>
      </c>
      <c r="J5908">
        <v>10</v>
      </c>
      <c r="K5908">
        <v>15707</v>
      </c>
      <c r="L5908" s="1">
        <v>366</v>
      </c>
      <c r="M5908" s="2">
        <f t="shared" si="276"/>
        <v>43.4</v>
      </c>
      <c r="N5908" s="2" t="str">
        <f t="shared" si="277"/>
        <v/>
      </c>
      <c r="O5908" s="2" t="str">
        <f t="shared" si="278"/>
        <v/>
      </c>
    </row>
    <row r="5909" spans="1:15" x14ac:dyDescent="0.25">
      <c r="A5909">
        <v>5908</v>
      </c>
      <c r="B5909">
        <v>2</v>
      </c>
      <c r="C5909" s="1">
        <v>23494</v>
      </c>
      <c r="D5909">
        <v>1829</v>
      </c>
      <c r="E5909">
        <v>0</v>
      </c>
      <c r="F5909" t="s">
        <v>14</v>
      </c>
      <c r="G5909" s="1">
        <v>33550</v>
      </c>
      <c r="H5909">
        <v>2</v>
      </c>
      <c r="J5909">
        <v>10</v>
      </c>
      <c r="K5909">
        <v>15707</v>
      </c>
      <c r="L5909" s="1">
        <v>366</v>
      </c>
      <c r="M5909" s="2">
        <f t="shared" si="276"/>
        <v>27.530555555555555</v>
      </c>
      <c r="N5909" s="2" t="str">
        <f t="shared" si="277"/>
        <v/>
      </c>
      <c r="O5909" s="2" t="str">
        <f t="shared" si="278"/>
        <v/>
      </c>
    </row>
    <row r="5910" spans="1:15" x14ac:dyDescent="0.25">
      <c r="A5910">
        <v>5909</v>
      </c>
      <c r="B5910">
        <v>4</v>
      </c>
      <c r="C5910" s="1">
        <v>14484</v>
      </c>
      <c r="D5910">
        <v>0</v>
      </c>
      <c r="E5910">
        <v>0</v>
      </c>
      <c r="F5910" t="s">
        <v>20</v>
      </c>
      <c r="G5910" s="1">
        <v>33554</v>
      </c>
      <c r="H5910">
        <v>0</v>
      </c>
      <c r="I5910" t="s">
        <v>15</v>
      </c>
      <c r="J5910">
        <v>21</v>
      </c>
      <c r="K5910">
        <v>0</v>
      </c>
      <c r="L5910" s="1">
        <v>34213</v>
      </c>
      <c r="M5910" s="2">
        <f t="shared" si="276"/>
        <v>52.208333333333336</v>
      </c>
      <c r="N5910" s="2">
        <f t="shared" si="277"/>
        <v>54.011111111111113</v>
      </c>
      <c r="O5910" s="2">
        <f t="shared" si="278"/>
        <v>1.8027777777777771</v>
      </c>
    </row>
    <row r="5911" spans="1:15" x14ac:dyDescent="0.25">
      <c r="A5911">
        <v>5910</v>
      </c>
      <c r="B5911">
        <v>4</v>
      </c>
      <c r="C5911" s="1">
        <v>23407</v>
      </c>
      <c r="D5911">
        <v>0</v>
      </c>
      <c r="E5911">
        <v>0</v>
      </c>
      <c r="F5911" t="s">
        <v>20</v>
      </c>
      <c r="G5911" s="1">
        <v>33554</v>
      </c>
      <c r="H5911">
        <v>2</v>
      </c>
      <c r="J5911">
        <v>10</v>
      </c>
      <c r="K5911">
        <v>14607</v>
      </c>
      <c r="L5911" s="1">
        <v>366</v>
      </c>
      <c r="M5911" s="2">
        <f t="shared" si="276"/>
        <v>27.783333333333335</v>
      </c>
      <c r="N5911" s="2" t="str">
        <f t="shared" si="277"/>
        <v/>
      </c>
      <c r="O5911" s="2" t="str">
        <f t="shared" si="278"/>
        <v/>
      </c>
    </row>
    <row r="5912" spans="1:15" x14ac:dyDescent="0.25">
      <c r="A5912">
        <v>5911</v>
      </c>
      <c r="B5912">
        <v>2</v>
      </c>
      <c r="C5912" s="1">
        <v>24450</v>
      </c>
      <c r="D5912">
        <v>2515</v>
      </c>
      <c r="E5912">
        <v>4</v>
      </c>
      <c r="F5912" t="s">
        <v>14</v>
      </c>
      <c r="G5912" s="1">
        <v>33554</v>
      </c>
      <c r="H5912">
        <v>2</v>
      </c>
      <c r="I5912" t="s">
        <v>19</v>
      </c>
      <c r="J5912">
        <v>21</v>
      </c>
      <c r="K5912">
        <v>18707</v>
      </c>
      <c r="L5912" s="1">
        <v>38679</v>
      </c>
      <c r="M5912" s="2">
        <f t="shared" si="276"/>
        <v>24.925000000000001</v>
      </c>
      <c r="N5912" s="2">
        <f t="shared" si="277"/>
        <v>38.955555555555556</v>
      </c>
      <c r="O5912" s="2">
        <f t="shared" si="278"/>
        <v>14.030555555555555</v>
      </c>
    </row>
    <row r="5913" spans="1:15" x14ac:dyDescent="0.25">
      <c r="A5913">
        <v>5912</v>
      </c>
      <c r="B5913">
        <v>3</v>
      </c>
      <c r="C5913" s="1">
        <v>15477</v>
      </c>
      <c r="D5913">
        <v>0</v>
      </c>
      <c r="E5913">
        <v>0</v>
      </c>
      <c r="F5913" t="s">
        <v>13</v>
      </c>
      <c r="G5913" s="1">
        <v>33555</v>
      </c>
      <c r="H5913">
        <v>0</v>
      </c>
      <c r="I5913" t="s">
        <v>19</v>
      </c>
      <c r="J5913">
        <v>21</v>
      </c>
      <c r="K5913">
        <v>11307</v>
      </c>
      <c r="L5913" s="1">
        <v>38859</v>
      </c>
      <c r="M5913" s="2">
        <f t="shared" si="276"/>
        <v>49.491666666666667</v>
      </c>
      <c r="N5913" s="2">
        <f t="shared" si="277"/>
        <v>64.016666666666666</v>
      </c>
      <c r="O5913" s="2">
        <f t="shared" si="278"/>
        <v>14.524999999999999</v>
      </c>
    </row>
    <row r="5914" spans="1:15" x14ac:dyDescent="0.25">
      <c r="A5914">
        <v>5913</v>
      </c>
      <c r="B5914">
        <v>3</v>
      </c>
      <c r="C5914" s="1">
        <v>19075</v>
      </c>
      <c r="D5914">
        <v>3000</v>
      </c>
      <c r="E5914">
        <v>0</v>
      </c>
      <c r="F5914" t="s">
        <v>14</v>
      </c>
      <c r="G5914" s="1">
        <v>33555</v>
      </c>
      <c r="H5914">
        <v>2</v>
      </c>
      <c r="J5914">
        <v>10</v>
      </c>
      <c r="K5914">
        <v>10107</v>
      </c>
      <c r="L5914" s="1">
        <v>366</v>
      </c>
      <c r="M5914" s="2">
        <f t="shared" si="276"/>
        <v>39.641666666666666</v>
      </c>
      <c r="N5914" s="2" t="str">
        <f t="shared" si="277"/>
        <v/>
      </c>
      <c r="O5914" s="2" t="str">
        <f t="shared" si="278"/>
        <v/>
      </c>
    </row>
    <row r="5915" spans="1:15" x14ac:dyDescent="0.25">
      <c r="A5915">
        <v>5914</v>
      </c>
      <c r="B5915">
        <v>2</v>
      </c>
      <c r="C5915" s="1">
        <v>22786</v>
      </c>
      <c r="D5915">
        <v>0</v>
      </c>
      <c r="E5915">
        <v>0</v>
      </c>
      <c r="F5915" t="s">
        <v>13</v>
      </c>
      <c r="G5915" s="1">
        <v>33555</v>
      </c>
      <c r="H5915">
        <v>0</v>
      </c>
      <c r="J5915">
        <v>10</v>
      </c>
      <c r="K5915">
        <v>0</v>
      </c>
      <c r="L5915" s="1">
        <v>366</v>
      </c>
      <c r="M5915" s="2">
        <f t="shared" si="276"/>
        <v>29.480555555555554</v>
      </c>
      <c r="N5915" s="2" t="str">
        <f t="shared" si="277"/>
        <v/>
      </c>
      <c r="O5915" s="2" t="str">
        <f t="shared" si="278"/>
        <v/>
      </c>
    </row>
    <row r="5916" spans="1:15" x14ac:dyDescent="0.25">
      <c r="A5916">
        <v>5915</v>
      </c>
      <c r="B5916">
        <v>2</v>
      </c>
      <c r="C5916" s="1">
        <v>24929</v>
      </c>
      <c r="D5916">
        <v>0</v>
      </c>
      <c r="E5916">
        <v>0</v>
      </c>
      <c r="F5916" t="s">
        <v>13</v>
      </c>
      <c r="G5916" s="1">
        <v>33556</v>
      </c>
      <c r="H5916">
        <v>0</v>
      </c>
      <c r="J5916">
        <v>10</v>
      </c>
      <c r="K5916">
        <v>18707</v>
      </c>
      <c r="L5916" s="1">
        <v>366</v>
      </c>
      <c r="M5916" s="2">
        <f t="shared" si="276"/>
        <v>23.619444444444444</v>
      </c>
      <c r="N5916" s="2" t="str">
        <f t="shared" si="277"/>
        <v/>
      </c>
      <c r="O5916" s="2" t="str">
        <f t="shared" si="278"/>
        <v/>
      </c>
    </row>
    <row r="5917" spans="1:15" x14ac:dyDescent="0.25">
      <c r="A5917">
        <v>5916</v>
      </c>
      <c r="B5917">
        <v>3</v>
      </c>
      <c r="C5917" s="1">
        <v>12214</v>
      </c>
      <c r="D5917">
        <v>0</v>
      </c>
      <c r="E5917">
        <v>0</v>
      </c>
      <c r="F5917" t="s">
        <v>22</v>
      </c>
      <c r="G5917" s="1">
        <v>33557</v>
      </c>
      <c r="H5917">
        <v>2</v>
      </c>
      <c r="J5917">
        <v>10</v>
      </c>
      <c r="K5917">
        <v>13807</v>
      </c>
      <c r="L5917" s="1">
        <v>366</v>
      </c>
      <c r="M5917" s="2">
        <f t="shared" si="276"/>
        <v>58.43333333333333</v>
      </c>
      <c r="N5917" s="2" t="str">
        <f t="shared" si="277"/>
        <v/>
      </c>
      <c r="O5917" s="2" t="str">
        <f t="shared" si="278"/>
        <v/>
      </c>
    </row>
    <row r="5918" spans="1:15" x14ac:dyDescent="0.25">
      <c r="A5918">
        <v>5917</v>
      </c>
      <c r="B5918">
        <v>2</v>
      </c>
      <c r="C5918" s="1">
        <v>8099</v>
      </c>
      <c r="D5918">
        <v>0</v>
      </c>
      <c r="E5918">
        <v>0</v>
      </c>
      <c r="F5918" t="s">
        <v>14</v>
      </c>
      <c r="G5918" s="1">
        <v>33563</v>
      </c>
      <c r="H5918">
        <v>2</v>
      </c>
      <c r="J5918">
        <v>10</v>
      </c>
      <c r="K5918">
        <v>16707</v>
      </c>
      <c r="L5918" s="1">
        <v>366</v>
      </c>
      <c r="M5918" s="2">
        <f t="shared" si="276"/>
        <v>69.713888888888889</v>
      </c>
      <c r="N5918" s="2" t="str">
        <f t="shared" si="277"/>
        <v/>
      </c>
      <c r="O5918" s="2" t="str">
        <f t="shared" si="278"/>
        <v/>
      </c>
    </row>
    <row r="5919" spans="1:15" x14ac:dyDescent="0.25">
      <c r="A5919">
        <v>5918</v>
      </c>
      <c r="B5919">
        <v>3</v>
      </c>
      <c r="C5919" s="1">
        <v>21942</v>
      </c>
      <c r="D5919">
        <v>0</v>
      </c>
      <c r="E5919">
        <v>0</v>
      </c>
      <c r="F5919" t="s">
        <v>14</v>
      </c>
      <c r="G5919" s="1">
        <v>33563</v>
      </c>
      <c r="H5919">
        <v>0</v>
      </c>
      <c r="I5919" t="s">
        <v>19</v>
      </c>
      <c r="J5919">
        <v>21</v>
      </c>
      <c r="K5919">
        <v>14707</v>
      </c>
      <c r="L5919" s="1">
        <v>38309</v>
      </c>
      <c r="M5919" s="2">
        <f t="shared" si="276"/>
        <v>31.816666666666666</v>
      </c>
      <c r="N5919" s="2">
        <f t="shared" si="277"/>
        <v>44.80833333333333</v>
      </c>
      <c r="O5919" s="2">
        <f t="shared" si="278"/>
        <v>12.991666666666664</v>
      </c>
    </row>
    <row r="5920" spans="1:15" x14ac:dyDescent="0.25">
      <c r="A5920">
        <v>5919</v>
      </c>
      <c r="B5920">
        <v>4</v>
      </c>
      <c r="C5920" s="1">
        <v>17247</v>
      </c>
      <c r="D5920">
        <v>0</v>
      </c>
      <c r="E5920">
        <v>0</v>
      </c>
      <c r="F5920" t="s">
        <v>20</v>
      </c>
      <c r="G5920" s="1">
        <v>33563</v>
      </c>
      <c r="H5920">
        <v>0</v>
      </c>
      <c r="J5920">
        <v>10</v>
      </c>
      <c r="K5920">
        <v>0</v>
      </c>
      <c r="L5920" s="1">
        <v>366</v>
      </c>
      <c r="M5920" s="2">
        <f t="shared" si="276"/>
        <v>44.666666666666664</v>
      </c>
      <c r="N5920" s="2" t="str">
        <f t="shared" si="277"/>
        <v/>
      </c>
      <c r="O5920" s="2" t="str">
        <f t="shared" si="278"/>
        <v/>
      </c>
    </row>
    <row r="5921" spans="1:15" x14ac:dyDescent="0.25">
      <c r="A5921">
        <v>5920</v>
      </c>
      <c r="B5921">
        <v>3</v>
      </c>
      <c r="C5921" s="1">
        <v>9310</v>
      </c>
      <c r="D5921">
        <v>0</v>
      </c>
      <c r="E5921">
        <v>0</v>
      </c>
      <c r="F5921" t="s">
        <v>14</v>
      </c>
      <c r="G5921" s="1">
        <v>33564</v>
      </c>
      <c r="H5921">
        <v>2</v>
      </c>
      <c r="J5921">
        <v>10</v>
      </c>
      <c r="K5921">
        <v>16707</v>
      </c>
      <c r="L5921" s="1">
        <v>366</v>
      </c>
      <c r="M5921" s="2">
        <f t="shared" si="276"/>
        <v>66.402777777777771</v>
      </c>
      <c r="N5921" s="2" t="str">
        <f t="shared" si="277"/>
        <v/>
      </c>
      <c r="O5921" s="2" t="str">
        <f t="shared" si="278"/>
        <v/>
      </c>
    </row>
    <row r="5922" spans="1:15" x14ac:dyDescent="0.25">
      <c r="A5922">
        <v>5921</v>
      </c>
      <c r="B5922">
        <v>2</v>
      </c>
      <c r="C5922" s="1">
        <v>23785</v>
      </c>
      <c r="D5922">
        <v>2093</v>
      </c>
      <c r="E5922">
        <v>3</v>
      </c>
      <c r="F5922" t="s">
        <v>14</v>
      </c>
      <c r="G5922" s="1">
        <v>33568</v>
      </c>
      <c r="H5922">
        <v>2</v>
      </c>
      <c r="J5922">
        <v>10</v>
      </c>
      <c r="K5922">
        <v>10507</v>
      </c>
      <c r="L5922" s="1">
        <v>366</v>
      </c>
      <c r="M5922" s="2">
        <f t="shared" si="276"/>
        <v>26.788888888888888</v>
      </c>
      <c r="N5922" s="2" t="str">
        <f t="shared" si="277"/>
        <v/>
      </c>
      <c r="O5922" s="2" t="str">
        <f t="shared" si="278"/>
        <v/>
      </c>
    </row>
    <row r="5923" spans="1:15" x14ac:dyDescent="0.25">
      <c r="A5923">
        <v>5922</v>
      </c>
      <c r="B5923">
        <v>3</v>
      </c>
      <c r="C5923" s="1">
        <v>23041</v>
      </c>
      <c r="D5923">
        <v>1685</v>
      </c>
      <c r="E5923">
        <v>0</v>
      </c>
      <c r="F5923" t="s">
        <v>18</v>
      </c>
      <c r="G5923" s="1">
        <v>33569</v>
      </c>
      <c r="H5923">
        <v>2</v>
      </c>
      <c r="J5923">
        <v>10</v>
      </c>
      <c r="K5923">
        <v>17907</v>
      </c>
      <c r="L5923" s="1">
        <v>366</v>
      </c>
      <c r="M5923" s="2">
        <f t="shared" si="276"/>
        <v>28.824999999999999</v>
      </c>
      <c r="N5923" s="2" t="str">
        <f t="shared" si="277"/>
        <v/>
      </c>
      <c r="O5923" s="2" t="str">
        <f t="shared" si="278"/>
        <v/>
      </c>
    </row>
    <row r="5924" spans="1:15" x14ac:dyDescent="0.25">
      <c r="A5924">
        <v>5923</v>
      </c>
      <c r="B5924">
        <v>2</v>
      </c>
      <c r="C5924" s="1">
        <v>27445</v>
      </c>
      <c r="D5924">
        <v>0</v>
      </c>
      <c r="E5924">
        <v>0</v>
      </c>
      <c r="F5924" t="s">
        <v>13</v>
      </c>
      <c r="G5924" s="1">
        <v>33569</v>
      </c>
      <c r="H5924">
        <v>0</v>
      </c>
      <c r="J5924">
        <v>21</v>
      </c>
      <c r="K5924">
        <v>10107</v>
      </c>
      <c r="L5924" s="1">
        <v>366</v>
      </c>
      <c r="M5924" s="2">
        <f t="shared" si="276"/>
        <v>16.769444444444446</v>
      </c>
      <c r="N5924" s="2" t="str">
        <f t="shared" si="277"/>
        <v/>
      </c>
      <c r="O5924" s="2" t="str">
        <f t="shared" si="278"/>
        <v/>
      </c>
    </row>
    <row r="5925" spans="1:15" x14ac:dyDescent="0.25">
      <c r="A5925">
        <v>5924</v>
      </c>
      <c r="B5925">
        <v>4</v>
      </c>
      <c r="C5925" s="1">
        <v>33216</v>
      </c>
      <c r="D5925">
        <v>0</v>
      </c>
      <c r="E5925">
        <v>0</v>
      </c>
      <c r="F5925" t="s">
        <v>20</v>
      </c>
      <c r="G5925" s="1">
        <v>33570</v>
      </c>
      <c r="H5925">
        <v>2</v>
      </c>
      <c r="J5925">
        <v>21</v>
      </c>
      <c r="K5925">
        <v>10107</v>
      </c>
      <c r="L5925" s="1">
        <v>366</v>
      </c>
      <c r="M5925" s="2">
        <f t="shared" si="276"/>
        <v>0.96944444444444444</v>
      </c>
      <c r="N5925" s="2" t="str">
        <f t="shared" si="277"/>
        <v/>
      </c>
      <c r="O5925" s="2" t="str">
        <f t="shared" si="278"/>
        <v/>
      </c>
    </row>
    <row r="5926" spans="1:15" x14ac:dyDescent="0.25">
      <c r="A5926">
        <v>5925</v>
      </c>
      <c r="B5926">
        <v>2</v>
      </c>
      <c r="C5926" s="1">
        <v>22009</v>
      </c>
      <c r="D5926">
        <v>4100</v>
      </c>
      <c r="E5926">
        <v>0</v>
      </c>
      <c r="F5926" t="s">
        <v>26</v>
      </c>
      <c r="G5926" s="1">
        <v>33570</v>
      </c>
      <c r="H5926">
        <v>2</v>
      </c>
      <c r="J5926">
        <v>10</v>
      </c>
      <c r="K5926">
        <v>14707</v>
      </c>
      <c r="L5926" s="1">
        <v>366</v>
      </c>
      <c r="M5926" s="2">
        <f t="shared" si="276"/>
        <v>31.652777777777779</v>
      </c>
      <c r="N5926" s="2" t="str">
        <f t="shared" si="277"/>
        <v/>
      </c>
      <c r="O5926" s="2" t="str">
        <f t="shared" si="278"/>
        <v/>
      </c>
    </row>
    <row r="5927" spans="1:15" x14ac:dyDescent="0.25">
      <c r="A5927">
        <v>5926</v>
      </c>
      <c r="B5927">
        <v>2</v>
      </c>
      <c r="C5927" s="1">
        <v>25245</v>
      </c>
      <c r="D5927">
        <v>2649</v>
      </c>
      <c r="E5927">
        <v>0</v>
      </c>
      <c r="F5927" t="s">
        <v>26</v>
      </c>
      <c r="G5927" s="1">
        <v>33574</v>
      </c>
      <c r="H5927">
        <v>2</v>
      </c>
      <c r="J5927">
        <v>10</v>
      </c>
      <c r="K5927">
        <v>13507</v>
      </c>
      <c r="L5927" s="1">
        <v>366</v>
      </c>
      <c r="M5927" s="2">
        <f t="shared" si="276"/>
        <v>22.808333333333334</v>
      </c>
      <c r="N5927" s="2" t="str">
        <f t="shared" si="277"/>
        <v/>
      </c>
      <c r="O5927" s="2" t="str">
        <f t="shared" si="278"/>
        <v/>
      </c>
    </row>
    <row r="5928" spans="1:15" x14ac:dyDescent="0.25">
      <c r="A5928">
        <v>5927</v>
      </c>
      <c r="B5928">
        <v>3</v>
      </c>
      <c r="C5928" s="1">
        <v>23217</v>
      </c>
      <c r="D5928">
        <v>0</v>
      </c>
      <c r="E5928">
        <v>0</v>
      </c>
      <c r="F5928" t="s">
        <v>14</v>
      </c>
      <c r="G5928" s="1">
        <v>33574</v>
      </c>
      <c r="H5928">
        <v>2</v>
      </c>
      <c r="J5928">
        <v>10</v>
      </c>
      <c r="K5928">
        <v>16607</v>
      </c>
      <c r="L5928" s="1">
        <v>366</v>
      </c>
      <c r="M5928" s="2">
        <f t="shared" si="276"/>
        <v>28.352777777777778</v>
      </c>
      <c r="N5928" s="2" t="str">
        <f t="shared" si="277"/>
        <v/>
      </c>
      <c r="O5928" s="2" t="str">
        <f t="shared" si="278"/>
        <v/>
      </c>
    </row>
    <row r="5929" spans="1:15" x14ac:dyDescent="0.25">
      <c r="A5929">
        <v>5928</v>
      </c>
      <c r="B5929">
        <v>3</v>
      </c>
      <c r="C5929" s="1">
        <v>18100</v>
      </c>
      <c r="D5929">
        <v>0</v>
      </c>
      <c r="E5929">
        <v>0</v>
      </c>
      <c r="F5929" t="s">
        <v>13</v>
      </c>
      <c r="G5929" s="1">
        <v>33574</v>
      </c>
      <c r="H5929">
        <v>0</v>
      </c>
      <c r="J5929">
        <v>10</v>
      </c>
      <c r="K5929">
        <v>0</v>
      </c>
      <c r="L5929" s="1">
        <v>366</v>
      </c>
      <c r="M5929" s="2">
        <f t="shared" si="276"/>
        <v>42.363888888888887</v>
      </c>
      <c r="N5929" s="2" t="str">
        <f t="shared" si="277"/>
        <v/>
      </c>
      <c r="O5929" s="2" t="str">
        <f t="shared" si="278"/>
        <v/>
      </c>
    </row>
    <row r="5930" spans="1:15" x14ac:dyDescent="0.25">
      <c r="A5930">
        <v>5929</v>
      </c>
      <c r="B5930">
        <v>3</v>
      </c>
      <c r="C5930" s="1">
        <v>16078</v>
      </c>
      <c r="D5930">
        <v>1620</v>
      </c>
      <c r="E5930">
        <v>0</v>
      </c>
      <c r="F5930" t="s">
        <v>22</v>
      </c>
      <c r="G5930" s="1">
        <v>33575</v>
      </c>
      <c r="H5930">
        <v>2</v>
      </c>
      <c r="J5930">
        <v>10</v>
      </c>
      <c r="K5930">
        <v>13507</v>
      </c>
      <c r="L5930" s="1">
        <v>366</v>
      </c>
      <c r="M5930" s="2">
        <f t="shared" si="276"/>
        <v>47.905555555555559</v>
      </c>
      <c r="N5930" s="2" t="str">
        <f t="shared" si="277"/>
        <v/>
      </c>
      <c r="O5930" s="2" t="str">
        <f t="shared" si="278"/>
        <v/>
      </c>
    </row>
    <row r="5931" spans="1:15" x14ac:dyDescent="0.25">
      <c r="A5931">
        <v>5930</v>
      </c>
      <c r="B5931">
        <v>2</v>
      </c>
      <c r="C5931" s="1">
        <v>23407</v>
      </c>
      <c r="D5931">
        <v>0</v>
      </c>
      <c r="E5931">
        <v>0</v>
      </c>
      <c r="F5931" t="s">
        <v>13</v>
      </c>
      <c r="G5931" s="1">
        <v>33576</v>
      </c>
      <c r="H5931">
        <v>0</v>
      </c>
      <c r="J5931">
        <v>21</v>
      </c>
      <c r="K5931">
        <v>0</v>
      </c>
      <c r="L5931" s="1">
        <v>366</v>
      </c>
      <c r="M5931" s="2">
        <f t="shared" si="276"/>
        <v>27.844444444444445</v>
      </c>
      <c r="N5931" s="2" t="str">
        <f t="shared" si="277"/>
        <v/>
      </c>
      <c r="O5931" s="2" t="str">
        <f t="shared" si="278"/>
        <v/>
      </c>
    </row>
    <row r="5932" spans="1:15" x14ac:dyDescent="0.25">
      <c r="A5932">
        <v>5931</v>
      </c>
      <c r="B5932">
        <v>3</v>
      </c>
      <c r="C5932" s="1">
        <v>17617</v>
      </c>
      <c r="D5932">
        <v>0</v>
      </c>
      <c r="E5932">
        <v>0</v>
      </c>
      <c r="F5932" t="s">
        <v>13</v>
      </c>
      <c r="G5932" s="1">
        <v>33577</v>
      </c>
      <c r="H5932">
        <v>0</v>
      </c>
      <c r="J5932">
        <v>10</v>
      </c>
      <c r="K5932">
        <v>11307</v>
      </c>
      <c r="L5932" s="1">
        <v>366</v>
      </c>
      <c r="M5932" s="2">
        <f t="shared" si="276"/>
        <v>43.694444444444443</v>
      </c>
      <c r="N5932" s="2" t="str">
        <f t="shared" si="277"/>
        <v/>
      </c>
      <c r="O5932" s="2" t="str">
        <f t="shared" si="278"/>
        <v/>
      </c>
    </row>
    <row r="5933" spans="1:15" x14ac:dyDescent="0.25">
      <c r="A5933">
        <v>5932</v>
      </c>
      <c r="B5933">
        <v>3</v>
      </c>
      <c r="C5933" s="1">
        <v>11376</v>
      </c>
      <c r="D5933">
        <v>0</v>
      </c>
      <c r="E5933">
        <v>0</v>
      </c>
      <c r="F5933" t="s">
        <v>13</v>
      </c>
      <c r="G5933" s="1">
        <v>33577</v>
      </c>
      <c r="H5933">
        <v>0</v>
      </c>
      <c r="J5933">
        <v>10</v>
      </c>
      <c r="K5933">
        <v>0</v>
      </c>
      <c r="L5933" s="1">
        <v>366</v>
      </c>
      <c r="M5933" s="2">
        <f t="shared" si="276"/>
        <v>60.786111111111111</v>
      </c>
      <c r="N5933" s="2" t="str">
        <f t="shared" si="277"/>
        <v/>
      </c>
      <c r="O5933" s="2" t="str">
        <f t="shared" si="278"/>
        <v/>
      </c>
    </row>
    <row r="5934" spans="1:15" x14ac:dyDescent="0.25">
      <c r="A5934">
        <v>5933</v>
      </c>
      <c r="B5934">
        <v>3</v>
      </c>
      <c r="C5934" s="1">
        <v>21225</v>
      </c>
      <c r="D5934">
        <v>0</v>
      </c>
      <c r="E5934">
        <v>1</v>
      </c>
      <c r="F5934" t="s">
        <v>17</v>
      </c>
      <c r="G5934" s="1">
        <v>33581</v>
      </c>
      <c r="H5934">
        <v>0</v>
      </c>
      <c r="J5934">
        <v>10</v>
      </c>
      <c r="K5934">
        <v>10607</v>
      </c>
      <c r="L5934" s="1">
        <v>366</v>
      </c>
      <c r="M5934" s="2">
        <f t="shared" si="276"/>
        <v>33.833333333333336</v>
      </c>
      <c r="N5934" s="2" t="str">
        <f t="shared" si="277"/>
        <v/>
      </c>
      <c r="O5934" s="2" t="str">
        <f t="shared" si="278"/>
        <v/>
      </c>
    </row>
    <row r="5935" spans="1:15" x14ac:dyDescent="0.25">
      <c r="A5935">
        <v>5934</v>
      </c>
      <c r="B5935">
        <v>3</v>
      </c>
      <c r="C5935" s="1">
        <v>20241</v>
      </c>
      <c r="D5935">
        <v>3100</v>
      </c>
      <c r="E5935">
        <v>1</v>
      </c>
      <c r="F5935" t="s">
        <v>14</v>
      </c>
      <c r="G5935" s="1">
        <v>33581</v>
      </c>
      <c r="H5935">
        <v>2</v>
      </c>
      <c r="J5935">
        <v>10</v>
      </c>
      <c r="K5935">
        <v>10107</v>
      </c>
      <c r="L5935" s="1">
        <v>366</v>
      </c>
      <c r="M5935" s="2">
        <f t="shared" si="276"/>
        <v>36.522222222222226</v>
      </c>
      <c r="N5935" s="2" t="str">
        <f t="shared" si="277"/>
        <v/>
      </c>
      <c r="O5935" s="2" t="str">
        <f t="shared" si="278"/>
        <v/>
      </c>
    </row>
    <row r="5936" spans="1:15" x14ac:dyDescent="0.25">
      <c r="A5936">
        <v>5935</v>
      </c>
      <c r="B5936">
        <v>3</v>
      </c>
      <c r="C5936" s="1">
        <v>24024</v>
      </c>
      <c r="D5936">
        <v>1676</v>
      </c>
      <c r="E5936">
        <v>0</v>
      </c>
      <c r="F5936" t="s">
        <v>17</v>
      </c>
      <c r="G5936" s="1">
        <v>33581</v>
      </c>
      <c r="H5936">
        <v>2</v>
      </c>
      <c r="J5936">
        <v>10</v>
      </c>
      <c r="K5936">
        <v>10107</v>
      </c>
      <c r="L5936" s="1">
        <v>366</v>
      </c>
      <c r="M5936" s="2">
        <f t="shared" si="276"/>
        <v>26.166666666666668</v>
      </c>
      <c r="N5936" s="2" t="str">
        <f t="shared" si="277"/>
        <v/>
      </c>
      <c r="O5936" s="2" t="str">
        <f t="shared" si="278"/>
        <v/>
      </c>
    </row>
    <row r="5937" spans="1:15" x14ac:dyDescent="0.25">
      <c r="A5937">
        <v>5936</v>
      </c>
      <c r="B5937">
        <v>2</v>
      </c>
      <c r="C5937" s="1">
        <v>24211</v>
      </c>
      <c r="D5937">
        <v>0</v>
      </c>
      <c r="E5937">
        <v>0</v>
      </c>
      <c r="F5937" t="s">
        <v>13</v>
      </c>
      <c r="G5937" s="1">
        <v>33582</v>
      </c>
      <c r="H5937">
        <v>0</v>
      </c>
      <c r="J5937">
        <v>23</v>
      </c>
      <c r="K5937">
        <v>0</v>
      </c>
      <c r="L5937" s="1">
        <v>366</v>
      </c>
      <c r="M5937" s="2">
        <f t="shared" si="276"/>
        <v>25.655555555555555</v>
      </c>
      <c r="N5937" s="2" t="str">
        <f t="shared" si="277"/>
        <v/>
      </c>
      <c r="O5937" s="2" t="str">
        <f t="shared" si="278"/>
        <v/>
      </c>
    </row>
    <row r="5938" spans="1:15" x14ac:dyDescent="0.25">
      <c r="A5938">
        <v>5937</v>
      </c>
      <c r="B5938">
        <v>3</v>
      </c>
      <c r="C5938" s="1">
        <v>23216</v>
      </c>
      <c r="D5938">
        <v>2580</v>
      </c>
      <c r="E5938">
        <v>1</v>
      </c>
      <c r="F5938" t="s">
        <v>17</v>
      </c>
      <c r="G5938" s="1">
        <v>33583</v>
      </c>
      <c r="H5938">
        <v>2</v>
      </c>
      <c r="J5938">
        <v>10</v>
      </c>
      <c r="K5938">
        <v>16707</v>
      </c>
      <c r="L5938" s="1">
        <v>366</v>
      </c>
      <c r="M5938" s="2">
        <f t="shared" si="276"/>
        <v>28.380555555555556</v>
      </c>
      <c r="N5938" s="2" t="str">
        <f t="shared" si="277"/>
        <v/>
      </c>
      <c r="O5938" s="2" t="str">
        <f t="shared" si="278"/>
        <v/>
      </c>
    </row>
    <row r="5939" spans="1:15" x14ac:dyDescent="0.25">
      <c r="A5939">
        <v>5938</v>
      </c>
      <c r="B5939">
        <v>3</v>
      </c>
      <c r="C5939" s="1">
        <v>18874</v>
      </c>
      <c r="D5939">
        <v>0</v>
      </c>
      <c r="E5939">
        <v>0</v>
      </c>
      <c r="F5939" t="s">
        <v>13</v>
      </c>
      <c r="G5939" s="1">
        <v>33584</v>
      </c>
      <c r="H5939">
        <v>0</v>
      </c>
      <c r="J5939">
        <v>10</v>
      </c>
      <c r="K5939">
        <v>0</v>
      </c>
      <c r="L5939" s="1">
        <v>366</v>
      </c>
      <c r="M5939" s="2">
        <f t="shared" si="276"/>
        <v>40.274999999999999</v>
      </c>
      <c r="N5939" s="2" t="str">
        <f t="shared" si="277"/>
        <v/>
      </c>
      <c r="O5939" s="2" t="str">
        <f t="shared" si="278"/>
        <v/>
      </c>
    </row>
    <row r="5940" spans="1:15" x14ac:dyDescent="0.25">
      <c r="A5940">
        <v>5939</v>
      </c>
      <c r="B5940">
        <v>2</v>
      </c>
      <c r="C5940" s="1">
        <v>23052</v>
      </c>
      <c r="D5940">
        <v>2100</v>
      </c>
      <c r="E5940">
        <v>2</v>
      </c>
      <c r="F5940" t="s">
        <v>14</v>
      </c>
      <c r="G5940" s="1">
        <v>33585</v>
      </c>
      <c r="H5940">
        <v>2</v>
      </c>
      <c r="J5940">
        <v>10</v>
      </c>
      <c r="K5940">
        <v>10107</v>
      </c>
      <c r="L5940" s="1">
        <v>366</v>
      </c>
      <c r="M5940" s="2">
        <f t="shared" si="276"/>
        <v>28.841666666666665</v>
      </c>
      <c r="N5940" s="2" t="str">
        <f t="shared" si="277"/>
        <v/>
      </c>
      <c r="O5940" s="2" t="str">
        <f t="shared" si="278"/>
        <v/>
      </c>
    </row>
    <row r="5941" spans="1:15" x14ac:dyDescent="0.25">
      <c r="A5941">
        <v>5940</v>
      </c>
      <c r="B5941">
        <v>2</v>
      </c>
      <c r="C5941" s="1">
        <v>23875</v>
      </c>
      <c r="D5941">
        <v>0</v>
      </c>
      <c r="E5941">
        <v>1</v>
      </c>
      <c r="F5941" t="s">
        <v>26</v>
      </c>
      <c r="G5941" s="1">
        <v>33585</v>
      </c>
      <c r="H5941">
        <v>2</v>
      </c>
      <c r="J5941">
        <v>10</v>
      </c>
      <c r="K5941">
        <v>10107</v>
      </c>
      <c r="L5941" s="1">
        <v>366</v>
      </c>
      <c r="M5941" s="2">
        <f t="shared" si="276"/>
        <v>26.583333333333332</v>
      </c>
      <c r="N5941" s="2" t="str">
        <f t="shared" si="277"/>
        <v/>
      </c>
      <c r="O5941" s="2" t="str">
        <f t="shared" si="278"/>
        <v/>
      </c>
    </row>
    <row r="5942" spans="1:15" x14ac:dyDescent="0.25">
      <c r="A5942">
        <v>5941</v>
      </c>
      <c r="B5942">
        <v>2</v>
      </c>
      <c r="C5942" s="1">
        <v>18611</v>
      </c>
      <c r="D5942">
        <v>3276</v>
      </c>
      <c r="E5942">
        <v>0</v>
      </c>
      <c r="F5942" t="s">
        <v>20</v>
      </c>
      <c r="G5942" s="1">
        <v>33585</v>
      </c>
      <c r="H5942">
        <v>2</v>
      </c>
      <c r="J5942">
        <v>10</v>
      </c>
      <c r="K5942">
        <v>14707</v>
      </c>
      <c r="L5942" s="1">
        <v>366</v>
      </c>
      <c r="M5942" s="2">
        <f t="shared" si="276"/>
        <v>40.99722222222222</v>
      </c>
      <c r="N5942" s="2" t="str">
        <f t="shared" si="277"/>
        <v/>
      </c>
      <c r="O5942" s="2" t="str">
        <f t="shared" si="278"/>
        <v/>
      </c>
    </row>
    <row r="5943" spans="1:15" x14ac:dyDescent="0.25">
      <c r="A5943">
        <v>5942</v>
      </c>
      <c r="B5943">
        <v>2</v>
      </c>
      <c r="C5943" s="1">
        <v>24179</v>
      </c>
      <c r="D5943">
        <v>2000</v>
      </c>
      <c r="E5943">
        <v>2</v>
      </c>
      <c r="F5943" t="s">
        <v>14</v>
      </c>
      <c r="G5943" s="1">
        <v>33585</v>
      </c>
      <c r="H5943">
        <v>2</v>
      </c>
      <c r="J5943">
        <v>10</v>
      </c>
      <c r="K5943">
        <v>10207</v>
      </c>
      <c r="L5943" s="1">
        <v>366</v>
      </c>
      <c r="M5943" s="2">
        <f t="shared" si="276"/>
        <v>25.75</v>
      </c>
      <c r="N5943" s="2" t="str">
        <f t="shared" si="277"/>
        <v/>
      </c>
      <c r="O5943" s="2" t="str">
        <f t="shared" si="278"/>
        <v/>
      </c>
    </row>
    <row r="5944" spans="1:15" x14ac:dyDescent="0.25">
      <c r="A5944">
        <v>5943</v>
      </c>
      <c r="B5944">
        <v>2</v>
      </c>
      <c r="C5944" s="1">
        <v>15842</v>
      </c>
      <c r="D5944">
        <v>0</v>
      </c>
      <c r="E5944">
        <v>0</v>
      </c>
      <c r="F5944" t="s">
        <v>14</v>
      </c>
      <c r="G5944" s="1">
        <v>33588</v>
      </c>
      <c r="H5944">
        <v>2</v>
      </c>
      <c r="J5944">
        <v>10</v>
      </c>
      <c r="K5944">
        <v>11907</v>
      </c>
      <c r="L5944" s="1">
        <v>366</v>
      </c>
      <c r="M5944" s="2">
        <f t="shared" si="276"/>
        <v>48.583333333333336</v>
      </c>
      <c r="N5944" s="2" t="str">
        <f t="shared" si="277"/>
        <v/>
      </c>
      <c r="O5944" s="2" t="str">
        <f t="shared" si="278"/>
        <v/>
      </c>
    </row>
    <row r="5945" spans="1:15" x14ac:dyDescent="0.25">
      <c r="A5945">
        <v>5944</v>
      </c>
      <c r="B5945">
        <v>2</v>
      </c>
      <c r="C5945" s="1">
        <v>21142</v>
      </c>
      <c r="D5945">
        <v>0</v>
      </c>
      <c r="E5945">
        <v>0</v>
      </c>
      <c r="F5945" t="s">
        <v>13</v>
      </c>
      <c r="G5945" s="1">
        <v>33588</v>
      </c>
      <c r="H5945">
        <v>0</v>
      </c>
      <c r="J5945">
        <v>10</v>
      </c>
      <c r="K5945">
        <v>0</v>
      </c>
      <c r="L5945" s="1">
        <v>366</v>
      </c>
      <c r="M5945" s="2">
        <f t="shared" si="276"/>
        <v>34.077777777777776</v>
      </c>
      <c r="N5945" s="2" t="str">
        <f t="shared" si="277"/>
        <v/>
      </c>
      <c r="O5945" s="2" t="str">
        <f t="shared" si="278"/>
        <v/>
      </c>
    </row>
    <row r="5946" spans="1:15" x14ac:dyDescent="0.25">
      <c r="A5946">
        <v>5945</v>
      </c>
      <c r="B5946">
        <v>2</v>
      </c>
      <c r="C5946" s="1">
        <v>21473</v>
      </c>
      <c r="D5946">
        <v>0</v>
      </c>
      <c r="E5946">
        <v>0</v>
      </c>
      <c r="F5946" t="s">
        <v>14</v>
      </c>
      <c r="G5946" s="1">
        <v>33589</v>
      </c>
      <c r="H5946">
        <v>2</v>
      </c>
      <c r="J5946">
        <v>10</v>
      </c>
      <c r="K5946">
        <v>18507</v>
      </c>
      <c r="L5946" s="1">
        <v>366</v>
      </c>
      <c r="M5946" s="2">
        <f t="shared" si="276"/>
        <v>33.172222222222224</v>
      </c>
      <c r="N5946" s="2" t="str">
        <f t="shared" si="277"/>
        <v/>
      </c>
      <c r="O5946" s="2" t="str">
        <f t="shared" si="278"/>
        <v/>
      </c>
    </row>
    <row r="5947" spans="1:15" x14ac:dyDescent="0.25">
      <c r="A5947">
        <v>5946</v>
      </c>
      <c r="B5947">
        <v>2</v>
      </c>
      <c r="C5947" s="1">
        <v>11316</v>
      </c>
      <c r="D5947">
        <v>2220</v>
      </c>
      <c r="E5947">
        <v>0</v>
      </c>
      <c r="F5947" t="s">
        <v>21</v>
      </c>
      <c r="G5947" s="1">
        <v>33590</v>
      </c>
      <c r="H5947">
        <v>0</v>
      </c>
      <c r="J5947">
        <v>10</v>
      </c>
      <c r="K5947">
        <v>11907</v>
      </c>
      <c r="L5947" s="1">
        <v>366</v>
      </c>
      <c r="M5947" s="2">
        <f t="shared" si="276"/>
        <v>60.983333333333334</v>
      </c>
      <c r="N5947" s="2" t="str">
        <f t="shared" si="277"/>
        <v/>
      </c>
      <c r="O5947" s="2" t="str">
        <f t="shared" si="278"/>
        <v/>
      </c>
    </row>
    <row r="5948" spans="1:15" x14ac:dyDescent="0.25">
      <c r="A5948">
        <v>5947</v>
      </c>
      <c r="B5948">
        <v>2</v>
      </c>
      <c r="C5948" s="1">
        <v>19773</v>
      </c>
      <c r="D5948">
        <v>0</v>
      </c>
      <c r="E5948">
        <v>0</v>
      </c>
      <c r="F5948" t="s">
        <v>14</v>
      </c>
      <c r="G5948" s="1">
        <v>33590</v>
      </c>
      <c r="H5948">
        <v>2</v>
      </c>
      <c r="J5948">
        <v>10</v>
      </c>
      <c r="K5948">
        <v>13507</v>
      </c>
      <c r="L5948" s="1">
        <v>366</v>
      </c>
      <c r="M5948" s="2">
        <f t="shared" si="276"/>
        <v>37.833333333333336</v>
      </c>
      <c r="N5948" s="2" t="str">
        <f t="shared" si="277"/>
        <v/>
      </c>
      <c r="O5948" s="2" t="str">
        <f t="shared" si="278"/>
        <v/>
      </c>
    </row>
    <row r="5949" spans="1:15" x14ac:dyDescent="0.25">
      <c r="A5949">
        <v>5948</v>
      </c>
      <c r="B5949">
        <v>2</v>
      </c>
      <c r="C5949" s="1">
        <v>12432</v>
      </c>
      <c r="D5949">
        <v>0</v>
      </c>
      <c r="E5949">
        <v>0</v>
      </c>
      <c r="F5949" t="s">
        <v>13</v>
      </c>
      <c r="G5949" s="1">
        <v>33590</v>
      </c>
      <c r="H5949">
        <v>0</v>
      </c>
      <c r="J5949">
        <v>21</v>
      </c>
      <c r="K5949">
        <v>0</v>
      </c>
      <c r="L5949" s="1">
        <v>366</v>
      </c>
      <c r="M5949" s="2">
        <f t="shared" si="276"/>
        <v>57.930555555555557</v>
      </c>
      <c r="N5949" s="2" t="str">
        <f t="shared" si="277"/>
        <v/>
      </c>
      <c r="O5949" s="2" t="str">
        <f t="shared" si="278"/>
        <v/>
      </c>
    </row>
    <row r="5950" spans="1:15" x14ac:dyDescent="0.25">
      <c r="A5950">
        <v>5949</v>
      </c>
      <c r="B5950">
        <v>2</v>
      </c>
      <c r="C5950" s="1">
        <v>19460</v>
      </c>
      <c r="D5950">
        <v>0</v>
      </c>
      <c r="E5950">
        <v>2</v>
      </c>
      <c r="F5950" t="s">
        <v>14</v>
      </c>
      <c r="G5950" s="1">
        <v>33590</v>
      </c>
      <c r="H5950">
        <v>2</v>
      </c>
      <c r="J5950">
        <v>10</v>
      </c>
      <c r="K5950">
        <v>0</v>
      </c>
      <c r="L5950" s="1">
        <v>366</v>
      </c>
      <c r="M5950" s="2">
        <f t="shared" si="276"/>
        <v>38.68611111111111</v>
      </c>
      <c r="N5950" s="2" t="str">
        <f t="shared" si="277"/>
        <v/>
      </c>
      <c r="O5950" s="2" t="str">
        <f t="shared" si="278"/>
        <v/>
      </c>
    </row>
    <row r="5951" spans="1:15" x14ac:dyDescent="0.25">
      <c r="A5951">
        <v>5950</v>
      </c>
      <c r="B5951">
        <v>3</v>
      </c>
      <c r="C5951" s="1">
        <v>24621</v>
      </c>
      <c r="D5951">
        <v>2789</v>
      </c>
      <c r="E5951">
        <v>2</v>
      </c>
      <c r="F5951" t="s">
        <v>14</v>
      </c>
      <c r="G5951" s="1">
        <v>33591</v>
      </c>
      <c r="H5951">
        <v>2</v>
      </c>
      <c r="J5951">
        <v>10</v>
      </c>
      <c r="K5951">
        <v>13507</v>
      </c>
      <c r="L5951" s="1">
        <v>366</v>
      </c>
      <c r="M5951" s="2">
        <f t="shared" si="276"/>
        <v>24.555555555555557</v>
      </c>
      <c r="N5951" s="2" t="str">
        <f t="shared" si="277"/>
        <v/>
      </c>
      <c r="O5951" s="2" t="str">
        <f t="shared" si="278"/>
        <v/>
      </c>
    </row>
    <row r="5952" spans="1:15" x14ac:dyDescent="0.25">
      <c r="A5952">
        <v>5951</v>
      </c>
      <c r="B5952">
        <v>3</v>
      </c>
      <c r="C5952" s="1">
        <v>17255</v>
      </c>
      <c r="D5952">
        <v>1500</v>
      </c>
      <c r="E5952">
        <v>0</v>
      </c>
      <c r="F5952" t="s">
        <v>14</v>
      </c>
      <c r="G5952" s="1">
        <v>33591</v>
      </c>
      <c r="H5952">
        <v>2</v>
      </c>
      <c r="J5952">
        <v>10</v>
      </c>
      <c r="K5952">
        <v>12607</v>
      </c>
      <c r="L5952" s="1">
        <v>366</v>
      </c>
      <c r="M5952" s="2">
        <f t="shared" si="276"/>
        <v>44.722222222222221</v>
      </c>
      <c r="N5952" s="2" t="str">
        <f t="shared" si="277"/>
        <v/>
      </c>
      <c r="O5952" s="2" t="str">
        <f t="shared" si="278"/>
        <v/>
      </c>
    </row>
    <row r="5953" spans="1:15" x14ac:dyDescent="0.25">
      <c r="A5953">
        <v>5952</v>
      </c>
      <c r="B5953">
        <v>3</v>
      </c>
      <c r="C5953" s="1">
        <v>19265</v>
      </c>
      <c r="D5953">
        <v>0</v>
      </c>
      <c r="E5953">
        <v>0</v>
      </c>
      <c r="F5953" t="s">
        <v>22</v>
      </c>
      <c r="G5953" s="1">
        <v>33591</v>
      </c>
      <c r="H5953">
        <v>0</v>
      </c>
      <c r="I5953" t="s">
        <v>25</v>
      </c>
      <c r="J5953">
        <v>21</v>
      </c>
      <c r="K5953">
        <v>12779</v>
      </c>
      <c r="L5953" s="1">
        <v>37480</v>
      </c>
      <c r="M5953" s="2">
        <f t="shared" si="276"/>
        <v>39.225000000000001</v>
      </c>
      <c r="N5953" s="2">
        <f t="shared" si="277"/>
        <v>49.87222222222222</v>
      </c>
      <c r="O5953" s="2">
        <f t="shared" si="278"/>
        <v>10.647222222222219</v>
      </c>
    </row>
    <row r="5954" spans="1:15" x14ac:dyDescent="0.25">
      <c r="A5954">
        <v>5953</v>
      </c>
      <c r="B5954">
        <v>2</v>
      </c>
      <c r="C5954" s="1">
        <v>12312</v>
      </c>
      <c r="D5954">
        <v>0</v>
      </c>
      <c r="E5954">
        <v>0</v>
      </c>
      <c r="F5954" t="s">
        <v>13</v>
      </c>
      <c r="G5954" s="1">
        <v>33592</v>
      </c>
      <c r="H5954">
        <v>0</v>
      </c>
      <c r="J5954">
        <v>10</v>
      </c>
      <c r="K5954">
        <v>10307</v>
      </c>
      <c r="L5954" s="1">
        <v>366</v>
      </c>
      <c r="M5954" s="2">
        <f t="shared" si="276"/>
        <v>58.263888888888886</v>
      </c>
      <c r="N5954" s="2" t="str">
        <f t="shared" si="277"/>
        <v/>
      </c>
      <c r="O5954" s="2" t="str">
        <f t="shared" si="278"/>
        <v/>
      </c>
    </row>
    <row r="5955" spans="1:15" x14ac:dyDescent="0.25">
      <c r="A5955">
        <v>5954</v>
      </c>
      <c r="B5955">
        <v>2</v>
      </c>
      <c r="C5955" s="1">
        <v>24390</v>
      </c>
      <c r="D5955">
        <v>0</v>
      </c>
      <c r="E5955">
        <v>0</v>
      </c>
      <c r="F5955" t="s">
        <v>13</v>
      </c>
      <c r="G5955" s="1">
        <v>33595</v>
      </c>
      <c r="H5955">
        <v>0</v>
      </c>
      <c r="J5955">
        <v>10</v>
      </c>
      <c r="K5955">
        <v>10807</v>
      </c>
      <c r="L5955" s="1">
        <v>366</v>
      </c>
      <c r="M5955" s="2">
        <f t="shared" si="276"/>
        <v>25.202777777777779</v>
      </c>
      <c r="N5955" s="2" t="str">
        <f t="shared" si="277"/>
        <v/>
      </c>
      <c r="O5955" s="2" t="str">
        <f t="shared" si="278"/>
        <v/>
      </c>
    </row>
    <row r="5956" spans="1:15" x14ac:dyDescent="0.25">
      <c r="A5956">
        <v>5955</v>
      </c>
      <c r="B5956">
        <v>3</v>
      </c>
      <c r="C5956" s="1">
        <v>16419</v>
      </c>
      <c r="D5956">
        <v>0</v>
      </c>
      <c r="E5956">
        <v>0</v>
      </c>
      <c r="F5956" t="s">
        <v>13</v>
      </c>
      <c r="G5956" s="1">
        <v>33595</v>
      </c>
      <c r="H5956">
        <v>0</v>
      </c>
      <c r="J5956">
        <v>10</v>
      </c>
      <c r="K5956">
        <v>0</v>
      </c>
      <c r="L5956" s="1">
        <v>366</v>
      </c>
      <c r="M5956" s="2">
        <f t="shared" si="276"/>
        <v>47.027777777777779</v>
      </c>
      <c r="N5956" s="2" t="str">
        <f t="shared" si="277"/>
        <v/>
      </c>
      <c r="O5956" s="2" t="str">
        <f t="shared" si="278"/>
        <v/>
      </c>
    </row>
    <row r="5957" spans="1:15" x14ac:dyDescent="0.25">
      <c r="A5957">
        <v>5956</v>
      </c>
      <c r="B5957">
        <v>2</v>
      </c>
      <c r="C5957" s="1">
        <v>20184</v>
      </c>
      <c r="D5957">
        <v>0</v>
      </c>
      <c r="E5957">
        <v>0</v>
      </c>
      <c r="F5957" t="s">
        <v>13</v>
      </c>
      <c r="G5957" s="1">
        <v>33598</v>
      </c>
      <c r="H5957">
        <v>0</v>
      </c>
      <c r="J5957">
        <v>10</v>
      </c>
      <c r="K5957">
        <v>0</v>
      </c>
      <c r="L5957" s="1">
        <v>366</v>
      </c>
      <c r="M5957" s="2">
        <f t="shared" ref="M5957:M6020" si="279">DAYS360(C5957,G5957,TRUE)/360</f>
        <v>36.725000000000001</v>
      </c>
      <c r="N5957" s="2" t="str">
        <f t="shared" ref="N5957:N6020" si="280">IF(DAYS360(C5957,L5957)/360&gt;0,DAYS360(C5957,L5957)/360,"")</f>
        <v/>
      </c>
      <c r="O5957" s="2" t="str">
        <f t="shared" ref="O5957:O6020" si="281">IF(N5957="","",N5957-M5957)</f>
        <v/>
      </c>
    </row>
    <row r="5958" spans="1:15" x14ac:dyDescent="0.25">
      <c r="A5958">
        <v>5957</v>
      </c>
      <c r="B5958">
        <v>3</v>
      </c>
      <c r="C5958" s="1">
        <v>24650</v>
      </c>
      <c r="D5958">
        <v>2173</v>
      </c>
      <c r="E5958">
        <v>3</v>
      </c>
      <c r="F5958" t="s">
        <v>14</v>
      </c>
      <c r="G5958" s="1">
        <v>33602</v>
      </c>
      <c r="H5958">
        <v>2</v>
      </c>
      <c r="J5958">
        <v>10</v>
      </c>
      <c r="K5958">
        <v>15707</v>
      </c>
      <c r="L5958" s="1">
        <v>366</v>
      </c>
      <c r="M5958" s="2">
        <f t="shared" si="279"/>
        <v>24.508333333333333</v>
      </c>
      <c r="N5958" s="2" t="str">
        <f t="shared" si="280"/>
        <v/>
      </c>
      <c r="O5958" s="2" t="str">
        <f t="shared" si="281"/>
        <v/>
      </c>
    </row>
    <row r="5959" spans="1:15" x14ac:dyDescent="0.25">
      <c r="A5959">
        <v>5958</v>
      </c>
      <c r="B5959">
        <v>3</v>
      </c>
      <c r="C5959" s="1">
        <v>19792</v>
      </c>
      <c r="D5959">
        <v>0</v>
      </c>
      <c r="E5959">
        <v>2</v>
      </c>
      <c r="F5959" t="s">
        <v>14</v>
      </c>
      <c r="G5959" s="1">
        <v>33602</v>
      </c>
      <c r="H5959">
        <v>0</v>
      </c>
      <c r="J5959">
        <v>24</v>
      </c>
      <c r="K5959">
        <v>13507</v>
      </c>
      <c r="L5959" s="1">
        <v>366</v>
      </c>
      <c r="M5959" s="2">
        <f t="shared" si="279"/>
        <v>37.80833333333333</v>
      </c>
      <c r="N5959" s="2" t="str">
        <f t="shared" si="280"/>
        <v/>
      </c>
      <c r="O5959" s="2" t="str">
        <f t="shared" si="281"/>
        <v/>
      </c>
    </row>
    <row r="5960" spans="1:15" x14ac:dyDescent="0.25">
      <c r="A5960">
        <v>5959</v>
      </c>
      <c r="B5960">
        <v>3</v>
      </c>
      <c r="C5960" s="1">
        <v>14523</v>
      </c>
      <c r="D5960">
        <v>0</v>
      </c>
      <c r="E5960">
        <v>0</v>
      </c>
      <c r="F5960" t="s">
        <v>13</v>
      </c>
      <c r="G5960" s="1">
        <v>33602</v>
      </c>
      <c r="H5960">
        <v>0</v>
      </c>
      <c r="J5960">
        <v>10</v>
      </c>
      <c r="K5960">
        <v>0</v>
      </c>
      <c r="L5960" s="1">
        <v>366</v>
      </c>
      <c r="M5960" s="2">
        <f t="shared" si="279"/>
        <v>52.236111111111114</v>
      </c>
      <c r="N5960" s="2" t="str">
        <f t="shared" si="280"/>
        <v/>
      </c>
      <c r="O5960" s="2" t="str">
        <f t="shared" si="281"/>
        <v/>
      </c>
    </row>
    <row r="5961" spans="1:15" x14ac:dyDescent="0.25">
      <c r="A5961">
        <v>5960</v>
      </c>
      <c r="B5961">
        <v>3</v>
      </c>
      <c r="C5961" s="1">
        <v>17074</v>
      </c>
      <c r="D5961">
        <v>0</v>
      </c>
      <c r="E5961">
        <v>0</v>
      </c>
      <c r="F5961" t="s">
        <v>14</v>
      </c>
      <c r="G5961" s="1">
        <v>33605</v>
      </c>
      <c r="H5961">
        <v>2</v>
      </c>
      <c r="J5961">
        <v>10</v>
      </c>
      <c r="K5961">
        <v>16707</v>
      </c>
      <c r="L5961" s="1">
        <v>366</v>
      </c>
      <c r="M5961" s="2">
        <f t="shared" si="279"/>
        <v>45.258333333333333</v>
      </c>
      <c r="N5961" s="2" t="str">
        <f t="shared" si="280"/>
        <v/>
      </c>
      <c r="O5961" s="2" t="str">
        <f t="shared" si="281"/>
        <v/>
      </c>
    </row>
    <row r="5962" spans="1:15" x14ac:dyDescent="0.25">
      <c r="A5962">
        <v>5961</v>
      </c>
      <c r="B5962">
        <v>2</v>
      </c>
      <c r="C5962" s="1">
        <v>13618</v>
      </c>
      <c r="D5962">
        <v>0</v>
      </c>
      <c r="E5962">
        <v>0</v>
      </c>
      <c r="F5962" t="s">
        <v>22</v>
      </c>
      <c r="G5962" s="1">
        <v>33609</v>
      </c>
      <c r="H5962">
        <v>2</v>
      </c>
      <c r="J5962">
        <v>10</v>
      </c>
      <c r="K5962">
        <v>10107</v>
      </c>
      <c r="L5962" s="1">
        <v>366</v>
      </c>
      <c r="M5962" s="2">
        <f t="shared" si="279"/>
        <v>54.730555555555554</v>
      </c>
      <c r="N5962" s="2" t="str">
        <f t="shared" si="280"/>
        <v/>
      </c>
      <c r="O5962" s="2" t="str">
        <f t="shared" si="281"/>
        <v/>
      </c>
    </row>
    <row r="5963" spans="1:15" x14ac:dyDescent="0.25">
      <c r="A5963">
        <v>5962</v>
      </c>
      <c r="B5963">
        <v>2</v>
      </c>
      <c r="C5963" s="1">
        <v>17327</v>
      </c>
      <c r="D5963">
        <v>0</v>
      </c>
      <c r="E5963">
        <v>0</v>
      </c>
      <c r="F5963" t="s">
        <v>13</v>
      </c>
      <c r="G5963" s="1">
        <v>33610</v>
      </c>
      <c r="H5963">
        <v>0</v>
      </c>
      <c r="J5963">
        <v>10</v>
      </c>
      <c r="K5963">
        <v>0</v>
      </c>
      <c r="L5963" s="1">
        <v>366</v>
      </c>
      <c r="M5963" s="2">
        <f t="shared" si="279"/>
        <v>44.577777777777776</v>
      </c>
      <c r="N5963" s="2" t="str">
        <f t="shared" si="280"/>
        <v/>
      </c>
      <c r="O5963" s="2" t="str">
        <f t="shared" si="281"/>
        <v/>
      </c>
    </row>
    <row r="5964" spans="1:15" x14ac:dyDescent="0.25">
      <c r="A5964">
        <v>5963</v>
      </c>
      <c r="B5964">
        <v>2</v>
      </c>
      <c r="C5964" s="1">
        <v>18135</v>
      </c>
      <c r="D5964">
        <v>0</v>
      </c>
      <c r="E5964">
        <v>0</v>
      </c>
      <c r="F5964" t="s">
        <v>13</v>
      </c>
      <c r="G5964" s="1">
        <v>33610</v>
      </c>
      <c r="H5964">
        <v>0</v>
      </c>
      <c r="J5964">
        <v>10</v>
      </c>
      <c r="K5964">
        <v>0</v>
      </c>
      <c r="L5964" s="1">
        <v>366</v>
      </c>
      <c r="M5964" s="2">
        <f t="shared" si="279"/>
        <v>42.366666666666667</v>
      </c>
      <c r="N5964" s="2" t="str">
        <f t="shared" si="280"/>
        <v/>
      </c>
      <c r="O5964" s="2" t="str">
        <f t="shared" si="281"/>
        <v/>
      </c>
    </row>
    <row r="5965" spans="1:15" x14ac:dyDescent="0.25">
      <c r="A5965">
        <v>5964</v>
      </c>
      <c r="B5965">
        <v>3</v>
      </c>
      <c r="C5965" s="1">
        <v>24639</v>
      </c>
      <c r="D5965">
        <v>0</v>
      </c>
      <c r="E5965">
        <v>2</v>
      </c>
      <c r="F5965" t="s">
        <v>14</v>
      </c>
      <c r="G5965" s="1">
        <v>33611</v>
      </c>
      <c r="H5965">
        <v>2</v>
      </c>
      <c r="J5965">
        <v>10</v>
      </c>
      <c r="K5965">
        <v>14607</v>
      </c>
      <c r="L5965" s="1">
        <v>366</v>
      </c>
      <c r="M5965" s="2">
        <f t="shared" si="279"/>
        <v>24.56111111111111</v>
      </c>
      <c r="N5965" s="2" t="str">
        <f t="shared" si="280"/>
        <v/>
      </c>
      <c r="O5965" s="2" t="str">
        <f t="shared" si="281"/>
        <v/>
      </c>
    </row>
    <row r="5966" spans="1:15" x14ac:dyDescent="0.25">
      <c r="A5966">
        <v>5965</v>
      </c>
      <c r="B5966">
        <v>3</v>
      </c>
      <c r="C5966" s="1">
        <v>17911</v>
      </c>
      <c r="D5966">
        <v>0</v>
      </c>
      <c r="E5966">
        <v>0</v>
      </c>
      <c r="F5966" t="s">
        <v>13</v>
      </c>
      <c r="G5966" s="1">
        <v>33611</v>
      </c>
      <c r="H5966">
        <v>0</v>
      </c>
      <c r="J5966">
        <v>21</v>
      </c>
      <c r="K5966">
        <v>0</v>
      </c>
      <c r="L5966" s="1">
        <v>366</v>
      </c>
      <c r="M5966" s="2">
        <f t="shared" si="279"/>
        <v>42.986111111111114</v>
      </c>
      <c r="N5966" s="2" t="str">
        <f t="shared" si="280"/>
        <v/>
      </c>
      <c r="O5966" s="2" t="str">
        <f t="shared" si="281"/>
        <v/>
      </c>
    </row>
    <row r="5967" spans="1:15" x14ac:dyDescent="0.25">
      <c r="A5967">
        <v>5966</v>
      </c>
      <c r="B5967">
        <v>4</v>
      </c>
      <c r="C5967" s="1">
        <v>28561</v>
      </c>
      <c r="D5967">
        <v>0</v>
      </c>
      <c r="E5967">
        <v>0</v>
      </c>
      <c r="F5967" t="s">
        <v>20</v>
      </c>
      <c r="G5967" s="1">
        <v>33611</v>
      </c>
      <c r="H5967">
        <v>2</v>
      </c>
      <c r="J5967">
        <v>21</v>
      </c>
      <c r="K5967">
        <v>10107</v>
      </c>
      <c r="L5967" s="1">
        <v>366</v>
      </c>
      <c r="M5967" s="2">
        <f t="shared" si="279"/>
        <v>13.822222222222223</v>
      </c>
      <c r="N5967" s="2" t="str">
        <f t="shared" si="280"/>
        <v/>
      </c>
      <c r="O5967" s="2" t="str">
        <f t="shared" si="281"/>
        <v/>
      </c>
    </row>
    <row r="5968" spans="1:15" x14ac:dyDescent="0.25">
      <c r="A5968">
        <v>5967</v>
      </c>
      <c r="B5968">
        <v>4</v>
      </c>
      <c r="C5968" s="1">
        <v>22534</v>
      </c>
      <c r="D5968">
        <v>0</v>
      </c>
      <c r="E5968">
        <v>0</v>
      </c>
      <c r="F5968" t="s">
        <v>20</v>
      </c>
      <c r="G5968" s="1">
        <v>33611</v>
      </c>
      <c r="H5968">
        <v>0</v>
      </c>
      <c r="J5968">
        <v>23</v>
      </c>
      <c r="K5968">
        <v>0</v>
      </c>
      <c r="L5968" s="1">
        <v>366</v>
      </c>
      <c r="M5968" s="2">
        <f t="shared" si="279"/>
        <v>30.327777777777779</v>
      </c>
      <c r="N5968" s="2" t="str">
        <f t="shared" si="280"/>
        <v/>
      </c>
      <c r="O5968" s="2" t="str">
        <f t="shared" si="281"/>
        <v/>
      </c>
    </row>
    <row r="5969" spans="1:15" x14ac:dyDescent="0.25">
      <c r="A5969">
        <v>5968</v>
      </c>
      <c r="B5969">
        <v>3</v>
      </c>
      <c r="C5969" s="1">
        <v>18431</v>
      </c>
      <c r="D5969">
        <v>0</v>
      </c>
      <c r="E5969">
        <v>0</v>
      </c>
      <c r="F5969" t="s">
        <v>17</v>
      </c>
      <c r="G5969" s="1">
        <v>33613</v>
      </c>
      <c r="H5969">
        <v>0</v>
      </c>
      <c r="J5969">
        <v>10</v>
      </c>
      <c r="K5969">
        <v>11307</v>
      </c>
      <c r="L5969" s="1">
        <v>366</v>
      </c>
      <c r="M5969" s="2">
        <f t="shared" si="279"/>
        <v>41.56388888888889</v>
      </c>
      <c r="N5969" s="2" t="str">
        <f t="shared" si="280"/>
        <v/>
      </c>
      <c r="O5969" s="2" t="str">
        <f t="shared" si="281"/>
        <v/>
      </c>
    </row>
    <row r="5970" spans="1:15" x14ac:dyDescent="0.25">
      <c r="A5970">
        <v>5969</v>
      </c>
      <c r="B5970">
        <v>4</v>
      </c>
      <c r="C5970" s="1">
        <v>21909</v>
      </c>
      <c r="D5970">
        <v>1495</v>
      </c>
      <c r="E5970">
        <v>0</v>
      </c>
      <c r="F5970" t="s">
        <v>20</v>
      </c>
      <c r="G5970" s="1">
        <v>33613</v>
      </c>
      <c r="H5970">
        <v>2</v>
      </c>
      <c r="J5970">
        <v>10</v>
      </c>
      <c r="K5970">
        <v>16707</v>
      </c>
      <c r="L5970" s="1">
        <v>366</v>
      </c>
      <c r="M5970" s="2">
        <f t="shared" si="279"/>
        <v>32.041666666666664</v>
      </c>
      <c r="N5970" s="2" t="str">
        <f t="shared" si="280"/>
        <v/>
      </c>
      <c r="O5970" s="2" t="str">
        <f t="shared" si="281"/>
        <v/>
      </c>
    </row>
    <row r="5971" spans="1:15" x14ac:dyDescent="0.25">
      <c r="A5971">
        <v>5970</v>
      </c>
      <c r="B5971">
        <v>3</v>
      </c>
      <c r="C5971" s="1">
        <v>13123</v>
      </c>
      <c r="D5971">
        <v>0</v>
      </c>
      <c r="E5971">
        <v>0</v>
      </c>
      <c r="F5971" t="s">
        <v>14</v>
      </c>
      <c r="G5971" s="1">
        <v>33613</v>
      </c>
      <c r="H5971">
        <v>2</v>
      </c>
      <c r="J5971">
        <v>10</v>
      </c>
      <c r="K5971">
        <v>10907</v>
      </c>
      <c r="L5971" s="1">
        <v>366</v>
      </c>
      <c r="M5971" s="2">
        <f t="shared" si="279"/>
        <v>56.097222222222221</v>
      </c>
      <c r="N5971" s="2" t="str">
        <f t="shared" si="280"/>
        <v/>
      </c>
      <c r="O5971" s="2" t="str">
        <f t="shared" si="281"/>
        <v/>
      </c>
    </row>
    <row r="5972" spans="1:15" x14ac:dyDescent="0.25">
      <c r="A5972">
        <v>5971</v>
      </c>
      <c r="B5972">
        <v>4</v>
      </c>
      <c r="C5972" s="1">
        <v>24881</v>
      </c>
      <c r="D5972">
        <v>0</v>
      </c>
      <c r="E5972">
        <v>0</v>
      </c>
      <c r="F5972" t="s">
        <v>20</v>
      </c>
      <c r="G5972" s="1">
        <v>33616</v>
      </c>
      <c r="H5972">
        <v>0</v>
      </c>
      <c r="J5972">
        <v>10</v>
      </c>
      <c r="K5972">
        <v>0</v>
      </c>
      <c r="L5972" s="1">
        <v>366</v>
      </c>
      <c r="M5972" s="2">
        <f t="shared" si="279"/>
        <v>23.916666666666668</v>
      </c>
      <c r="N5972" s="2" t="str">
        <f t="shared" si="280"/>
        <v/>
      </c>
      <c r="O5972" s="2" t="str">
        <f t="shared" si="281"/>
        <v/>
      </c>
    </row>
    <row r="5973" spans="1:15" x14ac:dyDescent="0.25">
      <c r="A5973">
        <v>5972</v>
      </c>
      <c r="B5973">
        <v>2</v>
      </c>
      <c r="C5973" s="1">
        <v>23091</v>
      </c>
      <c r="D5973">
        <v>0</v>
      </c>
      <c r="E5973">
        <v>0</v>
      </c>
      <c r="F5973" t="s">
        <v>13</v>
      </c>
      <c r="G5973" s="1">
        <v>33616</v>
      </c>
      <c r="H5973">
        <v>0</v>
      </c>
      <c r="J5973">
        <v>23</v>
      </c>
      <c r="K5973">
        <v>0</v>
      </c>
      <c r="L5973" s="1">
        <v>366</v>
      </c>
      <c r="M5973" s="2">
        <f t="shared" si="279"/>
        <v>28.81111111111111</v>
      </c>
      <c r="N5973" s="2" t="str">
        <f t="shared" si="280"/>
        <v/>
      </c>
      <c r="O5973" s="2" t="str">
        <f t="shared" si="281"/>
        <v/>
      </c>
    </row>
    <row r="5974" spans="1:15" x14ac:dyDescent="0.25">
      <c r="A5974">
        <v>5973</v>
      </c>
      <c r="B5974">
        <v>2</v>
      </c>
      <c r="C5974" s="1">
        <v>14312</v>
      </c>
      <c r="D5974">
        <v>0</v>
      </c>
      <c r="E5974">
        <v>0</v>
      </c>
      <c r="F5974" t="s">
        <v>14</v>
      </c>
      <c r="G5974" s="1">
        <v>33618</v>
      </c>
      <c r="H5974">
        <v>2</v>
      </c>
      <c r="J5974">
        <v>10</v>
      </c>
      <c r="K5974">
        <v>0</v>
      </c>
      <c r="L5974" s="1">
        <v>366</v>
      </c>
      <c r="M5974" s="2">
        <f t="shared" si="279"/>
        <v>52.852777777777774</v>
      </c>
      <c r="N5974" s="2" t="str">
        <f t="shared" si="280"/>
        <v/>
      </c>
      <c r="O5974" s="2" t="str">
        <f t="shared" si="281"/>
        <v/>
      </c>
    </row>
    <row r="5975" spans="1:15" x14ac:dyDescent="0.25">
      <c r="A5975">
        <v>5974</v>
      </c>
      <c r="B5975">
        <v>4</v>
      </c>
      <c r="C5975" s="1">
        <v>24761</v>
      </c>
      <c r="D5975">
        <v>0</v>
      </c>
      <c r="E5975">
        <v>0</v>
      </c>
      <c r="F5975" t="s">
        <v>20</v>
      </c>
      <c r="G5975" s="1">
        <v>33619</v>
      </c>
      <c r="H5975">
        <v>0</v>
      </c>
      <c r="J5975">
        <v>10</v>
      </c>
      <c r="K5975">
        <v>17907</v>
      </c>
      <c r="L5975" s="1">
        <v>366</v>
      </c>
      <c r="M5975" s="2">
        <f t="shared" si="279"/>
        <v>24.25</v>
      </c>
      <c r="N5975" s="2" t="str">
        <f t="shared" si="280"/>
        <v/>
      </c>
      <c r="O5975" s="2" t="str">
        <f t="shared" si="281"/>
        <v/>
      </c>
    </row>
    <row r="5976" spans="1:15" x14ac:dyDescent="0.25">
      <c r="A5976">
        <v>5975</v>
      </c>
      <c r="B5976">
        <v>2</v>
      </c>
      <c r="C5976" s="1">
        <v>20528</v>
      </c>
      <c r="D5976">
        <v>0</v>
      </c>
      <c r="E5976">
        <v>3</v>
      </c>
      <c r="F5976" t="s">
        <v>14</v>
      </c>
      <c r="G5976" s="1">
        <v>33619</v>
      </c>
      <c r="H5976">
        <v>2</v>
      </c>
      <c r="J5976">
        <v>10</v>
      </c>
      <c r="K5976">
        <v>10207</v>
      </c>
      <c r="L5976" s="1">
        <v>366</v>
      </c>
      <c r="M5976" s="2">
        <f t="shared" si="279"/>
        <v>35.838888888888889</v>
      </c>
      <c r="N5976" s="2" t="str">
        <f t="shared" si="280"/>
        <v/>
      </c>
      <c r="O5976" s="2" t="str">
        <f t="shared" si="281"/>
        <v/>
      </c>
    </row>
    <row r="5977" spans="1:15" x14ac:dyDescent="0.25">
      <c r="A5977">
        <v>5976</v>
      </c>
      <c r="B5977">
        <v>3</v>
      </c>
      <c r="C5977" s="1">
        <v>11301</v>
      </c>
      <c r="D5977">
        <v>0</v>
      </c>
      <c r="E5977">
        <v>0</v>
      </c>
      <c r="F5977" t="s">
        <v>13</v>
      </c>
      <c r="G5977" s="1">
        <v>33620</v>
      </c>
      <c r="H5977">
        <v>2</v>
      </c>
      <c r="I5977" t="s">
        <v>19</v>
      </c>
      <c r="J5977">
        <v>10</v>
      </c>
      <c r="K5977">
        <v>0</v>
      </c>
      <c r="L5977" s="1">
        <v>33753</v>
      </c>
      <c r="M5977" s="2">
        <f t="shared" si="279"/>
        <v>61.105555555555554</v>
      </c>
      <c r="N5977" s="2">
        <f t="shared" si="280"/>
        <v>61.472222222222221</v>
      </c>
      <c r="O5977" s="2">
        <f t="shared" si="281"/>
        <v>0.36666666666666714</v>
      </c>
    </row>
    <row r="5978" spans="1:15" x14ac:dyDescent="0.25">
      <c r="A5978">
        <v>5977</v>
      </c>
      <c r="B5978">
        <v>3</v>
      </c>
      <c r="C5978" s="1">
        <v>14886</v>
      </c>
      <c r="D5978">
        <v>0</v>
      </c>
      <c r="E5978">
        <v>0</v>
      </c>
      <c r="F5978" t="s">
        <v>14</v>
      </c>
      <c r="G5978" s="1">
        <v>33620</v>
      </c>
      <c r="H5978">
        <v>0</v>
      </c>
      <c r="I5978" t="s">
        <v>24</v>
      </c>
      <c r="J5978">
        <v>21</v>
      </c>
      <c r="K5978">
        <v>0</v>
      </c>
      <c r="L5978" s="1">
        <v>36945</v>
      </c>
      <c r="M5978" s="2">
        <f t="shared" si="279"/>
        <v>51.291666666666664</v>
      </c>
      <c r="N5978" s="2">
        <f t="shared" si="280"/>
        <v>60.391666666666666</v>
      </c>
      <c r="O5978" s="2">
        <f t="shared" si="281"/>
        <v>9.1000000000000014</v>
      </c>
    </row>
    <row r="5979" spans="1:15" x14ac:dyDescent="0.25">
      <c r="A5979">
        <v>5978</v>
      </c>
      <c r="B5979">
        <v>3</v>
      </c>
      <c r="C5979" s="1">
        <v>17576</v>
      </c>
      <c r="D5979">
        <v>0</v>
      </c>
      <c r="E5979">
        <v>0</v>
      </c>
      <c r="F5979" t="s">
        <v>13</v>
      </c>
      <c r="G5979" s="1">
        <v>33623</v>
      </c>
      <c r="H5979">
        <v>0</v>
      </c>
      <c r="J5979">
        <v>10</v>
      </c>
      <c r="K5979">
        <v>18707</v>
      </c>
      <c r="L5979" s="1">
        <v>366</v>
      </c>
      <c r="M5979" s="2">
        <f t="shared" si="279"/>
        <v>43.93611111111111</v>
      </c>
      <c r="N5979" s="2" t="str">
        <f t="shared" si="280"/>
        <v/>
      </c>
      <c r="O5979" s="2" t="str">
        <f t="shared" si="281"/>
        <v/>
      </c>
    </row>
    <row r="5980" spans="1:15" x14ac:dyDescent="0.25">
      <c r="A5980">
        <v>5979</v>
      </c>
      <c r="B5980">
        <v>3</v>
      </c>
      <c r="C5980" s="1">
        <v>9578</v>
      </c>
      <c r="D5980">
        <v>0</v>
      </c>
      <c r="E5980">
        <v>0</v>
      </c>
      <c r="F5980" t="s">
        <v>14</v>
      </c>
      <c r="G5980" s="1">
        <v>33624</v>
      </c>
      <c r="H5980">
        <v>2</v>
      </c>
      <c r="J5980">
        <v>10</v>
      </c>
      <c r="K5980">
        <v>17807</v>
      </c>
      <c r="L5980" s="1">
        <v>366</v>
      </c>
      <c r="M5980" s="2">
        <f t="shared" si="279"/>
        <v>65.830555555555549</v>
      </c>
      <c r="N5980" s="2" t="str">
        <f t="shared" si="280"/>
        <v/>
      </c>
      <c r="O5980" s="2" t="str">
        <f t="shared" si="281"/>
        <v/>
      </c>
    </row>
    <row r="5981" spans="1:15" x14ac:dyDescent="0.25">
      <c r="A5981">
        <v>5980</v>
      </c>
      <c r="B5981">
        <v>2</v>
      </c>
      <c r="C5981" s="1">
        <v>23174</v>
      </c>
      <c r="D5981">
        <v>0</v>
      </c>
      <c r="E5981">
        <v>0</v>
      </c>
      <c r="F5981" t="s">
        <v>13</v>
      </c>
      <c r="G5981" s="1">
        <v>33624</v>
      </c>
      <c r="H5981">
        <v>0</v>
      </c>
      <c r="J5981">
        <v>23</v>
      </c>
      <c r="K5981">
        <v>0</v>
      </c>
      <c r="L5981" s="1">
        <v>366</v>
      </c>
      <c r="M5981" s="2">
        <f t="shared" si="279"/>
        <v>28.608333333333334</v>
      </c>
      <c r="N5981" s="2" t="str">
        <f t="shared" si="280"/>
        <v/>
      </c>
      <c r="O5981" s="2" t="str">
        <f t="shared" si="281"/>
        <v/>
      </c>
    </row>
    <row r="5982" spans="1:15" x14ac:dyDescent="0.25">
      <c r="A5982">
        <v>5981</v>
      </c>
      <c r="B5982">
        <v>2</v>
      </c>
      <c r="C5982" s="1">
        <v>11067</v>
      </c>
      <c r="D5982">
        <v>0</v>
      </c>
      <c r="E5982">
        <v>0</v>
      </c>
      <c r="F5982" t="s">
        <v>13</v>
      </c>
      <c r="G5982" s="1">
        <v>33624</v>
      </c>
      <c r="H5982">
        <v>0</v>
      </c>
      <c r="J5982">
        <v>21</v>
      </c>
      <c r="K5982">
        <v>0</v>
      </c>
      <c r="L5982" s="1">
        <v>366</v>
      </c>
      <c r="M5982" s="2">
        <f t="shared" si="279"/>
        <v>61.755555555555553</v>
      </c>
      <c r="N5982" s="2" t="str">
        <f t="shared" si="280"/>
        <v/>
      </c>
      <c r="O5982" s="2" t="str">
        <f t="shared" si="281"/>
        <v/>
      </c>
    </row>
    <row r="5983" spans="1:15" x14ac:dyDescent="0.25">
      <c r="A5983">
        <v>5982</v>
      </c>
      <c r="B5983">
        <v>2</v>
      </c>
      <c r="C5983" s="1">
        <v>23138</v>
      </c>
      <c r="D5983">
        <v>0</v>
      </c>
      <c r="E5983">
        <v>4</v>
      </c>
      <c r="F5983" t="s">
        <v>14</v>
      </c>
      <c r="G5983" s="1">
        <v>33625</v>
      </c>
      <c r="H5983">
        <v>0</v>
      </c>
      <c r="J5983">
        <v>10</v>
      </c>
      <c r="K5983">
        <v>13807</v>
      </c>
      <c r="L5983" s="1">
        <v>366</v>
      </c>
      <c r="M5983" s="2">
        <f t="shared" si="279"/>
        <v>28.708333333333332</v>
      </c>
      <c r="N5983" s="2" t="str">
        <f t="shared" si="280"/>
        <v/>
      </c>
      <c r="O5983" s="2" t="str">
        <f t="shared" si="281"/>
        <v/>
      </c>
    </row>
    <row r="5984" spans="1:15" x14ac:dyDescent="0.25">
      <c r="A5984">
        <v>5983</v>
      </c>
      <c r="B5984">
        <v>2</v>
      </c>
      <c r="C5984" s="1">
        <v>24238</v>
      </c>
      <c r="D5984">
        <v>2635</v>
      </c>
      <c r="E5984">
        <v>2</v>
      </c>
      <c r="F5984" t="s">
        <v>21</v>
      </c>
      <c r="G5984" s="1">
        <v>33625</v>
      </c>
      <c r="H5984">
        <v>2</v>
      </c>
      <c r="J5984">
        <v>10</v>
      </c>
      <c r="K5984">
        <v>17507</v>
      </c>
      <c r="L5984" s="1">
        <v>366</v>
      </c>
      <c r="M5984" s="2">
        <f t="shared" si="279"/>
        <v>25.697222222222223</v>
      </c>
      <c r="N5984" s="2" t="str">
        <f t="shared" si="280"/>
        <v/>
      </c>
      <c r="O5984" s="2" t="str">
        <f t="shared" si="281"/>
        <v/>
      </c>
    </row>
    <row r="5985" spans="1:15" x14ac:dyDescent="0.25">
      <c r="A5985">
        <v>5984</v>
      </c>
      <c r="B5985">
        <v>2</v>
      </c>
      <c r="C5985" s="1">
        <v>17579</v>
      </c>
      <c r="D5985">
        <v>0</v>
      </c>
      <c r="E5985">
        <v>2</v>
      </c>
      <c r="F5985" t="s">
        <v>14</v>
      </c>
      <c r="G5985" s="1">
        <v>33625</v>
      </c>
      <c r="H5985">
        <v>2</v>
      </c>
      <c r="J5985">
        <v>10</v>
      </c>
      <c r="K5985">
        <v>10107</v>
      </c>
      <c r="L5985" s="1">
        <v>366</v>
      </c>
      <c r="M5985" s="2">
        <f t="shared" si="279"/>
        <v>43.93333333333333</v>
      </c>
      <c r="N5985" s="2" t="str">
        <f t="shared" si="280"/>
        <v/>
      </c>
      <c r="O5985" s="2" t="str">
        <f t="shared" si="281"/>
        <v/>
      </c>
    </row>
    <row r="5986" spans="1:15" x14ac:dyDescent="0.25">
      <c r="A5986">
        <v>5985</v>
      </c>
      <c r="B5986">
        <v>3</v>
      </c>
      <c r="C5986" s="1">
        <v>18141</v>
      </c>
      <c r="D5986">
        <v>0</v>
      </c>
      <c r="E5986">
        <v>0</v>
      </c>
      <c r="F5986" t="s">
        <v>13</v>
      </c>
      <c r="G5986" s="1">
        <v>33626</v>
      </c>
      <c r="H5986">
        <v>0</v>
      </c>
      <c r="J5986">
        <v>10</v>
      </c>
      <c r="K5986">
        <v>0</v>
      </c>
      <c r="L5986" s="1">
        <v>366</v>
      </c>
      <c r="M5986" s="2">
        <f t="shared" si="279"/>
        <v>42.397222222222226</v>
      </c>
      <c r="N5986" s="2" t="str">
        <f t="shared" si="280"/>
        <v/>
      </c>
      <c r="O5986" s="2" t="str">
        <f t="shared" si="281"/>
        <v/>
      </c>
    </row>
    <row r="5987" spans="1:15" x14ac:dyDescent="0.25">
      <c r="A5987">
        <v>5986</v>
      </c>
      <c r="B5987">
        <v>3</v>
      </c>
      <c r="C5987" s="1">
        <v>23363</v>
      </c>
      <c r="D5987">
        <v>1596</v>
      </c>
      <c r="E5987">
        <v>1</v>
      </c>
      <c r="F5987" t="s">
        <v>18</v>
      </c>
      <c r="G5987" s="1">
        <v>33627</v>
      </c>
      <c r="H5987">
        <v>2</v>
      </c>
      <c r="J5987">
        <v>10</v>
      </c>
      <c r="K5987">
        <v>17907</v>
      </c>
      <c r="L5987" s="1">
        <v>366</v>
      </c>
      <c r="M5987" s="2">
        <f t="shared" si="279"/>
        <v>28.1</v>
      </c>
      <c r="N5987" s="2" t="str">
        <f t="shared" si="280"/>
        <v/>
      </c>
      <c r="O5987" s="2" t="str">
        <f t="shared" si="281"/>
        <v/>
      </c>
    </row>
    <row r="5988" spans="1:15" x14ac:dyDescent="0.25">
      <c r="A5988">
        <v>5987</v>
      </c>
      <c r="B5988">
        <v>3</v>
      </c>
      <c r="C5988" s="1">
        <v>14105</v>
      </c>
      <c r="D5988">
        <v>0</v>
      </c>
      <c r="E5988">
        <v>0</v>
      </c>
      <c r="F5988" t="s">
        <v>13</v>
      </c>
      <c r="G5988" s="1">
        <v>33630</v>
      </c>
      <c r="H5988">
        <v>0</v>
      </c>
      <c r="J5988">
        <v>21</v>
      </c>
      <c r="K5988">
        <v>0</v>
      </c>
      <c r="L5988" s="1">
        <v>366</v>
      </c>
      <c r="M5988" s="2">
        <f t="shared" si="279"/>
        <v>53.455555555555556</v>
      </c>
      <c r="N5988" s="2" t="str">
        <f t="shared" si="280"/>
        <v/>
      </c>
      <c r="O5988" s="2" t="str">
        <f t="shared" si="281"/>
        <v/>
      </c>
    </row>
    <row r="5989" spans="1:15" x14ac:dyDescent="0.25">
      <c r="A5989">
        <v>5988</v>
      </c>
      <c r="B5989">
        <v>2</v>
      </c>
      <c r="C5989" s="1">
        <v>23822</v>
      </c>
      <c r="D5989">
        <v>0</v>
      </c>
      <c r="E5989">
        <v>2</v>
      </c>
      <c r="F5989" t="s">
        <v>14</v>
      </c>
      <c r="G5989" s="1">
        <v>33630</v>
      </c>
      <c r="H5989">
        <v>2</v>
      </c>
      <c r="J5989">
        <v>10</v>
      </c>
      <c r="K5989">
        <v>14607</v>
      </c>
      <c r="L5989" s="1">
        <v>366</v>
      </c>
      <c r="M5989" s="2">
        <f t="shared" si="279"/>
        <v>26.85</v>
      </c>
      <c r="N5989" s="2" t="str">
        <f t="shared" si="280"/>
        <v/>
      </c>
      <c r="O5989" s="2" t="str">
        <f t="shared" si="281"/>
        <v/>
      </c>
    </row>
    <row r="5990" spans="1:15" x14ac:dyDescent="0.25">
      <c r="A5990">
        <v>5989</v>
      </c>
      <c r="B5990">
        <v>3</v>
      </c>
      <c r="C5990" s="1">
        <v>21936</v>
      </c>
      <c r="D5990">
        <v>1252</v>
      </c>
      <c r="E5990">
        <v>2</v>
      </c>
      <c r="F5990" t="s">
        <v>14</v>
      </c>
      <c r="G5990" s="1">
        <v>33630</v>
      </c>
      <c r="H5990">
        <v>2</v>
      </c>
      <c r="J5990">
        <v>10</v>
      </c>
      <c r="K5990">
        <v>10207</v>
      </c>
      <c r="L5990" s="1">
        <v>366</v>
      </c>
      <c r="M5990" s="2">
        <f t="shared" si="279"/>
        <v>32.016666666666666</v>
      </c>
      <c r="N5990" s="2" t="str">
        <f t="shared" si="280"/>
        <v/>
      </c>
      <c r="O5990" s="2" t="str">
        <f t="shared" si="281"/>
        <v/>
      </c>
    </row>
    <row r="5991" spans="1:15" x14ac:dyDescent="0.25">
      <c r="A5991">
        <v>5990</v>
      </c>
      <c r="B5991">
        <v>3</v>
      </c>
      <c r="C5991" s="1">
        <v>15335</v>
      </c>
      <c r="D5991">
        <v>2331</v>
      </c>
      <c r="E5991">
        <v>0</v>
      </c>
      <c r="F5991" t="s">
        <v>14</v>
      </c>
      <c r="G5991" s="1">
        <v>33630</v>
      </c>
      <c r="H5991">
        <v>2</v>
      </c>
      <c r="J5991">
        <v>10</v>
      </c>
      <c r="K5991">
        <v>15607</v>
      </c>
      <c r="L5991" s="1">
        <v>366</v>
      </c>
      <c r="M5991" s="2">
        <f t="shared" si="279"/>
        <v>50.088888888888889</v>
      </c>
      <c r="N5991" s="2" t="str">
        <f t="shared" si="280"/>
        <v/>
      </c>
      <c r="O5991" s="2" t="str">
        <f t="shared" si="281"/>
        <v/>
      </c>
    </row>
    <row r="5992" spans="1:15" x14ac:dyDescent="0.25">
      <c r="A5992">
        <v>5991</v>
      </c>
      <c r="B5992">
        <v>2</v>
      </c>
      <c r="C5992" s="1">
        <v>17424</v>
      </c>
      <c r="D5992">
        <v>0</v>
      </c>
      <c r="E5992">
        <v>0</v>
      </c>
      <c r="F5992" t="s">
        <v>13</v>
      </c>
      <c r="G5992" s="1">
        <v>33631</v>
      </c>
      <c r="H5992">
        <v>0</v>
      </c>
      <c r="J5992">
        <v>10</v>
      </c>
      <c r="K5992">
        <v>0</v>
      </c>
      <c r="L5992" s="1">
        <v>366</v>
      </c>
      <c r="M5992" s="2">
        <f t="shared" si="279"/>
        <v>44.37222222222222</v>
      </c>
      <c r="N5992" s="2" t="str">
        <f t="shared" si="280"/>
        <v/>
      </c>
      <c r="O5992" s="2" t="str">
        <f t="shared" si="281"/>
        <v/>
      </c>
    </row>
    <row r="5993" spans="1:15" x14ac:dyDescent="0.25">
      <c r="A5993">
        <v>5992</v>
      </c>
      <c r="B5993">
        <v>3</v>
      </c>
      <c r="C5993" s="1">
        <v>25117</v>
      </c>
      <c r="D5993">
        <v>0</v>
      </c>
      <c r="E5993">
        <v>0</v>
      </c>
      <c r="F5993" t="s">
        <v>13</v>
      </c>
      <c r="G5993" s="1">
        <v>33631</v>
      </c>
      <c r="H5993">
        <v>2</v>
      </c>
      <c r="J5993">
        <v>10</v>
      </c>
      <c r="K5993">
        <v>10107</v>
      </c>
      <c r="L5993" s="1">
        <v>366</v>
      </c>
      <c r="M5993" s="2">
        <f t="shared" si="279"/>
        <v>23.31111111111111</v>
      </c>
      <c r="N5993" s="2" t="str">
        <f t="shared" si="280"/>
        <v/>
      </c>
      <c r="O5993" s="2" t="str">
        <f t="shared" si="281"/>
        <v/>
      </c>
    </row>
    <row r="5994" spans="1:15" x14ac:dyDescent="0.25">
      <c r="A5994">
        <v>5993</v>
      </c>
      <c r="B5994">
        <v>3</v>
      </c>
      <c r="C5994" s="1">
        <v>22326</v>
      </c>
      <c r="D5994">
        <v>0</v>
      </c>
      <c r="E5994">
        <v>0</v>
      </c>
      <c r="F5994" t="s">
        <v>13</v>
      </c>
      <c r="G5994" s="1">
        <v>33632</v>
      </c>
      <c r="H5994">
        <v>0</v>
      </c>
      <c r="J5994">
        <v>10</v>
      </c>
      <c r="K5994">
        <v>0</v>
      </c>
      <c r="L5994" s="1">
        <v>366</v>
      </c>
      <c r="M5994" s="2">
        <f t="shared" si="279"/>
        <v>30.958333333333332</v>
      </c>
      <c r="N5994" s="2" t="str">
        <f t="shared" si="280"/>
        <v/>
      </c>
      <c r="O5994" s="2" t="str">
        <f t="shared" si="281"/>
        <v/>
      </c>
    </row>
    <row r="5995" spans="1:15" x14ac:dyDescent="0.25">
      <c r="A5995">
        <v>5994</v>
      </c>
      <c r="B5995">
        <v>3</v>
      </c>
      <c r="C5995" s="1">
        <v>19579</v>
      </c>
      <c r="D5995">
        <v>1964</v>
      </c>
      <c r="E5995">
        <v>0</v>
      </c>
      <c r="F5995" t="s">
        <v>20</v>
      </c>
      <c r="G5995" s="1">
        <v>33633</v>
      </c>
      <c r="H5995">
        <v>2</v>
      </c>
      <c r="J5995">
        <v>10</v>
      </c>
      <c r="K5995">
        <v>12807</v>
      </c>
      <c r="L5995" s="1">
        <v>366</v>
      </c>
      <c r="M5995" s="2">
        <f t="shared" si="279"/>
        <v>38.477777777777774</v>
      </c>
      <c r="N5995" s="2" t="str">
        <f t="shared" si="280"/>
        <v/>
      </c>
      <c r="O5995" s="2" t="str">
        <f t="shared" si="281"/>
        <v/>
      </c>
    </row>
    <row r="5996" spans="1:15" x14ac:dyDescent="0.25">
      <c r="A5996">
        <v>5995</v>
      </c>
      <c r="B5996">
        <v>2</v>
      </c>
      <c r="C5996" s="1">
        <v>24108</v>
      </c>
      <c r="D5996">
        <v>2555</v>
      </c>
      <c r="E5996">
        <v>2</v>
      </c>
      <c r="F5996" t="s">
        <v>14</v>
      </c>
      <c r="G5996" s="1">
        <v>33633</v>
      </c>
      <c r="H5996">
        <v>2</v>
      </c>
      <c r="J5996">
        <v>10</v>
      </c>
      <c r="K5996">
        <v>10607</v>
      </c>
      <c r="L5996" s="1">
        <v>366</v>
      </c>
      <c r="M5996" s="2">
        <f t="shared" si="279"/>
        <v>26.080555555555556</v>
      </c>
      <c r="N5996" s="2" t="str">
        <f t="shared" si="280"/>
        <v/>
      </c>
      <c r="O5996" s="2" t="str">
        <f t="shared" si="281"/>
        <v/>
      </c>
    </row>
    <row r="5997" spans="1:15" x14ac:dyDescent="0.25">
      <c r="A5997">
        <v>5996</v>
      </c>
      <c r="B5997">
        <v>3</v>
      </c>
      <c r="C5997" s="1">
        <v>28621</v>
      </c>
      <c r="D5997">
        <v>0</v>
      </c>
      <c r="E5997">
        <v>0</v>
      </c>
      <c r="F5997" t="s">
        <v>20</v>
      </c>
      <c r="G5997" s="1">
        <v>33634</v>
      </c>
      <c r="H5997">
        <v>2</v>
      </c>
      <c r="J5997">
        <v>21</v>
      </c>
      <c r="K5997">
        <v>10107</v>
      </c>
      <c r="L5997" s="1">
        <v>366</v>
      </c>
      <c r="M5997" s="2">
        <f t="shared" si="279"/>
        <v>13.719444444444445</v>
      </c>
      <c r="N5997" s="2" t="str">
        <f t="shared" si="280"/>
        <v/>
      </c>
      <c r="O5997" s="2" t="str">
        <f t="shared" si="281"/>
        <v/>
      </c>
    </row>
    <row r="5998" spans="1:15" x14ac:dyDescent="0.25">
      <c r="A5998">
        <v>5997</v>
      </c>
      <c r="B5998">
        <v>2</v>
      </c>
      <c r="C5998" s="1">
        <v>11532</v>
      </c>
      <c r="D5998">
        <v>0</v>
      </c>
      <c r="E5998">
        <v>0</v>
      </c>
      <c r="F5998" t="s">
        <v>13</v>
      </c>
      <c r="G5998" s="1">
        <v>33634</v>
      </c>
      <c r="H5998">
        <v>0</v>
      </c>
      <c r="J5998">
        <v>10</v>
      </c>
      <c r="K5998">
        <v>0</v>
      </c>
      <c r="L5998" s="1">
        <v>366</v>
      </c>
      <c r="M5998" s="2">
        <f t="shared" si="279"/>
        <v>60.505555555555553</v>
      </c>
      <c r="N5998" s="2" t="str">
        <f t="shared" si="280"/>
        <v/>
      </c>
      <c r="O5998" s="2" t="str">
        <f t="shared" si="281"/>
        <v/>
      </c>
    </row>
    <row r="5999" spans="1:15" x14ac:dyDescent="0.25">
      <c r="A5999">
        <v>5998</v>
      </c>
      <c r="B5999">
        <v>3</v>
      </c>
      <c r="C5999" s="1">
        <v>17622</v>
      </c>
      <c r="D5999">
        <v>1864</v>
      </c>
      <c r="E5999">
        <v>2</v>
      </c>
      <c r="F5999" t="s">
        <v>14</v>
      </c>
      <c r="G5999" s="1">
        <v>33639</v>
      </c>
      <c r="H5999">
        <v>2</v>
      </c>
      <c r="J5999">
        <v>10</v>
      </c>
      <c r="K5999">
        <v>16707</v>
      </c>
      <c r="L5999" s="1">
        <v>366</v>
      </c>
      <c r="M5999" s="2">
        <f t="shared" si="279"/>
        <v>43.847222222222221</v>
      </c>
      <c r="N5999" s="2" t="str">
        <f t="shared" si="280"/>
        <v/>
      </c>
      <c r="O5999" s="2" t="str">
        <f t="shared" si="281"/>
        <v/>
      </c>
    </row>
    <row r="6000" spans="1:15" x14ac:dyDescent="0.25">
      <c r="A6000">
        <v>5999</v>
      </c>
      <c r="B6000">
        <v>2</v>
      </c>
      <c r="C6000" s="1">
        <v>22243</v>
      </c>
      <c r="D6000">
        <v>0</v>
      </c>
      <c r="E6000">
        <v>0</v>
      </c>
      <c r="F6000" t="s">
        <v>13</v>
      </c>
      <c r="G6000" s="1">
        <v>33640</v>
      </c>
      <c r="H6000">
        <v>0</v>
      </c>
      <c r="J6000">
        <v>10</v>
      </c>
      <c r="K6000">
        <v>0</v>
      </c>
      <c r="L6000" s="1">
        <v>366</v>
      </c>
      <c r="M6000" s="2">
        <f t="shared" si="279"/>
        <v>31.202777777777779</v>
      </c>
      <c r="N6000" s="2" t="str">
        <f t="shared" si="280"/>
        <v/>
      </c>
      <c r="O6000" s="2" t="str">
        <f t="shared" si="281"/>
        <v/>
      </c>
    </row>
    <row r="6001" spans="1:15" x14ac:dyDescent="0.25">
      <c r="A6001">
        <v>6000</v>
      </c>
      <c r="B6001">
        <v>3</v>
      </c>
      <c r="C6001" s="1">
        <v>20535</v>
      </c>
      <c r="D6001">
        <v>0</v>
      </c>
      <c r="E6001">
        <v>0</v>
      </c>
      <c r="F6001" t="s">
        <v>20</v>
      </c>
      <c r="G6001" s="1">
        <v>33640</v>
      </c>
      <c r="H6001">
        <v>0</v>
      </c>
      <c r="J6001">
        <v>10</v>
      </c>
      <c r="K6001">
        <v>0</v>
      </c>
      <c r="L6001" s="1">
        <v>366</v>
      </c>
      <c r="M6001" s="2">
        <f t="shared" si="279"/>
        <v>35.875</v>
      </c>
      <c r="N6001" s="2" t="str">
        <f t="shared" si="280"/>
        <v/>
      </c>
      <c r="O6001" s="2" t="str">
        <f t="shared" si="281"/>
        <v/>
      </c>
    </row>
    <row r="6002" spans="1:15" x14ac:dyDescent="0.25">
      <c r="A6002">
        <v>6001</v>
      </c>
      <c r="B6002">
        <v>1</v>
      </c>
      <c r="C6002" t="s">
        <v>12</v>
      </c>
      <c r="D6002">
        <v>0</v>
      </c>
      <c r="E6002">
        <v>0</v>
      </c>
      <c r="F6002" t="s">
        <v>13</v>
      </c>
      <c r="G6002" s="1">
        <v>33641</v>
      </c>
      <c r="H6002">
        <v>0</v>
      </c>
      <c r="J6002">
        <v>82</v>
      </c>
      <c r="K6002">
        <v>11307</v>
      </c>
      <c r="L6002" s="1">
        <v>366</v>
      </c>
      <c r="O6002" s="2" t="str">
        <f t="shared" si="281"/>
        <v/>
      </c>
    </row>
    <row r="6003" spans="1:15" x14ac:dyDescent="0.25">
      <c r="A6003">
        <v>6002</v>
      </c>
      <c r="B6003">
        <v>3</v>
      </c>
      <c r="C6003" s="1">
        <v>17580</v>
      </c>
      <c r="D6003">
        <v>3000</v>
      </c>
      <c r="E6003">
        <v>0</v>
      </c>
      <c r="F6003" t="s">
        <v>17</v>
      </c>
      <c r="G6003" s="1">
        <v>33641</v>
      </c>
      <c r="H6003">
        <v>2</v>
      </c>
      <c r="J6003">
        <v>10</v>
      </c>
      <c r="K6003">
        <v>10807</v>
      </c>
      <c r="L6003" s="1">
        <v>366</v>
      </c>
      <c r="M6003" s="2">
        <f t="shared" si="279"/>
        <v>43.972222222222221</v>
      </c>
      <c r="N6003" s="2" t="str">
        <f t="shared" si="280"/>
        <v/>
      </c>
      <c r="O6003" s="2" t="str">
        <f t="shared" si="281"/>
        <v/>
      </c>
    </row>
    <row r="6004" spans="1:15" x14ac:dyDescent="0.25">
      <c r="A6004">
        <v>6003</v>
      </c>
      <c r="B6004">
        <v>2</v>
      </c>
      <c r="C6004" s="1">
        <v>12320</v>
      </c>
      <c r="D6004">
        <v>0</v>
      </c>
      <c r="E6004">
        <v>0</v>
      </c>
      <c r="F6004" t="s">
        <v>13</v>
      </c>
      <c r="G6004" s="1">
        <v>33644</v>
      </c>
      <c r="H6004">
        <v>0</v>
      </c>
      <c r="J6004">
        <v>21</v>
      </c>
      <c r="K6004">
        <v>0</v>
      </c>
      <c r="L6004" s="1">
        <v>366</v>
      </c>
      <c r="M6004" s="2">
        <f t="shared" si="279"/>
        <v>58.380555555555553</v>
      </c>
      <c r="N6004" s="2" t="str">
        <f t="shared" si="280"/>
        <v/>
      </c>
      <c r="O6004" s="2" t="str">
        <f t="shared" si="281"/>
        <v/>
      </c>
    </row>
    <row r="6005" spans="1:15" x14ac:dyDescent="0.25">
      <c r="A6005">
        <v>6004</v>
      </c>
      <c r="B6005">
        <v>2</v>
      </c>
      <c r="C6005" s="1">
        <v>15220</v>
      </c>
      <c r="D6005">
        <v>0</v>
      </c>
      <c r="E6005">
        <v>0</v>
      </c>
      <c r="F6005" t="s">
        <v>13</v>
      </c>
      <c r="G6005" s="1">
        <v>33645</v>
      </c>
      <c r="H6005">
        <v>0</v>
      </c>
      <c r="J6005">
        <v>10</v>
      </c>
      <c r="K6005">
        <v>12807</v>
      </c>
      <c r="L6005" s="1">
        <v>366</v>
      </c>
      <c r="M6005" s="2">
        <f t="shared" si="279"/>
        <v>50.444444444444443</v>
      </c>
      <c r="N6005" s="2" t="str">
        <f t="shared" si="280"/>
        <v/>
      </c>
      <c r="O6005" s="2" t="str">
        <f t="shared" si="281"/>
        <v/>
      </c>
    </row>
    <row r="6006" spans="1:15" x14ac:dyDescent="0.25">
      <c r="A6006">
        <v>6005</v>
      </c>
      <c r="B6006">
        <v>3</v>
      </c>
      <c r="C6006" s="1">
        <v>19969</v>
      </c>
      <c r="D6006">
        <v>0</v>
      </c>
      <c r="E6006">
        <v>0</v>
      </c>
      <c r="F6006" t="s">
        <v>14</v>
      </c>
      <c r="G6006" s="1">
        <v>33645</v>
      </c>
      <c r="H6006">
        <v>2</v>
      </c>
      <c r="J6006">
        <v>10</v>
      </c>
      <c r="K6006">
        <v>10107</v>
      </c>
      <c r="L6006" s="1">
        <v>366</v>
      </c>
      <c r="M6006" s="2">
        <f t="shared" si="279"/>
        <v>37.44166666666667</v>
      </c>
      <c r="N6006" s="2" t="str">
        <f t="shared" si="280"/>
        <v/>
      </c>
      <c r="O6006" s="2" t="str">
        <f t="shared" si="281"/>
        <v/>
      </c>
    </row>
    <row r="6007" spans="1:15" x14ac:dyDescent="0.25">
      <c r="A6007">
        <v>6006</v>
      </c>
      <c r="B6007">
        <v>3</v>
      </c>
      <c r="C6007" s="1">
        <v>23042</v>
      </c>
      <c r="D6007">
        <v>2252</v>
      </c>
      <c r="E6007">
        <v>2</v>
      </c>
      <c r="F6007" t="s">
        <v>14</v>
      </c>
      <c r="G6007" s="1">
        <v>33646</v>
      </c>
      <c r="H6007">
        <v>2</v>
      </c>
      <c r="J6007">
        <v>10</v>
      </c>
      <c r="K6007">
        <v>10807</v>
      </c>
      <c r="L6007" s="1">
        <v>366</v>
      </c>
      <c r="M6007" s="2">
        <f t="shared" si="279"/>
        <v>29.033333333333335</v>
      </c>
      <c r="N6007" s="2" t="str">
        <f t="shared" si="280"/>
        <v/>
      </c>
      <c r="O6007" s="2" t="str">
        <f t="shared" si="281"/>
        <v/>
      </c>
    </row>
    <row r="6008" spans="1:15" x14ac:dyDescent="0.25">
      <c r="A6008">
        <v>6007</v>
      </c>
      <c r="B6008">
        <v>4</v>
      </c>
      <c r="C6008" s="1">
        <v>25086</v>
      </c>
      <c r="D6008">
        <v>2126</v>
      </c>
      <c r="E6008">
        <v>0</v>
      </c>
      <c r="F6008" t="s">
        <v>20</v>
      </c>
      <c r="G6008" s="1">
        <v>33647</v>
      </c>
      <c r="H6008">
        <v>2</v>
      </c>
      <c r="J6008">
        <v>10</v>
      </c>
      <c r="K6008">
        <v>10107</v>
      </c>
      <c r="L6008" s="1">
        <v>366</v>
      </c>
      <c r="M6008" s="2">
        <f t="shared" si="279"/>
        <v>23.43888888888889</v>
      </c>
      <c r="N6008" s="2" t="str">
        <f t="shared" si="280"/>
        <v/>
      </c>
      <c r="O6008" s="2" t="str">
        <f t="shared" si="281"/>
        <v/>
      </c>
    </row>
    <row r="6009" spans="1:15" x14ac:dyDescent="0.25">
      <c r="A6009">
        <v>6008</v>
      </c>
      <c r="B6009">
        <v>3</v>
      </c>
      <c r="C6009" s="1">
        <v>23080</v>
      </c>
      <c r="D6009">
        <v>0</v>
      </c>
      <c r="E6009">
        <v>0</v>
      </c>
      <c r="F6009" t="s">
        <v>13</v>
      </c>
      <c r="G6009" s="1">
        <v>33647</v>
      </c>
      <c r="H6009">
        <v>0</v>
      </c>
      <c r="J6009">
        <v>10</v>
      </c>
      <c r="K6009">
        <v>0</v>
      </c>
      <c r="L6009" s="1">
        <v>366</v>
      </c>
      <c r="M6009" s="2">
        <f t="shared" si="279"/>
        <v>28.925000000000001</v>
      </c>
      <c r="N6009" s="2" t="str">
        <f t="shared" si="280"/>
        <v/>
      </c>
      <c r="O6009" s="2" t="str">
        <f t="shared" si="281"/>
        <v/>
      </c>
    </row>
    <row r="6010" spans="1:15" x14ac:dyDescent="0.25">
      <c r="A6010">
        <v>6009</v>
      </c>
      <c r="B6010">
        <v>4</v>
      </c>
      <c r="C6010" s="1">
        <v>28518</v>
      </c>
      <c r="D6010">
        <v>0</v>
      </c>
      <c r="E6010">
        <v>0</v>
      </c>
      <c r="F6010" t="s">
        <v>20</v>
      </c>
      <c r="G6010" s="1">
        <v>33648</v>
      </c>
      <c r="H6010">
        <v>2</v>
      </c>
      <c r="J6010">
        <v>21</v>
      </c>
      <c r="K6010">
        <v>10107</v>
      </c>
      <c r="L6010" s="1">
        <v>366</v>
      </c>
      <c r="M6010" s="2">
        <f t="shared" si="279"/>
        <v>14.044444444444444</v>
      </c>
      <c r="N6010" s="2" t="str">
        <f t="shared" si="280"/>
        <v/>
      </c>
      <c r="O6010" s="2" t="str">
        <f t="shared" si="281"/>
        <v/>
      </c>
    </row>
    <row r="6011" spans="1:15" x14ac:dyDescent="0.25">
      <c r="A6011">
        <v>6010</v>
      </c>
      <c r="B6011">
        <v>2</v>
      </c>
      <c r="C6011" s="1">
        <v>25444</v>
      </c>
      <c r="D6011">
        <v>0</v>
      </c>
      <c r="E6011">
        <v>0</v>
      </c>
      <c r="F6011" t="s">
        <v>14</v>
      </c>
      <c r="G6011" s="1">
        <v>33651</v>
      </c>
      <c r="H6011">
        <v>2</v>
      </c>
      <c r="J6011">
        <v>10</v>
      </c>
      <c r="K6011">
        <v>16707</v>
      </c>
      <c r="L6011" s="1">
        <v>366</v>
      </c>
      <c r="M6011" s="2">
        <f t="shared" si="279"/>
        <v>22.466666666666665</v>
      </c>
      <c r="N6011" s="2" t="str">
        <f t="shared" si="280"/>
        <v/>
      </c>
      <c r="O6011" s="2" t="str">
        <f t="shared" si="281"/>
        <v/>
      </c>
    </row>
    <row r="6012" spans="1:15" x14ac:dyDescent="0.25">
      <c r="A6012">
        <v>6011</v>
      </c>
      <c r="B6012">
        <v>3</v>
      </c>
      <c r="C6012" s="1">
        <v>20448</v>
      </c>
      <c r="D6012">
        <v>0</v>
      </c>
      <c r="E6012">
        <v>0</v>
      </c>
      <c r="F6012" t="s">
        <v>14</v>
      </c>
      <c r="G6012" s="1">
        <v>33652</v>
      </c>
      <c r="H6012">
        <v>2</v>
      </c>
      <c r="J6012">
        <v>10</v>
      </c>
      <c r="K6012">
        <v>13507</v>
      </c>
      <c r="L6012" s="1">
        <v>366</v>
      </c>
      <c r="M6012" s="2">
        <f t="shared" si="279"/>
        <v>36.147222222222226</v>
      </c>
      <c r="N6012" s="2" t="str">
        <f t="shared" si="280"/>
        <v/>
      </c>
      <c r="O6012" s="2" t="str">
        <f t="shared" si="281"/>
        <v/>
      </c>
    </row>
    <row r="6013" spans="1:15" x14ac:dyDescent="0.25">
      <c r="A6013">
        <v>6012</v>
      </c>
      <c r="B6013">
        <v>3</v>
      </c>
      <c r="C6013" s="1">
        <v>15090</v>
      </c>
      <c r="D6013">
        <v>0</v>
      </c>
      <c r="E6013">
        <v>0</v>
      </c>
      <c r="F6013" t="s">
        <v>14</v>
      </c>
      <c r="G6013" s="1">
        <v>33652</v>
      </c>
      <c r="H6013">
        <v>2</v>
      </c>
      <c r="J6013">
        <v>10</v>
      </c>
      <c r="K6013">
        <v>10107</v>
      </c>
      <c r="L6013" s="1">
        <v>366</v>
      </c>
      <c r="M6013" s="2">
        <f t="shared" si="279"/>
        <v>50.81666666666667</v>
      </c>
      <c r="N6013" s="2" t="str">
        <f t="shared" si="280"/>
        <v/>
      </c>
      <c r="O6013" s="2" t="str">
        <f t="shared" si="281"/>
        <v/>
      </c>
    </row>
    <row r="6014" spans="1:15" x14ac:dyDescent="0.25">
      <c r="A6014">
        <v>6013</v>
      </c>
      <c r="B6014">
        <v>2</v>
      </c>
      <c r="C6014" s="1">
        <v>23638</v>
      </c>
      <c r="D6014">
        <v>0</v>
      </c>
      <c r="E6014">
        <v>0</v>
      </c>
      <c r="F6014" t="s">
        <v>13</v>
      </c>
      <c r="G6014" s="1">
        <v>33653</v>
      </c>
      <c r="H6014">
        <v>0</v>
      </c>
      <c r="J6014">
        <v>23</v>
      </c>
      <c r="K6014">
        <v>0</v>
      </c>
      <c r="L6014" s="1">
        <v>366</v>
      </c>
      <c r="M6014" s="2">
        <f t="shared" si="279"/>
        <v>27.419444444444444</v>
      </c>
      <c r="N6014" s="2" t="str">
        <f t="shared" si="280"/>
        <v/>
      </c>
      <c r="O6014" s="2" t="str">
        <f t="shared" si="281"/>
        <v/>
      </c>
    </row>
    <row r="6015" spans="1:15" x14ac:dyDescent="0.25">
      <c r="A6015">
        <v>6014</v>
      </c>
      <c r="B6015">
        <v>3</v>
      </c>
      <c r="C6015" s="1">
        <v>24741</v>
      </c>
      <c r="D6015">
        <v>0</v>
      </c>
      <c r="E6015">
        <v>2</v>
      </c>
      <c r="F6015" t="s">
        <v>14</v>
      </c>
      <c r="G6015" s="1">
        <v>33658</v>
      </c>
      <c r="H6015">
        <v>2</v>
      </c>
      <c r="J6015">
        <v>10</v>
      </c>
      <c r="K6015">
        <v>10107</v>
      </c>
      <c r="L6015" s="1">
        <v>366</v>
      </c>
      <c r="M6015" s="2">
        <f t="shared" si="279"/>
        <v>24.411111111111111</v>
      </c>
      <c r="N6015" s="2" t="str">
        <f t="shared" si="280"/>
        <v/>
      </c>
      <c r="O6015" s="2" t="str">
        <f t="shared" si="281"/>
        <v/>
      </c>
    </row>
    <row r="6016" spans="1:15" x14ac:dyDescent="0.25">
      <c r="A6016">
        <v>6015</v>
      </c>
      <c r="B6016">
        <v>2</v>
      </c>
      <c r="C6016" s="1">
        <v>20149</v>
      </c>
      <c r="D6016">
        <v>0</v>
      </c>
      <c r="E6016">
        <v>0</v>
      </c>
      <c r="F6016" t="s">
        <v>13</v>
      </c>
      <c r="G6016" s="1">
        <v>33658</v>
      </c>
      <c r="H6016">
        <v>0</v>
      </c>
      <c r="J6016">
        <v>10</v>
      </c>
      <c r="K6016">
        <v>0</v>
      </c>
      <c r="L6016" s="1">
        <v>366</v>
      </c>
      <c r="M6016" s="2">
        <f t="shared" si="279"/>
        <v>36.980555555555554</v>
      </c>
      <c r="N6016" s="2" t="str">
        <f t="shared" si="280"/>
        <v/>
      </c>
      <c r="O6016" s="2" t="str">
        <f t="shared" si="281"/>
        <v/>
      </c>
    </row>
    <row r="6017" spans="1:15" x14ac:dyDescent="0.25">
      <c r="A6017">
        <v>6016</v>
      </c>
      <c r="B6017">
        <v>3</v>
      </c>
      <c r="C6017" s="1">
        <v>17721</v>
      </c>
      <c r="D6017">
        <v>1807</v>
      </c>
      <c r="E6017">
        <v>0</v>
      </c>
      <c r="F6017" t="s">
        <v>17</v>
      </c>
      <c r="G6017" s="1">
        <v>33659</v>
      </c>
      <c r="H6017">
        <v>2</v>
      </c>
      <c r="J6017">
        <v>10</v>
      </c>
      <c r="K6017">
        <v>13807</v>
      </c>
      <c r="L6017" s="1">
        <v>366</v>
      </c>
      <c r="M6017" s="2">
        <f t="shared" si="279"/>
        <v>43.633333333333333</v>
      </c>
      <c r="N6017" s="2" t="str">
        <f t="shared" si="280"/>
        <v/>
      </c>
      <c r="O6017" s="2" t="str">
        <f t="shared" si="281"/>
        <v/>
      </c>
    </row>
    <row r="6018" spans="1:15" x14ac:dyDescent="0.25">
      <c r="A6018">
        <v>6017</v>
      </c>
      <c r="B6018">
        <v>2</v>
      </c>
      <c r="C6018" s="1">
        <v>25302</v>
      </c>
      <c r="D6018">
        <v>0</v>
      </c>
      <c r="E6018">
        <v>0</v>
      </c>
      <c r="F6018" t="s">
        <v>13</v>
      </c>
      <c r="G6018" s="1">
        <v>33661</v>
      </c>
      <c r="H6018">
        <v>0</v>
      </c>
      <c r="J6018">
        <v>10</v>
      </c>
      <c r="K6018">
        <v>0</v>
      </c>
      <c r="L6018" s="1">
        <v>366</v>
      </c>
      <c r="M6018" s="2">
        <f t="shared" si="279"/>
        <v>22.883333333333333</v>
      </c>
      <c r="N6018" s="2" t="str">
        <f t="shared" si="280"/>
        <v/>
      </c>
      <c r="O6018" s="2" t="str">
        <f t="shared" si="281"/>
        <v/>
      </c>
    </row>
    <row r="6019" spans="1:15" x14ac:dyDescent="0.25">
      <c r="A6019">
        <v>6018</v>
      </c>
      <c r="B6019">
        <v>4</v>
      </c>
      <c r="C6019" s="1">
        <v>22918</v>
      </c>
      <c r="D6019">
        <v>1410</v>
      </c>
      <c r="E6019">
        <v>0</v>
      </c>
      <c r="F6019" t="s">
        <v>20</v>
      </c>
      <c r="G6019" s="1">
        <v>33665</v>
      </c>
      <c r="H6019">
        <v>2</v>
      </c>
      <c r="J6019">
        <v>10</v>
      </c>
      <c r="K6019">
        <v>15807</v>
      </c>
      <c r="L6019" s="1">
        <v>366</v>
      </c>
      <c r="M6019" s="2">
        <f t="shared" si="279"/>
        <v>29.425000000000001</v>
      </c>
      <c r="N6019" s="2" t="str">
        <f t="shared" si="280"/>
        <v/>
      </c>
      <c r="O6019" s="2" t="str">
        <f t="shared" si="281"/>
        <v/>
      </c>
    </row>
    <row r="6020" spans="1:15" x14ac:dyDescent="0.25">
      <c r="A6020">
        <v>6019</v>
      </c>
      <c r="B6020">
        <v>2</v>
      </c>
      <c r="C6020" s="1">
        <v>16515</v>
      </c>
      <c r="D6020">
        <v>1618</v>
      </c>
      <c r="E6020">
        <v>0</v>
      </c>
      <c r="F6020" t="s">
        <v>14</v>
      </c>
      <c r="G6020" s="1">
        <v>33666</v>
      </c>
      <c r="H6020">
        <v>2</v>
      </c>
      <c r="J6020">
        <v>10</v>
      </c>
      <c r="K6020">
        <v>13807</v>
      </c>
      <c r="L6020" s="1">
        <v>366</v>
      </c>
      <c r="M6020" s="2">
        <f t="shared" si="279"/>
        <v>46.955555555555556</v>
      </c>
      <c r="N6020" s="2" t="str">
        <f t="shared" si="280"/>
        <v/>
      </c>
      <c r="O6020" s="2" t="str">
        <f t="shared" si="281"/>
        <v/>
      </c>
    </row>
    <row r="6021" spans="1:15" x14ac:dyDescent="0.25">
      <c r="A6021">
        <v>6020</v>
      </c>
      <c r="B6021">
        <v>3</v>
      </c>
      <c r="C6021" s="1">
        <v>21141</v>
      </c>
      <c r="D6021">
        <v>0</v>
      </c>
      <c r="E6021">
        <v>0</v>
      </c>
      <c r="F6021" t="s">
        <v>13</v>
      </c>
      <c r="G6021" s="1">
        <v>33666</v>
      </c>
      <c r="H6021">
        <v>0</v>
      </c>
      <c r="J6021">
        <v>10</v>
      </c>
      <c r="K6021">
        <v>18707</v>
      </c>
      <c r="L6021" s="1">
        <v>366</v>
      </c>
      <c r="M6021" s="2">
        <f t="shared" ref="M6021:M6084" si="282">DAYS360(C6021,G6021,TRUE)/360</f>
        <v>34.294444444444444</v>
      </c>
      <c r="N6021" s="2" t="str">
        <f t="shared" ref="N6021:N6084" si="283">IF(DAYS360(C6021,L6021)/360&gt;0,DAYS360(C6021,L6021)/360,"")</f>
        <v/>
      </c>
      <c r="O6021" s="2" t="str">
        <f t="shared" ref="O6021:O6084" si="284">IF(N6021="","",N6021-M6021)</f>
        <v/>
      </c>
    </row>
    <row r="6022" spans="1:15" x14ac:dyDescent="0.25">
      <c r="A6022">
        <v>6021</v>
      </c>
      <c r="B6022">
        <v>3</v>
      </c>
      <c r="C6022" s="1">
        <v>21299</v>
      </c>
      <c r="D6022">
        <v>0</v>
      </c>
      <c r="E6022">
        <v>0</v>
      </c>
      <c r="F6022" t="s">
        <v>13</v>
      </c>
      <c r="G6022" s="1">
        <v>33666</v>
      </c>
      <c r="H6022">
        <v>0</v>
      </c>
      <c r="J6022">
        <v>10</v>
      </c>
      <c r="K6022">
        <v>0</v>
      </c>
      <c r="L6022" s="1">
        <v>366</v>
      </c>
      <c r="M6022" s="2">
        <f t="shared" si="282"/>
        <v>33.858333333333334</v>
      </c>
      <c r="N6022" s="2" t="str">
        <f t="shared" si="283"/>
        <v/>
      </c>
      <c r="O6022" s="2" t="str">
        <f t="shared" si="284"/>
        <v/>
      </c>
    </row>
    <row r="6023" spans="1:15" x14ac:dyDescent="0.25">
      <c r="A6023">
        <v>6022</v>
      </c>
      <c r="B6023">
        <v>3</v>
      </c>
      <c r="C6023" s="1">
        <v>17596</v>
      </c>
      <c r="D6023">
        <v>2380</v>
      </c>
      <c r="E6023">
        <v>1</v>
      </c>
      <c r="F6023" t="s">
        <v>23</v>
      </c>
      <c r="G6023" s="1">
        <v>33667</v>
      </c>
      <c r="H6023">
        <v>2</v>
      </c>
      <c r="J6023">
        <v>10</v>
      </c>
      <c r="K6023">
        <v>13907</v>
      </c>
      <c r="L6023" s="1">
        <v>366</v>
      </c>
      <c r="M6023" s="2">
        <f t="shared" si="282"/>
        <v>44</v>
      </c>
      <c r="N6023" s="2" t="str">
        <f t="shared" si="283"/>
        <v/>
      </c>
      <c r="O6023" s="2" t="str">
        <f t="shared" si="284"/>
        <v/>
      </c>
    </row>
    <row r="6024" spans="1:15" x14ac:dyDescent="0.25">
      <c r="A6024">
        <v>6023</v>
      </c>
      <c r="B6024">
        <v>3</v>
      </c>
      <c r="C6024" s="1">
        <v>17426</v>
      </c>
      <c r="D6024">
        <v>0</v>
      </c>
      <c r="E6024">
        <v>1</v>
      </c>
      <c r="F6024" t="s">
        <v>22</v>
      </c>
      <c r="G6024" s="1">
        <v>33668</v>
      </c>
      <c r="H6024">
        <v>2</v>
      </c>
      <c r="J6024">
        <v>10</v>
      </c>
      <c r="K6024">
        <v>16707</v>
      </c>
      <c r="L6024" s="1">
        <v>366</v>
      </c>
      <c r="M6024" s="2">
        <f t="shared" si="282"/>
        <v>44.469444444444441</v>
      </c>
      <c r="N6024" s="2" t="str">
        <f t="shared" si="283"/>
        <v/>
      </c>
      <c r="O6024" s="2" t="str">
        <f t="shared" si="284"/>
        <v/>
      </c>
    </row>
    <row r="6025" spans="1:15" x14ac:dyDescent="0.25">
      <c r="A6025">
        <v>6024</v>
      </c>
      <c r="B6025">
        <v>3</v>
      </c>
      <c r="C6025" s="1">
        <v>19371</v>
      </c>
      <c r="D6025">
        <v>0</v>
      </c>
      <c r="E6025">
        <v>0</v>
      </c>
      <c r="F6025" t="s">
        <v>13</v>
      </c>
      <c r="G6025" s="1">
        <v>33668</v>
      </c>
      <c r="H6025">
        <v>0</v>
      </c>
      <c r="J6025">
        <v>10</v>
      </c>
      <c r="K6025">
        <v>0</v>
      </c>
      <c r="L6025" s="1">
        <v>366</v>
      </c>
      <c r="M6025" s="2">
        <f t="shared" si="282"/>
        <v>39.147222222222226</v>
      </c>
      <c r="N6025" s="2" t="str">
        <f t="shared" si="283"/>
        <v/>
      </c>
      <c r="O6025" s="2" t="str">
        <f t="shared" si="284"/>
        <v/>
      </c>
    </row>
    <row r="6026" spans="1:15" x14ac:dyDescent="0.25">
      <c r="A6026">
        <v>6025</v>
      </c>
      <c r="B6026">
        <v>4</v>
      </c>
      <c r="C6026" s="1">
        <v>24624</v>
      </c>
      <c r="D6026">
        <v>0</v>
      </c>
      <c r="E6026">
        <v>0</v>
      </c>
      <c r="F6026" t="s">
        <v>20</v>
      </c>
      <c r="G6026" s="1">
        <v>33669</v>
      </c>
      <c r="H6026">
        <v>0</v>
      </c>
      <c r="J6026">
        <v>10</v>
      </c>
      <c r="K6026">
        <v>13607</v>
      </c>
      <c r="L6026" s="1">
        <v>366</v>
      </c>
      <c r="M6026" s="2">
        <f t="shared" si="282"/>
        <v>24.763888888888889</v>
      </c>
      <c r="N6026" s="2" t="str">
        <f t="shared" si="283"/>
        <v/>
      </c>
      <c r="O6026" s="2" t="str">
        <f t="shared" si="284"/>
        <v/>
      </c>
    </row>
    <row r="6027" spans="1:15" x14ac:dyDescent="0.25">
      <c r="A6027">
        <v>6026</v>
      </c>
      <c r="B6027">
        <v>2</v>
      </c>
      <c r="C6027" s="1">
        <v>24571</v>
      </c>
      <c r="D6027">
        <v>0</v>
      </c>
      <c r="E6027">
        <v>2</v>
      </c>
      <c r="F6027" t="s">
        <v>20</v>
      </c>
      <c r="G6027" s="1">
        <v>33669</v>
      </c>
      <c r="H6027">
        <v>2</v>
      </c>
      <c r="J6027">
        <v>10</v>
      </c>
      <c r="K6027">
        <v>12607</v>
      </c>
      <c r="L6027" s="1">
        <v>366</v>
      </c>
      <c r="M6027" s="2">
        <f t="shared" si="282"/>
        <v>24.908333333333335</v>
      </c>
      <c r="N6027" s="2" t="str">
        <f t="shared" si="283"/>
        <v/>
      </c>
      <c r="O6027" s="2" t="str">
        <f t="shared" si="284"/>
        <v/>
      </c>
    </row>
    <row r="6028" spans="1:15" x14ac:dyDescent="0.25">
      <c r="A6028">
        <v>6027</v>
      </c>
      <c r="B6028">
        <v>2</v>
      </c>
      <c r="C6028" s="1">
        <v>14682</v>
      </c>
      <c r="D6028">
        <v>2457</v>
      </c>
      <c r="E6028">
        <v>0</v>
      </c>
      <c r="F6028" t="s">
        <v>14</v>
      </c>
      <c r="G6028" s="1">
        <v>33669</v>
      </c>
      <c r="H6028">
        <v>2</v>
      </c>
      <c r="J6028">
        <v>10</v>
      </c>
      <c r="K6028">
        <v>13807</v>
      </c>
      <c r="L6028" s="1">
        <v>366</v>
      </c>
      <c r="M6028" s="2">
        <f t="shared" si="282"/>
        <v>51.983333333333334</v>
      </c>
      <c r="N6028" s="2" t="str">
        <f t="shared" si="283"/>
        <v/>
      </c>
      <c r="O6028" s="2" t="str">
        <f t="shared" si="284"/>
        <v/>
      </c>
    </row>
    <row r="6029" spans="1:15" x14ac:dyDescent="0.25">
      <c r="A6029">
        <v>6028</v>
      </c>
      <c r="B6029">
        <v>3</v>
      </c>
      <c r="C6029" s="1">
        <v>16815</v>
      </c>
      <c r="D6029">
        <v>4016</v>
      </c>
      <c r="E6029">
        <v>0</v>
      </c>
      <c r="F6029" t="s">
        <v>14</v>
      </c>
      <c r="G6029" s="1">
        <v>33672</v>
      </c>
      <c r="H6029">
        <v>2</v>
      </c>
      <c r="J6029">
        <v>10</v>
      </c>
      <c r="K6029">
        <v>13507</v>
      </c>
      <c r="L6029" s="1">
        <v>366</v>
      </c>
      <c r="M6029" s="2">
        <f t="shared" si="282"/>
        <v>46.155555555555559</v>
      </c>
      <c r="N6029" s="2" t="str">
        <f t="shared" si="283"/>
        <v/>
      </c>
      <c r="O6029" s="2" t="str">
        <f t="shared" si="284"/>
        <v/>
      </c>
    </row>
    <row r="6030" spans="1:15" x14ac:dyDescent="0.25">
      <c r="A6030">
        <v>6029</v>
      </c>
      <c r="B6030">
        <v>2</v>
      </c>
      <c r="C6030" s="1">
        <v>24474</v>
      </c>
      <c r="D6030">
        <v>0</v>
      </c>
      <c r="E6030">
        <v>0</v>
      </c>
      <c r="F6030" t="s">
        <v>17</v>
      </c>
      <c r="G6030" s="1">
        <v>33673</v>
      </c>
      <c r="H6030">
        <v>2</v>
      </c>
      <c r="J6030">
        <v>10</v>
      </c>
      <c r="K6030">
        <v>17907</v>
      </c>
      <c r="L6030" s="1">
        <v>366</v>
      </c>
      <c r="M6030" s="2">
        <f t="shared" si="282"/>
        <v>25.18888888888889</v>
      </c>
      <c r="N6030" s="2" t="str">
        <f t="shared" si="283"/>
        <v/>
      </c>
      <c r="O6030" s="2" t="str">
        <f t="shared" si="284"/>
        <v/>
      </c>
    </row>
    <row r="6031" spans="1:15" x14ac:dyDescent="0.25">
      <c r="A6031">
        <v>6030</v>
      </c>
      <c r="B6031">
        <v>3</v>
      </c>
      <c r="C6031" s="1">
        <v>21887</v>
      </c>
      <c r="D6031">
        <v>2600</v>
      </c>
      <c r="E6031">
        <v>1</v>
      </c>
      <c r="F6031" t="s">
        <v>26</v>
      </c>
      <c r="G6031" s="1">
        <v>33673</v>
      </c>
      <c r="H6031">
        <v>2</v>
      </c>
      <c r="J6031">
        <v>10</v>
      </c>
      <c r="K6031">
        <v>0</v>
      </c>
      <c r="L6031" s="1">
        <v>366</v>
      </c>
      <c r="M6031" s="2">
        <f t="shared" si="282"/>
        <v>32.269444444444446</v>
      </c>
      <c r="N6031" s="2" t="str">
        <f t="shared" si="283"/>
        <v/>
      </c>
      <c r="O6031" s="2" t="str">
        <f t="shared" si="284"/>
        <v/>
      </c>
    </row>
    <row r="6032" spans="1:15" x14ac:dyDescent="0.25">
      <c r="A6032">
        <v>6031</v>
      </c>
      <c r="B6032">
        <v>2</v>
      </c>
      <c r="C6032" s="1">
        <v>21008</v>
      </c>
      <c r="D6032">
        <v>0</v>
      </c>
      <c r="E6032">
        <v>0</v>
      </c>
      <c r="F6032" t="s">
        <v>14</v>
      </c>
      <c r="G6032" s="1">
        <v>33673</v>
      </c>
      <c r="H6032">
        <v>2</v>
      </c>
      <c r="J6032">
        <v>10</v>
      </c>
      <c r="K6032">
        <v>18707</v>
      </c>
      <c r="L6032" s="1">
        <v>366</v>
      </c>
      <c r="M6032" s="2">
        <f t="shared" si="282"/>
        <v>34.674999999999997</v>
      </c>
      <c r="N6032" s="2" t="str">
        <f t="shared" si="283"/>
        <v/>
      </c>
      <c r="O6032" s="2" t="str">
        <f t="shared" si="284"/>
        <v/>
      </c>
    </row>
    <row r="6033" spans="1:15" x14ac:dyDescent="0.25">
      <c r="A6033">
        <v>6032</v>
      </c>
      <c r="B6033">
        <v>2</v>
      </c>
      <c r="C6033" s="1">
        <v>23858</v>
      </c>
      <c r="D6033">
        <v>0</v>
      </c>
      <c r="E6033">
        <v>0</v>
      </c>
      <c r="F6033" t="s">
        <v>17</v>
      </c>
      <c r="G6033" s="1">
        <v>33674</v>
      </c>
      <c r="H6033">
        <v>2</v>
      </c>
      <c r="J6033">
        <v>10</v>
      </c>
      <c r="K6033">
        <v>13807</v>
      </c>
      <c r="L6033" s="1">
        <v>366</v>
      </c>
      <c r="M6033" s="2">
        <f t="shared" si="282"/>
        <v>26.875</v>
      </c>
      <c r="N6033" s="2" t="str">
        <f t="shared" si="283"/>
        <v/>
      </c>
      <c r="O6033" s="2" t="str">
        <f t="shared" si="284"/>
        <v/>
      </c>
    </row>
    <row r="6034" spans="1:15" x14ac:dyDescent="0.25">
      <c r="A6034">
        <v>6033</v>
      </c>
      <c r="B6034">
        <v>4</v>
      </c>
      <c r="C6034" s="1">
        <v>22811</v>
      </c>
      <c r="D6034">
        <v>0</v>
      </c>
      <c r="E6034">
        <v>0</v>
      </c>
      <c r="F6034" t="s">
        <v>20</v>
      </c>
      <c r="G6034" s="1">
        <v>33674</v>
      </c>
      <c r="H6034">
        <v>2</v>
      </c>
      <c r="J6034">
        <v>10</v>
      </c>
      <c r="K6034">
        <v>10107</v>
      </c>
      <c r="L6034" s="1">
        <v>366</v>
      </c>
      <c r="M6034" s="2">
        <f t="shared" si="282"/>
        <v>29.741666666666667</v>
      </c>
      <c r="N6034" s="2" t="str">
        <f t="shared" si="283"/>
        <v/>
      </c>
      <c r="O6034" s="2" t="str">
        <f t="shared" si="284"/>
        <v/>
      </c>
    </row>
    <row r="6035" spans="1:15" x14ac:dyDescent="0.25">
      <c r="A6035">
        <v>6034</v>
      </c>
      <c r="B6035">
        <v>3</v>
      </c>
      <c r="C6035" s="1">
        <v>24084</v>
      </c>
      <c r="D6035">
        <v>0</v>
      </c>
      <c r="E6035">
        <v>0</v>
      </c>
      <c r="F6035" t="s">
        <v>14</v>
      </c>
      <c r="G6035" s="1">
        <v>33674</v>
      </c>
      <c r="H6035">
        <v>2</v>
      </c>
      <c r="J6035">
        <v>10</v>
      </c>
      <c r="K6035">
        <v>10907</v>
      </c>
      <c r="L6035" s="1">
        <v>366</v>
      </c>
      <c r="M6035" s="2">
        <f t="shared" si="282"/>
        <v>26.258333333333333</v>
      </c>
      <c r="N6035" s="2" t="str">
        <f t="shared" si="283"/>
        <v/>
      </c>
      <c r="O6035" s="2" t="str">
        <f t="shared" si="284"/>
        <v/>
      </c>
    </row>
    <row r="6036" spans="1:15" x14ac:dyDescent="0.25">
      <c r="A6036">
        <v>6035</v>
      </c>
      <c r="B6036">
        <v>4</v>
      </c>
      <c r="C6036" s="1">
        <v>18271</v>
      </c>
      <c r="D6036">
        <v>0</v>
      </c>
      <c r="E6036">
        <v>0</v>
      </c>
      <c r="F6036" t="s">
        <v>20</v>
      </c>
      <c r="G6036" s="1">
        <v>33674</v>
      </c>
      <c r="H6036">
        <v>0</v>
      </c>
      <c r="J6036">
        <v>10</v>
      </c>
      <c r="K6036">
        <v>15807</v>
      </c>
      <c r="L6036" s="1">
        <v>366</v>
      </c>
      <c r="M6036" s="2">
        <f t="shared" si="282"/>
        <v>42.174999999999997</v>
      </c>
      <c r="N6036" s="2" t="str">
        <f t="shared" si="283"/>
        <v/>
      </c>
      <c r="O6036" s="2" t="str">
        <f t="shared" si="284"/>
        <v/>
      </c>
    </row>
    <row r="6037" spans="1:15" x14ac:dyDescent="0.25">
      <c r="A6037">
        <v>6036</v>
      </c>
      <c r="B6037">
        <v>2</v>
      </c>
      <c r="C6037" s="1">
        <v>24425</v>
      </c>
      <c r="D6037">
        <v>0</v>
      </c>
      <c r="E6037">
        <v>0</v>
      </c>
      <c r="F6037" t="s">
        <v>13</v>
      </c>
      <c r="G6037" s="1">
        <v>33675</v>
      </c>
      <c r="H6037">
        <v>0</v>
      </c>
      <c r="J6037">
        <v>23</v>
      </c>
      <c r="K6037">
        <v>0</v>
      </c>
      <c r="L6037" s="1">
        <v>366</v>
      </c>
      <c r="M6037" s="2">
        <f t="shared" si="282"/>
        <v>25.327777777777779</v>
      </c>
      <c r="N6037" s="2" t="str">
        <f t="shared" si="283"/>
        <v/>
      </c>
      <c r="O6037" s="2" t="str">
        <f t="shared" si="284"/>
        <v/>
      </c>
    </row>
    <row r="6038" spans="1:15" x14ac:dyDescent="0.25">
      <c r="A6038">
        <v>6037</v>
      </c>
      <c r="B6038">
        <v>3</v>
      </c>
      <c r="C6038" s="1">
        <v>8929</v>
      </c>
      <c r="D6038">
        <v>0</v>
      </c>
      <c r="E6038">
        <v>0</v>
      </c>
      <c r="F6038" t="s">
        <v>17</v>
      </c>
      <c r="G6038" s="1">
        <v>33676</v>
      </c>
      <c r="H6038">
        <v>2</v>
      </c>
      <c r="J6038">
        <v>10</v>
      </c>
      <c r="K6038">
        <v>10107</v>
      </c>
      <c r="L6038" s="1">
        <v>366</v>
      </c>
      <c r="M6038" s="2">
        <f t="shared" si="282"/>
        <v>67.75555555555556</v>
      </c>
      <c r="N6038" s="2" t="str">
        <f t="shared" si="283"/>
        <v/>
      </c>
      <c r="O6038" s="2" t="str">
        <f t="shared" si="284"/>
        <v/>
      </c>
    </row>
    <row r="6039" spans="1:15" x14ac:dyDescent="0.25">
      <c r="A6039">
        <v>6038</v>
      </c>
      <c r="B6039">
        <v>3</v>
      </c>
      <c r="C6039" s="1">
        <v>15744</v>
      </c>
      <c r="D6039">
        <v>0</v>
      </c>
      <c r="E6039">
        <v>0</v>
      </c>
      <c r="F6039" t="s">
        <v>14</v>
      </c>
      <c r="G6039" s="1">
        <v>33676</v>
      </c>
      <c r="H6039">
        <v>2</v>
      </c>
      <c r="J6039">
        <v>10</v>
      </c>
      <c r="K6039">
        <v>16607</v>
      </c>
      <c r="L6039" s="1">
        <v>366</v>
      </c>
      <c r="M6039" s="2">
        <f t="shared" si="282"/>
        <v>49.1</v>
      </c>
      <c r="N6039" s="2" t="str">
        <f t="shared" si="283"/>
        <v/>
      </c>
      <c r="O6039" s="2" t="str">
        <f t="shared" si="284"/>
        <v/>
      </c>
    </row>
    <row r="6040" spans="1:15" x14ac:dyDescent="0.25">
      <c r="A6040">
        <v>6039</v>
      </c>
      <c r="B6040">
        <v>2</v>
      </c>
      <c r="C6040" s="1">
        <v>23935</v>
      </c>
      <c r="D6040">
        <v>0</v>
      </c>
      <c r="E6040">
        <v>0</v>
      </c>
      <c r="F6040" t="s">
        <v>13</v>
      </c>
      <c r="G6040" s="1">
        <v>33679</v>
      </c>
      <c r="H6040">
        <v>0</v>
      </c>
      <c r="J6040">
        <v>10</v>
      </c>
      <c r="K6040">
        <v>0</v>
      </c>
      <c r="L6040" s="1">
        <v>366</v>
      </c>
      <c r="M6040" s="2">
        <f t="shared" si="282"/>
        <v>26.677777777777777</v>
      </c>
      <c r="N6040" s="2" t="str">
        <f t="shared" si="283"/>
        <v/>
      </c>
      <c r="O6040" s="2" t="str">
        <f t="shared" si="284"/>
        <v/>
      </c>
    </row>
    <row r="6041" spans="1:15" x14ac:dyDescent="0.25">
      <c r="A6041">
        <v>6040</v>
      </c>
      <c r="B6041">
        <v>4</v>
      </c>
      <c r="C6041" s="1">
        <v>22282</v>
      </c>
      <c r="D6041">
        <v>1300</v>
      </c>
      <c r="E6041">
        <v>2</v>
      </c>
      <c r="F6041" t="s">
        <v>20</v>
      </c>
      <c r="G6041" s="1">
        <v>33680</v>
      </c>
      <c r="H6041">
        <v>2</v>
      </c>
      <c r="J6041">
        <v>10</v>
      </c>
      <c r="K6041">
        <v>10107</v>
      </c>
      <c r="L6041" s="1">
        <v>366</v>
      </c>
      <c r="M6041" s="2">
        <f t="shared" si="282"/>
        <v>31.211111111111112</v>
      </c>
      <c r="N6041" s="2" t="str">
        <f t="shared" si="283"/>
        <v/>
      </c>
      <c r="O6041" s="2" t="str">
        <f t="shared" si="284"/>
        <v/>
      </c>
    </row>
    <row r="6042" spans="1:15" x14ac:dyDescent="0.25">
      <c r="A6042">
        <v>6041</v>
      </c>
      <c r="B6042">
        <v>2</v>
      </c>
      <c r="C6042" s="1">
        <v>13324</v>
      </c>
      <c r="D6042">
        <v>0</v>
      </c>
      <c r="E6042">
        <v>0</v>
      </c>
      <c r="F6042" t="s">
        <v>13</v>
      </c>
      <c r="G6042" s="1">
        <v>33680</v>
      </c>
      <c r="H6042">
        <v>0</v>
      </c>
      <c r="J6042">
        <v>10</v>
      </c>
      <c r="K6042">
        <v>11907</v>
      </c>
      <c r="L6042" s="1">
        <v>366</v>
      </c>
      <c r="M6042" s="2">
        <f t="shared" si="282"/>
        <v>55.733333333333334</v>
      </c>
      <c r="N6042" s="2" t="str">
        <f t="shared" si="283"/>
        <v/>
      </c>
      <c r="O6042" s="2" t="str">
        <f t="shared" si="284"/>
        <v/>
      </c>
    </row>
    <row r="6043" spans="1:15" x14ac:dyDescent="0.25">
      <c r="A6043">
        <v>6042</v>
      </c>
      <c r="B6043">
        <v>2</v>
      </c>
      <c r="C6043" s="1">
        <v>24224</v>
      </c>
      <c r="D6043">
        <v>0</v>
      </c>
      <c r="E6043">
        <v>0</v>
      </c>
      <c r="F6043" t="s">
        <v>13</v>
      </c>
      <c r="G6043" s="1">
        <v>33680</v>
      </c>
      <c r="H6043">
        <v>2</v>
      </c>
      <c r="I6043" t="s">
        <v>19</v>
      </c>
      <c r="J6043">
        <v>10</v>
      </c>
      <c r="K6043">
        <v>0</v>
      </c>
      <c r="L6043" s="1">
        <v>33863</v>
      </c>
      <c r="M6043" s="2">
        <f t="shared" si="282"/>
        <v>25.888888888888889</v>
      </c>
      <c r="N6043" s="2">
        <f t="shared" si="283"/>
        <v>26.386111111111113</v>
      </c>
      <c r="O6043" s="2">
        <f t="shared" si="284"/>
        <v>0.49722222222222356</v>
      </c>
    </row>
    <row r="6044" spans="1:15" x14ac:dyDescent="0.25">
      <c r="A6044">
        <v>6043</v>
      </c>
      <c r="B6044">
        <v>2</v>
      </c>
      <c r="C6044" s="1">
        <v>20278</v>
      </c>
      <c r="D6044">
        <v>0</v>
      </c>
      <c r="E6044">
        <v>0</v>
      </c>
      <c r="F6044" t="s">
        <v>20</v>
      </c>
      <c r="G6044" s="1">
        <v>33681</v>
      </c>
      <c r="H6044">
        <v>2</v>
      </c>
      <c r="J6044">
        <v>10</v>
      </c>
      <c r="K6044">
        <v>17807</v>
      </c>
      <c r="L6044" s="1">
        <v>366</v>
      </c>
      <c r="M6044" s="2">
        <f t="shared" si="282"/>
        <v>36.694444444444443</v>
      </c>
      <c r="N6044" s="2" t="str">
        <f t="shared" si="283"/>
        <v/>
      </c>
      <c r="O6044" s="2" t="str">
        <f t="shared" si="284"/>
        <v/>
      </c>
    </row>
    <row r="6045" spans="1:15" x14ac:dyDescent="0.25">
      <c r="A6045">
        <v>6044</v>
      </c>
      <c r="B6045">
        <v>3</v>
      </c>
      <c r="C6045" s="1">
        <v>10812</v>
      </c>
      <c r="D6045">
        <v>1100</v>
      </c>
      <c r="E6045">
        <v>0</v>
      </c>
      <c r="F6045" t="s">
        <v>14</v>
      </c>
      <c r="G6045" s="1">
        <v>33682</v>
      </c>
      <c r="H6045">
        <v>2</v>
      </c>
      <c r="J6045">
        <v>10</v>
      </c>
      <c r="K6045">
        <v>11907</v>
      </c>
      <c r="L6045" s="1">
        <v>366</v>
      </c>
      <c r="M6045" s="2">
        <f t="shared" si="282"/>
        <v>62.616666666666667</v>
      </c>
      <c r="N6045" s="2" t="str">
        <f t="shared" si="283"/>
        <v/>
      </c>
      <c r="O6045" s="2" t="str">
        <f t="shared" si="284"/>
        <v/>
      </c>
    </row>
    <row r="6046" spans="1:15" x14ac:dyDescent="0.25">
      <c r="A6046">
        <v>6045</v>
      </c>
      <c r="B6046">
        <v>3</v>
      </c>
      <c r="C6046" s="1">
        <v>18151</v>
      </c>
      <c r="D6046">
        <v>0</v>
      </c>
      <c r="E6046">
        <v>0</v>
      </c>
      <c r="F6046" t="s">
        <v>14</v>
      </c>
      <c r="G6046" s="1">
        <v>33682</v>
      </c>
      <c r="H6046">
        <v>2</v>
      </c>
      <c r="J6046">
        <v>10</v>
      </c>
      <c r="K6046">
        <v>10107</v>
      </c>
      <c r="L6046" s="1">
        <v>366</v>
      </c>
      <c r="M6046" s="2">
        <f t="shared" si="282"/>
        <v>42.524999999999999</v>
      </c>
      <c r="N6046" s="2" t="str">
        <f t="shared" si="283"/>
        <v/>
      </c>
      <c r="O6046" s="2" t="str">
        <f t="shared" si="284"/>
        <v/>
      </c>
    </row>
    <row r="6047" spans="1:15" x14ac:dyDescent="0.25">
      <c r="A6047">
        <v>6046</v>
      </c>
      <c r="B6047">
        <v>3</v>
      </c>
      <c r="C6047" s="1">
        <v>18209</v>
      </c>
      <c r="D6047">
        <v>0</v>
      </c>
      <c r="E6047">
        <v>0</v>
      </c>
      <c r="F6047" t="s">
        <v>14</v>
      </c>
      <c r="G6047" s="1">
        <v>33686</v>
      </c>
      <c r="H6047">
        <v>2</v>
      </c>
      <c r="J6047">
        <v>10</v>
      </c>
      <c r="K6047">
        <v>17907</v>
      </c>
      <c r="L6047" s="1">
        <v>366</v>
      </c>
      <c r="M6047" s="2">
        <f t="shared" si="282"/>
        <v>42.37777777777778</v>
      </c>
      <c r="N6047" s="2" t="str">
        <f t="shared" si="283"/>
        <v/>
      </c>
      <c r="O6047" s="2" t="str">
        <f t="shared" si="284"/>
        <v/>
      </c>
    </row>
    <row r="6048" spans="1:15" x14ac:dyDescent="0.25">
      <c r="A6048">
        <v>6047</v>
      </c>
      <c r="B6048">
        <v>3</v>
      </c>
      <c r="C6048" s="1">
        <v>20023</v>
      </c>
      <c r="D6048">
        <v>3316</v>
      </c>
      <c r="E6048">
        <v>0</v>
      </c>
      <c r="F6048" t="s">
        <v>13</v>
      </c>
      <c r="G6048" s="1">
        <v>33687</v>
      </c>
      <c r="H6048">
        <v>0</v>
      </c>
      <c r="J6048">
        <v>10</v>
      </c>
      <c r="K6048">
        <v>0</v>
      </c>
      <c r="L6048" s="1">
        <v>366</v>
      </c>
      <c r="M6048" s="2">
        <f t="shared" si="282"/>
        <v>37.411111111111111</v>
      </c>
      <c r="N6048" s="2" t="str">
        <f t="shared" si="283"/>
        <v/>
      </c>
      <c r="O6048" s="2" t="str">
        <f t="shared" si="284"/>
        <v/>
      </c>
    </row>
    <row r="6049" spans="1:15" x14ac:dyDescent="0.25">
      <c r="A6049">
        <v>6048</v>
      </c>
      <c r="B6049">
        <v>2</v>
      </c>
      <c r="C6049" s="1">
        <v>16087</v>
      </c>
      <c r="D6049">
        <v>0</v>
      </c>
      <c r="E6049">
        <v>0</v>
      </c>
      <c r="F6049" t="s">
        <v>13</v>
      </c>
      <c r="G6049" s="1">
        <v>33687</v>
      </c>
      <c r="H6049">
        <v>0</v>
      </c>
      <c r="J6049">
        <v>10</v>
      </c>
      <c r="K6049">
        <v>0</v>
      </c>
      <c r="L6049" s="1">
        <v>366</v>
      </c>
      <c r="M6049" s="2">
        <f t="shared" si="282"/>
        <v>48.18888888888889</v>
      </c>
      <c r="N6049" s="2" t="str">
        <f t="shared" si="283"/>
        <v/>
      </c>
      <c r="O6049" s="2" t="str">
        <f t="shared" si="284"/>
        <v/>
      </c>
    </row>
    <row r="6050" spans="1:15" x14ac:dyDescent="0.25">
      <c r="A6050">
        <v>6049</v>
      </c>
      <c r="B6050">
        <v>2</v>
      </c>
      <c r="C6050" s="1">
        <v>17744</v>
      </c>
      <c r="D6050">
        <v>0</v>
      </c>
      <c r="E6050">
        <v>0</v>
      </c>
      <c r="F6050" t="s">
        <v>13</v>
      </c>
      <c r="G6050" s="1">
        <v>33687</v>
      </c>
      <c r="H6050">
        <v>0</v>
      </c>
      <c r="J6050">
        <v>10</v>
      </c>
      <c r="K6050">
        <v>0</v>
      </c>
      <c r="L6050" s="1">
        <v>366</v>
      </c>
      <c r="M6050" s="2">
        <f t="shared" si="282"/>
        <v>43.65</v>
      </c>
      <c r="N6050" s="2" t="str">
        <f t="shared" si="283"/>
        <v/>
      </c>
      <c r="O6050" s="2" t="str">
        <f t="shared" si="284"/>
        <v/>
      </c>
    </row>
    <row r="6051" spans="1:15" x14ac:dyDescent="0.25">
      <c r="A6051">
        <v>6050</v>
      </c>
      <c r="B6051">
        <v>2</v>
      </c>
      <c r="C6051" s="1">
        <v>17338</v>
      </c>
      <c r="D6051">
        <v>0</v>
      </c>
      <c r="E6051">
        <v>0</v>
      </c>
      <c r="F6051" t="s">
        <v>14</v>
      </c>
      <c r="G6051" s="1">
        <v>33688</v>
      </c>
      <c r="H6051">
        <v>2</v>
      </c>
      <c r="J6051">
        <v>10</v>
      </c>
      <c r="K6051">
        <v>0</v>
      </c>
      <c r="L6051" s="1">
        <v>366</v>
      </c>
      <c r="M6051" s="2">
        <f t="shared" si="282"/>
        <v>44.763888888888886</v>
      </c>
      <c r="N6051" s="2" t="str">
        <f t="shared" si="283"/>
        <v/>
      </c>
      <c r="O6051" s="2" t="str">
        <f t="shared" si="284"/>
        <v/>
      </c>
    </row>
    <row r="6052" spans="1:15" x14ac:dyDescent="0.25">
      <c r="A6052">
        <v>6051</v>
      </c>
      <c r="B6052">
        <v>2</v>
      </c>
      <c r="C6052" s="1">
        <v>13594</v>
      </c>
      <c r="D6052">
        <v>0</v>
      </c>
      <c r="E6052">
        <v>0</v>
      </c>
      <c r="F6052" t="s">
        <v>13</v>
      </c>
      <c r="G6052" s="1">
        <v>33693</v>
      </c>
      <c r="H6052">
        <v>0</v>
      </c>
      <c r="J6052">
        <v>21</v>
      </c>
      <c r="K6052">
        <v>0</v>
      </c>
      <c r="L6052" s="1">
        <v>366</v>
      </c>
      <c r="M6052" s="2">
        <f t="shared" si="282"/>
        <v>55.027777777777779</v>
      </c>
      <c r="N6052" s="2" t="str">
        <f t="shared" si="283"/>
        <v/>
      </c>
      <c r="O6052" s="2" t="str">
        <f t="shared" si="284"/>
        <v/>
      </c>
    </row>
    <row r="6053" spans="1:15" x14ac:dyDescent="0.25">
      <c r="A6053">
        <v>6052</v>
      </c>
      <c r="B6053">
        <v>2</v>
      </c>
      <c r="C6053" s="1">
        <v>20200</v>
      </c>
      <c r="D6053">
        <v>2170</v>
      </c>
      <c r="E6053">
        <v>2</v>
      </c>
      <c r="F6053" t="s">
        <v>18</v>
      </c>
      <c r="G6053" s="1">
        <v>33694</v>
      </c>
      <c r="H6053">
        <v>0</v>
      </c>
      <c r="J6053">
        <v>10</v>
      </c>
      <c r="K6053">
        <v>14607</v>
      </c>
      <c r="L6053" s="1">
        <v>366</v>
      </c>
      <c r="M6053" s="2">
        <f t="shared" si="282"/>
        <v>36.94166666666667</v>
      </c>
      <c r="N6053" s="2" t="str">
        <f t="shared" si="283"/>
        <v/>
      </c>
      <c r="O6053" s="2" t="str">
        <f t="shared" si="284"/>
        <v/>
      </c>
    </row>
    <row r="6054" spans="1:15" x14ac:dyDescent="0.25">
      <c r="A6054">
        <v>6053</v>
      </c>
      <c r="B6054">
        <v>2</v>
      </c>
      <c r="C6054" s="1">
        <v>24342</v>
      </c>
      <c r="D6054">
        <v>0</v>
      </c>
      <c r="E6054">
        <v>0</v>
      </c>
      <c r="F6054" t="s">
        <v>26</v>
      </c>
      <c r="G6054" s="1">
        <v>33695</v>
      </c>
      <c r="H6054">
        <v>2</v>
      </c>
      <c r="J6054">
        <v>10</v>
      </c>
      <c r="K6054">
        <v>10107</v>
      </c>
      <c r="L6054" s="1">
        <v>366</v>
      </c>
      <c r="M6054" s="2">
        <f t="shared" si="282"/>
        <v>25.605555555555554</v>
      </c>
      <c r="N6054" s="2" t="str">
        <f t="shared" si="283"/>
        <v/>
      </c>
      <c r="O6054" s="2" t="str">
        <f t="shared" si="284"/>
        <v/>
      </c>
    </row>
    <row r="6055" spans="1:15" x14ac:dyDescent="0.25">
      <c r="A6055">
        <v>6054</v>
      </c>
      <c r="B6055">
        <v>2</v>
      </c>
      <c r="C6055" s="1">
        <v>20113</v>
      </c>
      <c r="D6055">
        <v>0</v>
      </c>
      <c r="E6055">
        <v>4</v>
      </c>
      <c r="F6055" t="s">
        <v>14</v>
      </c>
      <c r="G6055" s="1">
        <v>33695</v>
      </c>
      <c r="H6055">
        <v>2</v>
      </c>
      <c r="J6055">
        <v>10</v>
      </c>
      <c r="K6055">
        <v>10107</v>
      </c>
      <c r="L6055" s="1">
        <v>366</v>
      </c>
      <c r="M6055" s="2">
        <f t="shared" si="282"/>
        <v>37.18611111111111</v>
      </c>
      <c r="N6055" s="2" t="str">
        <f t="shared" si="283"/>
        <v/>
      </c>
      <c r="O6055" s="2" t="str">
        <f t="shared" si="284"/>
        <v/>
      </c>
    </row>
    <row r="6056" spans="1:15" x14ac:dyDescent="0.25">
      <c r="A6056">
        <v>6055</v>
      </c>
      <c r="B6056">
        <v>2</v>
      </c>
      <c r="C6056" s="1">
        <v>15369</v>
      </c>
      <c r="D6056">
        <v>2878</v>
      </c>
      <c r="E6056">
        <v>4</v>
      </c>
      <c r="F6056" t="s">
        <v>14</v>
      </c>
      <c r="G6056" s="1">
        <v>33695</v>
      </c>
      <c r="H6056">
        <v>2</v>
      </c>
      <c r="J6056">
        <v>10</v>
      </c>
      <c r="K6056">
        <v>13907</v>
      </c>
      <c r="L6056" s="1">
        <v>366</v>
      </c>
      <c r="M6056" s="2">
        <f t="shared" si="282"/>
        <v>50.174999999999997</v>
      </c>
      <c r="N6056" s="2" t="str">
        <f t="shared" si="283"/>
        <v/>
      </c>
      <c r="O6056" s="2" t="str">
        <f t="shared" si="284"/>
        <v/>
      </c>
    </row>
    <row r="6057" spans="1:15" x14ac:dyDescent="0.25">
      <c r="A6057">
        <v>6056</v>
      </c>
      <c r="B6057">
        <v>3</v>
      </c>
      <c r="C6057" s="1">
        <v>18402</v>
      </c>
      <c r="D6057">
        <v>0</v>
      </c>
      <c r="E6057">
        <v>1</v>
      </c>
      <c r="F6057" t="s">
        <v>14</v>
      </c>
      <c r="G6057" s="1">
        <v>33695</v>
      </c>
      <c r="H6057">
        <v>2</v>
      </c>
      <c r="J6057">
        <v>10</v>
      </c>
      <c r="K6057">
        <v>17907</v>
      </c>
      <c r="L6057" s="1">
        <v>366</v>
      </c>
      <c r="M6057" s="2">
        <f t="shared" si="282"/>
        <v>41.866666666666667</v>
      </c>
      <c r="N6057" s="2" t="str">
        <f t="shared" si="283"/>
        <v/>
      </c>
      <c r="O6057" s="2" t="str">
        <f t="shared" si="284"/>
        <v/>
      </c>
    </row>
    <row r="6058" spans="1:15" x14ac:dyDescent="0.25">
      <c r="A6058">
        <v>6057</v>
      </c>
      <c r="B6058">
        <v>3</v>
      </c>
      <c r="C6058" s="1">
        <v>12403</v>
      </c>
      <c r="D6058">
        <v>0</v>
      </c>
      <c r="E6058">
        <v>0</v>
      </c>
      <c r="F6058" t="s">
        <v>14</v>
      </c>
      <c r="G6058" s="1">
        <v>33696</v>
      </c>
      <c r="H6058">
        <v>2</v>
      </c>
      <c r="J6058">
        <v>10</v>
      </c>
      <c r="K6058">
        <v>17807</v>
      </c>
      <c r="L6058" s="1">
        <v>366</v>
      </c>
      <c r="M6058" s="2">
        <f t="shared" si="282"/>
        <v>58.297222222222224</v>
      </c>
      <c r="N6058" s="2" t="str">
        <f t="shared" si="283"/>
        <v/>
      </c>
      <c r="O6058" s="2" t="str">
        <f t="shared" si="284"/>
        <v/>
      </c>
    </row>
    <row r="6059" spans="1:15" x14ac:dyDescent="0.25">
      <c r="A6059">
        <v>6058</v>
      </c>
      <c r="B6059">
        <v>2</v>
      </c>
      <c r="C6059" s="1">
        <v>17397</v>
      </c>
      <c r="D6059">
        <v>0</v>
      </c>
      <c r="E6059">
        <v>0</v>
      </c>
      <c r="F6059" t="s">
        <v>13</v>
      </c>
      <c r="G6059" s="1">
        <v>33697</v>
      </c>
      <c r="H6059">
        <v>2</v>
      </c>
      <c r="I6059" t="s">
        <v>19</v>
      </c>
      <c r="J6059">
        <v>10</v>
      </c>
      <c r="K6059">
        <v>13507</v>
      </c>
      <c r="L6059" s="1">
        <v>34157</v>
      </c>
      <c r="M6059" s="2">
        <f t="shared" si="282"/>
        <v>44.625</v>
      </c>
      <c r="N6059" s="2">
        <f t="shared" si="283"/>
        <v>45.886111111111113</v>
      </c>
      <c r="O6059" s="2">
        <f t="shared" si="284"/>
        <v>1.2611111111111128</v>
      </c>
    </row>
    <row r="6060" spans="1:15" x14ac:dyDescent="0.25">
      <c r="A6060">
        <v>6059</v>
      </c>
      <c r="B6060">
        <v>2</v>
      </c>
      <c r="C6060" s="1">
        <v>22274</v>
      </c>
      <c r="D6060">
        <v>2800</v>
      </c>
      <c r="E6060">
        <v>1</v>
      </c>
      <c r="F6060" t="s">
        <v>14</v>
      </c>
      <c r="G6060" s="1">
        <v>33700</v>
      </c>
      <c r="H6060">
        <v>2</v>
      </c>
      <c r="J6060">
        <v>10</v>
      </c>
      <c r="K6060">
        <v>17907</v>
      </c>
      <c r="L6060" s="1">
        <v>366</v>
      </c>
      <c r="M6060" s="2">
        <f t="shared" si="282"/>
        <v>31.283333333333335</v>
      </c>
      <c r="N6060" s="2" t="str">
        <f t="shared" si="283"/>
        <v/>
      </c>
      <c r="O6060" s="2" t="str">
        <f t="shared" si="284"/>
        <v/>
      </c>
    </row>
    <row r="6061" spans="1:15" x14ac:dyDescent="0.25">
      <c r="A6061">
        <v>6060</v>
      </c>
      <c r="B6061">
        <v>2</v>
      </c>
      <c r="C6061" s="1">
        <v>20891</v>
      </c>
      <c r="D6061">
        <v>0</v>
      </c>
      <c r="E6061">
        <v>0</v>
      </c>
      <c r="F6061" t="s">
        <v>20</v>
      </c>
      <c r="G6061" s="1">
        <v>33701</v>
      </c>
      <c r="H6061">
        <v>2</v>
      </c>
      <c r="J6061">
        <v>10</v>
      </c>
      <c r="K6061">
        <v>11907</v>
      </c>
      <c r="L6061" s="1">
        <v>366</v>
      </c>
      <c r="M6061" s="2">
        <f t="shared" si="282"/>
        <v>35.069444444444443</v>
      </c>
      <c r="N6061" s="2" t="str">
        <f t="shared" si="283"/>
        <v/>
      </c>
      <c r="O6061" s="2" t="str">
        <f t="shared" si="284"/>
        <v/>
      </c>
    </row>
    <row r="6062" spans="1:15" x14ac:dyDescent="0.25">
      <c r="A6062">
        <v>6061</v>
      </c>
      <c r="B6062">
        <v>2</v>
      </c>
      <c r="C6062" s="1">
        <v>24960</v>
      </c>
      <c r="D6062">
        <v>0</v>
      </c>
      <c r="E6062">
        <v>0</v>
      </c>
      <c r="F6062" t="s">
        <v>20</v>
      </c>
      <c r="G6062" s="1">
        <v>33702</v>
      </c>
      <c r="H6062">
        <v>2</v>
      </c>
      <c r="J6062">
        <v>10</v>
      </c>
      <c r="K6062">
        <v>13807</v>
      </c>
      <c r="L6062" s="1">
        <v>366</v>
      </c>
      <c r="M6062" s="2">
        <f t="shared" si="282"/>
        <v>23.933333333333334</v>
      </c>
      <c r="N6062" s="2" t="str">
        <f t="shared" si="283"/>
        <v/>
      </c>
      <c r="O6062" s="2" t="str">
        <f t="shared" si="284"/>
        <v/>
      </c>
    </row>
    <row r="6063" spans="1:15" x14ac:dyDescent="0.25">
      <c r="A6063">
        <v>6062</v>
      </c>
      <c r="B6063">
        <v>3</v>
      </c>
      <c r="C6063" s="1">
        <v>21773</v>
      </c>
      <c r="D6063">
        <v>0</v>
      </c>
      <c r="E6063">
        <v>0</v>
      </c>
      <c r="F6063" t="s">
        <v>14</v>
      </c>
      <c r="G6063" s="1">
        <v>33703</v>
      </c>
      <c r="H6063">
        <v>2</v>
      </c>
      <c r="J6063">
        <v>10</v>
      </c>
      <c r="K6063">
        <v>13507</v>
      </c>
      <c r="L6063" s="1">
        <v>366</v>
      </c>
      <c r="M6063" s="2">
        <f t="shared" si="282"/>
        <v>32.661111111111111</v>
      </c>
      <c r="N6063" s="2" t="str">
        <f t="shared" si="283"/>
        <v/>
      </c>
      <c r="O6063" s="2" t="str">
        <f t="shared" si="284"/>
        <v/>
      </c>
    </row>
    <row r="6064" spans="1:15" x14ac:dyDescent="0.25">
      <c r="A6064">
        <v>6063</v>
      </c>
      <c r="B6064">
        <v>3</v>
      </c>
      <c r="C6064" s="1">
        <v>19554</v>
      </c>
      <c r="D6064">
        <v>0</v>
      </c>
      <c r="E6064">
        <v>0</v>
      </c>
      <c r="F6064" t="s">
        <v>13</v>
      </c>
      <c r="G6064" s="1">
        <v>33704</v>
      </c>
      <c r="H6064">
        <v>0</v>
      </c>
      <c r="J6064">
        <v>10</v>
      </c>
      <c r="K6064">
        <v>11907</v>
      </c>
      <c r="L6064" s="1">
        <v>366</v>
      </c>
      <c r="M6064" s="2">
        <f t="shared" si="282"/>
        <v>38.738888888888887</v>
      </c>
      <c r="N6064" s="2" t="str">
        <f t="shared" si="283"/>
        <v/>
      </c>
      <c r="O6064" s="2" t="str">
        <f t="shared" si="284"/>
        <v/>
      </c>
    </row>
    <row r="6065" spans="1:15" x14ac:dyDescent="0.25">
      <c r="A6065">
        <v>6064</v>
      </c>
      <c r="B6065">
        <v>2</v>
      </c>
      <c r="C6065" s="1">
        <v>18401</v>
      </c>
      <c r="D6065">
        <v>0</v>
      </c>
      <c r="E6065">
        <v>0</v>
      </c>
      <c r="F6065" t="s">
        <v>13</v>
      </c>
      <c r="G6065" s="1">
        <v>33704</v>
      </c>
      <c r="H6065">
        <v>0</v>
      </c>
      <c r="I6065" t="s">
        <v>19</v>
      </c>
      <c r="J6065">
        <v>21</v>
      </c>
      <c r="K6065">
        <v>0</v>
      </c>
      <c r="L6065" s="1">
        <v>36138</v>
      </c>
      <c r="M6065" s="2">
        <f t="shared" si="282"/>
        <v>41.894444444444446</v>
      </c>
      <c r="N6065" s="2">
        <f t="shared" si="283"/>
        <v>48.55833333333333</v>
      </c>
      <c r="O6065" s="2">
        <f t="shared" si="284"/>
        <v>6.6638888888888843</v>
      </c>
    </row>
    <row r="6066" spans="1:15" x14ac:dyDescent="0.25">
      <c r="A6066">
        <v>6065</v>
      </c>
      <c r="B6066">
        <v>2</v>
      </c>
      <c r="C6066" s="1">
        <v>12643</v>
      </c>
      <c r="D6066">
        <v>0</v>
      </c>
      <c r="E6066">
        <v>0</v>
      </c>
      <c r="F6066" t="s">
        <v>14</v>
      </c>
      <c r="G6066" s="1">
        <v>33707</v>
      </c>
      <c r="H6066">
        <v>2</v>
      </c>
      <c r="J6066">
        <v>10</v>
      </c>
      <c r="K6066">
        <v>10107</v>
      </c>
      <c r="L6066" s="1">
        <v>366</v>
      </c>
      <c r="M6066" s="2">
        <f t="shared" si="282"/>
        <v>57.669444444444444</v>
      </c>
      <c r="N6066" s="2" t="str">
        <f t="shared" si="283"/>
        <v/>
      </c>
      <c r="O6066" s="2" t="str">
        <f t="shared" si="284"/>
        <v/>
      </c>
    </row>
    <row r="6067" spans="1:15" x14ac:dyDescent="0.25">
      <c r="A6067">
        <v>6066</v>
      </c>
      <c r="B6067">
        <v>2</v>
      </c>
      <c r="C6067" s="1">
        <v>23406</v>
      </c>
      <c r="D6067">
        <v>1692</v>
      </c>
      <c r="E6067">
        <v>1</v>
      </c>
      <c r="F6067" t="s">
        <v>26</v>
      </c>
      <c r="G6067" s="1">
        <v>33708</v>
      </c>
      <c r="H6067">
        <v>2</v>
      </c>
      <c r="J6067">
        <v>10</v>
      </c>
      <c r="K6067">
        <v>13607</v>
      </c>
      <c r="L6067" s="1">
        <v>366</v>
      </c>
      <c r="M6067" s="2">
        <f t="shared" si="282"/>
        <v>28.205555555555556</v>
      </c>
      <c r="N6067" s="2" t="str">
        <f t="shared" si="283"/>
        <v/>
      </c>
      <c r="O6067" s="2" t="str">
        <f t="shared" si="284"/>
        <v/>
      </c>
    </row>
    <row r="6068" spans="1:15" x14ac:dyDescent="0.25">
      <c r="A6068">
        <v>6067</v>
      </c>
      <c r="B6068">
        <v>3</v>
      </c>
      <c r="C6068" s="1">
        <v>23344</v>
      </c>
      <c r="D6068">
        <v>0</v>
      </c>
      <c r="E6068">
        <v>2</v>
      </c>
      <c r="F6068" t="s">
        <v>14</v>
      </c>
      <c r="G6068" s="1">
        <v>33708</v>
      </c>
      <c r="H6068">
        <v>2</v>
      </c>
      <c r="J6068">
        <v>10</v>
      </c>
      <c r="K6068">
        <v>10107</v>
      </c>
      <c r="L6068" s="1">
        <v>366</v>
      </c>
      <c r="M6068" s="2">
        <f t="shared" si="282"/>
        <v>28.375</v>
      </c>
      <c r="N6068" s="2" t="str">
        <f t="shared" si="283"/>
        <v/>
      </c>
      <c r="O6068" s="2" t="str">
        <f t="shared" si="284"/>
        <v/>
      </c>
    </row>
    <row r="6069" spans="1:15" x14ac:dyDescent="0.25">
      <c r="A6069">
        <v>6068</v>
      </c>
      <c r="B6069">
        <v>3</v>
      </c>
      <c r="C6069" s="1">
        <v>20484</v>
      </c>
      <c r="D6069">
        <v>0</v>
      </c>
      <c r="E6069">
        <v>0</v>
      </c>
      <c r="F6069" t="s">
        <v>22</v>
      </c>
      <c r="G6069" s="1">
        <v>33708</v>
      </c>
      <c r="H6069">
        <v>2</v>
      </c>
      <c r="I6069" t="s">
        <v>19</v>
      </c>
      <c r="J6069">
        <v>21</v>
      </c>
      <c r="K6069">
        <v>14707</v>
      </c>
      <c r="L6069" s="1">
        <v>39150</v>
      </c>
      <c r="M6069" s="2">
        <f t="shared" si="282"/>
        <v>36.205555555555556</v>
      </c>
      <c r="N6069" s="2">
        <f t="shared" si="283"/>
        <v>51.108333333333334</v>
      </c>
      <c r="O6069" s="2">
        <f t="shared" si="284"/>
        <v>14.902777777777779</v>
      </c>
    </row>
    <row r="6070" spans="1:15" x14ac:dyDescent="0.25">
      <c r="A6070">
        <v>6069</v>
      </c>
      <c r="B6070">
        <v>4</v>
      </c>
      <c r="C6070" s="1">
        <v>15757</v>
      </c>
      <c r="D6070">
        <v>2483</v>
      </c>
      <c r="E6070">
        <v>1</v>
      </c>
      <c r="F6070" t="s">
        <v>20</v>
      </c>
      <c r="G6070" s="1">
        <v>33709</v>
      </c>
      <c r="H6070">
        <v>2</v>
      </c>
      <c r="J6070">
        <v>10</v>
      </c>
      <c r="K6070">
        <v>13807</v>
      </c>
      <c r="L6070" s="1">
        <v>366</v>
      </c>
      <c r="M6070" s="2">
        <f t="shared" si="282"/>
        <v>49.152777777777779</v>
      </c>
      <c r="N6070" s="2" t="str">
        <f t="shared" si="283"/>
        <v/>
      </c>
      <c r="O6070" s="2" t="str">
        <f t="shared" si="284"/>
        <v/>
      </c>
    </row>
    <row r="6071" spans="1:15" x14ac:dyDescent="0.25">
      <c r="A6071">
        <v>6070</v>
      </c>
      <c r="B6071">
        <v>3</v>
      </c>
      <c r="C6071" s="1">
        <v>21024</v>
      </c>
      <c r="D6071">
        <v>2850</v>
      </c>
      <c r="E6071">
        <v>1</v>
      </c>
      <c r="F6071" t="s">
        <v>14</v>
      </c>
      <c r="G6071" s="1">
        <v>33709</v>
      </c>
      <c r="H6071">
        <v>2</v>
      </c>
      <c r="J6071">
        <v>10</v>
      </c>
      <c r="K6071">
        <v>13907</v>
      </c>
      <c r="L6071" s="1">
        <v>366</v>
      </c>
      <c r="M6071" s="2">
        <f t="shared" si="282"/>
        <v>34.727777777777774</v>
      </c>
      <c r="N6071" s="2" t="str">
        <f t="shared" si="283"/>
        <v/>
      </c>
      <c r="O6071" s="2" t="str">
        <f t="shared" si="284"/>
        <v/>
      </c>
    </row>
    <row r="6072" spans="1:15" x14ac:dyDescent="0.25">
      <c r="A6072">
        <v>6071</v>
      </c>
      <c r="B6072">
        <v>4</v>
      </c>
      <c r="C6072" s="1">
        <v>18064</v>
      </c>
      <c r="D6072">
        <v>2226</v>
      </c>
      <c r="E6072">
        <v>1</v>
      </c>
      <c r="F6072" t="s">
        <v>20</v>
      </c>
      <c r="G6072" s="1">
        <v>33711</v>
      </c>
      <c r="H6072">
        <v>2</v>
      </c>
      <c r="J6072">
        <v>10</v>
      </c>
      <c r="K6072">
        <v>13807</v>
      </c>
      <c r="L6072" s="1">
        <v>366</v>
      </c>
      <c r="M6072" s="2">
        <f t="shared" si="282"/>
        <v>42.838888888888889</v>
      </c>
      <c r="N6072" s="2" t="str">
        <f t="shared" si="283"/>
        <v/>
      </c>
      <c r="O6072" s="2" t="str">
        <f t="shared" si="284"/>
        <v/>
      </c>
    </row>
    <row r="6073" spans="1:15" x14ac:dyDescent="0.25">
      <c r="A6073">
        <v>6072</v>
      </c>
      <c r="B6073">
        <v>2</v>
      </c>
      <c r="C6073" s="1">
        <v>11423</v>
      </c>
      <c r="D6073">
        <v>0</v>
      </c>
      <c r="E6073">
        <v>0</v>
      </c>
      <c r="F6073" t="s">
        <v>14</v>
      </c>
      <c r="G6073" s="1">
        <v>33715</v>
      </c>
      <c r="H6073">
        <v>2</v>
      </c>
      <c r="J6073">
        <v>10</v>
      </c>
      <c r="K6073">
        <v>10107</v>
      </c>
      <c r="L6073" s="1">
        <v>366</v>
      </c>
      <c r="M6073" s="2">
        <f t="shared" si="282"/>
        <v>61.030555555555559</v>
      </c>
      <c r="N6073" s="2" t="str">
        <f t="shared" si="283"/>
        <v/>
      </c>
      <c r="O6073" s="2" t="str">
        <f t="shared" si="284"/>
        <v/>
      </c>
    </row>
    <row r="6074" spans="1:15" x14ac:dyDescent="0.25">
      <c r="A6074">
        <v>6073</v>
      </c>
      <c r="B6074">
        <v>4</v>
      </c>
      <c r="C6074" s="1">
        <v>24078</v>
      </c>
      <c r="D6074">
        <v>0</v>
      </c>
      <c r="E6074">
        <v>0</v>
      </c>
      <c r="F6074" t="s">
        <v>20</v>
      </c>
      <c r="G6074" s="1">
        <v>33715</v>
      </c>
      <c r="H6074">
        <v>0</v>
      </c>
      <c r="J6074">
        <v>23</v>
      </c>
      <c r="K6074">
        <v>0</v>
      </c>
      <c r="L6074" s="1">
        <v>366</v>
      </c>
      <c r="M6074" s="2">
        <f t="shared" si="282"/>
        <v>26.386111111111113</v>
      </c>
      <c r="N6074" s="2" t="str">
        <f t="shared" si="283"/>
        <v/>
      </c>
      <c r="O6074" s="2" t="str">
        <f t="shared" si="284"/>
        <v/>
      </c>
    </row>
    <row r="6075" spans="1:15" x14ac:dyDescent="0.25">
      <c r="A6075">
        <v>6074</v>
      </c>
      <c r="B6075">
        <v>3</v>
      </c>
      <c r="C6075" s="1">
        <v>14983</v>
      </c>
      <c r="D6075">
        <v>0</v>
      </c>
      <c r="E6075">
        <v>0</v>
      </c>
      <c r="F6075" t="s">
        <v>14</v>
      </c>
      <c r="G6075" s="1">
        <v>33716</v>
      </c>
      <c r="H6075">
        <v>2</v>
      </c>
      <c r="J6075">
        <v>10</v>
      </c>
      <c r="K6075">
        <v>10107</v>
      </c>
      <c r="L6075" s="1">
        <v>366</v>
      </c>
      <c r="M6075" s="2">
        <f t="shared" si="282"/>
        <v>51.291666666666664</v>
      </c>
      <c r="N6075" s="2" t="str">
        <f t="shared" si="283"/>
        <v/>
      </c>
      <c r="O6075" s="2" t="str">
        <f t="shared" si="284"/>
        <v/>
      </c>
    </row>
    <row r="6076" spans="1:15" x14ac:dyDescent="0.25">
      <c r="A6076">
        <v>6075</v>
      </c>
      <c r="B6076">
        <v>4</v>
      </c>
      <c r="C6076" s="1">
        <v>25906</v>
      </c>
      <c r="D6076">
        <v>0</v>
      </c>
      <c r="E6076">
        <v>0</v>
      </c>
      <c r="F6076" t="s">
        <v>20</v>
      </c>
      <c r="G6076" s="1">
        <v>33718</v>
      </c>
      <c r="H6076">
        <v>0</v>
      </c>
      <c r="J6076">
        <v>10</v>
      </c>
      <c r="K6076">
        <v>0</v>
      </c>
      <c r="L6076" s="1">
        <v>366</v>
      </c>
      <c r="M6076" s="2">
        <f t="shared" si="282"/>
        <v>21.388888888888889</v>
      </c>
      <c r="N6076" s="2" t="str">
        <f t="shared" si="283"/>
        <v/>
      </c>
      <c r="O6076" s="2" t="str">
        <f t="shared" si="284"/>
        <v/>
      </c>
    </row>
    <row r="6077" spans="1:15" x14ac:dyDescent="0.25">
      <c r="A6077">
        <v>6076</v>
      </c>
      <c r="B6077">
        <v>3</v>
      </c>
      <c r="C6077" s="1">
        <v>23199</v>
      </c>
      <c r="D6077">
        <v>0</v>
      </c>
      <c r="E6077">
        <v>0</v>
      </c>
      <c r="F6077" t="s">
        <v>13</v>
      </c>
      <c r="G6077" s="1">
        <v>33718</v>
      </c>
      <c r="H6077">
        <v>0</v>
      </c>
      <c r="J6077">
        <v>23</v>
      </c>
      <c r="K6077">
        <v>0</v>
      </c>
      <c r="L6077" s="1">
        <v>366</v>
      </c>
      <c r="M6077" s="2">
        <f t="shared" si="282"/>
        <v>28.797222222222221</v>
      </c>
      <c r="N6077" s="2" t="str">
        <f t="shared" si="283"/>
        <v/>
      </c>
      <c r="O6077" s="2" t="str">
        <f t="shared" si="284"/>
        <v/>
      </c>
    </row>
    <row r="6078" spans="1:15" x14ac:dyDescent="0.25">
      <c r="A6078">
        <v>6077</v>
      </c>
      <c r="B6078">
        <v>2</v>
      </c>
      <c r="C6078" s="1">
        <v>24576</v>
      </c>
      <c r="D6078">
        <v>0</v>
      </c>
      <c r="E6078">
        <v>0</v>
      </c>
      <c r="F6078" t="s">
        <v>20</v>
      </c>
      <c r="G6078" s="1">
        <v>33722</v>
      </c>
      <c r="H6078">
        <v>2</v>
      </c>
      <c r="J6078">
        <v>10</v>
      </c>
      <c r="K6078">
        <v>13507</v>
      </c>
      <c r="L6078" s="1">
        <v>366</v>
      </c>
      <c r="M6078" s="2">
        <f t="shared" si="282"/>
        <v>25.038888888888888</v>
      </c>
      <c r="N6078" s="2" t="str">
        <f t="shared" si="283"/>
        <v/>
      </c>
      <c r="O6078" s="2" t="str">
        <f t="shared" si="284"/>
        <v/>
      </c>
    </row>
    <row r="6079" spans="1:15" x14ac:dyDescent="0.25">
      <c r="A6079">
        <v>6078</v>
      </c>
      <c r="B6079">
        <v>3</v>
      </c>
      <c r="C6079" s="1">
        <v>18493</v>
      </c>
      <c r="D6079">
        <v>1980</v>
      </c>
      <c r="E6079">
        <v>1</v>
      </c>
      <c r="F6079" t="s">
        <v>14</v>
      </c>
      <c r="G6079" s="1">
        <v>33723</v>
      </c>
      <c r="H6079">
        <v>2</v>
      </c>
      <c r="J6079">
        <v>10</v>
      </c>
      <c r="K6079">
        <v>12807</v>
      </c>
      <c r="L6079" s="1">
        <v>366</v>
      </c>
      <c r="M6079" s="2">
        <f t="shared" si="282"/>
        <v>41.697222222222223</v>
      </c>
      <c r="N6079" s="2" t="str">
        <f t="shared" si="283"/>
        <v/>
      </c>
      <c r="O6079" s="2" t="str">
        <f t="shared" si="284"/>
        <v/>
      </c>
    </row>
    <row r="6080" spans="1:15" x14ac:dyDescent="0.25">
      <c r="A6080">
        <v>6079</v>
      </c>
      <c r="B6080">
        <v>3</v>
      </c>
      <c r="C6080" s="1">
        <v>18801</v>
      </c>
      <c r="D6080">
        <v>0</v>
      </c>
      <c r="E6080">
        <v>0</v>
      </c>
      <c r="F6080" t="s">
        <v>13</v>
      </c>
      <c r="G6080" s="1">
        <v>33724</v>
      </c>
      <c r="H6080">
        <v>0</v>
      </c>
      <c r="J6080">
        <v>10</v>
      </c>
      <c r="K6080">
        <v>15607</v>
      </c>
      <c r="L6080" s="1">
        <v>366</v>
      </c>
      <c r="M6080" s="2">
        <f t="shared" si="282"/>
        <v>40.855555555555554</v>
      </c>
      <c r="N6080" s="2" t="str">
        <f t="shared" si="283"/>
        <v/>
      </c>
      <c r="O6080" s="2" t="str">
        <f t="shared" si="284"/>
        <v/>
      </c>
    </row>
    <row r="6081" spans="1:15" x14ac:dyDescent="0.25">
      <c r="A6081">
        <v>6080</v>
      </c>
      <c r="B6081">
        <v>2</v>
      </c>
      <c r="C6081" s="1">
        <v>17423</v>
      </c>
      <c r="D6081">
        <v>0</v>
      </c>
      <c r="E6081">
        <v>0</v>
      </c>
      <c r="F6081" t="s">
        <v>13</v>
      </c>
      <c r="G6081" s="1">
        <v>33724</v>
      </c>
      <c r="H6081">
        <v>0</v>
      </c>
      <c r="J6081">
        <v>10</v>
      </c>
      <c r="K6081">
        <v>0</v>
      </c>
      <c r="L6081" s="1">
        <v>366</v>
      </c>
      <c r="M6081" s="2">
        <f t="shared" si="282"/>
        <v>44.630555555555553</v>
      </c>
      <c r="N6081" s="2" t="str">
        <f t="shared" si="283"/>
        <v/>
      </c>
      <c r="O6081" s="2" t="str">
        <f t="shared" si="284"/>
        <v/>
      </c>
    </row>
    <row r="6082" spans="1:15" x14ac:dyDescent="0.25">
      <c r="A6082">
        <v>6081</v>
      </c>
      <c r="B6082">
        <v>2</v>
      </c>
      <c r="C6082" s="1">
        <v>25882</v>
      </c>
      <c r="D6082">
        <v>0</v>
      </c>
      <c r="E6082">
        <v>2</v>
      </c>
      <c r="F6082" t="s">
        <v>14</v>
      </c>
      <c r="G6082" s="1">
        <v>33724</v>
      </c>
      <c r="H6082">
        <v>2</v>
      </c>
      <c r="J6082">
        <v>10</v>
      </c>
      <c r="K6082">
        <v>16707</v>
      </c>
      <c r="L6082" s="1">
        <v>366</v>
      </c>
      <c r="M6082" s="2">
        <f t="shared" si="282"/>
        <v>21.472222222222221</v>
      </c>
      <c r="N6082" s="2" t="str">
        <f t="shared" si="283"/>
        <v/>
      </c>
      <c r="O6082" s="2" t="str">
        <f t="shared" si="284"/>
        <v/>
      </c>
    </row>
    <row r="6083" spans="1:15" x14ac:dyDescent="0.25">
      <c r="A6083">
        <v>6082</v>
      </c>
      <c r="B6083">
        <v>2</v>
      </c>
      <c r="C6083" s="1">
        <v>22278</v>
      </c>
      <c r="D6083">
        <v>0</v>
      </c>
      <c r="E6083">
        <v>0</v>
      </c>
      <c r="F6083" t="s">
        <v>20</v>
      </c>
      <c r="G6083" s="1">
        <v>33729</v>
      </c>
      <c r="H6083">
        <v>2</v>
      </c>
      <c r="J6083">
        <v>10</v>
      </c>
      <c r="K6083">
        <v>10107</v>
      </c>
      <c r="L6083" s="1">
        <v>366</v>
      </c>
      <c r="M6083" s="2">
        <f t="shared" si="282"/>
        <v>31.352777777777778</v>
      </c>
      <c r="N6083" s="2" t="str">
        <f t="shared" si="283"/>
        <v/>
      </c>
      <c r="O6083" s="2" t="str">
        <f t="shared" si="284"/>
        <v/>
      </c>
    </row>
    <row r="6084" spans="1:15" x14ac:dyDescent="0.25">
      <c r="A6084">
        <v>6083</v>
      </c>
      <c r="B6084">
        <v>3</v>
      </c>
      <c r="C6084" s="1">
        <v>14631</v>
      </c>
      <c r="D6084">
        <v>0</v>
      </c>
      <c r="E6084">
        <v>0</v>
      </c>
      <c r="F6084" t="s">
        <v>13</v>
      </c>
      <c r="G6084" s="1">
        <v>33730</v>
      </c>
      <c r="H6084">
        <v>0</v>
      </c>
      <c r="J6084">
        <v>21</v>
      </c>
      <c r="K6084">
        <v>0</v>
      </c>
      <c r="L6084" s="1">
        <v>366</v>
      </c>
      <c r="M6084" s="2">
        <f t="shared" si="282"/>
        <v>52.291666666666664</v>
      </c>
      <c r="N6084" s="2" t="str">
        <f t="shared" si="283"/>
        <v/>
      </c>
      <c r="O6084" s="2" t="str">
        <f t="shared" si="284"/>
        <v/>
      </c>
    </row>
    <row r="6085" spans="1:15" x14ac:dyDescent="0.25">
      <c r="A6085">
        <v>6084</v>
      </c>
      <c r="B6085">
        <v>3</v>
      </c>
      <c r="C6085" s="1">
        <v>23477</v>
      </c>
      <c r="D6085">
        <v>4000</v>
      </c>
      <c r="E6085">
        <v>2</v>
      </c>
      <c r="F6085" t="s">
        <v>26</v>
      </c>
      <c r="G6085" s="1">
        <v>33730</v>
      </c>
      <c r="H6085">
        <v>2</v>
      </c>
      <c r="J6085">
        <v>10</v>
      </c>
      <c r="K6085">
        <v>10507</v>
      </c>
      <c r="L6085" s="1">
        <v>366</v>
      </c>
      <c r="M6085" s="2">
        <f t="shared" ref="M6085:M6148" si="285">DAYS360(C6085,G6085,TRUE)/360</f>
        <v>28.072222222222223</v>
      </c>
      <c r="N6085" s="2" t="str">
        <f t="shared" ref="N6085:N6148" si="286">IF(DAYS360(C6085,L6085)/360&gt;0,DAYS360(C6085,L6085)/360,"")</f>
        <v/>
      </c>
      <c r="O6085" s="2" t="str">
        <f t="shared" ref="O6085:O6148" si="287">IF(N6085="","",N6085-M6085)</f>
        <v/>
      </c>
    </row>
    <row r="6086" spans="1:15" x14ac:dyDescent="0.25">
      <c r="A6086">
        <v>6085</v>
      </c>
      <c r="B6086">
        <v>3</v>
      </c>
      <c r="C6086" s="1">
        <v>20183</v>
      </c>
      <c r="D6086">
        <v>0</v>
      </c>
      <c r="E6086">
        <v>0</v>
      </c>
      <c r="F6086" t="s">
        <v>13</v>
      </c>
      <c r="G6086" s="1">
        <v>33731</v>
      </c>
      <c r="H6086">
        <v>0</v>
      </c>
      <c r="J6086">
        <v>21</v>
      </c>
      <c r="K6086">
        <v>0</v>
      </c>
      <c r="L6086" s="1">
        <v>366</v>
      </c>
      <c r="M6086" s="2">
        <f t="shared" si="285"/>
        <v>37.091666666666669</v>
      </c>
      <c r="N6086" s="2" t="str">
        <f t="shared" si="286"/>
        <v/>
      </c>
      <c r="O6086" s="2" t="str">
        <f t="shared" si="287"/>
        <v/>
      </c>
    </row>
    <row r="6087" spans="1:15" x14ac:dyDescent="0.25">
      <c r="A6087">
        <v>6086</v>
      </c>
      <c r="B6087">
        <v>3</v>
      </c>
      <c r="C6087" s="1">
        <v>15931</v>
      </c>
      <c r="D6087">
        <v>0</v>
      </c>
      <c r="E6087">
        <v>0</v>
      </c>
      <c r="F6087" t="s">
        <v>13</v>
      </c>
      <c r="G6087" s="1">
        <v>33736</v>
      </c>
      <c r="H6087">
        <v>0</v>
      </c>
      <c r="J6087">
        <v>21</v>
      </c>
      <c r="K6087">
        <v>10107</v>
      </c>
      <c r="L6087" s="1">
        <v>366</v>
      </c>
      <c r="M6087" s="2">
        <f t="shared" si="285"/>
        <v>48.74722222222222</v>
      </c>
      <c r="N6087" s="2" t="str">
        <f t="shared" si="286"/>
        <v/>
      </c>
      <c r="O6087" s="2" t="str">
        <f t="shared" si="287"/>
        <v/>
      </c>
    </row>
    <row r="6088" spans="1:15" x14ac:dyDescent="0.25">
      <c r="A6088">
        <v>6087</v>
      </c>
      <c r="B6088">
        <v>2</v>
      </c>
      <c r="C6088" s="1">
        <v>13990</v>
      </c>
      <c r="D6088">
        <v>2373</v>
      </c>
      <c r="E6088">
        <v>0</v>
      </c>
      <c r="F6088" t="s">
        <v>14</v>
      </c>
      <c r="G6088" s="1">
        <v>33736</v>
      </c>
      <c r="H6088">
        <v>2</v>
      </c>
      <c r="J6088">
        <v>10</v>
      </c>
      <c r="K6088">
        <v>10107</v>
      </c>
      <c r="L6088" s="1">
        <v>366</v>
      </c>
      <c r="M6088" s="2">
        <f t="shared" si="285"/>
        <v>54.06111111111111</v>
      </c>
      <c r="N6088" s="2" t="str">
        <f t="shared" si="286"/>
        <v/>
      </c>
      <c r="O6088" s="2" t="str">
        <f t="shared" si="287"/>
        <v/>
      </c>
    </row>
    <row r="6089" spans="1:15" x14ac:dyDescent="0.25">
      <c r="A6089">
        <v>6088</v>
      </c>
      <c r="B6089">
        <v>3</v>
      </c>
      <c r="C6089" s="1">
        <v>25833</v>
      </c>
      <c r="D6089">
        <v>0</v>
      </c>
      <c r="E6089">
        <v>0</v>
      </c>
      <c r="F6089" t="s">
        <v>20</v>
      </c>
      <c r="G6089" s="1">
        <v>33739</v>
      </c>
      <c r="H6089">
        <v>2</v>
      </c>
      <c r="J6089">
        <v>10</v>
      </c>
      <c r="K6089">
        <v>15707</v>
      </c>
      <c r="L6089" s="1">
        <v>366</v>
      </c>
      <c r="M6089" s="2">
        <f t="shared" si="285"/>
        <v>21.647222222222222</v>
      </c>
      <c r="N6089" s="2" t="str">
        <f t="shared" si="286"/>
        <v/>
      </c>
      <c r="O6089" s="2" t="str">
        <f t="shared" si="287"/>
        <v/>
      </c>
    </row>
    <row r="6090" spans="1:15" x14ac:dyDescent="0.25">
      <c r="A6090">
        <v>6089</v>
      </c>
      <c r="B6090">
        <v>3</v>
      </c>
      <c r="C6090" s="1">
        <v>20711</v>
      </c>
      <c r="D6090">
        <v>3700</v>
      </c>
      <c r="E6090">
        <v>3</v>
      </c>
      <c r="F6090" t="s">
        <v>14</v>
      </c>
      <c r="G6090" s="1">
        <v>33739</v>
      </c>
      <c r="H6090">
        <v>0</v>
      </c>
      <c r="J6090">
        <v>10</v>
      </c>
      <c r="K6090">
        <v>15607</v>
      </c>
      <c r="L6090" s="1">
        <v>366</v>
      </c>
      <c r="M6090" s="2">
        <f t="shared" si="285"/>
        <v>35.672222222222224</v>
      </c>
      <c r="N6090" s="2" t="str">
        <f t="shared" si="286"/>
        <v/>
      </c>
      <c r="O6090" s="2" t="str">
        <f t="shared" si="287"/>
        <v/>
      </c>
    </row>
    <row r="6091" spans="1:15" x14ac:dyDescent="0.25">
      <c r="A6091">
        <v>6090</v>
      </c>
      <c r="B6091">
        <v>4</v>
      </c>
      <c r="C6091" s="1">
        <v>24117</v>
      </c>
      <c r="D6091">
        <v>0</v>
      </c>
      <c r="E6091">
        <v>0</v>
      </c>
      <c r="F6091" t="s">
        <v>20</v>
      </c>
      <c r="G6091" s="1">
        <v>33739</v>
      </c>
      <c r="H6091">
        <v>0</v>
      </c>
      <c r="J6091">
        <v>10</v>
      </c>
      <c r="K6091">
        <v>0</v>
      </c>
      <c r="L6091" s="1">
        <v>366</v>
      </c>
      <c r="M6091" s="2">
        <f t="shared" si="285"/>
        <v>26.347222222222221</v>
      </c>
      <c r="N6091" s="2" t="str">
        <f t="shared" si="286"/>
        <v/>
      </c>
      <c r="O6091" s="2" t="str">
        <f t="shared" si="287"/>
        <v/>
      </c>
    </row>
    <row r="6092" spans="1:15" x14ac:dyDescent="0.25">
      <c r="A6092">
        <v>6091</v>
      </c>
      <c r="B6092">
        <v>2</v>
      </c>
      <c r="C6092" s="1">
        <v>22783</v>
      </c>
      <c r="D6092">
        <v>0</v>
      </c>
      <c r="E6092">
        <v>0</v>
      </c>
      <c r="F6092" t="s">
        <v>13</v>
      </c>
      <c r="G6092" s="1">
        <v>33739</v>
      </c>
      <c r="H6092">
        <v>0</v>
      </c>
      <c r="J6092">
        <v>23</v>
      </c>
      <c r="K6092">
        <v>0</v>
      </c>
      <c r="L6092" s="1">
        <v>366</v>
      </c>
      <c r="M6092" s="2">
        <f t="shared" si="285"/>
        <v>29.994444444444444</v>
      </c>
      <c r="N6092" s="2" t="str">
        <f t="shared" si="286"/>
        <v/>
      </c>
      <c r="O6092" s="2" t="str">
        <f t="shared" si="287"/>
        <v/>
      </c>
    </row>
    <row r="6093" spans="1:15" x14ac:dyDescent="0.25">
      <c r="A6093">
        <v>6092</v>
      </c>
      <c r="B6093">
        <v>3</v>
      </c>
      <c r="C6093" s="1">
        <v>22562</v>
      </c>
      <c r="D6093">
        <v>0</v>
      </c>
      <c r="E6093">
        <v>2</v>
      </c>
      <c r="F6093" t="s">
        <v>17</v>
      </c>
      <c r="G6093" s="1">
        <v>33742</v>
      </c>
      <c r="H6093">
        <v>2</v>
      </c>
      <c r="J6093">
        <v>10</v>
      </c>
      <c r="K6093">
        <v>10107</v>
      </c>
      <c r="L6093" s="1">
        <v>366</v>
      </c>
      <c r="M6093" s="2">
        <f t="shared" si="285"/>
        <v>30.611111111111111</v>
      </c>
      <c r="N6093" s="2" t="str">
        <f t="shared" si="286"/>
        <v/>
      </c>
      <c r="O6093" s="2" t="str">
        <f t="shared" si="287"/>
        <v/>
      </c>
    </row>
    <row r="6094" spans="1:15" x14ac:dyDescent="0.25">
      <c r="A6094">
        <v>6093</v>
      </c>
      <c r="B6094">
        <v>2</v>
      </c>
      <c r="C6094" s="1">
        <v>20252</v>
      </c>
      <c r="D6094">
        <v>0</v>
      </c>
      <c r="E6094">
        <v>0</v>
      </c>
      <c r="F6094" t="s">
        <v>14</v>
      </c>
      <c r="G6094" s="1">
        <v>33742</v>
      </c>
      <c r="H6094">
        <v>2</v>
      </c>
      <c r="J6094">
        <v>10</v>
      </c>
      <c r="K6094">
        <v>10107</v>
      </c>
      <c r="L6094" s="1">
        <v>366</v>
      </c>
      <c r="M6094" s="2">
        <f t="shared" si="285"/>
        <v>36.93333333333333</v>
      </c>
      <c r="N6094" s="2" t="str">
        <f t="shared" si="286"/>
        <v/>
      </c>
      <c r="O6094" s="2" t="str">
        <f t="shared" si="287"/>
        <v/>
      </c>
    </row>
    <row r="6095" spans="1:15" x14ac:dyDescent="0.25">
      <c r="A6095">
        <v>6094</v>
      </c>
      <c r="B6095">
        <v>2</v>
      </c>
      <c r="C6095" s="1">
        <v>9913</v>
      </c>
      <c r="D6095">
        <v>0</v>
      </c>
      <c r="E6095">
        <v>0</v>
      </c>
      <c r="F6095" t="s">
        <v>22</v>
      </c>
      <c r="G6095" s="1">
        <v>33742</v>
      </c>
      <c r="H6095">
        <v>0</v>
      </c>
      <c r="I6095" t="s">
        <v>15</v>
      </c>
      <c r="J6095">
        <v>21</v>
      </c>
      <c r="K6095">
        <v>14707</v>
      </c>
      <c r="L6095" s="1">
        <v>366</v>
      </c>
      <c r="M6095" s="2">
        <f t="shared" si="285"/>
        <v>65.24444444444444</v>
      </c>
      <c r="N6095" s="2" t="str">
        <f t="shared" si="286"/>
        <v/>
      </c>
      <c r="O6095" s="2" t="str">
        <f t="shared" si="287"/>
        <v/>
      </c>
    </row>
    <row r="6096" spans="1:15" x14ac:dyDescent="0.25">
      <c r="A6096">
        <v>6095</v>
      </c>
      <c r="B6096">
        <v>3</v>
      </c>
      <c r="C6096" s="1">
        <v>14839</v>
      </c>
      <c r="D6096">
        <v>0</v>
      </c>
      <c r="E6096">
        <v>0</v>
      </c>
      <c r="F6096" t="s">
        <v>13</v>
      </c>
      <c r="G6096" s="1">
        <v>33742</v>
      </c>
      <c r="H6096">
        <v>0</v>
      </c>
      <c r="J6096">
        <v>10</v>
      </c>
      <c r="K6096">
        <v>0</v>
      </c>
      <c r="L6096" s="1">
        <v>366</v>
      </c>
      <c r="M6096" s="2">
        <f t="shared" si="285"/>
        <v>51.755555555555553</v>
      </c>
      <c r="N6096" s="2" t="str">
        <f t="shared" si="286"/>
        <v/>
      </c>
      <c r="O6096" s="2" t="str">
        <f t="shared" si="287"/>
        <v/>
      </c>
    </row>
    <row r="6097" spans="1:15" x14ac:dyDescent="0.25">
      <c r="A6097">
        <v>6096</v>
      </c>
      <c r="B6097">
        <v>2</v>
      </c>
      <c r="C6097" s="1">
        <v>22886</v>
      </c>
      <c r="D6097">
        <v>0</v>
      </c>
      <c r="E6097">
        <v>0</v>
      </c>
      <c r="F6097" t="s">
        <v>14</v>
      </c>
      <c r="G6097" s="1">
        <v>33743</v>
      </c>
      <c r="H6097">
        <v>0</v>
      </c>
      <c r="J6097">
        <v>10</v>
      </c>
      <c r="K6097">
        <v>14707</v>
      </c>
      <c r="L6097" s="1">
        <v>366</v>
      </c>
      <c r="M6097" s="2">
        <f t="shared" si="285"/>
        <v>29.725000000000001</v>
      </c>
      <c r="N6097" s="2" t="str">
        <f t="shared" si="286"/>
        <v/>
      </c>
      <c r="O6097" s="2" t="str">
        <f t="shared" si="287"/>
        <v/>
      </c>
    </row>
    <row r="6098" spans="1:15" x14ac:dyDescent="0.25">
      <c r="A6098">
        <v>6097</v>
      </c>
      <c r="B6098">
        <v>4</v>
      </c>
      <c r="C6098" s="1">
        <v>22089</v>
      </c>
      <c r="D6098">
        <v>0</v>
      </c>
      <c r="E6098">
        <v>0</v>
      </c>
      <c r="F6098" t="s">
        <v>20</v>
      </c>
      <c r="G6098" s="1">
        <v>33744</v>
      </c>
      <c r="H6098">
        <v>2</v>
      </c>
      <c r="J6098">
        <v>10</v>
      </c>
      <c r="K6098">
        <v>14607</v>
      </c>
      <c r="L6098" s="1">
        <v>366</v>
      </c>
      <c r="M6098" s="2">
        <f t="shared" si="285"/>
        <v>31.911111111111111</v>
      </c>
      <c r="N6098" s="2" t="str">
        <f t="shared" si="286"/>
        <v/>
      </c>
      <c r="O6098" s="2" t="str">
        <f t="shared" si="287"/>
        <v/>
      </c>
    </row>
    <row r="6099" spans="1:15" x14ac:dyDescent="0.25">
      <c r="A6099">
        <v>6098</v>
      </c>
      <c r="B6099">
        <v>3</v>
      </c>
      <c r="C6099" s="1">
        <v>22983</v>
      </c>
      <c r="D6099">
        <v>0</v>
      </c>
      <c r="E6099">
        <v>0</v>
      </c>
      <c r="F6099" t="s">
        <v>13</v>
      </c>
      <c r="G6099" s="1">
        <v>33744</v>
      </c>
      <c r="H6099">
        <v>0</v>
      </c>
      <c r="I6099" t="s">
        <v>15</v>
      </c>
      <c r="J6099">
        <v>10</v>
      </c>
      <c r="K6099">
        <v>16707</v>
      </c>
      <c r="L6099" s="1">
        <v>366</v>
      </c>
      <c r="M6099" s="2">
        <f t="shared" si="285"/>
        <v>29.463888888888889</v>
      </c>
      <c r="N6099" s="2" t="str">
        <f t="shared" si="286"/>
        <v/>
      </c>
      <c r="O6099" s="2" t="str">
        <f t="shared" si="287"/>
        <v/>
      </c>
    </row>
    <row r="6100" spans="1:15" x14ac:dyDescent="0.25">
      <c r="A6100">
        <v>6099</v>
      </c>
      <c r="B6100">
        <v>1</v>
      </c>
      <c r="C6100" t="s">
        <v>12</v>
      </c>
      <c r="D6100">
        <v>0</v>
      </c>
      <c r="E6100">
        <v>0</v>
      </c>
      <c r="F6100" t="s">
        <v>13</v>
      </c>
      <c r="G6100" s="1">
        <v>33745</v>
      </c>
      <c r="H6100">
        <v>0</v>
      </c>
      <c r="J6100">
        <v>82</v>
      </c>
      <c r="K6100">
        <v>0</v>
      </c>
      <c r="L6100" s="1">
        <v>366</v>
      </c>
      <c r="O6100" s="2" t="str">
        <f t="shared" si="287"/>
        <v/>
      </c>
    </row>
    <row r="6101" spans="1:15" x14ac:dyDescent="0.25">
      <c r="A6101">
        <v>6100</v>
      </c>
      <c r="B6101">
        <v>2</v>
      </c>
      <c r="C6101" s="1">
        <v>19149</v>
      </c>
      <c r="D6101">
        <v>1650</v>
      </c>
      <c r="E6101">
        <v>0</v>
      </c>
      <c r="F6101" t="s">
        <v>26</v>
      </c>
      <c r="G6101" s="1">
        <v>33745</v>
      </c>
      <c r="H6101">
        <v>2</v>
      </c>
      <c r="J6101">
        <v>10</v>
      </c>
      <c r="K6101">
        <v>13507</v>
      </c>
      <c r="L6101" s="1">
        <v>366</v>
      </c>
      <c r="M6101" s="2">
        <f t="shared" si="285"/>
        <v>39.963888888888889</v>
      </c>
      <c r="N6101" s="2" t="str">
        <f t="shared" si="286"/>
        <v/>
      </c>
      <c r="O6101" s="2" t="str">
        <f t="shared" si="287"/>
        <v/>
      </c>
    </row>
    <row r="6102" spans="1:15" x14ac:dyDescent="0.25">
      <c r="A6102">
        <v>6101</v>
      </c>
      <c r="B6102">
        <v>2</v>
      </c>
      <c r="C6102" s="1">
        <v>22917</v>
      </c>
      <c r="D6102">
        <v>0</v>
      </c>
      <c r="E6102">
        <v>0</v>
      </c>
      <c r="F6102" t="s">
        <v>13</v>
      </c>
      <c r="G6102" s="1">
        <v>33749</v>
      </c>
      <c r="H6102">
        <v>0</v>
      </c>
      <c r="J6102">
        <v>21</v>
      </c>
      <c r="K6102">
        <v>0</v>
      </c>
      <c r="L6102" s="1">
        <v>366</v>
      </c>
      <c r="M6102" s="2">
        <f t="shared" si="285"/>
        <v>29.658333333333335</v>
      </c>
      <c r="N6102" s="2" t="str">
        <f t="shared" si="286"/>
        <v/>
      </c>
      <c r="O6102" s="2" t="str">
        <f t="shared" si="287"/>
        <v/>
      </c>
    </row>
    <row r="6103" spans="1:15" x14ac:dyDescent="0.25">
      <c r="A6103">
        <v>6102</v>
      </c>
      <c r="B6103">
        <v>2</v>
      </c>
      <c r="C6103" s="1">
        <v>19111</v>
      </c>
      <c r="D6103">
        <v>0</v>
      </c>
      <c r="E6103">
        <v>0</v>
      </c>
      <c r="F6103" t="s">
        <v>13</v>
      </c>
      <c r="G6103" s="1">
        <v>33749</v>
      </c>
      <c r="H6103">
        <v>0</v>
      </c>
      <c r="J6103">
        <v>10</v>
      </c>
      <c r="K6103">
        <v>14707</v>
      </c>
      <c r="L6103" s="1">
        <v>366</v>
      </c>
      <c r="M6103" s="2">
        <f t="shared" si="285"/>
        <v>40.077777777777776</v>
      </c>
      <c r="N6103" s="2" t="str">
        <f t="shared" si="286"/>
        <v/>
      </c>
      <c r="O6103" s="2" t="str">
        <f t="shared" si="287"/>
        <v/>
      </c>
    </row>
    <row r="6104" spans="1:15" x14ac:dyDescent="0.25">
      <c r="A6104">
        <v>6103</v>
      </c>
      <c r="B6104">
        <v>3</v>
      </c>
      <c r="C6104" s="1">
        <v>20801</v>
      </c>
      <c r="D6104">
        <v>0</v>
      </c>
      <c r="E6104">
        <v>0</v>
      </c>
      <c r="F6104" t="s">
        <v>14</v>
      </c>
      <c r="G6104" s="1">
        <v>33750</v>
      </c>
      <c r="H6104">
        <v>2</v>
      </c>
      <c r="J6104">
        <v>10</v>
      </c>
      <c r="K6104">
        <v>11907</v>
      </c>
      <c r="L6104" s="1">
        <v>366</v>
      </c>
      <c r="M6104" s="2">
        <f t="shared" si="285"/>
        <v>35.455555555555556</v>
      </c>
      <c r="N6104" s="2" t="str">
        <f t="shared" si="286"/>
        <v/>
      </c>
      <c r="O6104" s="2" t="str">
        <f t="shared" si="287"/>
        <v/>
      </c>
    </row>
    <row r="6105" spans="1:15" x14ac:dyDescent="0.25">
      <c r="A6105">
        <v>6104</v>
      </c>
      <c r="B6105">
        <v>3</v>
      </c>
      <c r="C6105" s="1">
        <v>24105</v>
      </c>
      <c r="D6105">
        <v>0</v>
      </c>
      <c r="E6105">
        <v>0</v>
      </c>
      <c r="F6105" t="s">
        <v>14</v>
      </c>
      <c r="G6105" s="1">
        <v>33750</v>
      </c>
      <c r="H6105">
        <v>2</v>
      </c>
      <c r="J6105">
        <v>10</v>
      </c>
      <c r="K6105">
        <v>10107</v>
      </c>
      <c r="L6105" s="1">
        <v>366</v>
      </c>
      <c r="M6105" s="2">
        <f t="shared" si="285"/>
        <v>26.408333333333335</v>
      </c>
      <c r="N6105" s="2" t="str">
        <f t="shared" si="286"/>
        <v/>
      </c>
      <c r="O6105" s="2" t="str">
        <f t="shared" si="287"/>
        <v/>
      </c>
    </row>
    <row r="6106" spans="1:15" x14ac:dyDescent="0.25">
      <c r="A6106">
        <v>6105</v>
      </c>
      <c r="B6106">
        <v>2</v>
      </c>
      <c r="C6106" s="1">
        <v>24179</v>
      </c>
      <c r="D6106">
        <v>0</v>
      </c>
      <c r="E6106">
        <v>0</v>
      </c>
      <c r="F6106" t="s">
        <v>13</v>
      </c>
      <c r="G6106" s="1">
        <v>33751</v>
      </c>
      <c r="H6106">
        <v>0</v>
      </c>
      <c r="J6106">
        <v>23</v>
      </c>
      <c r="K6106">
        <v>0</v>
      </c>
      <c r="L6106" s="1">
        <v>366</v>
      </c>
      <c r="M6106" s="2">
        <f t="shared" si="285"/>
        <v>26.205555555555556</v>
      </c>
      <c r="N6106" s="2" t="str">
        <f t="shared" si="286"/>
        <v/>
      </c>
      <c r="O6106" s="2" t="str">
        <f t="shared" si="287"/>
        <v/>
      </c>
    </row>
    <row r="6107" spans="1:15" x14ac:dyDescent="0.25">
      <c r="A6107">
        <v>6106</v>
      </c>
      <c r="B6107">
        <v>3</v>
      </c>
      <c r="C6107" s="1">
        <v>19471</v>
      </c>
      <c r="D6107">
        <v>0</v>
      </c>
      <c r="E6107">
        <v>0</v>
      </c>
      <c r="F6107" t="s">
        <v>13</v>
      </c>
      <c r="G6107" s="1">
        <v>33753</v>
      </c>
      <c r="H6107">
        <v>0</v>
      </c>
      <c r="J6107">
        <v>10</v>
      </c>
      <c r="K6107">
        <v>0</v>
      </c>
      <c r="L6107" s="1">
        <v>366</v>
      </c>
      <c r="M6107" s="2">
        <f t="shared" si="285"/>
        <v>39.102777777777774</v>
      </c>
      <c r="N6107" s="2" t="str">
        <f t="shared" si="286"/>
        <v/>
      </c>
      <c r="O6107" s="2" t="str">
        <f t="shared" si="287"/>
        <v/>
      </c>
    </row>
    <row r="6108" spans="1:15" x14ac:dyDescent="0.25">
      <c r="A6108">
        <v>6107</v>
      </c>
      <c r="B6108">
        <v>2</v>
      </c>
      <c r="C6108" s="1">
        <v>20591</v>
      </c>
      <c r="D6108">
        <v>0</v>
      </c>
      <c r="E6108">
        <v>0</v>
      </c>
      <c r="F6108" t="s">
        <v>13</v>
      </c>
      <c r="G6108" s="1">
        <v>33757</v>
      </c>
      <c r="H6108">
        <v>0</v>
      </c>
      <c r="I6108" t="s">
        <v>19</v>
      </c>
      <c r="J6108">
        <v>21</v>
      </c>
      <c r="K6108">
        <v>11907</v>
      </c>
      <c r="L6108" s="1">
        <v>35716</v>
      </c>
      <c r="M6108" s="2">
        <f t="shared" si="285"/>
        <v>36.044444444444444</v>
      </c>
      <c r="N6108" s="2">
        <f t="shared" si="286"/>
        <v>41.408333333333331</v>
      </c>
      <c r="O6108" s="2">
        <f t="shared" si="287"/>
        <v>5.3638888888888872</v>
      </c>
    </row>
    <row r="6109" spans="1:15" x14ac:dyDescent="0.25">
      <c r="A6109">
        <v>6108</v>
      </c>
      <c r="B6109">
        <v>2</v>
      </c>
      <c r="C6109" s="1">
        <v>24329</v>
      </c>
      <c r="D6109">
        <v>0</v>
      </c>
      <c r="E6109">
        <v>0</v>
      </c>
      <c r="F6109" t="s">
        <v>13</v>
      </c>
      <c r="G6109" s="1">
        <v>33757</v>
      </c>
      <c r="H6109">
        <v>0</v>
      </c>
      <c r="J6109">
        <v>23</v>
      </c>
      <c r="K6109">
        <v>0</v>
      </c>
      <c r="L6109" s="1">
        <v>366</v>
      </c>
      <c r="M6109" s="2">
        <f t="shared" si="285"/>
        <v>25.81111111111111</v>
      </c>
      <c r="N6109" s="2" t="str">
        <f t="shared" si="286"/>
        <v/>
      </c>
      <c r="O6109" s="2" t="str">
        <f t="shared" si="287"/>
        <v/>
      </c>
    </row>
    <row r="6110" spans="1:15" x14ac:dyDescent="0.25">
      <c r="A6110">
        <v>6109</v>
      </c>
      <c r="B6110">
        <v>3</v>
      </c>
      <c r="C6110" s="1">
        <v>17566</v>
      </c>
      <c r="D6110">
        <v>0</v>
      </c>
      <c r="E6110">
        <v>0</v>
      </c>
      <c r="F6110" t="s">
        <v>14</v>
      </c>
      <c r="G6110" s="1">
        <v>33759</v>
      </c>
      <c r="H6110">
        <v>2</v>
      </c>
      <c r="J6110">
        <v>10</v>
      </c>
      <c r="K6110">
        <v>16707</v>
      </c>
      <c r="L6110" s="1">
        <v>366</v>
      </c>
      <c r="M6110" s="2">
        <f t="shared" si="285"/>
        <v>44.336111111111109</v>
      </c>
      <c r="N6110" s="2" t="str">
        <f t="shared" si="286"/>
        <v/>
      </c>
      <c r="O6110" s="2" t="str">
        <f t="shared" si="287"/>
        <v/>
      </c>
    </row>
    <row r="6111" spans="1:15" x14ac:dyDescent="0.25">
      <c r="A6111">
        <v>6110</v>
      </c>
      <c r="B6111">
        <v>2</v>
      </c>
      <c r="C6111" s="1">
        <v>15478</v>
      </c>
      <c r="D6111">
        <v>0</v>
      </c>
      <c r="E6111">
        <v>0</v>
      </c>
      <c r="F6111" t="s">
        <v>13</v>
      </c>
      <c r="G6111" s="1">
        <v>33760</v>
      </c>
      <c r="H6111">
        <v>0</v>
      </c>
      <c r="J6111">
        <v>21</v>
      </c>
      <c r="K6111">
        <v>0</v>
      </c>
      <c r="L6111" s="1">
        <v>366</v>
      </c>
      <c r="M6111" s="2">
        <f t="shared" si="285"/>
        <v>50.05</v>
      </c>
      <c r="N6111" s="2" t="str">
        <f t="shared" si="286"/>
        <v/>
      </c>
      <c r="O6111" s="2" t="str">
        <f t="shared" si="287"/>
        <v/>
      </c>
    </row>
    <row r="6112" spans="1:15" x14ac:dyDescent="0.25">
      <c r="A6112">
        <v>6111</v>
      </c>
      <c r="B6112">
        <v>3</v>
      </c>
      <c r="C6112" s="1">
        <v>20893</v>
      </c>
      <c r="D6112">
        <v>0</v>
      </c>
      <c r="E6112">
        <v>0</v>
      </c>
      <c r="F6112" t="s">
        <v>14</v>
      </c>
      <c r="G6112" s="1">
        <v>33765</v>
      </c>
      <c r="H6112">
        <v>2</v>
      </c>
      <c r="J6112">
        <v>10</v>
      </c>
      <c r="K6112">
        <v>10107</v>
      </c>
      <c r="L6112" s="1">
        <v>366</v>
      </c>
      <c r="M6112" s="2">
        <f t="shared" si="285"/>
        <v>35.238888888888887</v>
      </c>
      <c r="N6112" s="2" t="str">
        <f t="shared" si="286"/>
        <v/>
      </c>
      <c r="O6112" s="2" t="str">
        <f t="shared" si="287"/>
        <v/>
      </c>
    </row>
    <row r="6113" spans="1:15" x14ac:dyDescent="0.25">
      <c r="A6113">
        <v>6112</v>
      </c>
      <c r="B6113">
        <v>2</v>
      </c>
      <c r="C6113" s="1">
        <v>19728</v>
      </c>
      <c r="D6113">
        <v>0</v>
      </c>
      <c r="E6113">
        <v>3</v>
      </c>
      <c r="F6113" t="s">
        <v>14</v>
      </c>
      <c r="G6113" s="1">
        <v>33766</v>
      </c>
      <c r="H6113">
        <v>2</v>
      </c>
      <c r="J6113">
        <v>10</v>
      </c>
      <c r="K6113">
        <v>10107</v>
      </c>
      <c r="L6113" s="1">
        <v>366</v>
      </c>
      <c r="M6113" s="2">
        <f t="shared" si="285"/>
        <v>38.43611111111111</v>
      </c>
      <c r="N6113" s="2" t="str">
        <f t="shared" si="286"/>
        <v/>
      </c>
      <c r="O6113" s="2" t="str">
        <f t="shared" si="287"/>
        <v/>
      </c>
    </row>
    <row r="6114" spans="1:15" x14ac:dyDescent="0.25">
      <c r="A6114">
        <v>6113</v>
      </c>
      <c r="B6114">
        <v>2</v>
      </c>
      <c r="C6114" s="1">
        <v>18557</v>
      </c>
      <c r="D6114">
        <v>1750</v>
      </c>
      <c r="E6114">
        <v>1</v>
      </c>
      <c r="F6114" t="s">
        <v>14</v>
      </c>
      <c r="G6114" s="1">
        <v>33766</v>
      </c>
      <c r="H6114">
        <v>2</v>
      </c>
      <c r="J6114">
        <v>10</v>
      </c>
      <c r="K6114">
        <v>10107</v>
      </c>
      <c r="L6114" s="1">
        <v>366</v>
      </c>
      <c r="M6114" s="2">
        <f t="shared" si="285"/>
        <v>41.638888888888886</v>
      </c>
      <c r="N6114" s="2" t="str">
        <f t="shared" si="286"/>
        <v/>
      </c>
      <c r="O6114" s="2" t="str">
        <f t="shared" si="287"/>
        <v/>
      </c>
    </row>
    <row r="6115" spans="1:15" x14ac:dyDescent="0.25">
      <c r="A6115">
        <v>6114</v>
      </c>
      <c r="B6115">
        <v>3</v>
      </c>
      <c r="C6115" s="1">
        <v>13438</v>
      </c>
      <c r="D6115">
        <v>0</v>
      </c>
      <c r="E6115">
        <v>0</v>
      </c>
      <c r="F6115" t="s">
        <v>13</v>
      </c>
      <c r="G6115" s="1">
        <v>33767</v>
      </c>
      <c r="H6115">
        <v>0</v>
      </c>
      <c r="I6115" t="s">
        <v>15</v>
      </c>
      <c r="J6115">
        <v>10</v>
      </c>
      <c r="K6115">
        <v>0</v>
      </c>
      <c r="L6115" s="1">
        <v>34830</v>
      </c>
      <c r="M6115" s="2">
        <f t="shared" si="285"/>
        <v>55.658333333333331</v>
      </c>
      <c r="N6115" s="2">
        <f t="shared" si="286"/>
        <v>58.572222222222223</v>
      </c>
      <c r="O6115" s="2">
        <f t="shared" si="287"/>
        <v>2.9138888888888914</v>
      </c>
    </row>
    <row r="6116" spans="1:15" x14ac:dyDescent="0.25">
      <c r="A6116">
        <v>6115</v>
      </c>
      <c r="B6116">
        <v>2</v>
      </c>
      <c r="C6116" s="1">
        <v>18612</v>
      </c>
      <c r="D6116">
        <v>0</v>
      </c>
      <c r="E6116">
        <v>1</v>
      </c>
      <c r="F6116" t="s">
        <v>14</v>
      </c>
      <c r="G6116" s="1">
        <v>33767</v>
      </c>
      <c r="H6116">
        <v>2</v>
      </c>
      <c r="J6116">
        <v>10</v>
      </c>
      <c r="K6116">
        <v>10107</v>
      </c>
      <c r="L6116" s="1">
        <v>366</v>
      </c>
      <c r="M6116" s="2">
        <f t="shared" si="285"/>
        <v>41.491666666666667</v>
      </c>
      <c r="N6116" s="2" t="str">
        <f t="shared" si="286"/>
        <v/>
      </c>
      <c r="O6116" s="2" t="str">
        <f t="shared" si="287"/>
        <v/>
      </c>
    </row>
    <row r="6117" spans="1:15" x14ac:dyDescent="0.25">
      <c r="A6117">
        <v>6116</v>
      </c>
      <c r="B6117">
        <v>3</v>
      </c>
      <c r="C6117" s="1">
        <v>13435</v>
      </c>
      <c r="D6117">
        <v>0</v>
      </c>
      <c r="E6117">
        <v>0</v>
      </c>
      <c r="F6117" t="s">
        <v>13</v>
      </c>
      <c r="G6117" s="1">
        <v>33770</v>
      </c>
      <c r="H6117">
        <v>0</v>
      </c>
      <c r="J6117">
        <v>10</v>
      </c>
      <c r="K6117">
        <v>10107</v>
      </c>
      <c r="L6117" s="1">
        <v>366</v>
      </c>
      <c r="M6117" s="2">
        <f t="shared" si="285"/>
        <v>55.674999999999997</v>
      </c>
      <c r="N6117" s="2" t="str">
        <f t="shared" si="286"/>
        <v/>
      </c>
      <c r="O6117" s="2" t="str">
        <f t="shared" si="287"/>
        <v/>
      </c>
    </row>
    <row r="6118" spans="1:15" x14ac:dyDescent="0.25">
      <c r="A6118">
        <v>6117</v>
      </c>
      <c r="B6118">
        <v>2</v>
      </c>
      <c r="C6118" s="1">
        <v>16954</v>
      </c>
      <c r="D6118">
        <v>0</v>
      </c>
      <c r="E6118">
        <v>0</v>
      </c>
      <c r="F6118" t="s">
        <v>14</v>
      </c>
      <c r="G6118" s="1">
        <v>33772</v>
      </c>
      <c r="H6118">
        <v>2</v>
      </c>
      <c r="J6118">
        <v>10</v>
      </c>
      <c r="K6118">
        <v>10107</v>
      </c>
      <c r="L6118" s="1">
        <v>366</v>
      </c>
      <c r="M6118" s="2">
        <f t="shared" si="285"/>
        <v>46.044444444444444</v>
      </c>
      <c r="N6118" s="2" t="str">
        <f t="shared" si="286"/>
        <v/>
      </c>
      <c r="O6118" s="2" t="str">
        <f t="shared" si="287"/>
        <v/>
      </c>
    </row>
    <row r="6119" spans="1:15" x14ac:dyDescent="0.25">
      <c r="A6119">
        <v>6118</v>
      </c>
      <c r="B6119">
        <v>2</v>
      </c>
      <c r="C6119" s="1">
        <v>14688</v>
      </c>
      <c r="D6119">
        <v>0</v>
      </c>
      <c r="E6119">
        <v>2</v>
      </c>
      <c r="F6119" t="s">
        <v>14</v>
      </c>
      <c r="G6119" s="1">
        <v>33772</v>
      </c>
      <c r="H6119">
        <v>2</v>
      </c>
      <c r="J6119">
        <v>10</v>
      </c>
      <c r="K6119">
        <v>10107</v>
      </c>
      <c r="L6119" s="1">
        <v>366</v>
      </c>
      <c r="M6119" s="2">
        <f t="shared" si="285"/>
        <v>52.24722222222222</v>
      </c>
      <c r="N6119" s="2" t="str">
        <f t="shared" si="286"/>
        <v/>
      </c>
      <c r="O6119" s="2" t="str">
        <f t="shared" si="287"/>
        <v/>
      </c>
    </row>
    <row r="6120" spans="1:15" x14ac:dyDescent="0.25">
      <c r="A6120">
        <v>6119</v>
      </c>
      <c r="B6120">
        <v>3</v>
      </c>
      <c r="C6120" s="1">
        <v>19294</v>
      </c>
      <c r="D6120">
        <v>0</v>
      </c>
      <c r="E6120">
        <v>1</v>
      </c>
      <c r="F6120" t="s">
        <v>17</v>
      </c>
      <c r="G6120" s="1">
        <v>33772</v>
      </c>
      <c r="H6120">
        <v>2</v>
      </c>
      <c r="J6120">
        <v>10</v>
      </c>
      <c r="K6120">
        <v>10107</v>
      </c>
      <c r="L6120" s="1">
        <v>366</v>
      </c>
      <c r="M6120" s="2">
        <f t="shared" si="285"/>
        <v>39.638888888888886</v>
      </c>
      <c r="N6120" s="2" t="str">
        <f t="shared" si="286"/>
        <v/>
      </c>
      <c r="O6120" s="2" t="str">
        <f t="shared" si="287"/>
        <v/>
      </c>
    </row>
    <row r="6121" spans="1:15" x14ac:dyDescent="0.25">
      <c r="A6121">
        <v>6120</v>
      </c>
      <c r="B6121">
        <v>2</v>
      </c>
      <c r="C6121" s="1">
        <v>21186</v>
      </c>
      <c r="D6121">
        <v>0</v>
      </c>
      <c r="E6121">
        <v>0</v>
      </c>
      <c r="F6121" t="s">
        <v>13</v>
      </c>
      <c r="G6121" s="1">
        <v>33773</v>
      </c>
      <c r="H6121">
        <v>0</v>
      </c>
      <c r="J6121">
        <v>10</v>
      </c>
      <c r="K6121">
        <v>10207</v>
      </c>
      <c r="L6121" s="1">
        <v>366</v>
      </c>
      <c r="M6121" s="2">
        <f t="shared" si="285"/>
        <v>34.463888888888889</v>
      </c>
      <c r="N6121" s="2" t="str">
        <f t="shared" si="286"/>
        <v/>
      </c>
      <c r="O6121" s="2" t="str">
        <f t="shared" si="287"/>
        <v/>
      </c>
    </row>
    <row r="6122" spans="1:15" x14ac:dyDescent="0.25">
      <c r="A6122">
        <v>6121</v>
      </c>
      <c r="B6122">
        <v>3</v>
      </c>
      <c r="C6122" s="1">
        <v>15016</v>
      </c>
      <c r="D6122">
        <v>0</v>
      </c>
      <c r="E6122">
        <v>0</v>
      </c>
      <c r="F6122" t="s">
        <v>13</v>
      </c>
      <c r="G6122" s="1">
        <v>33773</v>
      </c>
      <c r="H6122">
        <v>0</v>
      </c>
      <c r="J6122">
        <v>10</v>
      </c>
      <c r="K6122">
        <v>0</v>
      </c>
      <c r="L6122" s="1">
        <v>366</v>
      </c>
      <c r="M6122" s="2">
        <f t="shared" si="285"/>
        <v>51.358333333333334</v>
      </c>
      <c r="N6122" s="2" t="str">
        <f t="shared" si="286"/>
        <v/>
      </c>
      <c r="O6122" s="2" t="str">
        <f t="shared" si="287"/>
        <v/>
      </c>
    </row>
    <row r="6123" spans="1:15" x14ac:dyDescent="0.25">
      <c r="A6123">
        <v>6122</v>
      </c>
      <c r="B6123">
        <v>3</v>
      </c>
      <c r="C6123" s="1">
        <v>16036</v>
      </c>
      <c r="D6123">
        <v>0</v>
      </c>
      <c r="E6123">
        <v>2</v>
      </c>
      <c r="F6123" t="s">
        <v>17</v>
      </c>
      <c r="G6123" s="1">
        <v>33774</v>
      </c>
      <c r="H6123">
        <v>2</v>
      </c>
      <c r="J6123">
        <v>10</v>
      </c>
      <c r="K6123">
        <v>14607</v>
      </c>
      <c r="L6123" s="1">
        <v>366</v>
      </c>
      <c r="M6123" s="2">
        <f t="shared" si="285"/>
        <v>48.56388888888889</v>
      </c>
      <c r="N6123" s="2" t="str">
        <f t="shared" si="286"/>
        <v/>
      </c>
      <c r="O6123" s="2" t="str">
        <f t="shared" si="287"/>
        <v/>
      </c>
    </row>
    <row r="6124" spans="1:15" x14ac:dyDescent="0.25">
      <c r="A6124">
        <v>6123</v>
      </c>
      <c r="B6124">
        <v>3</v>
      </c>
      <c r="C6124" s="1">
        <v>22191</v>
      </c>
      <c r="D6124">
        <v>0</v>
      </c>
      <c r="E6124">
        <v>0</v>
      </c>
      <c r="F6124" t="s">
        <v>14</v>
      </c>
      <c r="G6124" s="1">
        <v>33774</v>
      </c>
      <c r="H6124">
        <v>0</v>
      </c>
      <c r="J6124">
        <v>23</v>
      </c>
      <c r="K6124">
        <v>0</v>
      </c>
      <c r="L6124" s="1">
        <v>366</v>
      </c>
      <c r="M6124" s="2">
        <f t="shared" si="285"/>
        <v>31.713888888888889</v>
      </c>
      <c r="N6124" s="2" t="str">
        <f t="shared" si="286"/>
        <v/>
      </c>
      <c r="O6124" s="2" t="str">
        <f t="shared" si="287"/>
        <v/>
      </c>
    </row>
    <row r="6125" spans="1:15" x14ac:dyDescent="0.25">
      <c r="A6125">
        <v>6124</v>
      </c>
      <c r="B6125">
        <v>3</v>
      </c>
      <c r="C6125" s="1">
        <v>25508</v>
      </c>
      <c r="D6125">
        <v>2410</v>
      </c>
      <c r="E6125">
        <v>2</v>
      </c>
      <c r="F6125" t="s">
        <v>14</v>
      </c>
      <c r="G6125" s="1">
        <v>33774</v>
      </c>
      <c r="H6125">
        <v>2</v>
      </c>
      <c r="J6125">
        <v>10</v>
      </c>
      <c r="K6125">
        <v>10107</v>
      </c>
      <c r="L6125" s="1">
        <v>366</v>
      </c>
      <c r="M6125" s="2">
        <f t="shared" si="285"/>
        <v>22.633333333333333</v>
      </c>
      <c r="N6125" s="2" t="str">
        <f t="shared" si="286"/>
        <v/>
      </c>
      <c r="O6125" s="2" t="str">
        <f t="shared" si="287"/>
        <v/>
      </c>
    </row>
    <row r="6126" spans="1:15" x14ac:dyDescent="0.25">
      <c r="A6126">
        <v>6125</v>
      </c>
      <c r="B6126">
        <v>2</v>
      </c>
      <c r="C6126" s="1">
        <v>14498</v>
      </c>
      <c r="D6126">
        <v>0</v>
      </c>
      <c r="E6126">
        <v>0</v>
      </c>
      <c r="F6126" t="s">
        <v>13</v>
      </c>
      <c r="G6126" s="1">
        <v>33774</v>
      </c>
      <c r="H6126">
        <v>0</v>
      </c>
      <c r="J6126">
        <v>10</v>
      </c>
      <c r="K6126">
        <v>0</v>
      </c>
      <c r="L6126" s="1">
        <v>366</v>
      </c>
      <c r="M6126" s="2">
        <f t="shared" si="285"/>
        <v>52.774999999999999</v>
      </c>
      <c r="N6126" s="2" t="str">
        <f t="shared" si="286"/>
        <v/>
      </c>
      <c r="O6126" s="2" t="str">
        <f t="shared" si="287"/>
        <v/>
      </c>
    </row>
    <row r="6127" spans="1:15" x14ac:dyDescent="0.25">
      <c r="A6127">
        <v>6126</v>
      </c>
      <c r="B6127">
        <v>2</v>
      </c>
      <c r="C6127" s="1">
        <v>22363</v>
      </c>
      <c r="D6127">
        <v>0</v>
      </c>
      <c r="E6127">
        <v>2</v>
      </c>
      <c r="F6127" t="s">
        <v>26</v>
      </c>
      <c r="G6127" s="1">
        <v>33777</v>
      </c>
      <c r="H6127">
        <v>2</v>
      </c>
      <c r="J6127">
        <v>10</v>
      </c>
      <c r="K6127">
        <v>13507</v>
      </c>
      <c r="L6127" s="1">
        <v>366</v>
      </c>
      <c r="M6127" s="2">
        <f t="shared" si="285"/>
        <v>31.247222222222224</v>
      </c>
      <c r="N6127" s="2" t="str">
        <f t="shared" si="286"/>
        <v/>
      </c>
      <c r="O6127" s="2" t="str">
        <f t="shared" si="287"/>
        <v/>
      </c>
    </row>
    <row r="6128" spans="1:15" x14ac:dyDescent="0.25">
      <c r="A6128">
        <v>6127</v>
      </c>
      <c r="B6128">
        <v>4</v>
      </c>
      <c r="C6128" s="1">
        <v>20595</v>
      </c>
      <c r="D6128">
        <v>4087</v>
      </c>
      <c r="E6128">
        <v>0</v>
      </c>
      <c r="F6128" t="s">
        <v>26</v>
      </c>
      <c r="G6128" s="1">
        <v>33777</v>
      </c>
      <c r="H6128">
        <v>0</v>
      </c>
      <c r="J6128">
        <v>10</v>
      </c>
      <c r="K6128">
        <v>17907</v>
      </c>
      <c r="L6128" s="1">
        <v>366</v>
      </c>
      <c r="M6128" s="2">
        <f t="shared" si="285"/>
        <v>36.088888888888889</v>
      </c>
      <c r="N6128" s="2" t="str">
        <f t="shared" si="286"/>
        <v/>
      </c>
      <c r="O6128" s="2" t="str">
        <f t="shared" si="287"/>
        <v/>
      </c>
    </row>
    <row r="6129" spans="1:15" x14ac:dyDescent="0.25">
      <c r="A6129">
        <v>6128</v>
      </c>
      <c r="B6129">
        <v>3</v>
      </c>
      <c r="C6129" s="1">
        <v>18272</v>
      </c>
      <c r="D6129">
        <v>2600</v>
      </c>
      <c r="E6129">
        <v>2</v>
      </c>
      <c r="F6129" t="s">
        <v>16</v>
      </c>
      <c r="G6129" s="1">
        <v>33778</v>
      </c>
      <c r="H6129">
        <v>2</v>
      </c>
      <c r="J6129">
        <v>10</v>
      </c>
      <c r="K6129">
        <v>10807</v>
      </c>
      <c r="L6129" s="1">
        <v>366</v>
      </c>
      <c r="M6129" s="2">
        <f t="shared" si="285"/>
        <v>42.455555555555556</v>
      </c>
      <c r="N6129" s="2" t="str">
        <f t="shared" si="286"/>
        <v/>
      </c>
      <c r="O6129" s="2" t="str">
        <f t="shared" si="287"/>
        <v/>
      </c>
    </row>
    <row r="6130" spans="1:15" x14ac:dyDescent="0.25">
      <c r="A6130">
        <v>6129</v>
      </c>
      <c r="B6130">
        <v>2</v>
      </c>
      <c r="C6130" s="1">
        <v>17555</v>
      </c>
      <c r="D6130">
        <v>1054</v>
      </c>
      <c r="E6130">
        <v>0</v>
      </c>
      <c r="F6130" t="s">
        <v>13</v>
      </c>
      <c r="G6130" s="1">
        <v>33779</v>
      </c>
      <c r="H6130">
        <v>0</v>
      </c>
      <c r="J6130">
        <v>21</v>
      </c>
      <c r="K6130">
        <v>0</v>
      </c>
      <c r="L6130" s="1">
        <v>366</v>
      </c>
      <c r="M6130" s="2">
        <f t="shared" si="285"/>
        <v>44.419444444444444</v>
      </c>
      <c r="N6130" s="2" t="str">
        <f t="shared" si="286"/>
        <v/>
      </c>
      <c r="O6130" s="2" t="str">
        <f t="shared" si="287"/>
        <v/>
      </c>
    </row>
    <row r="6131" spans="1:15" x14ac:dyDescent="0.25">
      <c r="A6131">
        <v>6130</v>
      </c>
      <c r="B6131">
        <v>2</v>
      </c>
      <c r="C6131" s="1">
        <v>18157</v>
      </c>
      <c r="D6131">
        <v>0</v>
      </c>
      <c r="E6131">
        <v>0</v>
      </c>
      <c r="F6131" t="s">
        <v>13</v>
      </c>
      <c r="G6131" s="1">
        <v>33779</v>
      </c>
      <c r="H6131">
        <v>0</v>
      </c>
      <c r="J6131">
        <v>10</v>
      </c>
      <c r="K6131">
        <v>0</v>
      </c>
      <c r="L6131" s="1">
        <v>366</v>
      </c>
      <c r="M6131" s="2">
        <f t="shared" si="285"/>
        <v>42.772222222222226</v>
      </c>
      <c r="N6131" s="2" t="str">
        <f t="shared" si="286"/>
        <v/>
      </c>
      <c r="O6131" s="2" t="str">
        <f t="shared" si="287"/>
        <v/>
      </c>
    </row>
    <row r="6132" spans="1:15" x14ac:dyDescent="0.25">
      <c r="A6132">
        <v>6131</v>
      </c>
      <c r="B6132">
        <v>3</v>
      </c>
      <c r="C6132" s="1">
        <v>17124</v>
      </c>
      <c r="D6132">
        <v>1800</v>
      </c>
      <c r="E6132">
        <v>0</v>
      </c>
      <c r="F6132" t="s">
        <v>14</v>
      </c>
      <c r="G6132" s="1">
        <v>33779</v>
      </c>
      <c r="H6132">
        <v>2</v>
      </c>
      <c r="J6132">
        <v>10</v>
      </c>
      <c r="K6132">
        <v>11907</v>
      </c>
      <c r="L6132" s="1">
        <v>366</v>
      </c>
      <c r="M6132" s="2">
        <f t="shared" si="285"/>
        <v>45.6</v>
      </c>
      <c r="N6132" s="2" t="str">
        <f t="shared" si="286"/>
        <v/>
      </c>
      <c r="O6132" s="2" t="str">
        <f t="shared" si="287"/>
        <v/>
      </c>
    </row>
    <row r="6133" spans="1:15" x14ac:dyDescent="0.25">
      <c r="A6133">
        <v>6132</v>
      </c>
      <c r="B6133">
        <v>2</v>
      </c>
      <c r="C6133" s="1">
        <v>17698</v>
      </c>
      <c r="D6133">
        <v>3510</v>
      </c>
      <c r="E6133">
        <v>3</v>
      </c>
      <c r="F6133" t="s">
        <v>14</v>
      </c>
      <c r="G6133" s="1">
        <v>33779</v>
      </c>
      <c r="H6133">
        <v>2</v>
      </c>
      <c r="J6133">
        <v>10</v>
      </c>
      <c r="K6133">
        <v>10907</v>
      </c>
      <c r="L6133" s="1">
        <v>366</v>
      </c>
      <c r="M6133" s="2">
        <f t="shared" si="285"/>
        <v>44.027777777777779</v>
      </c>
      <c r="N6133" s="2" t="str">
        <f t="shared" si="286"/>
        <v/>
      </c>
      <c r="O6133" s="2" t="str">
        <f t="shared" si="287"/>
        <v/>
      </c>
    </row>
    <row r="6134" spans="1:15" x14ac:dyDescent="0.25">
      <c r="A6134">
        <v>6133</v>
      </c>
      <c r="B6134">
        <v>2</v>
      </c>
      <c r="C6134" s="1">
        <v>20295</v>
      </c>
      <c r="D6134">
        <v>0</v>
      </c>
      <c r="E6134">
        <v>0</v>
      </c>
      <c r="F6134" t="s">
        <v>23</v>
      </c>
      <c r="G6134" s="1">
        <v>33780</v>
      </c>
      <c r="H6134">
        <v>2</v>
      </c>
      <c r="J6134">
        <v>10</v>
      </c>
      <c r="K6134">
        <v>13507</v>
      </c>
      <c r="L6134" s="1">
        <v>366</v>
      </c>
      <c r="M6134" s="2">
        <f t="shared" si="285"/>
        <v>36.916666666666664</v>
      </c>
      <c r="N6134" s="2" t="str">
        <f t="shared" si="286"/>
        <v/>
      </c>
      <c r="O6134" s="2" t="str">
        <f t="shared" si="287"/>
        <v/>
      </c>
    </row>
    <row r="6135" spans="1:15" x14ac:dyDescent="0.25">
      <c r="A6135">
        <v>6134</v>
      </c>
      <c r="B6135">
        <v>3</v>
      </c>
      <c r="C6135" s="1">
        <v>25121</v>
      </c>
      <c r="D6135">
        <v>0</v>
      </c>
      <c r="E6135">
        <v>0</v>
      </c>
      <c r="F6135" t="s">
        <v>13</v>
      </c>
      <c r="G6135" s="1">
        <v>33780</v>
      </c>
      <c r="H6135">
        <v>0</v>
      </c>
      <c r="J6135">
        <v>10</v>
      </c>
      <c r="K6135">
        <v>0</v>
      </c>
      <c r="L6135" s="1">
        <v>366</v>
      </c>
      <c r="M6135" s="2">
        <f t="shared" si="285"/>
        <v>23.708333333333332</v>
      </c>
      <c r="N6135" s="2" t="str">
        <f t="shared" si="286"/>
        <v/>
      </c>
      <c r="O6135" s="2" t="str">
        <f t="shared" si="287"/>
        <v/>
      </c>
    </row>
    <row r="6136" spans="1:15" x14ac:dyDescent="0.25">
      <c r="A6136">
        <v>6135</v>
      </c>
      <c r="B6136">
        <v>2</v>
      </c>
      <c r="C6136" s="1">
        <v>14888</v>
      </c>
      <c r="D6136">
        <v>0</v>
      </c>
      <c r="E6136">
        <v>0</v>
      </c>
      <c r="F6136" t="s">
        <v>13</v>
      </c>
      <c r="G6136" s="1">
        <v>33781</v>
      </c>
      <c r="H6136">
        <v>0</v>
      </c>
      <c r="I6136" t="s">
        <v>19</v>
      </c>
      <c r="J6136">
        <v>21</v>
      </c>
      <c r="K6136">
        <v>13507</v>
      </c>
      <c r="L6136" s="1">
        <v>37400</v>
      </c>
      <c r="M6136" s="2">
        <f t="shared" si="285"/>
        <v>51.727777777777774</v>
      </c>
      <c r="N6136" s="2">
        <f t="shared" si="286"/>
        <v>61.638888888888886</v>
      </c>
      <c r="O6136" s="2">
        <f t="shared" si="287"/>
        <v>9.9111111111111114</v>
      </c>
    </row>
    <row r="6137" spans="1:15" x14ac:dyDescent="0.25">
      <c r="A6137">
        <v>6136</v>
      </c>
      <c r="B6137">
        <v>4</v>
      </c>
      <c r="C6137" s="1">
        <v>20965</v>
      </c>
      <c r="D6137">
        <v>0</v>
      </c>
      <c r="E6137">
        <v>0</v>
      </c>
      <c r="F6137" t="s">
        <v>20</v>
      </c>
      <c r="G6137" s="1">
        <v>33781</v>
      </c>
      <c r="H6137">
        <v>2</v>
      </c>
      <c r="J6137">
        <v>10</v>
      </c>
      <c r="K6137">
        <v>12607</v>
      </c>
      <c r="L6137" s="1">
        <v>366</v>
      </c>
      <c r="M6137" s="2">
        <f t="shared" si="285"/>
        <v>35.086111111111109</v>
      </c>
      <c r="N6137" s="2" t="str">
        <f t="shared" si="286"/>
        <v/>
      </c>
      <c r="O6137" s="2" t="str">
        <f t="shared" si="287"/>
        <v/>
      </c>
    </row>
    <row r="6138" spans="1:15" x14ac:dyDescent="0.25">
      <c r="A6138">
        <v>6137</v>
      </c>
      <c r="B6138">
        <v>2</v>
      </c>
      <c r="C6138" s="1">
        <v>33714</v>
      </c>
      <c r="D6138">
        <v>0</v>
      </c>
      <c r="E6138">
        <v>0</v>
      </c>
      <c r="F6138" t="s">
        <v>20</v>
      </c>
      <c r="G6138" s="1">
        <v>33781</v>
      </c>
      <c r="H6138">
        <v>2</v>
      </c>
      <c r="J6138">
        <v>21</v>
      </c>
      <c r="K6138">
        <v>10107</v>
      </c>
      <c r="L6138" s="1">
        <v>366</v>
      </c>
      <c r="M6138" s="2">
        <f t="shared" si="285"/>
        <v>0.18333333333333332</v>
      </c>
      <c r="N6138" s="2" t="str">
        <f t="shared" si="286"/>
        <v/>
      </c>
      <c r="O6138" s="2" t="str">
        <f t="shared" si="287"/>
        <v/>
      </c>
    </row>
    <row r="6139" spans="1:15" x14ac:dyDescent="0.25">
      <c r="A6139">
        <v>6138</v>
      </c>
      <c r="B6139">
        <v>4</v>
      </c>
      <c r="C6139" s="1">
        <v>29884</v>
      </c>
      <c r="D6139">
        <v>0</v>
      </c>
      <c r="E6139">
        <v>0</v>
      </c>
      <c r="F6139" t="s">
        <v>20</v>
      </c>
      <c r="G6139" s="1">
        <v>33781</v>
      </c>
      <c r="H6139">
        <v>0</v>
      </c>
      <c r="J6139">
        <v>21</v>
      </c>
      <c r="K6139">
        <v>10107</v>
      </c>
      <c r="L6139" s="1">
        <v>366</v>
      </c>
      <c r="M6139" s="2">
        <f t="shared" si="285"/>
        <v>10.669444444444444</v>
      </c>
      <c r="N6139" s="2" t="str">
        <f t="shared" si="286"/>
        <v/>
      </c>
      <c r="O6139" s="2" t="str">
        <f t="shared" si="287"/>
        <v/>
      </c>
    </row>
    <row r="6140" spans="1:15" x14ac:dyDescent="0.25">
      <c r="A6140">
        <v>6139</v>
      </c>
      <c r="B6140">
        <v>2</v>
      </c>
      <c r="C6140" s="1">
        <v>24606</v>
      </c>
      <c r="D6140">
        <v>0</v>
      </c>
      <c r="E6140">
        <v>0</v>
      </c>
      <c r="F6140" t="s">
        <v>13</v>
      </c>
      <c r="G6140" s="1">
        <v>33784</v>
      </c>
      <c r="H6140">
        <v>0</v>
      </c>
      <c r="J6140">
        <v>10</v>
      </c>
      <c r="K6140">
        <v>0</v>
      </c>
      <c r="L6140" s="1">
        <v>366</v>
      </c>
      <c r="M6140" s="2">
        <f t="shared" si="285"/>
        <v>25.125</v>
      </c>
      <c r="N6140" s="2" t="str">
        <f t="shared" si="286"/>
        <v/>
      </c>
      <c r="O6140" s="2" t="str">
        <f t="shared" si="287"/>
        <v/>
      </c>
    </row>
    <row r="6141" spans="1:15" x14ac:dyDescent="0.25">
      <c r="A6141">
        <v>6140</v>
      </c>
      <c r="B6141">
        <v>2</v>
      </c>
      <c r="C6141" s="1">
        <v>23547</v>
      </c>
      <c r="D6141">
        <v>0</v>
      </c>
      <c r="E6141">
        <v>0</v>
      </c>
      <c r="F6141" t="s">
        <v>13</v>
      </c>
      <c r="G6141" s="1">
        <v>33786</v>
      </c>
      <c r="H6141">
        <v>0</v>
      </c>
      <c r="J6141">
        <v>23</v>
      </c>
      <c r="K6141">
        <v>0</v>
      </c>
      <c r="L6141" s="1">
        <v>366</v>
      </c>
      <c r="M6141" s="2">
        <f t="shared" si="285"/>
        <v>28.033333333333335</v>
      </c>
      <c r="N6141" s="2" t="str">
        <f t="shared" si="286"/>
        <v/>
      </c>
      <c r="O6141" s="2" t="str">
        <f t="shared" si="287"/>
        <v/>
      </c>
    </row>
    <row r="6142" spans="1:15" x14ac:dyDescent="0.25">
      <c r="A6142">
        <v>6141</v>
      </c>
      <c r="B6142">
        <v>3</v>
      </c>
      <c r="C6142" s="1">
        <v>23759</v>
      </c>
      <c r="D6142">
        <v>1700</v>
      </c>
      <c r="E6142">
        <v>2</v>
      </c>
      <c r="F6142" t="s">
        <v>21</v>
      </c>
      <c r="G6142" s="1">
        <v>33787</v>
      </c>
      <c r="H6142">
        <v>2</v>
      </c>
      <c r="J6142">
        <v>10</v>
      </c>
      <c r="K6142">
        <v>12807</v>
      </c>
      <c r="L6142" s="1">
        <v>366</v>
      </c>
      <c r="M6142" s="2">
        <f t="shared" si="285"/>
        <v>27.458333333333332</v>
      </c>
      <c r="N6142" s="2" t="str">
        <f t="shared" si="286"/>
        <v/>
      </c>
      <c r="O6142" s="2" t="str">
        <f t="shared" si="287"/>
        <v/>
      </c>
    </row>
    <row r="6143" spans="1:15" x14ac:dyDescent="0.25">
      <c r="A6143">
        <v>6142</v>
      </c>
      <c r="B6143">
        <v>2</v>
      </c>
      <c r="C6143" s="1">
        <v>14660</v>
      </c>
      <c r="D6143">
        <v>0</v>
      </c>
      <c r="E6143">
        <v>0</v>
      </c>
      <c r="F6143" t="s">
        <v>14</v>
      </c>
      <c r="G6143" s="1">
        <v>33787</v>
      </c>
      <c r="H6143">
        <v>2</v>
      </c>
      <c r="J6143">
        <v>10</v>
      </c>
      <c r="K6143">
        <v>14707</v>
      </c>
      <c r="L6143" s="1">
        <v>366</v>
      </c>
      <c r="M6143" s="2">
        <f t="shared" si="285"/>
        <v>52.369444444444447</v>
      </c>
      <c r="N6143" s="2" t="str">
        <f t="shared" si="286"/>
        <v/>
      </c>
      <c r="O6143" s="2" t="str">
        <f t="shared" si="287"/>
        <v/>
      </c>
    </row>
    <row r="6144" spans="1:15" x14ac:dyDescent="0.25">
      <c r="A6144">
        <v>6143</v>
      </c>
      <c r="B6144">
        <v>2</v>
      </c>
      <c r="C6144" s="1">
        <v>21115</v>
      </c>
      <c r="D6144">
        <v>0</v>
      </c>
      <c r="E6144">
        <v>0</v>
      </c>
      <c r="F6144" t="s">
        <v>13</v>
      </c>
      <c r="G6144" s="1">
        <v>33787</v>
      </c>
      <c r="H6144">
        <v>0</v>
      </c>
      <c r="J6144">
        <v>10</v>
      </c>
      <c r="K6144">
        <v>0</v>
      </c>
      <c r="L6144" s="1">
        <v>366</v>
      </c>
      <c r="M6144" s="2">
        <f t="shared" si="285"/>
        <v>34.694444444444443</v>
      </c>
      <c r="N6144" s="2" t="str">
        <f t="shared" si="286"/>
        <v/>
      </c>
      <c r="O6144" s="2" t="str">
        <f t="shared" si="287"/>
        <v/>
      </c>
    </row>
    <row r="6145" spans="1:15" x14ac:dyDescent="0.25">
      <c r="A6145">
        <v>6144</v>
      </c>
      <c r="B6145">
        <v>2</v>
      </c>
      <c r="C6145" s="1">
        <v>22792</v>
      </c>
      <c r="D6145">
        <v>1930</v>
      </c>
      <c r="E6145">
        <v>4</v>
      </c>
      <c r="F6145" t="s">
        <v>14</v>
      </c>
      <c r="G6145" s="1">
        <v>33788</v>
      </c>
      <c r="H6145">
        <v>2</v>
      </c>
      <c r="J6145">
        <v>10</v>
      </c>
      <c r="K6145">
        <v>0</v>
      </c>
      <c r="L6145" s="1">
        <v>366</v>
      </c>
      <c r="M6145" s="2">
        <f t="shared" si="285"/>
        <v>30.102777777777778</v>
      </c>
      <c r="N6145" s="2" t="str">
        <f t="shared" si="286"/>
        <v/>
      </c>
      <c r="O6145" s="2" t="str">
        <f t="shared" si="287"/>
        <v/>
      </c>
    </row>
    <row r="6146" spans="1:15" x14ac:dyDescent="0.25">
      <c r="A6146">
        <v>6145</v>
      </c>
      <c r="B6146">
        <v>2</v>
      </c>
      <c r="C6146" s="1">
        <v>22935</v>
      </c>
      <c r="D6146">
        <v>1676</v>
      </c>
      <c r="E6146">
        <v>3</v>
      </c>
      <c r="F6146" t="s">
        <v>14</v>
      </c>
      <c r="G6146" s="1">
        <v>33791</v>
      </c>
      <c r="H6146">
        <v>0</v>
      </c>
      <c r="J6146">
        <v>10</v>
      </c>
      <c r="K6146">
        <v>17907</v>
      </c>
      <c r="L6146" s="1">
        <v>366</v>
      </c>
      <c r="M6146" s="2">
        <f t="shared" si="285"/>
        <v>29.722222222222221</v>
      </c>
      <c r="N6146" s="2" t="str">
        <f t="shared" si="286"/>
        <v/>
      </c>
      <c r="O6146" s="2" t="str">
        <f t="shared" si="287"/>
        <v/>
      </c>
    </row>
    <row r="6147" spans="1:15" x14ac:dyDescent="0.25">
      <c r="A6147">
        <v>6146</v>
      </c>
      <c r="B6147">
        <v>3</v>
      </c>
      <c r="C6147" s="1">
        <v>24077</v>
      </c>
      <c r="D6147">
        <v>0</v>
      </c>
      <c r="E6147">
        <v>0</v>
      </c>
      <c r="F6147" t="s">
        <v>13</v>
      </c>
      <c r="G6147" s="1">
        <v>33791</v>
      </c>
      <c r="H6147">
        <v>0</v>
      </c>
      <c r="I6147" t="s">
        <v>24</v>
      </c>
      <c r="J6147">
        <v>23</v>
      </c>
      <c r="K6147">
        <v>0</v>
      </c>
      <c r="L6147" s="1">
        <v>38224</v>
      </c>
      <c r="M6147" s="2">
        <f t="shared" si="285"/>
        <v>26.597222222222221</v>
      </c>
      <c r="N6147" s="2">
        <f t="shared" si="286"/>
        <v>38.733333333333334</v>
      </c>
      <c r="O6147" s="2">
        <f t="shared" si="287"/>
        <v>12.136111111111113</v>
      </c>
    </row>
    <row r="6148" spans="1:15" x14ac:dyDescent="0.25">
      <c r="A6148">
        <v>6147</v>
      </c>
      <c r="B6148">
        <v>3</v>
      </c>
      <c r="C6148" s="1">
        <v>24292</v>
      </c>
      <c r="D6148">
        <v>2090</v>
      </c>
      <c r="E6148">
        <v>2</v>
      </c>
      <c r="F6148" t="s">
        <v>26</v>
      </c>
      <c r="G6148" s="1">
        <v>33793</v>
      </c>
      <c r="H6148">
        <v>2</v>
      </c>
      <c r="J6148">
        <v>10</v>
      </c>
      <c r="K6148">
        <v>10207</v>
      </c>
      <c r="L6148" s="1">
        <v>366</v>
      </c>
      <c r="M6148" s="2">
        <f t="shared" si="285"/>
        <v>26.011111111111113</v>
      </c>
      <c r="N6148" s="2" t="str">
        <f t="shared" si="286"/>
        <v/>
      </c>
      <c r="O6148" s="2" t="str">
        <f t="shared" si="287"/>
        <v/>
      </c>
    </row>
    <row r="6149" spans="1:15" x14ac:dyDescent="0.25">
      <c r="A6149">
        <v>6148</v>
      </c>
      <c r="B6149">
        <v>3</v>
      </c>
      <c r="C6149" s="1">
        <v>13570</v>
      </c>
      <c r="D6149">
        <v>0</v>
      </c>
      <c r="E6149">
        <v>0</v>
      </c>
      <c r="F6149" t="s">
        <v>14</v>
      </c>
      <c r="G6149" s="1">
        <v>33795</v>
      </c>
      <c r="H6149">
        <v>2</v>
      </c>
      <c r="J6149">
        <v>10</v>
      </c>
      <c r="K6149">
        <v>10207</v>
      </c>
      <c r="L6149" s="1">
        <v>366</v>
      </c>
      <c r="M6149" s="2">
        <f t="shared" ref="M6149:M6212" si="288">DAYS360(C6149,G6149,TRUE)/360</f>
        <v>55.37777777777778</v>
      </c>
      <c r="N6149" s="2" t="str">
        <f t="shared" ref="N6149:N6212" si="289">IF(DAYS360(C6149,L6149)/360&gt;0,DAYS360(C6149,L6149)/360,"")</f>
        <v/>
      </c>
      <c r="O6149" s="2" t="str">
        <f t="shared" ref="O6149:O6212" si="290">IF(N6149="","",N6149-M6149)</f>
        <v/>
      </c>
    </row>
    <row r="6150" spans="1:15" x14ac:dyDescent="0.25">
      <c r="A6150">
        <v>6149</v>
      </c>
      <c r="B6150">
        <v>3</v>
      </c>
      <c r="C6150" s="1">
        <v>16500</v>
      </c>
      <c r="D6150">
        <v>0</v>
      </c>
      <c r="E6150">
        <v>0</v>
      </c>
      <c r="F6150" t="s">
        <v>13</v>
      </c>
      <c r="G6150" s="1">
        <v>33795</v>
      </c>
      <c r="H6150">
        <v>0</v>
      </c>
      <c r="J6150">
        <v>21</v>
      </c>
      <c r="K6150">
        <v>0</v>
      </c>
      <c r="L6150" s="1">
        <v>366</v>
      </c>
      <c r="M6150" s="2">
        <f t="shared" si="288"/>
        <v>47.35</v>
      </c>
      <c r="N6150" s="2" t="str">
        <f t="shared" si="289"/>
        <v/>
      </c>
      <c r="O6150" s="2" t="str">
        <f t="shared" si="290"/>
        <v/>
      </c>
    </row>
    <row r="6151" spans="1:15" x14ac:dyDescent="0.25">
      <c r="A6151">
        <v>6150</v>
      </c>
      <c r="B6151">
        <v>3</v>
      </c>
      <c r="C6151" s="1">
        <v>13015</v>
      </c>
      <c r="D6151">
        <v>0</v>
      </c>
      <c r="E6151">
        <v>0</v>
      </c>
      <c r="F6151" t="s">
        <v>13</v>
      </c>
      <c r="G6151" s="1">
        <v>33795</v>
      </c>
      <c r="H6151">
        <v>0</v>
      </c>
      <c r="J6151">
        <v>10</v>
      </c>
      <c r="K6151">
        <v>0</v>
      </c>
      <c r="L6151" s="1">
        <v>366</v>
      </c>
      <c r="M6151" s="2">
        <f t="shared" si="288"/>
        <v>56.891666666666666</v>
      </c>
      <c r="N6151" s="2" t="str">
        <f t="shared" si="289"/>
        <v/>
      </c>
      <c r="O6151" s="2" t="str">
        <f t="shared" si="290"/>
        <v/>
      </c>
    </row>
    <row r="6152" spans="1:15" x14ac:dyDescent="0.25">
      <c r="A6152">
        <v>6151</v>
      </c>
      <c r="B6152">
        <v>3</v>
      </c>
      <c r="C6152" s="1">
        <v>13346</v>
      </c>
      <c r="D6152">
        <v>0</v>
      </c>
      <c r="E6152">
        <v>0</v>
      </c>
      <c r="F6152" t="s">
        <v>14</v>
      </c>
      <c r="G6152" s="1">
        <v>33802</v>
      </c>
      <c r="H6152">
        <v>2</v>
      </c>
      <c r="J6152">
        <v>10</v>
      </c>
      <c r="K6152">
        <v>10107</v>
      </c>
      <c r="L6152" s="1">
        <v>366</v>
      </c>
      <c r="M6152" s="2">
        <f t="shared" si="288"/>
        <v>56.005555555555553</v>
      </c>
      <c r="N6152" s="2" t="str">
        <f t="shared" si="289"/>
        <v/>
      </c>
      <c r="O6152" s="2" t="str">
        <f t="shared" si="290"/>
        <v/>
      </c>
    </row>
    <row r="6153" spans="1:15" x14ac:dyDescent="0.25">
      <c r="A6153">
        <v>6152</v>
      </c>
      <c r="B6153">
        <v>2</v>
      </c>
      <c r="C6153" s="1">
        <v>19964</v>
      </c>
      <c r="D6153">
        <v>0</v>
      </c>
      <c r="E6153">
        <v>2</v>
      </c>
      <c r="F6153" t="s">
        <v>17</v>
      </c>
      <c r="G6153" s="1">
        <v>33802</v>
      </c>
      <c r="H6153">
        <v>2</v>
      </c>
      <c r="J6153">
        <v>10</v>
      </c>
      <c r="K6153">
        <v>10107</v>
      </c>
      <c r="L6153" s="1">
        <v>366</v>
      </c>
      <c r="M6153" s="2">
        <f t="shared" si="288"/>
        <v>37.886111111111113</v>
      </c>
      <c r="N6153" s="2" t="str">
        <f t="shared" si="289"/>
        <v/>
      </c>
      <c r="O6153" s="2" t="str">
        <f t="shared" si="290"/>
        <v/>
      </c>
    </row>
    <row r="6154" spans="1:15" x14ac:dyDescent="0.25">
      <c r="A6154">
        <v>6153</v>
      </c>
      <c r="B6154">
        <v>2</v>
      </c>
      <c r="C6154" s="1">
        <v>20528</v>
      </c>
      <c r="D6154">
        <v>0</v>
      </c>
      <c r="E6154">
        <v>0</v>
      </c>
      <c r="F6154" t="s">
        <v>13</v>
      </c>
      <c r="G6154" s="1">
        <v>33802</v>
      </c>
      <c r="H6154">
        <v>0</v>
      </c>
      <c r="J6154">
        <v>10</v>
      </c>
      <c r="K6154">
        <v>0</v>
      </c>
      <c r="L6154" s="1">
        <v>366</v>
      </c>
      <c r="M6154" s="2">
        <f t="shared" si="288"/>
        <v>36.341666666666669</v>
      </c>
      <c r="N6154" s="2" t="str">
        <f t="shared" si="289"/>
        <v/>
      </c>
      <c r="O6154" s="2" t="str">
        <f t="shared" si="290"/>
        <v/>
      </c>
    </row>
    <row r="6155" spans="1:15" x14ac:dyDescent="0.25">
      <c r="A6155">
        <v>6154</v>
      </c>
      <c r="B6155">
        <v>3</v>
      </c>
      <c r="C6155" s="1">
        <v>16943</v>
      </c>
      <c r="D6155">
        <v>0</v>
      </c>
      <c r="E6155">
        <v>0</v>
      </c>
      <c r="F6155" t="s">
        <v>13</v>
      </c>
      <c r="G6155" s="1">
        <v>33802</v>
      </c>
      <c r="H6155">
        <v>0</v>
      </c>
      <c r="J6155">
        <v>10</v>
      </c>
      <c r="K6155">
        <v>0</v>
      </c>
      <c r="L6155" s="1">
        <v>366</v>
      </c>
      <c r="M6155" s="2">
        <f t="shared" si="288"/>
        <v>46.155555555555559</v>
      </c>
      <c r="N6155" s="2" t="str">
        <f t="shared" si="289"/>
        <v/>
      </c>
      <c r="O6155" s="2" t="str">
        <f t="shared" si="290"/>
        <v/>
      </c>
    </row>
    <row r="6156" spans="1:15" x14ac:dyDescent="0.25">
      <c r="A6156">
        <v>6155</v>
      </c>
      <c r="B6156">
        <v>2</v>
      </c>
      <c r="C6156" s="1">
        <v>11226</v>
      </c>
      <c r="D6156">
        <v>0</v>
      </c>
      <c r="E6156">
        <v>0</v>
      </c>
      <c r="F6156" t="s">
        <v>13</v>
      </c>
      <c r="G6156" s="1">
        <v>33806</v>
      </c>
      <c r="H6156">
        <v>0</v>
      </c>
      <c r="J6156">
        <v>10</v>
      </c>
      <c r="K6156">
        <v>0</v>
      </c>
      <c r="L6156" s="1">
        <v>366</v>
      </c>
      <c r="M6156" s="2">
        <f t="shared" si="288"/>
        <v>61.822222222222223</v>
      </c>
      <c r="N6156" s="2" t="str">
        <f t="shared" si="289"/>
        <v/>
      </c>
      <c r="O6156" s="2" t="str">
        <f t="shared" si="290"/>
        <v/>
      </c>
    </row>
    <row r="6157" spans="1:15" x14ac:dyDescent="0.25">
      <c r="A6157">
        <v>6156</v>
      </c>
      <c r="B6157">
        <v>2</v>
      </c>
      <c r="C6157" s="1">
        <v>24219</v>
      </c>
      <c r="D6157">
        <v>0</v>
      </c>
      <c r="E6157">
        <v>1</v>
      </c>
      <c r="F6157" t="s">
        <v>14</v>
      </c>
      <c r="G6157" s="1">
        <v>33807</v>
      </c>
      <c r="H6157">
        <v>2</v>
      </c>
      <c r="J6157">
        <v>10</v>
      </c>
      <c r="K6157">
        <v>11907</v>
      </c>
      <c r="L6157" s="1">
        <v>366</v>
      </c>
      <c r="M6157" s="2">
        <f t="shared" si="288"/>
        <v>26.25</v>
      </c>
      <c r="N6157" s="2" t="str">
        <f t="shared" si="289"/>
        <v/>
      </c>
      <c r="O6157" s="2" t="str">
        <f t="shared" si="290"/>
        <v/>
      </c>
    </row>
    <row r="6158" spans="1:15" x14ac:dyDescent="0.25">
      <c r="A6158">
        <v>6157</v>
      </c>
      <c r="B6158">
        <v>2</v>
      </c>
      <c r="C6158" s="1">
        <v>18677</v>
      </c>
      <c r="D6158">
        <v>0</v>
      </c>
      <c r="E6158">
        <v>0</v>
      </c>
      <c r="F6158" t="s">
        <v>13</v>
      </c>
      <c r="G6158" s="1">
        <v>33807</v>
      </c>
      <c r="H6158">
        <v>0</v>
      </c>
      <c r="J6158">
        <v>10</v>
      </c>
      <c r="K6158">
        <v>0</v>
      </c>
      <c r="L6158" s="1">
        <v>366</v>
      </c>
      <c r="M6158" s="2">
        <f t="shared" si="288"/>
        <v>41.427777777777777</v>
      </c>
      <c r="N6158" s="2" t="str">
        <f t="shared" si="289"/>
        <v/>
      </c>
      <c r="O6158" s="2" t="str">
        <f t="shared" si="290"/>
        <v/>
      </c>
    </row>
    <row r="6159" spans="1:15" x14ac:dyDescent="0.25">
      <c r="A6159">
        <v>6158</v>
      </c>
      <c r="B6159">
        <v>3</v>
      </c>
      <c r="C6159" s="1">
        <v>21391</v>
      </c>
      <c r="D6159">
        <v>594</v>
      </c>
      <c r="E6159">
        <v>3</v>
      </c>
      <c r="F6159" t="s">
        <v>14</v>
      </c>
      <c r="G6159" s="1">
        <v>33807</v>
      </c>
      <c r="H6159">
        <v>2</v>
      </c>
      <c r="J6159">
        <v>10</v>
      </c>
      <c r="K6159">
        <v>10207</v>
      </c>
      <c r="L6159" s="1">
        <v>366</v>
      </c>
      <c r="M6159" s="2">
        <f t="shared" si="288"/>
        <v>33.991666666666667</v>
      </c>
      <c r="N6159" s="2" t="str">
        <f t="shared" si="289"/>
        <v/>
      </c>
      <c r="O6159" s="2" t="str">
        <f t="shared" si="290"/>
        <v/>
      </c>
    </row>
    <row r="6160" spans="1:15" x14ac:dyDescent="0.25">
      <c r="A6160">
        <v>6159</v>
      </c>
      <c r="B6160">
        <v>3</v>
      </c>
      <c r="C6160" s="1">
        <v>25027</v>
      </c>
      <c r="D6160">
        <v>0</v>
      </c>
      <c r="E6160">
        <v>0</v>
      </c>
      <c r="F6160" t="s">
        <v>13</v>
      </c>
      <c r="G6160" s="1">
        <v>33807</v>
      </c>
      <c r="H6160">
        <v>0</v>
      </c>
      <c r="J6160">
        <v>10</v>
      </c>
      <c r="K6160">
        <v>0</v>
      </c>
      <c r="L6160" s="1">
        <v>366</v>
      </c>
      <c r="M6160" s="2">
        <f t="shared" si="288"/>
        <v>24.038888888888888</v>
      </c>
      <c r="N6160" s="2" t="str">
        <f t="shared" si="289"/>
        <v/>
      </c>
      <c r="O6160" s="2" t="str">
        <f t="shared" si="290"/>
        <v/>
      </c>
    </row>
    <row r="6161" spans="1:15" x14ac:dyDescent="0.25">
      <c r="A6161">
        <v>6160</v>
      </c>
      <c r="B6161">
        <v>3</v>
      </c>
      <c r="C6161" s="1">
        <v>16919</v>
      </c>
      <c r="D6161">
        <v>3684</v>
      </c>
      <c r="E6161">
        <v>3</v>
      </c>
      <c r="F6161" t="s">
        <v>13</v>
      </c>
      <c r="G6161" s="1">
        <v>33808</v>
      </c>
      <c r="H6161">
        <v>0</v>
      </c>
      <c r="J6161">
        <v>21</v>
      </c>
      <c r="K6161">
        <v>0</v>
      </c>
      <c r="L6161" s="1">
        <v>366</v>
      </c>
      <c r="M6161" s="2">
        <f t="shared" si="288"/>
        <v>46.238888888888887</v>
      </c>
      <c r="N6161" s="2" t="str">
        <f t="shared" si="289"/>
        <v/>
      </c>
      <c r="O6161" s="2" t="str">
        <f t="shared" si="290"/>
        <v/>
      </c>
    </row>
    <row r="6162" spans="1:15" x14ac:dyDescent="0.25">
      <c r="A6162">
        <v>6161</v>
      </c>
      <c r="B6162">
        <v>2</v>
      </c>
      <c r="C6162" s="1">
        <v>14484</v>
      </c>
      <c r="D6162">
        <v>0</v>
      </c>
      <c r="E6162">
        <v>0</v>
      </c>
      <c r="F6162" t="s">
        <v>13</v>
      </c>
      <c r="G6162" s="1">
        <v>33808</v>
      </c>
      <c r="H6162">
        <v>0</v>
      </c>
      <c r="J6162">
        <v>10</v>
      </c>
      <c r="K6162">
        <v>0</v>
      </c>
      <c r="L6162" s="1">
        <v>366</v>
      </c>
      <c r="M6162" s="2">
        <f t="shared" si="288"/>
        <v>52.905555555555559</v>
      </c>
      <c r="N6162" s="2" t="str">
        <f t="shared" si="289"/>
        <v/>
      </c>
      <c r="O6162" s="2" t="str">
        <f t="shared" si="290"/>
        <v/>
      </c>
    </row>
    <row r="6163" spans="1:15" x14ac:dyDescent="0.25">
      <c r="A6163">
        <v>6162</v>
      </c>
      <c r="B6163">
        <v>3</v>
      </c>
      <c r="C6163" s="1">
        <v>14505</v>
      </c>
      <c r="D6163">
        <v>0</v>
      </c>
      <c r="E6163">
        <v>0</v>
      </c>
      <c r="F6163" t="s">
        <v>14</v>
      </c>
      <c r="G6163" s="1">
        <v>33809</v>
      </c>
      <c r="H6163">
        <v>2</v>
      </c>
      <c r="J6163">
        <v>10</v>
      </c>
      <c r="K6163">
        <v>18507</v>
      </c>
      <c r="L6163" s="1">
        <v>366</v>
      </c>
      <c r="M6163" s="2">
        <f t="shared" si="288"/>
        <v>52.852777777777774</v>
      </c>
      <c r="N6163" s="2" t="str">
        <f t="shared" si="289"/>
        <v/>
      </c>
      <c r="O6163" s="2" t="str">
        <f t="shared" si="290"/>
        <v/>
      </c>
    </row>
    <row r="6164" spans="1:15" x14ac:dyDescent="0.25">
      <c r="A6164">
        <v>6163</v>
      </c>
      <c r="B6164">
        <v>3</v>
      </c>
      <c r="C6164" s="1">
        <v>18799</v>
      </c>
      <c r="D6164">
        <v>0</v>
      </c>
      <c r="E6164">
        <v>0</v>
      </c>
      <c r="F6164" t="s">
        <v>13</v>
      </c>
      <c r="G6164" s="1">
        <v>33809</v>
      </c>
      <c r="H6164">
        <v>0</v>
      </c>
      <c r="J6164">
        <v>10</v>
      </c>
      <c r="K6164">
        <v>0</v>
      </c>
      <c r="L6164" s="1">
        <v>366</v>
      </c>
      <c r="M6164" s="2">
        <f t="shared" si="288"/>
        <v>41.094444444444441</v>
      </c>
      <c r="N6164" s="2" t="str">
        <f t="shared" si="289"/>
        <v/>
      </c>
      <c r="O6164" s="2" t="str">
        <f t="shared" si="290"/>
        <v/>
      </c>
    </row>
    <row r="6165" spans="1:15" x14ac:dyDescent="0.25">
      <c r="A6165">
        <v>6164</v>
      </c>
      <c r="B6165">
        <v>2</v>
      </c>
      <c r="C6165" s="1">
        <v>21144</v>
      </c>
      <c r="D6165">
        <v>0</v>
      </c>
      <c r="E6165">
        <v>0</v>
      </c>
      <c r="F6165" t="s">
        <v>13</v>
      </c>
      <c r="G6165" s="1">
        <v>33812</v>
      </c>
      <c r="H6165">
        <v>0</v>
      </c>
      <c r="J6165">
        <v>21</v>
      </c>
      <c r="K6165">
        <v>0</v>
      </c>
      <c r="L6165" s="1">
        <v>366</v>
      </c>
      <c r="M6165" s="2">
        <f t="shared" si="288"/>
        <v>34.68611111111111</v>
      </c>
      <c r="N6165" s="2" t="str">
        <f t="shared" si="289"/>
        <v/>
      </c>
      <c r="O6165" s="2" t="str">
        <f t="shared" si="290"/>
        <v/>
      </c>
    </row>
    <row r="6166" spans="1:15" x14ac:dyDescent="0.25">
      <c r="A6166">
        <v>6165</v>
      </c>
      <c r="B6166">
        <v>2</v>
      </c>
      <c r="C6166" s="1">
        <v>14094</v>
      </c>
      <c r="D6166">
        <v>0</v>
      </c>
      <c r="E6166">
        <v>0</v>
      </c>
      <c r="F6166" t="s">
        <v>17</v>
      </c>
      <c r="G6166" s="1">
        <v>33812</v>
      </c>
      <c r="H6166">
        <v>2</v>
      </c>
      <c r="J6166">
        <v>10</v>
      </c>
      <c r="K6166">
        <v>11907</v>
      </c>
      <c r="L6166" s="1">
        <v>366</v>
      </c>
      <c r="M6166" s="2">
        <f t="shared" si="288"/>
        <v>53.986111111111114</v>
      </c>
      <c r="N6166" s="2" t="str">
        <f t="shared" si="289"/>
        <v/>
      </c>
      <c r="O6166" s="2" t="str">
        <f t="shared" si="290"/>
        <v/>
      </c>
    </row>
    <row r="6167" spans="1:15" x14ac:dyDescent="0.25">
      <c r="A6167">
        <v>6166</v>
      </c>
      <c r="B6167">
        <v>3</v>
      </c>
      <c r="C6167" s="1">
        <v>16607</v>
      </c>
      <c r="D6167">
        <v>1046</v>
      </c>
      <c r="E6167">
        <v>0</v>
      </c>
      <c r="F6167" t="s">
        <v>13</v>
      </c>
      <c r="G6167" s="1">
        <v>33812</v>
      </c>
      <c r="H6167">
        <v>0</v>
      </c>
      <c r="I6167" t="s">
        <v>15</v>
      </c>
      <c r="J6167">
        <v>10</v>
      </c>
      <c r="K6167">
        <v>15807</v>
      </c>
      <c r="L6167" s="1">
        <v>366</v>
      </c>
      <c r="M6167" s="2">
        <f t="shared" si="288"/>
        <v>47.105555555555554</v>
      </c>
      <c r="N6167" s="2" t="str">
        <f t="shared" si="289"/>
        <v/>
      </c>
      <c r="O6167" s="2" t="str">
        <f t="shared" si="290"/>
        <v/>
      </c>
    </row>
    <row r="6168" spans="1:15" x14ac:dyDescent="0.25">
      <c r="A6168">
        <v>6167</v>
      </c>
      <c r="B6168">
        <v>3</v>
      </c>
      <c r="C6168" s="1">
        <v>14691</v>
      </c>
      <c r="D6168">
        <v>1911</v>
      </c>
      <c r="E6168">
        <v>0</v>
      </c>
      <c r="F6168" t="s">
        <v>16</v>
      </c>
      <c r="G6168" s="1">
        <v>33813</v>
      </c>
      <c r="H6168">
        <v>0</v>
      </c>
      <c r="J6168">
        <v>10</v>
      </c>
      <c r="K6168">
        <v>11307</v>
      </c>
      <c r="L6168" s="1">
        <v>366</v>
      </c>
      <c r="M6168" s="2">
        <f t="shared" si="288"/>
        <v>52.352777777777774</v>
      </c>
      <c r="N6168" s="2" t="str">
        <f t="shared" si="289"/>
        <v/>
      </c>
      <c r="O6168" s="2" t="str">
        <f t="shared" si="290"/>
        <v/>
      </c>
    </row>
    <row r="6169" spans="1:15" x14ac:dyDescent="0.25">
      <c r="A6169">
        <v>6168</v>
      </c>
      <c r="B6169">
        <v>3</v>
      </c>
      <c r="C6169" s="1">
        <v>17812</v>
      </c>
      <c r="D6169">
        <v>1433</v>
      </c>
      <c r="E6169">
        <v>0</v>
      </c>
      <c r="F6169" t="s">
        <v>14</v>
      </c>
      <c r="G6169" s="1">
        <v>33814</v>
      </c>
      <c r="H6169">
        <v>2</v>
      </c>
      <c r="J6169">
        <v>10</v>
      </c>
      <c r="K6169">
        <v>12607</v>
      </c>
      <c r="L6169" s="1">
        <v>366</v>
      </c>
      <c r="M6169" s="2">
        <f t="shared" si="288"/>
        <v>43.81388888888889</v>
      </c>
      <c r="N6169" s="2" t="str">
        <f t="shared" si="289"/>
        <v/>
      </c>
      <c r="O6169" s="2" t="str">
        <f t="shared" si="290"/>
        <v/>
      </c>
    </row>
    <row r="6170" spans="1:15" x14ac:dyDescent="0.25">
      <c r="A6170">
        <v>6169</v>
      </c>
      <c r="B6170">
        <v>3</v>
      </c>
      <c r="C6170" s="1">
        <v>16114</v>
      </c>
      <c r="D6170">
        <v>2327</v>
      </c>
      <c r="E6170">
        <v>0</v>
      </c>
      <c r="F6170" t="s">
        <v>17</v>
      </c>
      <c r="G6170" s="1">
        <v>33815</v>
      </c>
      <c r="H6170">
        <v>2</v>
      </c>
      <c r="J6170">
        <v>10</v>
      </c>
      <c r="K6170">
        <v>13507</v>
      </c>
      <c r="L6170" s="1">
        <v>366</v>
      </c>
      <c r="M6170" s="2">
        <f t="shared" si="288"/>
        <v>48.466666666666669</v>
      </c>
      <c r="N6170" s="2" t="str">
        <f t="shared" si="289"/>
        <v/>
      </c>
      <c r="O6170" s="2" t="str">
        <f t="shared" si="290"/>
        <v/>
      </c>
    </row>
    <row r="6171" spans="1:15" x14ac:dyDescent="0.25">
      <c r="A6171">
        <v>6170</v>
      </c>
      <c r="B6171">
        <v>2</v>
      </c>
      <c r="C6171" s="1">
        <v>18853</v>
      </c>
      <c r="D6171">
        <v>0</v>
      </c>
      <c r="E6171">
        <v>0</v>
      </c>
      <c r="F6171" t="s">
        <v>14</v>
      </c>
      <c r="G6171" s="1">
        <v>33819</v>
      </c>
      <c r="H6171">
        <v>2</v>
      </c>
      <c r="J6171">
        <v>10</v>
      </c>
      <c r="K6171">
        <v>10107</v>
      </c>
      <c r="L6171" s="1">
        <v>366</v>
      </c>
      <c r="M6171" s="2">
        <f t="shared" si="288"/>
        <v>40.972222222222221</v>
      </c>
      <c r="N6171" s="2" t="str">
        <f t="shared" si="289"/>
        <v/>
      </c>
      <c r="O6171" s="2" t="str">
        <f t="shared" si="290"/>
        <v/>
      </c>
    </row>
    <row r="6172" spans="1:15" x14ac:dyDescent="0.25">
      <c r="A6172">
        <v>6171</v>
      </c>
      <c r="B6172">
        <v>2</v>
      </c>
      <c r="C6172" s="1">
        <v>23915</v>
      </c>
      <c r="D6172">
        <v>0</v>
      </c>
      <c r="E6172">
        <v>0</v>
      </c>
      <c r="F6172" t="s">
        <v>14</v>
      </c>
      <c r="G6172" s="1">
        <v>33820</v>
      </c>
      <c r="H6172">
        <v>2</v>
      </c>
      <c r="J6172">
        <v>10</v>
      </c>
      <c r="K6172">
        <v>11907</v>
      </c>
      <c r="L6172" s="1">
        <v>366</v>
      </c>
      <c r="M6172" s="2">
        <f t="shared" si="288"/>
        <v>27.116666666666667</v>
      </c>
      <c r="N6172" s="2" t="str">
        <f t="shared" si="289"/>
        <v/>
      </c>
      <c r="O6172" s="2" t="str">
        <f t="shared" si="290"/>
        <v/>
      </c>
    </row>
    <row r="6173" spans="1:15" x14ac:dyDescent="0.25">
      <c r="A6173">
        <v>6172</v>
      </c>
      <c r="B6173">
        <v>2</v>
      </c>
      <c r="C6173" s="1">
        <v>24394</v>
      </c>
      <c r="D6173">
        <v>1677</v>
      </c>
      <c r="E6173">
        <v>3</v>
      </c>
      <c r="F6173" t="s">
        <v>26</v>
      </c>
      <c r="G6173" s="1">
        <v>33822</v>
      </c>
      <c r="H6173">
        <v>2</v>
      </c>
      <c r="J6173">
        <v>10</v>
      </c>
      <c r="K6173">
        <v>10107</v>
      </c>
      <c r="L6173" s="1">
        <v>366</v>
      </c>
      <c r="M6173" s="2">
        <f t="shared" si="288"/>
        <v>25.81111111111111</v>
      </c>
      <c r="N6173" s="2" t="str">
        <f t="shared" si="289"/>
        <v/>
      </c>
      <c r="O6173" s="2" t="str">
        <f t="shared" si="290"/>
        <v/>
      </c>
    </row>
    <row r="6174" spans="1:15" x14ac:dyDescent="0.25">
      <c r="A6174">
        <v>6173</v>
      </c>
      <c r="B6174">
        <v>2</v>
      </c>
      <c r="C6174" s="1">
        <v>12212</v>
      </c>
      <c r="D6174">
        <v>0</v>
      </c>
      <c r="E6174">
        <v>0</v>
      </c>
      <c r="F6174" t="s">
        <v>13</v>
      </c>
      <c r="G6174" s="1">
        <v>33820</v>
      </c>
      <c r="H6174">
        <v>0</v>
      </c>
      <c r="I6174" t="s">
        <v>15</v>
      </c>
      <c r="J6174">
        <v>21</v>
      </c>
      <c r="K6174">
        <v>12779</v>
      </c>
      <c r="L6174" s="1">
        <v>366</v>
      </c>
      <c r="M6174" s="2">
        <f t="shared" si="288"/>
        <v>59.158333333333331</v>
      </c>
      <c r="N6174" s="2" t="str">
        <f t="shared" si="289"/>
        <v/>
      </c>
      <c r="O6174" s="2" t="str">
        <f t="shared" si="290"/>
        <v/>
      </c>
    </row>
    <row r="6175" spans="1:15" x14ac:dyDescent="0.25">
      <c r="A6175">
        <v>6174</v>
      </c>
      <c r="B6175">
        <v>3</v>
      </c>
      <c r="C6175" s="1">
        <v>18836</v>
      </c>
      <c r="D6175">
        <v>0</v>
      </c>
      <c r="E6175">
        <v>0</v>
      </c>
      <c r="F6175" t="s">
        <v>13</v>
      </c>
      <c r="G6175" s="1">
        <v>33823</v>
      </c>
      <c r="H6175">
        <v>0</v>
      </c>
      <c r="J6175">
        <v>21</v>
      </c>
      <c r="K6175">
        <v>0</v>
      </c>
      <c r="L6175" s="1">
        <v>366</v>
      </c>
      <c r="M6175" s="2">
        <f t="shared" si="288"/>
        <v>41.027777777777779</v>
      </c>
      <c r="N6175" s="2" t="str">
        <f t="shared" si="289"/>
        <v/>
      </c>
      <c r="O6175" s="2" t="str">
        <f t="shared" si="290"/>
        <v/>
      </c>
    </row>
    <row r="6176" spans="1:15" x14ac:dyDescent="0.25">
      <c r="A6176">
        <v>6175</v>
      </c>
      <c r="B6176">
        <v>3</v>
      </c>
      <c r="C6176" s="1">
        <v>21939</v>
      </c>
      <c r="D6176">
        <v>0</v>
      </c>
      <c r="E6176">
        <v>0</v>
      </c>
      <c r="F6176" t="s">
        <v>13</v>
      </c>
      <c r="G6176" s="1">
        <v>33823</v>
      </c>
      <c r="H6176">
        <v>0</v>
      </c>
      <c r="J6176">
        <v>10</v>
      </c>
      <c r="K6176">
        <v>10907</v>
      </c>
      <c r="L6176" s="1">
        <v>366</v>
      </c>
      <c r="M6176" s="2">
        <f t="shared" si="288"/>
        <v>32.536111111111111</v>
      </c>
      <c r="N6176" s="2" t="str">
        <f t="shared" si="289"/>
        <v/>
      </c>
      <c r="O6176" s="2" t="str">
        <f t="shared" si="290"/>
        <v/>
      </c>
    </row>
    <row r="6177" spans="1:15" x14ac:dyDescent="0.25">
      <c r="A6177">
        <v>6176</v>
      </c>
      <c r="B6177">
        <v>3</v>
      </c>
      <c r="C6177" s="1">
        <v>13607</v>
      </c>
      <c r="D6177">
        <v>0</v>
      </c>
      <c r="E6177">
        <v>0</v>
      </c>
      <c r="F6177" t="s">
        <v>13</v>
      </c>
      <c r="G6177" s="1">
        <v>33823</v>
      </c>
      <c r="H6177">
        <v>0</v>
      </c>
      <c r="J6177">
        <v>10</v>
      </c>
      <c r="K6177">
        <v>0</v>
      </c>
      <c r="L6177" s="1">
        <v>366</v>
      </c>
      <c r="M6177" s="2">
        <f t="shared" si="288"/>
        <v>55.347222222222221</v>
      </c>
      <c r="N6177" s="2" t="str">
        <f t="shared" si="289"/>
        <v/>
      </c>
      <c r="O6177" s="2" t="str">
        <f t="shared" si="290"/>
        <v/>
      </c>
    </row>
    <row r="6178" spans="1:15" x14ac:dyDescent="0.25">
      <c r="A6178">
        <v>6177</v>
      </c>
      <c r="B6178">
        <v>3</v>
      </c>
      <c r="C6178" s="1">
        <v>21243</v>
      </c>
      <c r="D6178">
        <v>1225</v>
      </c>
      <c r="E6178">
        <v>0</v>
      </c>
      <c r="F6178" t="s">
        <v>17</v>
      </c>
      <c r="G6178" s="1">
        <v>33827</v>
      </c>
      <c r="H6178">
        <v>2</v>
      </c>
      <c r="J6178">
        <v>10</v>
      </c>
      <c r="K6178">
        <v>10207</v>
      </c>
      <c r="L6178" s="1">
        <v>366</v>
      </c>
      <c r="M6178" s="2">
        <f t="shared" si="288"/>
        <v>34.455555555555556</v>
      </c>
      <c r="N6178" s="2" t="str">
        <f t="shared" si="289"/>
        <v/>
      </c>
      <c r="O6178" s="2" t="str">
        <f t="shared" si="290"/>
        <v/>
      </c>
    </row>
    <row r="6179" spans="1:15" x14ac:dyDescent="0.25">
      <c r="A6179">
        <v>6178</v>
      </c>
      <c r="B6179">
        <v>4</v>
      </c>
      <c r="C6179" s="1">
        <v>23441</v>
      </c>
      <c r="D6179">
        <v>2100</v>
      </c>
      <c r="E6179">
        <v>0</v>
      </c>
      <c r="F6179" t="s">
        <v>20</v>
      </c>
      <c r="G6179" s="1">
        <v>33830</v>
      </c>
      <c r="H6179">
        <v>2</v>
      </c>
      <c r="J6179">
        <v>10</v>
      </c>
      <c r="K6179">
        <v>14607</v>
      </c>
      <c r="L6179" s="1">
        <v>366</v>
      </c>
      <c r="M6179" s="2">
        <f t="shared" si="288"/>
        <v>28.441666666666666</v>
      </c>
      <c r="N6179" s="2" t="str">
        <f t="shared" si="289"/>
        <v/>
      </c>
      <c r="O6179" s="2" t="str">
        <f t="shared" si="290"/>
        <v/>
      </c>
    </row>
    <row r="6180" spans="1:15" x14ac:dyDescent="0.25">
      <c r="A6180">
        <v>6179</v>
      </c>
      <c r="B6180">
        <v>2</v>
      </c>
      <c r="C6180" s="1">
        <v>15302</v>
      </c>
      <c r="D6180">
        <v>0</v>
      </c>
      <c r="E6180">
        <v>0</v>
      </c>
      <c r="F6180" t="s">
        <v>13</v>
      </c>
      <c r="G6180" s="1">
        <v>33830</v>
      </c>
      <c r="H6180">
        <v>0</v>
      </c>
      <c r="J6180">
        <v>10</v>
      </c>
      <c r="K6180">
        <v>0</v>
      </c>
      <c r="L6180" s="1">
        <v>366</v>
      </c>
      <c r="M6180" s="2">
        <f t="shared" si="288"/>
        <v>50.727777777777774</v>
      </c>
      <c r="N6180" s="2" t="str">
        <f t="shared" si="289"/>
        <v/>
      </c>
      <c r="O6180" s="2" t="str">
        <f t="shared" si="290"/>
        <v/>
      </c>
    </row>
    <row r="6181" spans="1:15" x14ac:dyDescent="0.25">
      <c r="A6181">
        <v>6180</v>
      </c>
      <c r="B6181">
        <v>3</v>
      </c>
      <c r="C6181" s="1">
        <v>20687</v>
      </c>
      <c r="D6181">
        <v>1829</v>
      </c>
      <c r="E6181">
        <v>2</v>
      </c>
      <c r="F6181" t="s">
        <v>14</v>
      </c>
      <c r="G6181" s="1">
        <v>33834</v>
      </c>
      <c r="H6181">
        <v>0</v>
      </c>
      <c r="J6181">
        <v>21</v>
      </c>
      <c r="K6181">
        <v>0</v>
      </c>
      <c r="L6181" s="1">
        <v>366</v>
      </c>
      <c r="M6181" s="2">
        <f t="shared" si="288"/>
        <v>35.994444444444447</v>
      </c>
      <c r="N6181" s="2" t="str">
        <f t="shared" si="289"/>
        <v/>
      </c>
      <c r="O6181" s="2" t="str">
        <f t="shared" si="290"/>
        <v/>
      </c>
    </row>
    <row r="6182" spans="1:15" x14ac:dyDescent="0.25">
      <c r="A6182">
        <v>6181</v>
      </c>
      <c r="B6182">
        <v>3</v>
      </c>
      <c r="C6182" s="1">
        <v>24596</v>
      </c>
      <c r="D6182">
        <v>0</v>
      </c>
      <c r="E6182">
        <v>2</v>
      </c>
      <c r="F6182" t="s">
        <v>18</v>
      </c>
      <c r="G6182" s="1">
        <v>33834</v>
      </c>
      <c r="H6182">
        <v>2</v>
      </c>
      <c r="J6182">
        <v>10</v>
      </c>
      <c r="K6182">
        <v>10207</v>
      </c>
      <c r="L6182" s="1">
        <v>366</v>
      </c>
      <c r="M6182" s="2">
        <f t="shared" si="288"/>
        <v>25.288888888888888</v>
      </c>
      <c r="N6182" s="2" t="str">
        <f t="shared" si="289"/>
        <v/>
      </c>
      <c r="O6182" s="2" t="str">
        <f t="shared" si="290"/>
        <v/>
      </c>
    </row>
    <row r="6183" spans="1:15" x14ac:dyDescent="0.25">
      <c r="A6183">
        <v>6182</v>
      </c>
      <c r="B6183">
        <v>3</v>
      </c>
      <c r="C6183" s="1">
        <v>17439</v>
      </c>
      <c r="D6183">
        <v>0</v>
      </c>
      <c r="E6183">
        <v>0</v>
      </c>
      <c r="F6183" t="s">
        <v>13</v>
      </c>
      <c r="G6183" s="1">
        <v>33835</v>
      </c>
      <c r="H6183">
        <v>0</v>
      </c>
      <c r="J6183">
        <v>21</v>
      </c>
      <c r="K6183">
        <v>0</v>
      </c>
      <c r="L6183" s="1">
        <v>366</v>
      </c>
      <c r="M6183" s="2">
        <f t="shared" si="288"/>
        <v>44.888888888888886</v>
      </c>
      <c r="N6183" s="2" t="str">
        <f t="shared" si="289"/>
        <v/>
      </c>
      <c r="O6183" s="2" t="str">
        <f t="shared" si="290"/>
        <v/>
      </c>
    </row>
    <row r="6184" spans="1:15" x14ac:dyDescent="0.25">
      <c r="A6184">
        <v>6183</v>
      </c>
      <c r="B6184">
        <v>2</v>
      </c>
      <c r="C6184" s="1">
        <v>18212</v>
      </c>
      <c r="D6184">
        <v>0</v>
      </c>
      <c r="E6184">
        <v>0</v>
      </c>
      <c r="F6184" t="s">
        <v>13</v>
      </c>
      <c r="G6184" s="1">
        <v>33837</v>
      </c>
      <c r="H6184">
        <v>0</v>
      </c>
      <c r="J6184">
        <v>21</v>
      </c>
      <c r="K6184">
        <v>0</v>
      </c>
      <c r="L6184" s="1">
        <v>366</v>
      </c>
      <c r="M6184" s="2">
        <f t="shared" si="288"/>
        <v>42.780555555555559</v>
      </c>
      <c r="N6184" s="2" t="str">
        <f t="shared" si="289"/>
        <v/>
      </c>
      <c r="O6184" s="2" t="str">
        <f t="shared" si="290"/>
        <v/>
      </c>
    </row>
    <row r="6185" spans="1:15" x14ac:dyDescent="0.25">
      <c r="A6185">
        <v>6184</v>
      </c>
      <c r="B6185">
        <v>2</v>
      </c>
      <c r="C6185" s="1">
        <v>23830</v>
      </c>
      <c r="D6185">
        <v>0</v>
      </c>
      <c r="E6185">
        <v>0</v>
      </c>
      <c r="F6185" t="s">
        <v>13</v>
      </c>
      <c r="G6185" s="1">
        <v>33842</v>
      </c>
      <c r="H6185">
        <v>0</v>
      </c>
      <c r="I6185" t="s">
        <v>15</v>
      </c>
      <c r="J6185">
        <v>23</v>
      </c>
      <c r="K6185">
        <v>0</v>
      </c>
      <c r="L6185" s="1">
        <v>366</v>
      </c>
      <c r="M6185" s="2">
        <f t="shared" si="288"/>
        <v>27.408333333333335</v>
      </c>
      <c r="N6185" s="2" t="str">
        <f t="shared" si="289"/>
        <v/>
      </c>
      <c r="O6185" s="2" t="str">
        <f t="shared" si="290"/>
        <v/>
      </c>
    </row>
    <row r="6186" spans="1:15" x14ac:dyDescent="0.25">
      <c r="A6186">
        <v>6185</v>
      </c>
      <c r="B6186">
        <v>2</v>
      </c>
      <c r="C6186" s="1">
        <v>20321</v>
      </c>
      <c r="D6186">
        <v>3688</v>
      </c>
      <c r="E6186">
        <v>3</v>
      </c>
      <c r="F6186" t="s">
        <v>14</v>
      </c>
      <c r="G6186" s="1">
        <v>33843</v>
      </c>
      <c r="H6186">
        <v>2</v>
      </c>
      <c r="J6186">
        <v>10</v>
      </c>
      <c r="K6186">
        <v>10107</v>
      </c>
      <c r="L6186" s="1">
        <v>366</v>
      </c>
      <c r="M6186" s="2">
        <f t="shared" si="288"/>
        <v>37.019444444444446</v>
      </c>
      <c r="N6186" s="2" t="str">
        <f t="shared" si="289"/>
        <v/>
      </c>
      <c r="O6186" s="2" t="str">
        <f t="shared" si="290"/>
        <v/>
      </c>
    </row>
    <row r="6187" spans="1:15" x14ac:dyDescent="0.25">
      <c r="A6187">
        <v>6186</v>
      </c>
      <c r="B6187">
        <v>3</v>
      </c>
      <c r="C6187" s="1">
        <v>22347</v>
      </c>
      <c r="D6187">
        <v>0</v>
      </c>
      <c r="E6187">
        <v>0</v>
      </c>
      <c r="F6187" t="s">
        <v>14</v>
      </c>
      <c r="G6187" s="1">
        <v>33844</v>
      </c>
      <c r="H6187">
        <v>2</v>
      </c>
      <c r="J6187">
        <v>10</v>
      </c>
      <c r="K6187">
        <v>15707</v>
      </c>
      <c r="L6187" s="1">
        <v>366</v>
      </c>
      <c r="M6187" s="2">
        <f t="shared" si="288"/>
        <v>31.475000000000001</v>
      </c>
      <c r="N6187" s="2" t="str">
        <f t="shared" si="289"/>
        <v/>
      </c>
      <c r="O6187" s="2" t="str">
        <f t="shared" si="290"/>
        <v/>
      </c>
    </row>
    <row r="6188" spans="1:15" x14ac:dyDescent="0.25">
      <c r="A6188">
        <v>6187</v>
      </c>
      <c r="B6188">
        <v>4</v>
      </c>
      <c r="C6188" s="1">
        <v>23642</v>
      </c>
      <c r="D6188">
        <v>3254</v>
      </c>
      <c r="E6188">
        <v>0</v>
      </c>
      <c r="F6188" t="s">
        <v>26</v>
      </c>
      <c r="G6188" s="1">
        <v>33847</v>
      </c>
      <c r="H6188">
        <v>2</v>
      </c>
      <c r="J6188">
        <v>10</v>
      </c>
      <c r="K6188">
        <v>17807</v>
      </c>
      <c r="L6188" s="1">
        <v>366</v>
      </c>
      <c r="M6188" s="2">
        <f t="shared" si="288"/>
        <v>27.93888888888889</v>
      </c>
      <c r="N6188" s="2" t="str">
        <f t="shared" si="289"/>
        <v/>
      </c>
      <c r="O6188" s="2" t="str">
        <f t="shared" si="290"/>
        <v/>
      </c>
    </row>
    <row r="6189" spans="1:15" x14ac:dyDescent="0.25">
      <c r="A6189">
        <v>6188</v>
      </c>
      <c r="B6189">
        <v>3</v>
      </c>
      <c r="C6189" s="1">
        <v>19708</v>
      </c>
      <c r="D6189">
        <v>3600</v>
      </c>
      <c r="E6189">
        <v>0</v>
      </c>
      <c r="F6189" t="s">
        <v>17</v>
      </c>
      <c r="G6189" s="1">
        <v>33848</v>
      </c>
      <c r="H6189">
        <v>0</v>
      </c>
      <c r="J6189">
        <v>10</v>
      </c>
      <c r="K6189">
        <v>0</v>
      </c>
      <c r="L6189" s="1">
        <v>366</v>
      </c>
      <c r="M6189" s="2">
        <f t="shared" si="288"/>
        <v>38.711111111111109</v>
      </c>
      <c r="N6189" s="2" t="str">
        <f t="shared" si="289"/>
        <v/>
      </c>
      <c r="O6189" s="2" t="str">
        <f t="shared" si="290"/>
        <v/>
      </c>
    </row>
    <row r="6190" spans="1:15" x14ac:dyDescent="0.25">
      <c r="A6190">
        <v>6189</v>
      </c>
      <c r="B6190">
        <v>2</v>
      </c>
      <c r="C6190" s="1">
        <v>25055</v>
      </c>
      <c r="D6190">
        <v>0</v>
      </c>
      <c r="E6190">
        <v>0</v>
      </c>
      <c r="F6190" t="s">
        <v>13</v>
      </c>
      <c r="G6190" s="1">
        <v>33848</v>
      </c>
      <c r="H6190">
        <v>0</v>
      </c>
      <c r="J6190">
        <v>10</v>
      </c>
      <c r="K6190">
        <v>0</v>
      </c>
      <c r="L6190" s="1">
        <v>366</v>
      </c>
      <c r="M6190" s="2">
        <f t="shared" si="288"/>
        <v>24.072222222222223</v>
      </c>
      <c r="N6190" s="2" t="str">
        <f t="shared" si="289"/>
        <v/>
      </c>
      <c r="O6190" s="2" t="str">
        <f t="shared" si="290"/>
        <v/>
      </c>
    </row>
    <row r="6191" spans="1:15" x14ac:dyDescent="0.25">
      <c r="A6191">
        <v>6190</v>
      </c>
      <c r="B6191">
        <v>4</v>
      </c>
      <c r="C6191" s="1">
        <v>29760</v>
      </c>
      <c r="D6191">
        <v>0</v>
      </c>
      <c r="E6191">
        <v>0</v>
      </c>
      <c r="F6191" t="s">
        <v>20</v>
      </c>
      <c r="G6191" s="1">
        <v>33850</v>
      </c>
      <c r="H6191">
        <v>2</v>
      </c>
      <c r="J6191">
        <v>21</v>
      </c>
      <c r="K6191">
        <v>10107</v>
      </c>
      <c r="L6191" s="1">
        <v>366</v>
      </c>
      <c r="M6191" s="2">
        <f t="shared" si="288"/>
        <v>11.194444444444445</v>
      </c>
      <c r="N6191" s="2" t="str">
        <f t="shared" si="289"/>
        <v/>
      </c>
      <c r="O6191" s="2" t="str">
        <f t="shared" si="290"/>
        <v/>
      </c>
    </row>
    <row r="6192" spans="1:15" x14ac:dyDescent="0.25">
      <c r="A6192">
        <v>6191</v>
      </c>
      <c r="B6192">
        <v>3</v>
      </c>
      <c r="C6192" s="1">
        <v>23338</v>
      </c>
      <c r="D6192">
        <v>0</v>
      </c>
      <c r="E6192">
        <v>2</v>
      </c>
      <c r="F6192" t="s">
        <v>14</v>
      </c>
      <c r="G6192" s="1">
        <v>33851</v>
      </c>
      <c r="H6192">
        <v>2</v>
      </c>
      <c r="J6192">
        <v>10</v>
      </c>
      <c r="K6192">
        <v>10107</v>
      </c>
      <c r="L6192" s="1">
        <v>366</v>
      </c>
      <c r="M6192" s="2">
        <f t="shared" si="288"/>
        <v>28.780555555555555</v>
      </c>
      <c r="N6192" s="2" t="str">
        <f t="shared" si="289"/>
        <v/>
      </c>
      <c r="O6192" s="2" t="str">
        <f t="shared" si="290"/>
        <v/>
      </c>
    </row>
    <row r="6193" spans="1:15" x14ac:dyDescent="0.25">
      <c r="A6193">
        <v>6192</v>
      </c>
      <c r="B6193">
        <v>3</v>
      </c>
      <c r="C6193" s="1">
        <v>17281</v>
      </c>
      <c r="D6193">
        <v>0</v>
      </c>
      <c r="E6193">
        <v>0</v>
      </c>
      <c r="F6193" t="s">
        <v>13</v>
      </c>
      <c r="G6193" s="1">
        <v>33851</v>
      </c>
      <c r="H6193">
        <v>0</v>
      </c>
      <c r="J6193">
        <v>10</v>
      </c>
      <c r="K6193">
        <v>0</v>
      </c>
      <c r="L6193" s="1">
        <v>366</v>
      </c>
      <c r="M6193" s="2">
        <f t="shared" si="288"/>
        <v>45.361111111111114</v>
      </c>
      <c r="N6193" s="2" t="str">
        <f t="shared" si="289"/>
        <v/>
      </c>
      <c r="O6193" s="2" t="str">
        <f t="shared" si="290"/>
        <v/>
      </c>
    </row>
    <row r="6194" spans="1:15" x14ac:dyDescent="0.25">
      <c r="A6194">
        <v>6193</v>
      </c>
      <c r="B6194">
        <v>3</v>
      </c>
      <c r="C6194" s="1">
        <v>24692</v>
      </c>
      <c r="D6194">
        <v>2182</v>
      </c>
      <c r="E6194">
        <v>2</v>
      </c>
      <c r="F6194" t="s">
        <v>14</v>
      </c>
      <c r="G6194" s="1">
        <v>33851</v>
      </c>
      <c r="H6194">
        <v>2</v>
      </c>
      <c r="J6194">
        <v>10</v>
      </c>
      <c r="K6194">
        <v>16707</v>
      </c>
      <c r="L6194" s="1">
        <v>366</v>
      </c>
      <c r="M6194" s="2">
        <f t="shared" si="288"/>
        <v>25.072222222222223</v>
      </c>
      <c r="N6194" s="2" t="str">
        <f t="shared" si="289"/>
        <v/>
      </c>
      <c r="O6194" s="2" t="str">
        <f t="shared" si="290"/>
        <v/>
      </c>
    </row>
    <row r="6195" spans="1:15" x14ac:dyDescent="0.25">
      <c r="A6195">
        <v>6194</v>
      </c>
      <c r="B6195">
        <v>2</v>
      </c>
      <c r="C6195" s="1">
        <v>17804</v>
      </c>
      <c r="D6195">
        <v>2400</v>
      </c>
      <c r="E6195">
        <v>1</v>
      </c>
      <c r="F6195" t="s">
        <v>26</v>
      </c>
      <c r="G6195" s="1">
        <v>33854</v>
      </c>
      <c r="H6195">
        <v>2</v>
      </c>
      <c r="J6195">
        <v>10</v>
      </c>
      <c r="K6195">
        <v>10107</v>
      </c>
      <c r="L6195" s="1">
        <v>366</v>
      </c>
      <c r="M6195" s="2">
        <f t="shared" si="288"/>
        <v>43.94166666666667</v>
      </c>
      <c r="N6195" s="2" t="str">
        <f t="shared" si="289"/>
        <v/>
      </c>
      <c r="O6195" s="2" t="str">
        <f t="shared" si="290"/>
        <v/>
      </c>
    </row>
    <row r="6196" spans="1:15" x14ac:dyDescent="0.25">
      <c r="A6196">
        <v>6195</v>
      </c>
      <c r="B6196">
        <v>3</v>
      </c>
      <c r="C6196" s="1">
        <v>13708</v>
      </c>
      <c r="D6196">
        <v>0</v>
      </c>
      <c r="E6196">
        <v>0</v>
      </c>
      <c r="F6196" t="s">
        <v>13</v>
      </c>
      <c r="G6196" s="1">
        <v>33854</v>
      </c>
      <c r="H6196">
        <v>0</v>
      </c>
      <c r="J6196">
        <v>10</v>
      </c>
      <c r="K6196">
        <v>0</v>
      </c>
      <c r="L6196" s="1">
        <v>366</v>
      </c>
      <c r="M6196" s="2">
        <f t="shared" si="288"/>
        <v>55.152777777777779</v>
      </c>
      <c r="N6196" s="2" t="str">
        <f t="shared" si="289"/>
        <v/>
      </c>
      <c r="O6196" s="2" t="str">
        <f t="shared" si="290"/>
        <v/>
      </c>
    </row>
    <row r="6197" spans="1:15" x14ac:dyDescent="0.25">
      <c r="A6197">
        <v>6196</v>
      </c>
      <c r="B6197">
        <v>2</v>
      </c>
      <c r="C6197" s="1">
        <v>21708</v>
      </c>
      <c r="D6197">
        <v>0</v>
      </c>
      <c r="E6197">
        <v>0</v>
      </c>
      <c r="F6197" t="s">
        <v>13</v>
      </c>
      <c r="G6197" s="1">
        <v>33855</v>
      </c>
      <c r="H6197">
        <v>0</v>
      </c>
      <c r="J6197">
        <v>10</v>
      </c>
      <c r="K6197">
        <v>10107</v>
      </c>
      <c r="L6197" s="1">
        <v>366</v>
      </c>
      <c r="M6197" s="2">
        <f t="shared" si="288"/>
        <v>33.25277777777778</v>
      </c>
      <c r="N6197" s="2" t="str">
        <f t="shared" si="289"/>
        <v/>
      </c>
      <c r="O6197" s="2" t="str">
        <f t="shared" si="290"/>
        <v/>
      </c>
    </row>
    <row r="6198" spans="1:15" x14ac:dyDescent="0.25">
      <c r="A6198">
        <v>6197</v>
      </c>
      <c r="B6198">
        <v>3</v>
      </c>
      <c r="C6198" s="1">
        <v>19740</v>
      </c>
      <c r="D6198">
        <v>2900</v>
      </c>
      <c r="E6198">
        <v>2</v>
      </c>
      <c r="F6198" t="s">
        <v>14</v>
      </c>
      <c r="G6198" s="1">
        <v>33857</v>
      </c>
      <c r="H6198">
        <v>2</v>
      </c>
      <c r="J6198">
        <v>10</v>
      </c>
      <c r="K6198">
        <v>16707</v>
      </c>
      <c r="L6198" s="1">
        <v>366</v>
      </c>
      <c r="M6198" s="2">
        <f t="shared" si="288"/>
        <v>38.65</v>
      </c>
      <c r="N6198" s="2" t="str">
        <f t="shared" si="289"/>
        <v/>
      </c>
      <c r="O6198" s="2" t="str">
        <f t="shared" si="290"/>
        <v/>
      </c>
    </row>
    <row r="6199" spans="1:15" x14ac:dyDescent="0.25">
      <c r="A6199">
        <v>6198</v>
      </c>
      <c r="B6199">
        <v>2</v>
      </c>
      <c r="C6199" s="1">
        <v>24396</v>
      </c>
      <c r="D6199">
        <v>2820</v>
      </c>
      <c r="E6199">
        <v>2</v>
      </c>
      <c r="F6199" t="s">
        <v>14</v>
      </c>
      <c r="G6199" s="1">
        <v>33858</v>
      </c>
      <c r="H6199">
        <v>2</v>
      </c>
      <c r="J6199">
        <v>10</v>
      </c>
      <c r="K6199">
        <v>10907</v>
      </c>
      <c r="L6199" s="1">
        <v>366</v>
      </c>
      <c r="M6199" s="2">
        <f t="shared" si="288"/>
        <v>25.902777777777779</v>
      </c>
      <c r="N6199" s="2" t="str">
        <f t="shared" si="289"/>
        <v/>
      </c>
      <c r="O6199" s="2" t="str">
        <f t="shared" si="290"/>
        <v/>
      </c>
    </row>
    <row r="6200" spans="1:15" x14ac:dyDescent="0.25">
      <c r="A6200">
        <v>6199</v>
      </c>
      <c r="B6200">
        <v>2</v>
      </c>
      <c r="C6200" s="1">
        <v>15251</v>
      </c>
      <c r="D6200">
        <v>0</v>
      </c>
      <c r="E6200">
        <v>0</v>
      </c>
      <c r="F6200" t="s">
        <v>14</v>
      </c>
      <c r="G6200" s="1">
        <v>33858</v>
      </c>
      <c r="H6200">
        <v>2</v>
      </c>
      <c r="J6200">
        <v>10</v>
      </c>
      <c r="K6200">
        <v>18707</v>
      </c>
      <c r="L6200" s="1">
        <v>366</v>
      </c>
      <c r="M6200" s="2">
        <f t="shared" si="288"/>
        <v>50.94166666666667</v>
      </c>
      <c r="N6200" s="2" t="str">
        <f t="shared" si="289"/>
        <v/>
      </c>
      <c r="O6200" s="2" t="str">
        <f t="shared" si="290"/>
        <v/>
      </c>
    </row>
    <row r="6201" spans="1:15" x14ac:dyDescent="0.25">
      <c r="A6201">
        <v>6200</v>
      </c>
      <c r="B6201">
        <v>3</v>
      </c>
      <c r="C6201" s="1">
        <v>24153</v>
      </c>
      <c r="D6201">
        <v>0</v>
      </c>
      <c r="E6201">
        <v>2</v>
      </c>
      <c r="F6201" t="s">
        <v>18</v>
      </c>
      <c r="G6201" s="1">
        <v>33858</v>
      </c>
      <c r="H6201">
        <v>2</v>
      </c>
      <c r="J6201">
        <v>10</v>
      </c>
      <c r="K6201">
        <v>10907</v>
      </c>
      <c r="L6201" s="1">
        <v>366</v>
      </c>
      <c r="M6201" s="2">
        <f t="shared" si="288"/>
        <v>26.572222222222223</v>
      </c>
      <c r="N6201" s="2" t="str">
        <f t="shared" si="289"/>
        <v/>
      </c>
      <c r="O6201" s="2" t="str">
        <f t="shared" si="290"/>
        <v/>
      </c>
    </row>
    <row r="6202" spans="1:15" x14ac:dyDescent="0.25">
      <c r="A6202">
        <v>6201</v>
      </c>
      <c r="B6202">
        <v>2</v>
      </c>
      <c r="C6202" s="1">
        <v>16352</v>
      </c>
      <c r="D6202">
        <v>0</v>
      </c>
      <c r="E6202">
        <v>0</v>
      </c>
      <c r="F6202" t="s">
        <v>14</v>
      </c>
      <c r="G6202" s="1">
        <v>33863</v>
      </c>
      <c r="H6202">
        <v>2</v>
      </c>
      <c r="J6202">
        <v>10</v>
      </c>
      <c r="K6202">
        <v>10107</v>
      </c>
      <c r="L6202" s="1">
        <v>366</v>
      </c>
      <c r="M6202" s="2">
        <f t="shared" si="288"/>
        <v>47.94166666666667</v>
      </c>
      <c r="N6202" s="2" t="str">
        <f t="shared" si="289"/>
        <v/>
      </c>
      <c r="O6202" s="2" t="str">
        <f t="shared" si="290"/>
        <v/>
      </c>
    </row>
    <row r="6203" spans="1:15" x14ac:dyDescent="0.25">
      <c r="A6203">
        <v>6202</v>
      </c>
      <c r="B6203">
        <v>2</v>
      </c>
      <c r="C6203" s="1">
        <v>22008</v>
      </c>
      <c r="D6203">
        <v>2650</v>
      </c>
      <c r="E6203">
        <v>0</v>
      </c>
      <c r="F6203" t="s">
        <v>17</v>
      </c>
      <c r="G6203" s="1">
        <v>33863</v>
      </c>
      <c r="H6203">
        <v>2</v>
      </c>
      <c r="J6203">
        <v>10</v>
      </c>
      <c r="K6203">
        <v>10207</v>
      </c>
      <c r="L6203" s="1">
        <v>366</v>
      </c>
      <c r="M6203" s="2">
        <f t="shared" si="288"/>
        <v>32.455555555555556</v>
      </c>
      <c r="N6203" s="2" t="str">
        <f t="shared" si="289"/>
        <v/>
      </c>
      <c r="O6203" s="2" t="str">
        <f t="shared" si="290"/>
        <v/>
      </c>
    </row>
    <row r="6204" spans="1:15" x14ac:dyDescent="0.25">
      <c r="A6204">
        <v>6203</v>
      </c>
      <c r="B6204">
        <v>2</v>
      </c>
      <c r="C6204" s="1">
        <v>24810</v>
      </c>
      <c r="D6204">
        <v>1427</v>
      </c>
      <c r="E6204">
        <v>0</v>
      </c>
      <c r="F6204" t="s">
        <v>20</v>
      </c>
      <c r="G6204" s="1">
        <v>33865</v>
      </c>
      <c r="H6204">
        <v>2</v>
      </c>
      <c r="J6204">
        <v>10</v>
      </c>
      <c r="K6204">
        <v>15707</v>
      </c>
      <c r="L6204" s="1">
        <v>366</v>
      </c>
      <c r="M6204" s="2">
        <f t="shared" si="288"/>
        <v>24.788888888888888</v>
      </c>
      <c r="N6204" s="2" t="str">
        <f t="shared" si="289"/>
        <v/>
      </c>
      <c r="O6204" s="2" t="str">
        <f t="shared" si="290"/>
        <v/>
      </c>
    </row>
    <row r="6205" spans="1:15" x14ac:dyDescent="0.25">
      <c r="A6205">
        <v>6204</v>
      </c>
      <c r="B6205">
        <v>3</v>
      </c>
      <c r="C6205" s="1">
        <v>21353</v>
      </c>
      <c r="D6205">
        <v>1905</v>
      </c>
      <c r="E6205">
        <v>0</v>
      </c>
      <c r="F6205" t="s">
        <v>26</v>
      </c>
      <c r="G6205" s="1">
        <v>33865</v>
      </c>
      <c r="H6205">
        <v>2</v>
      </c>
      <c r="J6205">
        <v>10</v>
      </c>
      <c r="K6205">
        <v>10207</v>
      </c>
      <c r="L6205" s="1">
        <v>366</v>
      </c>
      <c r="M6205" s="2">
        <f t="shared" si="288"/>
        <v>34.25277777777778</v>
      </c>
      <c r="N6205" s="2" t="str">
        <f t="shared" si="289"/>
        <v/>
      </c>
      <c r="O6205" s="2" t="str">
        <f t="shared" si="290"/>
        <v/>
      </c>
    </row>
    <row r="6206" spans="1:15" x14ac:dyDescent="0.25">
      <c r="A6206">
        <v>6205</v>
      </c>
      <c r="B6206">
        <v>2</v>
      </c>
      <c r="C6206" s="1">
        <v>17188</v>
      </c>
      <c r="D6206">
        <v>3811</v>
      </c>
      <c r="E6206">
        <v>1</v>
      </c>
      <c r="F6206" t="s">
        <v>26</v>
      </c>
      <c r="G6206" s="1">
        <v>33865</v>
      </c>
      <c r="H6206">
        <v>2</v>
      </c>
      <c r="J6206">
        <v>10</v>
      </c>
      <c r="K6206">
        <v>10107</v>
      </c>
      <c r="L6206" s="1">
        <v>366</v>
      </c>
      <c r="M6206" s="2">
        <f t="shared" si="288"/>
        <v>45.658333333333331</v>
      </c>
      <c r="N6206" s="2" t="str">
        <f t="shared" si="289"/>
        <v/>
      </c>
      <c r="O6206" s="2" t="str">
        <f t="shared" si="290"/>
        <v/>
      </c>
    </row>
    <row r="6207" spans="1:15" x14ac:dyDescent="0.25">
      <c r="A6207">
        <v>6206</v>
      </c>
      <c r="B6207">
        <v>2</v>
      </c>
      <c r="C6207" s="1">
        <v>13017</v>
      </c>
      <c r="D6207">
        <v>2000</v>
      </c>
      <c r="E6207">
        <v>0</v>
      </c>
      <c r="F6207" t="s">
        <v>16</v>
      </c>
      <c r="G6207" s="1">
        <v>33868</v>
      </c>
      <c r="H6207">
        <v>2</v>
      </c>
      <c r="J6207">
        <v>10</v>
      </c>
      <c r="K6207">
        <v>11907</v>
      </c>
      <c r="L6207" s="1">
        <v>366</v>
      </c>
      <c r="M6207" s="2">
        <f t="shared" si="288"/>
        <v>57.083333333333336</v>
      </c>
      <c r="N6207" s="2" t="str">
        <f t="shared" si="289"/>
        <v/>
      </c>
      <c r="O6207" s="2" t="str">
        <f t="shared" si="290"/>
        <v/>
      </c>
    </row>
    <row r="6208" spans="1:15" x14ac:dyDescent="0.25">
      <c r="A6208">
        <v>6207</v>
      </c>
      <c r="B6208">
        <v>2</v>
      </c>
      <c r="C6208" s="1">
        <v>24579</v>
      </c>
      <c r="D6208">
        <v>0</v>
      </c>
      <c r="E6208">
        <v>0</v>
      </c>
      <c r="F6208" t="s">
        <v>13</v>
      </c>
      <c r="G6208" s="1">
        <v>33868</v>
      </c>
      <c r="H6208">
        <v>0</v>
      </c>
      <c r="J6208">
        <v>10</v>
      </c>
      <c r="K6208">
        <v>10107</v>
      </c>
      <c r="L6208" s="1">
        <v>366</v>
      </c>
      <c r="M6208" s="2">
        <f t="shared" si="288"/>
        <v>25.427777777777777</v>
      </c>
      <c r="N6208" s="2" t="str">
        <f t="shared" si="289"/>
        <v/>
      </c>
      <c r="O6208" s="2" t="str">
        <f t="shared" si="290"/>
        <v/>
      </c>
    </row>
    <row r="6209" spans="1:15" x14ac:dyDescent="0.25">
      <c r="A6209">
        <v>6208</v>
      </c>
      <c r="B6209">
        <v>3</v>
      </c>
      <c r="C6209" s="1">
        <v>11613</v>
      </c>
      <c r="D6209">
        <v>1373</v>
      </c>
      <c r="E6209">
        <v>0</v>
      </c>
      <c r="F6209" t="s">
        <v>17</v>
      </c>
      <c r="G6209" s="1">
        <v>33868</v>
      </c>
      <c r="H6209">
        <v>2</v>
      </c>
      <c r="J6209">
        <v>10</v>
      </c>
      <c r="K6209">
        <v>13507</v>
      </c>
      <c r="L6209" s="1">
        <v>366</v>
      </c>
      <c r="M6209" s="2">
        <f t="shared" si="288"/>
        <v>60.927777777777777</v>
      </c>
      <c r="N6209" s="2" t="str">
        <f t="shared" si="289"/>
        <v/>
      </c>
      <c r="O6209" s="2" t="str">
        <f t="shared" si="290"/>
        <v/>
      </c>
    </row>
    <row r="6210" spans="1:15" x14ac:dyDescent="0.25">
      <c r="A6210">
        <v>6209</v>
      </c>
      <c r="B6210">
        <v>3</v>
      </c>
      <c r="C6210" s="1">
        <v>23704</v>
      </c>
      <c r="D6210">
        <v>0</v>
      </c>
      <c r="E6210">
        <v>2</v>
      </c>
      <c r="F6210" t="s">
        <v>20</v>
      </c>
      <c r="G6210" s="1">
        <v>33869</v>
      </c>
      <c r="H6210">
        <v>2</v>
      </c>
      <c r="J6210">
        <v>10</v>
      </c>
      <c r="K6210">
        <v>11907</v>
      </c>
      <c r="L6210" s="1">
        <v>366</v>
      </c>
      <c r="M6210" s="2">
        <f t="shared" si="288"/>
        <v>27.830555555555556</v>
      </c>
      <c r="N6210" s="2" t="str">
        <f t="shared" si="289"/>
        <v/>
      </c>
      <c r="O6210" s="2" t="str">
        <f t="shared" si="290"/>
        <v/>
      </c>
    </row>
    <row r="6211" spans="1:15" x14ac:dyDescent="0.25">
      <c r="A6211">
        <v>6210</v>
      </c>
      <c r="B6211">
        <v>3</v>
      </c>
      <c r="C6211" s="1">
        <v>26168</v>
      </c>
      <c r="D6211">
        <v>0</v>
      </c>
      <c r="E6211">
        <v>2</v>
      </c>
      <c r="F6211" t="s">
        <v>20</v>
      </c>
      <c r="G6211" s="1">
        <v>33871</v>
      </c>
      <c r="H6211">
        <v>2</v>
      </c>
      <c r="J6211">
        <v>10</v>
      </c>
      <c r="K6211">
        <v>13507</v>
      </c>
      <c r="L6211" s="1">
        <v>366</v>
      </c>
      <c r="M6211" s="2">
        <f t="shared" si="288"/>
        <v>21.086111111111112</v>
      </c>
      <c r="N6211" s="2" t="str">
        <f t="shared" si="289"/>
        <v/>
      </c>
      <c r="O6211" s="2" t="str">
        <f t="shared" si="290"/>
        <v/>
      </c>
    </row>
    <row r="6212" spans="1:15" x14ac:dyDescent="0.25">
      <c r="A6212">
        <v>6211</v>
      </c>
      <c r="B6212">
        <v>2</v>
      </c>
      <c r="C6212" s="1">
        <v>23637</v>
      </c>
      <c r="D6212">
        <v>3000</v>
      </c>
      <c r="E6212">
        <v>3</v>
      </c>
      <c r="F6212" t="s">
        <v>16</v>
      </c>
      <c r="G6212" s="1">
        <v>33871</v>
      </c>
      <c r="H6212">
        <v>2</v>
      </c>
      <c r="J6212">
        <v>10</v>
      </c>
      <c r="K6212">
        <v>10107</v>
      </c>
      <c r="L6212" s="1">
        <v>366</v>
      </c>
      <c r="M6212" s="2">
        <f t="shared" si="288"/>
        <v>28.019444444444446</v>
      </c>
      <c r="N6212" s="2" t="str">
        <f t="shared" si="289"/>
        <v/>
      </c>
      <c r="O6212" s="2" t="str">
        <f t="shared" si="290"/>
        <v/>
      </c>
    </row>
    <row r="6213" spans="1:15" x14ac:dyDescent="0.25">
      <c r="A6213">
        <v>6212</v>
      </c>
      <c r="B6213">
        <v>3</v>
      </c>
      <c r="C6213" s="1">
        <v>21402</v>
      </c>
      <c r="D6213">
        <v>0</v>
      </c>
      <c r="E6213">
        <v>0</v>
      </c>
      <c r="F6213" t="s">
        <v>17</v>
      </c>
      <c r="G6213" s="1">
        <v>33871</v>
      </c>
      <c r="H6213">
        <v>2</v>
      </c>
      <c r="J6213">
        <v>10</v>
      </c>
      <c r="K6213">
        <v>12607</v>
      </c>
      <c r="L6213" s="1">
        <v>366</v>
      </c>
      <c r="M6213" s="2">
        <f t="shared" ref="M6213:M6276" si="291">DAYS360(C6213,G6213,TRUE)/360</f>
        <v>34.136111111111113</v>
      </c>
      <c r="N6213" s="2" t="str">
        <f t="shared" ref="N6213:N6276" si="292">IF(DAYS360(C6213,L6213)/360&gt;0,DAYS360(C6213,L6213)/360,"")</f>
        <v/>
      </c>
      <c r="O6213" s="2" t="str">
        <f t="shared" ref="O6213:O6276" si="293">IF(N6213="","",N6213-M6213)</f>
        <v/>
      </c>
    </row>
    <row r="6214" spans="1:15" x14ac:dyDescent="0.25">
      <c r="A6214">
        <v>6213</v>
      </c>
      <c r="B6214">
        <v>2</v>
      </c>
      <c r="C6214" s="1">
        <v>15697</v>
      </c>
      <c r="D6214">
        <v>0</v>
      </c>
      <c r="E6214">
        <v>0</v>
      </c>
      <c r="F6214" t="s">
        <v>13</v>
      </c>
      <c r="G6214" s="1">
        <v>33871</v>
      </c>
      <c r="H6214">
        <v>0</v>
      </c>
      <c r="J6214">
        <v>10</v>
      </c>
      <c r="K6214">
        <v>0</v>
      </c>
      <c r="L6214" s="1">
        <v>366</v>
      </c>
      <c r="M6214" s="2">
        <f t="shared" si="291"/>
        <v>49.755555555555553</v>
      </c>
      <c r="N6214" s="2" t="str">
        <f t="shared" si="292"/>
        <v/>
      </c>
      <c r="O6214" s="2" t="str">
        <f t="shared" si="293"/>
        <v/>
      </c>
    </row>
    <row r="6215" spans="1:15" x14ac:dyDescent="0.25">
      <c r="A6215">
        <v>6214</v>
      </c>
      <c r="B6215">
        <v>3</v>
      </c>
      <c r="C6215" s="1">
        <v>24455</v>
      </c>
      <c r="D6215">
        <v>0</v>
      </c>
      <c r="E6215">
        <v>0</v>
      </c>
      <c r="F6215" t="s">
        <v>14</v>
      </c>
      <c r="G6215" s="1">
        <v>33872</v>
      </c>
      <c r="H6215">
        <v>2</v>
      </c>
      <c r="J6215">
        <v>10</v>
      </c>
      <c r="K6215">
        <v>13507</v>
      </c>
      <c r="L6215" s="1">
        <v>366</v>
      </c>
      <c r="M6215" s="2">
        <f t="shared" si="291"/>
        <v>25.780555555555555</v>
      </c>
      <c r="N6215" s="2" t="str">
        <f t="shared" si="292"/>
        <v/>
      </c>
      <c r="O6215" s="2" t="str">
        <f t="shared" si="293"/>
        <v/>
      </c>
    </row>
    <row r="6216" spans="1:15" x14ac:dyDescent="0.25">
      <c r="A6216">
        <v>6215</v>
      </c>
      <c r="B6216">
        <v>2</v>
      </c>
      <c r="C6216" s="1">
        <v>21187</v>
      </c>
      <c r="D6216">
        <v>2583</v>
      </c>
      <c r="E6216">
        <v>2</v>
      </c>
      <c r="F6216" t="s">
        <v>14</v>
      </c>
      <c r="G6216" s="1">
        <v>33872</v>
      </c>
      <c r="H6216">
        <v>2</v>
      </c>
      <c r="J6216">
        <v>10</v>
      </c>
      <c r="K6216">
        <v>11907</v>
      </c>
      <c r="L6216" s="1">
        <v>366</v>
      </c>
      <c r="M6216" s="2">
        <f t="shared" si="291"/>
        <v>34.730555555555554</v>
      </c>
      <c r="N6216" s="2" t="str">
        <f t="shared" si="292"/>
        <v/>
      </c>
      <c r="O6216" s="2" t="str">
        <f t="shared" si="293"/>
        <v/>
      </c>
    </row>
    <row r="6217" spans="1:15" x14ac:dyDescent="0.25">
      <c r="A6217">
        <v>6216</v>
      </c>
      <c r="B6217">
        <v>3</v>
      </c>
      <c r="C6217" s="1">
        <v>26271</v>
      </c>
      <c r="D6217">
        <v>0</v>
      </c>
      <c r="E6217">
        <v>3</v>
      </c>
      <c r="F6217" t="s">
        <v>14</v>
      </c>
      <c r="G6217" s="1">
        <v>33872</v>
      </c>
      <c r="H6217">
        <v>2</v>
      </c>
      <c r="J6217">
        <v>10</v>
      </c>
      <c r="K6217">
        <v>10107</v>
      </c>
      <c r="L6217" s="1">
        <v>366</v>
      </c>
      <c r="M6217" s="2">
        <f t="shared" si="291"/>
        <v>20.808333333333334</v>
      </c>
      <c r="N6217" s="2" t="str">
        <f t="shared" si="292"/>
        <v/>
      </c>
      <c r="O6217" s="2" t="str">
        <f t="shared" si="293"/>
        <v/>
      </c>
    </row>
    <row r="6218" spans="1:15" x14ac:dyDescent="0.25">
      <c r="A6218">
        <v>6217</v>
      </c>
      <c r="B6218">
        <v>2</v>
      </c>
      <c r="C6218" s="1">
        <v>19630</v>
      </c>
      <c r="D6218">
        <v>0</v>
      </c>
      <c r="E6218">
        <v>0</v>
      </c>
      <c r="F6218" t="s">
        <v>13</v>
      </c>
      <c r="G6218" s="1">
        <v>33872</v>
      </c>
      <c r="H6218">
        <v>0</v>
      </c>
      <c r="I6218" t="s">
        <v>24</v>
      </c>
      <c r="J6218">
        <v>21</v>
      </c>
      <c r="K6218">
        <v>0</v>
      </c>
      <c r="L6218" s="1">
        <v>35944</v>
      </c>
      <c r="M6218" s="2">
        <f t="shared" si="291"/>
        <v>38.991666666666667</v>
      </c>
      <c r="N6218" s="2">
        <f t="shared" si="292"/>
        <v>44.669444444444444</v>
      </c>
      <c r="O6218" s="2">
        <f t="shared" si="293"/>
        <v>5.6777777777777771</v>
      </c>
    </row>
    <row r="6219" spans="1:15" x14ac:dyDescent="0.25">
      <c r="A6219">
        <v>6218</v>
      </c>
      <c r="B6219">
        <v>2</v>
      </c>
      <c r="C6219" s="1">
        <v>25372</v>
      </c>
      <c r="D6219">
        <v>2400</v>
      </c>
      <c r="E6219">
        <v>0</v>
      </c>
      <c r="F6219" t="s">
        <v>21</v>
      </c>
      <c r="G6219" s="1">
        <v>33875</v>
      </c>
      <c r="H6219">
        <v>2</v>
      </c>
      <c r="J6219">
        <v>10</v>
      </c>
      <c r="K6219">
        <v>12807</v>
      </c>
      <c r="L6219" s="1">
        <v>366</v>
      </c>
      <c r="M6219" s="2">
        <f t="shared" si="291"/>
        <v>23.277777777777779</v>
      </c>
      <c r="N6219" s="2" t="str">
        <f t="shared" si="292"/>
        <v/>
      </c>
      <c r="O6219" s="2" t="str">
        <f t="shared" si="293"/>
        <v/>
      </c>
    </row>
    <row r="6220" spans="1:15" x14ac:dyDescent="0.25">
      <c r="A6220">
        <v>6219</v>
      </c>
      <c r="B6220">
        <v>2</v>
      </c>
      <c r="C6220" s="1">
        <v>18523</v>
      </c>
      <c r="D6220">
        <v>0</v>
      </c>
      <c r="E6220">
        <v>0</v>
      </c>
      <c r="F6220" t="s">
        <v>13</v>
      </c>
      <c r="G6220" s="1">
        <v>33875</v>
      </c>
      <c r="H6220">
        <v>0</v>
      </c>
      <c r="J6220">
        <v>10</v>
      </c>
      <c r="K6220">
        <v>0</v>
      </c>
      <c r="L6220" s="1">
        <v>366</v>
      </c>
      <c r="M6220" s="2">
        <f t="shared" si="291"/>
        <v>42.030555555555559</v>
      </c>
      <c r="N6220" s="2" t="str">
        <f t="shared" si="292"/>
        <v/>
      </c>
      <c r="O6220" s="2" t="str">
        <f t="shared" si="293"/>
        <v/>
      </c>
    </row>
    <row r="6221" spans="1:15" x14ac:dyDescent="0.25">
      <c r="A6221">
        <v>6220</v>
      </c>
      <c r="B6221">
        <v>2</v>
      </c>
      <c r="C6221" s="1">
        <v>15807</v>
      </c>
      <c r="D6221">
        <v>0</v>
      </c>
      <c r="E6221">
        <v>0</v>
      </c>
      <c r="F6221" t="s">
        <v>13</v>
      </c>
      <c r="G6221" s="1">
        <v>33876</v>
      </c>
      <c r="H6221">
        <v>2</v>
      </c>
      <c r="I6221" t="s">
        <v>15</v>
      </c>
      <c r="J6221">
        <v>10</v>
      </c>
      <c r="K6221">
        <v>0</v>
      </c>
      <c r="L6221" s="1">
        <v>34507</v>
      </c>
      <c r="M6221" s="2">
        <f t="shared" si="291"/>
        <v>49.466666666666669</v>
      </c>
      <c r="N6221" s="2">
        <f t="shared" si="292"/>
        <v>51.197222222222223</v>
      </c>
      <c r="O6221" s="2">
        <f t="shared" si="293"/>
        <v>1.7305555555555543</v>
      </c>
    </row>
    <row r="6222" spans="1:15" x14ac:dyDescent="0.25">
      <c r="A6222">
        <v>6221</v>
      </c>
      <c r="B6222">
        <v>3</v>
      </c>
      <c r="C6222" s="1">
        <v>15451</v>
      </c>
      <c r="D6222">
        <v>0</v>
      </c>
      <c r="E6222">
        <v>0</v>
      </c>
      <c r="F6222" t="s">
        <v>13</v>
      </c>
      <c r="G6222" s="1">
        <v>33877</v>
      </c>
      <c r="H6222">
        <v>0</v>
      </c>
      <c r="J6222">
        <v>21</v>
      </c>
      <c r="K6222">
        <v>0</v>
      </c>
      <c r="L6222" s="1">
        <v>366</v>
      </c>
      <c r="M6222" s="2">
        <f t="shared" si="291"/>
        <v>50.444444444444443</v>
      </c>
      <c r="N6222" s="2" t="str">
        <f t="shared" si="292"/>
        <v/>
      </c>
      <c r="O6222" s="2" t="str">
        <f t="shared" si="293"/>
        <v/>
      </c>
    </row>
    <row r="6223" spans="1:15" x14ac:dyDescent="0.25">
      <c r="A6223">
        <v>6222</v>
      </c>
      <c r="B6223">
        <v>2</v>
      </c>
      <c r="C6223" s="1">
        <v>24741</v>
      </c>
      <c r="D6223">
        <v>0</v>
      </c>
      <c r="E6223">
        <v>0</v>
      </c>
      <c r="F6223" t="s">
        <v>17</v>
      </c>
      <c r="G6223" s="1">
        <v>33877</v>
      </c>
      <c r="H6223">
        <v>0</v>
      </c>
      <c r="J6223">
        <v>10</v>
      </c>
      <c r="K6223">
        <v>15807</v>
      </c>
      <c r="L6223" s="1">
        <v>366</v>
      </c>
      <c r="M6223" s="2">
        <f t="shared" si="291"/>
        <v>25.011111111111113</v>
      </c>
      <c r="N6223" s="2" t="str">
        <f t="shared" si="292"/>
        <v/>
      </c>
      <c r="O6223" s="2" t="str">
        <f t="shared" si="293"/>
        <v/>
      </c>
    </row>
    <row r="6224" spans="1:15" x14ac:dyDescent="0.25">
      <c r="A6224">
        <v>6223</v>
      </c>
      <c r="B6224">
        <v>2</v>
      </c>
      <c r="C6224" s="1">
        <v>16749</v>
      </c>
      <c r="D6224">
        <v>0</v>
      </c>
      <c r="E6224">
        <v>0</v>
      </c>
      <c r="F6224" t="s">
        <v>13</v>
      </c>
      <c r="G6224" s="1">
        <v>33877</v>
      </c>
      <c r="H6224">
        <v>0</v>
      </c>
      <c r="J6224">
        <v>10</v>
      </c>
      <c r="K6224">
        <v>0</v>
      </c>
      <c r="L6224" s="1">
        <v>366</v>
      </c>
      <c r="M6224" s="2">
        <f t="shared" si="291"/>
        <v>46.894444444444446</v>
      </c>
      <c r="N6224" s="2" t="str">
        <f t="shared" si="292"/>
        <v/>
      </c>
      <c r="O6224" s="2" t="str">
        <f t="shared" si="293"/>
        <v/>
      </c>
    </row>
    <row r="6225" spans="1:15" x14ac:dyDescent="0.25">
      <c r="A6225">
        <v>6224</v>
      </c>
      <c r="B6225">
        <v>3</v>
      </c>
      <c r="C6225" s="1">
        <v>15999</v>
      </c>
      <c r="D6225">
        <v>0</v>
      </c>
      <c r="E6225">
        <v>0</v>
      </c>
      <c r="F6225" t="s">
        <v>13</v>
      </c>
      <c r="G6225" s="1">
        <v>33878</v>
      </c>
      <c r="H6225">
        <v>0</v>
      </c>
      <c r="J6225">
        <v>10</v>
      </c>
      <c r="K6225">
        <v>10107</v>
      </c>
      <c r="L6225" s="1">
        <v>366</v>
      </c>
      <c r="M6225" s="2">
        <f t="shared" si="291"/>
        <v>48.947222222222223</v>
      </c>
      <c r="N6225" s="2" t="str">
        <f t="shared" si="292"/>
        <v/>
      </c>
      <c r="O6225" s="2" t="str">
        <f t="shared" si="293"/>
        <v/>
      </c>
    </row>
    <row r="6226" spans="1:15" x14ac:dyDescent="0.25">
      <c r="A6226">
        <v>6225</v>
      </c>
      <c r="B6226">
        <v>2</v>
      </c>
      <c r="C6226" s="1">
        <v>25403</v>
      </c>
      <c r="D6226">
        <v>0</v>
      </c>
      <c r="E6226">
        <v>0</v>
      </c>
      <c r="F6226" t="s">
        <v>13</v>
      </c>
      <c r="G6226" s="1">
        <v>33878</v>
      </c>
      <c r="H6226">
        <v>0</v>
      </c>
      <c r="J6226">
        <v>10</v>
      </c>
      <c r="K6226">
        <v>13507</v>
      </c>
      <c r="L6226" s="1">
        <v>366</v>
      </c>
      <c r="M6226" s="2">
        <f t="shared" si="291"/>
        <v>23.2</v>
      </c>
      <c r="N6226" s="2" t="str">
        <f t="shared" si="292"/>
        <v/>
      </c>
      <c r="O6226" s="2" t="str">
        <f t="shared" si="293"/>
        <v/>
      </c>
    </row>
    <row r="6227" spans="1:15" x14ac:dyDescent="0.25">
      <c r="A6227">
        <v>6226</v>
      </c>
      <c r="B6227">
        <v>2</v>
      </c>
      <c r="C6227" s="1">
        <v>24375</v>
      </c>
      <c r="D6227">
        <v>0</v>
      </c>
      <c r="E6227">
        <v>0</v>
      </c>
      <c r="F6227" t="s">
        <v>20</v>
      </c>
      <c r="G6227" s="1">
        <v>33878</v>
      </c>
      <c r="H6227">
        <v>2</v>
      </c>
      <c r="J6227">
        <v>10</v>
      </c>
      <c r="K6227">
        <v>10807</v>
      </c>
      <c r="L6227" s="1">
        <v>366</v>
      </c>
      <c r="M6227" s="2">
        <f t="shared" si="291"/>
        <v>26.016666666666666</v>
      </c>
      <c r="N6227" s="2" t="str">
        <f t="shared" si="292"/>
        <v/>
      </c>
      <c r="O6227" s="2" t="str">
        <f t="shared" si="293"/>
        <v/>
      </c>
    </row>
    <row r="6228" spans="1:15" x14ac:dyDescent="0.25">
      <c r="A6228">
        <v>6227</v>
      </c>
      <c r="B6228">
        <v>2</v>
      </c>
      <c r="C6228" s="1">
        <v>18403</v>
      </c>
      <c r="D6228">
        <v>0</v>
      </c>
      <c r="E6228">
        <v>0</v>
      </c>
      <c r="F6228" t="s">
        <v>13</v>
      </c>
      <c r="G6228" s="1">
        <v>33878</v>
      </c>
      <c r="H6228">
        <v>0</v>
      </c>
      <c r="J6228">
        <v>10</v>
      </c>
      <c r="K6228">
        <v>0</v>
      </c>
      <c r="L6228" s="1">
        <v>366</v>
      </c>
      <c r="M6228" s="2">
        <f t="shared" si="291"/>
        <v>42.363888888888887</v>
      </c>
      <c r="N6228" s="2" t="str">
        <f t="shared" si="292"/>
        <v/>
      </c>
      <c r="O6228" s="2" t="str">
        <f t="shared" si="293"/>
        <v/>
      </c>
    </row>
    <row r="6229" spans="1:15" x14ac:dyDescent="0.25">
      <c r="A6229">
        <v>6228</v>
      </c>
      <c r="B6229">
        <v>2</v>
      </c>
      <c r="C6229" s="1">
        <v>18228</v>
      </c>
      <c r="D6229">
        <v>2300</v>
      </c>
      <c r="E6229">
        <v>0</v>
      </c>
      <c r="F6229" t="s">
        <v>23</v>
      </c>
      <c r="G6229" s="1">
        <v>33879</v>
      </c>
      <c r="H6229">
        <v>2</v>
      </c>
      <c r="J6229">
        <v>10</v>
      </c>
      <c r="K6229">
        <v>11907</v>
      </c>
      <c r="L6229" s="1">
        <v>366</v>
      </c>
      <c r="M6229" s="2">
        <f t="shared" si="291"/>
        <v>42.85</v>
      </c>
      <c r="N6229" s="2" t="str">
        <f t="shared" si="292"/>
        <v/>
      </c>
      <c r="O6229" s="2" t="str">
        <f t="shared" si="293"/>
        <v/>
      </c>
    </row>
    <row r="6230" spans="1:15" x14ac:dyDescent="0.25">
      <c r="A6230">
        <v>6229</v>
      </c>
      <c r="B6230">
        <v>2</v>
      </c>
      <c r="C6230" s="1">
        <v>23546</v>
      </c>
      <c r="D6230">
        <v>1639</v>
      </c>
      <c r="E6230">
        <v>3</v>
      </c>
      <c r="F6230" t="s">
        <v>14</v>
      </c>
      <c r="G6230" s="1">
        <v>33879</v>
      </c>
      <c r="H6230">
        <v>2</v>
      </c>
      <c r="J6230">
        <v>10</v>
      </c>
      <c r="K6230">
        <v>14607</v>
      </c>
      <c r="L6230" s="1">
        <v>366</v>
      </c>
      <c r="M6230" s="2">
        <f t="shared" si="291"/>
        <v>28.288888888888888</v>
      </c>
      <c r="N6230" s="2" t="str">
        <f t="shared" si="292"/>
        <v/>
      </c>
      <c r="O6230" s="2" t="str">
        <f t="shared" si="293"/>
        <v/>
      </c>
    </row>
    <row r="6231" spans="1:15" x14ac:dyDescent="0.25">
      <c r="A6231">
        <v>6230</v>
      </c>
      <c r="B6231">
        <v>3</v>
      </c>
      <c r="C6231" s="1">
        <v>19599</v>
      </c>
      <c r="D6231">
        <v>0</v>
      </c>
      <c r="E6231">
        <v>0</v>
      </c>
      <c r="F6231" t="s">
        <v>17</v>
      </c>
      <c r="G6231" s="1">
        <v>33879</v>
      </c>
      <c r="H6231">
        <v>2</v>
      </c>
      <c r="J6231">
        <v>10</v>
      </c>
      <c r="K6231">
        <v>13507</v>
      </c>
      <c r="L6231" s="1">
        <v>366</v>
      </c>
      <c r="M6231" s="2">
        <f t="shared" si="291"/>
        <v>39.094444444444441</v>
      </c>
      <c r="N6231" s="2" t="str">
        <f t="shared" si="292"/>
        <v/>
      </c>
      <c r="O6231" s="2" t="str">
        <f t="shared" si="293"/>
        <v/>
      </c>
    </row>
    <row r="6232" spans="1:15" x14ac:dyDescent="0.25">
      <c r="A6232">
        <v>6231</v>
      </c>
      <c r="B6232">
        <v>3</v>
      </c>
      <c r="C6232" s="1">
        <v>19704</v>
      </c>
      <c r="D6232">
        <v>0</v>
      </c>
      <c r="E6232">
        <v>0</v>
      </c>
      <c r="F6232" t="s">
        <v>14</v>
      </c>
      <c r="G6232" s="1">
        <v>33882</v>
      </c>
      <c r="H6232">
        <v>2</v>
      </c>
      <c r="J6232">
        <v>10</v>
      </c>
      <c r="K6232">
        <v>13507</v>
      </c>
      <c r="L6232" s="1">
        <v>366</v>
      </c>
      <c r="M6232" s="2">
        <f t="shared" si="291"/>
        <v>38.81666666666667</v>
      </c>
      <c r="N6232" s="2" t="str">
        <f t="shared" si="292"/>
        <v/>
      </c>
      <c r="O6232" s="2" t="str">
        <f t="shared" si="293"/>
        <v/>
      </c>
    </row>
    <row r="6233" spans="1:15" x14ac:dyDescent="0.25">
      <c r="A6233">
        <v>6232</v>
      </c>
      <c r="B6233">
        <v>3</v>
      </c>
      <c r="C6233" s="1">
        <v>16854</v>
      </c>
      <c r="D6233">
        <v>0</v>
      </c>
      <c r="E6233">
        <v>0</v>
      </c>
      <c r="F6233" t="s">
        <v>13</v>
      </c>
      <c r="G6233" s="1">
        <v>33882</v>
      </c>
      <c r="H6233">
        <v>0</v>
      </c>
      <c r="J6233">
        <v>10</v>
      </c>
      <c r="K6233">
        <v>0</v>
      </c>
      <c r="L6233" s="1">
        <v>366</v>
      </c>
      <c r="M6233" s="2">
        <f t="shared" si="291"/>
        <v>46.62222222222222</v>
      </c>
      <c r="N6233" s="2" t="str">
        <f t="shared" si="292"/>
        <v/>
      </c>
      <c r="O6233" s="2" t="str">
        <f t="shared" si="293"/>
        <v/>
      </c>
    </row>
    <row r="6234" spans="1:15" x14ac:dyDescent="0.25">
      <c r="A6234">
        <v>6233</v>
      </c>
      <c r="B6234">
        <v>4</v>
      </c>
      <c r="C6234" s="1">
        <v>23015</v>
      </c>
      <c r="D6234">
        <v>0</v>
      </c>
      <c r="E6234">
        <v>0</v>
      </c>
      <c r="F6234" t="s">
        <v>20</v>
      </c>
      <c r="G6234" s="1">
        <v>33883</v>
      </c>
      <c r="H6234">
        <v>2</v>
      </c>
      <c r="J6234">
        <v>10</v>
      </c>
      <c r="K6234">
        <v>10107</v>
      </c>
      <c r="L6234" s="1">
        <v>366</v>
      </c>
      <c r="M6234" s="2">
        <f t="shared" si="291"/>
        <v>29.755555555555556</v>
      </c>
      <c r="N6234" s="2" t="str">
        <f t="shared" si="292"/>
        <v/>
      </c>
      <c r="O6234" s="2" t="str">
        <f t="shared" si="293"/>
        <v/>
      </c>
    </row>
    <row r="6235" spans="1:15" x14ac:dyDescent="0.25">
      <c r="A6235">
        <v>6234</v>
      </c>
      <c r="B6235">
        <v>2</v>
      </c>
      <c r="C6235" s="1">
        <v>23582</v>
      </c>
      <c r="D6235">
        <v>0</v>
      </c>
      <c r="E6235">
        <v>0</v>
      </c>
      <c r="F6235" t="s">
        <v>13</v>
      </c>
      <c r="G6235" s="1">
        <v>33883</v>
      </c>
      <c r="H6235">
        <v>2</v>
      </c>
      <c r="I6235" t="s">
        <v>25</v>
      </c>
      <c r="J6235">
        <v>21</v>
      </c>
      <c r="K6235">
        <v>10107</v>
      </c>
      <c r="L6235" s="1">
        <v>35636</v>
      </c>
      <c r="M6235" s="2">
        <f t="shared" si="291"/>
        <v>28.2</v>
      </c>
      <c r="N6235" s="2">
        <f t="shared" si="292"/>
        <v>33.00277777777778</v>
      </c>
      <c r="O6235" s="2">
        <f t="shared" si="293"/>
        <v>4.8027777777777807</v>
      </c>
    </row>
    <row r="6236" spans="1:15" x14ac:dyDescent="0.25">
      <c r="A6236">
        <v>6235</v>
      </c>
      <c r="B6236">
        <v>3</v>
      </c>
      <c r="C6236" s="1">
        <v>19930</v>
      </c>
      <c r="D6236">
        <v>0</v>
      </c>
      <c r="E6236">
        <v>0</v>
      </c>
      <c r="F6236" t="s">
        <v>13</v>
      </c>
      <c r="G6236" s="1">
        <v>33882</v>
      </c>
      <c r="H6236">
        <v>0</v>
      </c>
      <c r="J6236">
        <v>10</v>
      </c>
      <c r="K6236">
        <v>10607</v>
      </c>
      <c r="L6236" s="1">
        <v>366</v>
      </c>
      <c r="M6236" s="2">
        <f t="shared" si="291"/>
        <v>38.194444444444443</v>
      </c>
      <c r="N6236" s="2" t="str">
        <f t="shared" si="292"/>
        <v/>
      </c>
      <c r="O6236" s="2" t="str">
        <f t="shared" si="293"/>
        <v/>
      </c>
    </row>
    <row r="6237" spans="1:15" x14ac:dyDescent="0.25">
      <c r="A6237">
        <v>6236</v>
      </c>
      <c r="B6237">
        <v>2</v>
      </c>
      <c r="C6237" s="1">
        <v>17087</v>
      </c>
      <c r="D6237">
        <v>0</v>
      </c>
      <c r="E6237">
        <v>0</v>
      </c>
      <c r="F6237" t="s">
        <v>13</v>
      </c>
      <c r="G6237" s="1">
        <v>33883</v>
      </c>
      <c r="H6237">
        <v>0</v>
      </c>
      <c r="J6237">
        <v>10</v>
      </c>
      <c r="K6237">
        <v>0</v>
      </c>
      <c r="L6237" s="1">
        <v>366</v>
      </c>
      <c r="M6237" s="2">
        <f t="shared" si="291"/>
        <v>45.983333333333334</v>
      </c>
      <c r="N6237" s="2" t="str">
        <f t="shared" si="292"/>
        <v/>
      </c>
      <c r="O6237" s="2" t="str">
        <f t="shared" si="293"/>
        <v/>
      </c>
    </row>
    <row r="6238" spans="1:15" x14ac:dyDescent="0.25">
      <c r="A6238">
        <v>6237</v>
      </c>
      <c r="B6238">
        <v>3</v>
      </c>
      <c r="C6238" s="1">
        <v>24253</v>
      </c>
      <c r="D6238">
        <v>1600</v>
      </c>
      <c r="E6238">
        <v>2</v>
      </c>
      <c r="F6238" t="s">
        <v>14</v>
      </c>
      <c r="G6238" s="1">
        <v>33884</v>
      </c>
      <c r="H6238">
        <v>2</v>
      </c>
      <c r="J6238">
        <v>10</v>
      </c>
      <c r="K6238">
        <v>18707</v>
      </c>
      <c r="L6238" s="1">
        <v>366</v>
      </c>
      <c r="M6238" s="2">
        <f t="shared" si="291"/>
        <v>26.363888888888887</v>
      </c>
      <c r="N6238" s="2" t="str">
        <f t="shared" si="292"/>
        <v/>
      </c>
      <c r="O6238" s="2" t="str">
        <f t="shared" si="293"/>
        <v/>
      </c>
    </row>
    <row r="6239" spans="1:15" x14ac:dyDescent="0.25">
      <c r="A6239">
        <v>6238</v>
      </c>
      <c r="B6239">
        <v>3</v>
      </c>
      <c r="C6239" s="1">
        <v>20595</v>
      </c>
      <c r="D6239">
        <v>0</v>
      </c>
      <c r="E6239">
        <v>2</v>
      </c>
      <c r="F6239" t="s">
        <v>17</v>
      </c>
      <c r="G6239" s="1">
        <v>33885</v>
      </c>
      <c r="H6239">
        <v>2</v>
      </c>
      <c r="J6239">
        <v>10</v>
      </c>
      <c r="K6239">
        <v>12807</v>
      </c>
      <c r="L6239" s="1">
        <v>366</v>
      </c>
      <c r="M6239" s="2">
        <f t="shared" si="291"/>
        <v>36.383333333333333</v>
      </c>
      <c r="N6239" s="2" t="str">
        <f t="shared" si="292"/>
        <v/>
      </c>
      <c r="O6239" s="2" t="str">
        <f t="shared" si="293"/>
        <v/>
      </c>
    </row>
    <row r="6240" spans="1:15" x14ac:dyDescent="0.25">
      <c r="A6240">
        <v>6239</v>
      </c>
      <c r="B6240">
        <v>2</v>
      </c>
      <c r="C6240" s="1">
        <v>25459</v>
      </c>
      <c r="D6240">
        <v>0</v>
      </c>
      <c r="E6240">
        <v>0</v>
      </c>
      <c r="F6240" t="s">
        <v>13</v>
      </c>
      <c r="G6240" s="1">
        <v>33885</v>
      </c>
      <c r="H6240">
        <v>0</v>
      </c>
      <c r="J6240">
        <v>10</v>
      </c>
      <c r="K6240">
        <v>0</v>
      </c>
      <c r="L6240" s="1">
        <v>366</v>
      </c>
      <c r="M6240" s="2">
        <f t="shared" si="291"/>
        <v>23.069444444444443</v>
      </c>
      <c r="N6240" s="2" t="str">
        <f t="shared" si="292"/>
        <v/>
      </c>
      <c r="O6240" s="2" t="str">
        <f t="shared" si="293"/>
        <v/>
      </c>
    </row>
    <row r="6241" spans="1:15" x14ac:dyDescent="0.25">
      <c r="A6241">
        <v>6240</v>
      </c>
      <c r="B6241">
        <v>2</v>
      </c>
      <c r="C6241" s="1">
        <v>24395</v>
      </c>
      <c r="D6241">
        <v>0</v>
      </c>
      <c r="E6241">
        <v>0</v>
      </c>
      <c r="F6241" t="s">
        <v>13</v>
      </c>
      <c r="G6241" s="1">
        <v>33886</v>
      </c>
      <c r="H6241">
        <v>0</v>
      </c>
      <c r="J6241">
        <v>23</v>
      </c>
      <c r="K6241">
        <v>0</v>
      </c>
      <c r="L6241" s="1">
        <v>366</v>
      </c>
      <c r="M6241" s="2">
        <f t="shared" si="291"/>
        <v>25.983333333333334</v>
      </c>
      <c r="N6241" s="2" t="str">
        <f t="shared" si="292"/>
        <v/>
      </c>
      <c r="O6241" s="2" t="str">
        <f t="shared" si="293"/>
        <v/>
      </c>
    </row>
    <row r="6242" spans="1:15" x14ac:dyDescent="0.25">
      <c r="A6242">
        <v>6241</v>
      </c>
      <c r="B6242">
        <v>3</v>
      </c>
      <c r="C6242" s="1">
        <v>26455</v>
      </c>
      <c r="D6242">
        <v>0</v>
      </c>
      <c r="E6242">
        <v>1</v>
      </c>
      <c r="F6242" t="s">
        <v>14</v>
      </c>
      <c r="G6242" s="1">
        <v>33891</v>
      </c>
      <c r="H6242">
        <v>0</v>
      </c>
      <c r="J6242">
        <v>10</v>
      </c>
      <c r="K6242">
        <v>13507</v>
      </c>
      <c r="L6242" s="1">
        <v>366</v>
      </c>
      <c r="M6242" s="2">
        <f t="shared" si="291"/>
        <v>20.358333333333334</v>
      </c>
      <c r="N6242" s="2" t="str">
        <f t="shared" si="292"/>
        <v/>
      </c>
      <c r="O6242" s="2" t="str">
        <f t="shared" si="293"/>
        <v/>
      </c>
    </row>
    <row r="6243" spans="1:15" x14ac:dyDescent="0.25">
      <c r="A6243">
        <v>6242</v>
      </c>
      <c r="B6243">
        <v>3</v>
      </c>
      <c r="C6243" s="1">
        <v>18540</v>
      </c>
      <c r="D6243">
        <v>0</v>
      </c>
      <c r="E6243">
        <v>0</v>
      </c>
      <c r="F6243" t="s">
        <v>14</v>
      </c>
      <c r="G6243" s="1">
        <v>33891</v>
      </c>
      <c r="H6243">
        <v>2</v>
      </c>
      <c r="J6243">
        <v>10</v>
      </c>
      <c r="K6243">
        <v>11907</v>
      </c>
      <c r="L6243" s="1">
        <v>366</v>
      </c>
      <c r="M6243" s="2">
        <f t="shared" si="291"/>
        <v>42.027777777777779</v>
      </c>
      <c r="N6243" s="2" t="str">
        <f t="shared" si="292"/>
        <v/>
      </c>
      <c r="O6243" s="2" t="str">
        <f t="shared" si="293"/>
        <v/>
      </c>
    </row>
    <row r="6244" spans="1:15" x14ac:dyDescent="0.25">
      <c r="A6244">
        <v>6243</v>
      </c>
      <c r="B6244">
        <v>2</v>
      </c>
      <c r="C6244" s="1">
        <v>19747</v>
      </c>
      <c r="D6244">
        <v>0</v>
      </c>
      <c r="E6244">
        <v>0</v>
      </c>
      <c r="F6244" t="s">
        <v>13</v>
      </c>
      <c r="G6244" s="1">
        <v>33891</v>
      </c>
      <c r="H6244">
        <v>0</v>
      </c>
      <c r="J6244">
        <v>10</v>
      </c>
      <c r="K6244">
        <v>0</v>
      </c>
      <c r="L6244" s="1">
        <v>366</v>
      </c>
      <c r="M6244" s="2">
        <f t="shared" si="291"/>
        <v>38.725000000000001</v>
      </c>
      <c r="N6244" s="2" t="str">
        <f t="shared" si="292"/>
        <v/>
      </c>
      <c r="O6244" s="2" t="str">
        <f t="shared" si="293"/>
        <v/>
      </c>
    </row>
    <row r="6245" spans="1:15" x14ac:dyDescent="0.25">
      <c r="A6245">
        <v>6244</v>
      </c>
      <c r="B6245">
        <v>3</v>
      </c>
      <c r="C6245" s="1">
        <v>20048</v>
      </c>
      <c r="D6245">
        <v>0</v>
      </c>
      <c r="E6245">
        <v>0</v>
      </c>
      <c r="F6245" t="s">
        <v>13</v>
      </c>
      <c r="G6245" s="1">
        <v>33892</v>
      </c>
      <c r="H6245">
        <v>0</v>
      </c>
      <c r="J6245">
        <v>10</v>
      </c>
      <c r="K6245">
        <v>0</v>
      </c>
      <c r="L6245" s="1">
        <v>366</v>
      </c>
      <c r="M6245" s="2">
        <f t="shared" si="291"/>
        <v>37.902777777777779</v>
      </c>
      <c r="N6245" s="2" t="str">
        <f t="shared" si="292"/>
        <v/>
      </c>
      <c r="O6245" s="2" t="str">
        <f t="shared" si="293"/>
        <v/>
      </c>
    </row>
    <row r="6246" spans="1:15" x14ac:dyDescent="0.25">
      <c r="A6246">
        <v>6245</v>
      </c>
      <c r="B6246">
        <v>3</v>
      </c>
      <c r="C6246" s="1">
        <v>23108</v>
      </c>
      <c r="D6246">
        <v>0</v>
      </c>
      <c r="E6246">
        <v>0</v>
      </c>
      <c r="F6246" t="s">
        <v>13</v>
      </c>
      <c r="G6246" s="1">
        <v>33893</v>
      </c>
      <c r="H6246">
        <v>0</v>
      </c>
      <c r="I6246" t="s">
        <v>19</v>
      </c>
      <c r="J6246">
        <v>21</v>
      </c>
      <c r="K6246">
        <v>13507</v>
      </c>
      <c r="L6246" s="1">
        <v>35578</v>
      </c>
      <c r="M6246" s="2">
        <f t="shared" si="291"/>
        <v>29.524999999999999</v>
      </c>
      <c r="N6246" s="2">
        <f t="shared" si="292"/>
        <v>34.141666666666666</v>
      </c>
      <c r="O6246" s="2">
        <f t="shared" si="293"/>
        <v>4.6166666666666671</v>
      </c>
    </row>
    <row r="6247" spans="1:15" x14ac:dyDescent="0.25">
      <c r="A6247">
        <v>6246</v>
      </c>
      <c r="B6247">
        <v>3</v>
      </c>
      <c r="C6247" s="1">
        <v>24673</v>
      </c>
      <c r="D6247">
        <v>0</v>
      </c>
      <c r="E6247">
        <v>0</v>
      </c>
      <c r="F6247" t="s">
        <v>20</v>
      </c>
      <c r="G6247" s="1">
        <v>33893</v>
      </c>
      <c r="H6247">
        <v>2</v>
      </c>
      <c r="J6247">
        <v>10</v>
      </c>
      <c r="K6247">
        <v>17907</v>
      </c>
      <c r="L6247" s="1">
        <v>366</v>
      </c>
      <c r="M6247" s="2">
        <f t="shared" si="291"/>
        <v>25.238888888888887</v>
      </c>
      <c r="N6247" s="2" t="str">
        <f t="shared" si="292"/>
        <v/>
      </c>
      <c r="O6247" s="2" t="str">
        <f t="shared" si="293"/>
        <v/>
      </c>
    </row>
    <row r="6248" spans="1:15" x14ac:dyDescent="0.25">
      <c r="A6248">
        <v>6247</v>
      </c>
      <c r="B6248">
        <v>4</v>
      </c>
      <c r="C6248" s="1">
        <v>25690</v>
      </c>
      <c r="D6248">
        <v>0</v>
      </c>
      <c r="E6248">
        <v>0</v>
      </c>
      <c r="F6248" t="s">
        <v>20</v>
      </c>
      <c r="G6248" s="1">
        <v>33893</v>
      </c>
      <c r="H6248">
        <v>0</v>
      </c>
      <c r="J6248">
        <v>10</v>
      </c>
      <c r="K6248">
        <v>0</v>
      </c>
      <c r="L6248" s="1">
        <v>366</v>
      </c>
      <c r="M6248" s="2">
        <f t="shared" si="291"/>
        <v>22.455555555555556</v>
      </c>
      <c r="N6248" s="2" t="str">
        <f t="shared" si="292"/>
        <v/>
      </c>
      <c r="O6248" s="2" t="str">
        <f t="shared" si="293"/>
        <v/>
      </c>
    </row>
    <row r="6249" spans="1:15" x14ac:dyDescent="0.25">
      <c r="A6249">
        <v>6248</v>
      </c>
      <c r="B6249">
        <v>4</v>
      </c>
      <c r="C6249" s="1">
        <v>26434</v>
      </c>
      <c r="D6249">
        <v>0</v>
      </c>
      <c r="E6249">
        <v>0</v>
      </c>
      <c r="F6249" t="s">
        <v>20</v>
      </c>
      <c r="G6249" s="1">
        <v>33896</v>
      </c>
      <c r="H6249">
        <v>0</v>
      </c>
      <c r="J6249">
        <v>10</v>
      </c>
      <c r="K6249">
        <v>13507</v>
      </c>
      <c r="L6249" s="1">
        <v>366</v>
      </c>
      <c r="M6249" s="2">
        <f t="shared" si="291"/>
        <v>20.427777777777777</v>
      </c>
      <c r="N6249" s="2" t="str">
        <f t="shared" si="292"/>
        <v/>
      </c>
      <c r="O6249" s="2" t="str">
        <f t="shared" si="293"/>
        <v/>
      </c>
    </row>
    <row r="6250" spans="1:15" x14ac:dyDescent="0.25">
      <c r="A6250">
        <v>6249</v>
      </c>
      <c r="B6250">
        <v>3</v>
      </c>
      <c r="C6250" s="1">
        <v>17147</v>
      </c>
      <c r="D6250">
        <v>0</v>
      </c>
      <c r="E6250">
        <v>0</v>
      </c>
      <c r="F6250" t="s">
        <v>13</v>
      </c>
      <c r="G6250" s="1">
        <v>33896</v>
      </c>
      <c r="H6250">
        <v>0</v>
      </c>
      <c r="J6250">
        <v>10</v>
      </c>
      <c r="K6250">
        <v>0</v>
      </c>
      <c r="L6250" s="1">
        <v>366</v>
      </c>
      <c r="M6250" s="2">
        <f t="shared" si="291"/>
        <v>45.855555555555554</v>
      </c>
      <c r="N6250" s="2" t="str">
        <f t="shared" si="292"/>
        <v/>
      </c>
      <c r="O6250" s="2" t="str">
        <f t="shared" si="293"/>
        <v/>
      </c>
    </row>
    <row r="6251" spans="1:15" x14ac:dyDescent="0.25">
      <c r="A6251">
        <v>6250</v>
      </c>
      <c r="B6251">
        <v>2</v>
      </c>
      <c r="C6251" s="1">
        <v>18663</v>
      </c>
      <c r="D6251">
        <v>0</v>
      </c>
      <c r="E6251">
        <v>0</v>
      </c>
      <c r="F6251" t="s">
        <v>13</v>
      </c>
      <c r="G6251" s="1">
        <v>33896</v>
      </c>
      <c r="H6251">
        <v>0</v>
      </c>
      <c r="I6251" t="s">
        <v>24</v>
      </c>
      <c r="J6251">
        <v>21</v>
      </c>
      <c r="K6251">
        <v>0</v>
      </c>
      <c r="L6251" s="1">
        <v>36194</v>
      </c>
      <c r="M6251" s="2">
        <f t="shared" si="291"/>
        <v>41.708333333333336</v>
      </c>
      <c r="N6251" s="2">
        <f t="shared" si="292"/>
        <v>47.99722222222222</v>
      </c>
      <c r="O6251" s="2">
        <f t="shared" si="293"/>
        <v>6.2888888888888843</v>
      </c>
    </row>
    <row r="6252" spans="1:15" x14ac:dyDescent="0.25">
      <c r="A6252">
        <v>6251</v>
      </c>
      <c r="B6252">
        <v>3</v>
      </c>
      <c r="C6252" s="1">
        <v>16384</v>
      </c>
      <c r="D6252">
        <v>2591</v>
      </c>
      <c r="E6252">
        <v>1</v>
      </c>
      <c r="F6252" t="s">
        <v>22</v>
      </c>
      <c r="G6252" s="1">
        <v>33897</v>
      </c>
      <c r="H6252">
        <v>2</v>
      </c>
      <c r="J6252">
        <v>10</v>
      </c>
      <c r="K6252">
        <v>10107</v>
      </c>
      <c r="L6252" s="1">
        <v>366</v>
      </c>
      <c r="M6252" s="2">
        <f t="shared" si="291"/>
        <v>47.95</v>
      </c>
      <c r="N6252" s="2" t="str">
        <f t="shared" si="292"/>
        <v/>
      </c>
      <c r="O6252" s="2" t="str">
        <f t="shared" si="293"/>
        <v/>
      </c>
    </row>
    <row r="6253" spans="1:15" x14ac:dyDescent="0.25">
      <c r="A6253">
        <v>6252</v>
      </c>
      <c r="B6253">
        <v>3</v>
      </c>
      <c r="C6253" s="1">
        <v>16682</v>
      </c>
      <c r="D6253">
        <v>2439</v>
      </c>
      <c r="E6253">
        <v>1</v>
      </c>
      <c r="F6253" t="s">
        <v>16</v>
      </c>
      <c r="G6253" s="1">
        <v>33898</v>
      </c>
      <c r="H6253">
        <v>2</v>
      </c>
      <c r="J6253">
        <v>10</v>
      </c>
      <c r="K6253">
        <v>10107</v>
      </c>
      <c r="L6253" s="1">
        <v>366</v>
      </c>
      <c r="M6253" s="2">
        <f t="shared" si="291"/>
        <v>47.136111111111113</v>
      </c>
      <c r="N6253" s="2" t="str">
        <f t="shared" si="292"/>
        <v/>
      </c>
      <c r="O6253" s="2" t="str">
        <f t="shared" si="293"/>
        <v/>
      </c>
    </row>
    <row r="6254" spans="1:15" x14ac:dyDescent="0.25">
      <c r="A6254">
        <v>6253</v>
      </c>
      <c r="B6254">
        <v>3</v>
      </c>
      <c r="C6254" s="1">
        <v>23993</v>
      </c>
      <c r="D6254">
        <v>2310</v>
      </c>
      <c r="E6254">
        <v>0</v>
      </c>
      <c r="F6254" t="s">
        <v>14</v>
      </c>
      <c r="G6254" s="1">
        <v>33896</v>
      </c>
      <c r="H6254">
        <v>2</v>
      </c>
      <c r="J6254">
        <v>10</v>
      </c>
      <c r="K6254">
        <v>12779</v>
      </c>
      <c r="L6254" s="1">
        <v>366</v>
      </c>
      <c r="M6254" s="2">
        <f t="shared" si="291"/>
        <v>27.113888888888887</v>
      </c>
      <c r="N6254" s="2" t="str">
        <f t="shared" si="292"/>
        <v/>
      </c>
      <c r="O6254" s="2" t="str">
        <f t="shared" si="293"/>
        <v/>
      </c>
    </row>
    <row r="6255" spans="1:15" x14ac:dyDescent="0.25">
      <c r="A6255">
        <v>6254</v>
      </c>
      <c r="B6255">
        <v>4</v>
      </c>
      <c r="C6255" s="1">
        <v>22410</v>
      </c>
      <c r="D6255">
        <v>1867</v>
      </c>
      <c r="E6255">
        <v>1</v>
      </c>
      <c r="F6255" t="s">
        <v>20</v>
      </c>
      <c r="G6255" s="1">
        <v>33899</v>
      </c>
      <c r="H6255">
        <v>2</v>
      </c>
      <c r="J6255">
        <v>10</v>
      </c>
      <c r="K6255">
        <v>13507</v>
      </c>
      <c r="L6255" s="1">
        <v>366</v>
      </c>
      <c r="M6255" s="2">
        <f t="shared" si="291"/>
        <v>31.452777777777779</v>
      </c>
      <c r="N6255" s="2" t="str">
        <f t="shared" si="292"/>
        <v/>
      </c>
      <c r="O6255" s="2" t="str">
        <f t="shared" si="293"/>
        <v/>
      </c>
    </row>
    <row r="6256" spans="1:15" x14ac:dyDescent="0.25">
      <c r="A6256">
        <v>6255</v>
      </c>
      <c r="B6256">
        <v>2</v>
      </c>
      <c r="C6256" s="1">
        <v>19515</v>
      </c>
      <c r="D6256">
        <v>1861</v>
      </c>
      <c r="E6256">
        <v>0</v>
      </c>
      <c r="F6256" t="s">
        <v>14</v>
      </c>
      <c r="G6256" s="1">
        <v>33899</v>
      </c>
      <c r="H6256">
        <v>2</v>
      </c>
      <c r="J6256">
        <v>10</v>
      </c>
      <c r="K6256">
        <v>10807</v>
      </c>
      <c r="L6256" s="1">
        <v>366</v>
      </c>
      <c r="M6256" s="2">
        <f t="shared" si="291"/>
        <v>39.380555555555553</v>
      </c>
      <c r="N6256" s="2" t="str">
        <f t="shared" si="292"/>
        <v/>
      </c>
      <c r="O6256" s="2" t="str">
        <f t="shared" si="293"/>
        <v/>
      </c>
    </row>
    <row r="6257" spans="1:15" x14ac:dyDescent="0.25">
      <c r="A6257">
        <v>6256</v>
      </c>
      <c r="B6257">
        <v>3</v>
      </c>
      <c r="C6257" s="1">
        <v>23852</v>
      </c>
      <c r="D6257">
        <v>0</v>
      </c>
      <c r="E6257">
        <v>0</v>
      </c>
      <c r="F6257" t="s">
        <v>13</v>
      </c>
      <c r="G6257" s="1">
        <v>33900</v>
      </c>
      <c r="H6257">
        <v>0</v>
      </c>
      <c r="J6257">
        <v>10</v>
      </c>
      <c r="K6257">
        <v>14607</v>
      </c>
      <c r="L6257" s="1">
        <v>366</v>
      </c>
      <c r="M6257" s="2">
        <f t="shared" si="291"/>
        <v>27.508333333333333</v>
      </c>
      <c r="N6257" s="2" t="str">
        <f t="shared" si="292"/>
        <v/>
      </c>
      <c r="O6257" s="2" t="str">
        <f t="shared" si="293"/>
        <v/>
      </c>
    </row>
    <row r="6258" spans="1:15" x14ac:dyDescent="0.25">
      <c r="A6258">
        <v>6257</v>
      </c>
      <c r="B6258">
        <v>2</v>
      </c>
      <c r="C6258" s="1">
        <v>24963</v>
      </c>
      <c r="D6258">
        <v>0</v>
      </c>
      <c r="E6258">
        <v>1</v>
      </c>
      <c r="F6258" t="s">
        <v>14</v>
      </c>
      <c r="G6258" s="1">
        <v>33903</v>
      </c>
      <c r="H6258">
        <v>2</v>
      </c>
      <c r="J6258">
        <v>10</v>
      </c>
      <c r="K6258">
        <v>10107</v>
      </c>
      <c r="L6258" s="1">
        <v>366</v>
      </c>
      <c r="M6258" s="2">
        <f t="shared" si="291"/>
        <v>24.475000000000001</v>
      </c>
      <c r="N6258" s="2" t="str">
        <f t="shared" si="292"/>
        <v/>
      </c>
      <c r="O6258" s="2" t="str">
        <f t="shared" si="293"/>
        <v/>
      </c>
    </row>
    <row r="6259" spans="1:15" x14ac:dyDescent="0.25">
      <c r="A6259">
        <v>6258</v>
      </c>
      <c r="B6259">
        <v>3</v>
      </c>
      <c r="C6259" s="1">
        <v>21565</v>
      </c>
      <c r="D6259">
        <v>0</v>
      </c>
      <c r="E6259">
        <v>0</v>
      </c>
      <c r="F6259" t="s">
        <v>14</v>
      </c>
      <c r="G6259" s="1">
        <v>33904</v>
      </c>
      <c r="H6259">
        <v>0</v>
      </c>
      <c r="J6259">
        <v>23</v>
      </c>
      <c r="K6259">
        <v>0</v>
      </c>
      <c r="L6259" s="1">
        <v>366</v>
      </c>
      <c r="M6259" s="2">
        <f t="shared" si="291"/>
        <v>33.783333333333331</v>
      </c>
      <c r="N6259" s="2" t="str">
        <f t="shared" si="292"/>
        <v/>
      </c>
      <c r="O6259" s="2" t="str">
        <f t="shared" si="293"/>
        <v/>
      </c>
    </row>
    <row r="6260" spans="1:15" x14ac:dyDescent="0.25">
      <c r="A6260">
        <v>6259</v>
      </c>
      <c r="B6260">
        <v>2</v>
      </c>
      <c r="C6260" s="1">
        <v>21239</v>
      </c>
      <c r="D6260">
        <v>0</v>
      </c>
      <c r="E6260">
        <v>2</v>
      </c>
      <c r="F6260" t="s">
        <v>14</v>
      </c>
      <c r="G6260" s="1">
        <v>33905</v>
      </c>
      <c r="H6260">
        <v>2</v>
      </c>
      <c r="J6260">
        <v>10</v>
      </c>
      <c r="K6260">
        <v>10107</v>
      </c>
      <c r="L6260" s="1">
        <v>366</v>
      </c>
      <c r="M6260" s="2">
        <f t="shared" si="291"/>
        <v>34.680555555555557</v>
      </c>
      <c r="N6260" s="2" t="str">
        <f t="shared" si="292"/>
        <v/>
      </c>
      <c r="O6260" s="2" t="str">
        <f t="shared" si="293"/>
        <v/>
      </c>
    </row>
    <row r="6261" spans="1:15" x14ac:dyDescent="0.25">
      <c r="A6261">
        <v>6260</v>
      </c>
      <c r="B6261">
        <v>2</v>
      </c>
      <c r="C6261" s="1">
        <v>21027</v>
      </c>
      <c r="D6261">
        <v>0</v>
      </c>
      <c r="E6261">
        <v>0</v>
      </c>
      <c r="F6261" t="s">
        <v>13</v>
      </c>
      <c r="G6261" s="1">
        <v>33906</v>
      </c>
      <c r="H6261">
        <v>0</v>
      </c>
      <c r="J6261">
        <v>21</v>
      </c>
      <c r="K6261">
        <v>0</v>
      </c>
      <c r="L6261" s="1">
        <v>366</v>
      </c>
      <c r="M6261" s="2">
        <f t="shared" si="291"/>
        <v>35.258333333333333</v>
      </c>
      <c r="N6261" s="2" t="str">
        <f t="shared" si="292"/>
        <v/>
      </c>
      <c r="O6261" s="2" t="str">
        <f t="shared" si="293"/>
        <v/>
      </c>
    </row>
    <row r="6262" spans="1:15" x14ac:dyDescent="0.25">
      <c r="A6262">
        <v>6261</v>
      </c>
      <c r="B6262">
        <v>2</v>
      </c>
      <c r="C6262" s="1">
        <v>25691</v>
      </c>
      <c r="D6262">
        <v>0</v>
      </c>
      <c r="E6262">
        <v>0</v>
      </c>
      <c r="F6262" t="s">
        <v>14</v>
      </c>
      <c r="G6262" s="1">
        <v>33907</v>
      </c>
      <c r="H6262">
        <v>2</v>
      </c>
      <c r="J6262">
        <v>10</v>
      </c>
      <c r="K6262">
        <v>13507</v>
      </c>
      <c r="L6262" s="1">
        <v>366</v>
      </c>
      <c r="M6262" s="2">
        <f t="shared" si="291"/>
        <v>22.491666666666667</v>
      </c>
      <c r="N6262" s="2" t="str">
        <f t="shared" si="292"/>
        <v/>
      </c>
      <c r="O6262" s="2" t="str">
        <f t="shared" si="293"/>
        <v/>
      </c>
    </row>
    <row r="6263" spans="1:15" x14ac:dyDescent="0.25">
      <c r="A6263">
        <v>6262</v>
      </c>
      <c r="B6263">
        <v>2</v>
      </c>
      <c r="C6263" s="1">
        <v>15105</v>
      </c>
      <c r="D6263">
        <v>0</v>
      </c>
      <c r="E6263">
        <v>0</v>
      </c>
      <c r="F6263" t="s">
        <v>14</v>
      </c>
      <c r="G6263" s="1">
        <v>33907</v>
      </c>
      <c r="H6263">
        <v>2</v>
      </c>
      <c r="J6263">
        <v>10</v>
      </c>
      <c r="K6263">
        <v>10107</v>
      </c>
      <c r="L6263" s="1">
        <v>366</v>
      </c>
      <c r="M6263" s="2">
        <f t="shared" si="291"/>
        <v>51.475000000000001</v>
      </c>
      <c r="N6263" s="2" t="str">
        <f t="shared" si="292"/>
        <v/>
      </c>
      <c r="O6263" s="2" t="str">
        <f t="shared" si="293"/>
        <v/>
      </c>
    </row>
    <row r="6264" spans="1:15" x14ac:dyDescent="0.25">
      <c r="A6264">
        <v>6263</v>
      </c>
      <c r="B6264">
        <v>2</v>
      </c>
      <c r="C6264" s="1">
        <v>4565</v>
      </c>
      <c r="D6264">
        <v>0</v>
      </c>
      <c r="E6264">
        <v>0</v>
      </c>
      <c r="F6264" t="s">
        <v>14</v>
      </c>
      <c r="G6264" s="1">
        <v>33907</v>
      </c>
      <c r="H6264">
        <v>0</v>
      </c>
      <c r="I6264" t="s">
        <v>15</v>
      </c>
      <c r="J6264">
        <v>21</v>
      </c>
      <c r="K6264">
        <v>10107</v>
      </c>
      <c r="L6264" s="1">
        <v>366</v>
      </c>
      <c r="M6264" s="2">
        <f t="shared" si="291"/>
        <v>80.333333333333329</v>
      </c>
      <c r="N6264" s="2" t="str">
        <f t="shared" si="292"/>
        <v/>
      </c>
      <c r="O6264" s="2" t="str">
        <f t="shared" si="293"/>
        <v/>
      </c>
    </row>
    <row r="6265" spans="1:15" x14ac:dyDescent="0.25">
      <c r="A6265">
        <v>6264</v>
      </c>
      <c r="B6265">
        <v>2</v>
      </c>
      <c r="C6265" s="1">
        <v>17592</v>
      </c>
      <c r="D6265">
        <v>0</v>
      </c>
      <c r="E6265">
        <v>0</v>
      </c>
      <c r="F6265" t="s">
        <v>14</v>
      </c>
      <c r="G6265" s="1">
        <v>33911</v>
      </c>
      <c r="H6265">
        <v>2</v>
      </c>
      <c r="J6265">
        <v>10</v>
      </c>
      <c r="K6265">
        <v>10907</v>
      </c>
      <c r="L6265" s="1">
        <v>366</v>
      </c>
      <c r="M6265" s="2">
        <f t="shared" si="291"/>
        <v>44.677777777777777</v>
      </c>
      <c r="N6265" s="2" t="str">
        <f t="shared" si="292"/>
        <v/>
      </c>
      <c r="O6265" s="2" t="str">
        <f t="shared" si="293"/>
        <v/>
      </c>
    </row>
    <row r="6266" spans="1:15" x14ac:dyDescent="0.25">
      <c r="A6266">
        <v>6265</v>
      </c>
      <c r="B6266">
        <v>2</v>
      </c>
      <c r="C6266" s="1">
        <v>22265</v>
      </c>
      <c r="D6266">
        <v>2030</v>
      </c>
      <c r="E6266">
        <v>3</v>
      </c>
      <c r="F6266" t="s">
        <v>14</v>
      </c>
      <c r="G6266" s="1">
        <v>33912</v>
      </c>
      <c r="H6266">
        <v>2</v>
      </c>
      <c r="J6266">
        <v>10</v>
      </c>
      <c r="K6266">
        <v>13607</v>
      </c>
      <c r="L6266" s="1">
        <v>366</v>
      </c>
      <c r="M6266" s="2">
        <f t="shared" si="291"/>
        <v>31.886111111111113</v>
      </c>
      <c r="N6266" s="2" t="str">
        <f t="shared" si="292"/>
        <v/>
      </c>
      <c r="O6266" s="2" t="str">
        <f t="shared" si="293"/>
        <v/>
      </c>
    </row>
    <row r="6267" spans="1:15" x14ac:dyDescent="0.25">
      <c r="A6267">
        <v>6266</v>
      </c>
      <c r="B6267">
        <v>2</v>
      </c>
      <c r="C6267" s="1">
        <v>23566</v>
      </c>
      <c r="D6267">
        <v>0</v>
      </c>
      <c r="E6267">
        <v>0</v>
      </c>
      <c r="F6267" t="s">
        <v>13</v>
      </c>
      <c r="G6267" s="1">
        <v>33912</v>
      </c>
      <c r="H6267">
        <v>0</v>
      </c>
      <c r="J6267">
        <v>23</v>
      </c>
      <c r="K6267">
        <v>0</v>
      </c>
      <c r="L6267" s="1">
        <v>366</v>
      </c>
      <c r="M6267" s="2">
        <f t="shared" si="291"/>
        <v>28.322222222222223</v>
      </c>
      <c r="N6267" s="2" t="str">
        <f t="shared" si="292"/>
        <v/>
      </c>
      <c r="O6267" s="2" t="str">
        <f t="shared" si="293"/>
        <v/>
      </c>
    </row>
    <row r="6268" spans="1:15" x14ac:dyDescent="0.25">
      <c r="A6268">
        <v>6267</v>
      </c>
      <c r="B6268">
        <v>2</v>
      </c>
      <c r="C6268" s="1">
        <v>18062</v>
      </c>
      <c r="D6268">
        <v>0</v>
      </c>
      <c r="E6268">
        <v>2</v>
      </c>
      <c r="F6268" t="s">
        <v>14</v>
      </c>
      <c r="G6268" s="1">
        <v>33913</v>
      </c>
      <c r="H6268">
        <v>2</v>
      </c>
      <c r="J6268">
        <v>21</v>
      </c>
      <c r="K6268">
        <v>10107</v>
      </c>
      <c r="L6268" s="1">
        <v>366</v>
      </c>
      <c r="M6268" s="2">
        <f t="shared" si="291"/>
        <v>43.394444444444446</v>
      </c>
      <c r="N6268" s="2" t="str">
        <f t="shared" si="292"/>
        <v/>
      </c>
      <c r="O6268" s="2" t="str">
        <f t="shared" si="293"/>
        <v/>
      </c>
    </row>
    <row r="6269" spans="1:15" x14ac:dyDescent="0.25">
      <c r="A6269">
        <v>6268</v>
      </c>
      <c r="B6269">
        <v>3</v>
      </c>
      <c r="C6269" s="1">
        <v>25810</v>
      </c>
      <c r="D6269">
        <v>0</v>
      </c>
      <c r="E6269">
        <v>0</v>
      </c>
      <c r="F6269" t="s">
        <v>20</v>
      </c>
      <c r="G6269" s="1">
        <v>33913</v>
      </c>
      <c r="H6269">
        <v>0</v>
      </c>
      <c r="J6269">
        <v>10</v>
      </c>
      <c r="K6269">
        <v>13507</v>
      </c>
      <c r="L6269" s="1">
        <v>366</v>
      </c>
      <c r="M6269" s="2">
        <f t="shared" si="291"/>
        <v>22.180555555555557</v>
      </c>
      <c r="N6269" s="2" t="str">
        <f t="shared" si="292"/>
        <v/>
      </c>
      <c r="O6269" s="2" t="str">
        <f t="shared" si="293"/>
        <v/>
      </c>
    </row>
    <row r="6270" spans="1:15" x14ac:dyDescent="0.25">
      <c r="A6270">
        <v>6269</v>
      </c>
      <c r="B6270">
        <v>3</v>
      </c>
      <c r="C6270" s="1">
        <v>14219</v>
      </c>
      <c r="D6270">
        <v>0</v>
      </c>
      <c r="E6270">
        <v>0</v>
      </c>
      <c r="F6270" t="s">
        <v>13</v>
      </c>
      <c r="G6270" s="1">
        <v>33913</v>
      </c>
      <c r="H6270">
        <v>0</v>
      </c>
      <c r="J6270">
        <v>10</v>
      </c>
      <c r="K6270">
        <v>0</v>
      </c>
      <c r="L6270" s="1">
        <v>366</v>
      </c>
      <c r="M6270" s="2">
        <f t="shared" si="291"/>
        <v>53.916666666666664</v>
      </c>
      <c r="N6270" s="2" t="str">
        <f t="shared" si="292"/>
        <v/>
      </c>
      <c r="O6270" s="2" t="str">
        <f t="shared" si="293"/>
        <v/>
      </c>
    </row>
    <row r="6271" spans="1:15" x14ac:dyDescent="0.25">
      <c r="A6271">
        <v>6270</v>
      </c>
      <c r="B6271">
        <v>3</v>
      </c>
      <c r="C6271" s="1">
        <v>20876</v>
      </c>
      <c r="D6271">
        <v>0</v>
      </c>
      <c r="E6271">
        <v>0</v>
      </c>
      <c r="F6271" t="s">
        <v>20</v>
      </c>
      <c r="G6271" s="1">
        <v>33914</v>
      </c>
      <c r="H6271">
        <v>0</v>
      </c>
      <c r="I6271" t="s">
        <v>15</v>
      </c>
      <c r="J6271">
        <v>21</v>
      </c>
      <c r="K6271">
        <v>11307</v>
      </c>
      <c r="L6271" s="1">
        <v>366</v>
      </c>
      <c r="M6271" s="2">
        <f t="shared" si="291"/>
        <v>35.697222222222223</v>
      </c>
      <c r="N6271" s="2" t="str">
        <f t="shared" si="292"/>
        <v/>
      </c>
      <c r="O6271" s="2" t="str">
        <f t="shared" si="293"/>
        <v/>
      </c>
    </row>
    <row r="6272" spans="1:15" x14ac:dyDescent="0.25">
      <c r="A6272">
        <v>6271</v>
      </c>
      <c r="B6272">
        <v>3</v>
      </c>
      <c r="C6272" s="1">
        <v>21146</v>
      </c>
      <c r="D6272">
        <v>1782</v>
      </c>
      <c r="E6272">
        <v>2</v>
      </c>
      <c r="F6272" t="s">
        <v>26</v>
      </c>
      <c r="G6272" s="1">
        <v>33917</v>
      </c>
      <c r="H6272">
        <v>2</v>
      </c>
      <c r="J6272">
        <v>10</v>
      </c>
      <c r="K6272">
        <v>0</v>
      </c>
      <c r="L6272" s="1">
        <v>366</v>
      </c>
      <c r="M6272" s="2">
        <f t="shared" si="291"/>
        <v>34.963888888888889</v>
      </c>
      <c r="N6272" s="2" t="str">
        <f t="shared" si="292"/>
        <v/>
      </c>
      <c r="O6272" s="2" t="str">
        <f t="shared" si="293"/>
        <v/>
      </c>
    </row>
    <row r="6273" spans="1:15" x14ac:dyDescent="0.25">
      <c r="A6273">
        <v>6272</v>
      </c>
      <c r="B6273">
        <v>3</v>
      </c>
      <c r="C6273" s="1">
        <v>25032</v>
      </c>
      <c r="D6273">
        <v>0</v>
      </c>
      <c r="E6273">
        <v>0</v>
      </c>
      <c r="F6273" t="s">
        <v>13</v>
      </c>
      <c r="G6273" s="1">
        <v>33918</v>
      </c>
      <c r="H6273">
        <v>0</v>
      </c>
      <c r="J6273">
        <v>10</v>
      </c>
      <c r="K6273">
        <v>10107</v>
      </c>
      <c r="L6273" s="1">
        <v>366</v>
      </c>
      <c r="M6273" s="2">
        <f t="shared" si="291"/>
        <v>24.324999999999999</v>
      </c>
      <c r="N6273" s="2" t="str">
        <f t="shared" si="292"/>
        <v/>
      </c>
      <c r="O6273" s="2" t="str">
        <f t="shared" si="293"/>
        <v/>
      </c>
    </row>
    <row r="6274" spans="1:15" x14ac:dyDescent="0.25">
      <c r="A6274">
        <v>6273</v>
      </c>
      <c r="B6274">
        <v>2</v>
      </c>
      <c r="C6274" s="1">
        <v>18150</v>
      </c>
      <c r="D6274">
        <v>0</v>
      </c>
      <c r="E6274">
        <v>0</v>
      </c>
      <c r="F6274" t="s">
        <v>26</v>
      </c>
      <c r="G6274" s="1">
        <v>33918</v>
      </c>
      <c r="H6274">
        <v>2</v>
      </c>
      <c r="J6274">
        <v>10</v>
      </c>
      <c r="K6274">
        <v>10507</v>
      </c>
      <c r="L6274" s="1">
        <v>366</v>
      </c>
      <c r="M6274" s="2">
        <f t="shared" si="291"/>
        <v>43.169444444444444</v>
      </c>
      <c r="N6274" s="2" t="str">
        <f t="shared" si="292"/>
        <v/>
      </c>
      <c r="O6274" s="2" t="str">
        <f t="shared" si="293"/>
        <v/>
      </c>
    </row>
    <row r="6275" spans="1:15" x14ac:dyDescent="0.25">
      <c r="A6275">
        <v>6274</v>
      </c>
      <c r="B6275">
        <v>2</v>
      </c>
      <c r="C6275" s="1">
        <v>11009</v>
      </c>
      <c r="D6275">
        <v>0</v>
      </c>
      <c r="E6275">
        <v>0</v>
      </c>
      <c r="F6275" t="s">
        <v>13</v>
      </c>
      <c r="G6275" s="1">
        <v>33918</v>
      </c>
      <c r="H6275">
        <v>0</v>
      </c>
      <c r="J6275">
        <v>10</v>
      </c>
      <c r="K6275">
        <v>0</v>
      </c>
      <c r="L6275" s="1">
        <v>366</v>
      </c>
      <c r="M6275" s="2">
        <f t="shared" si="291"/>
        <v>62.722222222222221</v>
      </c>
      <c r="N6275" s="2" t="str">
        <f t="shared" si="292"/>
        <v/>
      </c>
      <c r="O6275" s="2" t="str">
        <f t="shared" si="293"/>
        <v/>
      </c>
    </row>
    <row r="6276" spans="1:15" x14ac:dyDescent="0.25">
      <c r="A6276">
        <v>6275</v>
      </c>
      <c r="B6276">
        <v>3</v>
      </c>
      <c r="C6276" s="1">
        <v>18666</v>
      </c>
      <c r="D6276">
        <v>3327</v>
      </c>
      <c r="E6276">
        <v>4</v>
      </c>
      <c r="F6276" t="s">
        <v>14</v>
      </c>
      <c r="G6276" s="1">
        <v>33920</v>
      </c>
      <c r="H6276">
        <v>2</v>
      </c>
      <c r="J6276">
        <v>10</v>
      </c>
      <c r="K6276">
        <v>12807</v>
      </c>
      <c r="L6276" s="1">
        <v>366</v>
      </c>
      <c r="M6276" s="2">
        <f t="shared" si="291"/>
        <v>41.763888888888886</v>
      </c>
      <c r="N6276" s="2" t="str">
        <f t="shared" si="292"/>
        <v/>
      </c>
      <c r="O6276" s="2" t="str">
        <f t="shared" si="293"/>
        <v/>
      </c>
    </row>
    <row r="6277" spans="1:15" x14ac:dyDescent="0.25">
      <c r="A6277">
        <v>6276</v>
      </c>
      <c r="B6277">
        <v>2</v>
      </c>
      <c r="C6277" s="1">
        <v>19749</v>
      </c>
      <c r="D6277">
        <v>0</v>
      </c>
      <c r="E6277">
        <v>0</v>
      </c>
      <c r="F6277" t="s">
        <v>13</v>
      </c>
      <c r="G6277" s="1">
        <v>33920</v>
      </c>
      <c r="H6277">
        <v>2</v>
      </c>
      <c r="I6277" t="s">
        <v>19</v>
      </c>
      <c r="J6277">
        <v>10</v>
      </c>
      <c r="K6277">
        <v>0</v>
      </c>
      <c r="L6277" s="1">
        <v>34437</v>
      </c>
      <c r="M6277" s="2">
        <f t="shared" ref="M6277:M6340" si="294">DAYS360(C6277,G6277,TRUE)/360</f>
        <v>38.797222222222224</v>
      </c>
      <c r="N6277" s="2">
        <f t="shared" ref="N6277:N6340" si="295">IF(DAYS360(C6277,L6277)/360&gt;0,DAYS360(C6277,L6277)/360,"")</f>
        <v>40.216666666666669</v>
      </c>
      <c r="O6277" s="2">
        <f t="shared" ref="O6277:O6340" si="296">IF(N6277="","",N6277-M6277)</f>
        <v>1.4194444444444443</v>
      </c>
    </row>
    <row r="6278" spans="1:15" x14ac:dyDescent="0.25">
      <c r="A6278">
        <v>6277</v>
      </c>
      <c r="B6278">
        <v>2</v>
      </c>
      <c r="C6278" s="1">
        <v>23516</v>
      </c>
      <c r="D6278">
        <v>0</v>
      </c>
      <c r="E6278">
        <v>1</v>
      </c>
      <c r="F6278" t="s">
        <v>29</v>
      </c>
      <c r="G6278" s="1">
        <v>33926</v>
      </c>
      <c r="H6278">
        <v>0</v>
      </c>
      <c r="J6278">
        <v>10</v>
      </c>
      <c r="K6278">
        <v>18707</v>
      </c>
      <c r="L6278" s="1">
        <v>366</v>
      </c>
      <c r="M6278" s="2">
        <f t="shared" si="294"/>
        <v>28.497222222222224</v>
      </c>
      <c r="N6278" s="2" t="str">
        <f t="shared" si="295"/>
        <v/>
      </c>
      <c r="O6278" s="2" t="str">
        <f t="shared" si="296"/>
        <v/>
      </c>
    </row>
    <row r="6279" spans="1:15" x14ac:dyDescent="0.25">
      <c r="A6279">
        <v>6278</v>
      </c>
      <c r="B6279">
        <v>2</v>
      </c>
      <c r="C6279" s="1">
        <v>12455</v>
      </c>
      <c r="D6279">
        <v>0</v>
      </c>
      <c r="E6279">
        <v>0</v>
      </c>
      <c r="F6279" t="s">
        <v>13</v>
      </c>
      <c r="G6279" s="1">
        <v>33926</v>
      </c>
      <c r="H6279">
        <v>0</v>
      </c>
      <c r="J6279">
        <v>10</v>
      </c>
      <c r="K6279">
        <v>10107</v>
      </c>
      <c r="L6279" s="1">
        <v>366</v>
      </c>
      <c r="M6279" s="2">
        <f t="shared" si="294"/>
        <v>58.786111111111111</v>
      </c>
      <c r="N6279" s="2" t="str">
        <f t="shared" si="295"/>
        <v/>
      </c>
      <c r="O6279" s="2" t="str">
        <f t="shared" si="296"/>
        <v/>
      </c>
    </row>
    <row r="6280" spans="1:15" x14ac:dyDescent="0.25">
      <c r="A6280">
        <v>6279</v>
      </c>
      <c r="B6280">
        <v>2</v>
      </c>
      <c r="C6280" s="1">
        <v>21700</v>
      </c>
      <c r="D6280">
        <v>0</v>
      </c>
      <c r="E6280">
        <v>4</v>
      </c>
      <c r="F6280" t="s">
        <v>14</v>
      </c>
      <c r="G6280" s="1">
        <v>33926</v>
      </c>
      <c r="H6280">
        <v>2</v>
      </c>
      <c r="J6280">
        <v>10</v>
      </c>
      <c r="K6280">
        <v>10107</v>
      </c>
      <c r="L6280" s="1">
        <v>366</v>
      </c>
      <c r="M6280" s="2">
        <f t="shared" si="294"/>
        <v>33.466666666666669</v>
      </c>
      <c r="N6280" s="2" t="str">
        <f t="shared" si="295"/>
        <v/>
      </c>
      <c r="O6280" s="2" t="str">
        <f t="shared" si="296"/>
        <v/>
      </c>
    </row>
    <row r="6281" spans="1:15" x14ac:dyDescent="0.25">
      <c r="A6281">
        <v>6280</v>
      </c>
      <c r="B6281">
        <v>3</v>
      </c>
      <c r="C6281" s="1">
        <v>18768</v>
      </c>
      <c r="D6281">
        <v>2338</v>
      </c>
      <c r="E6281">
        <v>0</v>
      </c>
      <c r="F6281" t="s">
        <v>17</v>
      </c>
      <c r="G6281" s="1">
        <v>33928</v>
      </c>
      <c r="H6281">
        <v>2</v>
      </c>
      <c r="J6281">
        <v>10</v>
      </c>
      <c r="K6281">
        <v>13907</v>
      </c>
      <c r="L6281" s="1">
        <v>366</v>
      </c>
      <c r="M6281" s="2">
        <f t="shared" si="294"/>
        <v>41.5</v>
      </c>
      <c r="N6281" s="2" t="str">
        <f t="shared" si="295"/>
        <v/>
      </c>
      <c r="O6281" s="2" t="str">
        <f t="shared" si="296"/>
        <v/>
      </c>
    </row>
    <row r="6282" spans="1:15" x14ac:dyDescent="0.25">
      <c r="A6282">
        <v>6281</v>
      </c>
      <c r="B6282">
        <v>3</v>
      </c>
      <c r="C6282" s="1">
        <v>25186</v>
      </c>
      <c r="D6282">
        <v>2988</v>
      </c>
      <c r="E6282">
        <v>3</v>
      </c>
      <c r="F6282" t="s">
        <v>21</v>
      </c>
      <c r="G6282" s="1">
        <v>33928</v>
      </c>
      <c r="H6282">
        <v>2</v>
      </c>
      <c r="J6282">
        <v>10</v>
      </c>
      <c r="K6282">
        <v>15707</v>
      </c>
      <c r="L6282" s="1">
        <v>366</v>
      </c>
      <c r="M6282" s="2">
        <f t="shared" si="294"/>
        <v>23.933333333333334</v>
      </c>
      <c r="N6282" s="2" t="str">
        <f t="shared" si="295"/>
        <v/>
      </c>
      <c r="O6282" s="2" t="str">
        <f t="shared" si="296"/>
        <v/>
      </c>
    </row>
    <row r="6283" spans="1:15" x14ac:dyDescent="0.25">
      <c r="A6283">
        <v>6282</v>
      </c>
      <c r="B6283">
        <v>4</v>
      </c>
      <c r="C6283" s="1">
        <v>24495</v>
      </c>
      <c r="D6283">
        <v>1000</v>
      </c>
      <c r="E6283">
        <v>2</v>
      </c>
      <c r="F6283" t="s">
        <v>14</v>
      </c>
      <c r="G6283" s="1">
        <v>33932</v>
      </c>
      <c r="H6283">
        <v>0</v>
      </c>
      <c r="J6283">
        <v>10</v>
      </c>
      <c r="K6283">
        <v>10107</v>
      </c>
      <c r="L6283" s="1">
        <v>366</v>
      </c>
      <c r="M6283" s="2">
        <f t="shared" si="294"/>
        <v>25.836111111111112</v>
      </c>
      <c r="N6283" s="2" t="str">
        <f t="shared" si="295"/>
        <v/>
      </c>
      <c r="O6283" s="2" t="str">
        <f t="shared" si="296"/>
        <v/>
      </c>
    </row>
    <row r="6284" spans="1:15" x14ac:dyDescent="0.25">
      <c r="A6284">
        <v>6283</v>
      </c>
      <c r="B6284">
        <v>3</v>
      </c>
      <c r="C6284" s="1">
        <v>23492</v>
      </c>
      <c r="D6284">
        <v>0</v>
      </c>
      <c r="E6284">
        <v>0</v>
      </c>
      <c r="F6284" t="s">
        <v>13</v>
      </c>
      <c r="G6284" s="1">
        <v>33933</v>
      </c>
      <c r="H6284">
        <v>0</v>
      </c>
      <c r="J6284">
        <v>10</v>
      </c>
      <c r="K6284">
        <v>10107</v>
      </c>
      <c r="L6284" s="1">
        <v>366</v>
      </c>
      <c r="M6284" s="2">
        <f t="shared" si="294"/>
        <v>28.583333333333332</v>
      </c>
      <c r="N6284" s="2" t="str">
        <f t="shared" si="295"/>
        <v/>
      </c>
      <c r="O6284" s="2" t="str">
        <f t="shared" si="296"/>
        <v/>
      </c>
    </row>
    <row r="6285" spans="1:15" x14ac:dyDescent="0.25">
      <c r="A6285">
        <v>6284</v>
      </c>
      <c r="B6285">
        <v>2</v>
      </c>
      <c r="C6285" s="1">
        <v>4547</v>
      </c>
      <c r="D6285">
        <v>0</v>
      </c>
      <c r="E6285">
        <v>0</v>
      </c>
      <c r="F6285" t="s">
        <v>13</v>
      </c>
      <c r="G6285" s="1">
        <v>33934</v>
      </c>
      <c r="H6285">
        <v>0</v>
      </c>
      <c r="J6285">
        <v>10</v>
      </c>
      <c r="K6285">
        <v>0</v>
      </c>
      <c r="L6285" s="1">
        <v>366</v>
      </c>
      <c r="M6285" s="2">
        <f t="shared" si="294"/>
        <v>80.455555555555549</v>
      </c>
      <c r="N6285" s="2" t="str">
        <f t="shared" si="295"/>
        <v/>
      </c>
      <c r="O6285" s="2" t="str">
        <f t="shared" si="296"/>
        <v/>
      </c>
    </row>
    <row r="6286" spans="1:15" x14ac:dyDescent="0.25">
      <c r="A6286">
        <v>6285</v>
      </c>
      <c r="B6286">
        <v>4</v>
      </c>
      <c r="C6286" s="1">
        <v>23667</v>
      </c>
      <c r="D6286">
        <v>1855</v>
      </c>
      <c r="E6286">
        <v>2</v>
      </c>
      <c r="F6286" t="s">
        <v>17</v>
      </c>
      <c r="G6286" s="1">
        <v>33934</v>
      </c>
      <c r="H6286">
        <v>2</v>
      </c>
      <c r="J6286">
        <v>10</v>
      </c>
      <c r="K6286">
        <v>10107</v>
      </c>
      <c r="L6286" s="1">
        <v>366</v>
      </c>
      <c r="M6286" s="2">
        <f t="shared" si="294"/>
        <v>28.108333333333334</v>
      </c>
      <c r="N6286" s="2" t="str">
        <f t="shared" si="295"/>
        <v/>
      </c>
      <c r="O6286" s="2" t="str">
        <f t="shared" si="296"/>
        <v/>
      </c>
    </row>
    <row r="6287" spans="1:15" x14ac:dyDescent="0.25">
      <c r="A6287">
        <v>6286</v>
      </c>
      <c r="B6287">
        <v>3</v>
      </c>
      <c r="C6287" s="1">
        <v>21047</v>
      </c>
      <c r="D6287">
        <v>2885</v>
      </c>
      <c r="E6287">
        <v>2</v>
      </c>
      <c r="F6287" t="s">
        <v>21</v>
      </c>
      <c r="G6287" s="1">
        <v>33934</v>
      </c>
      <c r="H6287">
        <v>0</v>
      </c>
      <c r="I6287" t="s">
        <v>19</v>
      </c>
      <c r="J6287">
        <v>21</v>
      </c>
      <c r="K6287">
        <v>14707</v>
      </c>
      <c r="L6287" s="1">
        <v>38933</v>
      </c>
      <c r="M6287" s="2">
        <f t="shared" si="294"/>
        <v>35.280555555555559</v>
      </c>
      <c r="N6287" s="2">
        <f t="shared" si="295"/>
        <v>48.969444444444441</v>
      </c>
      <c r="O6287" s="2">
        <f t="shared" si="296"/>
        <v>13.688888888888883</v>
      </c>
    </row>
    <row r="6288" spans="1:15" x14ac:dyDescent="0.25">
      <c r="A6288">
        <v>6287</v>
      </c>
      <c r="B6288">
        <v>3</v>
      </c>
      <c r="C6288" s="1">
        <v>17705</v>
      </c>
      <c r="D6288">
        <v>2600</v>
      </c>
      <c r="E6288">
        <v>0</v>
      </c>
      <c r="F6288" t="s">
        <v>14</v>
      </c>
      <c r="G6288" s="1">
        <v>33935</v>
      </c>
      <c r="H6288">
        <v>2</v>
      </c>
      <c r="J6288">
        <v>10</v>
      </c>
      <c r="K6288">
        <v>13507</v>
      </c>
      <c r="L6288" s="1">
        <v>366</v>
      </c>
      <c r="M6288" s="2">
        <f t="shared" si="294"/>
        <v>44.43333333333333</v>
      </c>
      <c r="N6288" s="2" t="str">
        <f t="shared" si="295"/>
        <v/>
      </c>
      <c r="O6288" s="2" t="str">
        <f t="shared" si="296"/>
        <v/>
      </c>
    </row>
    <row r="6289" spans="1:15" x14ac:dyDescent="0.25">
      <c r="A6289">
        <v>6288</v>
      </c>
      <c r="B6289">
        <v>2</v>
      </c>
      <c r="C6289" s="1">
        <v>25041</v>
      </c>
      <c r="D6289">
        <v>1657</v>
      </c>
      <c r="E6289">
        <v>0</v>
      </c>
      <c r="F6289" t="s">
        <v>20</v>
      </c>
      <c r="G6289" s="1">
        <v>33935</v>
      </c>
      <c r="H6289">
        <v>2</v>
      </c>
      <c r="J6289">
        <v>10</v>
      </c>
      <c r="K6289">
        <v>16707</v>
      </c>
      <c r="L6289" s="1">
        <v>366</v>
      </c>
      <c r="M6289" s="2">
        <f t="shared" si="294"/>
        <v>24.347222222222221</v>
      </c>
      <c r="N6289" s="2" t="str">
        <f t="shared" si="295"/>
        <v/>
      </c>
      <c r="O6289" s="2" t="str">
        <f t="shared" si="296"/>
        <v/>
      </c>
    </row>
    <row r="6290" spans="1:15" x14ac:dyDescent="0.25">
      <c r="A6290">
        <v>6289</v>
      </c>
      <c r="B6290">
        <v>2</v>
      </c>
      <c r="C6290" s="1">
        <v>22421</v>
      </c>
      <c r="D6290">
        <v>0</v>
      </c>
      <c r="E6290">
        <v>0</v>
      </c>
      <c r="F6290" t="s">
        <v>14</v>
      </c>
      <c r="G6290" s="1">
        <v>33935</v>
      </c>
      <c r="H6290">
        <v>2</v>
      </c>
      <c r="J6290">
        <v>10</v>
      </c>
      <c r="K6290">
        <v>17907</v>
      </c>
      <c r="L6290" s="1">
        <v>366</v>
      </c>
      <c r="M6290" s="2">
        <f t="shared" si="294"/>
        <v>31.519444444444446</v>
      </c>
      <c r="N6290" s="2" t="str">
        <f t="shared" si="295"/>
        <v/>
      </c>
      <c r="O6290" s="2" t="str">
        <f t="shared" si="296"/>
        <v/>
      </c>
    </row>
    <row r="6291" spans="1:15" x14ac:dyDescent="0.25">
      <c r="A6291">
        <v>6290</v>
      </c>
      <c r="B6291">
        <v>3</v>
      </c>
      <c r="C6291" s="1">
        <v>17116</v>
      </c>
      <c r="D6291">
        <v>0</v>
      </c>
      <c r="E6291">
        <v>0</v>
      </c>
      <c r="F6291" t="s">
        <v>17</v>
      </c>
      <c r="G6291" s="1">
        <v>33938</v>
      </c>
      <c r="H6291">
        <v>2</v>
      </c>
      <c r="J6291">
        <v>10</v>
      </c>
      <c r="K6291">
        <v>14607</v>
      </c>
      <c r="L6291" s="1">
        <v>366</v>
      </c>
      <c r="M6291" s="2">
        <f t="shared" si="294"/>
        <v>46.055555555555557</v>
      </c>
      <c r="N6291" s="2" t="str">
        <f t="shared" si="295"/>
        <v/>
      </c>
      <c r="O6291" s="2" t="str">
        <f t="shared" si="296"/>
        <v/>
      </c>
    </row>
    <row r="6292" spans="1:15" x14ac:dyDescent="0.25">
      <c r="A6292">
        <v>6291</v>
      </c>
      <c r="B6292">
        <v>4</v>
      </c>
      <c r="C6292" s="1">
        <v>20939</v>
      </c>
      <c r="D6292">
        <v>0</v>
      </c>
      <c r="E6292">
        <v>0</v>
      </c>
      <c r="F6292" t="s">
        <v>20</v>
      </c>
      <c r="G6292" s="1">
        <v>33938</v>
      </c>
      <c r="H6292">
        <v>2</v>
      </c>
      <c r="J6292">
        <v>10</v>
      </c>
      <c r="K6292">
        <v>12607</v>
      </c>
      <c r="L6292" s="1">
        <v>366</v>
      </c>
      <c r="M6292" s="2">
        <f t="shared" si="294"/>
        <v>35.586111111111109</v>
      </c>
      <c r="N6292" s="2" t="str">
        <f t="shared" si="295"/>
        <v/>
      </c>
      <c r="O6292" s="2" t="str">
        <f t="shared" si="296"/>
        <v/>
      </c>
    </row>
    <row r="6293" spans="1:15" x14ac:dyDescent="0.25">
      <c r="A6293">
        <v>6292</v>
      </c>
      <c r="B6293">
        <v>3</v>
      </c>
      <c r="C6293" s="1">
        <v>15560</v>
      </c>
      <c r="D6293">
        <v>1763</v>
      </c>
      <c r="E6293">
        <v>0</v>
      </c>
      <c r="F6293" t="s">
        <v>14</v>
      </c>
      <c r="G6293" s="1">
        <v>33938</v>
      </c>
      <c r="H6293">
        <v>2</v>
      </c>
      <c r="J6293">
        <v>10</v>
      </c>
      <c r="K6293">
        <v>14707</v>
      </c>
      <c r="L6293" s="1">
        <v>366</v>
      </c>
      <c r="M6293" s="2">
        <f t="shared" si="294"/>
        <v>50.31388888888889</v>
      </c>
      <c r="N6293" s="2" t="str">
        <f t="shared" si="295"/>
        <v/>
      </c>
      <c r="O6293" s="2" t="str">
        <f t="shared" si="296"/>
        <v/>
      </c>
    </row>
    <row r="6294" spans="1:15" x14ac:dyDescent="0.25">
      <c r="A6294">
        <v>6293</v>
      </c>
      <c r="B6294">
        <v>2</v>
      </c>
      <c r="C6294" s="1">
        <v>18766</v>
      </c>
      <c r="D6294">
        <v>0</v>
      </c>
      <c r="E6294">
        <v>0</v>
      </c>
      <c r="F6294" t="s">
        <v>13</v>
      </c>
      <c r="G6294" s="1">
        <v>33938</v>
      </c>
      <c r="H6294">
        <v>0</v>
      </c>
      <c r="J6294">
        <v>10</v>
      </c>
      <c r="K6294">
        <v>0</v>
      </c>
      <c r="L6294" s="1">
        <v>366</v>
      </c>
      <c r="M6294" s="2">
        <f t="shared" si="294"/>
        <v>41.533333333333331</v>
      </c>
      <c r="N6294" s="2" t="str">
        <f t="shared" si="295"/>
        <v/>
      </c>
      <c r="O6294" s="2" t="str">
        <f t="shared" si="296"/>
        <v/>
      </c>
    </row>
    <row r="6295" spans="1:15" x14ac:dyDescent="0.25">
      <c r="A6295">
        <v>6294</v>
      </c>
      <c r="B6295">
        <v>4</v>
      </c>
      <c r="C6295" s="1">
        <v>20356</v>
      </c>
      <c r="D6295">
        <v>1901</v>
      </c>
      <c r="E6295">
        <v>0</v>
      </c>
      <c r="F6295" t="s">
        <v>14</v>
      </c>
      <c r="G6295" s="1">
        <v>33938</v>
      </c>
      <c r="H6295">
        <v>0</v>
      </c>
      <c r="J6295">
        <v>10</v>
      </c>
      <c r="K6295">
        <v>0</v>
      </c>
      <c r="L6295" s="1">
        <v>366</v>
      </c>
      <c r="M6295" s="2">
        <f t="shared" si="294"/>
        <v>37.18333333333333</v>
      </c>
      <c r="N6295" s="2" t="str">
        <f t="shared" si="295"/>
        <v/>
      </c>
      <c r="O6295" s="2" t="str">
        <f t="shared" si="296"/>
        <v/>
      </c>
    </row>
    <row r="6296" spans="1:15" x14ac:dyDescent="0.25">
      <c r="A6296">
        <v>6295</v>
      </c>
      <c r="B6296">
        <v>2</v>
      </c>
      <c r="C6296" s="1">
        <v>23567</v>
      </c>
      <c r="D6296">
        <v>0</v>
      </c>
      <c r="E6296">
        <v>0</v>
      </c>
      <c r="F6296" t="s">
        <v>13</v>
      </c>
      <c r="G6296" s="1">
        <v>33939</v>
      </c>
      <c r="H6296">
        <v>0</v>
      </c>
      <c r="J6296">
        <v>10</v>
      </c>
      <c r="K6296">
        <v>0</v>
      </c>
      <c r="L6296" s="1">
        <v>366</v>
      </c>
      <c r="M6296" s="2">
        <f t="shared" si="294"/>
        <v>28.394444444444446</v>
      </c>
      <c r="N6296" s="2" t="str">
        <f t="shared" si="295"/>
        <v/>
      </c>
      <c r="O6296" s="2" t="str">
        <f t="shared" si="296"/>
        <v/>
      </c>
    </row>
    <row r="6297" spans="1:15" x14ac:dyDescent="0.25">
      <c r="A6297">
        <v>6296</v>
      </c>
      <c r="B6297">
        <v>2</v>
      </c>
      <c r="C6297" s="1">
        <v>18542</v>
      </c>
      <c r="D6297">
        <v>0</v>
      </c>
      <c r="E6297">
        <v>0</v>
      </c>
      <c r="F6297" t="s">
        <v>13</v>
      </c>
      <c r="G6297" s="1">
        <v>33940</v>
      </c>
      <c r="H6297">
        <v>0</v>
      </c>
      <c r="J6297">
        <v>10</v>
      </c>
      <c r="K6297">
        <v>0</v>
      </c>
      <c r="L6297" s="1">
        <v>366</v>
      </c>
      <c r="M6297" s="2">
        <f t="shared" si="294"/>
        <v>42.155555555555559</v>
      </c>
      <c r="N6297" s="2" t="str">
        <f t="shared" si="295"/>
        <v/>
      </c>
      <c r="O6297" s="2" t="str">
        <f t="shared" si="296"/>
        <v/>
      </c>
    </row>
    <row r="6298" spans="1:15" x14ac:dyDescent="0.25">
      <c r="A6298">
        <v>6297</v>
      </c>
      <c r="B6298">
        <v>2</v>
      </c>
      <c r="C6298" s="1">
        <v>18801</v>
      </c>
      <c r="D6298">
        <v>0</v>
      </c>
      <c r="E6298">
        <v>0</v>
      </c>
      <c r="F6298" t="s">
        <v>13</v>
      </c>
      <c r="G6298" s="1">
        <v>33941</v>
      </c>
      <c r="H6298">
        <v>0</v>
      </c>
      <c r="J6298">
        <v>10</v>
      </c>
      <c r="K6298">
        <v>0</v>
      </c>
      <c r="L6298" s="1">
        <v>366</v>
      </c>
      <c r="M6298" s="2">
        <f t="shared" si="294"/>
        <v>41.447222222222223</v>
      </c>
      <c r="N6298" s="2" t="str">
        <f t="shared" si="295"/>
        <v/>
      </c>
      <c r="O6298" s="2" t="str">
        <f t="shared" si="296"/>
        <v/>
      </c>
    </row>
    <row r="6299" spans="1:15" x14ac:dyDescent="0.25">
      <c r="A6299">
        <v>6298</v>
      </c>
      <c r="B6299">
        <v>3</v>
      </c>
      <c r="C6299" s="1">
        <v>19096</v>
      </c>
      <c r="D6299">
        <v>0</v>
      </c>
      <c r="E6299">
        <v>1</v>
      </c>
      <c r="F6299" t="s">
        <v>14</v>
      </c>
      <c r="G6299" s="1">
        <v>33941</v>
      </c>
      <c r="H6299">
        <v>2</v>
      </c>
      <c r="J6299">
        <v>10</v>
      </c>
      <c r="K6299">
        <v>10107</v>
      </c>
      <c r="L6299" s="1">
        <v>366</v>
      </c>
      <c r="M6299" s="2">
        <f t="shared" si="294"/>
        <v>40.641666666666666</v>
      </c>
      <c r="N6299" s="2" t="str">
        <f t="shared" si="295"/>
        <v/>
      </c>
      <c r="O6299" s="2" t="str">
        <f t="shared" si="296"/>
        <v/>
      </c>
    </row>
    <row r="6300" spans="1:15" x14ac:dyDescent="0.25">
      <c r="A6300">
        <v>6299</v>
      </c>
      <c r="B6300">
        <v>3</v>
      </c>
      <c r="C6300" s="1">
        <v>25851</v>
      </c>
      <c r="D6300">
        <v>0</v>
      </c>
      <c r="E6300">
        <v>0</v>
      </c>
      <c r="F6300" t="s">
        <v>13</v>
      </c>
      <c r="G6300" s="1">
        <v>33941</v>
      </c>
      <c r="H6300">
        <v>0</v>
      </c>
      <c r="J6300">
        <v>10</v>
      </c>
      <c r="K6300">
        <v>11307</v>
      </c>
      <c r="L6300" s="1">
        <v>366</v>
      </c>
      <c r="M6300" s="2">
        <f t="shared" si="294"/>
        <v>22.147222222222222</v>
      </c>
      <c r="N6300" s="2" t="str">
        <f t="shared" si="295"/>
        <v/>
      </c>
      <c r="O6300" s="2" t="str">
        <f t="shared" si="296"/>
        <v/>
      </c>
    </row>
    <row r="6301" spans="1:15" x14ac:dyDescent="0.25">
      <c r="A6301">
        <v>6300</v>
      </c>
      <c r="B6301">
        <v>3</v>
      </c>
      <c r="C6301" s="1">
        <v>15810</v>
      </c>
      <c r="D6301">
        <v>0</v>
      </c>
      <c r="E6301">
        <v>0</v>
      </c>
      <c r="F6301" t="s">
        <v>13</v>
      </c>
      <c r="G6301" s="1">
        <v>33942</v>
      </c>
      <c r="H6301">
        <v>0</v>
      </c>
      <c r="J6301">
        <v>21</v>
      </c>
      <c r="K6301">
        <v>0</v>
      </c>
      <c r="L6301" s="1">
        <v>366</v>
      </c>
      <c r="M6301" s="2">
        <f t="shared" si="294"/>
        <v>49.638888888888886</v>
      </c>
      <c r="N6301" s="2" t="str">
        <f t="shared" si="295"/>
        <v/>
      </c>
      <c r="O6301" s="2" t="str">
        <f t="shared" si="296"/>
        <v/>
      </c>
    </row>
    <row r="6302" spans="1:15" x14ac:dyDescent="0.25">
      <c r="A6302">
        <v>6301</v>
      </c>
      <c r="B6302">
        <v>3</v>
      </c>
      <c r="C6302" s="1">
        <v>20803</v>
      </c>
      <c r="D6302">
        <v>1800</v>
      </c>
      <c r="E6302">
        <v>0</v>
      </c>
      <c r="F6302" t="s">
        <v>14</v>
      </c>
      <c r="G6302" s="1">
        <v>33942</v>
      </c>
      <c r="H6302">
        <v>2</v>
      </c>
      <c r="J6302">
        <v>10</v>
      </c>
      <c r="K6302">
        <v>10107</v>
      </c>
      <c r="L6302" s="1">
        <v>366</v>
      </c>
      <c r="M6302" s="2">
        <f t="shared" si="294"/>
        <v>35.972222222222221</v>
      </c>
      <c r="N6302" s="2" t="str">
        <f t="shared" si="295"/>
        <v/>
      </c>
      <c r="O6302" s="2" t="str">
        <f t="shared" si="296"/>
        <v/>
      </c>
    </row>
    <row r="6303" spans="1:15" x14ac:dyDescent="0.25">
      <c r="A6303">
        <v>6302</v>
      </c>
      <c r="B6303">
        <v>4</v>
      </c>
      <c r="C6303" s="1">
        <v>24897</v>
      </c>
      <c r="D6303">
        <v>0</v>
      </c>
      <c r="E6303">
        <v>0</v>
      </c>
      <c r="F6303" t="s">
        <v>20</v>
      </c>
      <c r="G6303" s="1">
        <v>33942</v>
      </c>
      <c r="H6303">
        <v>2</v>
      </c>
      <c r="J6303">
        <v>10</v>
      </c>
      <c r="K6303">
        <v>10307</v>
      </c>
      <c r="L6303" s="1">
        <v>366</v>
      </c>
      <c r="M6303" s="2">
        <f t="shared" si="294"/>
        <v>24.763888888888889</v>
      </c>
      <c r="N6303" s="2" t="str">
        <f t="shared" si="295"/>
        <v/>
      </c>
      <c r="O6303" s="2" t="str">
        <f t="shared" si="296"/>
        <v/>
      </c>
    </row>
    <row r="6304" spans="1:15" x14ac:dyDescent="0.25">
      <c r="A6304">
        <v>6303</v>
      </c>
      <c r="B6304">
        <v>2</v>
      </c>
      <c r="C6304" s="1">
        <v>21326</v>
      </c>
      <c r="D6304">
        <v>0</v>
      </c>
      <c r="E6304">
        <v>0</v>
      </c>
      <c r="F6304" t="s">
        <v>13</v>
      </c>
      <c r="G6304" s="1">
        <v>33946</v>
      </c>
      <c r="H6304">
        <v>0</v>
      </c>
      <c r="J6304">
        <v>10</v>
      </c>
      <c r="K6304">
        <v>0</v>
      </c>
      <c r="L6304" s="1">
        <v>366</v>
      </c>
      <c r="M6304" s="2">
        <f t="shared" si="294"/>
        <v>34.547222222222224</v>
      </c>
      <c r="N6304" s="2" t="str">
        <f t="shared" si="295"/>
        <v/>
      </c>
      <c r="O6304" s="2" t="str">
        <f t="shared" si="296"/>
        <v/>
      </c>
    </row>
    <row r="6305" spans="1:15" x14ac:dyDescent="0.25">
      <c r="A6305">
        <v>6304</v>
      </c>
      <c r="B6305">
        <v>2</v>
      </c>
      <c r="C6305" s="1">
        <v>24254</v>
      </c>
      <c r="D6305">
        <v>0</v>
      </c>
      <c r="E6305">
        <v>2</v>
      </c>
      <c r="F6305" t="s">
        <v>14</v>
      </c>
      <c r="G6305" s="1">
        <v>33948</v>
      </c>
      <c r="H6305">
        <v>2</v>
      </c>
      <c r="J6305">
        <v>10</v>
      </c>
      <c r="K6305">
        <v>13507</v>
      </c>
      <c r="L6305" s="1">
        <v>366</v>
      </c>
      <c r="M6305" s="2">
        <f t="shared" si="294"/>
        <v>26.536111111111111</v>
      </c>
      <c r="N6305" s="2" t="str">
        <f t="shared" si="295"/>
        <v/>
      </c>
      <c r="O6305" s="2" t="str">
        <f t="shared" si="296"/>
        <v/>
      </c>
    </row>
    <row r="6306" spans="1:15" x14ac:dyDescent="0.25">
      <c r="A6306">
        <v>6305</v>
      </c>
      <c r="B6306">
        <v>2</v>
      </c>
      <c r="C6306" s="1">
        <v>24861</v>
      </c>
      <c r="D6306">
        <v>0</v>
      </c>
      <c r="E6306">
        <v>0</v>
      </c>
      <c r="F6306" t="s">
        <v>13</v>
      </c>
      <c r="G6306" s="1">
        <v>33949</v>
      </c>
      <c r="H6306">
        <v>0</v>
      </c>
      <c r="J6306">
        <v>10</v>
      </c>
      <c r="K6306">
        <v>16707</v>
      </c>
      <c r="L6306" s="1">
        <v>366</v>
      </c>
      <c r="M6306" s="2">
        <f t="shared" si="294"/>
        <v>24.880555555555556</v>
      </c>
      <c r="N6306" s="2" t="str">
        <f t="shared" si="295"/>
        <v/>
      </c>
      <c r="O6306" s="2" t="str">
        <f t="shared" si="296"/>
        <v/>
      </c>
    </row>
    <row r="6307" spans="1:15" x14ac:dyDescent="0.25">
      <c r="A6307">
        <v>6306</v>
      </c>
      <c r="B6307">
        <v>3</v>
      </c>
      <c r="C6307" s="1">
        <v>18376</v>
      </c>
      <c r="D6307">
        <v>1173</v>
      </c>
      <c r="E6307">
        <v>1</v>
      </c>
      <c r="F6307" t="s">
        <v>21</v>
      </c>
      <c r="G6307" s="1">
        <v>33949</v>
      </c>
      <c r="H6307">
        <v>2</v>
      </c>
      <c r="J6307">
        <v>10</v>
      </c>
      <c r="K6307">
        <v>10507</v>
      </c>
      <c r="L6307" s="1">
        <v>366</v>
      </c>
      <c r="M6307" s="2">
        <f t="shared" si="294"/>
        <v>42.633333333333333</v>
      </c>
      <c r="N6307" s="2" t="str">
        <f t="shared" si="295"/>
        <v/>
      </c>
      <c r="O6307" s="2" t="str">
        <f t="shared" si="296"/>
        <v/>
      </c>
    </row>
    <row r="6308" spans="1:15" x14ac:dyDescent="0.25">
      <c r="A6308">
        <v>6307</v>
      </c>
      <c r="B6308">
        <v>2</v>
      </c>
      <c r="C6308" s="1">
        <v>23767</v>
      </c>
      <c r="D6308">
        <v>0</v>
      </c>
      <c r="E6308">
        <v>0</v>
      </c>
      <c r="F6308" t="s">
        <v>13</v>
      </c>
      <c r="G6308" s="1">
        <v>33952</v>
      </c>
      <c r="H6308">
        <v>0</v>
      </c>
      <c r="J6308">
        <v>23</v>
      </c>
      <c r="K6308">
        <v>0</v>
      </c>
      <c r="L6308" s="1">
        <v>366</v>
      </c>
      <c r="M6308" s="2">
        <f t="shared" si="294"/>
        <v>27.886111111111113</v>
      </c>
      <c r="N6308" s="2" t="str">
        <f t="shared" si="295"/>
        <v/>
      </c>
      <c r="O6308" s="2" t="str">
        <f t="shared" si="296"/>
        <v/>
      </c>
    </row>
    <row r="6309" spans="1:15" x14ac:dyDescent="0.25">
      <c r="A6309">
        <v>6308</v>
      </c>
      <c r="B6309">
        <v>2</v>
      </c>
      <c r="C6309" s="1">
        <v>14219</v>
      </c>
      <c r="D6309">
        <v>0</v>
      </c>
      <c r="E6309">
        <v>0</v>
      </c>
      <c r="F6309" t="s">
        <v>22</v>
      </c>
      <c r="G6309" s="1">
        <v>33953</v>
      </c>
      <c r="H6309">
        <v>2</v>
      </c>
      <c r="J6309">
        <v>10</v>
      </c>
      <c r="K6309">
        <v>10107</v>
      </c>
      <c r="L6309" s="1">
        <v>366</v>
      </c>
      <c r="M6309" s="2">
        <f t="shared" si="294"/>
        <v>54.027777777777779</v>
      </c>
      <c r="N6309" s="2" t="str">
        <f t="shared" si="295"/>
        <v/>
      </c>
      <c r="O6309" s="2" t="str">
        <f t="shared" si="296"/>
        <v/>
      </c>
    </row>
    <row r="6310" spans="1:15" x14ac:dyDescent="0.25">
      <c r="A6310">
        <v>6309</v>
      </c>
      <c r="B6310">
        <v>3</v>
      </c>
      <c r="C6310" s="1">
        <v>14383</v>
      </c>
      <c r="D6310">
        <v>0</v>
      </c>
      <c r="E6310">
        <v>0</v>
      </c>
      <c r="F6310" t="s">
        <v>13</v>
      </c>
      <c r="G6310" s="1">
        <v>33953</v>
      </c>
      <c r="H6310">
        <v>0</v>
      </c>
      <c r="J6310">
        <v>10</v>
      </c>
      <c r="K6310">
        <v>15807</v>
      </c>
      <c r="L6310" s="1">
        <v>366</v>
      </c>
      <c r="M6310" s="2">
        <f t="shared" si="294"/>
        <v>53.575000000000003</v>
      </c>
      <c r="N6310" s="2" t="str">
        <f t="shared" si="295"/>
        <v/>
      </c>
      <c r="O6310" s="2" t="str">
        <f t="shared" si="296"/>
        <v/>
      </c>
    </row>
    <row r="6311" spans="1:15" x14ac:dyDescent="0.25">
      <c r="A6311">
        <v>6310</v>
      </c>
      <c r="B6311">
        <v>4</v>
      </c>
      <c r="C6311" s="1">
        <v>26763</v>
      </c>
      <c r="D6311">
        <v>0</v>
      </c>
      <c r="E6311">
        <v>0</v>
      </c>
      <c r="F6311" t="s">
        <v>20</v>
      </c>
      <c r="G6311" s="1">
        <v>33954</v>
      </c>
      <c r="H6311">
        <v>2</v>
      </c>
      <c r="J6311">
        <v>10</v>
      </c>
      <c r="K6311">
        <v>10107</v>
      </c>
      <c r="L6311" s="1">
        <v>366</v>
      </c>
      <c r="M6311" s="2">
        <f t="shared" si="294"/>
        <v>19.68611111111111</v>
      </c>
      <c r="N6311" s="2" t="str">
        <f t="shared" si="295"/>
        <v/>
      </c>
      <c r="O6311" s="2" t="str">
        <f t="shared" si="296"/>
        <v/>
      </c>
    </row>
    <row r="6312" spans="1:15" x14ac:dyDescent="0.25">
      <c r="A6312">
        <v>6311</v>
      </c>
      <c r="B6312">
        <v>3</v>
      </c>
      <c r="C6312" s="1">
        <v>20129</v>
      </c>
      <c r="D6312">
        <v>0</v>
      </c>
      <c r="E6312">
        <v>0</v>
      </c>
      <c r="F6312" t="s">
        <v>14</v>
      </c>
      <c r="G6312" s="1">
        <v>33954</v>
      </c>
      <c r="H6312">
        <v>2</v>
      </c>
      <c r="J6312">
        <v>10</v>
      </c>
      <c r="K6312">
        <v>10507</v>
      </c>
      <c r="L6312" s="1">
        <v>366</v>
      </c>
      <c r="M6312" s="2">
        <f t="shared" si="294"/>
        <v>37.852777777777774</v>
      </c>
      <c r="N6312" s="2" t="str">
        <f t="shared" si="295"/>
        <v/>
      </c>
      <c r="O6312" s="2" t="str">
        <f t="shared" si="296"/>
        <v/>
      </c>
    </row>
    <row r="6313" spans="1:15" x14ac:dyDescent="0.25">
      <c r="A6313">
        <v>6312</v>
      </c>
      <c r="B6313">
        <v>2</v>
      </c>
      <c r="C6313" s="1">
        <v>19485</v>
      </c>
      <c r="D6313">
        <v>0</v>
      </c>
      <c r="E6313">
        <v>0</v>
      </c>
      <c r="F6313" t="s">
        <v>13</v>
      </c>
      <c r="G6313" s="1">
        <v>33955</v>
      </c>
      <c r="H6313">
        <v>0</v>
      </c>
      <c r="J6313">
        <v>10</v>
      </c>
      <c r="K6313">
        <v>0</v>
      </c>
      <c r="L6313" s="1">
        <v>366</v>
      </c>
      <c r="M6313" s="2">
        <f t="shared" si="294"/>
        <v>39.613888888888887</v>
      </c>
      <c r="N6313" s="2" t="str">
        <f t="shared" si="295"/>
        <v/>
      </c>
      <c r="O6313" s="2" t="str">
        <f t="shared" si="296"/>
        <v/>
      </c>
    </row>
    <row r="6314" spans="1:15" x14ac:dyDescent="0.25">
      <c r="A6314">
        <v>6313</v>
      </c>
      <c r="B6314">
        <v>2</v>
      </c>
      <c r="C6314" s="1">
        <v>17539</v>
      </c>
      <c r="D6314">
        <v>0</v>
      </c>
      <c r="E6314">
        <v>0</v>
      </c>
      <c r="F6314" t="s">
        <v>14</v>
      </c>
      <c r="G6314" s="1">
        <v>33959</v>
      </c>
      <c r="H6314">
        <v>2</v>
      </c>
      <c r="J6314">
        <v>10</v>
      </c>
      <c r="K6314">
        <v>10107</v>
      </c>
      <c r="L6314" s="1">
        <v>366</v>
      </c>
      <c r="M6314" s="2">
        <f t="shared" si="294"/>
        <v>44.955555555555556</v>
      </c>
      <c r="N6314" s="2" t="str">
        <f t="shared" si="295"/>
        <v/>
      </c>
      <c r="O6314" s="2" t="str">
        <f t="shared" si="296"/>
        <v/>
      </c>
    </row>
    <row r="6315" spans="1:15" x14ac:dyDescent="0.25">
      <c r="A6315">
        <v>6314</v>
      </c>
      <c r="B6315">
        <v>2</v>
      </c>
      <c r="C6315" s="1">
        <v>16975</v>
      </c>
      <c r="D6315">
        <v>0</v>
      </c>
      <c r="E6315">
        <v>1</v>
      </c>
      <c r="F6315" t="s">
        <v>14</v>
      </c>
      <c r="G6315" s="1">
        <v>33959</v>
      </c>
      <c r="H6315">
        <v>2</v>
      </c>
      <c r="J6315">
        <v>10</v>
      </c>
      <c r="K6315">
        <v>10107</v>
      </c>
      <c r="L6315" s="1">
        <v>366</v>
      </c>
      <c r="M6315" s="2">
        <f t="shared" si="294"/>
        <v>46.49722222222222</v>
      </c>
      <c r="N6315" s="2" t="str">
        <f t="shared" si="295"/>
        <v/>
      </c>
      <c r="O6315" s="2" t="str">
        <f t="shared" si="296"/>
        <v/>
      </c>
    </row>
    <row r="6316" spans="1:15" x14ac:dyDescent="0.25">
      <c r="A6316">
        <v>6315</v>
      </c>
      <c r="B6316">
        <v>3</v>
      </c>
      <c r="C6316" s="1">
        <v>25906</v>
      </c>
      <c r="D6316">
        <v>1915</v>
      </c>
      <c r="E6316">
        <v>1</v>
      </c>
      <c r="F6316" t="s">
        <v>14</v>
      </c>
      <c r="G6316" s="1">
        <v>33960</v>
      </c>
      <c r="H6316">
        <v>2</v>
      </c>
      <c r="J6316">
        <v>10</v>
      </c>
      <c r="K6316">
        <v>13507</v>
      </c>
      <c r="L6316" s="1">
        <v>366</v>
      </c>
      <c r="M6316" s="2">
        <f t="shared" si="294"/>
        <v>22.05</v>
      </c>
      <c r="N6316" s="2" t="str">
        <f t="shared" si="295"/>
        <v/>
      </c>
      <c r="O6316" s="2" t="str">
        <f t="shared" si="296"/>
        <v/>
      </c>
    </row>
    <row r="6317" spans="1:15" x14ac:dyDescent="0.25">
      <c r="A6317">
        <v>6316</v>
      </c>
      <c r="B6317">
        <v>2</v>
      </c>
      <c r="C6317" s="1">
        <v>23451</v>
      </c>
      <c r="D6317">
        <v>0</v>
      </c>
      <c r="E6317">
        <v>0</v>
      </c>
      <c r="F6317" t="s">
        <v>13</v>
      </c>
      <c r="G6317" s="1">
        <v>33961</v>
      </c>
      <c r="H6317">
        <v>0</v>
      </c>
      <c r="J6317">
        <v>10</v>
      </c>
      <c r="K6317">
        <v>10107</v>
      </c>
      <c r="L6317" s="1">
        <v>366</v>
      </c>
      <c r="M6317" s="2">
        <f t="shared" si="294"/>
        <v>28.772222222222222</v>
      </c>
      <c r="N6317" s="2" t="str">
        <f t="shared" si="295"/>
        <v/>
      </c>
      <c r="O6317" s="2" t="str">
        <f t="shared" si="296"/>
        <v/>
      </c>
    </row>
    <row r="6318" spans="1:15" x14ac:dyDescent="0.25">
      <c r="A6318">
        <v>6317</v>
      </c>
      <c r="B6318">
        <v>2</v>
      </c>
      <c r="C6318" s="1">
        <v>18832</v>
      </c>
      <c r="D6318">
        <v>7301</v>
      </c>
      <c r="E6318">
        <v>1</v>
      </c>
      <c r="F6318" t="s">
        <v>14</v>
      </c>
      <c r="G6318" s="1">
        <v>33961</v>
      </c>
      <c r="H6318">
        <v>2</v>
      </c>
      <c r="J6318">
        <v>10</v>
      </c>
      <c r="K6318">
        <v>14707</v>
      </c>
      <c r="L6318" s="1">
        <v>366</v>
      </c>
      <c r="M6318" s="2">
        <f t="shared" si="294"/>
        <v>41.416666666666664</v>
      </c>
      <c r="N6318" s="2" t="str">
        <f t="shared" si="295"/>
        <v/>
      </c>
      <c r="O6318" s="2" t="str">
        <f t="shared" si="296"/>
        <v/>
      </c>
    </row>
    <row r="6319" spans="1:15" x14ac:dyDescent="0.25">
      <c r="A6319">
        <v>6318</v>
      </c>
      <c r="B6319">
        <v>3</v>
      </c>
      <c r="C6319" s="1">
        <v>15967</v>
      </c>
      <c r="D6319">
        <v>0</v>
      </c>
      <c r="E6319">
        <v>0</v>
      </c>
      <c r="F6319" t="s">
        <v>13</v>
      </c>
      <c r="G6319" s="1">
        <v>33962</v>
      </c>
      <c r="H6319">
        <v>0</v>
      </c>
      <c r="J6319">
        <v>10</v>
      </c>
      <c r="K6319">
        <v>0</v>
      </c>
      <c r="L6319" s="1">
        <v>366</v>
      </c>
      <c r="M6319" s="2">
        <f t="shared" si="294"/>
        <v>49.266666666666666</v>
      </c>
      <c r="N6319" s="2" t="str">
        <f t="shared" si="295"/>
        <v/>
      </c>
      <c r="O6319" s="2" t="str">
        <f t="shared" si="296"/>
        <v/>
      </c>
    </row>
    <row r="6320" spans="1:15" x14ac:dyDescent="0.25">
      <c r="A6320">
        <v>6319</v>
      </c>
      <c r="B6320">
        <v>2</v>
      </c>
      <c r="C6320" s="1">
        <v>17396</v>
      </c>
      <c r="D6320">
        <v>0</v>
      </c>
      <c r="E6320">
        <v>0</v>
      </c>
      <c r="F6320" t="s">
        <v>13</v>
      </c>
      <c r="G6320" s="1">
        <v>33966</v>
      </c>
      <c r="H6320">
        <v>0</v>
      </c>
      <c r="J6320">
        <v>10</v>
      </c>
      <c r="K6320">
        <v>0</v>
      </c>
      <c r="L6320" s="1">
        <v>366</v>
      </c>
      <c r="M6320" s="2">
        <f t="shared" si="294"/>
        <v>45.363888888888887</v>
      </c>
      <c r="N6320" s="2" t="str">
        <f t="shared" si="295"/>
        <v/>
      </c>
      <c r="O6320" s="2" t="str">
        <f t="shared" si="296"/>
        <v/>
      </c>
    </row>
    <row r="6321" spans="1:15" x14ac:dyDescent="0.25">
      <c r="A6321">
        <v>6320</v>
      </c>
      <c r="B6321">
        <v>4</v>
      </c>
      <c r="C6321" s="1">
        <v>7504</v>
      </c>
      <c r="D6321">
        <v>0</v>
      </c>
      <c r="E6321">
        <v>0</v>
      </c>
      <c r="F6321" t="s">
        <v>20</v>
      </c>
      <c r="G6321" s="1">
        <v>33967</v>
      </c>
      <c r="H6321">
        <v>2</v>
      </c>
      <c r="J6321">
        <v>10</v>
      </c>
      <c r="K6321">
        <v>10107</v>
      </c>
      <c r="L6321" s="1">
        <v>366</v>
      </c>
      <c r="M6321" s="2">
        <f t="shared" si="294"/>
        <v>72.45</v>
      </c>
      <c r="N6321" s="2" t="str">
        <f t="shared" si="295"/>
        <v/>
      </c>
      <c r="O6321" s="2" t="str">
        <f t="shared" si="296"/>
        <v/>
      </c>
    </row>
    <row r="6322" spans="1:15" x14ac:dyDescent="0.25">
      <c r="A6322">
        <v>6321</v>
      </c>
      <c r="B6322">
        <v>3</v>
      </c>
      <c r="C6322" s="1">
        <v>16689</v>
      </c>
      <c r="D6322">
        <v>0</v>
      </c>
      <c r="E6322">
        <v>0</v>
      </c>
      <c r="F6322" t="s">
        <v>14</v>
      </c>
      <c r="G6322" s="1">
        <v>33969</v>
      </c>
      <c r="H6322">
        <v>2</v>
      </c>
      <c r="J6322">
        <v>10</v>
      </c>
      <c r="K6322">
        <v>0</v>
      </c>
      <c r="L6322" s="1">
        <v>366</v>
      </c>
      <c r="M6322" s="2">
        <f t="shared" si="294"/>
        <v>47.30833333333333</v>
      </c>
      <c r="N6322" s="2" t="str">
        <f t="shared" si="295"/>
        <v/>
      </c>
      <c r="O6322" s="2" t="str">
        <f t="shared" si="296"/>
        <v/>
      </c>
    </row>
    <row r="6323" spans="1:15" x14ac:dyDescent="0.25">
      <c r="A6323">
        <v>6322</v>
      </c>
      <c r="B6323">
        <v>2</v>
      </c>
      <c r="C6323" s="1">
        <v>20115</v>
      </c>
      <c r="D6323">
        <v>0</v>
      </c>
      <c r="E6323">
        <v>0</v>
      </c>
      <c r="F6323" t="s">
        <v>13</v>
      </c>
      <c r="G6323" s="1">
        <v>33973</v>
      </c>
      <c r="H6323">
        <v>0</v>
      </c>
      <c r="J6323">
        <v>10</v>
      </c>
      <c r="K6323">
        <v>11307</v>
      </c>
      <c r="L6323" s="1">
        <v>366</v>
      </c>
      <c r="M6323" s="2">
        <f t="shared" si="294"/>
        <v>37.93888888888889</v>
      </c>
      <c r="N6323" s="2" t="str">
        <f t="shared" si="295"/>
        <v/>
      </c>
      <c r="O6323" s="2" t="str">
        <f t="shared" si="296"/>
        <v/>
      </c>
    </row>
    <row r="6324" spans="1:15" x14ac:dyDescent="0.25">
      <c r="A6324">
        <v>6323</v>
      </c>
      <c r="B6324">
        <v>3</v>
      </c>
      <c r="C6324" s="1">
        <v>16276</v>
      </c>
      <c r="D6324">
        <v>0</v>
      </c>
      <c r="E6324">
        <v>0</v>
      </c>
      <c r="F6324" t="s">
        <v>14</v>
      </c>
      <c r="G6324" s="1">
        <v>33974</v>
      </c>
      <c r="H6324">
        <v>2</v>
      </c>
      <c r="J6324">
        <v>10</v>
      </c>
      <c r="K6324">
        <v>11907</v>
      </c>
      <c r="L6324" s="1">
        <v>366</v>
      </c>
      <c r="M6324" s="2">
        <f t="shared" si="294"/>
        <v>48.45</v>
      </c>
      <c r="N6324" s="2" t="str">
        <f t="shared" si="295"/>
        <v/>
      </c>
      <c r="O6324" s="2" t="str">
        <f t="shared" si="296"/>
        <v/>
      </c>
    </row>
    <row r="6325" spans="1:15" x14ac:dyDescent="0.25">
      <c r="A6325">
        <v>6324</v>
      </c>
      <c r="B6325">
        <v>4</v>
      </c>
      <c r="C6325" s="1">
        <v>24481</v>
      </c>
      <c r="D6325">
        <v>1524</v>
      </c>
      <c r="E6325">
        <v>0</v>
      </c>
      <c r="F6325" t="s">
        <v>20</v>
      </c>
      <c r="G6325" s="1">
        <v>33977</v>
      </c>
      <c r="H6325">
        <v>2</v>
      </c>
      <c r="J6325">
        <v>10</v>
      </c>
      <c r="K6325">
        <v>10907</v>
      </c>
      <c r="L6325" s="1">
        <v>366</v>
      </c>
      <c r="M6325" s="2">
        <f t="shared" si="294"/>
        <v>25.997222222222224</v>
      </c>
      <c r="N6325" s="2" t="str">
        <f t="shared" si="295"/>
        <v/>
      </c>
      <c r="O6325" s="2" t="str">
        <f t="shared" si="296"/>
        <v/>
      </c>
    </row>
    <row r="6326" spans="1:15" x14ac:dyDescent="0.25">
      <c r="A6326">
        <v>6325</v>
      </c>
      <c r="B6326">
        <v>2</v>
      </c>
      <c r="C6326" s="1">
        <v>20547</v>
      </c>
      <c r="D6326">
        <v>2032</v>
      </c>
      <c r="E6326">
        <v>0</v>
      </c>
      <c r="F6326" t="s">
        <v>14</v>
      </c>
      <c r="G6326" s="1">
        <v>33977</v>
      </c>
      <c r="H6326">
        <v>2</v>
      </c>
      <c r="J6326">
        <v>10</v>
      </c>
      <c r="K6326">
        <v>13507</v>
      </c>
      <c r="L6326" s="1">
        <v>366</v>
      </c>
      <c r="M6326" s="2">
        <f t="shared" si="294"/>
        <v>36.766666666666666</v>
      </c>
      <c r="N6326" s="2" t="str">
        <f t="shared" si="295"/>
        <v/>
      </c>
      <c r="O6326" s="2" t="str">
        <f t="shared" si="296"/>
        <v/>
      </c>
    </row>
    <row r="6327" spans="1:15" x14ac:dyDescent="0.25">
      <c r="A6327">
        <v>6326</v>
      </c>
      <c r="B6327">
        <v>3</v>
      </c>
      <c r="C6327" s="1">
        <v>13200</v>
      </c>
      <c r="D6327">
        <v>0</v>
      </c>
      <c r="E6327">
        <v>0</v>
      </c>
      <c r="F6327" t="s">
        <v>13</v>
      </c>
      <c r="G6327" s="1">
        <v>33977</v>
      </c>
      <c r="H6327">
        <v>0</v>
      </c>
      <c r="J6327">
        <v>10</v>
      </c>
      <c r="K6327">
        <v>16807</v>
      </c>
      <c r="L6327" s="1">
        <v>366</v>
      </c>
      <c r="M6327" s="2">
        <f t="shared" si="294"/>
        <v>56.883333333333333</v>
      </c>
      <c r="N6327" s="2" t="str">
        <f t="shared" si="295"/>
        <v/>
      </c>
      <c r="O6327" s="2" t="str">
        <f t="shared" si="296"/>
        <v/>
      </c>
    </row>
    <row r="6328" spans="1:15" x14ac:dyDescent="0.25">
      <c r="A6328">
        <v>6327</v>
      </c>
      <c r="B6328">
        <v>3</v>
      </c>
      <c r="C6328" s="1">
        <v>17968</v>
      </c>
      <c r="D6328">
        <v>1822</v>
      </c>
      <c r="E6328">
        <v>0</v>
      </c>
      <c r="F6328" t="s">
        <v>14</v>
      </c>
      <c r="G6328" s="1">
        <v>33980</v>
      </c>
      <c r="H6328">
        <v>2</v>
      </c>
      <c r="J6328">
        <v>10</v>
      </c>
      <c r="K6328">
        <v>10107</v>
      </c>
      <c r="L6328" s="1">
        <v>366</v>
      </c>
      <c r="M6328" s="2">
        <f t="shared" si="294"/>
        <v>43.833333333333336</v>
      </c>
      <c r="N6328" s="2" t="str">
        <f t="shared" si="295"/>
        <v/>
      </c>
      <c r="O6328" s="2" t="str">
        <f t="shared" si="296"/>
        <v/>
      </c>
    </row>
    <row r="6329" spans="1:15" x14ac:dyDescent="0.25">
      <c r="A6329">
        <v>6328</v>
      </c>
      <c r="B6329">
        <v>3</v>
      </c>
      <c r="C6329" s="1">
        <v>18275</v>
      </c>
      <c r="D6329">
        <v>0</v>
      </c>
      <c r="E6329">
        <v>0</v>
      </c>
      <c r="F6329" t="s">
        <v>14</v>
      </c>
      <c r="G6329" s="1">
        <v>33981</v>
      </c>
      <c r="H6329">
        <v>2</v>
      </c>
      <c r="J6329">
        <v>10</v>
      </c>
      <c r="K6329">
        <v>16707</v>
      </c>
      <c r="L6329" s="1">
        <v>366</v>
      </c>
      <c r="M6329" s="2">
        <f t="shared" si="294"/>
        <v>43</v>
      </c>
      <c r="N6329" s="2" t="str">
        <f t="shared" si="295"/>
        <v/>
      </c>
      <c r="O6329" s="2" t="str">
        <f t="shared" si="296"/>
        <v/>
      </c>
    </row>
    <row r="6330" spans="1:15" x14ac:dyDescent="0.25">
      <c r="A6330">
        <v>6329</v>
      </c>
      <c r="B6330">
        <v>3</v>
      </c>
      <c r="C6330" s="1">
        <v>15320</v>
      </c>
      <c r="D6330">
        <v>2061</v>
      </c>
      <c r="E6330">
        <v>0</v>
      </c>
      <c r="F6330" t="s">
        <v>14</v>
      </c>
      <c r="G6330" s="1">
        <v>33988</v>
      </c>
      <c r="H6330">
        <v>0</v>
      </c>
      <c r="J6330">
        <v>21</v>
      </c>
      <c r="K6330">
        <v>0</v>
      </c>
      <c r="L6330" s="1">
        <v>366</v>
      </c>
      <c r="M6330" s="2">
        <f t="shared" si="294"/>
        <v>51.108333333333334</v>
      </c>
      <c r="N6330" s="2" t="str">
        <f t="shared" si="295"/>
        <v/>
      </c>
      <c r="O6330" s="2" t="str">
        <f t="shared" si="296"/>
        <v/>
      </c>
    </row>
    <row r="6331" spans="1:15" x14ac:dyDescent="0.25">
      <c r="A6331">
        <v>6330</v>
      </c>
      <c r="B6331">
        <v>3</v>
      </c>
      <c r="C6331" s="1">
        <v>25669</v>
      </c>
      <c r="D6331">
        <v>1226</v>
      </c>
      <c r="E6331">
        <v>2</v>
      </c>
      <c r="F6331" t="s">
        <v>18</v>
      </c>
      <c r="G6331" s="1">
        <v>33988</v>
      </c>
      <c r="H6331">
        <v>2</v>
      </c>
      <c r="J6331">
        <v>10</v>
      </c>
      <c r="K6331">
        <v>14607</v>
      </c>
      <c r="L6331" s="1">
        <v>366</v>
      </c>
      <c r="M6331" s="2">
        <f t="shared" si="294"/>
        <v>22.772222222222222</v>
      </c>
      <c r="N6331" s="2" t="str">
        <f t="shared" si="295"/>
        <v/>
      </c>
      <c r="O6331" s="2" t="str">
        <f t="shared" si="296"/>
        <v/>
      </c>
    </row>
    <row r="6332" spans="1:15" x14ac:dyDescent="0.25">
      <c r="A6332">
        <v>6331</v>
      </c>
      <c r="B6332">
        <v>3</v>
      </c>
      <c r="C6332" s="1">
        <v>12983</v>
      </c>
      <c r="D6332">
        <v>2100</v>
      </c>
      <c r="E6332">
        <v>0</v>
      </c>
      <c r="F6332" t="s">
        <v>22</v>
      </c>
      <c r="G6332" s="1">
        <v>33989</v>
      </c>
      <c r="H6332">
        <v>2</v>
      </c>
      <c r="J6332">
        <v>10</v>
      </c>
      <c r="K6332">
        <v>17507</v>
      </c>
      <c r="L6332" s="1">
        <v>366</v>
      </c>
      <c r="M6332" s="2">
        <f t="shared" si="294"/>
        <v>57.505555555555553</v>
      </c>
      <c r="N6332" s="2" t="str">
        <f t="shared" si="295"/>
        <v/>
      </c>
      <c r="O6332" s="2" t="str">
        <f t="shared" si="296"/>
        <v/>
      </c>
    </row>
    <row r="6333" spans="1:15" x14ac:dyDescent="0.25">
      <c r="A6333">
        <v>6332</v>
      </c>
      <c r="B6333">
        <v>3</v>
      </c>
      <c r="C6333" s="1">
        <v>24005</v>
      </c>
      <c r="D6333">
        <v>0</v>
      </c>
      <c r="E6333">
        <v>0</v>
      </c>
      <c r="F6333" t="s">
        <v>13</v>
      </c>
      <c r="G6333" s="1">
        <v>33989</v>
      </c>
      <c r="H6333">
        <v>0</v>
      </c>
      <c r="J6333">
        <v>10</v>
      </c>
      <c r="K6333">
        <v>17907</v>
      </c>
      <c r="L6333" s="1">
        <v>366</v>
      </c>
      <c r="M6333" s="2">
        <f t="shared" si="294"/>
        <v>27.333333333333332</v>
      </c>
      <c r="N6333" s="2" t="str">
        <f t="shared" si="295"/>
        <v/>
      </c>
      <c r="O6333" s="2" t="str">
        <f t="shared" si="296"/>
        <v/>
      </c>
    </row>
    <row r="6334" spans="1:15" x14ac:dyDescent="0.25">
      <c r="A6334">
        <v>6333</v>
      </c>
      <c r="B6334">
        <v>3</v>
      </c>
      <c r="C6334" s="1">
        <v>23868</v>
      </c>
      <c r="D6334">
        <v>0</v>
      </c>
      <c r="E6334">
        <v>0</v>
      </c>
      <c r="F6334" t="s">
        <v>13</v>
      </c>
      <c r="G6334" s="1">
        <v>33990</v>
      </c>
      <c r="H6334">
        <v>0</v>
      </c>
      <c r="J6334">
        <v>10</v>
      </c>
      <c r="K6334">
        <v>11907</v>
      </c>
      <c r="L6334" s="1">
        <v>366</v>
      </c>
      <c r="M6334" s="2">
        <f t="shared" si="294"/>
        <v>27.708333333333332</v>
      </c>
      <c r="N6334" s="2" t="str">
        <f t="shared" si="295"/>
        <v/>
      </c>
      <c r="O6334" s="2" t="str">
        <f t="shared" si="296"/>
        <v/>
      </c>
    </row>
    <row r="6335" spans="1:15" x14ac:dyDescent="0.25">
      <c r="A6335">
        <v>6334</v>
      </c>
      <c r="B6335">
        <v>2</v>
      </c>
      <c r="C6335" s="1">
        <v>17786</v>
      </c>
      <c r="D6335">
        <v>0</v>
      </c>
      <c r="E6335">
        <v>0</v>
      </c>
      <c r="F6335" t="s">
        <v>13</v>
      </c>
      <c r="G6335" s="1">
        <v>33990</v>
      </c>
      <c r="H6335">
        <v>0</v>
      </c>
      <c r="I6335" t="s">
        <v>19</v>
      </c>
      <c r="J6335">
        <v>21</v>
      </c>
      <c r="K6335">
        <v>0</v>
      </c>
      <c r="L6335" s="1">
        <v>37825</v>
      </c>
      <c r="M6335" s="2">
        <f t="shared" si="294"/>
        <v>44.363888888888887</v>
      </c>
      <c r="N6335" s="2">
        <f t="shared" si="295"/>
        <v>54.869444444444447</v>
      </c>
      <c r="O6335" s="2">
        <f t="shared" si="296"/>
        <v>10.50555555555556</v>
      </c>
    </row>
    <row r="6336" spans="1:15" x14ac:dyDescent="0.25">
      <c r="A6336">
        <v>6335</v>
      </c>
      <c r="B6336">
        <v>2</v>
      </c>
      <c r="C6336" s="1">
        <v>15400</v>
      </c>
      <c r="D6336">
        <v>0</v>
      </c>
      <c r="E6336">
        <v>0</v>
      </c>
      <c r="F6336" t="s">
        <v>13</v>
      </c>
      <c r="G6336" s="1">
        <v>33991</v>
      </c>
      <c r="H6336">
        <v>0</v>
      </c>
      <c r="J6336">
        <v>10</v>
      </c>
      <c r="K6336">
        <v>0</v>
      </c>
      <c r="L6336" s="1">
        <v>366</v>
      </c>
      <c r="M6336" s="2">
        <f t="shared" si="294"/>
        <v>50.9</v>
      </c>
      <c r="N6336" s="2" t="str">
        <f t="shared" si="295"/>
        <v/>
      </c>
      <c r="O6336" s="2" t="str">
        <f t="shared" si="296"/>
        <v/>
      </c>
    </row>
    <row r="6337" spans="1:15" x14ac:dyDescent="0.25">
      <c r="A6337">
        <v>6336</v>
      </c>
      <c r="B6337">
        <v>3</v>
      </c>
      <c r="C6337" s="1">
        <v>16466</v>
      </c>
      <c r="D6337">
        <v>0</v>
      </c>
      <c r="E6337">
        <v>0</v>
      </c>
      <c r="F6337" t="s">
        <v>14</v>
      </c>
      <c r="G6337" s="1">
        <v>33994</v>
      </c>
      <c r="H6337">
        <v>2</v>
      </c>
      <c r="J6337">
        <v>10</v>
      </c>
      <c r="K6337">
        <v>11607</v>
      </c>
      <c r="L6337" s="1">
        <v>366</v>
      </c>
      <c r="M6337" s="2">
        <f t="shared" si="294"/>
        <v>47.988888888888887</v>
      </c>
      <c r="N6337" s="2" t="str">
        <f t="shared" si="295"/>
        <v/>
      </c>
      <c r="O6337" s="2" t="str">
        <f t="shared" si="296"/>
        <v/>
      </c>
    </row>
    <row r="6338" spans="1:15" x14ac:dyDescent="0.25">
      <c r="A6338">
        <v>6337</v>
      </c>
      <c r="B6338">
        <v>3</v>
      </c>
      <c r="C6338" s="1">
        <v>24261</v>
      </c>
      <c r="D6338">
        <v>0</v>
      </c>
      <c r="E6338">
        <v>0</v>
      </c>
      <c r="F6338" t="s">
        <v>14</v>
      </c>
      <c r="G6338" s="1">
        <v>33995</v>
      </c>
      <c r="H6338">
        <v>0</v>
      </c>
      <c r="J6338">
        <v>10</v>
      </c>
      <c r="K6338">
        <v>16707</v>
      </c>
      <c r="L6338" s="1">
        <v>366</v>
      </c>
      <c r="M6338" s="2">
        <f t="shared" si="294"/>
        <v>26.647222222222222</v>
      </c>
      <c r="N6338" s="2" t="str">
        <f t="shared" si="295"/>
        <v/>
      </c>
      <c r="O6338" s="2" t="str">
        <f t="shared" si="296"/>
        <v/>
      </c>
    </row>
    <row r="6339" spans="1:15" x14ac:dyDescent="0.25">
      <c r="A6339">
        <v>6338</v>
      </c>
      <c r="B6339">
        <v>3</v>
      </c>
      <c r="C6339" s="1">
        <v>19236</v>
      </c>
      <c r="D6339">
        <v>0</v>
      </c>
      <c r="E6339">
        <v>0</v>
      </c>
      <c r="F6339" t="s">
        <v>17</v>
      </c>
      <c r="G6339" s="1">
        <v>33995</v>
      </c>
      <c r="H6339">
        <v>2</v>
      </c>
      <c r="J6339">
        <v>10</v>
      </c>
      <c r="K6339">
        <v>13607</v>
      </c>
      <c r="L6339" s="1">
        <v>366</v>
      </c>
      <c r="M6339" s="2">
        <f t="shared" si="294"/>
        <v>40.405555555555559</v>
      </c>
      <c r="N6339" s="2" t="str">
        <f t="shared" si="295"/>
        <v/>
      </c>
      <c r="O6339" s="2" t="str">
        <f t="shared" si="296"/>
        <v/>
      </c>
    </row>
    <row r="6340" spans="1:15" x14ac:dyDescent="0.25">
      <c r="A6340">
        <v>6339</v>
      </c>
      <c r="B6340">
        <v>3</v>
      </c>
      <c r="C6340" s="1">
        <v>22407</v>
      </c>
      <c r="D6340">
        <v>3000</v>
      </c>
      <c r="E6340">
        <v>2</v>
      </c>
      <c r="F6340" t="s">
        <v>21</v>
      </c>
      <c r="G6340" s="1">
        <v>33991</v>
      </c>
      <c r="H6340">
        <v>2</v>
      </c>
      <c r="J6340">
        <v>10</v>
      </c>
      <c r="K6340">
        <v>10807</v>
      </c>
      <c r="L6340" s="1">
        <v>366</v>
      </c>
      <c r="M6340" s="2">
        <f t="shared" si="294"/>
        <v>31.711111111111112</v>
      </c>
      <c r="N6340" s="2" t="str">
        <f t="shared" si="295"/>
        <v/>
      </c>
      <c r="O6340" s="2" t="str">
        <f t="shared" si="296"/>
        <v/>
      </c>
    </row>
    <row r="6341" spans="1:15" x14ac:dyDescent="0.25">
      <c r="A6341">
        <v>6340</v>
      </c>
      <c r="B6341">
        <v>4</v>
      </c>
      <c r="C6341" s="1">
        <v>25277</v>
      </c>
      <c r="D6341">
        <v>0</v>
      </c>
      <c r="E6341">
        <v>0</v>
      </c>
      <c r="F6341" t="s">
        <v>20</v>
      </c>
      <c r="G6341" s="1">
        <v>33996</v>
      </c>
      <c r="H6341">
        <v>0</v>
      </c>
      <c r="J6341">
        <v>10</v>
      </c>
      <c r="K6341">
        <v>13507</v>
      </c>
      <c r="L6341" s="1">
        <v>366</v>
      </c>
      <c r="M6341" s="2">
        <f t="shared" ref="M6341:M6404" si="297">DAYS360(C6341,G6341,TRUE)/360</f>
        <v>23.866666666666667</v>
      </c>
      <c r="N6341" s="2" t="str">
        <f t="shared" ref="N6341:N6404" si="298">IF(DAYS360(C6341,L6341)/360&gt;0,DAYS360(C6341,L6341)/360,"")</f>
        <v/>
      </c>
      <c r="O6341" s="2" t="str">
        <f t="shared" ref="O6341:O6404" si="299">IF(N6341="","",N6341-M6341)</f>
        <v/>
      </c>
    </row>
    <row r="6342" spans="1:15" x14ac:dyDescent="0.25">
      <c r="A6342">
        <v>6341</v>
      </c>
      <c r="B6342">
        <v>2</v>
      </c>
      <c r="C6342" s="1">
        <v>23151</v>
      </c>
      <c r="D6342">
        <v>0</v>
      </c>
      <c r="E6342">
        <v>0</v>
      </c>
      <c r="F6342" t="s">
        <v>14</v>
      </c>
      <c r="G6342" s="1">
        <v>33996</v>
      </c>
      <c r="H6342">
        <v>2</v>
      </c>
      <c r="J6342">
        <v>10</v>
      </c>
      <c r="K6342">
        <v>18707</v>
      </c>
      <c r="L6342" s="1">
        <v>366</v>
      </c>
      <c r="M6342" s="2">
        <f t="shared" si="297"/>
        <v>29.68611111111111</v>
      </c>
      <c r="N6342" s="2" t="str">
        <f t="shared" si="298"/>
        <v/>
      </c>
      <c r="O6342" s="2" t="str">
        <f t="shared" si="299"/>
        <v/>
      </c>
    </row>
    <row r="6343" spans="1:15" x14ac:dyDescent="0.25">
      <c r="A6343">
        <v>6342</v>
      </c>
      <c r="B6343">
        <v>3</v>
      </c>
      <c r="C6343" s="1">
        <v>18130</v>
      </c>
      <c r="D6343">
        <v>1900</v>
      </c>
      <c r="E6343">
        <v>0</v>
      </c>
      <c r="F6343" t="s">
        <v>14</v>
      </c>
      <c r="G6343" s="1">
        <v>33996</v>
      </c>
      <c r="H6343">
        <v>2</v>
      </c>
      <c r="J6343">
        <v>10</v>
      </c>
      <c r="K6343">
        <v>18707</v>
      </c>
      <c r="L6343" s="1">
        <v>366</v>
      </c>
      <c r="M6343" s="2">
        <f t="shared" si="297"/>
        <v>43.43611111111111</v>
      </c>
      <c r="N6343" s="2" t="str">
        <f t="shared" si="298"/>
        <v/>
      </c>
      <c r="O6343" s="2" t="str">
        <f t="shared" si="299"/>
        <v/>
      </c>
    </row>
    <row r="6344" spans="1:15" x14ac:dyDescent="0.25">
      <c r="A6344">
        <v>6343</v>
      </c>
      <c r="B6344">
        <v>2</v>
      </c>
      <c r="C6344" s="1">
        <v>12258</v>
      </c>
      <c r="D6344">
        <v>0</v>
      </c>
      <c r="E6344">
        <v>0</v>
      </c>
      <c r="F6344" t="s">
        <v>14</v>
      </c>
      <c r="G6344" s="1">
        <v>33997</v>
      </c>
      <c r="H6344">
        <v>2</v>
      </c>
      <c r="J6344">
        <v>10</v>
      </c>
      <c r="K6344">
        <v>18707</v>
      </c>
      <c r="L6344" s="1">
        <v>366</v>
      </c>
      <c r="M6344" s="2">
        <f t="shared" si="297"/>
        <v>59.513888888888886</v>
      </c>
      <c r="N6344" s="2" t="str">
        <f t="shared" si="298"/>
        <v/>
      </c>
      <c r="O6344" s="2" t="str">
        <f t="shared" si="299"/>
        <v/>
      </c>
    </row>
    <row r="6345" spans="1:15" x14ac:dyDescent="0.25">
      <c r="A6345">
        <v>6344</v>
      </c>
      <c r="B6345">
        <v>2</v>
      </c>
      <c r="C6345" s="1">
        <v>9100</v>
      </c>
      <c r="D6345">
        <v>0</v>
      </c>
      <c r="E6345">
        <v>0</v>
      </c>
      <c r="F6345" t="s">
        <v>13</v>
      </c>
      <c r="G6345" s="1">
        <v>33997</v>
      </c>
      <c r="H6345">
        <v>0</v>
      </c>
      <c r="J6345">
        <v>10</v>
      </c>
      <c r="K6345">
        <v>0</v>
      </c>
      <c r="L6345" s="1">
        <v>366</v>
      </c>
      <c r="M6345" s="2">
        <f t="shared" si="297"/>
        <v>68.163888888888891</v>
      </c>
      <c r="N6345" s="2" t="str">
        <f t="shared" si="298"/>
        <v/>
      </c>
      <c r="O6345" s="2" t="str">
        <f t="shared" si="299"/>
        <v/>
      </c>
    </row>
    <row r="6346" spans="1:15" x14ac:dyDescent="0.25">
      <c r="A6346">
        <v>6345</v>
      </c>
      <c r="B6346">
        <v>3</v>
      </c>
      <c r="C6346" s="1">
        <v>26087</v>
      </c>
      <c r="D6346">
        <v>2100</v>
      </c>
      <c r="E6346">
        <v>2</v>
      </c>
      <c r="F6346" t="s">
        <v>20</v>
      </c>
      <c r="G6346" s="1">
        <v>33998</v>
      </c>
      <c r="H6346">
        <v>2</v>
      </c>
      <c r="J6346">
        <v>10</v>
      </c>
      <c r="K6346">
        <v>13507</v>
      </c>
      <c r="L6346" s="1">
        <v>366</v>
      </c>
      <c r="M6346" s="2">
        <f t="shared" si="297"/>
        <v>21.655555555555555</v>
      </c>
      <c r="N6346" s="2" t="str">
        <f t="shared" si="298"/>
        <v/>
      </c>
      <c r="O6346" s="2" t="str">
        <f t="shared" si="299"/>
        <v/>
      </c>
    </row>
    <row r="6347" spans="1:15" x14ac:dyDescent="0.25">
      <c r="A6347">
        <v>6346</v>
      </c>
      <c r="B6347">
        <v>4</v>
      </c>
      <c r="C6347" s="1">
        <v>22406</v>
      </c>
      <c r="D6347">
        <v>0</v>
      </c>
      <c r="E6347">
        <v>2</v>
      </c>
      <c r="F6347" t="s">
        <v>14</v>
      </c>
      <c r="G6347" s="1">
        <v>33998</v>
      </c>
      <c r="H6347">
        <v>2</v>
      </c>
      <c r="J6347">
        <v>10</v>
      </c>
      <c r="K6347">
        <v>14707</v>
      </c>
      <c r="L6347" s="1">
        <v>366</v>
      </c>
      <c r="M6347" s="2">
        <f t="shared" si="297"/>
        <v>31.733333333333334</v>
      </c>
      <c r="N6347" s="2" t="str">
        <f t="shared" si="298"/>
        <v/>
      </c>
      <c r="O6347" s="2" t="str">
        <f t="shared" si="299"/>
        <v/>
      </c>
    </row>
    <row r="6348" spans="1:15" x14ac:dyDescent="0.25">
      <c r="A6348">
        <v>6347</v>
      </c>
      <c r="B6348">
        <v>2</v>
      </c>
      <c r="C6348" s="1">
        <v>16182</v>
      </c>
      <c r="D6348">
        <v>0</v>
      </c>
      <c r="E6348">
        <v>0</v>
      </c>
      <c r="F6348" t="s">
        <v>13</v>
      </c>
      <c r="G6348" s="1">
        <v>34001</v>
      </c>
      <c r="H6348">
        <v>0</v>
      </c>
      <c r="J6348">
        <v>10</v>
      </c>
      <c r="K6348">
        <v>17907</v>
      </c>
      <c r="L6348" s="1">
        <v>366</v>
      </c>
      <c r="M6348" s="2">
        <f t="shared" si="297"/>
        <v>48.780555555555559</v>
      </c>
      <c r="N6348" s="2" t="str">
        <f t="shared" si="298"/>
        <v/>
      </c>
      <c r="O6348" s="2" t="str">
        <f t="shared" si="299"/>
        <v/>
      </c>
    </row>
    <row r="6349" spans="1:15" x14ac:dyDescent="0.25">
      <c r="A6349">
        <v>6348</v>
      </c>
      <c r="B6349">
        <v>2</v>
      </c>
      <c r="C6349" s="1">
        <v>15299</v>
      </c>
      <c r="D6349">
        <v>1850</v>
      </c>
      <c r="E6349">
        <v>0</v>
      </c>
      <c r="F6349" t="s">
        <v>14</v>
      </c>
      <c r="G6349" s="1">
        <v>34001</v>
      </c>
      <c r="H6349">
        <v>2</v>
      </c>
      <c r="J6349">
        <v>10</v>
      </c>
      <c r="K6349">
        <v>17807</v>
      </c>
      <c r="L6349" s="1">
        <v>366</v>
      </c>
      <c r="M6349" s="2">
        <f t="shared" si="297"/>
        <v>51.2</v>
      </c>
      <c r="N6349" s="2" t="str">
        <f t="shared" si="298"/>
        <v/>
      </c>
      <c r="O6349" s="2" t="str">
        <f t="shared" si="299"/>
        <v/>
      </c>
    </row>
    <row r="6350" spans="1:15" x14ac:dyDescent="0.25">
      <c r="A6350">
        <v>6349</v>
      </c>
      <c r="B6350">
        <v>3</v>
      </c>
      <c r="C6350" s="1">
        <v>18383</v>
      </c>
      <c r="D6350">
        <v>1975</v>
      </c>
      <c r="E6350">
        <v>2</v>
      </c>
      <c r="F6350" t="s">
        <v>14</v>
      </c>
      <c r="G6350" s="1">
        <v>34002</v>
      </c>
      <c r="H6350">
        <v>2</v>
      </c>
      <c r="J6350">
        <v>10</v>
      </c>
      <c r="K6350">
        <v>11907</v>
      </c>
      <c r="L6350" s="1">
        <v>366</v>
      </c>
      <c r="M6350" s="2">
        <f t="shared" si="297"/>
        <v>42.755555555555553</v>
      </c>
      <c r="N6350" s="2" t="str">
        <f t="shared" si="298"/>
        <v/>
      </c>
      <c r="O6350" s="2" t="str">
        <f t="shared" si="299"/>
        <v/>
      </c>
    </row>
    <row r="6351" spans="1:15" x14ac:dyDescent="0.25">
      <c r="A6351">
        <v>6350</v>
      </c>
      <c r="B6351">
        <v>4</v>
      </c>
      <c r="C6351" s="1">
        <v>20456</v>
      </c>
      <c r="D6351">
        <v>0</v>
      </c>
      <c r="E6351">
        <v>0</v>
      </c>
      <c r="F6351" t="s">
        <v>20</v>
      </c>
      <c r="G6351" s="1">
        <v>34003</v>
      </c>
      <c r="H6351">
        <v>0</v>
      </c>
      <c r="J6351">
        <v>10</v>
      </c>
      <c r="K6351">
        <v>0</v>
      </c>
      <c r="L6351" s="1">
        <v>366</v>
      </c>
      <c r="M6351" s="2">
        <f t="shared" si="297"/>
        <v>37.086111111111109</v>
      </c>
      <c r="N6351" s="2" t="str">
        <f t="shared" si="298"/>
        <v/>
      </c>
      <c r="O6351" s="2" t="str">
        <f t="shared" si="299"/>
        <v/>
      </c>
    </row>
    <row r="6352" spans="1:15" x14ac:dyDescent="0.25">
      <c r="A6352">
        <v>6351</v>
      </c>
      <c r="B6352">
        <v>3</v>
      </c>
      <c r="C6352" s="1">
        <v>16369</v>
      </c>
      <c r="D6352">
        <v>1270</v>
      </c>
      <c r="E6352">
        <v>2</v>
      </c>
      <c r="F6352" t="s">
        <v>17</v>
      </c>
      <c r="G6352" s="1">
        <v>34004</v>
      </c>
      <c r="H6352">
        <v>2</v>
      </c>
      <c r="J6352">
        <v>10</v>
      </c>
      <c r="K6352">
        <v>14607</v>
      </c>
      <c r="L6352" s="1">
        <v>366</v>
      </c>
      <c r="M6352" s="2">
        <f t="shared" si="297"/>
        <v>48.277777777777779</v>
      </c>
      <c r="N6352" s="2" t="str">
        <f t="shared" si="298"/>
        <v/>
      </c>
      <c r="O6352" s="2" t="str">
        <f t="shared" si="299"/>
        <v/>
      </c>
    </row>
    <row r="6353" spans="1:15" x14ac:dyDescent="0.25">
      <c r="A6353">
        <v>6352</v>
      </c>
      <c r="B6353">
        <v>4</v>
      </c>
      <c r="C6353" s="1">
        <v>30346</v>
      </c>
      <c r="D6353">
        <v>0</v>
      </c>
      <c r="E6353">
        <v>0</v>
      </c>
      <c r="F6353" t="s">
        <v>20</v>
      </c>
      <c r="G6353" s="1">
        <v>34004</v>
      </c>
      <c r="H6353">
        <v>2</v>
      </c>
      <c r="J6353">
        <v>21</v>
      </c>
      <c r="K6353">
        <v>10107</v>
      </c>
      <c r="L6353" s="1">
        <v>366</v>
      </c>
      <c r="M6353" s="2">
        <f t="shared" si="297"/>
        <v>10.011111111111111</v>
      </c>
      <c r="N6353" s="2" t="str">
        <f t="shared" si="298"/>
        <v/>
      </c>
      <c r="O6353" s="2" t="str">
        <f t="shared" si="299"/>
        <v/>
      </c>
    </row>
    <row r="6354" spans="1:15" x14ac:dyDescent="0.25">
      <c r="A6354">
        <v>6353</v>
      </c>
      <c r="B6354">
        <v>3</v>
      </c>
      <c r="C6354" s="1">
        <v>18912</v>
      </c>
      <c r="D6354">
        <v>2869</v>
      </c>
      <c r="E6354">
        <v>1</v>
      </c>
      <c r="F6354" t="s">
        <v>17</v>
      </c>
      <c r="G6354" s="1">
        <v>34004</v>
      </c>
      <c r="H6354">
        <v>2</v>
      </c>
      <c r="J6354">
        <v>10</v>
      </c>
      <c r="K6354">
        <v>16707</v>
      </c>
      <c r="L6354" s="1">
        <v>366</v>
      </c>
      <c r="M6354" s="2">
        <f t="shared" si="297"/>
        <v>41.31388888888889</v>
      </c>
      <c r="N6354" s="2" t="str">
        <f t="shared" si="298"/>
        <v/>
      </c>
      <c r="O6354" s="2" t="str">
        <f t="shared" si="299"/>
        <v/>
      </c>
    </row>
    <row r="6355" spans="1:15" x14ac:dyDescent="0.25">
      <c r="A6355">
        <v>6354</v>
      </c>
      <c r="B6355">
        <v>2</v>
      </c>
      <c r="C6355" s="1">
        <v>23083</v>
      </c>
      <c r="D6355">
        <v>0</v>
      </c>
      <c r="E6355">
        <v>0</v>
      </c>
      <c r="F6355" t="s">
        <v>14</v>
      </c>
      <c r="G6355" s="1">
        <v>34008</v>
      </c>
      <c r="H6355">
        <v>2</v>
      </c>
      <c r="J6355">
        <v>10</v>
      </c>
      <c r="K6355">
        <v>10107</v>
      </c>
      <c r="L6355" s="1">
        <v>366</v>
      </c>
      <c r="M6355" s="2">
        <f t="shared" si="297"/>
        <v>29.902777777777779</v>
      </c>
      <c r="N6355" s="2" t="str">
        <f t="shared" si="298"/>
        <v/>
      </c>
      <c r="O6355" s="2" t="str">
        <f t="shared" si="299"/>
        <v/>
      </c>
    </row>
    <row r="6356" spans="1:15" x14ac:dyDescent="0.25">
      <c r="A6356">
        <v>6355</v>
      </c>
      <c r="B6356">
        <v>3</v>
      </c>
      <c r="C6356" s="1">
        <v>15540</v>
      </c>
      <c r="D6356">
        <v>0</v>
      </c>
      <c r="E6356">
        <v>0</v>
      </c>
      <c r="F6356" t="s">
        <v>14</v>
      </c>
      <c r="G6356" s="1">
        <v>34010</v>
      </c>
      <c r="H6356">
        <v>0</v>
      </c>
      <c r="I6356" t="s">
        <v>15</v>
      </c>
      <c r="J6356">
        <v>21</v>
      </c>
      <c r="K6356">
        <v>12779</v>
      </c>
      <c r="L6356" s="1">
        <v>366</v>
      </c>
      <c r="M6356" s="2">
        <f t="shared" si="297"/>
        <v>50.56111111111111</v>
      </c>
      <c r="N6356" s="2" t="str">
        <f t="shared" si="298"/>
        <v/>
      </c>
      <c r="O6356" s="2" t="str">
        <f t="shared" si="299"/>
        <v/>
      </c>
    </row>
    <row r="6357" spans="1:15" x14ac:dyDescent="0.25">
      <c r="A6357">
        <v>6356</v>
      </c>
      <c r="B6357">
        <v>4</v>
      </c>
      <c r="C6357" s="1">
        <v>23985</v>
      </c>
      <c r="D6357">
        <v>1400</v>
      </c>
      <c r="E6357">
        <v>3</v>
      </c>
      <c r="F6357" t="s">
        <v>20</v>
      </c>
      <c r="G6357" s="1">
        <v>34010</v>
      </c>
      <c r="H6357">
        <v>2</v>
      </c>
      <c r="J6357">
        <v>10</v>
      </c>
      <c r="K6357">
        <v>13507</v>
      </c>
      <c r="L6357" s="1">
        <v>366</v>
      </c>
      <c r="M6357" s="2">
        <f t="shared" si="297"/>
        <v>27.444444444444443</v>
      </c>
      <c r="N6357" s="2" t="str">
        <f t="shared" si="298"/>
        <v/>
      </c>
      <c r="O6357" s="2" t="str">
        <f t="shared" si="299"/>
        <v/>
      </c>
    </row>
    <row r="6358" spans="1:15" x14ac:dyDescent="0.25">
      <c r="A6358">
        <v>6357</v>
      </c>
      <c r="B6358">
        <v>4</v>
      </c>
      <c r="C6358" s="1">
        <v>31055</v>
      </c>
      <c r="D6358">
        <v>0</v>
      </c>
      <c r="E6358">
        <v>0</v>
      </c>
      <c r="F6358" t="s">
        <v>20</v>
      </c>
      <c r="G6358" s="1">
        <v>34015</v>
      </c>
      <c r="H6358">
        <v>2</v>
      </c>
      <c r="J6358">
        <v>10</v>
      </c>
      <c r="K6358">
        <v>11307</v>
      </c>
      <c r="L6358" s="1">
        <v>366</v>
      </c>
      <c r="M6358" s="2">
        <f t="shared" si="297"/>
        <v>8.1027777777777779</v>
      </c>
      <c r="N6358" s="2" t="str">
        <f t="shared" si="298"/>
        <v/>
      </c>
      <c r="O6358" s="2" t="str">
        <f t="shared" si="299"/>
        <v/>
      </c>
    </row>
    <row r="6359" spans="1:15" x14ac:dyDescent="0.25">
      <c r="A6359">
        <v>6358</v>
      </c>
      <c r="B6359">
        <v>3</v>
      </c>
      <c r="C6359" s="1">
        <v>23050</v>
      </c>
      <c r="D6359">
        <v>0</v>
      </c>
      <c r="E6359">
        <v>0</v>
      </c>
      <c r="F6359" t="s">
        <v>14</v>
      </c>
      <c r="G6359" s="1">
        <v>34018</v>
      </c>
      <c r="H6359">
        <v>2</v>
      </c>
      <c r="J6359">
        <v>10</v>
      </c>
      <c r="K6359">
        <v>11907</v>
      </c>
      <c r="L6359" s="1">
        <v>366</v>
      </c>
      <c r="M6359" s="2">
        <f t="shared" si="297"/>
        <v>30.027777777777779</v>
      </c>
      <c r="N6359" s="2" t="str">
        <f t="shared" si="298"/>
        <v/>
      </c>
      <c r="O6359" s="2" t="str">
        <f t="shared" si="299"/>
        <v/>
      </c>
    </row>
    <row r="6360" spans="1:15" x14ac:dyDescent="0.25">
      <c r="A6360">
        <v>6359</v>
      </c>
      <c r="B6360">
        <v>2</v>
      </c>
      <c r="C6360" s="1">
        <v>12050</v>
      </c>
      <c r="D6360">
        <v>1517</v>
      </c>
      <c r="E6360">
        <v>1</v>
      </c>
      <c r="F6360" t="s">
        <v>14</v>
      </c>
      <c r="G6360" s="1">
        <v>34019</v>
      </c>
      <c r="H6360">
        <v>0</v>
      </c>
      <c r="J6360">
        <v>10</v>
      </c>
      <c r="K6360">
        <v>15807</v>
      </c>
      <c r="L6360" s="1">
        <v>366</v>
      </c>
      <c r="M6360" s="2">
        <f t="shared" si="297"/>
        <v>60.144444444444446</v>
      </c>
      <c r="N6360" s="2" t="str">
        <f t="shared" si="298"/>
        <v/>
      </c>
      <c r="O6360" s="2" t="str">
        <f t="shared" si="299"/>
        <v/>
      </c>
    </row>
    <row r="6361" spans="1:15" x14ac:dyDescent="0.25">
      <c r="A6361">
        <v>6360</v>
      </c>
      <c r="B6361">
        <v>3</v>
      </c>
      <c r="C6361" s="1">
        <v>15692</v>
      </c>
      <c r="D6361">
        <v>0</v>
      </c>
      <c r="E6361">
        <v>0</v>
      </c>
      <c r="F6361" t="s">
        <v>23</v>
      </c>
      <c r="G6361" s="1">
        <v>34022</v>
      </c>
      <c r="H6361">
        <v>2</v>
      </c>
      <c r="J6361">
        <v>10</v>
      </c>
      <c r="K6361">
        <v>18707</v>
      </c>
      <c r="L6361" s="1">
        <v>366</v>
      </c>
      <c r="M6361" s="2">
        <f t="shared" si="297"/>
        <v>50.180555555555557</v>
      </c>
      <c r="N6361" s="2" t="str">
        <f t="shared" si="298"/>
        <v/>
      </c>
      <c r="O6361" s="2" t="str">
        <f t="shared" si="299"/>
        <v/>
      </c>
    </row>
    <row r="6362" spans="1:15" x14ac:dyDescent="0.25">
      <c r="A6362">
        <v>6361</v>
      </c>
      <c r="B6362">
        <v>2</v>
      </c>
      <c r="C6362" s="1">
        <v>16654</v>
      </c>
      <c r="D6362">
        <v>0</v>
      </c>
      <c r="E6362">
        <v>0</v>
      </c>
      <c r="F6362" t="s">
        <v>13</v>
      </c>
      <c r="G6362" s="1">
        <v>34023</v>
      </c>
      <c r="H6362">
        <v>0</v>
      </c>
      <c r="J6362">
        <v>10</v>
      </c>
      <c r="K6362">
        <v>0</v>
      </c>
      <c r="L6362" s="1">
        <v>366</v>
      </c>
      <c r="M6362" s="2">
        <f t="shared" si="297"/>
        <v>47.55</v>
      </c>
      <c r="N6362" s="2" t="str">
        <f t="shared" si="298"/>
        <v/>
      </c>
      <c r="O6362" s="2" t="str">
        <f t="shared" si="299"/>
        <v/>
      </c>
    </row>
    <row r="6363" spans="1:15" x14ac:dyDescent="0.25">
      <c r="A6363">
        <v>6362</v>
      </c>
      <c r="B6363">
        <v>2</v>
      </c>
      <c r="C6363" s="1">
        <v>24869</v>
      </c>
      <c r="D6363">
        <v>0</v>
      </c>
      <c r="E6363">
        <v>0</v>
      </c>
      <c r="F6363" t="s">
        <v>14</v>
      </c>
      <c r="G6363" s="1">
        <v>34023</v>
      </c>
      <c r="H6363">
        <v>2</v>
      </c>
      <c r="J6363">
        <v>10</v>
      </c>
      <c r="K6363">
        <v>17907</v>
      </c>
      <c r="L6363" s="1">
        <v>366</v>
      </c>
      <c r="M6363" s="2">
        <f t="shared" si="297"/>
        <v>25.06111111111111</v>
      </c>
      <c r="N6363" s="2" t="str">
        <f t="shared" si="298"/>
        <v/>
      </c>
      <c r="O6363" s="2" t="str">
        <f t="shared" si="299"/>
        <v/>
      </c>
    </row>
    <row r="6364" spans="1:15" x14ac:dyDescent="0.25">
      <c r="A6364">
        <v>6363</v>
      </c>
      <c r="B6364">
        <v>3</v>
      </c>
      <c r="C6364" s="1">
        <v>17025</v>
      </c>
      <c r="D6364">
        <v>0</v>
      </c>
      <c r="E6364">
        <v>0</v>
      </c>
      <c r="F6364" t="s">
        <v>13</v>
      </c>
      <c r="G6364" s="1">
        <v>34024</v>
      </c>
      <c r="H6364">
        <v>0</v>
      </c>
      <c r="I6364" t="s">
        <v>15</v>
      </c>
      <c r="J6364">
        <v>21</v>
      </c>
      <c r="K6364">
        <v>12807</v>
      </c>
      <c r="L6364" s="1">
        <v>366</v>
      </c>
      <c r="M6364" s="2">
        <f t="shared" si="297"/>
        <v>46.536111111111111</v>
      </c>
      <c r="N6364" s="2" t="str">
        <f t="shared" si="298"/>
        <v/>
      </c>
      <c r="O6364" s="2" t="str">
        <f t="shared" si="299"/>
        <v/>
      </c>
    </row>
    <row r="6365" spans="1:15" x14ac:dyDescent="0.25">
      <c r="A6365">
        <v>6364</v>
      </c>
      <c r="B6365">
        <v>2</v>
      </c>
      <c r="C6365" s="1">
        <v>23379</v>
      </c>
      <c r="D6365">
        <v>2209</v>
      </c>
      <c r="E6365">
        <v>2</v>
      </c>
      <c r="F6365" t="s">
        <v>26</v>
      </c>
      <c r="G6365" s="1">
        <v>34024</v>
      </c>
      <c r="H6365">
        <v>2</v>
      </c>
      <c r="J6365">
        <v>10</v>
      </c>
      <c r="K6365">
        <v>10107</v>
      </c>
      <c r="L6365" s="1">
        <v>366</v>
      </c>
      <c r="M6365" s="2">
        <f t="shared" si="297"/>
        <v>29.141666666666666</v>
      </c>
      <c r="N6365" s="2" t="str">
        <f t="shared" si="298"/>
        <v/>
      </c>
      <c r="O6365" s="2" t="str">
        <f t="shared" si="299"/>
        <v/>
      </c>
    </row>
    <row r="6366" spans="1:15" x14ac:dyDescent="0.25">
      <c r="A6366">
        <v>6365</v>
      </c>
      <c r="B6366">
        <v>3</v>
      </c>
      <c r="C6366" s="1">
        <v>25165</v>
      </c>
      <c r="D6366">
        <v>0</v>
      </c>
      <c r="E6366">
        <v>0</v>
      </c>
      <c r="F6366" t="s">
        <v>20</v>
      </c>
      <c r="G6366" s="1">
        <v>34024</v>
      </c>
      <c r="H6366">
        <v>0</v>
      </c>
      <c r="J6366">
        <v>23</v>
      </c>
      <c r="K6366">
        <v>0</v>
      </c>
      <c r="L6366" s="1">
        <v>366</v>
      </c>
      <c r="M6366" s="2">
        <f t="shared" si="297"/>
        <v>24.252777777777776</v>
      </c>
      <c r="N6366" s="2" t="str">
        <f t="shared" si="298"/>
        <v/>
      </c>
      <c r="O6366" s="2" t="str">
        <f t="shared" si="299"/>
        <v/>
      </c>
    </row>
    <row r="6367" spans="1:15" x14ac:dyDescent="0.25">
      <c r="A6367">
        <v>6366</v>
      </c>
      <c r="B6367">
        <v>2</v>
      </c>
      <c r="C6367" s="1">
        <v>21331</v>
      </c>
      <c r="D6367">
        <v>0</v>
      </c>
      <c r="E6367">
        <v>0</v>
      </c>
      <c r="F6367" t="s">
        <v>13</v>
      </c>
      <c r="G6367" s="1">
        <v>34025</v>
      </c>
      <c r="H6367">
        <v>0</v>
      </c>
      <c r="J6367">
        <v>10</v>
      </c>
      <c r="K6367">
        <v>0</v>
      </c>
      <c r="L6367" s="1">
        <v>366</v>
      </c>
      <c r="M6367" s="2">
        <f t="shared" si="297"/>
        <v>34.74722222222222</v>
      </c>
      <c r="N6367" s="2" t="str">
        <f t="shared" si="298"/>
        <v/>
      </c>
      <c r="O6367" s="2" t="str">
        <f t="shared" si="299"/>
        <v/>
      </c>
    </row>
    <row r="6368" spans="1:15" x14ac:dyDescent="0.25">
      <c r="A6368">
        <v>6367</v>
      </c>
      <c r="B6368">
        <v>4</v>
      </c>
      <c r="C6368" s="1">
        <v>27793</v>
      </c>
      <c r="D6368">
        <v>0</v>
      </c>
      <c r="E6368">
        <v>0</v>
      </c>
      <c r="F6368" t="s">
        <v>20</v>
      </c>
      <c r="G6368" s="1">
        <v>34029</v>
      </c>
      <c r="H6368">
        <v>2</v>
      </c>
      <c r="J6368">
        <v>21</v>
      </c>
      <c r="K6368">
        <v>10107</v>
      </c>
      <c r="L6368" s="1">
        <v>366</v>
      </c>
      <c r="M6368" s="2">
        <f t="shared" si="297"/>
        <v>17.077777777777779</v>
      </c>
      <c r="N6368" s="2" t="str">
        <f t="shared" si="298"/>
        <v/>
      </c>
      <c r="O6368" s="2" t="str">
        <f t="shared" si="299"/>
        <v/>
      </c>
    </row>
    <row r="6369" spans="1:15" x14ac:dyDescent="0.25">
      <c r="A6369">
        <v>6368</v>
      </c>
      <c r="B6369">
        <v>3</v>
      </c>
      <c r="C6369" s="1">
        <v>24955</v>
      </c>
      <c r="D6369">
        <v>0</v>
      </c>
      <c r="E6369">
        <v>2</v>
      </c>
      <c r="F6369" t="s">
        <v>14</v>
      </c>
      <c r="G6369" s="1">
        <v>34029</v>
      </c>
      <c r="H6369">
        <v>2</v>
      </c>
      <c r="J6369">
        <v>10</v>
      </c>
      <c r="K6369">
        <v>15807</v>
      </c>
      <c r="L6369" s="1">
        <v>366</v>
      </c>
      <c r="M6369" s="2">
        <f t="shared" si="297"/>
        <v>24.844444444444445</v>
      </c>
      <c r="N6369" s="2" t="str">
        <f t="shared" si="298"/>
        <v/>
      </c>
      <c r="O6369" s="2" t="str">
        <f t="shared" si="299"/>
        <v/>
      </c>
    </row>
    <row r="6370" spans="1:15" x14ac:dyDescent="0.25">
      <c r="A6370">
        <v>6369</v>
      </c>
      <c r="B6370">
        <v>3</v>
      </c>
      <c r="C6370" s="1">
        <v>21283</v>
      </c>
      <c r="D6370">
        <v>0</v>
      </c>
      <c r="E6370">
        <v>0</v>
      </c>
      <c r="F6370" t="s">
        <v>13</v>
      </c>
      <c r="G6370" s="1">
        <v>34029</v>
      </c>
      <c r="H6370">
        <v>0</v>
      </c>
      <c r="J6370">
        <v>10</v>
      </c>
      <c r="K6370">
        <v>0</v>
      </c>
      <c r="L6370" s="1">
        <v>366</v>
      </c>
      <c r="M6370" s="2">
        <f t="shared" si="297"/>
        <v>34.897222222222226</v>
      </c>
      <c r="N6370" s="2" t="str">
        <f t="shared" si="298"/>
        <v/>
      </c>
      <c r="O6370" s="2" t="str">
        <f t="shared" si="299"/>
        <v/>
      </c>
    </row>
    <row r="6371" spans="1:15" x14ac:dyDescent="0.25">
      <c r="A6371">
        <v>6370</v>
      </c>
      <c r="B6371">
        <v>2</v>
      </c>
      <c r="C6371" s="1">
        <v>22438</v>
      </c>
      <c r="D6371">
        <v>1360</v>
      </c>
      <c r="E6371">
        <v>2</v>
      </c>
      <c r="F6371" t="s">
        <v>14</v>
      </c>
      <c r="G6371" s="1">
        <v>34030</v>
      </c>
      <c r="H6371">
        <v>2</v>
      </c>
      <c r="J6371">
        <v>10</v>
      </c>
      <c r="K6371">
        <v>12607</v>
      </c>
      <c r="L6371" s="1">
        <v>366</v>
      </c>
      <c r="M6371" s="2">
        <f t="shared" si="297"/>
        <v>31.738888888888887</v>
      </c>
      <c r="N6371" s="2" t="str">
        <f t="shared" si="298"/>
        <v/>
      </c>
      <c r="O6371" s="2" t="str">
        <f t="shared" si="299"/>
        <v/>
      </c>
    </row>
    <row r="6372" spans="1:15" x14ac:dyDescent="0.25">
      <c r="A6372">
        <v>6371</v>
      </c>
      <c r="B6372">
        <v>2</v>
      </c>
      <c r="C6372" s="1">
        <v>11029</v>
      </c>
      <c r="D6372">
        <v>0</v>
      </c>
      <c r="E6372">
        <v>0</v>
      </c>
      <c r="F6372" t="s">
        <v>13</v>
      </c>
      <c r="G6372" s="1">
        <v>34030</v>
      </c>
      <c r="H6372">
        <v>0</v>
      </c>
      <c r="J6372">
        <v>10</v>
      </c>
      <c r="K6372">
        <v>0</v>
      </c>
      <c r="L6372" s="1">
        <v>366</v>
      </c>
      <c r="M6372" s="2">
        <f t="shared" si="297"/>
        <v>62.972222222222221</v>
      </c>
      <c r="N6372" s="2" t="str">
        <f t="shared" si="298"/>
        <v/>
      </c>
      <c r="O6372" s="2" t="str">
        <f t="shared" si="299"/>
        <v/>
      </c>
    </row>
    <row r="6373" spans="1:15" x14ac:dyDescent="0.25">
      <c r="A6373">
        <v>6372</v>
      </c>
      <c r="B6373">
        <v>3</v>
      </c>
      <c r="C6373" s="1">
        <v>25355</v>
      </c>
      <c r="D6373">
        <v>0</v>
      </c>
      <c r="E6373">
        <v>0</v>
      </c>
      <c r="F6373" t="s">
        <v>17</v>
      </c>
      <c r="G6373" s="1">
        <v>34032</v>
      </c>
      <c r="H6373">
        <v>2</v>
      </c>
      <c r="J6373">
        <v>10</v>
      </c>
      <c r="K6373">
        <v>10107</v>
      </c>
      <c r="L6373" s="1">
        <v>366</v>
      </c>
      <c r="M6373" s="2">
        <f t="shared" si="297"/>
        <v>23.758333333333333</v>
      </c>
      <c r="N6373" s="2" t="str">
        <f t="shared" si="298"/>
        <v/>
      </c>
      <c r="O6373" s="2" t="str">
        <f t="shared" si="299"/>
        <v/>
      </c>
    </row>
    <row r="6374" spans="1:15" x14ac:dyDescent="0.25">
      <c r="A6374">
        <v>6373</v>
      </c>
      <c r="B6374">
        <v>2</v>
      </c>
      <c r="C6374" s="1">
        <v>19484</v>
      </c>
      <c r="D6374">
        <v>0</v>
      </c>
      <c r="E6374">
        <v>0</v>
      </c>
      <c r="F6374" t="s">
        <v>13</v>
      </c>
      <c r="G6374" s="1">
        <v>34033</v>
      </c>
      <c r="H6374">
        <v>2</v>
      </c>
      <c r="I6374" t="s">
        <v>15</v>
      </c>
      <c r="J6374">
        <v>10</v>
      </c>
      <c r="K6374">
        <v>0</v>
      </c>
      <c r="L6374" s="1">
        <v>34220</v>
      </c>
      <c r="M6374" s="2">
        <f t="shared" si="297"/>
        <v>39.833333333333336</v>
      </c>
      <c r="N6374" s="2">
        <f t="shared" si="298"/>
        <v>40.341666666666669</v>
      </c>
      <c r="O6374" s="2">
        <f t="shared" si="299"/>
        <v>0.50833333333333286</v>
      </c>
    </row>
    <row r="6375" spans="1:15" x14ac:dyDescent="0.25">
      <c r="A6375">
        <v>6374</v>
      </c>
      <c r="B6375">
        <v>3</v>
      </c>
      <c r="C6375" s="1">
        <v>9168</v>
      </c>
      <c r="D6375">
        <v>0</v>
      </c>
      <c r="E6375">
        <v>0</v>
      </c>
      <c r="F6375" t="s">
        <v>13</v>
      </c>
      <c r="G6375" s="1">
        <v>34033</v>
      </c>
      <c r="H6375">
        <v>0</v>
      </c>
      <c r="J6375">
        <v>21</v>
      </c>
      <c r="K6375">
        <v>0</v>
      </c>
      <c r="L6375" s="1">
        <v>366</v>
      </c>
      <c r="M6375" s="2">
        <f t="shared" si="297"/>
        <v>68.083333333333329</v>
      </c>
      <c r="N6375" s="2" t="str">
        <f t="shared" si="298"/>
        <v/>
      </c>
      <c r="O6375" s="2" t="str">
        <f t="shared" si="299"/>
        <v/>
      </c>
    </row>
    <row r="6376" spans="1:15" x14ac:dyDescent="0.25">
      <c r="A6376">
        <v>6375</v>
      </c>
      <c r="B6376">
        <v>2</v>
      </c>
      <c r="C6376" s="1">
        <v>25159</v>
      </c>
      <c r="D6376">
        <v>1488</v>
      </c>
      <c r="E6376">
        <v>2</v>
      </c>
      <c r="F6376" t="s">
        <v>20</v>
      </c>
      <c r="G6376" s="1">
        <v>34036</v>
      </c>
      <c r="H6376">
        <v>2</v>
      </c>
      <c r="J6376">
        <v>10</v>
      </c>
      <c r="K6376">
        <v>10107</v>
      </c>
      <c r="L6376" s="1">
        <v>366</v>
      </c>
      <c r="M6376" s="2">
        <f t="shared" si="297"/>
        <v>24.308333333333334</v>
      </c>
      <c r="N6376" s="2" t="str">
        <f t="shared" si="298"/>
        <v/>
      </c>
      <c r="O6376" s="2" t="str">
        <f t="shared" si="299"/>
        <v/>
      </c>
    </row>
    <row r="6377" spans="1:15" x14ac:dyDescent="0.25">
      <c r="A6377">
        <v>6376</v>
      </c>
      <c r="B6377">
        <v>4</v>
      </c>
      <c r="C6377" s="1">
        <v>25484</v>
      </c>
      <c r="D6377">
        <v>2665</v>
      </c>
      <c r="E6377">
        <v>2</v>
      </c>
      <c r="F6377" t="s">
        <v>20</v>
      </c>
      <c r="G6377" s="1">
        <v>34032</v>
      </c>
      <c r="H6377">
        <v>2</v>
      </c>
      <c r="J6377">
        <v>10</v>
      </c>
      <c r="K6377">
        <v>12779</v>
      </c>
      <c r="L6377" s="1">
        <v>366</v>
      </c>
      <c r="M6377" s="2">
        <f t="shared" si="297"/>
        <v>23.405555555555555</v>
      </c>
      <c r="N6377" s="2" t="str">
        <f t="shared" si="298"/>
        <v/>
      </c>
      <c r="O6377" s="2" t="str">
        <f t="shared" si="299"/>
        <v/>
      </c>
    </row>
    <row r="6378" spans="1:15" x14ac:dyDescent="0.25">
      <c r="A6378">
        <v>6377</v>
      </c>
      <c r="B6378">
        <v>2</v>
      </c>
      <c r="C6378" s="1">
        <v>25721</v>
      </c>
      <c r="D6378">
        <v>0</v>
      </c>
      <c r="E6378">
        <v>0</v>
      </c>
      <c r="F6378" t="s">
        <v>14</v>
      </c>
      <c r="G6378" s="1">
        <v>34037</v>
      </c>
      <c r="H6378">
        <v>2</v>
      </c>
      <c r="J6378">
        <v>10</v>
      </c>
      <c r="K6378">
        <v>10607</v>
      </c>
      <c r="L6378" s="1">
        <v>366</v>
      </c>
      <c r="M6378" s="2">
        <f t="shared" si="297"/>
        <v>22.769444444444446</v>
      </c>
      <c r="N6378" s="2" t="str">
        <f t="shared" si="298"/>
        <v/>
      </c>
      <c r="O6378" s="2" t="str">
        <f t="shared" si="299"/>
        <v/>
      </c>
    </row>
    <row r="6379" spans="1:15" x14ac:dyDescent="0.25">
      <c r="A6379">
        <v>6378</v>
      </c>
      <c r="B6379">
        <v>2</v>
      </c>
      <c r="C6379" s="1">
        <v>23308</v>
      </c>
      <c r="D6379">
        <v>0</v>
      </c>
      <c r="E6379">
        <v>0</v>
      </c>
      <c r="F6379" t="s">
        <v>14</v>
      </c>
      <c r="G6379" s="1">
        <v>34037</v>
      </c>
      <c r="H6379">
        <v>2</v>
      </c>
      <c r="J6379">
        <v>10</v>
      </c>
      <c r="K6379">
        <v>13907</v>
      </c>
      <c r="L6379" s="1">
        <v>366</v>
      </c>
      <c r="M6379" s="2">
        <f t="shared" si="297"/>
        <v>29.375</v>
      </c>
      <c r="N6379" s="2" t="str">
        <f t="shared" si="298"/>
        <v/>
      </c>
      <c r="O6379" s="2" t="str">
        <f t="shared" si="299"/>
        <v/>
      </c>
    </row>
    <row r="6380" spans="1:15" x14ac:dyDescent="0.25">
      <c r="A6380">
        <v>6379</v>
      </c>
      <c r="B6380">
        <v>3</v>
      </c>
      <c r="C6380" s="1">
        <v>26170</v>
      </c>
      <c r="D6380">
        <v>0</v>
      </c>
      <c r="E6380">
        <v>1</v>
      </c>
      <c r="F6380" t="s">
        <v>14</v>
      </c>
      <c r="G6380" s="1">
        <v>34037</v>
      </c>
      <c r="H6380">
        <v>2</v>
      </c>
      <c r="J6380">
        <v>10</v>
      </c>
      <c r="K6380">
        <v>13507</v>
      </c>
      <c r="L6380" s="1">
        <v>366</v>
      </c>
      <c r="M6380" s="2">
        <f t="shared" si="297"/>
        <v>21.538888888888888</v>
      </c>
      <c r="N6380" s="2" t="str">
        <f t="shared" si="298"/>
        <v/>
      </c>
      <c r="O6380" s="2" t="str">
        <f t="shared" si="299"/>
        <v/>
      </c>
    </row>
    <row r="6381" spans="1:15" x14ac:dyDescent="0.25">
      <c r="A6381">
        <v>6380</v>
      </c>
      <c r="B6381">
        <v>3</v>
      </c>
      <c r="C6381" s="1">
        <v>16012</v>
      </c>
      <c r="D6381">
        <v>2185</v>
      </c>
      <c r="E6381">
        <v>0</v>
      </c>
      <c r="F6381" t="s">
        <v>14</v>
      </c>
      <c r="G6381" s="1">
        <v>34040</v>
      </c>
      <c r="H6381">
        <v>2</v>
      </c>
      <c r="J6381">
        <v>10</v>
      </c>
      <c r="K6381">
        <v>13907</v>
      </c>
      <c r="L6381" s="1">
        <v>366</v>
      </c>
      <c r="M6381" s="2">
        <f t="shared" si="297"/>
        <v>49.361111111111114</v>
      </c>
      <c r="N6381" s="2" t="str">
        <f t="shared" si="298"/>
        <v/>
      </c>
      <c r="O6381" s="2" t="str">
        <f t="shared" si="299"/>
        <v/>
      </c>
    </row>
    <row r="6382" spans="1:15" x14ac:dyDescent="0.25">
      <c r="A6382">
        <v>6381</v>
      </c>
      <c r="B6382">
        <v>2</v>
      </c>
      <c r="C6382" s="1">
        <v>13874</v>
      </c>
      <c r="D6382">
        <v>0</v>
      </c>
      <c r="E6382">
        <v>0</v>
      </c>
      <c r="F6382" t="s">
        <v>13</v>
      </c>
      <c r="G6382" s="1">
        <v>34043</v>
      </c>
      <c r="H6382">
        <v>0</v>
      </c>
      <c r="J6382">
        <v>10</v>
      </c>
      <c r="K6382">
        <v>0</v>
      </c>
      <c r="L6382" s="1">
        <v>366</v>
      </c>
      <c r="M6382" s="2">
        <f t="shared" si="297"/>
        <v>55.222222222222221</v>
      </c>
      <c r="N6382" s="2" t="str">
        <f t="shared" si="298"/>
        <v/>
      </c>
      <c r="O6382" s="2" t="str">
        <f t="shared" si="299"/>
        <v/>
      </c>
    </row>
    <row r="6383" spans="1:15" x14ac:dyDescent="0.25">
      <c r="A6383">
        <v>6382</v>
      </c>
      <c r="B6383">
        <v>2</v>
      </c>
      <c r="C6383" s="1">
        <v>18714</v>
      </c>
      <c r="D6383">
        <v>0</v>
      </c>
      <c r="E6383">
        <v>1</v>
      </c>
      <c r="F6383" t="s">
        <v>17</v>
      </c>
      <c r="G6383" s="1">
        <v>34045</v>
      </c>
      <c r="H6383">
        <v>2</v>
      </c>
      <c r="J6383">
        <v>10</v>
      </c>
      <c r="K6383">
        <v>11307</v>
      </c>
      <c r="L6383" s="1">
        <v>366</v>
      </c>
      <c r="M6383" s="2">
        <f t="shared" si="297"/>
        <v>41.972222222222221</v>
      </c>
      <c r="N6383" s="2" t="str">
        <f t="shared" si="298"/>
        <v/>
      </c>
      <c r="O6383" s="2" t="str">
        <f t="shared" si="299"/>
        <v/>
      </c>
    </row>
    <row r="6384" spans="1:15" x14ac:dyDescent="0.25">
      <c r="A6384">
        <v>6383</v>
      </c>
      <c r="B6384">
        <v>3</v>
      </c>
      <c r="C6384" s="1">
        <v>24236</v>
      </c>
      <c r="D6384">
        <v>0</v>
      </c>
      <c r="E6384">
        <v>0</v>
      </c>
      <c r="F6384" t="s">
        <v>13</v>
      </c>
      <c r="G6384" s="1">
        <v>34045</v>
      </c>
      <c r="H6384">
        <v>0</v>
      </c>
      <c r="J6384">
        <v>10</v>
      </c>
      <c r="K6384">
        <v>0</v>
      </c>
      <c r="L6384" s="1">
        <v>366</v>
      </c>
      <c r="M6384" s="2">
        <f t="shared" si="297"/>
        <v>26.855555555555554</v>
      </c>
      <c r="N6384" s="2" t="str">
        <f t="shared" si="298"/>
        <v/>
      </c>
      <c r="O6384" s="2" t="str">
        <f t="shared" si="299"/>
        <v/>
      </c>
    </row>
    <row r="6385" spans="1:15" x14ac:dyDescent="0.25">
      <c r="A6385">
        <v>6384</v>
      </c>
      <c r="B6385">
        <v>2</v>
      </c>
      <c r="C6385" s="1">
        <v>25871</v>
      </c>
      <c r="D6385">
        <v>0</v>
      </c>
      <c r="E6385">
        <v>1</v>
      </c>
      <c r="F6385" t="s">
        <v>14</v>
      </c>
      <c r="G6385" s="1">
        <v>34046</v>
      </c>
      <c r="H6385">
        <v>0</v>
      </c>
      <c r="J6385">
        <v>10</v>
      </c>
      <c r="K6385">
        <v>10207</v>
      </c>
      <c r="L6385" s="1">
        <v>366</v>
      </c>
      <c r="M6385" s="2">
        <f t="shared" si="297"/>
        <v>22.383333333333333</v>
      </c>
      <c r="N6385" s="2" t="str">
        <f t="shared" si="298"/>
        <v/>
      </c>
      <c r="O6385" s="2" t="str">
        <f t="shared" si="299"/>
        <v/>
      </c>
    </row>
    <row r="6386" spans="1:15" x14ac:dyDescent="0.25">
      <c r="A6386">
        <v>6385</v>
      </c>
      <c r="B6386">
        <v>4</v>
      </c>
      <c r="C6386" s="1">
        <v>24677</v>
      </c>
      <c r="D6386">
        <v>0</v>
      </c>
      <c r="E6386">
        <v>0</v>
      </c>
      <c r="F6386" t="s">
        <v>20</v>
      </c>
      <c r="G6386" s="1">
        <v>34047</v>
      </c>
      <c r="H6386">
        <v>0</v>
      </c>
      <c r="J6386">
        <v>10</v>
      </c>
      <c r="K6386">
        <v>0</v>
      </c>
      <c r="L6386" s="1">
        <v>366</v>
      </c>
      <c r="M6386" s="2">
        <f t="shared" si="297"/>
        <v>25.652777777777779</v>
      </c>
      <c r="N6386" s="2" t="str">
        <f t="shared" si="298"/>
        <v/>
      </c>
      <c r="O6386" s="2" t="str">
        <f t="shared" si="299"/>
        <v/>
      </c>
    </row>
    <row r="6387" spans="1:15" x14ac:dyDescent="0.25">
      <c r="A6387">
        <v>6386</v>
      </c>
      <c r="B6387">
        <v>3</v>
      </c>
      <c r="C6387" s="1">
        <v>23991</v>
      </c>
      <c r="D6387">
        <v>0</v>
      </c>
      <c r="E6387">
        <v>0</v>
      </c>
      <c r="F6387" t="s">
        <v>14</v>
      </c>
      <c r="G6387" s="1">
        <v>34050</v>
      </c>
      <c r="H6387">
        <v>2</v>
      </c>
      <c r="J6387">
        <v>10</v>
      </c>
      <c r="K6387">
        <v>17907</v>
      </c>
      <c r="L6387" s="1">
        <v>366</v>
      </c>
      <c r="M6387" s="2">
        <f t="shared" si="297"/>
        <v>27.544444444444444</v>
      </c>
      <c r="N6387" s="2" t="str">
        <f t="shared" si="298"/>
        <v/>
      </c>
      <c r="O6387" s="2" t="str">
        <f t="shared" si="299"/>
        <v/>
      </c>
    </row>
    <row r="6388" spans="1:15" x14ac:dyDescent="0.25">
      <c r="A6388">
        <v>6387</v>
      </c>
      <c r="B6388">
        <v>2</v>
      </c>
      <c r="C6388" s="1">
        <v>25192</v>
      </c>
      <c r="D6388">
        <v>0</v>
      </c>
      <c r="E6388">
        <v>0</v>
      </c>
      <c r="F6388" t="s">
        <v>14</v>
      </c>
      <c r="G6388" s="1">
        <v>34050</v>
      </c>
      <c r="H6388">
        <v>2</v>
      </c>
      <c r="J6388">
        <v>10</v>
      </c>
      <c r="K6388">
        <v>14707</v>
      </c>
      <c r="L6388" s="1">
        <v>366</v>
      </c>
      <c r="M6388" s="2">
        <f t="shared" si="297"/>
        <v>24.255555555555556</v>
      </c>
      <c r="N6388" s="2" t="str">
        <f t="shared" si="298"/>
        <v/>
      </c>
      <c r="O6388" s="2" t="str">
        <f t="shared" si="299"/>
        <v/>
      </c>
    </row>
    <row r="6389" spans="1:15" x14ac:dyDescent="0.25">
      <c r="A6389">
        <v>6388</v>
      </c>
      <c r="B6389">
        <v>2</v>
      </c>
      <c r="C6389" s="1">
        <v>24657</v>
      </c>
      <c r="D6389">
        <v>0</v>
      </c>
      <c r="E6389">
        <v>0</v>
      </c>
      <c r="F6389" t="s">
        <v>13</v>
      </c>
      <c r="G6389" s="1">
        <v>34050</v>
      </c>
      <c r="H6389">
        <v>0</v>
      </c>
      <c r="J6389">
        <v>23</v>
      </c>
      <c r="K6389">
        <v>0</v>
      </c>
      <c r="L6389" s="1">
        <v>366</v>
      </c>
      <c r="M6389" s="2">
        <f t="shared" si="297"/>
        <v>25.716666666666665</v>
      </c>
      <c r="N6389" s="2" t="str">
        <f t="shared" si="298"/>
        <v/>
      </c>
      <c r="O6389" s="2" t="str">
        <f t="shared" si="299"/>
        <v/>
      </c>
    </row>
    <row r="6390" spans="1:15" x14ac:dyDescent="0.25">
      <c r="A6390">
        <v>6389</v>
      </c>
      <c r="B6390">
        <v>2</v>
      </c>
      <c r="C6390" s="1">
        <v>11352</v>
      </c>
      <c r="D6390">
        <v>0</v>
      </c>
      <c r="E6390">
        <v>0</v>
      </c>
      <c r="F6390" t="s">
        <v>13</v>
      </c>
      <c r="G6390" s="1">
        <v>34051</v>
      </c>
      <c r="H6390">
        <v>0</v>
      </c>
      <c r="J6390">
        <v>21</v>
      </c>
      <c r="K6390">
        <v>0</v>
      </c>
      <c r="L6390" s="1">
        <v>366</v>
      </c>
      <c r="M6390" s="2">
        <f t="shared" si="297"/>
        <v>62.15</v>
      </c>
      <c r="N6390" s="2" t="str">
        <f t="shared" si="298"/>
        <v/>
      </c>
      <c r="O6390" s="2" t="str">
        <f t="shared" si="299"/>
        <v/>
      </c>
    </row>
    <row r="6391" spans="1:15" x14ac:dyDescent="0.25">
      <c r="A6391">
        <v>6390</v>
      </c>
      <c r="B6391">
        <v>4</v>
      </c>
      <c r="C6391" s="1">
        <v>28575</v>
      </c>
      <c r="D6391">
        <v>0</v>
      </c>
      <c r="E6391">
        <v>0</v>
      </c>
      <c r="F6391" t="s">
        <v>20</v>
      </c>
      <c r="G6391" s="1">
        <v>34052</v>
      </c>
      <c r="H6391">
        <v>0</v>
      </c>
      <c r="J6391">
        <v>21</v>
      </c>
      <c r="K6391">
        <v>10107</v>
      </c>
      <c r="L6391" s="1">
        <v>366</v>
      </c>
      <c r="M6391" s="2">
        <f t="shared" si="297"/>
        <v>14.994444444444444</v>
      </c>
      <c r="N6391" s="2" t="str">
        <f t="shared" si="298"/>
        <v/>
      </c>
      <c r="O6391" s="2" t="str">
        <f t="shared" si="299"/>
        <v/>
      </c>
    </row>
    <row r="6392" spans="1:15" x14ac:dyDescent="0.25">
      <c r="A6392">
        <v>6391</v>
      </c>
      <c r="B6392">
        <v>3</v>
      </c>
      <c r="C6392" s="1">
        <v>21277</v>
      </c>
      <c r="D6392">
        <v>0</v>
      </c>
      <c r="E6392">
        <v>0</v>
      </c>
      <c r="F6392" t="s">
        <v>14</v>
      </c>
      <c r="G6392" s="1">
        <v>34052</v>
      </c>
      <c r="H6392">
        <v>2</v>
      </c>
      <c r="J6392">
        <v>10</v>
      </c>
      <c r="K6392">
        <v>10907</v>
      </c>
      <c r="L6392" s="1">
        <v>366</v>
      </c>
      <c r="M6392" s="2">
        <f t="shared" si="297"/>
        <v>34.977777777777774</v>
      </c>
      <c r="N6392" s="2" t="str">
        <f t="shared" si="298"/>
        <v/>
      </c>
      <c r="O6392" s="2" t="str">
        <f t="shared" si="299"/>
        <v/>
      </c>
    </row>
    <row r="6393" spans="1:15" x14ac:dyDescent="0.25">
      <c r="A6393">
        <v>6392</v>
      </c>
      <c r="B6393">
        <v>2</v>
      </c>
      <c r="C6393" s="1">
        <v>19092</v>
      </c>
      <c r="D6393">
        <v>0</v>
      </c>
      <c r="E6393">
        <v>0</v>
      </c>
      <c r="F6393" t="s">
        <v>13</v>
      </c>
      <c r="G6393" s="1">
        <v>34052</v>
      </c>
      <c r="H6393">
        <v>0</v>
      </c>
      <c r="J6393">
        <v>10</v>
      </c>
      <c r="K6393">
        <v>0</v>
      </c>
      <c r="L6393" s="1">
        <v>366</v>
      </c>
      <c r="M6393" s="2">
        <f t="shared" si="297"/>
        <v>40.961111111111109</v>
      </c>
      <c r="N6393" s="2" t="str">
        <f t="shared" si="298"/>
        <v/>
      </c>
      <c r="O6393" s="2" t="str">
        <f t="shared" si="299"/>
        <v/>
      </c>
    </row>
    <row r="6394" spans="1:15" x14ac:dyDescent="0.25">
      <c r="A6394">
        <v>6393</v>
      </c>
      <c r="B6394">
        <v>3</v>
      </c>
      <c r="C6394" s="1">
        <v>20454</v>
      </c>
      <c r="D6394">
        <v>0</v>
      </c>
      <c r="E6394">
        <v>3</v>
      </c>
      <c r="F6394" t="s">
        <v>13</v>
      </c>
      <c r="G6394" s="1">
        <v>34053</v>
      </c>
      <c r="H6394">
        <v>2</v>
      </c>
      <c r="J6394">
        <v>10</v>
      </c>
      <c r="K6394">
        <v>10307</v>
      </c>
      <c r="L6394" s="1">
        <v>366</v>
      </c>
      <c r="M6394" s="2">
        <f t="shared" si="297"/>
        <v>37.236111111111114</v>
      </c>
      <c r="N6394" s="2" t="str">
        <f t="shared" si="298"/>
        <v/>
      </c>
      <c r="O6394" s="2" t="str">
        <f t="shared" si="299"/>
        <v/>
      </c>
    </row>
    <row r="6395" spans="1:15" x14ac:dyDescent="0.25">
      <c r="A6395">
        <v>6394</v>
      </c>
      <c r="B6395">
        <v>2</v>
      </c>
      <c r="C6395" s="1">
        <v>20395</v>
      </c>
      <c r="D6395">
        <v>0</v>
      </c>
      <c r="E6395">
        <v>0</v>
      </c>
      <c r="F6395" t="s">
        <v>20</v>
      </c>
      <c r="G6395" s="1">
        <v>34054</v>
      </c>
      <c r="H6395">
        <v>0</v>
      </c>
      <c r="I6395" t="s">
        <v>25</v>
      </c>
      <c r="J6395">
        <v>21</v>
      </c>
      <c r="K6395">
        <v>10107</v>
      </c>
      <c r="L6395" s="1">
        <v>35711</v>
      </c>
      <c r="M6395" s="2">
        <f t="shared" si="297"/>
        <v>37.4</v>
      </c>
      <c r="N6395" s="2">
        <f t="shared" si="298"/>
        <v>41.93333333333333</v>
      </c>
      <c r="O6395" s="2">
        <f t="shared" si="299"/>
        <v>4.5333333333333314</v>
      </c>
    </row>
    <row r="6396" spans="1:15" x14ac:dyDescent="0.25">
      <c r="A6396">
        <v>6395</v>
      </c>
      <c r="B6396">
        <v>3</v>
      </c>
      <c r="C6396" s="1">
        <v>23504</v>
      </c>
      <c r="D6396">
        <v>1090</v>
      </c>
      <c r="E6396">
        <v>2</v>
      </c>
      <c r="F6396" t="s">
        <v>14</v>
      </c>
      <c r="G6396" s="1">
        <v>34054</v>
      </c>
      <c r="H6396">
        <v>2</v>
      </c>
      <c r="J6396">
        <v>10</v>
      </c>
      <c r="K6396">
        <v>10507</v>
      </c>
      <c r="L6396" s="1">
        <v>366</v>
      </c>
      <c r="M6396" s="2">
        <f t="shared" si="297"/>
        <v>28.886111111111113</v>
      </c>
      <c r="N6396" s="2" t="str">
        <f t="shared" si="298"/>
        <v/>
      </c>
      <c r="O6396" s="2" t="str">
        <f t="shared" si="299"/>
        <v/>
      </c>
    </row>
    <row r="6397" spans="1:15" x14ac:dyDescent="0.25">
      <c r="A6397">
        <v>6396</v>
      </c>
      <c r="B6397">
        <v>2</v>
      </c>
      <c r="C6397" s="1">
        <v>21625</v>
      </c>
      <c r="D6397">
        <v>0</v>
      </c>
      <c r="E6397">
        <v>0</v>
      </c>
      <c r="F6397" t="s">
        <v>13</v>
      </c>
      <c r="G6397" s="1">
        <v>34057</v>
      </c>
      <c r="H6397">
        <v>0</v>
      </c>
      <c r="J6397">
        <v>10</v>
      </c>
      <c r="K6397">
        <v>0</v>
      </c>
      <c r="L6397" s="1">
        <v>366</v>
      </c>
      <c r="M6397" s="2">
        <f t="shared" si="297"/>
        <v>34.036111111111111</v>
      </c>
      <c r="N6397" s="2" t="str">
        <f t="shared" si="298"/>
        <v/>
      </c>
      <c r="O6397" s="2" t="str">
        <f t="shared" si="299"/>
        <v/>
      </c>
    </row>
    <row r="6398" spans="1:15" x14ac:dyDescent="0.25">
      <c r="A6398">
        <v>6397</v>
      </c>
      <c r="B6398">
        <v>2</v>
      </c>
      <c r="C6398" s="1">
        <v>17272</v>
      </c>
      <c r="D6398">
        <v>4281</v>
      </c>
      <c r="E6398">
        <v>0</v>
      </c>
      <c r="F6398" t="s">
        <v>14</v>
      </c>
      <c r="G6398" s="1">
        <v>34054</v>
      </c>
      <c r="H6398">
        <v>2</v>
      </c>
      <c r="J6398">
        <v>10</v>
      </c>
      <c r="K6398">
        <v>12779</v>
      </c>
      <c r="L6398" s="1">
        <v>366</v>
      </c>
      <c r="M6398" s="2">
        <f t="shared" si="297"/>
        <v>45.947222222222223</v>
      </c>
      <c r="N6398" s="2" t="str">
        <f t="shared" si="298"/>
        <v/>
      </c>
      <c r="O6398" s="2" t="str">
        <f t="shared" si="299"/>
        <v/>
      </c>
    </row>
    <row r="6399" spans="1:15" x14ac:dyDescent="0.25">
      <c r="A6399">
        <v>6398</v>
      </c>
      <c r="B6399">
        <v>4</v>
      </c>
      <c r="C6399" s="1">
        <v>20401</v>
      </c>
      <c r="D6399">
        <v>1800</v>
      </c>
      <c r="E6399">
        <v>2</v>
      </c>
      <c r="F6399" t="s">
        <v>26</v>
      </c>
      <c r="G6399" s="1">
        <v>34060</v>
      </c>
      <c r="H6399">
        <v>2</v>
      </c>
      <c r="J6399">
        <v>10</v>
      </c>
      <c r="K6399">
        <v>14707</v>
      </c>
      <c r="L6399" s="1">
        <v>366</v>
      </c>
      <c r="M6399" s="2">
        <f t="shared" si="297"/>
        <v>37.397222222222226</v>
      </c>
      <c r="N6399" s="2" t="str">
        <f t="shared" si="298"/>
        <v/>
      </c>
      <c r="O6399" s="2" t="str">
        <f t="shared" si="299"/>
        <v/>
      </c>
    </row>
    <row r="6400" spans="1:15" x14ac:dyDescent="0.25">
      <c r="A6400">
        <v>6399</v>
      </c>
      <c r="B6400">
        <v>3</v>
      </c>
      <c r="C6400" s="1">
        <v>19142</v>
      </c>
      <c r="D6400">
        <v>0</v>
      </c>
      <c r="E6400">
        <v>0</v>
      </c>
      <c r="F6400" t="s">
        <v>13</v>
      </c>
      <c r="G6400" s="1">
        <v>34060</v>
      </c>
      <c r="H6400">
        <v>0</v>
      </c>
      <c r="J6400">
        <v>10</v>
      </c>
      <c r="K6400">
        <v>0</v>
      </c>
      <c r="L6400" s="1">
        <v>366</v>
      </c>
      <c r="M6400" s="2">
        <f t="shared" si="297"/>
        <v>40.841666666666669</v>
      </c>
      <c r="N6400" s="2" t="str">
        <f t="shared" si="298"/>
        <v/>
      </c>
      <c r="O6400" s="2" t="str">
        <f t="shared" si="299"/>
        <v/>
      </c>
    </row>
    <row r="6401" spans="1:15" x14ac:dyDescent="0.25">
      <c r="A6401">
        <v>6400</v>
      </c>
      <c r="B6401">
        <v>4</v>
      </c>
      <c r="C6401" s="1">
        <v>16840</v>
      </c>
      <c r="D6401">
        <v>2440</v>
      </c>
      <c r="E6401">
        <v>0</v>
      </c>
      <c r="F6401" t="s">
        <v>20</v>
      </c>
      <c r="G6401" s="1">
        <v>34065</v>
      </c>
      <c r="H6401">
        <v>2</v>
      </c>
      <c r="J6401">
        <v>10</v>
      </c>
      <c r="K6401">
        <v>12807</v>
      </c>
      <c r="L6401" s="1">
        <v>366</v>
      </c>
      <c r="M6401" s="2">
        <f t="shared" si="297"/>
        <v>47.163888888888891</v>
      </c>
      <c r="N6401" s="2" t="str">
        <f t="shared" si="298"/>
        <v/>
      </c>
      <c r="O6401" s="2" t="str">
        <f t="shared" si="299"/>
        <v/>
      </c>
    </row>
    <row r="6402" spans="1:15" x14ac:dyDescent="0.25">
      <c r="A6402">
        <v>6401</v>
      </c>
      <c r="B6402">
        <v>2</v>
      </c>
      <c r="C6402" s="1">
        <v>21232</v>
      </c>
      <c r="D6402">
        <v>0</v>
      </c>
      <c r="E6402">
        <v>0</v>
      </c>
      <c r="F6402" t="s">
        <v>13</v>
      </c>
      <c r="G6402" s="1">
        <v>34065</v>
      </c>
      <c r="H6402">
        <v>0</v>
      </c>
      <c r="J6402">
        <v>10</v>
      </c>
      <c r="K6402">
        <v>16707</v>
      </c>
      <c r="L6402" s="1">
        <v>366</v>
      </c>
      <c r="M6402" s="2">
        <f t="shared" si="297"/>
        <v>35.138888888888886</v>
      </c>
      <c r="N6402" s="2" t="str">
        <f t="shared" si="298"/>
        <v/>
      </c>
      <c r="O6402" s="2" t="str">
        <f t="shared" si="299"/>
        <v/>
      </c>
    </row>
    <row r="6403" spans="1:15" x14ac:dyDescent="0.25">
      <c r="A6403">
        <v>6402</v>
      </c>
      <c r="B6403">
        <v>2</v>
      </c>
      <c r="C6403" s="1">
        <v>19930</v>
      </c>
      <c r="D6403">
        <v>0</v>
      </c>
      <c r="E6403">
        <v>0</v>
      </c>
      <c r="F6403" t="s">
        <v>13</v>
      </c>
      <c r="G6403" s="1">
        <v>34066</v>
      </c>
      <c r="H6403">
        <v>0</v>
      </c>
      <c r="J6403">
        <v>10</v>
      </c>
      <c r="K6403">
        <v>0</v>
      </c>
      <c r="L6403" s="1">
        <v>366</v>
      </c>
      <c r="M6403" s="2">
        <f t="shared" si="297"/>
        <v>38.700000000000003</v>
      </c>
      <c r="N6403" s="2" t="str">
        <f t="shared" si="298"/>
        <v/>
      </c>
      <c r="O6403" s="2" t="str">
        <f t="shared" si="299"/>
        <v/>
      </c>
    </row>
    <row r="6404" spans="1:15" x14ac:dyDescent="0.25">
      <c r="A6404">
        <v>6403</v>
      </c>
      <c r="B6404">
        <v>3</v>
      </c>
      <c r="C6404" s="1">
        <v>18821</v>
      </c>
      <c r="D6404">
        <v>0</v>
      </c>
      <c r="E6404">
        <v>0</v>
      </c>
      <c r="F6404" t="s">
        <v>13</v>
      </c>
      <c r="G6404" s="1">
        <v>34074</v>
      </c>
      <c r="H6404">
        <v>0</v>
      </c>
      <c r="J6404">
        <v>21</v>
      </c>
      <c r="K6404">
        <v>0</v>
      </c>
      <c r="L6404" s="1">
        <v>366</v>
      </c>
      <c r="M6404" s="2">
        <f t="shared" si="297"/>
        <v>41.758333333333333</v>
      </c>
      <c r="N6404" s="2" t="str">
        <f t="shared" si="298"/>
        <v/>
      </c>
      <c r="O6404" s="2" t="str">
        <f t="shared" si="299"/>
        <v/>
      </c>
    </row>
    <row r="6405" spans="1:15" x14ac:dyDescent="0.25">
      <c r="A6405">
        <v>6404</v>
      </c>
      <c r="B6405">
        <v>3</v>
      </c>
      <c r="C6405" s="1">
        <v>19545</v>
      </c>
      <c r="D6405">
        <v>0</v>
      </c>
      <c r="E6405">
        <v>0</v>
      </c>
      <c r="F6405" t="s">
        <v>17</v>
      </c>
      <c r="G6405" s="1">
        <v>34074</v>
      </c>
      <c r="H6405">
        <v>2</v>
      </c>
      <c r="J6405">
        <v>10</v>
      </c>
      <c r="K6405">
        <v>18507</v>
      </c>
      <c r="L6405" s="1">
        <v>366</v>
      </c>
      <c r="M6405" s="2">
        <f t="shared" ref="M6405:M6468" si="300">DAYS360(C6405,G6405,TRUE)/360</f>
        <v>39.777777777777779</v>
      </c>
      <c r="N6405" s="2" t="str">
        <f t="shared" ref="N6405:N6468" si="301">IF(DAYS360(C6405,L6405)/360&gt;0,DAYS360(C6405,L6405)/360,"")</f>
        <v/>
      </c>
      <c r="O6405" s="2" t="str">
        <f t="shared" ref="O6405:O6468" si="302">IF(N6405="","",N6405-M6405)</f>
        <v/>
      </c>
    </row>
    <row r="6406" spans="1:15" x14ac:dyDescent="0.25">
      <c r="A6406">
        <v>6405</v>
      </c>
      <c r="B6406">
        <v>2</v>
      </c>
      <c r="C6406" s="1">
        <v>20809</v>
      </c>
      <c r="D6406">
        <v>0</v>
      </c>
      <c r="E6406">
        <v>0</v>
      </c>
      <c r="F6406" t="s">
        <v>20</v>
      </c>
      <c r="G6406" s="1">
        <v>34080</v>
      </c>
      <c r="H6406">
        <v>2</v>
      </c>
      <c r="J6406">
        <v>10</v>
      </c>
      <c r="K6406">
        <v>14707</v>
      </c>
      <c r="L6406" s="1">
        <v>366</v>
      </c>
      <c r="M6406" s="2">
        <f t="shared" si="300"/>
        <v>36.336111111111109</v>
      </c>
      <c r="N6406" s="2" t="str">
        <f t="shared" si="301"/>
        <v/>
      </c>
      <c r="O6406" s="2" t="str">
        <f t="shared" si="302"/>
        <v/>
      </c>
    </row>
    <row r="6407" spans="1:15" x14ac:dyDescent="0.25">
      <c r="A6407">
        <v>6406</v>
      </c>
      <c r="B6407">
        <v>2</v>
      </c>
      <c r="C6407" s="1">
        <v>22173</v>
      </c>
      <c r="D6407">
        <v>0</v>
      </c>
      <c r="E6407">
        <v>0</v>
      </c>
      <c r="F6407" t="s">
        <v>13</v>
      </c>
      <c r="G6407" s="1">
        <v>34081</v>
      </c>
      <c r="H6407">
        <v>2</v>
      </c>
      <c r="I6407" t="s">
        <v>25</v>
      </c>
      <c r="J6407">
        <v>10</v>
      </c>
      <c r="K6407">
        <v>12607</v>
      </c>
      <c r="L6407" s="1">
        <v>34101</v>
      </c>
      <c r="M6407" s="2">
        <f t="shared" si="300"/>
        <v>32.605555555555554</v>
      </c>
      <c r="N6407" s="2">
        <f t="shared" si="301"/>
        <v>32.661111111111111</v>
      </c>
      <c r="O6407" s="2">
        <f t="shared" si="302"/>
        <v>5.5555555555557135E-2</v>
      </c>
    </row>
    <row r="6408" spans="1:15" x14ac:dyDescent="0.25">
      <c r="A6408">
        <v>6407</v>
      </c>
      <c r="B6408">
        <v>3</v>
      </c>
      <c r="C6408" s="1">
        <v>19691</v>
      </c>
      <c r="D6408">
        <v>0</v>
      </c>
      <c r="E6408">
        <v>0</v>
      </c>
      <c r="F6408" t="s">
        <v>13</v>
      </c>
      <c r="G6408" s="1">
        <v>34082</v>
      </c>
      <c r="H6408">
        <v>0</v>
      </c>
      <c r="J6408">
        <v>10</v>
      </c>
      <c r="K6408">
        <v>14707</v>
      </c>
      <c r="L6408" s="1">
        <v>366</v>
      </c>
      <c r="M6408" s="2">
        <f t="shared" si="300"/>
        <v>39.402777777777779</v>
      </c>
      <c r="N6408" s="2" t="str">
        <f t="shared" si="301"/>
        <v/>
      </c>
      <c r="O6408" s="2" t="str">
        <f t="shared" si="302"/>
        <v/>
      </c>
    </row>
    <row r="6409" spans="1:15" x14ac:dyDescent="0.25">
      <c r="A6409">
        <v>6408</v>
      </c>
      <c r="B6409">
        <v>4</v>
      </c>
      <c r="C6409" s="1">
        <v>20810</v>
      </c>
      <c r="D6409">
        <v>0</v>
      </c>
      <c r="E6409">
        <v>0</v>
      </c>
      <c r="F6409" t="s">
        <v>20</v>
      </c>
      <c r="G6409" s="1">
        <v>34082</v>
      </c>
      <c r="H6409">
        <v>0</v>
      </c>
      <c r="J6409">
        <v>10</v>
      </c>
      <c r="K6409">
        <v>0</v>
      </c>
      <c r="L6409" s="1">
        <v>366</v>
      </c>
      <c r="M6409" s="2">
        <f t="shared" si="300"/>
        <v>36.338888888888889</v>
      </c>
      <c r="N6409" s="2" t="str">
        <f t="shared" si="301"/>
        <v/>
      </c>
      <c r="O6409" s="2" t="str">
        <f t="shared" si="302"/>
        <v/>
      </c>
    </row>
    <row r="6410" spans="1:15" x14ac:dyDescent="0.25">
      <c r="A6410">
        <v>6409</v>
      </c>
      <c r="B6410">
        <v>3</v>
      </c>
      <c r="C6410" s="1">
        <v>21510</v>
      </c>
      <c r="D6410">
        <v>0</v>
      </c>
      <c r="E6410">
        <v>0</v>
      </c>
      <c r="F6410" t="s">
        <v>14</v>
      </c>
      <c r="G6410" s="1">
        <v>34085</v>
      </c>
      <c r="H6410">
        <v>2</v>
      </c>
      <c r="J6410">
        <v>10</v>
      </c>
      <c r="K6410">
        <v>10207</v>
      </c>
      <c r="L6410" s="1">
        <v>366</v>
      </c>
      <c r="M6410" s="2">
        <f t="shared" si="300"/>
        <v>34.430555555555557</v>
      </c>
      <c r="N6410" s="2" t="str">
        <f t="shared" si="301"/>
        <v/>
      </c>
      <c r="O6410" s="2" t="str">
        <f t="shared" si="302"/>
        <v/>
      </c>
    </row>
    <row r="6411" spans="1:15" x14ac:dyDescent="0.25">
      <c r="A6411">
        <v>6410</v>
      </c>
      <c r="B6411">
        <v>3</v>
      </c>
      <c r="C6411" s="1">
        <v>20390</v>
      </c>
      <c r="D6411">
        <v>0</v>
      </c>
      <c r="E6411">
        <v>0</v>
      </c>
      <c r="F6411" t="s">
        <v>14</v>
      </c>
      <c r="G6411" s="1">
        <v>34086</v>
      </c>
      <c r="H6411">
        <v>2</v>
      </c>
      <c r="J6411">
        <v>10</v>
      </c>
      <c r="K6411">
        <v>16707</v>
      </c>
      <c r="L6411" s="1">
        <v>366</v>
      </c>
      <c r="M6411" s="2">
        <f t="shared" si="300"/>
        <v>37.49722222222222</v>
      </c>
      <c r="N6411" s="2" t="str">
        <f t="shared" si="301"/>
        <v/>
      </c>
      <c r="O6411" s="2" t="str">
        <f t="shared" si="302"/>
        <v/>
      </c>
    </row>
    <row r="6412" spans="1:15" x14ac:dyDescent="0.25">
      <c r="A6412">
        <v>6411</v>
      </c>
      <c r="B6412">
        <v>2</v>
      </c>
      <c r="C6412" s="1">
        <v>13205</v>
      </c>
      <c r="D6412">
        <v>0</v>
      </c>
      <c r="E6412">
        <v>0</v>
      </c>
      <c r="F6412" t="s">
        <v>14</v>
      </c>
      <c r="G6412" s="1">
        <v>34086</v>
      </c>
      <c r="H6412">
        <v>2</v>
      </c>
      <c r="J6412">
        <v>10</v>
      </c>
      <c r="K6412">
        <v>10307</v>
      </c>
      <c r="L6412" s="1">
        <v>366</v>
      </c>
      <c r="M6412" s="2">
        <f t="shared" si="300"/>
        <v>57.172222222222224</v>
      </c>
      <c r="N6412" s="2" t="str">
        <f t="shared" si="301"/>
        <v/>
      </c>
      <c r="O6412" s="2" t="str">
        <f t="shared" si="302"/>
        <v/>
      </c>
    </row>
    <row r="6413" spans="1:15" x14ac:dyDescent="0.25">
      <c r="A6413">
        <v>6412</v>
      </c>
      <c r="B6413">
        <v>2</v>
      </c>
      <c r="C6413" s="1">
        <v>23433</v>
      </c>
      <c r="D6413">
        <v>0</v>
      </c>
      <c r="E6413">
        <v>0</v>
      </c>
      <c r="F6413" t="s">
        <v>13</v>
      </c>
      <c r="G6413" s="1">
        <v>34086</v>
      </c>
      <c r="H6413">
        <v>0</v>
      </c>
      <c r="I6413" t="s">
        <v>15</v>
      </c>
      <c r="J6413">
        <v>21</v>
      </c>
      <c r="K6413">
        <v>10207</v>
      </c>
      <c r="L6413" s="1">
        <v>366</v>
      </c>
      <c r="M6413" s="2">
        <f t="shared" si="300"/>
        <v>29.169444444444444</v>
      </c>
      <c r="N6413" s="2" t="str">
        <f t="shared" si="301"/>
        <v/>
      </c>
      <c r="O6413" s="2" t="str">
        <f t="shared" si="302"/>
        <v/>
      </c>
    </row>
    <row r="6414" spans="1:15" x14ac:dyDescent="0.25">
      <c r="A6414">
        <v>6413</v>
      </c>
      <c r="B6414">
        <v>3</v>
      </c>
      <c r="C6414" s="1">
        <v>25255</v>
      </c>
      <c r="D6414">
        <v>0</v>
      </c>
      <c r="E6414">
        <v>0</v>
      </c>
      <c r="F6414" t="s">
        <v>20</v>
      </c>
      <c r="G6414" s="1">
        <v>34088</v>
      </c>
      <c r="H6414">
        <v>2</v>
      </c>
      <c r="J6414">
        <v>10</v>
      </c>
      <c r="K6414">
        <v>16707</v>
      </c>
      <c r="L6414" s="1">
        <v>366</v>
      </c>
      <c r="M6414" s="2">
        <f t="shared" si="300"/>
        <v>24.18888888888889</v>
      </c>
      <c r="N6414" s="2" t="str">
        <f t="shared" si="301"/>
        <v/>
      </c>
      <c r="O6414" s="2" t="str">
        <f t="shared" si="302"/>
        <v/>
      </c>
    </row>
    <row r="6415" spans="1:15" x14ac:dyDescent="0.25">
      <c r="A6415">
        <v>6414</v>
      </c>
      <c r="B6415">
        <v>3</v>
      </c>
      <c r="C6415" s="1">
        <v>16919</v>
      </c>
      <c r="D6415">
        <v>0</v>
      </c>
      <c r="E6415">
        <v>0</v>
      </c>
      <c r="F6415" t="s">
        <v>13</v>
      </c>
      <c r="G6415" s="1">
        <v>34088</v>
      </c>
      <c r="H6415">
        <v>0</v>
      </c>
      <c r="J6415">
        <v>23</v>
      </c>
      <c r="K6415">
        <v>0</v>
      </c>
      <c r="L6415" s="1">
        <v>366</v>
      </c>
      <c r="M6415" s="2">
        <f t="shared" si="300"/>
        <v>47.005555555555553</v>
      </c>
      <c r="N6415" s="2" t="str">
        <f t="shared" si="301"/>
        <v/>
      </c>
      <c r="O6415" s="2" t="str">
        <f t="shared" si="302"/>
        <v/>
      </c>
    </row>
    <row r="6416" spans="1:15" x14ac:dyDescent="0.25">
      <c r="A6416">
        <v>6415</v>
      </c>
      <c r="B6416">
        <v>2</v>
      </c>
      <c r="C6416" s="1">
        <v>24617</v>
      </c>
      <c r="D6416">
        <v>0</v>
      </c>
      <c r="E6416">
        <v>0</v>
      </c>
      <c r="F6416" t="s">
        <v>13</v>
      </c>
      <c r="G6416" s="1">
        <v>34088</v>
      </c>
      <c r="H6416">
        <v>0</v>
      </c>
      <c r="I6416" t="s">
        <v>15</v>
      </c>
      <c r="J6416">
        <v>10</v>
      </c>
      <c r="K6416">
        <v>0</v>
      </c>
      <c r="L6416" s="1">
        <v>366</v>
      </c>
      <c r="M6416" s="2">
        <f t="shared" si="300"/>
        <v>25.927777777777777</v>
      </c>
      <c r="N6416" s="2" t="str">
        <f t="shared" si="301"/>
        <v/>
      </c>
      <c r="O6416" s="2" t="str">
        <f t="shared" si="302"/>
        <v/>
      </c>
    </row>
    <row r="6417" spans="1:15" x14ac:dyDescent="0.25">
      <c r="A6417">
        <v>6416</v>
      </c>
      <c r="B6417">
        <v>4</v>
      </c>
      <c r="C6417" s="1">
        <v>25231</v>
      </c>
      <c r="D6417">
        <v>1545</v>
      </c>
      <c r="E6417">
        <v>2</v>
      </c>
      <c r="F6417" t="s">
        <v>26</v>
      </c>
      <c r="G6417" s="1">
        <v>34089</v>
      </c>
      <c r="H6417">
        <v>2</v>
      </c>
      <c r="J6417">
        <v>10</v>
      </c>
      <c r="K6417">
        <v>18507</v>
      </c>
      <c r="L6417" s="1">
        <v>366</v>
      </c>
      <c r="M6417" s="2">
        <f t="shared" si="300"/>
        <v>24.255555555555556</v>
      </c>
      <c r="N6417" s="2" t="str">
        <f t="shared" si="301"/>
        <v/>
      </c>
      <c r="O6417" s="2" t="str">
        <f t="shared" si="302"/>
        <v/>
      </c>
    </row>
    <row r="6418" spans="1:15" x14ac:dyDescent="0.25">
      <c r="A6418">
        <v>6417</v>
      </c>
      <c r="B6418">
        <v>2</v>
      </c>
      <c r="C6418" s="1">
        <v>21057</v>
      </c>
      <c r="D6418">
        <v>0</v>
      </c>
      <c r="E6418">
        <v>0</v>
      </c>
      <c r="F6418" t="s">
        <v>13</v>
      </c>
      <c r="G6418" s="1">
        <v>34089</v>
      </c>
      <c r="H6418">
        <v>0</v>
      </c>
      <c r="I6418" t="s">
        <v>19</v>
      </c>
      <c r="J6418">
        <v>21</v>
      </c>
      <c r="K6418">
        <v>13507</v>
      </c>
      <c r="L6418" s="1">
        <v>35928</v>
      </c>
      <c r="M6418" s="2">
        <f t="shared" si="300"/>
        <v>35.680555555555557</v>
      </c>
      <c r="N6418" s="2">
        <f t="shared" si="301"/>
        <v>40.716666666666669</v>
      </c>
      <c r="O6418" s="2">
        <f t="shared" si="302"/>
        <v>5.0361111111111114</v>
      </c>
    </row>
    <row r="6419" spans="1:15" x14ac:dyDescent="0.25">
      <c r="A6419">
        <v>6418</v>
      </c>
      <c r="B6419">
        <v>3</v>
      </c>
      <c r="C6419" s="1">
        <v>23838</v>
      </c>
      <c r="D6419">
        <v>0</v>
      </c>
      <c r="E6419">
        <v>0</v>
      </c>
      <c r="F6419" t="s">
        <v>14</v>
      </c>
      <c r="G6419" s="1">
        <v>34092</v>
      </c>
      <c r="H6419">
        <v>2</v>
      </c>
      <c r="J6419">
        <v>10</v>
      </c>
      <c r="K6419">
        <v>10107</v>
      </c>
      <c r="L6419" s="1">
        <v>366</v>
      </c>
      <c r="M6419" s="2">
        <f t="shared" si="300"/>
        <v>28.074999999999999</v>
      </c>
      <c r="N6419" s="2" t="str">
        <f t="shared" si="301"/>
        <v/>
      </c>
      <c r="O6419" s="2" t="str">
        <f t="shared" si="302"/>
        <v/>
      </c>
    </row>
    <row r="6420" spans="1:15" x14ac:dyDescent="0.25">
      <c r="A6420">
        <v>6419</v>
      </c>
      <c r="B6420">
        <v>4</v>
      </c>
      <c r="C6420" s="1">
        <v>24569</v>
      </c>
      <c r="D6420">
        <v>0</v>
      </c>
      <c r="E6420">
        <v>0</v>
      </c>
      <c r="F6420" t="s">
        <v>20</v>
      </c>
      <c r="G6420" s="1">
        <v>34092</v>
      </c>
      <c r="H6420">
        <v>0</v>
      </c>
      <c r="J6420">
        <v>23</v>
      </c>
      <c r="K6420">
        <v>0</v>
      </c>
      <c r="L6420" s="1">
        <v>366</v>
      </c>
      <c r="M6420" s="2">
        <f t="shared" si="300"/>
        <v>26.072222222222223</v>
      </c>
      <c r="N6420" s="2" t="str">
        <f t="shared" si="301"/>
        <v/>
      </c>
      <c r="O6420" s="2" t="str">
        <f t="shared" si="302"/>
        <v/>
      </c>
    </row>
    <row r="6421" spans="1:15" x14ac:dyDescent="0.25">
      <c r="A6421">
        <v>6420</v>
      </c>
      <c r="B6421">
        <v>2</v>
      </c>
      <c r="C6421" s="1">
        <v>20488</v>
      </c>
      <c r="D6421">
        <v>1875</v>
      </c>
      <c r="E6421">
        <v>1</v>
      </c>
      <c r="F6421" t="s">
        <v>14</v>
      </c>
      <c r="G6421" s="1">
        <v>34093</v>
      </c>
      <c r="H6421">
        <v>0</v>
      </c>
      <c r="J6421">
        <v>10</v>
      </c>
      <c r="K6421">
        <v>17807</v>
      </c>
      <c r="L6421" s="1">
        <v>366</v>
      </c>
      <c r="M6421" s="2">
        <f t="shared" si="300"/>
        <v>37.25277777777778</v>
      </c>
      <c r="N6421" s="2" t="str">
        <f t="shared" si="301"/>
        <v/>
      </c>
      <c r="O6421" s="2" t="str">
        <f t="shared" si="302"/>
        <v/>
      </c>
    </row>
    <row r="6422" spans="1:15" x14ac:dyDescent="0.25">
      <c r="A6422">
        <v>6421</v>
      </c>
      <c r="B6422">
        <v>2</v>
      </c>
      <c r="C6422" s="1">
        <v>23499</v>
      </c>
      <c r="D6422">
        <v>0</v>
      </c>
      <c r="E6422">
        <v>0</v>
      </c>
      <c r="F6422" t="s">
        <v>14</v>
      </c>
      <c r="G6422" s="1">
        <v>34094</v>
      </c>
      <c r="H6422">
        <v>2</v>
      </c>
      <c r="J6422">
        <v>10</v>
      </c>
      <c r="K6422">
        <v>13507</v>
      </c>
      <c r="L6422" s="1">
        <v>366</v>
      </c>
      <c r="M6422" s="2">
        <f t="shared" si="300"/>
        <v>29.008333333333333</v>
      </c>
      <c r="N6422" s="2" t="str">
        <f t="shared" si="301"/>
        <v/>
      </c>
      <c r="O6422" s="2" t="str">
        <f t="shared" si="302"/>
        <v/>
      </c>
    </row>
    <row r="6423" spans="1:15" x14ac:dyDescent="0.25">
      <c r="A6423">
        <v>6422</v>
      </c>
      <c r="B6423">
        <v>3</v>
      </c>
      <c r="C6423" s="1">
        <v>14301</v>
      </c>
      <c r="D6423">
        <v>0</v>
      </c>
      <c r="E6423">
        <v>1</v>
      </c>
      <c r="F6423" t="s">
        <v>14</v>
      </c>
      <c r="G6423" s="1">
        <v>34096</v>
      </c>
      <c r="H6423">
        <v>2</v>
      </c>
      <c r="J6423">
        <v>10</v>
      </c>
      <c r="K6423">
        <v>10107</v>
      </c>
      <c r="L6423" s="1">
        <v>366</v>
      </c>
      <c r="M6423" s="2">
        <f t="shared" si="300"/>
        <v>54.2</v>
      </c>
      <c r="N6423" s="2" t="str">
        <f t="shared" si="301"/>
        <v/>
      </c>
      <c r="O6423" s="2" t="str">
        <f t="shared" si="302"/>
        <v/>
      </c>
    </row>
    <row r="6424" spans="1:15" x14ac:dyDescent="0.25">
      <c r="A6424">
        <v>6423</v>
      </c>
      <c r="B6424">
        <v>3</v>
      </c>
      <c r="C6424" s="1">
        <v>18868</v>
      </c>
      <c r="D6424">
        <v>2171</v>
      </c>
      <c r="E6424">
        <v>0</v>
      </c>
      <c r="F6424" t="s">
        <v>20</v>
      </c>
      <c r="G6424" s="1">
        <v>34096</v>
      </c>
      <c r="H6424">
        <v>2</v>
      </c>
      <c r="J6424">
        <v>10</v>
      </c>
      <c r="K6424">
        <v>14707</v>
      </c>
      <c r="L6424" s="1">
        <v>366</v>
      </c>
      <c r="M6424" s="2">
        <f t="shared" si="300"/>
        <v>41.69166666666667</v>
      </c>
      <c r="N6424" s="2" t="str">
        <f t="shared" si="301"/>
        <v/>
      </c>
      <c r="O6424" s="2" t="str">
        <f t="shared" si="302"/>
        <v/>
      </c>
    </row>
    <row r="6425" spans="1:15" x14ac:dyDescent="0.25">
      <c r="A6425">
        <v>6424</v>
      </c>
      <c r="B6425">
        <v>2</v>
      </c>
      <c r="C6425" s="1">
        <v>23708</v>
      </c>
      <c r="D6425">
        <v>2783</v>
      </c>
      <c r="E6425">
        <v>1</v>
      </c>
      <c r="F6425" t="s">
        <v>14</v>
      </c>
      <c r="G6425" s="1">
        <v>34096</v>
      </c>
      <c r="H6425">
        <v>2</v>
      </c>
      <c r="J6425">
        <v>10</v>
      </c>
      <c r="K6425">
        <v>10107</v>
      </c>
      <c r="L6425" s="1">
        <v>366</v>
      </c>
      <c r="M6425" s="2">
        <f t="shared" si="300"/>
        <v>28.444444444444443</v>
      </c>
      <c r="N6425" s="2" t="str">
        <f t="shared" si="301"/>
        <v/>
      </c>
      <c r="O6425" s="2" t="str">
        <f t="shared" si="302"/>
        <v/>
      </c>
    </row>
    <row r="6426" spans="1:15" x14ac:dyDescent="0.25">
      <c r="A6426">
        <v>6425</v>
      </c>
      <c r="B6426">
        <v>2</v>
      </c>
      <c r="C6426" s="1">
        <v>22482</v>
      </c>
      <c r="D6426">
        <v>0</v>
      </c>
      <c r="E6426">
        <v>0</v>
      </c>
      <c r="F6426" t="s">
        <v>20</v>
      </c>
      <c r="G6426" s="1">
        <v>34100</v>
      </c>
      <c r="H6426">
        <v>2</v>
      </c>
      <c r="J6426">
        <v>10</v>
      </c>
      <c r="K6426">
        <v>16707</v>
      </c>
      <c r="L6426" s="1">
        <v>366</v>
      </c>
      <c r="M6426" s="2">
        <f t="shared" si="300"/>
        <v>31.808333333333334</v>
      </c>
      <c r="N6426" s="2" t="str">
        <f t="shared" si="301"/>
        <v/>
      </c>
      <c r="O6426" s="2" t="str">
        <f t="shared" si="302"/>
        <v/>
      </c>
    </row>
    <row r="6427" spans="1:15" x14ac:dyDescent="0.25">
      <c r="A6427">
        <v>6426</v>
      </c>
      <c r="B6427">
        <v>2</v>
      </c>
      <c r="C6427" s="1">
        <v>19937</v>
      </c>
      <c r="D6427">
        <v>0</v>
      </c>
      <c r="E6427">
        <v>0</v>
      </c>
      <c r="F6427" t="s">
        <v>13</v>
      </c>
      <c r="G6427" s="1">
        <v>34101</v>
      </c>
      <c r="H6427">
        <v>0</v>
      </c>
      <c r="I6427" t="s">
        <v>19</v>
      </c>
      <c r="J6427">
        <v>21</v>
      </c>
      <c r="K6427">
        <v>11307</v>
      </c>
      <c r="L6427" s="1">
        <v>36206</v>
      </c>
      <c r="M6427" s="2">
        <f t="shared" si="300"/>
        <v>38.780555555555559</v>
      </c>
      <c r="N6427" s="2">
        <f t="shared" si="301"/>
        <v>44.538888888888891</v>
      </c>
      <c r="O6427" s="2">
        <f t="shared" si="302"/>
        <v>5.7583333333333329</v>
      </c>
    </row>
    <row r="6428" spans="1:15" x14ac:dyDescent="0.25">
      <c r="A6428">
        <v>6427</v>
      </c>
      <c r="B6428">
        <v>2</v>
      </c>
      <c r="C6428" s="1">
        <v>17569</v>
      </c>
      <c r="D6428">
        <v>2307</v>
      </c>
      <c r="E6428">
        <v>0</v>
      </c>
      <c r="F6428" t="s">
        <v>20</v>
      </c>
      <c r="G6428" s="1">
        <v>34103</v>
      </c>
      <c r="H6428">
        <v>2</v>
      </c>
      <c r="J6428">
        <v>10</v>
      </c>
      <c r="K6428">
        <v>13507</v>
      </c>
      <c r="L6428" s="1">
        <v>366</v>
      </c>
      <c r="M6428" s="2">
        <f t="shared" si="300"/>
        <v>45.272222222222226</v>
      </c>
      <c r="N6428" s="2" t="str">
        <f t="shared" si="301"/>
        <v/>
      </c>
      <c r="O6428" s="2" t="str">
        <f t="shared" si="302"/>
        <v/>
      </c>
    </row>
    <row r="6429" spans="1:15" x14ac:dyDescent="0.25">
      <c r="A6429">
        <v>6428</v>
      </c>
      <c r="B6429">
        <v>3</v>
      </c>
      <c r="C6429" s="1">
        <v>16091</v>
      </c>
      <c r="D6429">
        <v>0</v>
      </c>
      <c r="E6429">
        <v>0</v>
      </c>
      <c r="F6429" t="s">
        <v>14</v>
      </c>
      <c r="G6429" s="1">
        <v>34106</v>
      </c>
      <c r="H6429">
        <v>2</v>
      </c>
      <c r="J6429">
        <v>10</v>
      </c>
      <c r="K6429">
        <v>11907</v>
      </c>
      <c r="L6429" s="1">
        <v>366</v>
      </c>
      <c r="M6429" s="2">
        <f t="shared" si="300"/>
        <v>49.325000000000003</v>
      </c>
      <c r="N6429" s="2" t="str">
        <f t="shared" si="301"/>
        <v/>
      </c>
      <c r="O6429" s="2" t="str">
        <f t="shared" si="302"/>
        <v/>
      </c>
    </row>
    <row r="6430" spans="1:15" x14ac:dyDescent="0.25">
      <c r="A6430">
        <v>6429</v>
      </c>
      <c r="B6430">
        <v>3</v>
      </c>
      <c r="C6430" s="1">
        <v>18679</v>
      </c>
      <c r="D6430">
        <v>0</v>
      </c>
      <c r="E6430">
        <v>0</v>
      </c>
      <c r="F6430" t="s">
        <v>14</v>
      </c>
      <c r="G6430" s="1">
        <v>34107</v>
      </c>
      <c r="H6430">
        <v>0</v>
      </c>
      <c r="J6430">
        <v>10</v>
      </c>
      <c r="K6430">
        <v>10107</v>
      </c>
      <c r="L6430" s="1">
        <v>366</v>
      </c>
      <c r="M6430" s="2">
        <f t="shared" si="300"/>
        <v>42.244444444444447</v>
      </c>
      <c r="N6430" s="2" t="str">
        <f t="shared" si="301"/>
        <v/>
      </c>
      <c r="O6430" s="2" t="str">
        <f t="shared" si="302"/>
        <v/>
      </c>
    </row>
    <row r="6431" spans="1:15" x14ac:dyDescent="0.25">
      <c r="A6431">
        <v>6430</v>
      </c>
      <c r="B6431">
        <v>2</v>
      </c>
      <c r="C6431" s="1">
        <v>22277</v>
      </c>
      <c r="D6431">
        <v>0</v>
      </c>
      <c r="E6431">
        <v>0</v>
      </c>
      <c r="F6431" t="s">
        <v>13</v>
      </c>
      <c r="G6431" s="1">
        <v>34107</v>
      </c>
      <c r="H6431">
        <v>0</v>
      </c>
      <c r="J6431">
        <v>23</v>
      </c>
      <c r="K6431">
        <v>0</v>
      </c>
      <c r="L6431" s="1">
        <v>366</v>
      </c>
      <c r="M6431" s="2">
        <f t="shared" si="300"/>
        <v>32.391666666666666</v>
      </c>
      <c r="N6431" s="2" t="str">
        <f t="shared" si="301"/>
        <v/>
      </c>
      <c r="O6431" s="2" t="str">
        <f t="shared" si="302"/>
        <v/>
      </c>
    </row>
    <row r="6432" spans="1:15" x14ac:dyDescent="0.25">
      <c r="A6432">
        <v>6431</v>
      </c>
      <c r="B6432">
        <v>3</v>
      </c>
      <c r="C6432" s="1">
        <v>18348</v>
      </c>
      <c r="D6432">
        <v>0</v>
      </c>
      <c r="E6432">
        <v>0</v>
      </c>
      <c r="F6432" t="s">
        <v>14</v>
      </c>
      <c r="G6432" s="1">
        <v>34108</v>
      </c>
      <c r="H6432">
        <v>2</v>
      </c>
      <c r="J6432">
        <v>10</v>
      </c>
      <c r="K6432">
        <v>10107</v>
      </c>
      <c r="L6432" s="1">
        <v>366</v>
      </c>
      <c r="M6432" s="2">
        <f t="shared" si="300"/>
        <v>43.147222222222226</v>
      </c>
      <c r="N6432" s="2" t="str">
        <f t="shared" si="301"/>
        <v/>
      </c>
      <c r="O6432" s="2" t="str">
        <f t="shared" si="302"/>
        <v/>
      </c>
    </row>
    <row r="6433" spans="1:15" x14ac:dyDescent="0.25">
      <c r="A6433">
        <v>6432</v>
      </c>
      <c r="B6433">
        <v>3</v>
      </c>
      <c r="C6433" s="1">
        <v>17478</v>
      </c>
      <c r="D6433">
        <v>0</v>
      </c>
      <c r="E6433">
        <v>0</v>
      </c>
      <c r="F6433" t="s">
        <v>13</v>
      </c>
      <c r="G6433" s="1">
        <v>34108</v>
      </c>
      <c r="H6433">
        <v>0</v>
      </c>
      <c r="J6433">
        <v>10</v>
      </c>
      <c r="K6433">
        <v>0</v>
      </c>
      <c r="L6433" s="1">
        <v>366</v>
      </c>
      <c r="M6433" s="2">
        <f t="shared" si="300"/>
        <v>45.533333333333331</v>
      </c>
      <c r="N6433" s="2" t="str">
        <f t="shared" si="301"/>
        <v/>
      </c>
      <c r="O6433" s="2" t="str">
        <f t="shared" si="302"/>
        <v/>
      </c>
    </row>
    <row r="6434" spans="1:15" x14ac:dyDescent="0.25">
      <c r="A6434">
        <v>6433</v>
      </c>
      <c r="B6434">
        <v>3</v>
      </c>
      <c r="C6434" s="1">
        <v>20212</v>
      </c>
      <c r="D6434">
        <v>0</v>
      </c>
      <c r="E6434">
        <v>0</v>
      </c>
      <c r="F6434" t="s">
        <v>17</v>
      </c>
      <c r="G6434" s="1">
        <v>34117</v>
      </c>
      <c r="H6434">
        <v>0</v>
      </c>
      <c r="J6434">
        <v>10</v>
      </c>
      <c r="K6434">
        <v>11907</v>
      </c>
      <c r="L6434" s="1">
        <v>366</v>
      </c>
      <c r="M6434" s="2">
        <f t="shared" si="300"/>
        <v>38.069444444444443</v>
      </c>
      <c r="N6434" s="2" t="str">
        <f t="shared" si="301"/>
        <v/>
      </c>
      <c r="O6434" s="2" t="str">
        <f t="shared" si="302"/>
        <v/>
      </c>
    </row>
    <row r="6435" spans="1:15" x14ac:dyDescent="0.25">
      <c r="A6435">
        <v>6434</v>
      </c>
      <c r="B6435">
        <v>2</v>
      </c>
      <c r="C6435" s="1">
        <v>15889</v>
      </c>
      <c r="D6435">
        <v>0</v>
      </c>
      <c r="E6435">
        <v>0</v>
      </c>
      <c r="F6435" t="s">
        <v>13</v>
      </c>
      <c r="G6435" s="1">
        <v>34121</v>
      </c>
      <c r="H6435">
        <v>0</v>
      </c>
      <c r="J6435">
        <v>10</v>
      </c>
      <c r="K6435">
        <v>11907</v>
      </c>
      <c r="L6435" s="1">
        <v>366</v>
      </c>
      <c r="M6435" s="2">
        <f t="shared" si="300"/>
        <v>49.913888888888891</v>
      </c>
      <c r="N6435" s="2" t="str">
        <f t="shared" si="301"/>
        <v/>
      </c>
      <c r="O6435" s="2" t="str">
        <f t="shared" si="302"/>
        <v/>
      </c>
    </row>
    <row r="6436" spans="1:15" x14ac:dyDescent="0.25">
      <c r="A6436">
        <v>6435</v>
      </c>
      <c r="B6436">
        <v>3</v>
      </c>
      <c r="C6436" s="1">
        <v>17662</v>
      </c>
      <c r="D6436">
        <v>0</v>
      </c>
      <c r="E6436">
        <v>0</v>
      </c>
      <c r="F6436" t="s">
        <v>14</v>
      </c>
      <c r="G6436" s="1">
        <v>34123</v>
      </c>
      <c r="H6436">
        <v>2</v>
      </c>
      <c r="J6436">
        <v>10</v>
      </c>
      <c r="K6436">
        <v>13907</v>
      </c>
      <c r="L6436" s="1">
        <v>366</v>
      </c>
      <c r="M6436" s="2">
        <f t="shared" si="300"/>
        <v>45.06666666666667</v>
      </c>
      <c r="N6436" s="2" t="str">
        <f t="shared" si="301"/>
        <v/>
      </c>
      <c r="O6436" s="2" t="str">
        <f t="shared" si="302"/>
        <v/>
      </c>
    </row>
    <row r="6437" spans="1:15" x14ac:dyDescent="0.25">
      <c r="A6437">
        <v>6436</v>
      </c>
      <c r="B6437">
        <v>3</v>
      </c>
      <c r="C6437" s="1">
        <v>16664</v>
      </c>
      <c r="D6437">
        <v>0</v>
      </c>
      <c r="E6437">
        <v>0</v>
      </c>
      <c r="F6437" t="s">
        <v>14</v>
      </c>
      <c r="G6437" s="1">
        <v>34123</v>
      </c>
      <c r="H6437">
        <v>2</v>
      </c>
      <c r="J6437">
        <v>10</v>
      </c>
      <c r="K6437">
        <v>14607</v>
      </c>
      <c r="L6437" s="1">
        <v>366</v>
      </c>
      <c r="M6437" s="2">
        <f t="shared" si="300"/>
        <v>47.8</v>
      </c>
      <c r="N6437" s="2" t="str">
        <f t="shared" si="301"/>
        <v/>
      </c>
      <c r="O6437" s="2" t="str">
        <f t="shared" si="302"/>
        <v/>
      </c>
    </row>
    <row r="6438" spans="1:15" x14ac:dyDescent="0.25">
      <c r="A6438">
        <v>6437</v>
      </c>
      <c r="B6438">
        <v>2</v>
      </c>
      <c r="C6438" s="1">
        <v>20561</v>
      </c>
      <c r="D6438">
        <v>0</v>
      </c>
      <c r="E6438">
        <v>0</v>
      </c>
      <c r="F6438" t="s">
        <v>14</v>
      </c>
      <c r="G6438" s="1">
        <v>34127</v>
      </c>
      <c r="H6438">
        <v>2</v>
      </c>
      <c r="J6438">
        <v>10</v>
      </c>
      <c r="K6438">
        <v>11907</v>
      </c>
      <c r="L6438" s="1">
        <v>366</v>
      </c>
      <c r="M6438" s="2">
        <f t="shared" si="300"/>
        <v>37.141666666666666</v>
      </c>
      <c r="N6438" s="2" t="str">
        <f t="shared" si="301"/>
        <v/>
      </c>
      <c r="O6438" s="2" t="str">
        <f t="shared" si="302"/>
        <v/>
      </c>
    </row>
    <row r="6439" spans="1:15" x14ac:dyDescent="0.25">
      <c r="A6439">
        <v>6438</v>
      </c>
      <c r="B6439">
        <v>3</v>
      </c>
      <c r="C6439" s="1">
        <v>22616</v>
      </c>
      <c r="D6439">
        <v>0</v>
      </c>
      <c r="E6439">
        <v>0</v>
      </c>
      <c r="F6439" t="s">
        <v>13</v>
      </c>
      <c r="G6439" s="1">
        <v>34127</v>
      </c>
      <c r="H6439">
        <v>2</v>
      </c>
      <c r="I6439" t="s">
        <v>19</v>
      </c>
      <c r="J6439">
        <v>21</v>
      </c>
      <c r="K6439">
        <v>15607</v>
      </c>
      <c r="L6439" s="1">
        <v>35628</v>
      </c>
      <c r="M6439" s="2">
        <f t="shared" si="300"/>
        <v>31.516666666666666</v>
      </c>
      <c r="N6439" s="2">
        <f t="shared" si="301"/>
        <v>35.62777777777778</v>
      </c>
      <c r="O6439" s="2">
        <f t="shared" si="302"/>
        <v>4.1111111111111143</v>
      </c>
    </row>
    <row r="6440" spans="1:15" x14ac:dyDescent="0.25">
      <c r="A6440">
        <v>6439</v>
      </c>
      <c r="B6440">
        <v>3</v>
      </c>
      <c r="C6440" s="1">
        <v>15262</v>
      </c>
      <c r="D6440">
        <v>0</v>
      </c>
      <c r="E6440">
        <v>0</v>
      </c>
      <c r="F6440" t="s">
        <v>18</v>
      </c>
      <c r="G6440" s="1">
        <v>34127</v>
      </c>
      <c r="H6440">
        <v>2</v>
      </c>
      <c r="J6440">
        <v>10</v>
      </c>
      <c r="K6440">
        <v>12607</v>
      </c>
      <c r="L6440" s="1">
        <v>366</v>
      </c>
      <c r="M6440" s="2">
        <f t="shared" si="300"/>
        <v>51.65</v>
      </c>
      <c r="N6440" s="2" t="str">
        <f t="shared" si="301"/>
        <v/>
      </c>
      <c r="O6440" s="2" t="str">
        <f t="shared" si="302"/>
        <v/>
      </c>
    </row>
    <row r="6441" spans="1:15" x14ac:dyDescent="0.25">
      <c r="A6441">
        <v>6440</v>
      </c>
      <c r="B6441">
        <v>2</v>
      </c>
      <c r="C6441" s="1">
        <v>23054</v>
      </c>
      <c r="D6441">
        <v>0</v>
      </c>
      <c r="E6441">
        <v>0</v>
      </c>
      <c r="F6441" t="s">
        <v>13</v>
      </c>
      <c r="G6441" s="1">
        <v>34127</v>
      </c>
      <c r="H6441">
        <v>0</v>
      </c>
      <c r="J6441">
        <v>23</v>
      </c>
      <c r="K6441">
        <v>0</v>
      </c>
      <c r="L6441" s="1">
        <v>366</v>
      </c>
      <c r="M6441" s="2">
        <f t="shared" si="300"/>
        <v>30.319444444444443</v>
      </c>
      <c r="N6441" s="2" t="str">
        <f t="shared" si="301"/>
        <v/>
      </c>
      <c r="O6441" s="2" t="str">
        <f t="shared" si="302"/>
        <v/>
      </c>
    </row>
    <row r="6442" spans="1:15" x14ac:dyDescent="0.25">
      <c r="A6442">
        <v>6441</v>
      </c>
      <c r="B6442">
        <v>2</v>
      </c>
      <c r="C6442" s="1">
        <v>23078</v>
      </c>
      <c r="D6442">
        <v>0</v>
      </c>
      <c r="E6442">
        <v>0</v>
      </c>
      <c r="F6442" t="s">
        <v>17</v>
      </c>
      <c r="G6442" s="1">
        <v>34129</v>
      </c>
      <c r="H6442">
        <v>2</v>
      </c>
      <c r="J6442">
        <v>10</v>
      </c>
      <c r="K6442">
        <v>0</v>
      </c>
      <c r="L6442" s="1">
        <v>366</v>
      </c>
      <c r="M6442" s="2">
        <f t="shared" si="300"/>
        <v>30.252777777777776</v>
      </c>
      <c r="N6442" s="2" t="str">
        <f t="shared" si="301"/>
        <v/>
      </c>
      <c r="O6442" s="2" t="str">
        <f t="shared" si="302"/>
        <v/>
      </c>
    </row>
    <row r="6443" spans="1:15" x14ac:dyDescent="0.25">
      <c r="A6443">
        <v>6442</v>
      </c>
      <c r="B6443">
        <v>2</v>
      </c>
      <c r="C6443" s="1">
        <v>21939</v>
      </c>
      <c r="D6443">
        <v>0</v>
      </c>
      <c r="E6443">
        <v>2</v>
      </c>
      <c r="F6443" t="s">
        <v>26</v>
      </c>
      <c r="G6443" s="1">
        <v>34130</v>
      </c>
      <c r="H6443">
        <v>2</v>
      </c>
      <c r="J6443">
        <v>10</v>
      </c>
      <c r="K6443">
        <v>11907</v>
      </c>
      <c r="L6443" s="1">
        <v>366</v>
      </c>
      <c r="M6443" s="2">
        <f t="shared" si="300"/>
        <v>33.37777777777778</v>
      </c>
      <c r="N6443" s="2" t="str">
        <f t="shared" si="301"/>
        <v/>
      </c>
      <c r="O6443" s="2" t="str">
        <f t="shared" si="302"/>
        <v/>
      </c>
    </row>
    <row r="6444" spans="1:15" x14ac:dyDescent="0.25">
      <c r="A6444">
        <v>6443</v>
      </c>
      <c r="B6444">
        <v>2</v>
      </c>
      <c r="C6444" s="1">
        <v>15591</v>
      </c>
      <c r="D6444">
        <v>0</v>
      </c>
      <c r="E6444">
        <v>0</v>
      </c>
      <c r="F6444" t="s">
        <v>13</v>
      </c>
      <c r="G6444" s="1">
        <v>34130</v>
      </c>
      <c r="H6444">
        <v>0</v>
      </c>
      <c r="J6444">
        <v>10</v>
      </c>
      <c r="K6444">
        <v>0</v>
      </c>
      <c r="L6444" s="1">
        <v>366</v>
      </c>
      <c r="M6444" s="2">
        <f t="shared" si="300"/>
        <v>50.758333333333333</v>
      </c>
      <c r="N6444" s="2" t="str">
        <f t="shared" si="301"/>
        <v/>
      </c>
      <c r="O6444" s="2" t="str">
        <f t="shared" si="302"/>
        <v/>
      </c>
    </row>
    <row r="6445" spans="1:15" x14ac:dyDescent="0.25">
      <c r="A6445">
        <v>6444</v>
      </c>
      <c r="B6445">
        <v>2</v>
      </c>
      <c r="C6445" s="1">
        <v>23603</v>
      </c>
      <c r="D6445">
        <v>3116</v>
      </c>
      <c r="E6445">
        <v>3</v>
      </c>
      <c r="F6445" t="s">
        <v>14</v>
      </c>
      <c r="G6445" s="1">
        <v>34131</v>
      </c>
      <c r="H6445">
        <v>2</v>
      </c>
      <c r="J6445">
        <v>10</v>
      </c>
      <c r="K6445">
        <v>0</v>
      </c>
      <c r="L6445" s="1">
        <v>366</v>
      </c>
      <c r="M6445" s="2">
        <f t="shared" si="300"/>
        <v>28.824999999999999</v>
      </c>
      <c r="N6445" s="2" t="str">
        <f t="shared" si="301"/>
        <v/>
      </c>
      <c r="O6445" s="2" t="str">
        <f t="shared" si="302"/>
        <v/>
      </c>
    </row>
    <row r="6446" spans="1:15" x14ac:dyDescent="0.25">
      <c r="A6446">
        <v>6445</v>
      </c>
      <c r="B6446">
        <v>2</v>
      </c>
      <c r="C6446" s="1">
        <v>19421</v>
      </c>
      <c r="D6446">
        <v>1324</v>
      </c>
      <c r="E6446">
        <v>0</v>
      </c>
      <c r="F6446" t="s">
        <v>20</v>
      </c>
      <c r="G6446" s="1">
        <v>34131</v>
      </c>
      <c r="H6446">
        <v>2</v>
      </c>
      <c r="J6446">
        <v>10</v>
      </c>
      <c r="K6446">
        <v>14607</v>
      </c>
      <c r="L6446" s="1">
        <v>366</v>
      </c>
      <c r="M6446" s="2">
        <f t="shared" si="300"/>
        <v>40.272222222222226</v>
      </c>
      <c r="N6446" s="2" t="str">
        <f t="shared" si="301"/>
        <v/>
      </c>
      <c r="O6446" s="2" t="str">
        <f t="shared" si="302"/>
        <v/>
      </c>
    </row>
    <row r="6447" spans="1:15" x14ac:dyDescent="0.25">
      <c r="A6447">
        <v>6446</v>
      </c>
      <c r="B6447">
        <v>2</v>
      </c>
      <c r="C6447" s="1">
        <v>22980</v>
      </c>
      <c r="D6447">
        <v>0</v>
      </c>
      <c r="E6447">
        <v>2</v>
      </c>
      <c r="F6447" t="s">
        <v>14</v>
      </c>
      <c r="G6447" s="1">
        <v>34134</v>
      </c>
      <c r="H6447">
        <v>2</v>
      </c>
      <c r="J6447">
        <v>10</v>
      </c>
      <c r="K6447">
        <v>17807</v>
      </c>
      <c r="L6447" s="1">
        <v>366</v>
      </c>
      <c r="M6447" s="2">
        <f t="shared" si="300"/>
        <v>30.538888888888888</v>
      </c>
      <c r="N6447" s="2" t="str">
        <f t="shared" si="301"/>
        <v/>
      </c>
      <c r="O6447" s="2" t="str">
        <f t="shared" si="302"/>
        <v/>
      </c>
    </row>
    <row r="6448" spans="1:15" x14ac:dyDescent="0.25">
      <c r="A6448">
        <v>6447</v>
      </c>
      <c r="B6448">
        <v>2</v>
      </c>
      <c r="C6448" s="1">
        <v>19362</v>
      </c>
      <c r="D6448">
        <v>0</v>
      </c>
      <c r="E6448">
        <v>0</v>
      </c>
      <c r="F6448" t="s">
        <v>13</v>
      </c>
      <c r="G6448" s="1">
        <v>34135</v>
      </c>
      <c r="H6448">
        <v>2</v>
      </c>
      <c r="I6448" t="s">
        <v>19</v>
      </c>
      <c r="J6448">
        <v>10</v>
      </c>
      <c r="K6448">
        <v>16807</v>
      </c>
      <c r="L6448" s="1">
        <v>34199</v>
      </c>
      <c r="M6448" s="2">
        <f t="shared" si="300"/>
        <v>40.450000000000003</v>
      </c>
      <c r="N6448" s="2">
        <f t="shared" si="301"/>
        <v>40.625</v>
      </c>
      <c r="O6448" s="2">
        <f t="shared" si="302"/>
        <v>0.17499999999999716</v>
      </c>
    </row>
    <row r="6449" spans="1:15" x14ac:dyDescent="0.25">
      <c r="A6449">
        <v>6448</v>
      </c>
      <c r="B6449">
        <v>4</v>
      </c>
      <c r="C6449" s="1">
        <v>23759</v>
      </c>
      <c r="D6449">
        <v>0</v>
      </c>
      <c r="E6449">
        <v>0</v>
      </c>
      <c r="F6449" t="s">
        <v>20</v>
      </c>
      <c r="G6449" s="1">
        <v>34135</v>
      </c>
      <c r="H6449">
        <v>2</v>
      </c>
      <c r="J6449">
        <v>10</v>
      </c>
      <c r="K6449">
        <v>10307</v>
      </c>
      <c r="L6449" s="1">
        <v>366</v>
      </c>
      <c r="M6449" s="2">
        <f t="shared" si="300"/>
        <v>28.411111111111111</v>
      </c>
      <c r="N6449" s="2" t="str">
        <f t="shared" si="301"/>
        <v/>
      </c>
      <c r="O6449" s="2" t="str">
        <f t="shared" si="302"/>
        <v/>
      </c>
    </row>
    <row r="6450" spans="1:15" x14ac:dyDescent="0.25">
      <c r="A6450">
        <v>6449</v>
      </c>
      <c r="B6450">
        <v>3</v>
      </c>
      <c r="C6450" s="1">
        <v>21154</v>
      </c>
      <c r="D6450">
        <v>0</v>
      </c>
      <c r="E6450">
        <v>2</v>
      </c>
      <c r="F6450" t="s">
        <v>14</v>
      </c>
      <c r="G6450" s="1">
        <v>34138</v>
      </c>
      <c r="H6450">
        <v>2</v>
      </c>
      <c r="J6450">
        <v>10</v>
      </c>
      <c r="K6450">
        <v>12607</v>
      </c>
      <c r="L6450" s="1">
        <v>366</v>
      </c>
      <c r="M6450" s="2">
        <f t="shared" si="300"/>
        <v>35.549999999999997</v>
      </c>
      <c r="N6450" s="2" t="str">
        <f t="shared" si="301"/>
        <v/>
      </c>
      <c r="O6450" s="2" t="str">
        <f t="shared" si="302"/>
        <v/>
      </c>
    </row>
    <row r="6451" spans="1:15" x14ac:dyDescent="0.25">
      <c r="A6451">
        <v>6450</v>
      </c>
      <c r="B6451">
        <v>2</v>
      </c>
      <c r="C6451" s="1">
        <v>9176</v>
      </c>
      <c r="D6451">
        <v>0</v>
      </c>
      <c r="E6451">
        <v>0</v>
      </c>
      <c r="F6451" t="s">
        <v>20</v>
      </c>
      <c r="G6451" s="1">
        <v>34141</v>
      </c>
      <c r="H6451">
        <v>2</v>
      </c>
      <c r="J6451">
        <v>10</v>
      </c>
      <c r="K6451">
        <v>15707</v>
      </c>
      <c r="L6451" s="1">
        <v>366</v>
      </c>
      <c r="M6451" s="2">
        <f t="shared" si="300"/>
        <v>68.355555555555554</v>
      </c>
      <c r="N6451" s="2" t="str">
        <f t="shared" si="301"/>
        <v/>
      </c>
      <c r="O6451" s="2" t="str">
        <f t="shared" si="302"/>
        <v/>
      </c>
    </row>
    <row r="6452" spans="1:15" x14ac:dyDescent="0.25">
      <c r="A6452">
        <v>6451</v>
      </c>
      <c r="B6452">
        <v>3</v>
      </c>
      <c r="C6452" s="1">
        <v>14404</v>
      </c>
      <c r="D6452">
        <v>0</v>
      </c>
      <c r="E6452">
        <v>0</v>
      </c>
      <c r="F6452" t="s">
        <v>14</v>
      </c>
      <c r="G6452" s="1">
        <v>34144</v>
      </c>
      <c r="H6452">
        <v>0</v>
      </c>
      <c r="J6452">
        <v>10</v>
      </c>
      <c r="K6452">
        <v>10107</v>
      </c>
      <c r="L6452" s="1">
        <v>366</v>
      </c>
      <c r="M6452" s="2">
        <f t="shared" si="300"/>
        <v>54.044444444444444</v>
      </c>
      <c r="N6452" s="2" t="str">
        <f t="shared" si="301"/>
        <v/>
      </c>
      <c r="O6452" s="2" t="str">
        <f t="shared" si="302"/>
        <v/>
      </c>
    </row>
    <row r="6453" spans="1:15" x14ac:dyDescent="0.25">
      <c r="A6453">
        <v>6452</v>
      </c>
      <c r="B6453">
        <v>3</v>
      </c>
      <c r="C6453" s="1">
        <v>23607</v>
      </c>
      <c r="D6453">
        <v>0</v>
      </c>
      <c r="E6453">
        <v>3</v>
      </c>
      <c r="F6453" t="s">
        <v>14</v>
      </c>
      <c r="G6453" s="1">
        <v>34145</v>
      </c>
      <c r="H6453">
        <v>2</v>
      </c>
      <c r="J6453">
        <v>10</v>
      </c>
      <c r="K6453">
        <v>0</v>
      </c>
      <c r="L6453" s="1">
        <v>366</v>
      </c>
      <c r="M6453" s="2">
        <f t="shared" si="300"/>
        <v>28.852777777777778</v>
      </c>
      <c r="N6453" s="2" t="str">
        <f t="shared" si="301"/>
        <v/>
      </c>
      <c r="O6453" s="2" t="str">
        <f t="shared" si="302"/>
        <v/>
      </c>
    </row>
    <row r="6454" spans="1:15" x14ac:dyDescent="0.25">
      <c r="A6454">
        <v>6453</v>
      </c>
      <c r="B6454">
        <v>2</v>
      </c>
      <c r="C6454" s="1">
        <v>24296</v>
      </c>
      <c r="D6454">
        <v>0</v>
      </c>
      <c r="E6454">
        <v>0</v>
      </c>
      <c r="F6454" t="s">
        <v>13</v>
      </c>
      <c r="G6454" s="1">
        <v>34148</v>
      </c>
      <c r="H6454">
        <v>0</v>
      </c>
      <c r="J6454">
        <v>10</v>
      </c>
      <c r="K6454">
        <v>0</v>
      </c>
      <c r="L6454" s="1">
        <v>366</v>
      </c>
      <c r="M6454" s="2">
        <f t="shared" si="300"/>
        <v>26.972222222222221</v>
      </c>
      <c r="N6454" s="2" t="str">
        <f t="shared" si="301"/>
        <v/>
      </c>
      <c r="O6454" s="2" t="str">
        <f t="shared" si="302"/>
        <v/>
      </c>
    </row>
    <row r="6455" spans="1:15" x14ac:dyDescent="0.25">
      <c r="A6455">
        <v>6454</v>
      </c>
      <c r="B6455">
        <v>2</v>
      </c>
      <c r="C6455" s="1">
        <v>22945</v>
      </c>
      <c r="D6455">
        <v>0</v>
      </c>
      <c r="E6455">
        <v>0</v>
      </c>
      <c r="F6455" t="s">
        <v>13</v>
      </c>
      <c r="G6455" s="1">
        <v>34150</v>
      </c>
      <c r="H6455">
        <v>0</v>
      </c>
      <c r="J6455">
        <v>23</v>
      </c>
      <c r="K6455">
        <v>0</v>
      </c>
      <c r="L6455" s="1">
        <v>366</v>
      </c>
      <c r="M6455" s="2">
        <f t="shared" si="300"/>
        <v>30.677777777777777</v>
      </c>
      <c r="N6455" s="2" t="str">
        <f t="shared" si="301"/>
        <v/>
      </c>
      <c r="O6455" s="2" t="str">
        <f t="shared" si="302"/>
        <v/>
      </c>
    </row>
    <row r="6456" spans="1:15" x14ac:dyDescent="0.25">
      <c r="A6456">
        <v>6455</v>
      </c>
      <c r="B6456">
        <v>2</v>
      </c>
      <c r="C6456" s="1">
        <v>20443</v>
      </c>
      <c r="D6456">
        <v>2661</v>
      </c>
      <c r="E6456">
        <v>3</v>
      </c>
      <c r="F6456" t="s">
        <v>14</v>
      </c>
      <c r="G6456" s="1">
        <v>34151</v>
      </c>
      <c r="H6456">
        <v>2</v>
      </c>
      <c r="J6456">
        <v>10</v>
      </c>
      <c r="K6456">
        <v>10207</v>
      </c>
      <c r="L6456" s="1">
        <v>366</v>
      </c>
      <c r="M6456" s="2">
        <f t="shared" si="300"/>
        <v>37.530555555555559</v>
      </c>
      <c r="N6456" s="2" t="str">
        <f t="shared" si="301"/>
        <v/>
      </c>
      <c r="O6456" s="2" t="str">
        <f t="shared" si="302"/>
        <v/>
      </c>
    </row>
    <row r="6457" spans="1:15" x14ac:dyDescent="0.25">
      <c r="A6457">
        <v>6456</v>
      </c>
      <c r="B6457">
        <v>4</v>
      </c>
      <c r="C6457" s="1">
        <v>26921</v>
      </c>
      <c r="D6457">
        <v>0</v>
      </c>
      <c r="E6457">
        <v>0</v>
      </c>
      <c r="F6457" t="s">
        <v>20</v>
      </c>
      <c r="G6457" s="1">
        <v>34151</v>
      </c>
      <c r="H6457">
        <v>0</v>
      </c>
      <c r="I6457" t="s">
        <v>19</v>
      </c>
      <c r="J6457">
        <v>21</v>
      </c>
      <c r="K6457">
        <v>16707</v>
      </c>
      <c r="L6457" s="1">
        <v>36983</v>
      </c>
      <c r="M6457" s="2">
        <f t="shared" si="300"/>
        <v>19.797222222222221</v>
      </c>
      <c r="N6457" s="2">
        <f t="shared" si="301"/>
        <v>27.55</v>
      </c>
      <c r="O6457" s="2">
        <f t="shared" si="302"/>
        <v>7.75277777777778</v>
      </c>
    </row>
    <row r="6458" spans="1:15" x14ac:dyDescent="0.25">
      <c r="A6458">
        <v>6457</v>
      </c>
      <c r="B6458">
        <v>2</v>
      </c>
      <c r="C6458" s="1">
        <v>20336</v>
      </c>
      <c r="D6458">
        <v>0</v>
      </c>
      <c r="E6458">
        <v>0</v>
      </c>
      <c r="F6458" t="s">
        <v>13</v>
      </c>
      <c r="G6458" s="1">
        <v>34151</v>
      </c>
      <c r="H6458">
        <v>0</v>
      </c>
      <c r="J6458">
        <v>10</v>
      </c>
      <c r="K6458">
        <v>0</v>
      </c>
      <c r="L6458" s="1">
        <v>366</v>
      </c>
      <c r="M6458" s="2">
        <f t="shared" si="300"/>
        <v>37.825000000000003</v>
      </c>
      <c r="N6458" s="2" t="str">
        <f t="shared" si="301"/>
        <v/>
      </c>
      <c r="O6458" s="2" t="str">
        <f t="shared" si="302"/>
        <v/>
      </c>
    </row>
    <row r="6459" spans="1:15" x14ac:dyDescent="0.25">
      <c r="A6459">
        <v>6458</v>
      </c>
      <c r="B6459">
        <v>2</v>
      </c>
      <c r="C6459" s="1">
        <v>18244</v>
      </c>
      <c r="D6459">
        <v>2897</v>
      </c>
      <c r="E6459">
        <v>1</v>
      </c>
      <c r="F6459" t="s">
        <v>14</v>
      </c>
      <c r="G6459" s="1">
        <v>34152</v>
      </c>
      <c r="H6459">
        <v>2</v>
      </c>
      <c r="J6459">
        <v>10</v>
      </c>
      <c r="K6459">
        <v>10107</v>
      </c>
      <c r="L6459" s="1">
        <v>366</v>
      </c>
      <c r="M6459" s="2">
        <f t="shared" si="300"/>
        <v>43.555555555555557</v>
      </c>
      <c r="N6459" s="2" t="str">
        <f t="shared" si="301"/>
        <v/>
      </c>
      <c r="O6459" s="2" t="str">
        <f t="shared" si="302"/>
        <v/>
      </c>
    </row>
    <row r="6460" spans="1:15" x14ac:dyDescent="0.25">
      <c r="A6460">
        <v>6459</v>
      </c>
      <c r="B6460">
        <v>2</v>
      </c>
      <c r="C6460" s="1">
        <v>24220</v>
      </c>
      <c r="D6460">
        <v>2349</v>
      </c>
      <c r="E6460">
        <v>2</v>
      </c>
      <c r="F6460" t="s">
        <v>18</v>
      </c>
      <c r="G6460" s="1">
        <v>34152</v>
      </c>
      <c r="H6460">
        <v>2</v>
      </c>
      <c r="J6460">
        <v>10</v>
      </c>
      <c r="K6460">
        <v>10107</v>
      </c>
      <c r="L6460" s="1">
        <v>366</v>
      </c>
      <c r="M6460" s="2">
        <f t="shared" si="300"/>
        <v>27.191666666666666</v>
      </c>
      <c r="N6460" s="2" t="str">
        <f t="shared" si="301"/>
        <v/>
      </c>
      <c r="O6460" s="2" t="str">
        <f t="shared" si="302"/>
        <v/>
      </c>
    </row>
    <row r="6461" spans="1:15" x14ac:dyDescent="0.25">
      <c r="A6461">
        <v>6460</v>
      </c>
      <c r="B6461">
        <v>2</v>
      </c>
      <c r="C6461" s="1">
        <v>15381</v>
      </c>
      <c r="D6461">
        <v>2204</v>
      </c>
      <c r="E6461">
        <v>0</v>
      </c>
      <c r="F6461" t="s">
        <v>14</v>
      </c>
      <c r="G6461" s="1">
        <v>34152</v>
      </c>
      <c r="H6461">
        <v>2</v>
      </c>
      <c r="J6461">
        <v>10</v>
      </c>
      <c r="K6461">
        <v>12607</v>
      </c>
      <c r="L6461" s="1">
        <v>366</v>
      </c>
      <c r="M6461" s="2">
        <f t="shared" si="300"/>
        <v>51.397222222222226</v>
      </c>
      <c r="N6461" s="2" t="str">
        <f t="shared" si="301"/>
        <v/>
      </c>
      <c r="O6461" s="2" t="str">
        <f t="shared" si="302"/>
        <v/>
      </c>
    </row>
    <row r="6462" spans="1:15" x14ac:dyDescent="0.25">
      <c r="A6462">
        <v>6461</v>
      </c>
      <c r="B6462">
        <v>2</v>
      </c>
      <c r="C6462" s="1">
        <v>25086</v>
      </c>
      <c r="D6462">
        <v>0</v>
      </c>
      <c r="E6462">
        <v>0</v>
      </c>
      <c r="F6462" t="s">
        <v>13</v>
      </c>
      <c r="G6462" s="1">
        <v>34152</v>
      </c>
      <c r="H6462">
        <v>0</v>
      </c>
      <c r="J6462">
        <v>23</v>
      </c>
      <c r="K6462">
        <v>0</v>
      </c>
      <c r="L6462" s="1">
        <v>366</v>
      </c>
      <c r="M6462" s="2">
        <f t="shared" si="300"/>
        <v>24.824999999999999</v>
      </c>
      <c r="N6462" s="2" t="str">
        <f t="shared" si="301"/>
        <v/>
      </c>
      <c r="O6462" s="2" t="str">
        <f t="shared" si="302"/>
        <v/>
      </c>
    </row>
    <row r="6463" spans="1:15" x14ac:dyDescent="0.25">
      <c r="A6463">
        <v>6462</v>
      </c>
      <c r="B6463">
        <v>2</v>
      </c>
      <c r="C6463" s="1">
        <v>24041</v>
      </c>
      <c r="D6463">
        <v>0</v>
      </c>
      <c r="E6463">
        <v>0</v>
      </c>
      <c r="F6463" t="s">
        <v>20</v>
      </c>
      <c r="G6463" s="1">
        <v>34156</v>
      </c>
      <c r="H6463">
        <v>2</v>
      </c>
      <c r="J6463">
        <v>10</v>
      </c>
      <c r="K6463">
        <v>16707</v>
      </c>
      <c r="L6463" s="1">
        <v>366</v>
      </c>
      <c r="M6463" s="2">
        <f t="shared" si="300"/>
        <v>27.694444444444443</v>
      </c>
      <c r="N6463" s="2" t="str">
        <f t="shared" si="301"/>
        <v/>
      </c>
      <c r="O6463" s="2" t="str">
        <f t="shared" si="302"/>
        <v/>
      </c>
    </row>
    <row r="6464" spans="1:15" x14ac:dyDescent="0.25">
      <c r="A6464">
        <v>6463</v>
      </c>
      <c r="B6464">
        <v>3</v>
      </c>
      <c r="C6464" s="1">
        <v>15476</v>
      </c>
      <c r="D6464">
        <v>0</v>
      </c>
      <c r="E6464">
        <v>0</v>
      </c>
      <c r="F6464" t="s">
        <v>20</v>
      </c>
      <c r="G6464" s="1">
        <v>34157</v>
      </c>
      <c r="H6464">
        <v>0</v>
      </c>
      <c r="J6464">
        <v>10</v>
      </c>
      <c r="K6464">
        <v>11307</v>
      </c>
      <c r="L6464" s="1">
        <v>366</v>
      </c>
      <c r="M6464" s="2">
        <f t="shared" si="300"/>
        <v>51.144444444444446</v>
      </c>
      <c r="N6464" s="2" t="str">
        <f t="shared" si="301"/>
        <v/>
      </c>
      <c r="O6464" s="2" t="str">
        <f t="shared" si="302"/>
        <v/>
      </c>
    </row>
    <row r="6465" spans="1:15" x14ac:dyDescent="0.25">
      <c r="A6465">
        <v>6464</v>
      </c>
      <c r="B6465">
        <v>3</v>
      </c>
      <c r="C6465" s="1">
        <v>18727</v>
      </c>
      <c r="D6465">
        <v>2180</v>
      </c>
      <c r="E6465">
        <v>2</v>
      </c>
      <c r="F6465" t="s">
        <v>26</v>
      </c>
      <c r="G6465" s="1">
        <v>34157</v>
      </c>
      <c r="H6465">
        <v>2</v>
      </c>
      <c r="J6465">
        <v>10</v>
      </c>
      <c r="K6465">
        <v>12607</v>
      </c>
      <c r="L6465" s="1">
        <v>366</v>
      </c>
      <c r="M6465" s="2">
        <f t="shared" si="300"/>
        <v>42.244444444444447</v>
      </c>
      <c r="N6465" s="2" t="str">
        <f t="shared" si="301"/>
        <v/>
      </c>
      <c r="O6465" s="2" t="str">
        <f t="shared" si="302"/>
        <v/>
      </c>
    </row>
    <row r="6466" spans="1:15" x14ac:dyDescent="0.25">
      <c r="A6466">
        <v>6465</v>
      </c>
      <c r="B6466">
        <v>3</v>
      </c>
      <c r="C6466" s="1">
        <v>26954</v>
      </c>
      <c r="D6466">
        <v>0</v>
      </c>
      <c r="E6466">
        <v>0</v>
      </c>
      <c r="F6466" t="s">
        <v>14</v>
      </c>
      <c r="G6466" s="1">
        <v>34159</v>
      </c>
      <c r="H6466">
        <v>2</v>
      </c>
      <c r="J6466">
        <v>10</v>
      </c>
      <c r="K6466">
        <v>10107</v>
      </c>
      <c r="L6466" s="1">
        <v>366</v>
      </c>
      <c r="M6466" s="2">
        <f t="shared" si="300"/>
        <v>19.727777777777778</v>
      </c>
      <c r="N6466" s="2" t="str">
        <f t="shared" si="301"/>
        <v/>
      </c>
      <c r="O6466" s="2" t="str">
        <f t="shared" si="302"/>
        <v/>
      </c>
    </row>
    <row r="6467" spans="1:15" x14ac:dyDescent="0.25">
      <c r="A6467">
        <v>6466</v>
      </c>
      <c r="B6467">
        <v>3</v>
      </c>
      <c r="C6467" s="1">
        <v>15383</v>
      </c>
      <c r="D6467">
        <v>0</v>
      </c>
      <c r="E6467">
        <v>0</v>
      </c>
      <c r="F6467" t="s">
        <v>13</v>
      </c>
      <c r="G6467" s="1">
        <v>34159</v>
      </c>
      <c r="H6467">
        <v>0</v>
      </c>
      <c r="J6467">
        <v>10</v>
      </c>
      <c r="K6467">
        <v>0</v>
      </c>
      <c r="L6467" s="1">
        <v>366</v>
      </c>
      <c r="M6467" s="2">
        <f t="shared" si="300"/>
        <v>51.411111111111111</v>
      </c>
      <c r="N6467" s="2" t="str">
        <f t="shared" si="301"/>
        <v/>
      </c>
      <c r="O6467" s="2" t="str">
        <f t="shared" si="302"/>
        <v/>
      </c>
    </row>
    <row r="6468" spans="1:15" x14ac:dyDescent="0.25">
      <c r="A6468">
        <v>6467</v>
      </c>
      <c r="B6468">
        <v>2</v>
      </c>
      <c r="C6468" s="1">
        <v>23950</v>
      </c>
      <c r="D6468">
        <v>0</v>
      </c>
      <c r="E6468">
        <v>0</v>
      </c>
      <c r="F6468" t="s">
        <v>13</v>
      </c>
      <c r="G6468" s="1">
        <v>34162</v>
      </c>
      <c r="H6468">
        <v>0</v>
      </c>
      <c r="J6468">
        <v>10</v>
      </c>
      <c r="K6468">
        <v>0</v>
      </c>
      <c r="L6468" s="1">
        <v>366</v>
      </c>
      <c r="M6468" s="2">
        <f t="shared" si="300"/>
        <v>27.958333333333332</v>
      </c>
      <c r="N6468" s="2" t="str">
        <f t="shared" si="301"/>
        <v/>
      </c>
      <c r="O6468" s="2" t="str">
        <f t="shared" si="302"/>
        <v/>
      </c>
    </row>
    <row r="6469" spans="1:15" x14ac:dyDescent="0.25">
      <c r="A6469">
        <v>6468</v>
      </c>
      <c r="B6469">
        <v>3</v>
      </c>
      <c r="C6469" s="1">
        <v>20186</v>
      </c>
      <c r="D6469">
        <v>0</v>
      </c>
      <c r="E6469">
        <v>0</v>
      </c>
      <c r="F6469" t="s">
        <v>13</v>
      </c>
      <c r="G6469" s="1">
        <v>34163</v>
      </c>
      <c r="H6469">
        <v>0</v>
      </c>
      <c r="J6469">
        <v>10</v>
      </c>
      <c r="K6469">
        <v>0</v>
      </c>
      <c r="L6469" s="1">
        <v>366</v>
      </c>
      <c r="M6469" s="2">
        <f t="shared" ref="M6469:M6532" si="303">DAYS360(C6469,G6469,TRUE)/360</f>
        <v>38.266666666666666</v>
      </c>
      <c r="N6469" s="2" t="str">
        <f t="shared" ref="N6469:N6532" si="304">IF(DAYS360(C6469,L6469)/360&gt;0,DAYS360(C6469,L6469)/360,"")</f>
        <v/>
      </c>
      <c r="O6469" s="2" t="str">
        <f t="shared" ref="O6469:O6532" si="305">IF(N6469="","",N6469-M6469)</f>
        <v/>
      </c>
    </row>
    <row r="6470" spans="1:15" x14ac:dyDescent="0.25">
      <c r="A6470">
        <v>6469</v>
      </c>
      <c r="B6470">
        <v>3</v>
      </c>
      <c r="C6470" s="1">
        <v>16439</v>
      </c>
      <c r="D6470">
        <v>0</v>
      </c>
      <c r="E6470">
        <v>0</v>
      </c>
      <c r="F6470" t="s">
        <v>14</v>
      </c>
      <c r="G6470" s="1">
        <v>34163</v>
      </c>
      <c r="H6470">
        <v>2</v>
      </c>
      <c r="J6470">
        <v>10</v>
      </c>
      <c r="K6470">
        <v>13507</v>
      </c>
      <c r="L6470" s="1">
        <v>366</v>
      </c>
      <c r="M6470" s="2">
        <f t="shared" si="303"/>
        <v>48.530555555555559</v>
      </c>
      <c r="N6470" s="2" t="str">
        <f t="shared" si="304"/>
        <v/>
      </c>
      <c r="O6470" s="2" t="str">
        <f t="shared" si="305"/>
        <v/>
      </c>
    </row>
    <row r="6471" spans="1:15" x14ac:dyDescent="0.25">
      <c r="A6471">
        <v>6470</v>
      </c>
      <c r="B6471">
        <v>3</v>
      </c>
      <c r="C6471" s="1">
        <v>17199</v>
      </c>
      <c r="D6471">
        <v>2870</v>
      </c>
      <c r="E6471">
        <v>0</v>
      </c>
      <c r="F6471" t="s">
        <v>14</v>
      </c>
      <c r="G6471" s="1">
        <v>34163</v>
      </c>
      <c r="H6471">
        <v>2</v>
      </c>
      <c r="J6471">
        <v>10</v>
      </c>
      <c r="K6471">
        <v>16707</v>
      </c>
      <c r="L6471" s="1">
        <v>366</v>
      </c>
      <c r="M6471" s="2">
        <f t="shared" si="303"/>
        <v>46.45</v>
      </c>
      <c r="N6471" s="2" t="str">
        <f t="shared" si="304"/>
        <v/>
      </c>
      <c r="O6471" s="2" t="str">
        <f t="shared" si="305"/>
        <v/>
      </c>
    </row>
    <row r="6472" spans="1:15" x14ac:dyDescent="0.25">
      <c r="A6472">
        <v>6471</v>
      </c>
      <c r="B6472">
        <v>2</v>
      </c>
      <c r="C6472" s="1">
        <v>20000</v>
      </c>
      <c r="D6472">
        <v>0</v>
      </c>
      <c r="E6472">
        <v>0</v>
      </c>
      <c r="F6472" t="s">
        <v>14</v>
      </c>
      <c r="G6472" s="1">
        <v>34165</v>
      </c>
      <c r="H6472">
        <v>2</v>
      </c>
      <c r="J6472">
        <v>10</v>
      </c>
      <c r="K6472">
        <v>11907</v>
      </c>
      <c r="L6472" s="1">
        <v>366</v>
      </c>
      <c r="M6472" s="2">
        <f t="shared" si="303"/>
        <v>38.783333333333331</v>
      </c>
      <c r="N6472" s="2" t="str">
        <f t="shared" si="304"/>
        <v/>
      </c>
      <c r="O6472" s="2" t="str">
        <f t="shared" si="305"/>
        <v/>
      </c>
    </row>
    <row r="6473" spans="1:15" x14ac:dyDescent="0.25">
      <c r="A6473">
        <v>6472</v>
      </c>
      <c r="B6473">
        <v>3</v>
      </c>
      <c r="C6473" s="1">
        <v>21292</v>
      </c>
      <c r="D6473">
        <v>0</v>
      </c>
      <c r="E6473">
        <v>0</v>
      </c>
      <c r="F6473" t="s">
        <v>13</v>
      </c>
      <c r="G6473" s="1">
        <v>34166</v>
      </c>
      <c r="H6473">
        <v>0</v>
      </c>
      <c r="J6473">
        <v>10</v>
      </c>
      <c r="K6473">
        <v>0</v>
      </c>
      <c r="L6473" s="1">
        <v>366</v>
      </c>
      <c r="M6473" s="2">
        <f t="shared" si="303"/>
        <v>35.24722222222222</v>
      </c>
      <c r="N6473" s="2" t="str">
        <f t="shared" si="304"/>
        <v/>
      </c>
      <c r="O6473" s="2" t="str">
        <f t="shared" si="305"/>
        <v/>
      </c>
    </row>
    <row r="6474" spans="1:15" x14ac:dyDescent="0.25">
      <c r="A6474">
        <v>6473</v>
      </c>
      <c r="B6474">
        <v>2</v>
      </c>
      <c r="C6474" s="1">
        <v>23834</v>
      </c>
      <c r="D6474">
        <v>0</v>
      </c>
      <c r="E6474">
        <v>0</v>
      </c>
      <c r="F6474" t="s">
        <v>14</v>
      </c>
      <c r="G6474" s="1">
        <v>34169</v>
      </c>
      <c r="H6474">
        <v>2</v>
      </c>
      <c r="J6474">
        <v>10</v>
      </c>
      <c r="K6474">
        <v>17907</v>
      </c>
      <c r="L6474" s="1">
        <v>366</v>
      </c>
      <c r="M6474" s="2">
        <f t="shared" si="303"/>
        <v>28.297222222222221</v>
      </c>
      <c r="N6474" s="2" t="str">
        <f t="shared" si="304"/>
        <v/>
      </c>
      <c r="O6474" s="2" t="str">
        <f t="shared" si="305"/>
        <v/>
      </c>
    </row>
    <row r="6475" spans="1:15" x14ac:dyDescent="0.25">
      <c r="A6475">
        <v>6474</v>
      </c>
      <c r="B6475">
        <v>3</v>
      </c>
      <c r="C6475" s="1">
        <v>17448</v>
      </c>
      <c r="D6475">
        <v>1650</v>
      </c>
      <c r="E6475">
        <v>0</v>
      </c>
      <c r="F6475" t="s">
        <v>23</v>
      </c>
      <c r="G6475" s="1">
        <v>34170</v>
      </c>
      <c r="H6475">
        <v>2</v>
      </c>
      <c r="J6475">
        <v>10</v>
      </c>
      <c r="K6475">
        <v>10107</v>
      </c>
      <c r="L6475" s="1">
        <v>366</v>
      </c>
      <c r="M6475" s="2">
        <f t="shared" si="303"/>
        <v>45.783333333333331</v>
      </c>
      <c r="N6475" s="2" t="str">
        <f t="shared" si="304"/>
        <v/>
      </c>
      <c r="O6475" s="2" t="str">
        <f t="shared" si="305"/>
        <v/>
      </c>
    </row>
    <row r="6476" spans="1:15" x14ac:dyDescent="0.25">
      <c r="A6476">
        <v>6475</v>
      </c>
      <c r="B6476">
        <v>3</v>
      </c>
      <c r="C6476" s="1">
        <v>19584</v>
      </c>
      <c r="D6476">
        <v>0</v>
      </c>
      <c r="E6476">
        <v>0</v>
      </c>
      <c r="F6476" t="s">
        <v>13</v>
      </c>
      <c r="G6476" s="1">
        <v>34171</v>
      </c>
      <c r="H6476">
        <v>0</v>
      </c>
      <c r="J6476">
        <v>10</v>
      </c>
      <c r="K6476">
        <v>0</v>
      </c>
      <c r="L6476" s="1">
        <v>366</v>
      </c>
      <c r="M6476" s="2">
        <f t="shared" si="303"/>
        <v>39.93888888888889</v>
      </c>
      <c r="N6476" s="2" t="str">
        <f t="shared" si="304"/>
        <v/>
      </c>
      <c r="O6476" s="2" t="str">
        <f t="shared" si="305"/>
        <v/>
      </c>
    </row>
    <row r="6477" spans="1:15" x14ac:dyDescent="0.25">
      <c r="A6477">
        <v>6476</v>
      </c>
      <c r="B6477">
        <v>3</v>
      </c>
      <c r="C6477" s="1">
        <v>24669</v>
      </c>
      <c r="D6477">
        <v>0</v>
      </c>
      <c r="E6477">
        <v>2</v>
      </c>
      <c r="F6477" t="s">
        <v>14</v>
      </c>
      <c r="G6477" s="1">
        <v>34173</v>
      </c>
      <c r="H6477">
        <v>2</v>
      </c>
      <c r="J6477">
        <v>10</v>
      </c>
      <c r="K6477">
        <v>17907</v>
      </c>
      <c r="L6477" s="1">
        <v>366</v>
      </c>
      <c r="M6477" s="2">
        <f t="shared" si="303"/>
        <v>26.019444444444446</v>
      </c>
      <c r="N6477" s="2" t="str">
        <f t="shared" si="304"/>
        <v/>
      </c>
      <c r="O6477" s="2" t="str">
        <f t="shared" si="305"/>
        <v/>
      </c>
    </row>
    <row r="6478" spans="1:15" x14ac:dyDescent="0.25">
      <c r="A6478">
        <v>6477</v>
      </c>
      <c r="B6478">
        <v>2</v>
      </c>
      <c r="C6478" s="1">
        <v>21331</v>
      </c>
      <c r="D6478">
        <v>0</v>
      </c>
      <c r="E6478">
        <v>0</v>
      </c>
      <c r="F6478" t="s">
        <v>13</v>
      </c>
      <c r="G6478" s="1">
        <v>34176</v>
      </c>
      <c r="H6478">
        <v>0</v>
      </c>
      <c r="J6478">
        <v>21</v>
      </c>
      <c r="K6478">
        <v>0</v>
      </c>
      <c r="L6478" s="1">
        <v>366</v>
      </c>
      <c r="M6478" s="2">
        <f t="shared" si="303"/>
        <v>35.166666666666664</v>
      </c>
      <c r="N6478" s="2" t="str">
        <f t="shared" si="304"/>
        <v/>
      </c>
      <c r="O6478" s="2" t="str">
        <f t="shared" si="305"/>
        <v/>
      </c>
    </row>
    <row r="6479" spans="1:15" x14ac:dyDescent="0.25">
      <c r="A6479">
        <v>6478</v>
      </c>
      <c r="B6479">
        <v>2</v>
      </c>
      <c r="C6479" s="1">
        <v>21468</v>
      </c>
      <c r="D6479">
        <v>0</v>
      </c>
      <c r="E6479">
        <v>0</v>
      </c>
      <c r="F6479" t="s">
        <v>13</v>
      </c>
      <c r="G6479" s="1">
        <v>34177</v>
      </c>
      <c r="H6479">
        <v>0</v>
      </c>
      <c r="I6479" t="s">
        <v>19</v>
      </c>
      <c r="J6479">
        <v>21</v>
      </c>
      <c r="K6479">
        <v>18507</v>
      </c>
      <c r="L6479" s="1">
        <v>35542</v>
      </c>
      <c r="M6479" s="2">
        <f t="shared" si="303"/>
        <v>34.797222222222224</v>
      </c>
      <c r="N6479" s="2">
        <f t="shared" si="304"/>
        <v>38.533333333333331</v>
      </c>
      <c r="O6479" s="2">
        <f t="shared" si="305"/>
        <v>3.7361111111111072</v>
      </c>
    </row>
    <row r="6480" spans="1:15" x14ac:dyDescent="0.25">
      <c r="A6480">
        <v>6479</v>
      </c>
      <c r="B6480">
        <v>2</v>
      </c>
      <c r="C6480" s="1">
        <v>30160</v>
      </c>
      <c r="D6480">
        <v>0</v>
      </c>
      <c r="E6480">
        <v>0</v>
      </c>
      <c r="F6480" t="s">
        <v>13</v>
      </c>
      <c r="G6480" s="1">
        <v>34180</v>
      </c>
      <c r="H6480">
        <v>2</v>
      </c>
      <c r="J6480">
        <v>21</v>
      </c>
      <c r="K6480">
        <v>10107</v>
      </c>
      <c r="L6480" s="1">
        <v>366</v>
      </c>
      <c r="M6480" s="2">
        <f t="shared" si="303"/>
        <v>11.005555555555556</v>
      </c>
      <c r="N6480" s="2" t="str">
        <f t="shared" si="304"/>
        <v/>
      </c>
      <c r="O6480" s="2" t="str">
        <f t="shared" si="305"/>
        <v/>
      </c>
    </row>
    <row r="6481" spans="1:15" x14ac:dyDescent="0.25">
      <c r="A6481">
        <v>6480</v>
      </c>
      <c r="B6481">
        <v>2</v>
      </c>
      <c r="C6481" s="1">
        <v>16378</v>
      </c>
      <c r="D6481">
        <v>0</v>
      </c>
      <c r="E6481">
        <v>0</v>
      </c>
      <c r="F6481" t="s">
        <v>13</v>
      </c>
      <c r="G6481" s="1">
        <v>34183</v>
      </c>
      <c r="H6481">
        <v>0</v>
      </c>
      <c r="J6481">
        <v>21</v>
      </c>
      <c r="K6481">
        <v>0</v>
      </c>
      <c r="L6481" s="1">
        <v>366</v>
      </c>
      <c r="M6481" s="2">
        <f t="shared" si="303"/>
        <v>48.75</v>
      </c>
      <c r="N6481" s="2" t="str">
        <f t="shared" si="304"/>
        <v/>
      </c>
      <c r="O6481" s="2" t="str">
        <f t="shared" si="305"/>
        <v/>
      </c>
    </row>
    <row r="6482" spans="1:15" x14ac:dyDescent="0.25">
      <c r="A6482">
        <v>6481</v>
      </c>
      <c r="B6482">
        <v>2</v>
      </c>
      <c r="C6482" s="1">
        <v>19991</v>
      </c>
      <c r="D6482">
        <v>1403</v>
      </c>
      <c r="E6482">
        <v>2</v>
      </c>
      <c r="F6482" t="s">
        <v>14</v>
      </c>
      <c r="G6482" s="1">
        <v>34184</v>
      </c>
      <c r="H6482">
        <v>2</v>
      </c>
      <c r="J6482">
        <v>10</v>
      </c>
      <c r="K6482">
        <v>0</v>
      </c>
      <c r="L6482" s="1">
        <v>366</v>
      </c>
      <c r="M6482" s="2">
        <f t="shared" si="303"/>
        <v>38.858333333333334</v>
      </c>
      <c r="N6482" s="2" t="str">
        <f t="shared" si="304"/>
        <v/>
      </c>
      <c r="O6482" s="2" t="str">
        <f t="shared" si="305"/>
        <v/>
      </c>
    </row>
    <row r="6483" spans="1:15" x14ac:dyDescent="0.25">
      <c r="A6483">
        <v>6482</v>
      </c>
      <c r="B6483">
        <v>3</v>
      </c>
      <c r="C6483" s="1">
        <v>20255</v>
      </c>
      <c r="D6483">
        <v>0</v>
      </c>
      <c r="E6483">
        <v>0</v>
      </c>
      <c r="F6483" t="s">
        <v>14</v>
      </c>
      <c r="G6483" s="1">
        <v>34184</v>
      </c>
      <c r="H6483">
        <v>2</v>
      </c>
      <c r="J6483">
        <v>10</v>
      </c>
      <c r="K6483">
        <v>11907</v>
      </c>
      <c r="L6483" s="1">
        <v>366</v>
      </c>
      <c r="M6483" s="2">
        <f t="shared" si="303"/>
        <v>38.133333333333333</v>
      </c>
      <c r="N6483" s="2" t="str">
        <f t="shared" si="304"/>
        <v/>
      </c>
      <c r="O6483" s="2" t="str">
        <f t="shared" si="305"/>
        <v/>
      </c>
    </row>
    <row r="6484" spans="1:15" x14ac:dyDescent="0.25">
      <c r="A6484">
        <v>6483</v>
      </c>
      <c r="B6484">
        <v>2</v>
      </c>
      <c r="C6484" s="1">
        <v>21813</v>
      </c>
      <c r="D6484">
        <v>648</v>
      </c>
      <c r="E6484">
        <v>2</v>
      </c>
      <c r="F6484" t="s">
        <v>14</v>
      </c>
      <c r="G6484" s="1">
        <v>34185</v>
      </c>
      <c r="H6484">
        <v>0</v>
      </c>
      <c r="J6484">
        <v>21</v>
      </c>
      <c r="K6484">
        <v>0</v>
      </c>
      <c r="L6484" s="1">
        <v>366</v>
      </c>
      <c r="M6484" s="2">
        <f t="shared" si="303"/>
        <v>33.87222222222222</v>
      </c>
      <c r="N6484" s="2" t="str">
        <f t="shared" si="304"/>
        <v/>
      </c>
      <c r="O6484" s="2" t="str">
        <f t="shared" si="305"/>
        <v/>
      </c>
    </row>
    <row r="6485" spans="1:15" x14ac:dyDescent="0.25">
      <c r="A6485">
        <v>6484</v>
      </c>
      <c r="B6485">
        <v>3</v>
      </c>
      <c r="C6485" s="1">
        <v>16977</v>
      </c>
      <c r="D6485">
        <v>4354</v>
      </c>
      <c r="E6485">
        <v>0</v>
      </c>
      <c r="F6485" t="s">
        <v>23</v>
      </c>
      <c r="G6485" s="1">
        <v>34187</v>
      </c>
      <c r="H6485">
        <v>2</v>
      </c>
      <c r="J6485">
        <v>10</v>
      </c>
      <c r="K6485">
        <v>10907</v>
      </c>
      <c r="L6485" s="1">
        <v>366</v>
      </c>
      <c r="M6485" s="2">
        <f t="shared" si="303"/>
        <v>47.116666666666667</v>
      </c>
      <c r="N6485" s="2" t="str">
        <f t="shared" si="304"/>
        <v/>
      </c>
      <c r="O6485" s="2" t="str">
        <f t="shared" si="305"/>
        <v/>
      </c>
    </row>
    <row r="6486" spans="1:15" x14ac:dyDescent="0.25">
      <c r="A6486">
        <v>6485</v>
      </c>
      <c r="B6486">
        <v>2</v>
      </c>
      <c r="C6486" s="1">
        <v>23884</v>
      </c>
      <c r="D6486">
        <v>0</v>
      </c>
      <c r="E6486">
        <v>0</v>
      </c>
      <c r="F6486" t="s">
        <v>13</v>
      </c>
      <c r="G6486" s="1">
        <v>34192</v>
      </c>
      <c r="H6486">
        <v>0</v>
      </c>
      <c r="J6486">
        <v>10</v>
      </c>
      <c r="K6486">
        <v>0</v>
      </c>
      <c r="L6486" s="1">
        <v>366</v>
      </c>
      <c r="M6486" s="2">
        <f t="shared" si="303"/>
        <v>28.219444444444445</v>
      </c>
      <c r="N6486" s="2" t="str">
        <f t="shared" si="304"/>
        <v/>
      </c>
      <c r="O6486" s="2" t="str">
        <f t="shared" si="305"/>
        <v/>
      </c>
    </row>
    <row r="6487" spans="1:15" x14ac:dyDescent="0.25">
      <c r="A6487">
        <v>6486</v>
      </c>
      <c r="B6487">
        <v>3</v>
      </c>
      <c r="C6487" s="1">
        <v>23300</v>
      </c>
      <c r="D6487">
        <v>0</v>
      </c>
      <c r="E6487">
        <v>0</v>
      </c>
      <c r="F6487" t="s">
        <v>14</v>
      </c>
      <c r="G6487" s="1">
        <v>34194</v>
      </c>
      <c r="H6487">
        <v>0</v>
      </c>
      <c r="J6487">
        <v>10</v>
      </c>
      <c r="K6487">
        <v>15707</v>
      </c>
      <c r="L6487" s="1">
        <v>366</v>
      </c>
      <c r="M6487" s="2">
        <f t="shared" si="303"/>
        <v>29.824999999999999</v>
      </c>
      <c r="N6487" s="2" t="str">
        <f t="shared" si="304"/>
        <v/>
      </c>
      <c r="O6487" s="2" t="str">
        <f t="shared" si="305"/>
        <v/>
      </c>
    </row>
    <row r="6488" spans="1:15" x14ac:dyDescent="0.25">
      <c r="A6488">
        <v>6487</v>
      </c>
      <c r="B6488">
        <v>2</v>
      </c>
      <c r="C6488" s="1">
        <v>24797</v>
      </c>
      <c r="D6488">
        <v>0</v>
      </c>
      <c r="E6488">
        <v>0</v>
      </c>
      <c r="F6488" t="s">
        <v>13</v>
      </c>
      <c r="G6488" s="1">
        <v>34194</v>
      </c>
      <c r="H6488">
        <v>0</v>
      </c>
      <c r="J6488">
        <v>23</v>
      </c>
      <c r="K6488">
        <v>0</v>
      </c>
      <c r="L6488" s="1">
        <v>366</v>
      </c>
      <c r="M6488" s="2">
        <f t="shared" si="303"/>
        <v>25.727777777777778</v>
      </c>
      <c r="N6488" s="2" t="str">
        <f t="shared" si="304"/>
        <v/>
      </c>
      <c r="O6488" s="2" t="str">
        <f t="shared" si="305"/>
        <v/>
      </c>
    </row>
    <row r="6489" spans="1:15" x14ac:dyDescent="0.25">
      <c r="A6489">
        <v>6488</v>
      </c>
      <c r="B6489">
        <v>4</v>
      </c>
      <c r="C6489" s="1">
        <v>22847</v>
      </c>
      <c r="D6489">
        <v>0</v>
      </c>
      <c r="E6489">
        <v>0</v>
      </c>
      <c r="F6489" t="s">
        <v>20</v>
      </c>
      <c r="G6489" s="1">
        <v>34198</v>
      </c>
      <c r="H6489">
        <v>2</v>
      </c>
      <c r="J6489">
        <v>10</v>
      </c>
      <c r="K6489">
        <v>10107</v>
      </c>
      <c r="L6489" s="1">
        <v>366</v>
      </c>
      <c r="M6489" s="2">
        <f t="shared" si="303"/>
        <v>31.074999999999999</v>
      </c>
      <c r="N6489" s="2" t="str">
        <f t="shared" si="304"/>
        <v/>
      </c>
      <c r="O6489" s="2" t="str">
        <f t="shared" si="305"/>
        <v/>
      </c>
    </row>
    <row r="6490" spans="1:15" x14ac:dyDescent="0.25">
      <c r="A6490">
        <v>6489</v>
      </c>
      <c r="B6490">
        <v>2</v>
      </c>
      <c r="C6490" s="1">
        <v>13553</v>
      </c>
      <c r="D6490">
        <v>0</v>
      </c>
      <c r="E6490">
        <v>0</v>
      </c>
      <c r="F6490" t="s">
        <v>13</v>
      </c>
      <c r="G6490" s="1">
        <v>34198</v>
      </c>
      <c r="H6490">
        <v>0</v>
      </c>
      <c r="J6490">
        <v>10</v>
      </c>
      <c r="K6490">
        <v>0</v>
      </c>
      <c r="L6490" s="1">
        <v>366</v>
      </c>
      <c r="M6490" s="2">
        <f t="shared" si="303"/>
        <v>56.527777777777779</v>
      </c>
      <c r="N6490" s="2" t="str">
        <f t="shared" si="304"/>
        <v/>
      </c>
      <c r="O6490" s="2" t="str">
        <f t="shared" si="305"/>
        <v/>
      </c>
    </row>
    <row r="6491" spans="1:15" x14ac:dyDescent="0.25">
      <c r="A6491">
        <v>6490</v>
      </c>
      <c r="B6491">
        <v>2</v>
      </c>
      <c r="C6491" s="1">
        <v>24859</v>
      </c>
      <c r="D6491">
        <v>0</v>
      </c>
      <c r="E6491">
        <v>0</v>
      </c>
      <c r="F6491" t="s">
        <v>13</v>
      </c>
      <c r="G6491" s="1">
        <v>34198</v>
      </c>
      <c r="H6491">
        <v>0</v>
      </c>
      <c r="J6491">
        <v>10</v>
      </c>
      <c r="K6491">
        <v>0</v>
      </c>
      <c r="L6491" s="1">
        <v>366</v>
      </c>
      <c r="M6491" s="2">
        <f t="shared" si="303"/>
        <v>25.569444444444443</v>
      </c>
      <c r="N6491" s="2" t="str">
        <f t="shared" si="304"/>
        <v/>
      </c>
      <c r="O6491" s="2" t="str">
        <f t="shared" si="305"/>
        <v/>
      </c>
    </row>
    <row r="6492" spans="1:15" x14ac:dyDescent="0.25">
      <c r="A6492">
        <v>6491</v>
      </c>
      <c r="B6492">
        <v>3</v>
      </c>
      <c r="C6492" s="1">
        <v>17611</v>
      </c>
      <c r="D6492">
        <v>0</v>
      </c>
      <c r="E6492">
        <v>0</v>
      </c>
      <c r="F6492" t="s">
        <v>17</v>
      </c>
      <c r="G6492" s="1">
        <v>34199</v>
      </c>
      <c r="H6492">
        <v>2</v>
      </c>
      <c r="J6492">
        <v>10</v>
      </c>
      <c r="K6492">
        <v>11907</v>
      </c>
      <c r="L6492" s="1">
        <v>366</v>
      </c>
      <c r="M6492" s="2">
        <f t="shared" si="303"/>
        <v>45.413888888888891</v>
      </c>
      <c r="N6492" s="2" t="str">
        <f t="shared" si="304"/>
        <v/>
      </c>
      <c r="O6492" s="2" t="str">
        <f t="shared" si="305"/>
        <v/>
      </c>
    </row>
    <row r="6493" spans="1:15" x14ac:dyDescent="0.25">
      <c r="A6493">
        <v>6492</v>
      </c>
      <c r="B6493">
        <v>2</v>
      </c>
      <c r="C6493" s="1">
        <v>22592</v>
      </c>
      <c r="D6493">
        <v>0</v>
      </c>
      <c r="E6493">
        <v>0</v>
      </c>
      <c r="F6493" t="s">
        <v>14</v>
      </c>
      <c r="G6493" s="1">
        <v>34199</v>
      </c>
      <c r="H6493">
        <v>2</v>
      </c>
      <c r="J6493">
        <v>10</v>
      </c>
      <c r="K6493">
        <v>17907</v>
      </c>
      <c r="L6493" s="1">
        <v>366</v>
      </c>
      <c r="M6493" s="2">
        <f t="shared" si="303"/>
        <v>31.780555555555555</v>
      </c>
      <c r="N6493" s="2" t="str">
        <f t="shared" si="304"/>
        <v/>
      </c>
      <c r="O6493" s="2" t="str">
        <f t="shared" si="305"/>
        <v/>
      </c>
    </row>
    <row r="6494" spans="1:15" x14ac:dyDescent="0.25">
      <c r="A6494">
        <v>6493</v>
      </c>
      <c r="B6494">
        <v>2</v>
      </c>
      <c r="C6494" s="1">
        <v>23532</v>
      </c>
      <c r="D6494">
        <v>0</v>
      </c>
      <c r="E6494">
        <v>0</v>
      </c>
      <c r="F6494" t="s">
        <v>14</v>
      </c>
      <c r="G6494" s="1">
        <v>34200</v>
      </c>
      <c r="H6494">
        <v>2</v>
      </c>
      <c r="J6494">
        <v>10</v>
      </c>
      <c r="K6494">
        <v>15707</v>
      </c>
      <c r="L6494" s="1">
        <v>366</v>
      </c>
      <c r="M6494" s="2">
        <f t="shared" si="303"/>
        <v>29.208333333333332</v>
      </c>
      <c r="N6494" s="2" t="str">
        <f t="shared" si="304"/>
        <v/>
      </c>
      <c r="O6494" s="2" t="str">
        <f t="shared" si="305"/>
        <v/>
      </c>
    </row>
    <row r="6495" spans="1:15" x14ac:dyDescent="0.25">
      <c r="A6495">
        <v>6494</v>
      </c>
      <c r="B6495">
        <v>2</v>
      </c>
      <c r="C6495" s="1">
        <v>18597</v>
      </c>
      <c r="D6495">
        <v>0</v>
      </c>
      <c r="E6495">
        <v>0</v>
      </c>
      <c r="F6495" t="s">
        <v>14</v>
      </c>
      <c r="G6495" s="1">
        <v>34200</v>
      </c>
      <c r="H6495">
        <v>2</v>
      </c>
      <c r="J6495">
        <v>10</v>
      </c>
      <c r="K6495">
        <v>16607</v>
      </c>
      <c r="L6495" s="1">
        <v>366</v>
      </c>
      <c r="M6495" s="2">
        <f t="shared" si="303"/>
        <v>42.719444444444441</v>
      </c>
      <c r="N6495" s="2" t="str">
        <f t="shared" si="304"/>
        <v/>
      </c>
      <c r="O6495" s="2" t="str">
        <f t="shared" si="305"/>
        <v/>
      </c>
    </row>
    <row r="6496" spans="1:15" x14ac:dyDescent="0.25">
      <c r="A6496">
        <v>6495</v>
      </c>
      <c r="B6496">
        <v>2</v>
      </c>
      <c r="C6496" s="1">
        <v>13321</v>
      </c>
      <c r="D6496">
        <v>0</v>
      </c>
      <c r="E6496">
        <v>0</v>
      </c>
      <c r="F6496" t="s">
        <v>14</v>
      </c>
      <c r="G6496" s="1">
        <v>34201</v>
      </c>
      <c r="H6496">
        <v>2</v>
      </c>
      <c r="J6496">
        <v>10</v>
      </c>
      <c r="K6496">
        <v>13507</v>
      </c>
      <c r="L6496" s="1">
        <v>366</v>
      </c>
      <c r="M6496" s="2">
        <f t="shared" si="303"/>
        <v>57.166666666666664</v>
      </c>
      <c r="N6496" s="2" t="str">
        <f t="shared" si="304"/>
        <v/>
      </c>
      <c r="O6496" s="2" t="str">
        <f t="shared" si="305"/>
        <v/>
      </c>
    </row>
    <row r="6497" spans="1:15" x14ac:dyDescent="0.25">
      <c r="A6497">
        <v>6496</v>
      </c>
      <c r="B6497">
        <v>3</v>
      </c>
      <c r="C6497" s="1">
        <v>25125</v>
      </c>
      <c r="D6497">
        <v>0</v>
      </c>
      <c r="E6497">
        <v>4</v>
      </c>
      <c r="F6497" t="s">
        <v>14</v>
      </c>
      <c r="G6497" s="1">
        <v>34204</v>
      </c>
      <c r="H6497">
        <v>2</v>
      </c>
      <c r="J6497">
        <v>10</v>
      </c>
      <c r="K6497">
        <v>16707</v>
      </c>
      <c r="L6497" s="1">
        <v>366</v>
      </c>
      <c r="M6497" s="2">
        <f t="shared" si="303"/>
        <v>24.858333333333334</v>
      </c>
      <c r="N6497" s="2" t="str">
        <f t="shared" si="304"/>
        <v/>
      </c>
      <c r="O6497" s="2" t="str">
        <f t="shared" si="305"/>
        <v/>
      </c>
    </row>
    <row r="6498" spans="1:15" x14ac:dyDescent="0.25">
      <c r="A6498">
        <v>6497</v>
      </c>
      <c r="B6498">
        <v>2</v>
      </c>
      <c r="C6498" s="1">
        <v>25742</v>
      </c>
      <c r="D6498">
        <v>2461</v>
      </c>
      <c r="E6498">
        <v>3</v>
      </c>
      <c r="F6498" t="s">
        <v>16</v>
      </c>
      <c r="G6498" s="1">
        <v>34205</v>
      </c>
      <c r="H6498">
        <v>2</v>
      </c>
      <c r="J6498">
        <v>10</v>
      </c>
      <c r="K6498">
        <v>11907</v>
      </c>
      <c r="L6498" s="1">
        <v>366</v>
      </c>
      <c r="M6498" s="2">
        <f t="shared" si="303"/>
        <v>23.169444444444444</v>
      </c>
      <c r="N6498" s="2" t="str">
        <f t="shared" si="304"/>
        <v/>
      </c>
      <c r="O6498" s="2" t="str">
        <f t="shared" si="305"/>
        <v/>
      </c>
    </row>
    <row r="6499" spans="1:15" x14ac:dyDescent="0.25">
      <c r="A6499">
        <v>6498</v>
      </c>
      <c r="B6499">
        <v>2</v>
      </c>
      <c r="C6499" s="1">
        <v>11837</v>
      </c>
      <c r="D6499">
        <v>2516</v>
      </c>
      <c r="E6499">
        <v>0</v>
      </c>
      <c r="F6499" t="s">
        <v>22</v>
      </c>
      <c r="G6499" s="1">
        <v>34205</v>
      </c>
      <c r="H6499">
        <v>2</v>
      </c>
      <c r="J6499">
        <v>10</v>
      </c>
      <c r="K6499">
        <v>17807</v>
      </c>
      <c r="L6499" s="1">
        <v>366</v>
      </c>
      <c r="M6499" s="2">
        <f t="shared" si="303"/>
        <v>61.238888888888887</v>
      </c>
      <c r="N6499" s="2" t="str">
        <f t="shared" si="304"/>
        <v/>
      </c>
      <c r="O6499" s="2" t="str">
        <f t="shared" si="305"/>
        <v/>
      </c>
    </row>
    <row r="6500" spans="1:15" x14ac:dyDescent="0.25">
      <c r="A6500">
        <v>6499</v>
      </c>
      <c r="B6500">
        <v>2</v>
      </c>
      <c r="C6500" s="1">
        <v>17949</v>
      </c>
      <c r="D6500">
        <v>3000</v>
      </c>
      <c r="E6500">
        <v>2</v>
      </c>
      <c r="F6500" t="s">
        <v>14</v>
      </c>
      <c r="G6500" s="1">
        <v>34206</v>
      </c>
      <c r="H6500">
        <v>2</v>
      </c>
      <c r="J6500">
        <v>10</v>
      </c>
      <c r="K6500">
        <v>10107</v>
      </c>
      <c r="L6500" s="1">
        <v>366</v>
      </c>
      <c r="M6500" s="2">
        <f t="shared" si="303"/>
        <v>44.513888888888886</v>
      </c>
      <c r="N6500" s="2" t="str">
        <f t="shared" si="304"/>
        <v/>
      </c>
      <c r="O6500" s="2" t="str">
        <f t="shared" si="305"/>
        <v/>
      </c>
    </row>
    <row r="6501" spans="1:15" x14ac:dyDescent="0.25">
      <c r="A6501">
        <v>6500</v>
      </c>
      <c r="B6501">
        <v>2</v>
      </c>
      <c r="C6501" s="1">
        <v>17220</v>
      </c>
      <c r="D6501">
        <v>5361</v>
      </c>
      <c r="E6501">
        <v>1</v>
      </c>
      <c r="F6501" t="s">
        <v>18</v>
      </c>
      <c r="G6501" s="1">
        <v>34207</v>
      </c>
      <c r="H6501">
        <v>0</v>
      </c>
      <c r="J6501">
        <v>10</v>
      </c>
      <c r="K6501">
        <v>0</v>
      </c>
      <c r="L6501" s="1">
        <v>366</v>
      </c>
      <c r="M6501" s="2">
        <f t="shared" si="303"/>
        <v>46.511111111111113</v>
      </c>
      <c r="N6501" s="2" t="str">
        <f t="shared" si="304"/>
        <v/>
      </c>
      <c r="O6501" s="2" t="str">
        <f t="shared" si="305"/>
        <v/>
      </c>
    </row>
    <row r="6502" spans="1:15" x14ac:dyDescent="0.25">
      <c r="A6502">
        <v>6501</v>
      </c>
      <c r="B6502">
        <v>2</v>
      </c>
      <c r="C6502" s="1">
        <v>18054</v>
      </c>
      <c r="D6502">
        <v>0</v>
      </c>
      <c r="E6502">
        <v>0</v>
      </c>
      <c r="F6502" t="s">
        <v>13</v>
      </c>
      <c r="G6502" s="1">
        <v>34207</v>
      </c>
      <c r="H6502">
        <v>0</v>
      </c>
      <c r="J6502">
        <v>10</v>
      </c>
      <c r="K6502">
        <v>0</v>
      </c>
      <c r="L6502" s="1">
        <v>366</v>
      </c>
      <c r="M6502" s="2">
        <f t="shared" si="303"/>
        <v>44.225000000000001</v>
      </c>
      <c r="N6502" s="2" t="str">
        <f t="shared" si="304"/>
        <v/>
      </c>
      <c r="O6502" s="2" t="str">
        <f t="shared" si="305"/>
        <v/>
      </c>
    </row>
    <row r="6503" spans="1:15" x14ac:dyDescent="0.25">
      <c r="A6503">
        <v>6502</v>
      </c>
      <c r="B6503">
        <v>2</v>
      </c>
      <c r="C6503" s="1">
        <v>21540</v>
      </c>
      <c r="D6503">
        <v>0</v>
      </c>
      <c r="E6503">
        <v>0</v>
      </c>
      <c r="F6503" t="s">
        <v>13</v>
      </c>
      <c r="G6503" s="1">
        <v>34207</v>
      </c>
      <c r="H6503">
        <v>0</v>
      </c>
      <c r="I6503" t="s">
        <v>25</v>
      </c>
      <c r="J6503">
        <v>21</v>
      </c>
      <c r="K6503">
        <v>0</v>
      </c>
      <c r="L6503" s="1">
        <v>35983</v>
      </c>
      <c r="M6503" s="2">
        <f t="shared" si="303"/>
        <v>34.680555555555557</v>
      </c>
      <c r="N6503" s="2">
        <f t="shared" si="304"/>
        <v>39.544444444444444</v>
      </c>
      <c r="O6503" s="2">
        <f t="shared" si="305"/>
        <v>4.8638888888888872</v>
      </c>
    </row>
    <row r="6504" spans="1:15" x14ac:dyDescent="0.25">
      <c r="A6504">
        <v>6503</v>
      </c>
      <c r="B6504">
        <v>2</v>
      </c>
      <c r="C6504" s="1">
        <v>28968</v>
      </c>
      <c r="D6504">
        <v>0</v>
      </c>
      <c r="E6504">
        <v>0</v>
      </c>
      <c r="F6504" t="s">
        <v>13</v>
      </c>
      <c r="G6504" s="1">
        <v>34211</v>
      </c>
      <c r="H6504">
        <v>2</v>
      </c>
      <c r="J6504">
        <v>21</v>
      </c>
      <c r="K6504">
        <v>10107</v>
      </c>
      <c r="L6504" s="1">
        <v>366</v>
      </c>
      <c r="M6504" s="2">
        <f t="shared" si="303"/>
        <v>14.352777777777778</v>
      </c>
      <c r="N6504" s="2" t="str">
        <f t="shared" si="304"/>
        <v/>
      </c>
      <c r="O6504" s="2" t="str">
        <f t="shared" si="305"/>
        <v/>
      </c>
    </row>
    <row r="6505" spans="1:15" x14ac:dyDescent="0.25">
      <c r="A6505">
        <v>6504</v>
      </c>
      <c r="B6505">
        <v>3</v>
      </c>
      <c r="C6505" s="1">
        <v>18076</v>
      </c>
      <c r="D6505">
        <v>0</v>
      </c>
      <c r="E6505">
        <v>0</v>
      </c>
      <c r="F6505" t="s">
        <v>13</v>
      </c>
      <c r="G6505" s="1">
        <v>34211</v>
      </c>
      <c r="H6505">
        <v>0</v>
      </c>
      <c r="J6505">
        <v>10</v>
      </c>
      <c r="K6505">
        <v>0</v>
      </c>
      <c r="L6505" s="1">
        <v>366</v>
      </c>
      <c r="M6505" s="2">
        <f t="shared" si="303"/>
        <v>44.174999999999997</v>
      </c>
      <c r="N6505" s="2" t="str">
        <f t="shared" si="304"/>
        <v/>
      </c>
      <c r="O6505" s="2" t="str">
        <f t="shared" si="305"/>
        <v/>
      </c>
    </row>
    <row r="6506" spans="1:15" x14ac:dyDescent="0.25">
      <c r="A6506">
        <v>6505</v>
      </c>
      <c r="B6506">
        <v>3</v>
      </c>
      <c r="C6506" s="1">
        <v>21559</v>
      </c>
      <c r="D6506">
        <v>0</v>
      </c>
      <c r="E6506">
        <v>0</v>
      </c>
      <c r="F6506" t="s">
        <v>13</v>
      </c>
      <c r="G6506" s="1">
        <v>34212</v>
      </c>
      <c r="H6506">
        <v>0</v>
      </c>
      <c r="J6506">
        <v>10</v>
      </c>
      <c r="K6506">
        <v>0</v>
      </c>
      <c r="L6506" s="1">
        <v>366</v>
      </c>
      <c r="M6506" s="2">
        <f t="shared" si="303"/>
        <v>34.641666666666666</v>
      </c>
      <c r="N6506" s="2" t="str">
        <f t="shared" si="304"/>
        <v/>
      </c>
      <c r="O6506" s="2" t="str">
        <f t="shared" si="305"/>
        <v/>
      </c>
    </row>
    <row r="6507" spans="1:15" x14ac:dyDescent="0.25">
      <c r="A6507">
        <v>6506</v>
      </c>
      <c r="B6507">
        <v>4</v>
      </c>
      <c r="C6507" s="1">
        <v>24091</v>
      </c>
      <c r="D6507">
        <v>1736</v>
      </c>
      <c r="E6507">
        <v>0</v>
      </c>
      <c r="F6507" t="s">
        <v>20</v>
      </c>
      <c r="G6507" s="1">
        <v>34214</v>
      </c>
      <c r="H6507">
        <v>2</v>
      </c>
      <c r="J6507">
        <v>10</v>
      </c>
      <c r="K6507">
        <v>10807</v>
      </c>
      <c r="L6507" s="1">
        <v>366</v>
      </c>
      <c r="M6507" s="2">
        <f t="shared" si="303"/>
        <v>27.713888888888889</v>
      </c>
      <c r="N6507" s="2" t="str">
        <f t="shared" si="304"/>
        <v/>
      </c>
      <c r="O6507" s="2" t="str">
        <f t="shared" si="305"/>
        <v/>
      </c>
    </row>
    <row r="6508" spans="1:15" x14ac:dyDescent="0.25">
      <c r="A6508">
        <v>6507</v>
      </c>
      <c r="B6508">
        <v>4</v>
      </c>
      <c r="C6508" s="1">
        <v>22345</v>
      </c>
      <c r="D6508">
        <v>0</v>
      </c>
      <c r="E6508">
        <v>0</v>
      </c>
      <c r="F6508" t="s">
        <v>20</v>
      </c>
      <c r="G6508" s="1">
        <v>34214</v>
      </c>
      <c r="H6508">
        <v>0</v>
      </c>
      <c r="J6508">
        <v>10</v>
      </c>
      <c r="K6508">
        <v>10207</v>
      </c>
      <c r="L6508" s="1">
        <v>366</v>
      </c>
      <c r="M6508" s="2">
        <f t="shared" si="303"/>
        <v>32.491666666666667</v>
      </c>
      <c r="N6508" s="2" t="str">
        <f t="shared" si="304"/>
        <v/>
      </c>
      <c r="O6508" s="2" t="str">
        <f t="shared" si="305"/>
        <v/>
      </c>
    </row>
    <row r="6509" spans="1:15" x14ac:dyDescent="0.25">
      <c r="A6509">
        <v>6508</v>
      </c>
      <c r="B6509">
        <v>3</v>
      </c>
      <c r="C6509" s="1">
        <v>11896</v>
      </c>
      <c r="D6509">
        <v>0</v>
      </c>
      <c r="E6509">
        <v>0</v>
      </c>
      <c r="F6509" t="s">
        <v>13</v>
      </c>
      <c r="G6509" s="1">
        <v>34214</v>
      </c>
      <c r="H6509">
        <v>0</v>
      </c>
      <c r="J6509">
        <v>10</v>
      </c>
      <c r="K6509">
        <v>0</v>
      </c>
      <c r="L6509" s="1">
        <v>366</v>
      </c>
      <c r="M6509" s="2">
        <f t="shared" si="303"/>
        <v>61.1</v>
      </c>
      <c r="N6509" s="2" t="str">
        <f t="shared" si="304"/>
        <v/>
      </c>
      <c r="O6509" s="2" t="str">
        <f t="shared" si="305"/>
        <v/>
      </c>
    </row>
    <row r="6510" spans="1:15" x14ac:dyDescent="0.25">
      <c r="A6510">
        <v>6509</v>
      </c>
      <c r="B6510">
        <v>4</v>
      </c>
      <c r="C6510" s="1">
        <v>25035</v>
      </c>
      <c r="D6510">
        <v>2100</v>
      </c>
      <c r="E6510">
        <v>2</v>
      </c>
      <c r="F6510" t="s">
        <v>20</v>
      </c>
      <c r="G6510" s="1">
        <v>34215</v>
      </c>
      <c r="H6510">
        <v>2</v>
      </c>
      <c r="J6510">
        <v>10</v>
      </c>
      <c r="K6510">
        <v>12607</v>
      </c>
      <c r="L6510" s="1">
        <v>366</v>
      </c>
      <c r="M6510" s="2">
        <f t="shared" si="303"/>
        <v>25.130555555555556</v>
      </c>
      <c r="N6510" s="2" t="str">
        <f t="shared" si="304"/>
        <v/>
      </c>
      <c r="O6510" s="2" t="str">
        <f t="shared" si="305"/>
        <v/>
      </c>
    </row>
    <row r="6511" spans="1:15" x14ac:dyDescent="0.25">
      <c r="A6511">
        <v>6510</v>
      </c>
      <c r="B6511">
        <v>3</v>
      </c>
      <c r="C6511" s="1">
        <v>25131</v>
      </c>
      <c r="D6511">
        <v>0</v>
      </c>
      <c r="E6511">
        <v>2</v>
      </c>
      <c r="F6511" t="s">
        <v>14</v>
      </c>
      <c r="G6511" s="1">
        <v>34218</v>
      </c>
      <c r="H6511">
        <v>2</v>
      </c>
      <c r="J6511">
        <v>10</v>
      </c>
      <c r="K6511">
        <v>11907</v>
      </c>
      <c r="L6511" s="1">
        <v>366</v>
      </c>
      <c r="M6511" s="2">
        <f t="shared" si="303"/>
        <v>24.877777777777776</v>
      </c>
      <c r="N6511" s="2" t="str">
        <f t="shared" si="304"/>
        <v/>
      </c>
      <c r="O6511" s="2" t="str">
        <f t="shared" si="305"/>
        <v/>
      </c>
    </row>
    <row r="6512" spans="1:15" x14ac:dyDescent="0.25">
      <c r="A6512">
        <v>6511</v>
      </c>
      <c r="B6512">
        <v>2</v>
      </c>
      <c r="C6512" s="1">
        <v>16643</v>
      </c>
      <c r="D6512">
        <v>2030</v>
      </c>
      <c r="E6512">
        <v>0</v>
      </c>
      <c r="F6512" t="s">
        <v>20</v>
      </c>
      <c r="G6512" s="1">
        <v>34220</v>
      </c>
      <c r="H6512">
        <v>2</v>
      </c>
      <c r="J6512">
        <v>10</v>
      </c>
      <c r="K6512">
        <v>17807</v>
      </c>
      <c r="L6512" s="1">
        <v>366</v>
      </c>
      <c r="M6512" s="2">
        <f t="shared" si="303"/>
        <v>48.119444444444447</v>
      </c>
      <c r="N6512" s="2" t="str">
        <f t="shared" si="304"/>
        <v/>
      </c>
      <c r="O6512" s="2" t="str">
        <f t="shared" si="305"/>
        <v/>
      </c>
    </row>
    <row r="6513" spans="1:15" x14ac:dyDescent="0.25">
      <c r="A6513">
        <v>6512</v>
      </c>
      <c r="B6513">
        <v>3</v>
      </c>
      <c r="C6513" s="1">
        <v>24845</v>
      </c>
      <c r="D6513">
        <v>1400</v>
      </c>
      <c r="E6513">
        <v>2</v>
      </c>
      <c r="F6513" t="s">
        <v>14</v>
      </c>
      <c r="G6513" s="1">
        <v>34221</v>
      </c>
      <c r="H6513">
        <v>2</v>
      </c>
      <c r="J6513">
        <v>10</v>
      </c>
      <c r="K6513">
        <v>17907</v>
      </c>
      <c r="L6513" s="1">
        <v>366</v>
      </c>
      <c r="M6513" s="2">
        <f t="shared" si="303"/>
        <v>25.669444444444444</v>
      </c>
      <c r="N6513" s="2" t="str">
        <f t="shared" si="304"/>
        <v/>
      </c>
      <c r="O6513" s="2" t="str">
        <f t="shared" si="305"/>
        <v/>
      </c>
    </row>
    <row r="6514" spans="1:15" x14ac:dyDescent="0.25">
      <c r="A6514">
        <v>6513</v>
      </c>
      <c r="B6514">
        <v>3</v>
      </c>
      <c r="C6514" s="1">
        <v>14192</v>
      </c>
      <c r="D6514">
        <v>2326</v>
      </c>
      <c r="E6514">
        <v>0</v>
      </c>
      <c r="F6514" t="s">
        <v>14</v>
      </c>
      <c r="G6514" s="1">
        <v>34221</v>
      </c>
      <c r="H6514">
        <v>0</v>
      </c>
      <c r="J6514">
        <v>10</v>
      </c>
      <c r="K6514">
        <v>0</v>
      </c>
      <c r="L6514" s="1">
        <v>366</v>
      </c>
      <c r="M6514" s="2">
        <f t="shared" si="303"/>
        <v>54.836111111111109</v>
      </c>
      <c r="N6514" s="2" t="str">
        <f t="shared" si="304"/>
        <v/>
      </c>
      <c r="O6514" s="2" t="str">
        <f t="shared" si="305"/>
        <v/>
      </c>
    </row>
    <row r="6515" spans="1:15" x14ac:dyDescent="0.25">
      <c r="A6515">
        <v>6514</v>
      </c>
      <c r="B6515">
        <v>3</v>
      </c>
      <c r="C6515" s="1">
        <v>18822</v>
      </c>
      <c r="D6515">
        <v>0</v>
      </c>
      <c r="E6515">
        <v>1</v>
      </c>
      <c r="F6515" t="s">
        <v>14</v>
      </c>
      <c r="G6515" s="1">
        <v>34225</v>
      </c>
      <c r="H6515">
        <v>2</v>
      </c>
      <c r="J6515">
        <v>10</v>
      </c>
      <c r="K6515">
        <v>18507</v>
      </c>
      <c r="L6515" s="1">
        <v>366</v>
      </c>
      <c r="M6515" s="2">
        <f t="shared" si="303"/>
        <v>42.166666666666664</v>
      </c>
      <c r="N6515" s="2" t="str">
        <f t="shared" si="304"/>
        <v/>
      </c>
      <c r="O6515" s="2" t="str">
        <f t="shared" si="305"/>
        <v/>
      </c>
    </row>
    <row r="6516" spans="1:15" x14ac:dyDescent="0.25">
      <c r="A6516">
        <v>6515</v>
      </c>
      <c r="B6516">
        <v>3</v>
      </c>
      <c r="C6516" s="1">
        <v>22189</v>
      </c>
      <c r="D6516">
        <v>0</v>
      </c>
      <c r="E6516">
        <v>0</v>
      </c>
      <c r="F6516" t="s">
        <v>13</v>
      </c>
      <c r="G6516" s="1">
        <v>34225</v>
      </c>
      <c r="H6516">
        <v>0</v>
      </c>
      <c r="J6516">
        <v>10</v>
      </c>
      <c r="K6516">
        <v>14707</v>
      </c>
      <c r="L6516" s="1">
        <v>366</v>
      </c>
      <c r="M6516" s="2">
        <f t="shared" si="303"/>
        <v>32.952777777777776</v>
      </c>
      <c r="N6516" s="2" t="str">
        <f t="shared" si="304"/>
        <v/>
      </c>
      <c r="O6516" s="2" t="str">
        <f t="shared" si="305"/>
        <v/>
      </c>
    </row>
    <row r="6517" spans="1:15" x14ac:dyDescent="0.25">
      <c r="A6517">
        <v>6516</v>
      </c>
      <c r="B6517">
        <v>3</v>
      </c>
      <c r="C6517" s="1">
        <v>21806</v>
      </c>
      <c r="D6517">
        <v>0</v>
      </c>
      <c r="E6517">
        <v>0</v>
      </c>
      <c r="F6517" t="s">
        <v>14</v>
      </c>
      <c r="G6517" s="1">
        <v>34226</v>
      </c>
      <c r="H6517">
        <v>2</v>
      </c>
      <c r="J6517">
        <v>10</v>
      </c>
      <c r="K6517">
        <v>13907</v>
      </c>
      <c r="L6517" s="1">
        <v>366</v>
      </c>
      <c r="M6517" s="2">
        <f t="shared" si="303"/>
        <v>34.00277777777778</v>
      </c>
      <c r="N6517" s="2" t="str">
        <f t="shared" si="304"/>
        <v/>
      </c>
      <c r="O6517" s="2" t="str">
        <f t="shared" si="305"/>
        <v/>
      </c>
    </row>
    <row r="6518" spans="1:15" x14ac:dyDescent="0.25">
      <c r="A6518">
        <v>6517</v>
      </c>
      <c r="B6518">
        <v>4</v>
      </c>
      <c r="C6518" s="1">
        <v>26154</v>
      </c>
      <c r="D6518">
        <v>1700</v>
      </c>
      <c r="E6518">
        <v>2</v>
      </c>
      <c r="F6518" t="s">
        <v>14</v>
      </c>
      <c r="G6518" s="1">
        <v>34226</v>
      </c>
      <c r="H6518">
        <v>2</v>
      </c>
      <c r="J6518">
        <v>10</v>
      </c>
      <c r="K6518">
        <v>13507</v>
      </c>
      <c r="L6518" s="1">
        <v>366</v>
      </c>
      <c r="M6518" s="2">
        <f t="shared" si="303"/>
        <v>22.097222222222221</v>
      </c>
      <c r="N6518" s="2" t="str">
        <f t="shared" si="304"/>
        <v/>
      </c>
      <c r="O6518" s="2" t="str">
        <f t="shared" si="305"/>
        <v/>
      </c>
    </row>
    <row r="6519" spans="1:15" x14ac:dyDescent="0.25">
      <c r="A6519">
        <v>6518</v>
      </c>
      <c r="B6519">
        <v>3</v>
      </c>
      <c r="C6519" s="1">
        <v>18009</v>
      </c>
      <c r="D6519">
        <v>0</v>
      </c>
      <c r="E6519">
        <v>0</v>
      </c>
      <c r="F6519" t="s">
        <v>17</v>
      </c>
      <c r="G6519" s="1">
        <v>34227</v>
      </c>
      <c r="H6519">
        <v>2</v>
      </c>
      <c r="J6519">
        <v>10</v>
      </c>
      <c r="K6519">
        <v>10107</v>
      </c>
      <c r="L6519" s="1">
        <v>366</v>
      </c>
      <c r="M6519" s="2">
        <f t="shared" si="303"/>
        <v>44.4</v>
      </c>
      <c r="N6519" s="2" t="str">
        <f t="shared" si="304"/>
        <v/>
      </c>
      <c r="O6519" s="2" t="str">
        <f t="shared" si="305"/>
        <v/>
      </c>
    </row>
    <row r="6520" spans="1:15" x14ac:dyDescent="0.25">
      <c r="A6520">
        <v>6519</v>
      </c>
      <c r="B6520">
        <v>2</v>
      </c>
      <c r="C6520" s="1">
        <v>24651</v>
      </c>
      <c r="D6520">
        <v>0</v>
      </c>
      <c r="E6520">
        <v>0</v>
      </c>
      <c r="F6520" t="s">
        <v>13</v>
      </c>
      <c r="G6520" s="1">
        <v>34227</v>
      </c>
      <c r="H6520">
        <v>0</v>
      </c>
      <c r="J6520">
        <v>10</v>
      </c>
      <c r="K6520">
        <v>10207</v>
      </c>
      <c r="L6520" s="1">
        <v>366</v>
      </c>
      <c r="M6520" s="2">
        <f t="shared" si="303"/>
        <v>26.213888888888889</v>
      </c>
      <c r="N6520" s="2" t="str">
        <f t="shared" si="304"/>
        <v/>
      </c>
      <c r="O6520" s="2" t="str">
        <f t="shared" si="305"/>
        <v/>
      </c>
    </row>
    <row r="6521" spans="1:15" x14ac:dyDescent="0.25">
      <c r="A6521">
        <v>6520</v>
      </c>
      <c r="B6521">
        <v>3</v>
      </c>
      <c r="C6521" s="1">
        <v>20524</v>
      </c>
      <c r="D6521">
        <v>2591</v>
      </c>
      <c r="E6521">
        <v>2</v>
      </c>
      <c r="F6521" t="s">
        <v>17</v>
      </c>
      <c r="G6521" s="1">
        <v>34228</v>
      </c>
      <c r="H6521">
        <v>0</v>
      </c>
      <c r="I6521" t="s">
        <v>19</v>
      </c>
      <c r="J6521">
        <v>21</v>
      </c>
      <c r="K6521">
        <v>10907</v>
      </c>
      <c r="L6521" s="1">
        <v>37288</v>
      </c>
      <c r="M6521" s="2">
        <f t="shared" si="303"/>
        <v>37.516666666666666</v>
      </c>
      <c r="N6521" s="2">
        <f t="shared" si="304"/>
        <v>45.891666666666666</v>
      </c>
      <c r="O6521" s="2">
        <f t="shared" si="305"/>
        <v>8.375</v>
      </c>
    </row>
    <row r="6522" spans="1:15" x14ac:dyDescent="0.25">
      <c r="A6522">
        <v>6521</v>
      </c>
      <c r="B6522">
        <v>2</v>
      </c>
      <c r="C6522" s="1">
        <v>17265</v>
      </c>
      <c r="D6522">
        <v>0</v>
      </c>
      <c r="E6522">
        <v>0</v>
      </c>
      <c r="F6522" t="s">
        <v>13</v>
      </c>
      <c r="G6522" s="1">
        <v>34228</v>
      </c>
      <c r="H6522">
        <v>0</v>
      </c>
      <c r="J6522">
        <v>10</v>
      </c>
      <c r="K6522">
        <v>0</v>
      </c>
      <c r="L6522" s="1">
        <v>366</v>
      </c>
      <c r="M6522" s="2">
        <f t="shared" si="303"/>
        <v>46.43888888888889</v>
      </c>
      <c r="N6522" s="2" t="str">
        <f t="shared" si="304"/>
        <v/>
      </c>
      <c r="O6522" s="2" t="str">
        <f t="shared" si="305"/>
        <v/>
      </c>
    </row>
    <row r="6523" spans="1:15" x14ac:dyDescent="0.25">
      <c r="A6523">
        <v>6522</v>
      </c>
      <c r="B6523">
        <v>2</v>
      </c>
      <c r="C6523" s="1">
        <v>24194</v>
      </c>
      <c r="D6523">
        <v>0</v>
      </c>
      <c r="E6523">
        <v>0</v>
      </c>
      <c r="F6523" t="s">
        <v>26</v>
      </c>
      <c r="G6523" s="1">
        <v>34229</v>
      </c>
      <c r="H6523">
        <v>2</v>
      </c>
      <c r="J6523">
        <v>10</v>
      </c>
      <c r="K6523">
        <v>11907</v>
      </c>
      <c r="L6523" s="1">
        <v>366</v>
      </c>
      <c r="M6523" s="2">
        <f t="shared" si="303"/>
        <v>27.469444444444445</v>
      </c>
      <c r="N6523" s="2" t="str">
        <f t="shared" si="304"/>
        <v/>
      </c>
      <c r="O6523" s="2" t="str">
        <f t="shared" si="305"/>
        <v/>
      </c>
    </row>
    <row r="6524" spans="1:15" x14ac:dyDescent="0.25">
      <c r="A6524">
        <v>6523</v>
      </c>
      <c r="B6524">
        <v>2</v>
      </c>
      <c r="C6524" s="1">
        <v>16689</v>
      </c>
      <c r="D6524">
        <v>0</v>
      </c>
      <c r="E6524">
        <v>0</v>
      </c>
      <c r="F6524" t="s">
        <v>17</v>
      </c>
      <c r="G6524" s="1">
        <v>34232</v>
      </c>
      <c r="H6524">
        <v>2</v>
      </c>
      <c r="J6524">
        <v>10</v>
      </c>
      <c r="K6524">
        <v>17907</v>
      </c>
      <c r="L6524" s="1">
        <v>366</v>
      </c>
      <c r="M6524" s="2">
        <f t="shared" si="303"/>
        <v>48.030555555555559</v>
      </c>
      <c r="N6524" s="2" t="str">
        <f t="shared" si="304"/>
        <v/>
      </c>
      <c r="O6524" s="2" t="str">
        <f t="shared" si="305"/>
        <v/>
      </c>
    </row>
    <row r="6525" spans="1:15" x14ac:dyDescent="0.25">
      <c r="A6525">
        <v>6524</v>
      </c>
      <c r="B6525">
        <v>3</v>
      </c>
      <c r="C6525" s="1">
        <v>25069</v>
      </c>
      <c r="D6525">
        <v>0</v>
      </c>
      <c r="E6525">
        <v>0</v>
      </c>
      <c r="F6525" t="s">
        <v>14</v>
      </c>
      <c r="G6525" s="1">
        <v>34232</v>
      </c>
      <c r="H6525">
        <v>2</v>
      </c>
      <c r="J6525">
        <v>10</v>
      </c>
      <c r="K6525">
        <v>10307</v>
      </c>
      <c r="L6525" s="1">
        <v>366</v>
      </c>
      <c r="M6525" s="2">
        <f t="shared" si="303"/>
        <v>25.086111111111112</v>
      </c>
      <c r="N6525" s="2" t="str">
        <f t="shared" si="304"/>
        <v/>
      </c>
      <c r="O6525" s="2" t="str">
        <f t="shared" si="305"/>
        <v/>
      </c>
    </row>
    <row r="6526" spans="1:15" x14ac:dyDescent="0.25">
      <c r="A6526">
        <v>6525</v>
      </c>
      <c r="B6526">
        <v>2</v>
      </c>
      <c r="C6526" s="1">
        <v>23095</v>
      </c>
      <c r="D6526">
        <v>0</v>
      </c>
      <c r="E6526">
        <v>0</v>
      </c>
      <c r="F6526" t="s">
        <v>14</v>
      </c>
      <c r="G6526" s="1">
        <v>34232</v>
      </c>
      <c r="H6526">
        <v>2</v>
      </c>
      <c r="J6526">
        <v>10</v>
      </c>
      <c r="K6526">
        <v>18507</v>
      </c>
      <c r="L6526" s="1">
        <v>366</v>
      </c>
      <c r="M6526" s="2">
        <f t="shared" si="303"/>
        <v>30.486111111111111</v>
      </c>
      <c r="N6526" s="2" t="str">
        <f t="shared" si="304"/>
        <v/>
      </c>
      <c r="O6526" s="2" t="str">
        <f t="shared" si="305"/>
        <v/>
      </c>
    </row>
    <row r="6527" spans="1:15" x14ac:dyDescent="0.25">
      <c r="A6527">
        <v>6526</v>
      </c>
      <c r="B6527">
        <v>2</v>
      </c>
      <c r="C6527" s="1">
        <v>29245</v>
      </c>
      <c r="D6527">
        <v>0</v>
      </c>
      <c r="E6527">
        <v>0</v>
      </c>
      <c r="F6527" t="s">
        <v>20</v>
      </c>
      <c r="G6527" s="1">
        <v>34233</v>
      </c>
      <c r="H6527">
        <v>2</v>
      </c>
      <c r="J6527">
        <v>21</v>
      </c>
      <c r="K6527">
        <v>10107</v>
      </c>
      <c r="L6527" s="1">
        <v>366</v>
      </c>
      <c r="M6527" s="2">
        <f t="shared" si="303"/>
        <v>13.655555555555555</v>
      </c>
      <c r="N6527" s="2" t="str">
        <f t="shared" si="304"/>
        <v/>
      </c>
      <c r="O6527" s="2" t="str">
        <f t="shared" si="305"/>
        <v/>
      </c>
    </row>
    <row r="6528" spans="1:15" x14ac:dyDescent="0.25">
      <c r="A6528">
        <v>6527</v>
      </c>
      <c r="B6528">
        <v>3</v>
      </c>
      <c r="C6528" s="1">
        <v>25147</v>
      </c>
      <c r="D6528">
        <v>0</v>
      </c>
      <c r="E6528">
        <v>2</v>
      </c>
      <c r="F6528" t="s">
        <v>14</v>
      </c>
      <c r="G6528" s="1">
        <v>34234</v>
      </c>
      <c r="H6528">
        <v>2</v>
      </c>
      <c r="J6528">
        <v>10</v>
      </c>
      <c r="K6528">
        <v>13507</v>
      </c>
      <c r="L6528" s="1">
        <v>366</v>
      </c>
      <c r="M6528" s="2">
        <f t="shared" si="303"/>
        <v>24.880555555555556</v>
      </c>
      <c r="N6528" s="2" t="str">
        <f t="shared" si="304"/>
        <v/>
      </c>
      <c r="O6528" s="2" t="str">
        <f t="shared" si="305"/>
        <v/>
      </c>
    </row>
    <row r="6529" spans="1:15" x14ac:dyDescent="0.25">
      <c r="A6529">
        <v>6528</v>
      </c>
      <c r="B6529">
        <v>2</v>
      </c>
      <c r="C6529" s="1">
        <v>19559</v>
      </c>
      <c r="D6529">
        <v>0</v>
      </c>
      <c r="E6529">
        <v>0</v>
      </c>
      <c r="F6529" t="s">
        <v>13</v>
      </c>
      <c r="G6529" s="1">
        <v>34234</v>
      </c>
      <c r="H6529">
        <v>0</v>
      </c>
      <c r="I6529" t="s">
        <v>15</v>
      </c>
      <c r="J6529">
        <v>21</v>
      </c>
      <c r="K6529">
        <v>16707</v>
      </c>
      <c r="L6529" s="1">
        <v>366</v>
      </c>
      <c r="M6529" s="2">
        <f t="shared" si="303"/>
        <v>40.174999999999997</v>
      </c>
      <c r="N6529" s="2" t="str">
        <f t="shared" si="304"/>
        <v/>
      </c>
      <c r="O6529" s="2" t="str">
        <f t="shared" si="305"/>
        <v/>
      </c>
    </row>
    <row r="6530" spans="1:15" x14ac:dyDescent="0.25">
      <c r="A6530">
        <v>6529</v>
      </c>
      <c r="B6530">
        <v>3</v>
      </c>
      <c r="C6530" s="1">
        <v>14875</v>
      </c>
      <c r="D6530">
        <v>0</v>
      </c>
      <c r="E6530">
        <v>0</v>
      </c>
      <c r="F6530" t="s">
        <v>13</v>
      </c>
      <c r="G6530" s="1">
        <v>34234</v>
      </c>
      <c r="H6530">
        <v>0</v>
      </c>
      <c r="J6530">
        <v>10</v>
      </c>
      <c r="K6530">
        <v>10207</v>
      </c>
      <c r="L6530" s="1">
        <v>366</v>
      </c>
      <c r="M6530" s="2">
        <f t="shared" si="303"/>
        <v>53.00277777777778</v>
      </c>
      <c r="N6530" s="2" t="str">
        <f t="shared" si="304"/>
        <v/>
      </c>
      <c r="O6530" s="2" t="str">
        <f t="shared" si="305"/>
        <v/>
      </c>
    </row>
    <row r="6531" spans="1:15" x14ac:dyDescent="0.25">
      <c r="A6531">
        <v>6530</v>
      </c>
      <c r="B6531">
        <v>2</v>
      </c>
      <c r="C6531" s="1">
        <v>18089</v>
      </c>
      <c r="D6531">
        <v>0</v>
      </c>
      <c r="E6531">
        <v>0</v>
      </c>
      <c r="F6531" t="s">
        <v>13</v>
      </c>
      <c r="G6531" s="1">
        <v>34235</v>
      </c>
      <c r="H6531">
        <v>0</v>
      </c>
      <c r="J6531">
        <v>10</v>
      </c>
      <c r="K6531">
        <v>17507</v>
      </c>
      <c r="L6531" s="1">
        <v>366</v>
      </c>
      <c r="M6531" s="2">
        <f t="shared" si="303"/>
        <v>44.202777777777776</v>
      </c>
      <c r="N6531" s="2" t="str">
        <f t="shared" si="304"/>
        <v/>
      </c>
      <c r="O6531" s="2" t="str">
        <f t="shared" si="305"/>
        <v/>
      </c>
    </row>
    <row r="6532" spans="1:15" x14ac:dyDescent="0.25">
      <c r="A6532">
        <v>6531</v>
      </c>
      <c r="B6532">
        <v>2</v>
      </c>
      <c r="C6532" s="1">
        <v>24250</v>
      </c>
      <c r="D6532">
        <v>1192</v>
      </c>
      <c r="E6532">
        <v>0</v>
      </c>
      <c r="F6532" t="s">
        <v>20</v>
      </c>
      <c r="G6532" s="1">
        <v>34235</v>
      </c>
      <c r="H6532">
        <v>2</v>
      </c>
      <c r="J6532">
        <v>10</v>
      </c>
      <c r="K6532">
        <v>10107</v>
      </c>
      <c r="L6532" s="1">
        <v>366</v>
      </c>
      <c r="M6532" s="2">
        <f t="shared" si="303"/>
        <v>27.333333333333332</v>
      </c>
      <c r="N6532" s="2" t="str">
        <f t="shared" si="304"/>
        <v/>
      </c>
      <c r="O6532" s="2" t="str">
        <f t="shared" si="305"/>
        <v/>
      </c>
    </row>
    <row r="6533" spans="1:15" x14ac:dyDescent="0.25">
      <c r="A6533">
        <v>6532</v>
      </c>
      <c r="B6533">
        <v>2</v>
      </c>
      <c r="C6533" s="1">
        <v>20199</v>
      </c>
      <c r="D6533">
        <v>0</v>
      </c>
      <c r="E6533">
        <v>0</v>
      </c>
      <c r="F6533" t="s">
        <v>13</v>
      </c>
      <c r="G6533" s="1">
        <v>34235</v>
      </c>
      <c r="H6533">
        <v>0</v>
      </c>
      <c r="J6533">
        <v>10</v>
      </c>
      <c r="K6533">
        <v>15607</v>
      </c>
      <c r="L6533" s="1">
        <v>366</v>
      </c>
      <c r="M6533" s="2">
        <f t="shared" ref="M6533:M6596" si="306">DAYS360(C6533,G6533,TRUE)/360</f>
        <v>38.424999999999997</v>
      </c>
      <c r="N6533" s="2" t="str">
        <f t="shared" ref="N6533:N6596" si="307">IF(DAYS360(C6533,L6533)/360&gt;0,DAYS360(C6533,L6533)/360,"")</f>
        <v/>
      </c>
      <c r="O6533" s="2" t="str">
        <f t="shared" ref="O6533:O6596" si="308">IF(N6533="","",N6533-M6533)</f>
        <v/>
      </c>
    </row>
    <row r="6534" spans="1:15" x14ac:dyDescent="0.25">
      <c r="A6534">
        <v>6533</v>
      </c>
      <c r="B6534">
        <v>2</v>
      </c>
      <c r="C6534" s="1">
        <v>16785</v>
      </c>
      <c r="D6534">
        <v>1640</v>
      </c>
      <c r="E6534">
        <v>1</v>
      </c>
      <c r="F6534" t="s">
        <v>16</v>
      </c>
      <c r="G6534" s="1">
        <v>34236</v>
      </c>
      <c r="H6534">
        <v>2</v>
      </c>
      <c r="J6534">
        <v>10</v>
      </c>
      <c r="K6534">
        <v>10107</v>
      </c>
      <c r="L6534" s="1">
        <v>366</v>
      </c>
      <c r="M6534" s="2">
        <f t="shared" si="306"/>
        <v>47.777777777777779</v>
      </c>
      <c r="N6534" s="2" t="str">
        <f t="shared" si="307"/>
        <v/>
      </c>
      <c r="O6534" s="2" t="str">
        <f t="shared" si="308"/>
        <v/>
      </c>
    </row>
    <row r="6535" spans="1:15" x14ac:dyDescent="0.25">
      <c r="A6535">
        <v>6534</v>
      </c>
      <c r="B6535">
        <v>2</v>
      </c>
      <c r="C6535" s="1">
        <v>23824</v>
      </c>
      <c r="D6535">
        <v>0</v>
      </c>
      <c r="E6535">
        <v>0</v>
      </c>
      <c r="F6535" t="s">
        <v>26</v>
      </c>
      <c r="G6535" s="1">
        <v>34236</v>
      </c>
      <c r="H6535">
        <v>2</v>
      </c>
      <c r="J6535">
        <v>10</v>
      </c>
      <c r="K6535">
        <v>10107</v>
      </c>
      <c r="L6535" s="1">
        <v>366</v>
      </c>
      <c r="M6535" s="2">
        <f t="shared" si="306"/>
        <v>28.502777777777776</v>
      </c>
      <c r="N6535" s="2" t="str">
        <f t="shared" si="307"/>
        <v/>
      </c>
      <c r="O6535" s="2" t="str">
        <f t="shared" si="308"/>
        <v/>
      </c>
    </row>
    <row r="6536" spans="1:15" x14ac:dyDescent="0.25">
      <c r="A6536">
        <v>6535</v>
      </c>
      <c r="B6536">
        <v>2</v>
      </c>
      <c r="C6536" s="1">
        <v>11719</v>
      </c>
      <c r="D6536">
        <v>1000</v>
      </c>
      <c r="E6536">
        <v>0</v>
      </c>
      <c r="F6536" t="s">
        <v>18</v>
      </c>
      <c r="G6536" s="1">
        <v>34236</v>
      </c>
      <c r="H6536">
        <v>2</v>
      </c>
      <c r="J6536">
        <v>10</v>
      </c>
      <c r="K6536">
        <v>10107</v>
      </c>
      <c r="L6536" s="1">
        <v>366</v>
      </c>
      <c r="M6536" s="2">
        <f t="shared" si="306"/>
        <v>61.65</v>
      </c>
      <c r="N6536" s="2" t="str">
        <f t="shared" si="307"/>
        <v/>
      </c>
      <c r="O6536" s="2" t="str">
        <f t="shared" si="308"/>
        <v/>
      </c>
    </row>
    <row r="6537" spans="1:15" x14ac:dyDescent="0.25">
      <c r="A6537">
        <v>6536</v>
      </c>
      <c r="B6537">
        <v>2</v>
      </c>
      <c r="C6537" s="1">
        <v>23525</v>
      </c>
      <c r="D6537">
        <v>0</v>
      </c>
      <c r="E6537">
        <v>3</v>
      </c>
      <c r="F6537" t="s">
        <v>14</v>
      </c>
      <c r="G6537" s="1">
        <v>34236</v>
      </c>
      <c r="H6537">
        <v>2</v>
      </c>
      <c r="J6537">
        <v>10</v>
      </c>
      <c r="K6537">
        <v>16707</v>
      </c>
      <c r="L6537" s="1">
        <v>366</v>
      </c>
      <c r="M6537" s="2">
        <f t="shared" si="306"/>
        <v>29.322222222222223</v>
      </c>
      <c r="N6537" s="2" t="str">
        <f t="shared" si="307"/>
        <v/>
      </c>
      <c r="O6537" s="2" t="str">
        <f t="shared" si="308"/>
        <v/>
      </c>
    </row>
    <row r="6538" spans="1:15" x14ac:dyDescent="0.25">
      <c r="A6538">
        <v>6537</v>
      </c>
      <c r="B6538">
        <v>3</v>
      </c>
      <c r="C6538" s="1">
        <v>22923</v>
      </c>
      <c r="D6538">
        <v>0</v>
      </c>
      <c r="E6538">
        <v>0</v>
      </c>
      <c r="F6538" t="s">
        <v>14</v>
      </c>
      <c r="G6538" s="1">
        <v>34239</v>
      </c>
      <c r="H6538">
        <v>2</v>
      </c>
      <c r="J6538">
        <v>10</v>
      </c>
      <c r="K6538">
        <v>17907</v>
      </c>
      <c r="L6538" s="1">
        <v>366</v>
      </c>
      <c r="M6538" s="2">
        <f t="shared" si="306"/>
        <v>30.980555555555554</v>
      </c>
      <c r="N6538" s="2" t="str">
        <f t="shared" si="307"/>
        <v/>
      </c>
      <c r="O6538" s="2" t="str">
        <f t="shared" si="308"/>
        <v/>
      </c>
    </row>
    <row r="6539" spans="1:15" x14ac:dyDescent="0.25">
      <c r="A6539">
        <v>6538</v>
      </c>
      <c r="B6539">
        <v>3</v>
      </c>
      <c r="C6539" s="1">
        <v>14753</v>
      </c>
      <c r="D6539">
        <v>0</v>
      </c>
      <c r="E6539">
        <v>0</v>
      </c>
      <c r="F6539" t="s">
        <v>13</v>
      </c>
      <c r="G6539" s="1">
        <v>34240</v>
      </c>
      <c r="H6539">
        <v>0</v>
      </c>
      <c r="J6539">
        <v>10</v>
      </c>
      <c r="K6539">
        <v>0</v>
      </c>
      <c r="L6539" s="1">
        <v>366</v>
      </c>
      <c r="M6539" s="2">
        <f t="shared" si="306"/>
        <v>53.35</v>
      </c>
      <c r="N6539" s="2" t="str">
        <f t="shared" si="307"/>
        <v/>
      </c>
      <c r="O6539" s="2" t="str">
        <f t="shared" si="308"/>
        <v/>
      </c>
    </row>
    <row r="6540" spans="1:15" x14ac:dyDescent="0.25">
      <c r="A6540">
        <v>6539</v>
      </c>
      <c r="B6540">
        <v>3</v>
      </c>
      <c r="C6540" s="1">
        <v>23705</v>
      </c>
      <c r="D6540">
        <v>1768</v>
      </c>
      <c r="E6540">
        <v>3</v>
      </c>
      <c r="F6540" t="s">
        <v>14</v>
      </c>
      <c r="G6540" s="1">
        <v>34240</v>
      </c>
      <c r="H6540">
        <v>2</v>
      </c>
      <c r="J6540">
        <v>10</v>
      </c>
      <c r="K6540">
        <v>16707</v>
      </c>
      <c r="L6540" s="1">
        <v>366</v>
      </c>
      <c r="M6540" s="2">
        <f t="shared" si="306"/>
        <v>28.844444444444445</v>
      </c>
      <c r="N6540" s="2" t="str">
        <f t="shared" si="307"/>
        <v/>
      </c>
      <c r="O6540" s="2" t="str">
        <f t="shared" si="308"/>
        <v/>
      </c>
    </row>
    <row r="6541" spans="1:15" x14ac:dyDescent="0.25">
      <c r="A6541">
        <v>6540</v>
      </c>
      <c r="B6541">
        <v>2</v>
      </c>
      <c r="C6541" s="1">
        <v>20653</v>
      </c>
      <c r="D6541">
        <v>0</v>
      </c>
      <c r="E6541">
        <v>0</v>
      </c>
      <c r="F6541" t="s">
        <v>14</v>
      </c>
      <c r="G6541" s="1">
        <v>34240</v>
      </c>
      <c r="H6541">
        <v>2</v>
      </c>
      <c r="J6541">
        <v>10</v>
      </c>
      <c r="K6541">
        <v>10907</v>
      </c>
      <c r="L6541" s="1">
        <v>366</v>
      </c>
      <c r="M6541" s="2">
        <f t="shared" si="306"/>
        <v>37.197222222222223</v>
      </c>
      <c r="N6541" s="2" t="str">
        <f t="shared" si="307"/>
        <v/>
      </c>
      <c r="O6541" s="2" t="str">
        <f t="shared" si="308"/>
        <v/>
      </c>
    </row>
    <row r="6542" spans="1:15" x14ac:dyDescent="0.25">
      <c r="A6542">
        <v>6541</v>
      </c>
      <c r="B6542">
        <v>3</v>
      </c>
      <c r="C6542" s="1">
        <v>16175</v>
      </c>
      <c r="D6542">
        <v>2824</v>
      </c>
      <c r="E6542">
        <v>1</v>
      </c>
      <c r="F6542" t="s">
        <v>22</v>
      </c>
      <c r="G6542" s="1">
        <v>34241</v>
      </c>
      <c r="H6542">
        <v>0</v>
      </c>
      <c r="J6542">
        <v>10</v>
      </c>
      <c r="K6542">
        <v>11907</v>
      </c>
      <c r="L6542" s="1">
        <v>366</v>
      </c>
      <c r="M6542" s="2">
        <f t="shared" si="306"/>
        <v>49.461111111111109</v>
      </c>
      <c r="N6542" s="2" t="str">
        <f t="shared" si="307"/>
        <v/>
      </c>
      <c r="O6542" s="2" t="str">
        <f t="shared" si="308"/>
        <v/>
      </c>
    </row>
    <row r="6543" spans="1:15" x14ac:dyDescent="0.25">
      <c r="A6543">
        <v>6542</v>
      </c>
      <c r="B6543">
        <v>2</v>
      </c>
      <c r="C6543" s="1">
        <v>25609</v>
      </c>
      <c r="D6543">
        <v>0</v>
      </c>
      <c r="E6543">
        <v>0</v>
      </c>
      <c r="F6543" t="s">
        <v>20</v>
      </c>
      <c r="G6543" s="1">
        <v>34241</v>
      </c>
      <c r="H6543">
        <v>0</v>
      </c>
      <c r="J6543">
        <v>10</v>
      </c>
      <c r="K6543">
        <v>16807</v>
      </c>
      <c r="L6543" s="1">
        <v>366</v>
      </c>
      <c r="M6543" s="2">
        <f t="shared" si="306"/>
        <v>23.636111111111113</v>
      </c>
      <c r="N6543" s="2" t="str">
        <f t="shared" si="307"/>
        <v/>
      </c>
      <c r="O6543" s="2" t="str">
        <f t="shared" si="308"/>
        <v/>
      </c>
    </row>
    <row r="6544" spans="1:15" x14ac:dyDescent="0.25">
      <c r="A6544">
        <v>6543</v>
      </c>
      <c r="B6544">
        <v>2</v>
      </c>
      <c r="C6544" s="1">
        <v>25634</v>
      </c>
      <c r="D6544">
        <v>2300</v>
      </c>
      <c r="E6544">
        <v>0</v>
      </c>
      <c r="F6544" t="s">
        <v>23</v>
      </c>
      <c r="G6544" s="1">
        <v>34242</v>
      </c>
      <c r="H6544">
        <v>0</v>
      </c>
      <c r="J6544">
        <v>10</v>
      </c>
      <c r="K6544">
        <v>17907</v>
      </c>
      <c r="L6544" s="1">
        <v>366</v>
      </c>
      <c r="M6544" s="2">
        <f t="shared" si="306"/>
        <v>23.56388888888889</v>
      </c>
      <c r="N6544" s="2" t="str">
        <f t="shared" si="307"/>
        <v/>
      </c>
      <c r="O6544" s="2" t="str">
        <f t="shared" si="308"/>
        <v/>
      </c>
    </row>
    <row r="6545" spans="1:15" x14ac:dyDescent="0.25">
      <c r="A6545">
        <v>6544</v>
      </c>
      <c r="B6545">
        <v>4</v>
      </c>
      <c r="C6545" s="1">
        <v>26333</v>
      </c>
      <c r="D6545">
        <v>1880</v>
      </c>
      <c r="E6545">
        <v>0</v>
      </c>
      <c r="F6545" t="s">
        <v>20</v>
      </c>
      <c r="G6545" s="1">
        <v>34243</v>
      </c>
      <c r="H6545">
        <v>2</v>
      </c>
      <c r="J6545">
        <v>10</v>
      </c>
      <c r="K6545">
        <v>13507</v>
      </c>
      <c r="L6545" s="1">
        <v>366</v>
      </c>
      <c r="M6545" s="2">
        <f t="shared" si="306"/>
        <v>21.658333333333335</v>
      </c>
      <c r="N6545" s="2" t="str">
        <f t="shared" si="307"/>
        <v/>
      </c>
      <c r="O6545" s="2" t="str">
        <f t="shared" si="308"/>
        <v/>
      </c>
    </row>
    <row r="6546" spans="1:15" x14ac:dyDescent="0.25">
      <c r="A6546">
        <v>6545</v>
      </c>
      <c r="B6546">
        <v>4</v>
      </c>
      <c r="C6546" s="1">
        <v>26065</v>
      </c>
      <c r="D6546">
        <v>0</v>
      </c>
      <c r="E6546">
        <v>0</v>
      </c>
      <c r="F6546" t="s">
        <v>20</v>
      </c>
      <c r="G6546" s="1">
        <v>34246</v>
      </c>
      <c r="H6546">
        <v>2</v>
      </c>
      <c r="I6546" t="s">
        <v>19</v>
      </c>
      <c r="J6546">
        <v>10</v>
      </c>
      <c r="K6546">
        <v>13507</v>
      </c>
      <c r="L6546" s="1">
        <v>34304</v>
      </c>
      <c r="M6546" s="2">
        <f t="shared" si="306"/>
        <v>22.394444444444446</v>
      </c>
      <c r="N6546" s="2">
        <f t="shared" si="307"/>
        <v>22.552777777777777</v>
      </c>
      <c r="O6546" s="2">
        <f t="shared" si="308"/>
        <v>0.15833333333333144</v>
      </c>
    </row>
    <row r="6547" spans="1:15" x14ac:dyDescent="0.25">
      <c r="A6547">
        <v>6546</v>
      </c>
      <c r="B6547">
        <v>4</v>
      </c>
      <c r="C6547" s="1">
        <v>26593</v>
      </c>
      <c r="D6547">
        <v>0</v>
      </c>
      <c r="E6547">
        <v>0</v>
      </c>
      <c r="F6547" t="s">
        <v>20</v>
      </c>
      <c r="G6547" s="1">
        <v>34246</v>
      </c>
      <c r="H6547">
        <v>2</v>
      </c>
      <c r="I6547" t="s">
        <v>19</v>
      </c>
      <c r="J6547">
        <v>10</v>
      </c>
      <c r="K6547">
        <v>13507</v>
      </c>
      <c r="L6547" s="1">
        <v>34311</v>
      </c>
      <c r="M6547" s="2">
        <f t="shared" si="306"/>
        <v>20.952777777777779</v>
      </c>
      <c r="N6547" s="2">
        <f t="shared" si="307"/>
        <v>21.130555555555556</v>
      </c>
      <c r="O6547" s="2">
        <f t="shared" si="308"/>
        <v>0.17777777777777715</v>
      </c>
    </row>
    <row r="6548" spans="1:15" x14ac:dyDescent="0.25">
      <c r="A6548">
        <v>6547</v>
      </c>
      <c r="B6548">
        <v>3</v>
      </c>
      <c r="C6548" s="1">
        <v>17660</v>
      </c>
      <c r="D6548">
        <v>0</v>
      </c>
      <c r="E6548">
        <v>0</v>
      </c>
      <c r="F6548" t="s">
        <v>14</v>
      </c>
      <c r="G6548" s="1">
        <v>34246</v>
      </c>
      <c r="H6548">
        <v>2</v>
      </c>
      <c r="J6548">
        <v>10</v>
      </c>
      <c r="K6548">
        <v>16707</v>
      </c>
      <c r="L6548" s="1">
        <v>366</v>
      </c>
      <c r="M6548" s="2">
        <f t="shared" si="306"/>
        <v>45.408333333333331</v>
      </c>
      <c r="N6548" s="2" t="str">
        <f t="shared" si="307"/>
        <v/>
      </c>
      <c r="O6548" s="2" t="str">
        <f t="shared" si="308"/>
        <v/>
      </c>
    </row>
    <row r="6549" spans="1:15" x14ac:dyDescent="0.25">
      <c r="A6549">
        <v>6548</v>
      </c>
      <c r="B6549">
        <v>4</v>
      </c>
      <c r="C6549" s="1">
        <v>22786</v>
      </c>
      <c r="D6549">
        <v>1250</v>
      </c>
      <c r="E6549">
        <v>2</v>
      </c>
      <c r="F6549" t="s">
        <v>26</v>
      </c>
      <c r="G6549" s="1">
        <v>34247</v>
      </c>
      <c r="H6549">
        <v>2</v>
      </c>
      <c r="J6549">
        <v>10</v>
      </c>
      <c r="K6549">
        <v>13907</v>
      </c>
      <c r="L6549" s="1">
        <v>366</v>
      </c>
      <c r="M6549" s="2">
        <f t="shared" si="306"/>
        <v>31.375</v>
      </c>
      <c r="N6549" s="2" t="str">
        <f t="shared" si="307"/>
        <v/>
      </c>
      <c r="O6549" s="2" t="str">
        <f t="shared" si="308"/>
        <v/>
      </c>
    </row>
    <row r="6550" spans="1:15" x14ac:dyDescent="0.25">
      <c r="A6550">
        <v>6549</v>
      </c>
      <c r="B6550">
        <v>4</v>
      </c>
      <c r="C6550" s="1">
        <v>25444</v>
      </c>
      <c r="D6550">
        <v>987</v>
      </c>
      <c r="E6550">
        <v>2</v>
      </c>
      <c r="F6550" t="s">
        <v>26</v>
      </c>
      <c r="G6550" s="1">
        <v>34248</v>
      </c>
      <c r="H6550">
        <v>2</v>
      </c>
      <c r="J6550">
        <v>10</v>
      </c>
      <c r="K6550">
        <v>10807</v>
      </c>
      <c r="L6550" s="1">
        <v>366</v>
      </c>
      <c r="M6550" s="2">
        <f t="shared" si="306"/>
        <v>24.102777777777778</v>
      </c>
      <c r="N6550" s="2" t="str">
        <f t="shared" si="307"/>
        <v/>
      </c>
      <c r="O6550" s="2" t="str">
        <f t="shared" si="308"/>
        <v/>
      </c>
    </row>
    <row r="6551" spans="1:15" x14ac:dyDescent="0.25">
      <c r="A6551">
        <v>6550</v>
      </c>
      <c r="B6551">
        <v>2</v>
      </c>
      <c r="C6551" s="1">
        <v>25448</v>
      </c>
      <c r="D6551">
        <v>0</v>
      </c>
      <c r="E6551">
        <v>0</v>
      </c>
      <c r="F6551" t="s">
        <v>20</v>
      </c>
      <c r="G6551" s="1">
        <v>34248</v>
      </c>
      <c r="H6551">
        <v>2</v>
      </c>
      <c r="J6551">
        <v>10</v>
      </c>
      <c r="K6551">
        <v>14707</v>
      </c>
      <c r="L6551" s="1">
        <v>366</v>
      </c>
      <c r="M6551" s="2">
        <f t="shared" si="306"/>
        <v>24.094444444444445</v>
      </c>
      <c r="N6551" s="2" t="str">
        <f t="shared" si="307"/>
        <v/>
      </c>
      <c r="O6551" s="2" t="str">
        <f t="shared" si="308"/>
        <v/>
      </c>
    </row>
    <row r="6552" spans="1:15" x14ac:dyDescent="0.25">
      <c r="A6552">
        <v>6551</v>
      </c>
      <c r="B6552">
        <v>2</v>
      </c>
      <c r="C6552" s="1">
        <v>21575</v>
      </c>
      <c r="D6552">
        <v>0</v>
      </c>
      <c r="E6552">
        <v>0</v>
      </c>
      <c r="F6552" t="s">
        <v>14</v>
      </c>
      <c r="G6552" s="1">
        <v>34249</v>
      </c>
      <c r="H6552">
        <v>2</v>
      </c>
      <c r="J6552">
        <v>10</v>
      </c>
      <c r="K6552">
        <v>14607</v>
      </c>
      <c r="L6552" s="1">
        <v>366</v>
      </c>
      <c r="M6552" s="2">
        <f t="shared" si="306"/>
        <v>34.700000000000003</v>
      </c>
      <c r="N6552" s="2" t="str">
        <f t="shared" si="307"/>
        <v/>
      </c>
      <c r="O6552" s="2" t="str">
        <f t="shared" si="308"/>
        <v/>
      </c>
    </row>
    <row r="6553" spans="1:15" x14ac:dyDescent="0.25">
      <c r="A6553">
        <v>6552</v>
      </c>
      <c r="B6553">
        <v>2</v>
      </c>
      <c r="C6553" s="1">
        <v>24894</v>
      </c>
      <c r="D6553">
        <v>1976</v>
      </c>
      <c r="E6553">
        <v>0</v>
      </c>
      <c r="F6553" t="s">
        <v>20</v>
      </c>
      <c r="G6553" s="1">
        <v>34249</v>
      </c>
      <c r="H6553">
        <v>2</v>
      </c>
      <c r="J6553">
        <v>10</v>
      </c>
      <c r="K6553">
        <v>10107</v>
      </c>
      <c r="L6553" s="1">
        <v>366</v>
      </c>
      <c r="M6553" s="2">
        <f t="shared" si="306"/>
        <v>25.613888888888887</v>
      </c>
      <c r="N6553" s="2" t="str">
        <f t="shared" si="307"/>
        <v/>
      </c>
      <c r="O6553" s="2" t="str">
        <f t="shared" si="308"/>
        <v/>
      </c>
    </row>
    <row r="6554" spans="1:15" x14ac:dyDescent="0.25">
      <c r="A6554">
        <v>6553</v>
      </c>
      <c r="B6554">
        <v>4</v>
      </c>
      <c r="C6554" s="1">
        <v>24539</v>
      </c>
      <c r="D6554">
        <v>0</v>
      </c>
      <c r="E6554">
        <v>0</v>
      </c>
      <c r="F6554" t="s">
        <v>20</v>
      </c>
      <c r="G6554" s="1">
        <v>34249</v>
      </c>
      <c r="H6554">
        <v>0</v>
      </c>
      <c r="J6554">
        <v>10</v>
      </c>
      <c r="K6554">
        <v>0</v>
      </c>
      <c r="L6554" s="1">
        <v>366</v>
      </c>
      <c r="M6554" s="2">
        <f t="shared" si="306"/>
        <v>26.580555555555556</v>
      </c>
      <c r="N6554" s="2" t="str">
        <f t="shared" si="307"/>
        <v/>
      </c>
      <c r="O6554" s="2" t="str">
        <f t="shared" si="308"/>
        <v/>
      </c>
    </row>
    <row r="6555" spans="1:15" x14ac:dyDescent="0.25">
      <c r="A6555">
        <v>6554</v>
      </c>
      <c r="B6555">
        <v>2</v>
      </c>
      <c r="C6555" s="1">
        <v>23658</v>
      </c>
      <c r="D6555">
        <v>0</v>
      </c>
      <c r="E6555">
        <v>2</v>
      </c>
      <c r="F6555" t="s">
        <v>14</v>
      </c>
      <c r="G6555" s="1">
        <v>34250</v>
      </c>
      <c r="H6555">
        <v>2</v>
      </c>
      <c r="J6555">
        <v>10</v>
      </c>
      <c r="K6555">
        <v>11607</v>
      </c>
      <c r="L6555" s="1">
        <v>366</v>
      </c>
      <c r="M6555" s="2">
        <f t="shared" si="306"/>
        <v>29</v>
      </c>
      <c r="N6555" s="2" t="str">
        <f t="shared" si="307"/>
        <v/>
      </c>
      <c r="O6555" s="2" t="str">
        <f t="shared" si="308"/>
        <v/>
      </c>
    </row>
    <row r="6556" spans="1:15" x14ac:dyDescent="0.25">
      <c r="A6556">
        <v>6555</v>
      </c>
      <c r="B6556">
        <v>3</v>
      </c>
      <c r="C6556" s="1">
        <v>25976</v>
      </c>
      <c r="D6556">
        <v>1535</v>
      </c>
      <c r="E6556">
        <v>1</v>
      </c>
      <c r="F6556" t="s">
        <v>14</v>
      </c>
      <c r="G6556" s="1">
        <v>34250</v>
      </c>
      <c r="H6556">
        <v>2</v>
      </c>
      <c r="J6556">
        <v>10</v>
      </c>
      <c r="K6556">
        <v>13507</v>
      </c>
      <c r="L6556" s="1">
        <v>366</v>
      </c>
      <c r="M6556" s="2">
        <f t="shared" si="306"/>
        <v>22.655555555555555</v>
      </c>
      <c r="N6556" s="2" t="str">
        <f t="shared" si="307"/>
        <v/>
      </c>
      <c r="O6556" s="2" t="str">
        <f t="shared" si="308"/>
        <v/>
      </c>
    </row>
    <row r="6557" spans="1:15" x14ac:dyDescent="0.25">
      <c r="A6557">
        <v>6556</v>
      </c>
      <c r="B6557">
        <v>2</v>
      </c>
      <c r="C6557" s="1">
        <v>24591</v>
      </c>
      <c r="D6557">
        <v>0</v>
      </c>
      <c r="E6557">
        <v>0</v>
      </c>
      <c r="F6557" t="s">
        <v>20</v>
      </c>
      <c r="G6557" s="1">
        <v>34250</v>
      </c>
      <c r="H6557">
        <v>2</v>
      </c>
      <c r="J6557">
        <v>10</v>
      </c>
      <c r="K6557">
        <v>16707</v>
      </c>
      <c r="L6557" s="1">
        <v>366</v>
      </c>
      <c r="M6557" s="2">
        <f t="shared" si="306"/>
        <v>26.441666666666666</v>
      </c>
      <c r="N6557" s="2" t="str">
        <f t="shared" si="307"/>
        <v/>
      </c>
      <c r="O6557" s="2" t="str">
        <f t="shared" si="308"/>
        <v/>
      </c>
    </row>
    <row r="6558" spans="1:15" x14ac:dyDescent="0.25">
      <c r="A6558">
        <v>6557</v>
      </c>
      <c r="B6558">
        <v>2</v>
      </c>
      <c r="C6558" s="1">
        <v>22369</v>
      </c>
      <c r="D6558">
        <v>0</v>
      </c>
      <c r="E6558">
        <v>0</v>
      </c>
      <c r="F6558" t="s">
        <v>13</v>
      </c>
      <c r="G6558" s="1">
        <v>34250</v>
      </c>
      <c r="H6558">
        <v>0</v>
      </c>
      <c r="J6558">
        <v>10</v>
      </c>
      <c r="K6558">
        <v>17807</v>
      </c>
      <c r="L6558" s="1">
        <v>366</v>
      </c>
      <c r="M6558" s="2">
        <f t="shared" si="306"/>
        <v>32.524999999999999</v>
      </c>
      <c r="N6558" s="2" t="str">
        <f t="shared" si="307"/>
        <v/>
      </c>
      <c r="O6558" s="2" t="str">
        <f t="shared" si="308"/>
        <v/>
      </c>
    </row>
    <row r="6559" spans="1:15" x14ac:dyDescent="0.25">
      <c r="A6559">
        <v>6558</v>
      </c>
      <c r="B6559">
        <v>2</v>
      </c>
      <c r="C6559" s="1">
        <v>26813</v>
      </c>
      <c r="D6559">
        <v>0</v>
      </c>
      <c r="E6559">
        <v>0</v>
      </c>
      <c r="F6559" t="s">
        <v>20</v>
      </c>
      <c r="G6559" s="1">
        <v>34254</v>
      </c>
      <c r="H6559">
        <v>2</v>
      </c>
      <c r="J6559">
        <v>10</v>
      </c>
      <c r="K6559">
        <v>13507</v>
      </c>
      <c r="L6559" s="1">
        <v>366</v>
      </c>
      <c r="M6559" s="2">
        <f t="shared" si="306"/>
        <v>20.369444444444444</v>
      </c>
      <c r="N6559" s="2" t="str">
        <f t="shared" si="307"/>
        <v/>
      </c>
      <c r="O6559" s="2" t="str">
        <f t="shared" si="308"/>
        <v/>
      </c>
    </row>
    <row r="6560" spans="1:15" x14ac:dyDescent="0.25">
      <c r="A6560">
        <v>6559</v>
      </c>
      <c r="B6560">
        <v>3</v>
      </c>
      <c r="C6560" s="1">
        <v>17551</v>
      </c>
      <c r="D6560">
        <v>0</v>
      </c>
      <c r="E6560">
        <v>0</v>
      </c>
      <c r="F6560" t="s">
        <v>22</v>
      </c>
      <c r="G6560" s="1">
        <v>34254</v>
      </c>
      <c r="H6560">
        <v>2</v>
      </c>
      <c r="J6560">
        <v>10</v>
      </c>
      <c r="K6560">
        <v>17907</v>
      </c>
      <c r="L6560" s="1">
        <v>366</v>
      </c>
      <c r="M6560" s="2">
        <f t="shared" si="306"/>
        <v>45.730555555555554</v>
      </c>
      <c r="N6560" s="2" t="str">
        <f t="shared" si="307"/>
        <v/>
      </c>
      <c r="O6560" s="2" t="str">
        <f t="shared" si="308"/>
        <v/>
      </c>
    </row>
    <row r="6561" spans="1:15" x14ac:dyDescent="0.25">
      <c r="A6561">
        <v>6560</v>
      </c>
      <c r="B6561">
        <v>3</v>
      </c>
      <c r="C6561" s="1">
        <v>21626</v>
      </c>
      <c r="D6561">
        <v>0</v>
      </c>
      <c r="E6561">
        <v>2</v>
      </c>
      <c r="F6561" t="s">
        <v>14</v>
      </c>
      <c r="G6561" s="1">
        <v>34254</v>
      </c>
      <c r="H6561">
        <v>2</v>
      </c>
      <c r="J6561">
        <v>10</v>
      </c>
      <c r="K6561">
        <v>10307</v>
      </c>
      <c r="L6561" s="1">
        <v>366</v>
      </c>
      <c r="M6561" s="2">
        <f t="shared" si="306"/>
        <v>34.569444444444443</v>
      </c>
      <c r="N6561" s="2" t="str">
        <f t="shared" si="307"/>
        <v/>
      </c>
      <c r="O6561" s="2" t="str">
        <f t="shared" si="308"/>
        <v/>
      </c>
    </row>
    <row r="6562" spans="1:15" x14ac:dyDescent="0.25">
      <c r="A6562">
        <v>6561</v>
      </c>
      <c r="B6562">
        <v>4</v>
      </c>
      <c r="C6562" s="1">
        <v>23811</v>
      </c>
      <c r="D6562">
        <v>0</v>
      </c>
      <c r="E6562">
        <v>0</v>
      </c>
      <c r="F6562" t="s">
        <v>20</v>
      </c>
      <c r="G6562" s="1">
        <v>34254</v>
      </c>
      <c r="H6562">
        <v>0</v>
      </c>
      <c r="J6562">
        <v>23</v>
      </c>
      <c r="K6562">
        <v>0</v>
      </c>
      <c r="L6562" s="1">
        <v>366</v>
      </c>
      <c r="M6562" s="2">
        <f t="shared" si="306"/>
        <v>28.588888888888889</v>
      </c>
      <c r="N6562" s="2" t="str">
        <f t="shared" si="307"/>
        <v/>
      </c>
      <c r="O6562" s="2" t="str">
        <f t="shared" si="308"/>
        <v/>
      </c>
    </row>
    <row r="6563" spans="1:15" x14ac:dyDescent="0.25">
      <c r="A6563">
        <v>6562</v>
      </c>
      <c r="B6563">
        <v>2</v>
      </c>
      <c r="C6563" s="1">
        <v>18767</v>
      </c>
      <c r="D6563">
        <v>0</v>
      </c>
      <c r="E6563">
        <v>1</v>
      </c>
      <c r="F6563" t="s">
        <v>20</v>
      </c>
      <c r="G6563" s="1">
        <v>34255</v>
      </c>
      <c r="H6563">
        <v>2</v>
      </c>
      <c r="J6563">
        <v>10</v>
      </c>
      <c r="K6563">
        <v>10107</v>
      </c>
      <c r="L6563" s="1">
        <v>366</v>
      </c>
      <c r="M6563" s="2">
        <f t="shared" si="306"/>
        <v>42.4</v>
      </c>
      <c r="N6563" s="2" t="str">
        <f t="shared" si="307"/>
        <v/>
      </c>
      <c r="O6563" s="2" t="str">
        <f t="shared" si="308"/>
        <v/>
      </c>
    </row>
    <row r="6564" spans="1:15" x14ac:dyDescent="0.25">
      <c r="A6564">
        <v>6563</v>
      </c>
      <c r="B6564">
        <v>2</v>
      </c>
      <c r="C6564" s="1">
        <v>25208</v>
      </c>
      <c r="D6564">
        <v>0</v>
      </c>
      <c r="E6564">
        <v>0</v>
      </c>
      <c r="F6564" t="s">
        <v>13</v>
      </c>
      <c r="G6564" s="1">
        <v>34255</v>
      </c>
      <c r="H6564">
        <v>0</v>
      </c>
      <c r="J6564">
        <v>10</v>
      </c>
      <c r="K6564">
        <v>0</v>
      </c>
      <c r="L6564" s="1">
        <v>366</v>
      </c>
      <c r="M6564" s="2">
        <f t="shared" si="306"/>
        <v>24.772222222222222</v>
      </c>
      <c r="N6564" s="2" t="str">
        <f t="shared" si="307"/>
        <v/>
      </c>
      <c r="O6564" s="2" t="str">
        <f t="shared" si="308"/>
        <v/>
      </c>
    </row>
    <row r="6565" spans="1:15" x14ac:dyDescent="0.25">
      <c r="A6565">
        <v>6564</v>
      </c>
      <c r="B6565">
        <v>2</v>
      </c>
      <c r="C6565" s="1">
        <v>19224</v>
      </c>
      <c r="D6565">
        <v>2160</v>
      </c>
      <c r="E6565">
        <v>1</v>
      </c>
      <c r="F6565" t="s">
        <v>17</v>
      </c>
      <c r="G6565" s="1">
        <v>34256</v>
      </c>
      <c r="H6565">
        <v>2</v>
      </c>
      <c r="J6565">
        <v>10</v>
      </c>
      <c r="K6565">
        <v>11907</v>
      </c>
      <c r="L6565" s="1">
        <v>366</v>
      </c>
      <c r="M6565" s="2">
        <f t="shared" si="306"/>
        <v>41.155555555555559</v>
      </c>
      <c r="N6565" s="2" t="str">
        <f t="shared" si="307"/>
        <v/>
      </c>
      <c r="O6565" s="2" t="str">
        <f t="shared" si="308"/>
        <v/>
      </c>
    </row>
    <row r="6566" spans="1:15" x14ac:dyDescent="0.25">
      <c r="A6566">
        <v>6565</v>
      </c>
      <c r="B6566">
        <v>2</v>
      </c>
      <c r="C6566" s="1">
        <v>26192</v>
      </c>
      <c r="D6566">
        <v>0</v>
      </c>
      <c r="E6566">
        <v>0</v>
      </c>
      <c r="F6566" t="s">
        <v>13</v>
      </c>
      <c r="G6566" s="1">
        <v>34256</v>
      </c>
      <c r="H6566">
        <v>0</v>
      </c>
      <c r="J6566">
        <v>10</v>
      </c>
      <c r="K6566">
        <v>13507</v>
      </c>
      <c r="L6566" s="1">
        <v>366</v>
      </c>
      <c r="M6566" s="2">
        <f t="shared" si="306"/>
        <v>22.077777777777779</v>
      </c>
      <c r="N6566" s="2" t="str">
        <f t="shared" si="307"/>
        <v/>
      </c>
      <c r="O6566" s="2" t="str">
        <f t="shared" si="308"/>
        <v/>
      </c>
    </row>
    <row r="6567" spans="1:15" x14ac:dyDescent="0.25">
      <c r="A6567">
        <v>6566</v>
      </c>
      <c r="B6567">
        <v>3</v>
      </c>
      <c r="C6567" s="1">
        <v>27078</v>
      </c>
      <c r="D6567">
        <v>0</v>
      </c>
      <c r="E6567">
        <v>1</v>
      </c>
      <c r="F6567" t="s">
        <v>20</v>
      </c>
      <c r="G6567" s="1">
        <v>34257</v>
      </c>
      <c r="H6567">
        <v>2</v>
      </c>
      <c r="J6567">
        <v>10</v>
      </c>
      <c r="K6567">
        <v>10107</v>
      </c>
      <c r="L6567" s="1">
        <v>366</v>
      </c>
      <c r="M6567" s="2">
        <f t="shared" si="306"/>
        <v>19.658333333333335</v>
      </c>
      <c r="N6567" s="2" t="str">
        <f t="shared" si="307"/>
        <v/>
      </c>
      <c r="O6567" s="2" t="str">
        <f t="shared" si="308"/>
        <v/>
      </c>
    </row>
    <row r="6568" spans="1:15" x14ac:dyDescent="0.25">
      <c r="A6568">
        <v>6567</v>
      </c>
      <c r="B6568">
        <v>3</v>
      </c>
      <c r="C6568" s="1">
        <v>25318</v>
      </c>
      <c r="D6568">
        <v>1407</v>
      </c>
      <c r="E6568">
        <v>1</v>
      </c>
      <c r="F6568" t="s">
        <v>14</v>
      </c>
      <c r="G6568" s="1">
        <v>34260</v>
      </c>
      <c r="H6568">
        <v>2</v>
      </c>
      <c r="J6568">
        <v>10</v>
      </c>
      <c r="K6568">
        <v>13507</v>
      </c>
      <c r="L6568" s="1">
        <v>366</v>
      </c>
      <c r="M6568" s="2">
        <f t="shared" si="306"/>
        <v>24.480555555555554</v>
      </c>
      <c r="N6568" s="2" t="str">
        <f t="shared" si="307"/>
        <v/>
      </c>
      <c r="O6568" s="2" t="str">
        <f t="shared" si="308"/>
        <v/>
      </c>
    </row>
    <row r="6569" spans="1:15" x14ac:dyDescent="0.25">
      <c r="A6569">
        <v>6568</v>
      </c>
      <c r="B6569">
        <v>3</v>
      </c>
      <c r="C6569" s="1">
        <v>24515</v>
      </c>
      <c r="D6569">
        <v>1835</v>
      </c>
      <c r="E6569">
        <v>3</v>
      </c>
      <c r="F6569" t="s">
        <v>26</v>
      </c>
      <c r="G6569" s="1">
        <v>34260</v>
      </c>
      <c r="H6569">
        <v>2</v>
      </c>
      <c r="J6569">
        <v>10</v>
      </c>
      <c r="K6569">
        <v>16707</v>
      </c>
      <c r="L6569" s="1">
        <v>366</v>
      </c>
      <c r="M6569" s="2">
        <f t="shared" si="306"/>
        <v>26.683333333333334</v>
      </c>
      <c r="N6569" s="2" t="str">
        <f t="shared" si="307"/>
        <v/>
      </c>
      <c r="O6569" s="2" t="str">
        <f t="shared" si="308"/>
        <v/>
      </c>
    </row>
    <row r="6570" spans="1:15" x14ac:dyDescent="0.25">
      <c r="A6570">
        <v>6569</v>
      </c>
      <c r="B6570">
        <v>2</v>
      </c>
      <c r="C6570" s="1">
        <v>22378</v>
      </c>
      <c r="D6570">
        <v>3300</v>
      </c>
      <c r="E6570">
        <v>1</v>
      </c>
      <c r="F6570" t="s">
        <v>14</v>
      </c>
      <c r="G6570" s="1">
        <v>34260</v>
      </c>
      <c r="H6570">
        <v>2</v>
      </c>
      <c r="J6570">
        <v>10</v>
      </c>
      <c r="K6570">
        <v>10207</v>
      </c>
      <c r="L6570" s="1">
        <v>366</v>
      </c>
      <c r="M6570" s="2">
        <f t="shared" si="306"/>
        <v>32.530555555555559</v>
      </c>
      <c r="N6570" s="2" t="str">
        <f t="shared" si="307"/>
        <v/>
      </c>
      <c r="O6570" s="2" t="str">
        <f t="shared" si="308"/>
        <v/>
      </c>
    </row>
    <row r="6571" spans="1:15" x14ac:dyDescent="0.25">
      <c r="A6571">
        <v>6570</v>
      </c>
      <c r="B6571">
        <v>2</v>
      </c>
      <c r="C6571" s="1">
        <v>25304</v>
      </c>
      <c r="D6571">
        <v>0</v>
      </c>
      <c r="E6571">
        <v>1</v>
      </c>
      <c r="F6571" t="s">
        <v>20</v>
      </c>
      <c r="G6571" s="1">
        <v>34261</v>
      </c>
      <c r="H6571">
        <v>2</v>
      </c>
      <c r="J6571">
        <v>10</v>
      </c>
      <c r="K6571">
        <v>10107</v>
      </c>
      <c r="L6571" s="1">
        <v>366</v>
      </c>
      <c r="M6571" s="2">
        <f t="shared" si="306"/>
        <v>24.522222222222222</v>
      </c>
      <c r="N6571" s="2" t="str">
        <f t="shared" si="307"/>
        <v/>
      </c>
      <c r="O6571" s="2" t="str">
        <f t="shared" si="308"/>
        <v/>
      </c>
    </row>
    <row r="6572" spans="1:15" x14ac:dyDescent="0.25">
      <c r="A6572">
        <v>6571</v>
      </c>
      <c r="B6572">
        <v>3</v>
      </c>
      <c r="C6572" s="1">
        <v>20110</v>
      </c>
      <c r="D6572">
        <v>0</v>
      </c>
      <c r="E6572">
        <v>0</v>
      </c>
      <c r="F6572" t="s">
        <v>14</v>
      </c>
      <c r="G6572" s="1">
        <v>34261</v>
      </c>
      <c r="H6572">
        <v>2</v>
      </c>
      <c r="J6572">
        <v>10</v>
      </c>
      <c r="K6572">
        <v>16607</v>
      </c>
      <c r="L6572" s="1">
        <v>366</v>
      </c>
      <c r="M6572" s="2">
        <f t="shared" si="306"/>
        <v>38.744444444444447</v>
      </c>
      <c r="N6572" s="2" t="str">
        <f t="shared" si="307"/>
        <v/>
      </c>
      <c r="O6572" s="2" t="str">
        <f t="shared" si="308"/>
        <v/>
      </c>
    </row>
    <row r="6573" spans="1:15" x14ac:dyDescent="0.25">
      <c r="A6573">
        <v>6572</v>
      </c>
      <c r="B6573">
        <v>1</v>
      </c>
      <c r="C6573" t="s">
        <v>12</v>
      </c>
      <c r="D6573">
        <v>0</v>
      </c>
      <c r="E6573">
        <v>0</v>
      </c>
      <c r="F6573" t="s">
        <v>13</v>
      </c>
      <c r="G6573" s="1">
        <v>34261</v>
      </c>
      <c r="H6573">
        <v>4</v>
      </c>
      <c r="J6573">
        <v>61</v>
      </c>
      <c r="K6573">
        <v>10107</v>
      </c>
      <c r="L6573" s="1">
        <v>366</v>
      </c>
      <c r="O6573" s="2" t="str">
        <f t="shared" si="308"/>
        <v/>
      </c>
    </row>
    <row r="6574" spans="1:15" x14ac:dyDescent="0.25">
      <c r="A6574">
        <v>6573</v>
      </c>
      <c r="B6574">
        <v>3</v>
      </c>
      <c r="C6574" s="1">
        <v>17996</v>
      </c>
      <c r="D6574">
        <v>0</v>
      </c>
      <c r="E6574">
        <v>0</v>
      </c>
      <c r="F6574" t="s">
        <v>14</v>
      </c>
      <c r="G6574" s="1">
        <v>34262</v>
      </c>
      <c r="H6574">
        <v>2</v>
      </c>
      <c r="J6574">
        <v>10</v>
      </c>
      <c r="K6574">
        <v>11907</v>
      </c>
      <c r="L6574" s="1">
        <v>366</v>
      </c>
      <c r="M6574" s="2">
        <f t="shared" si="306"/>
        <v>44.533333333333331</v>
      </c>
      <c r="N6574" s="2" t="str">
        <f t="shared" si="307"/>
        <v/>
      </c>
      <c r="O6574" s="2" t="str">
        <f t="shared" si="308"/>
        <v/>
      </c>
    </row>
    <row r="6575" spans="1:15" x14ac:dyDescent="0.25">
      <c r="A6575">
        <v>6574</v>
      </c>
      <c r="B6575">
        <v>2</v>
      </c>
      <c r="C6575" s="1">
        <v>13798</v>
      </c>
      <c r="D6575">
        <v>0</v>
      </c>
      <c r="E6575">
        <v>0</v>
      </c>
      <c r="F6575" t="s">
        <v>14</v>
      </c>
      <c r="G6575" s="1">
        <v>34262</v>
      </c>
      <c r="H6575">
        <v>2</v>
      </c>
      <c r="J6575">
        <v>10</v>
      </c>
      <c r="K6575">
        <v>10107</v>
      </c>
      <c r="L6575" s="1">
        <v>366</v>
      </c>
      <c r="M6575" s="2">
        <f t="shared" si="306"/>
        <v>56.027777777777779</v>
      </c>
      <c r="N6575" s="2" t="str">
        <f t="shared" si="307"/>
        <v/>
      </c>
      <c r="O6575" s="2" t="str">
        <f t="shared" si="308"/>
        <v/>
      </c>
    </row>
    <row r="6576" spans="1:15" x14ac:dyDescent="0.25">
      <c r="A6576">
        <v>6575</v>
      </c>
      <c r="B6576">
        <v>2</v>
      </c>
      <c r="C6576" s="1">
        <v>18527</v>
      </c>
      <c r="D6576">
        <v>0</v>
      </c>
      <c r="E6576">
        <v>0</v>
      </c>
      <c r="F6576" t="s">
        <v>13</v>
      </c>
      <c r="G6576" s="1">
        <v>34263</v>
      </c>
      <c r="H6576">
        <v>0</v>
      </c>
      <c r="J6576">
        <v>10</v>
      </c>
      <c r="K6576">
        <v>0</v>
      </c>
      <c r="L6576" s="1">
        <v>366</v>
      </c>
      <c r="M6576" s="2">
        <f t="shared" si="306"/>
        <v>43.083333333333336</v>
      </c>
      <c r="N6576" s="2" t="str">
        <f t="shared" si="307"/>
        <v/>
      </c>
      <c r="O6576" s="2" t="str">
        <f t="shared" si="308"/>
        <v/>
      </c>
    </row>
    <row r="6577" spans="1:15" x14ac:dyDescent="0.25">
      <c r="A6577">
        <v>6576</v>
      </c>
      <c r="B6577">
        <v>2</v>
      </c>
      <c r="C6577" s="1">
        <v>22039</v>
      </c>
      <c r="D6577">
        <v>3420</v>
      </c>
      <c r="E6577">
        <v>3</v>
      </c>
      <c r="F6577" t="s">
        <v>14</v>
      </c>
      <c r="G6577" s="1">
        <v>34264</v>
      </c>
      <c r="H6577">
        <v>2</v>
      </c>
      <c r="J6577">
        <v>10</v>
      </c>
      <c r="K6577">
        <v>17507</v>
      </c>
      <c r="L6577" s="1">
        <v>366</v>
      </c>
      <c r="M6577" s="2">
        <f t="shared" si="306"/>
        <v>33.469444444444441</v>
      </c>
      <c r="N6577" s="2" t="str">
        <f t="shared" si="307"/>
        <v/>
      </c>
      <c r="O6577" s="2" t="str">
        <f t="shared" si="308"/>
        <v/>
      </c>
    </row>
    <row r="6578" spans="1:15" x14ac:dyDescent="0.25">
      <c r="A6578">
        <v>6577</v>
      </c>
      <c r="B6578">
        <v>2</v>
      </c>
      <c r="C6578" s="1">
        <v>22352</v>
      </c>
      <c r="D6578">
        <v>2600</v>
      </c>
      <c r="E6578">
        <v>0</v>
      </c>
      <c r="F6578" t="s">
        <v>20</v>
      </c>
      <c r="G6578" s="1">
        <v>34264</v>
      </c>
      <c r="H6578">
        <v>2</v>
      </c>
      <c r="J6578">
        <v>10</v>
      </c>
      <c r="K6578">
        <v>11607</v>
      </c>
      <c r="L6578" s="1">
        <v>366</v>
      </c>
      <c r="M6578" s="2">
        <f t="shared" si="306"/>
        <v>32.611111111111114</v>
      </c>
      <c r="N6578" s="2" t="str">
        <f t="shared" si="307"/>
        <v/>
      </c>
      <c r="O6578" s="2" t="str">
        <f t="shared" si="308"/>
        <v/>
      </c>
    </row>
    <row r="6579" spans="1:15" x14ac:dyDescent="0.25">
      <c r="A6579">
        <v>6578</v>
      </c>
      <c r="B6579">
        <v>1</v>
      </c>
      <c r="C6579" t="s">
        <v>12</v>
      </c>
      <c r="D6579">
        <v>0</v>
      </c>
      <c r="E6579">
        <v>0</v>
      </c>
      <c r="F6579" t="s">
        <v>13</v>
      </c>
      <c r="G6579" s="1">
        <v>34268</v>
      </c>
      <c r="H6579">
        <v>0</v>
      </c>
      <c r="J6579">
        <v>82</v>
      </c>
      <c r="K6579">
        <v>0</v>
      </c>
      <c r="L6579" s="1">
        <v>366</v>
      </c>
      <c r="O6579" s="2" t="str">
        <f t="shared" si="308"/>
        <v/>
      </c>
    </row>
    <row r="6580" spans="1:15" x14ac:dyDescent="0.25">
      <c r="A6580">
        <v>6579</v>
      </c>
      <c r="B6580">
        <v>4</v>
      </c>
      <c r="C6580" s="1">
        <v>20793</v>
      </c>
      <c r="D6580">
        <v>0</v>
      </c>
      <c r="E6580">
        <v>0</v>
      </c>
      <c r="F6580" t="s">
        <v>20</v>
      </c>
      <c r="G6580" s="1">
        <v>34268</v>
      </c>
      <c r="H6580">
        <v>0</v>
      </c>
      <c r="J6580">
        <v>10</v>
      </c>
      <c r="K6580">
        <v>11307</v>
      </c>
      <c r="L6580" s="1">
        <v>366</v>
      </c>
      <c r="M6580" s="2">
        <f t="shared" si="306"/>
        <v>36.894444444444446</v>
      </c>
      <c r="N6580" s="2" t="str">
        <f t="shared" si="307"/>
        <v/>
      </c>
      <c r="O6580" s="2" t="str">
        <f t="shared" si="308"/>
        <v/>
      </c>
    </row>
    <row r="6581" spans="1:15" x14ac:dyDescent="0.25">
      <c r="A6581">
        <v>6580</v>
      </c>
      <c r="B6581">
        <v>2</v>
      </c>
      <c r="C6581" s="1">
        <v>15745</v>
      </c>
      <c r="D6581">
        <v>1750</v>
      </c>
      <c r="E6581">
        <v>2</v>
      </c>
      <c r="F6581" t="s">
        <v>14</v>
      </c>
      <c r="G6581" s="1">
        <v>34268</v>
      </c>
      <c r="H6581">
        <v>2</v>
      </c>
      <c r="J6581">
        <v>10</v>
      </c>
      <c r="K6581">
        <v>13807</v>
      </c>
      <c r="L6581" s="1">
        <v>366</v>
      </c>
      <c r="M6581" s="2">
        <f t="shared" si="306"/>
        <v>50.716666666666669</v>
      </c>
      <c r="N6581" s="2" t="str">
        <f t="shared" si="307"/>
        <v/>
      </c>
      <c r="O6581" s="2" t="str">
        <f t="shared" si="308"/>
        <v/>
      </c>
    </row>
    <row r="6582" spans="1:15" x14ac:dyDescent="0.25">
      <c r="A6582">
        <v>6581</v>
      </c>
      <c r="B6582">
        <v>3</v>
      </c>
      <c r="C6582" s="1">
        <v>25297</v>
      </c>
      <c r="D6582">
        <v>0</v>
      </c>
      <c r="E6582">
        <v>0</v>
      </c>
      <c r="F6582" t="s">
        <v>14</v>
      </c>
      <c r="G6582" s="1">
        <v>34268</v>
      </c>
      <c r="H6582">
        <v>0</v>
      </c>
      <c r="J6582">
        <v>10</v>
      </c>
      <c r="K6582">
        <v>13507</v>
      </c>
      <c r="L6582" s="1">
        <v>366</v>
      </c>
      <c r="M6582" s="2">
        <f t="shared" si="306"/>
        <v>24.56111111111111</v>
      </c>
      <c r="N6582" s="2" t="str">
        <f t="shared" si="307"/>
        <v/>
      </c>
      <c r="O6582" s="2" t="str">
        <f t="shared" si="308"/>
        <v/>
      </c>
    </row>
    <row r="6583" spans="1:15" x14ac:dyDescent="0.25">
      <c r="A6583">
        <v>6582</v>
      </c>
      <c r="B6583">
        <v>3</v>
      </c>
      <c r="C6583" s="1">
        <v>18282</v>
      </c>
      <c r="D6583">
        <v>0</v>
      </c>
      <c r="E6583">
        <v>0</v>
      </c>
      <c r="F6583" t="s">
        <v>14</v>
      </c>
      <c r="G6583" s="1">
        <v>34268</v>
      </c>
      <c r="H6583">
        <v>2</v>
      </c>
      <c r="J6583">
        <v>10</v>
      </c>
      <c r="K6583">
        <v>16707</v>
      </c>
      <c r="L6583" s="1">
        <v>366</v>
      </c>
      <c r="M6583" s="2">
        <f t="shared" si="306"/>
        <v>43.769444444444446</v>
      </c>
      <c r="N6583" s="2" t="str">
        <f t="shared" si="307"/>
        <v/>
      </c>
      <c r="O6583" s="2" t="str">
        <f t="shared" si="308"/>
        <v/>
      </c>
    </row>
    <row r="6584" spans="1:15" x14ac:dyDescent="0.25">
      <c r="A6584">
        <v>6583</v>
      </c>
      <c r="B6584">
        <v>3</v>
      </c>
      <c r="C6584" s="1">
        <v>23335</v>
      </c>
      <c r="D6584">
        <v>0</v>
      </c>
      <c r="E6584">
        <v>0</v>
      </c>
      <c r="F6584" t="s">
        <v>20</v>
      </c>
      <c r="G6584" s="1">
        <v>34268</v>
      </c>
      <c r="H6584">
        <v>2</v>
      </c>
      <c r="J6584">
        <v>10</v>
      </c>
      <c r="K6584">
        <v>12607</v>
      </c>
      <c r="L6584" s="1">
        <v>366</v>
      </c>
      <c r="M6584" s="2">
        <f t="shared" si="306"/>
        <v>29.933333333333334</v>
      </c>
      <c r="N6584" s="2" t="str">
        <f t="shared" si="307"/>
        <v/>
      </c>
      <c r="O6584" s="2" t="str">
        <f t="shared" si="308"/>
        <v/>
      </c>
    </row>
    <row r="6585" spans="1:15" x14ac:dyDescent="0.25">
      <c r="A6585">
        <v>6584</v>
      </c>
      <c r="B6585">
        <v>3</v>
      </c>
      <c r="C6585" s="1">
        <v>24841</v>
      </c>
      <c r="D6585">
        <v>1500</v>
      </c>
      <c r="E6585">
        <v>3</v>
      </c>
      <c r="F6585" t="s">
        <v>14</v>
      </c>
      <c r="G6585" s="1">
        <v>34269</v>
      </c>
      <c r="H6585">
        <v>2</v>
      </c>
      <c r="J6585">
        <v>10</v>
      </c>
      <c r="K6585">
        <v>13507</v>
      </c>
      <c r="L6585" s="1">
        <v>366</v>
      </c>
      <c r="M6585" s="2">
        <f t="shared" si="306"/>
        <v>25.81388888888889</v>
      </c>
      <c r="N6585" s="2" t="str">
        <f t="shared" si="307"/>
        <v/>
      </c>
      <c r="O6585" s="2" t="str">
        <f t="shared" si="308"/>
        <v/>
      </c>
    </row>
    <row r="6586" spans="1:15" x14ac:dyDescent="0.25">
      <c r="A6586">
        <v>6585</v>
      </c>
      <c r="B6586">
        <v>4</v>
      </c>
      <c r="C6586" s="1">
        <v>17927</v>
      </c>
      <c r="D6586">
        <v>0</v>
      </c>
      <c r="E6586">
        <v>0</v>
      </c>
      <c r="F6586" t="s">
        <v>20</v>
      </c>
      <c r="G6586" s="1">
        <v>34269</v>
      </c>
      <c r="H6586">
        <v>2</v>
      </c>
      <c r="J6586">
        <v>10</v>
      </c>
      <c r="K6586">
        <v>15807</v>
      </c>
      <c r="L6586" s="1">
        <v>366</v>
      </c>
      <c r="M6586" s="2">
        <f t="shared" si="306"/>
        <v>44.744444444444447</v>
      </c>
      <c r="N6586" s="2" t="str">
        <f t="shared" si="307"/>
        <v/>
      </c>
      <c r="O6586" s="2" t="str">
        <f t="shared" si="308"/>
        <v/>
      </c>
    </row>
    <row r="6587" spans="1:15" x14ac:dyDescent="0.25">
      <c r="A6587">
        <v>6586</v>
      </c>
      <c r="B6587">
        <v>3</v>
      </c>
      <c r="C6587" s="1">
        <v>20492</v>
      </c>
      <c r="D6587">
        <v>0</v>
      </c>
      <c r="E6587">
        <v>0</v>
      </c>
      <c r="F6587" t="s">
        <v>13</v>
      </c>
      <c r="G6587" s="1">
        <v>34269</v>
      </c>
      <c r="H6587">
        <v>0</v>
      </c>
      <c r="J6587">
        <v>21</v>
      </c>
      <c r="K6587">
        <v>0</v>
      </c>
      <c r="L6587" s="1">
        <v>366</v>
      </c>
      <c r="M6587" s="2">
        <f t="shared" si="306"/>
        <v>37.722222222222221</v>
      </c>
      <c r="N6587" s="2" t="str">
        <f t="shared" si="307"/>
        <v/>
      </c>
      <c r="O6587" s="2" t="str">
        <f t="shared" si="308"/>
        <v/>
      </c>
    </row>
    <row r="6588" spans="1:15" x14ac:dyDescent="0.25">
      <c r="A6588">
        <v>6587</v>
      </c>
      <c r="B6588">
        <v>3</v>
      </c>
      <c r="C6588" s="1">
        <v>21187</v>
      </c>
      <c r="D6588">
        <v>2417</v>
      </c>
      <c r="E6588">
        <v>2</v>
      </c>
      <c r="F6588" t="s">
        <v>21</v>
      </c>
      <c r="G6588" s="1">
        <v>34270</v>
      </c>
      <c r="H6588">
        <v>2</v>
      </c>
      <c r="J6588">
        <v>10</v>
      </c>
      <c r="K6588">
        <v>12807</v>
      </c>
      <c r="L6588" s="1">
        <v>366</v>
      </c>
      <c r="M6588" s="2">
        <f t="shared" si="306"/>
        <v>35.822222222222223</v>
      </c>
      <c r="N6588" s="2" t="str">
        <f t="shared" si="307"/>
        <v/>
      </c>
      <c r="O6588" s="2" t="str">
        <f t="shared" si="308"/>
        <v/>
      </c>
    </row>
    <row r="6589" spans="1:15" x14ac:dyDescent="0.25">
      <c r="A6589">
        <v>6588</v>
      </c>
      <c r="B6589">
        <v>4</v>
      </c>
      <c r="C6589" s="1">
        <v>22883</v>
      </c>
      <c r="D6589">
        <v>1850</v>
      </c>
      <c r="E6589">
        <v>0</v>
      </c>
      <c r="F6589" t="s">
        <v>20</v>
      </c>
      <c r="G6589" s="1">
        <v>34271</v>
      </c>
      <c r="H6589">
        <v>2</v>
      </c>
      <c r="J6589">
        <v>10</v>
      </c>
      <c r="K6589">
        <v>16807</v>
      </c>
      <c r="L6589" s="1">
        <v>366</v>
      </c>
      <c r="M6589" s="2">
        <f t="shared" si="306"/>
        <v>31.177777777777777</v>
      </c>
      <c r="N6589" s="2" t="str">
        <f t="shared" si="307"/>
        <v/>
      </c>
      <c r="O6589" s="2" t="str">
        <f t="shared" si="308"/>
        <v/>
      </c>
    </row>
    <row r="6590" spans="1:15" x14ac:dyDescent="0.25">
      <c r="A6590">
        <v>6589</v>
      </c>
      <c r="B6590">
        <v>3</v>
      </c>
      <c r="C6590" s="1">
        <v>17302</v>
      </c>
      <c r="D6590">
        <v>2713</v>
      </c>
      <c r="E6590">
        <v>1</v>
      </c>
      <c r="F6590" t="s">
        <v>26</v>
      </c>
      <c r="G6590" s="1">
        <v>34271</v>
      </c>
      <c r="H6590">
        <v>2</v>
      </c>
      <c r="J6590">
        <v>10</v>
      </c>
      <c r="K6590">
        <v>14707</v>
      </c>
      <c r="L6590" s="1">
        <v>366</v>
      </c>
      <c r="M6590" s="2">
        <f t="shared" si="306"/>
        <v>46.455555555555556</v>
      </c>
      <c r="N6590" s="2" t="str">
        <f t="shared" si="307"/>
        <v/>
      </c>
      <c r="O6590" s="2" t="str">
        <f t="shared" si="308"/>
        <v/>
      </c>
    </row>
    <row r="6591" spans="1:15" x14ac:dyDescent="0.25">
      <c r="A6591">
        <v>6590</v>
      </c>
      <c r="B6591">
        <v>3</v>
      </c>
      <c r="C6591" s="1">
        <v>25300</v>
      </c>
      <c r="D6591">
        <v>0</v>
      </c>
      <c r="E6591">
        <v>0</v>
      </c>
      <c r="F6591" t="s">
        <v>20</v>
      </c>
      <c r="G6591" s="1">
        <v>34276</v>
      </c>
      <c r="H6591">
        <v>2</v>
      </c>
      <c r="J6591">
        <v>10</v>
      </c>
      <c r="K6591">
        <v>17907</v>
      </c>
      <c r="L6591" s="1">
        <v>366</v>
      </c>
      <c r="M6591" s="2">
        <f t="shared" si="306"/>
        <v>24.572222222222223</v>
      </c>
      <c r="N6591" s="2" t="str">
        <f t="shared" si="307"/>
        <v/>
      </c>
      <c r="O6591" s="2" t="str">
        <f t="shared" si="308"/>
        <v/>
      </c>
    </row>
    <row r="6592" spans="1:15" x14ac:dyDescent="0.25">
      <c r="A6592">
        <v>6591</v>
      </c>
      <c r="B6592">
        <v>3</v>
      </c>
      <c r="C6592" s="1">
        <v>25233</v>
      </c>
      <c r="D6592">
        <v>0</v>
      </c>
      <c r="E6592">
        <v>0</v>
      </c>
      <c r="F6592" t="s">
        <v>23</v>
      </c>
      <c r="G6592" s="1">
        <v>34276</v>
      </c>
      <c r="H6592">
        <v>2</v>
      </c>
      <c r="J6592">
        <v>10</v>
      </c>
      <c r="K6592">
        <v>10307</v>
      </c>
      <c r="L6592" s="1">
        <v>366</v>
      </c>
      <c r="M6592" s="2">
        <f t="shared" si="306"/>
        <v>24.758333333333333</v>
      </c>
      <c r="N6592" s="2" t="str">
        <f t="shared" si="307"/>
        <v/>
      </c>
      <c r="O6592" s="2" t="str">
        <f t="shared" si="308"/>
        <v/>
      </c>
    </row>
    <row r="6593" spans="1:15" x14ac:dyDescent="0.25">
      <c r="A6593">
        <v>6592</v>
      </c>
      <c r="B6593">
        <v>4</v>
      </c>
      <c r="C6593" s="1">
        <v>25459</v>
      </c>
      <c r="D6593">
        <v>0</v>
      </c>
      <c r="E6593">
        <v>0</v>
      </c>
      <c r="F6593" t="s">
        <v>20</v>
      </c>
      <c r="G6593" s="1">
        <v>34277</v>
      </c>
      <c r="H6593">
        <v>0</v>
      </c>
      <c r="J6593">
        <v>10</v>
      </c>
      <c r="K6593">
        <v>11907</v>
      </c>
      <c r="L6593" s="1">
        <v>366</v>
      </c>
      <c r="M6593" s="2">
        <f t="shared" si="306"/>
        <v>24.141666666666666</v>
      </c>
      <c r="N6593" s="2" t="str">
        <f t="shared" si="307"/>
        <v/>
      </c>
      <c r="O6593" s="2" t="str">
        <f t="shared" si="308"/>
        <v/>
      </c>
    </row>
    <row r="6594" spans="1:15" x14ac:dyDescent="0.25">
      <c r="A6594">
        <v>6593</v>
      </c>
      <c r="B6594">
        <v>3</v>
      </c>
      <c r="C6594" s="1">
        <v>21773</v>
      </c>
      <c r="D6594">
        <v>2135</v>
      </c>
      <c r="E6594">
        <v>3</v>
      </c>
      <c r="F6594" t="s">
        <v>14</v>
      </c>
      <c r="G6594" s="1">
        <v>34278</v>
      </c>
      <c r="H6594">
        <v>2</v>
      </c>
      <c r="J6594">
        <v>10</v>
      </c>
      <c r="K6594">
        <v>17907</v>
      </c>
      <c r="L6594" s="1">
        <v>366</v>
      </c>
      <c r="M6594" s="2">
        <f t="shared" si="306"/>
        <v>34.233333333333334</v>
      </c>
      <c r="N6594" s="2" t="str">
        <f t="shared" si="307"/>
        <v/>
      </c>
      <c r="O6594" s="2" t="str">
        <f t="shared" si="308"/>
        <v/>
      </c>
    </row>
    <row r="6595" spans="1:15" x14ac:dyDescent="0.25">
      <c r="A6595">
        <v>6594</v>
      </c>
      <c r="B6595">
        <v>3</v>
      </c>
      <c r="C6595" s="1">
        <v>20880</v>
      </c>
      <c r="D6595">
        <v>0</v>
      </c>
      <c r="E6595">
        <v>0</v>
      </c>
      <c r="F6595" t="s">
        <v>14</v>
      </c>
      <c r="G6595" s="1">
        <v>34278</v>
      </c>
      <c r="H6595">
        <v>2</v>
      </c>
      <c r="J6595">
        <v>10</v>
      </c>
      <c r="K6595">
        <v>14607</v>
      </c>
      <c r="L6595" s="1">
        <v>366</v>
      </c>
      <c r="M6595" s="2">
        <f t="shared" si="306"/>
        <v>36.677777777777777</v>
      </c>
      <c r="N6595" s="2" t="str">
        <f t="shared" si="307"/>
        <v/>
      </c>
      <c r="O6595" s="2" t="str">
        <f t="shared" si="308"/>
        <v/>
      </c>
    </row>
    <row r="6596" spans="1:15" x14ac:dyDescent="0.25">
      <c r="A6596">
        <v>6595</v>
      </c>
      <c r="B6596">
        <v>2</v>
      </c>
      <c r="C6596" s="1">
        <v>24117</v>
      </c>
      <c r="D6596">
        <v>0</v>
      </c>
      <c r="E6596">
        <v>0</v>
      </c>
      <c r="F6596" t="s">
        <v>14</v>
      </c>
      <c r="G6596" s="1">
        <v>34278</v>
      </c>
      <c r="H6596">
        <v>2</v>
      </c>
      <c r="J6596">
        <v>10</v>
      </c>
      <c r="K6596">
        <v>10107</v>
      </c>
      <c r="L6596" s="1">
        <v>366</v>
      </c>
      <c r="M6596" s="2">
        <f t="shared" si="306"/>
        <v>27.819444444444443</v>
      </c>
      <c r="N6596" s="2" t="str">
        <f t="shared" si="307"/>
        <v/>
      </c>
      <c r="O6596" s="2" t="str">
        <f t="shared" si="308"/>
        <v/>
      </c>
    </row>
    <row r="6597" spans="1:15" x14ac:dyDescent="0.25">
      <c r="A6597">
        <v>6596</v>
      </c>
      <c r="B6597">
        <v>2</v>
      </c>
      <c r="C6597" s="1">
        <v>20848</v>
      </c>
      <c r="D6597">
        <v>2100</v>
      </c>
      <c r="E6597">
        <v>1</v>
      </c>
      <c r="F6597" t="s">
        <v>14</v>
      </c>
      <c r="G6597" s="1">
        <v>34281</v>
      </c>
      <c r="H6597">
        <v>2</v>
      </c>
      <c r="J6597">
        <v>10</v>
      </c>
      <c r="K6597">
        <v>10107</v>
      </c>
      <c r="L6597" s="1">
        <v>366</v>
      </c>
      <c r="M6597" s="2">
        <f t="shared" ref="M6597:M6660" si="309">DAYS360(C6597,G6597,TRUE)/360</f>
        <v>36.777777777777779</v>
      </c>
      <c r="N6597" s="2" t="str">
        <f t="shared" ref="N6597:N6660" si="310">IF(DAYS360(C6597,L6597)/360&gt;0,DAYS360(C6597,L6597)/360,"")</f>
        <v/>
      </c>
      <c r="O6597" s="2" t="str">
        <f t="shared" ref="O6597:O6660" si="311">IF(N6597="","",N6597-M6597)</f>
        <v/>
      </c>
    </row>
    <row r="6598" spans="1:15" x14ac:dyDescent="0.25">
      <c r="A6598">
        <v>6597</v>
      </c>
      <c r="B6598">
        <v>3</v>
      </c>
      <c r="C6598" s="1">
        <v>19762</v>
      </c>
      <c r="D6598">
        <v>1200</v>
      </c>
      <c r="E6598">
        <v>0</v>
      </c>
      <c r="F6598" t="s">
        <v>14</v>
      </c>
      <c r="G6598" s="1">
        <v>34282</v>
      </c>
      <c r="H6598">
        <v>2</v>
      </c>
      <c r="J6598">
        <v>10</v>
      </c>
      <c r="K6598">
        <v>16707</v>
      </c>
      <c r="L6598" s="1">
        <v>366</v>
      </c>
      <c r="M6598" s="2">
        <f t="shared" si="309"/>
        <v>39.755555555555553</v>
      </c>
      <c r="N6598" s="2" t="str">
        <f t="shared" si="310"/>
        <v/>
      </c>
      <c r="O6598" s="2" t="str">
        <f t="shared" si="311"/>
        <v/>
      </c>
    </row>
    <row r="6599" spans="1:15" x14ac:dyDescent="0.25">
      <c r="A6599">
        <v>6598</v>
      </c>
      <c r="B6599">
        <v>2</v>
      </c>
      <c r="C6599" s="1">
        <v>22191</v>
      </c>
      <c r="D6599">
        <v>0</v>
      </c>
      <c r="E6599">
        <v>0</v>
      </c>
      <c r="F6599" t="s">
        <v>17</v>
      </c>
      <c r="G6599" s="1">
        <v>34282</v>
      </c>
      <c r="H6599">
        <v>2</v>
      </c>
      <c r="J6599">
        <v>10</v>
      </c>
      <c r="K6599">
        <v>10207</v>
      </c>
      <c r="L6599" s="1">
        <v>366</v>
      </c>
      <c r="M6599" s="2">
        <f t="shared" si="309"/>
        <v>33.102777777777774</v>
      </c>
      <c r="N6599" s="2" t="str">
        <f t="shared" si="310"/>
        <v/>
      </c>
      <c r="O6599" s="2" t="str">
        <f t="shared" si="311"/>
        <v/>
      </c>
    </row>
    <row r="6600" spans="1:15" x14ac:dyDescent="0.25">
      <c r="A6600">
        <v>6599</v>
      </c>
      <c r="B6600">
        <v>3</v>
      </c>
      <c r="C6600" s="1">
        <v>20153</v>
      </c>
      <c r="D6600">
        <v>0</v>
      </c>
      <c r="E6600">
        <v>0</v>
      </c>
      <c r="F6600" t="s">
        <v>13</v>
      </c>
      <c r="G6600" s="1">
        <v>34283</v>
      </c>
      <c r="H6600">
        <v>0</v>
      </c>
      <c r="J6600">
        <v>23</v>
      </c>
      <c r="K6600">
        <v>0</v>
      </c>
      <c r="L6600" s="1">
        <v>366</v>
      </c>
      <c r="M6600" s="2">
        <f t="shared" si="309"/>
        <v>38.680555555555557</v>
      </c>
      <c r="N6600" s="2" t="str">
        <f t="shared" si="310"/>
        <v/>
      </c>
      <c r="O6600" s="2" t="str">
        <f t="shared" si="311"/>
        <v/>
      </c>
    </row>
    <row r="6601" spans="1:15" x14ac:dyDescent="0.25">
      <c r="A6601">
        <v>6600</v>
      </c>
      <c r="B6601">
        <v>3</v>
      </c>
      <c r="C6601" s="1">
        <v>22654</v>
      </c>
      <c r="D6601">
        <v>0</v>
      </c>
      <c r="E6601">
        <v>0</v>
      </c>
      <c r="F6601" t="s">
        <v>13</v>
      </c>
      <c r="G6601" s="1">
        <v>34283</v>
      </c>
      <c r="H6601">
        <v>0</v>
      </c>
      <c r="J6601">
        <v>10</v>
      </c>
      <c r="K6601">
        <v>0</v>
      </c>
      <c r="L6601" s="1">
        <v>366</v>
      </c>
      <c r="M6601" s="2">
        <f t="shared" si="309"/>
        <v>31.838888888888889</v>
      </c>
      <c r="N6601" s="2" t="str">
        <f t="shared" si="310"/>
        <v/>
      </c>
      <c r="O6601" s="2" t="str">
        <f t="shared" si="311"/>
        <v/>
      </c>
    </row>
    <row r="6602" spans="1:15" x14ac:dyDescent="0.25">
      <c r="A6602">
        <v>6601</v>
      </c>
      <c r="B6602">
        <v>2</v>
      </c>
      <c r="C6602" s="1">
        <v>19317</v>
      </c>
      <c r="D6602">
        <v>5540</v>
      </c>
      <c r="E6602">
        <v>1</v>
      </c>
      <c r="F6602" t="s">
        <v>21</v>
      </c>
      <c r="G6602" s="1">
        <v>34288</v>
      </c>
      <c r="H6602">
        <v>2</v>
      </c>
      <c r="J6602">
        <v>10</v>
      </c>
      <c r="K6602">
        <v>13507</v>
      </c>
      <c r="L6602" s="1">
        <v>366</v>
      </c>
      <c r="M6602" s="2">
        <f t="shared" si="309"/>
        <v>40.988888888888887</v>
      </c>
      <c r="N6602" s="2" t="str">
        <f t="shared" si="310"/>
        <v/>
      </c>
      <c r="O6602" s="2" t="str">
        <f t="shared" si="311"/>
        <v/>
      </c>
    </row>
    <row r="6603" spans="1:15" x14ac:dyDescent="0.25">
      <c r="A6603">
        <v>6602</v>
      </c>
      <c r="B6603">
        <v>2</v>
      </c>
      <c r="C6603" s="1">
        <v>25162</v>
      </c>
      <c r="D6603">
        <v>2600</v>
      </c>
      <c r="E6603">
        <v>2</v>
      </c>
      <c r="F6603" t="s">
        <v>14</v>
      </c>
      <c r="G6603" s="1">
        <v>34288</v>
      </c>
      <c r="H6603">
        <v>2</v>
      </c>
      <c r="J6603">
        <v>10</v>
      </c>
      <c r="K6603">
        <v>17807</v>
      </c>
      <c r="L6603" s="1">
        <v>366</v>
      </c>
      <c r="M6603" s="2">
        <f t="shared" si="309"/>
        <v>24.986111111111111</v>
      </c>
      <c r="N6603" s="2" t="str">
        <f t="shared" si="310"/>
        <v/>
      </c>
      <c r="O6603" s="2" t="str">
        <f t="shared" si="311"/>
        <v/>
      </c>
    </row>
    <row r="6604" spans="1:15" x14ac:dyDescent="0.25">
      <c r="A6604">
        <v>6603</v>
      </c>
      <c r="B6604">
        <v>3</v>
      </c>
      <c r="C6604" s="1">
        <v>24525</v>
      </c>
      <c r="D6604">
        <v>0</v>
      </c>
      <c r="E6604">
        <v>1</v>
      </c>
      <c r="F6604" t="s">
        <v>14</v>
      </c>
      <c r="G6604" s="1">
        <v>34288</v>
      </c>
      <c r="H6604">
        <v>2</v>
      </c>
      <c r="J6604">
        <v>10</v>
      </c>
      <c r="K6604">
        <v>10207</v>
      </c>
      <c r="L6604" s="1">
        <v>366</v>
      </c>
      <c r="M6604" s="2">
        <f t="shared" si="309"/>
        <v>26.730555555555554</v>
      </c>
      <c r="N6604" s="2" t="str">
        <f t="shared" si="310"/>
        <v/>
      </c>
      <c r="O6604" s="2" t="str">
        <f t="shared" si="311"/>
        <v/>
      </c>
    </row>
    <row r="6605" spans="1:15" x14ac:dyDescent="0.25">
      <c r="A6605">
        <v>6604</v>
      </c>
      <c r="B6605">
        <v>3</v>
      </c>
      <c r="C6605" s="1">
        <v>23767</v>
      </c>
      <c r="D6605">
        <v>1855</v>
      </c>
      <c r="E6605">
        <v>2</v>
      </c>
      <c r="F6605" t="s">
        <v>14</v>
      </c>
      <c r="G6605" s="1">
        <v>34288</v>
      </c>
      <c r="H6605">
        <v>2</v>
      </c>
      <c r="J6605">
        <v>10</v>
      </c>
      <c r="K6605">
        <v>10107</v>
      </c>
      <c r="L6605" s="1">
        <v>366</v>
      </c>
      <c r="M6605" s="2">
        <f t="shared" si="309"/>
        <v>28.805555555555557</v>
      </c>
      <c r="N6605" s="2" t="str">
        <f t="shared" si="310"/>
        <v/>
      </c>
      <c r="O6605" s="2" t="str">
        <f t="shared" si="311"/>
        <v/>
      </c>
    </row>
    <row r="6606" spans="1:15" x14ac:dyDescent="0.25">
      <c r="A6606">
        <v>6605</v>
      </c>
      <c r="B6606">
        <v>2</v>
      </c>
      <c r="C6606" s="1">
        <v>19943</v>
      </c>
      <c r="D6606">
        <v>1372</v>
      </c>
      <c r="E6606">
        <v>1</v>
      </c>
      <c r="F6606" t="s">
        <v>13</v>
      </c>
      <c r="G6606" s="1">
        <v>34289</v>
      </c>
      <c r="H6606">
        <v>0</v>
      </c>
      <c r="J6606">
        <v>10</v>
      </c>
      <c r="K6606">
        <v>16807</v>
      </c>
      <c r="L6606" s="1">
        <v>366</v>
      </c>
      <c r="M6606" s="2">
        <f t="shared" si="309"/>
        <v>39.274999999999999</v>
      </c>
      <c r="N6606" s="2" t="str">
        <f t="shared" si="310"/>
        <v/>
      </c>
      <c r="O6606" s="2" t="str">
        <f t="shared" si="311"/>
        <v/>
      </c>
    </row>
    <row r="6607" spans="1:15" x14ac:dyDescent="0.25">
      <c r="A6607">
        <v>6606</v>
      </c>
      <c r="B6607">
        <v>3</v>
      </c>
      <c r="C6607" s="1">
        <v>21101</v>
      </c>
      <c r="D6607">
        <v>1548</v>
      </c>
      <c r="E6607">
        <v>2</v>
      </c>
      <c r="F6607" t="s">
        <v>26</v>
      </c>
      <c r="G6607" s="1">
        <v>34289</v>
      </c>
      <c r="H6607">
        <v>2</v>
      </c>
      <c r="J6607">
        <v>10</v>
      </c>
      <c r="K6607">
        <v>14707</v>
      </c>
      <c r="L6607" s="1">
        <v>366</v>
      </c>
      <c r="M6607" s="2">
        <f t="shared" si="309"/>
        <v>36.105555555555554</v>
      </c>
      <c r="N6607" s="2" t="str">
        <f t="shared" si="310"/>
        <v/>
      </c>
      <c r="O6607" s="2" t="str">
        <f t="shared" si="311"/>
        <v/>
      </c>
    </row>
    <row r="6608" spans="1:15" x14ac:dyDescent="0.25">
      <c r="A6608">
        <v>6607</v>
      </c>
      <c r="B6608">
        <v>2</v>
      </c>
      <c r="C6608" s="1">
        <v>13630</v>
      </c>
      <c r="D6608">
        <v>0</v>
      </c>
      <c r="E6608">
        <v>0</v>
      </c>
      <c r="F6608" t="s">
        <v>13</v>
      </c>
      <c r="G6608" s="1">
        <v>34289</v>
      </c>
      <c r="H6608">
        <v>0</v>
      </c>
      <c r="J6608">
        <v>10</v>
      </c>
      <c r="K6608">
        <v>0</v>
      </c>
      <c r="L6608" s="1">
        <v>366</v>
      </c>
      <c r="M6608" s="2">
        <f t="shared" si="309"/>
        <v>56.55833333333333</v>
      </c>
      <c r="N6608" s="2" t="str">
        <f t="shared" si="310"/>
        <v/>
      </c>
      <c r="O6608" s="2" t="str">
        <f t="shared" si="311"/>
        <v/>
      </c>
    </row>
    <row r="6609" spans="1:15" x14ac:dyDescent="0.25">
      <c r="A6609">
        <v>6608</v>
      </c>
      <c r="B6609">
        <v>2</v>
      </c>
      <c r="C6609" s="1">
        <v>17180</v>
      </c>
      <c r="D6609">
        <v>0</v>
      </c>
      <c r="E6609">
        <v>0</v>
      </c>
      <c r="F6609" t="s">
        <v>13</v>
      </c>
      <c r="G6609" s="1">
        <v>34290</v>
      </c>
      <c r="H6609">
        <v>0</v>
      </c>
      <c r="J6609">
        <v>10</v>
      </c>
      <c r="K6609">
        <v>0</v>
      </c>
      <c r="L6609" s="1">
        <v>366</v>
      </c>
      <c r="M6609" s="2">
        <f t="shared" si="309"/>
        <v>46.844444444444441</v>
      </c>
      <c r="N6609" s="2" t="str">
        <f t="shared" si="310"/>
        <v/>
      </c>
      <c r="O6609" s="2" t="str">
        <f t="shared" si="311"/>
        <v/>
      </c>
    </row>
    <row r="6610" spans="1:15" x14ac:dyDescent="0.25">
      <c r="A6610">
        <v>6609</v>
      </c>
      <c r="B6610">
        <v>4</v>
      </c>
      <c r="C6610" s="1">
        <v>25531</v>
      </c>
      <c r="D6610">
        <v>0</v>
      </c>
      <c r="E6610">
        <v>0</v>
      </c>
      <c r="F6610" t="s">
        <v>20</v>
      </c>
      <c r="G6610" s="1">
        <v>34291</v>
      </c>
      <c r="H6610">
        <v>2</v>
      </c>
      <c r="J6610">
        <v>10</v>
      </c>
      <c r="K6610">
        <v>14707</v>
      </c>
      <c r="L6610" s="1">
        <v>366</v>
      </c>
      <c r="M6610" s="2">
        <f t="shared" si="309"/>
        <v>23.983333333333334</v>
      </c>
      <c r="N6610" s="2" t="str">
        <f t="shared" si="310"/>
        <v/>
      </c>
      <c r="O6610" s="2" t="str">
        <f t="shared" si="311"/>
        <v/>
      </c>
    </row>
    <row r="6611" spans="1:15" x14ac:dyDescent="0.25">
      <c r="A6611">
        <v>6610</v>
      </c>
      <c r="B6611">
        <v>3</v>
      </c>
      <c r="C6611" s="1">
        <v>15603</v>
      </c>
      <c r="D6611">
        <v>0</v>
      </c>
      <c r="E6611">
        <v>0</v>
      </c>
      <c r="F6611" t="s">
        <v>14</v>
      </c>
      <c r="G6611" s="1">
        <v>34292</v>
      </c>
      <c r="H6611">
        <v>2</v>
      </c>
      <c r="J6611">
        <v>10</v>
      </c>
      <c r="K6611">
        <v>11907</v>
      </c>
      <c r="L6611" s="1">
        <v>366</v>
      </c>
      <c r="M6611" s="2">
        <f t="shared" si="309"/>
        <v>51.166666666666664</v>
      </c>
      <c r="N6611" s="2" t="str">
        <f t="shared" si="310"/>
        <v/>
      </c>
      <c r="O6611" s="2" t="str">
        <f t="shared" si="311"/>
        <v/>
      </c>
    </row>
    <row r="6612" spans="1:15" x14ac:dyDescent="0.25">
      <c r="A6612">
        <v>6611</v>
      </c>
      <c r="B6612">
        <v>2</v>
      </c>
      <c r="C6612" s="1">
        <v>24322</v>
      </c>
      <c r="D6612">
        <v>1882</v>
      </c>
      <c r="E6612">
        <v>2</v>
      </c>
      <c r="F6612" t="s">
        <v>14</v>
      </c>
      <c r="G6612" s="1">
        <v>34295</v>
      </c>
      <c r="H6612">
        <v>2</v>
      </c>
      <c r="J6612">
        <v>10</v>
      </c>
      <c r="K6612">
        <v>10307</v>
      </c>
      <c r="L6612" s="1">
        <v>366</v>
      </c>
      <c r="M6612" s="2">
        <f t="shared" si="309"/>
        <v>27.302777777777777</v>
      </c>
      <c r="N6612" s="2" t="str">
        <f t="shared" si="310"/>
        <v/>
      </c>
      <c r="O6612" s="2" t="str">
        <f t="shared" si="311"/>
        <v/>
      </c>
    </row>
    <row r="6613" spans="1:15" x14ac:dyDescent="0.25">
      <c r="A6613">
        <v>6612</v>
      </c>
      <c r="B6613">
        <v>3</v>
      </c>
      <c r="C6613" s="1">
        <v>18465</v>
      </c>
      <c r="D6613">
        <v>0</v>
      </c>
      <c r="E6613">
        <v>0</v>
      </c>
      <c r="F6613" t="s">
        <v>26</v>
      </c>
      <c r="G6613" s="1">
        <v>34295</v>
      </c>
      <c r="H6613">
        <v>2</v>
      </c>
      <c r="J6613">
        <v>10</v>
      </c>
      <c r="K6613">
        <v>13807</v>
      </c>
      <c r="L6613" s="1">
        <v>366</v>
      </c>
      <c r="M6613" s="2">
        <f t="shared" si="309"/>
        <v>43.336111111111109</v>
      </c>
      <c r="N6613" s="2" t="str">
        <f t="shared" si="310"/>
        <v/>
      </c>
      <c r="O6613" s="2" t="str">
        <f t="shared" si="311"/>
        <v/>
      </c>
    </row>
    <row r="6614" spans="1:15" x14ac:dyDescent="0.25">
      <c r="A6614">
        <v>6613</v>
      </c>
      <c r="B6614">
        <v>3</v>
      </c>
      <c r="C6614" s="1">
        <v>25199</v>
      </c>
      <c r="D6614">
        <v>2666</v>
      </c>
      <c r="E6614">
        <v>2</v>
      </c>
      <c r="F6614" t="s">
        <v>14</v>
      </c>
      <c r="G6614" s="1">
        <v>34295</v>
      </c>
      <c r="H6614">
        <v>2</v>
      </c>
      <c r="J6614">
        <v>10</v>
      </c>
      <c r="K6614">
        <v>13507</v>
      </c>
      <c r="L6614" s="1">
        <v>366</v>
      </c>
      <c r="M6614" s="2">
        <f t="shared" si="309"/>
        <v>24.902777777777779</v>
      </c>
      <c r="N6614" s="2" t="str">
        <f t="shared" si="310"/>
        <v/>
      </c>
      <c r="O6614" s="2" t="str">
        <f t="shared" si="311"/>
        <v/>
      </c>
    </row>
    <row r="6615" spans="1:15" x14ac:dyDescent="0.25">
      <c r="A6615">
        <v>6614</v>
      </c>
      <c r="B6615">
        <v>3</v>
      </c>
      <c r="C6615" s="1">
        <v>24805</v>
      </c>
      <c r="D6615">
        <v>3756</v>
      </c>
      <c r="E6615">
        <v>4</v>
      </c>
      <c r="F6615" t="s">
        <v>17</v>
      </c>
      <c r="G6615" s="1">
        <v>34295</v>
      </c>
      <c r="H6615">
        <v>2</v>
      </c>
      <c r="J6615">
        <v>10</v>
      </c>
      <c r="K6615">
        <v>10107</v>
      </c>
      <c r="L6615" s="1">
        <v>366</v>
      </c>
      <c r="M6615" s="2">
        <f t="shared" si="309"/>
        <v>25.980555555555554</v>
      </c>
      <c r="N6615" s="2" t="str">
        <f t="shared" si="310"/>
        <v/>
      </c>
      <c r="O6615" s="2" t="str">
        <f t="shared" si="311"/>
        <v/>
      </c>
    </row>
    <row r="6616" spans="1:15" x14ac:dyDescent="0.25">
      <c r="A6616">
        <v>6615</v>
      </c>
      <c r="B6616">
        <v>2</v>
      </c>
      <c r="C6616" s="1">
        <v>27939</v>
      </c>
      <c r="D6616">
        <v>1776</v>
      </c>
      <c r="E6616">
        <v>0</v>
      </c>
      <c r="F6616" t="s">
        <v>14</v>
      </c>
      <c r="G6616" s="1">
        <v>34296</v>
      </c>
      <c r="H6616">
        <v>2</v>
      </c>
      <c r="J6616">
        <v>10</v>
      </c>
      <c r="K6616">
        <v>10107</v>
      </c>
      <c r="L6616" s="1">
        <v>366</v>
      </c>
      <c r="M6616" s="2">
        <f t="shared" si="309"/>
        <v>17.402777777777779</v>
      </c>
      <c r="N6616" s="2" t="str">
        <f t="shared" si="310"/>
        <v/>
      </c>
      <c r="O6616" s="2" t="str">
        <f t="shared" si="311"/>
        <v/>
      </c>
    </row>
    <row r="6617" spans="1:15" x14ac:dyDescent="0.25">
      <c r="A6617">
        <v>6616</v>
      </c>
      <c r="B6617">
        <v>4</v>
      </c>
      <c r="C6617" s="1">
        <v>26085</v>
      </c>
      <c r="D6617">
        <v>0</v>
      </c>
      <c r="E6617">
        <v>0</v>
      </c>
      <c r="F6617" t="s">
        <v>20</v>
      </c>
      <c r="G6617" s="1">
        <v>34296</v>
      </c>
      <c r="H6617">
        <v>2</v>
      </c>
      <c r="J6617">
        <v>10</v>
      </c>
      <c r="K6617">
        <v>10207</v>
      </c>
      <c r="L6617" s="1">
        <v>366</v>
      </c>
      <c r="M6617" s="2">
        <f t="shared" si="309"/>
        <v>22.477777777777778</v>
      </c>
      <c r="N6617" s="2" t="str">
        <f t="shared" si="310"/>
        <v/>
      </c>
      <c r="O6617" s="2" t="str">
        <f t="shared" si="311"/>
        <v/>
      </c>
    </row>
    <row r="6618" spans="1:15" x14ac:dyDescent="0.25">
      <c r="A6618">
        <v>6617</v>
      </c>
      <c r="B6618">
        <v>1</v>
      </c>
      <c r="C6618" t="s">
        <v>12</v>
      </c>
      <c r="D6618">
        <v>0</v>
      </c>
      <c r="E6618">
        <v>0</v>
      </c>
      <c r="F6618" t="s">
        <v>13</v>
      </c>
      <c r="G6618" s="1">
        <v>34297</v>
      </c>
      <c r="H6618">
        <v>0</v>
      </c>
      <c r="J6618">
        <v>82</v>
      </c>
      <c r="K6618">
        <v>0</v>
      </c>
      <c r="L6618" s="1">
        <v>366</v>
      </c>
      <c r="O6618" s="2" t="str">
        <f t="shared" si="311"/>
        <v/>
      </c>
    </row>
    <row r="6619" spans="1:15" x14ac:dyDescent="0.25">
      <c r="A6619">
        <v>6618</v>
      </c>
      <c r="B6619">
        <v>3</v>
      </c>
      <c r="C6619" s="1">
        <v>19075</v>
      </c>
      <c r="D6619">
        <v>1810</v>
      </c>
      <c r="E6619">
        <v>1</v>
      </c>
      <c r="F6619" t="s">
        <v>14</v>
      </c>
      <c r="G6619" s="1">
        <v>34297</v>
      </c>
      <c r="H6619">
        <v>2</v>
      </c>
      <c r="J6619">
        <v>10</v>
      </c>
      <c r="K6619">
        <v>12779</v>
      </c>
      <c r="L6619" s="1">
        <v>366</v>
      </c>
      <c r="M6619" s="2">
        <f t="shared" si="309"/>
        <v>41.672222222222224</v>
      </c>
      <c r="N6619" s="2" t="str">
        <f t="shared" si="310"/>
        <v/>
      </c>
      <c r="O6619" s="2" t="str">
        <f t="shared" si="311"/>
        <v/>
      </c>
    </row>
    <row r="6620" spans="1:15" x14ac:dyDescent="0.25">
      <c r="A6620">
        <v>6619</v>
      </c>
      <c r="B6620">
        <v>4</v>
      </c>
      <c r="C6620" s="1">
        <v>24394</v>
      </c>
      <c r="D6620">
        <v>0</v>
      </c>
      <c r="E6620">
        <v>0</v>
      </c>
      <c r="F6620" t="s">
        <v>20</v>
      </c>
      <c r="G6620" s="1">
        <v>34297</v>
      </c>
      <c r="H6620">
        <v>2</v>
      </c>
      <c r="J6620">
        <v>10</v>
      </c>
      <c r="K6620">
        <v>14607</v>
      </c>
      <c r="L6620" s="1">
        <v>366</v>
      </c>
      <c r="M6620" s="2">
        <f t="shared" si="309"/>
        <v>27.111111111111111</v>
      </c>
      <c r="N6620" s="2" t="str">
        <f t="shared" si="310"/>
        <v/>
      </c>
      <c r="O6620" s="2" t="str">
        <f t="shared" si="311"/>
        <v/>
      </c>
    </row>
    <row r="6621" spans="1:15" x14ac:dyDescent="0.25">
      <c r="A6621">
        <v>6620</v>
      </c>
      <c r="B6621">
        <v>2</v>
      </c>
      <c r="C6621" s="1">
        <v>17575</v>
      </c>
      <c r="D6621">
        <v>0</v>
      </c>
      <c r="E6621">
        <v>1</v>
      </c>
      <c r="F6621" t="s">
        <v>20</v>
      </c>
      <c r="G6621" s="1">
        <v>34298</v>
      </c>
      <c r="H6621">
        <v>2</v>
      </c>
      <c r="J6621">
        <v>10</v>
      </c>
      <c r="K6621">
        <v>10207</v>
      </c>
      <c r="L6621" s="1">
        <v>366</v>
      </c>
      <c r="M6621" s="2">
        <f t="shared" si="309"/>
        <v>45.786111111111111</v>
      </c>
      <c r="N6621" s="2" t="str">
        <f t="shared" si="310"/>
        <v/>
      </c>
      <c r="O6621" s="2" t="str">
        <f t="shared" si="311"/>
        <v/>
      </c>
    </row>
    <row r="6622" spans="1:15" x14ac:dyDescent="0.25">
      <c r="A6622">
        <v>6621</v>
      </c>
      <c r="B6622">
        <v>2</v>
      </c>
      <c r="C6622" s="1">
        <v>22239</v>
      </c>
      <c r="D6622">
        <v>0</v>
      </c>
      <c r="E6622">
        <v>0</v>
      </c>
      <c r="F6622" t="s">
        <v>13</v>
      </c>
      <c r="G6622" s="1">
        <v>34298</v>
      </c>
      <c r="H6622">
        <v>0</v>
      </c>
      <c r="J6622">
        <v>10</v>
      </c>
      <c r="K6622">
        <v>0</v>
      </c>
      <c r="L6622" s="1">
        <v>366</v>
      </c>
      <c r="M6622" s="2">
        <f t="shared" si="309"/>
        <v>33.016666666666666</v>
      </c>
      <c r="N6622" s="2" t="str">
        <f t="shared" si="310"/>
        <v/>
      </c>
      <c r="O6622" s="2" t="str">
        <f t="shared" si="311"/>
        <v/>
      </c>
    </row>
    <row r="6623" spans="1:15" x14ac:dyDescent="0.25">
      <c r="A6623">
        <v>6622</v>
      </c>
      <c r="B6623">
        <v>4</v>
      </c>
      <c r="C6623" s="1">
        <v>22631</v>
      </c>
      <c r="D6623">
        <v>2316</v>
      </c>
      <c r="E6623">
        <v>3</v>
      </c>
      <c r="F6623" t="s">
        <v>20</v>
      </c>
      <c r="G6623" s="1">
        <v>34299</v>
      </c>
      <c r="H6623">
        <v>2</v>
      </c>
      <c r="J6623">
        <v>10</v>
      </c>
      <c r="K6623">
        <v>11907</v>
      </c>
      <c r="L6623" s="1">
        <v>366</v>
      </c>
      <c r="M6623" s="2">
        <f t="shared" si="309"/>
        <v>31.944444444444443</v>
      </c>
      <c r="N6623" s="2" t="str">
        <f t="shared" si="310"/>
        <v/>
      </c>
      <c r="O6623" s="2" t="str">
        <f t="shared" si="311"/>
        <v/>
      </c>
    </row>
    <row r="6624" spans="1:15" x14ac:dyDescent="0.25">
      <c r="A6624">
        <v>6623</v>
      </c>
      <c r="B6624">
        <v>2</v>
      </c>
      <c r="C6624" s="1">
        <v>18917</v>
      </c>
      <c r="D6624">
        <v>0</v>
      </c>
      <c r="E6624">
        <v>2</v>
      </c>
      <c r="F6624" t="s">
        <v>26</v>
      </c>
      <c r="G6624" s="1">
        <v>34299</v>
      </c>
      <c r="H6624">
        <v>2</v>
      </c>
      <c r="J6624">
        <v>10</v>
      </c>
      <c r="K6624">
        <v>10107</v>
      </c>
      <c r="L6624" s="1">
        <v>366</v>
      </c>
      <c r="M6624" s="2">
        <f t="shared" si="309"/>
        <v>42.111111111111114</v>
      </c>
      <c r="N6624" s="2" t="str">
        <f t="shared" si="310"/>
        <v/>
      </c>
      <c r="O6624" s="2" t="str">
        <f t="shared" si="311"/>
        <v/>
      </c>
    </row>
    <row r="6625" spans="1:15" x14ac:dyDescent="0.25">
      <c r="A6625">
        <v>6624</v>
      </c>
      <c r="B6625">
        <v>2</v>
      </c>
      <c r="C6625" s="1">
        <v>26323</v>
      </c>
      <c r="D6625">
        <v>0</v>
      </c>
      <c r="E6625">
        <v>0</v>
      </c>
      <c r="F6625" t="s">
        <v>20</v>
      </c>
      <c r="G6625" s="1">
        <v>34302</v>
      </c>
      <c r="H6625">
        <v>0</v>
      </c>
      <c r="J6625">
        <v>10</v>
      </c>
      <c r="K6625">
        <v>13507</v>
      </c>
      <c r="L6625" s="1">
        <v>366</v>
      </c>
      <c r="M6625" s="2">
        <f t="shared" si="309"/>
        <v>21.844444444444445</v>
      </c>
      <c r="N6625" s="2" t="str">
        <f t="shared" si="310"/>
        <v/>
      </c>
      <c r="O6625" s="2" t="str">
        <f t="shared" si="311"/>
        <v/>
      </c>
    </row>
    <row r="6626" spans="1:15" x14ac:dyDescent="0.25">
      <c r="A6626">
        <v>6625</v>
      </c>
      <c r="B6626">
        <v>4</v>
      </c>
      <c r="C6626" s="1">
        <v>22265</v>
      </c>
      <c r="D6626">
        <v>0</v>
      </c>
      <c r="E6626">
        <v>0</v>
      </c>
      <c r="F6626" t="s">
        <v>20</v>
      </c>
      <c r="G6626" s="1">
        <v>34302</v>
      </c>
      <c r="H6626">
        <v>2</v>
      </c>
      <c r="J6626">
        <v>10</v>
      </c>
      <c r="K6626">
        <v>10907</v>
      </c>
      <c r="L6626" s="1">
        <v>366</v>
      </c>
      <c r="M6626" s="2">
        <f t="shared" si="309"/>
        <v>32.955555555555556</v>
      </c>
      <c r="N6626" s="2" t="str">
        <f t="shared" si="310"/>
        <v/>
      </c>
      <c r="O6626" s="2" t="str">
        <f t="shared" si="311"/>
        <v/>
      </c>
    </row>
    <row r="6627" spans="1:15" x14ac:dyDescent="0.25">
      <c r="A6627">
        <v>6626</v>
      </c>
      <c r="B6627">
        <v>3</v>
      </c>
      <c r="C6627" s="1">
        <v>22749</v>
      </c>
      <c r="D6627">
        <v>0</v>
      </c>
      <c r="E6627">
        <v>0</v>
      </c>
      <c r="F6627" t="s">
        <v>14</v>
      </c>
      <c r="G6627" s="1">
        <v>34303</v>
      </c>
      <c r="H6627">
        <v>2</v>
      </c>
      <c r="J6627">
        <v>10</v>
      </c>
      <c r="K6627">
        <v>17807</v>
      </c>
      <c r="L6627" s="1">
        <v>366</v>
      </c>
      <c r="M6627" s="2">
        <f t="shared" si="309"/>
        <v>31.630555555555556</v>
      </c>
      <c r="N6627" s="2" t="str">
        <f t="shared" si="310"/>
        <v/>
      </c>
      <c r="O6627" s="2" t="str">
        <f t="shared" si="311"/>
        <v/>
      </c>
    </row>
    <row r="6628" spans="1:15" x14ac:dyDescent="0.25">
      <c r="A6628">
        <v>6627</v>
      </c>
      <c r="B6628">
        <v>3</v>
      </c>
      <c r="C6628" s="1">
        <v>24245</v>
      </c>
      <c r="D6628">
        <v>0</v>
      </c>
      <c r="E6628">
        <v>0</v>
      </c>
      <c r="F6628" t="s">
        <v>13</v>
      </c>
      <c r="G6628" s="1">
        <v>34305</v>
      </c>
      <c r="H6628">
        <v>0</v>
      </c>
      <c r="J6628">
        <v>10</v>
      </c>
      <c r="K6628">
        <v>0</v>
      </c>
      <c r="L6628" s="1">
        <v>366</v>
      </c>
      <c r="M6628" s="2">
        <f t="shared" si="309"/>
        <v>27.538888888888888</v>
      </c>
      <c r="N6628" s="2" t="str">
        <f t="shared" si="310"/>
        <v/>
      </c>
      <c r="O6628" s="2" t="str">
        <f t="shared" si="311"/>
        <v/>
      </c>
    </row>
    <row r="6629" spans="1:15" x14ac:dyDescent="0.25">
      <c r="A6629">
        <v>6628</v>
      </c>
      <c r="B6629">
        <v>4</v>
      </c>
      <c r="C6629" s="1">
        <v>22455</v>
      </c>
      <c r="D6629">
        <v>0</v>
      </c>
      <c r="E6629">
        <v>2</v>
      </c>
      <c r="F6629" t="s">
        <v>20</v>
      </c>
      <c r="G6629" s="1">
        <v>34306</v>
      </c>
      <c r="H6629">
        <v>2</v>
      </c>
      <c r="J6629">
        <v>10</v>
      </c>
      <c r="K6629">
        <v>16807</v>
      </c>
      <c r="L6629" s="1">
        <v>366</v>
      </c>
      <c r="M6629" s="2">
        <f t="shared" si="309"/>
        <v>32.444444444444443</v>
      </c>
      <c r="N6629" s="2" t="str">
        <f t="shared" si="310"/>
        <v/>
      </c>
      <c r="O6629" s="2" t="str">
        <f t="shared" si="311"/>
        <v/>
      </c>
    </row>
    <row r="6630" spans="1:15" x14ac:dyDescent="0.25">
      <c r="A6630">
        <v>6629</v>
      </c>
      <c r="B6630">
        <v>4</v>
      </c>
      <c r="C6630" s="1">
        <v>25670</v>
      </c>
      <c r="D6630">
        <v>0</v>
      </c>
      <c r="E6630">
        <v>0</v>
      </c>
      <c r="F6630" t="s">
        <v>20</v>
      </c>
      <c r="G6630" s="1">
        <v>34310</v>
      </c>
      <c r="H6630">
        <v>0</v>
      </c>
      <c r="J6630">
        <v>10</v>
      </c>
      <c r="K6630">
        <v>13507</v>
      </c>
      <c r="L6630" s="1">
        <v>366</v>
      </c>
      <c r="M6630" s="2">
        <f t="shared" si="309"/>
        <v>23.652777777777779</v>
      </c>
      <c r="N6630" s="2" t="str">
        <f t="shared" si="310"/>
        <v/>
      </c>
      <c r="O6630" s="2" t="str">
        <f t="shared" si="311"/>
        <v/>
      </c>
    </row>
    <row r="6631" spans="1:15" x14ac:dyDescent="0.25">
      <c r="A6631">
        <v>6630</v>
      </c>
      <c r="B6631">
        <v>3</v>
      </c>
      <c r="C6631" s="1">
        <v>24734</v>
      </c>
      <c r="D6631">
        <v>0</v>
      </c>
      <c r="E6631">
        <v>1</v>
      </c>
      <c r="F6631" t="s">
        <v>20</v>
      </c>
      <c r="G6631" s="1">
        <v>34310</v>
      </c>
      <c r="H6631">
        <v>2</v>
      </c>
      <c r="J6631">
        <v>10</v>
      </c>
      <c r="K6631">
        <v>10107</v>
      </c>
      <c r="L6631" s="1">
        <v>366</v>
      </c>
      <c r="M6631" s="2">
        <f t="shared" si="309"/>
        <v>26.216666666666665</v>
      </c>
      <c r="N6631" s="2" t="str">
        <f t="shared" si="310"/>
        <v/>
      </c>
      <c r="O6631" s="2" t="str">
        <f t="shared" si="311"/>
        <v/>
      </c>
    </row>
    <row r="6632" spans="1:15" x14ac:dyDescent="0.25">
      <c r="A6632">
        <v>6631</v>
      </c>
      <c r="B6632">
        <v>2</v>
      </c>
      <c r="C6632" s="1">
        <v>23280</v>
      </c>
      <c r="D6632">
        <v>0</v>
      </c>
      <c r="E6632">
        <v>0</v>
      </c>
      <c r="F6632" t="s">
        <v>13</v>
      </c>
      <c r="G6632" s="1">
        <v>34310</v>
      </c>
      <c r="H6632">
        <v>0</v>
      </c>
      <c r="J6632">
        <v>10</v>
      </c>
      <c r="K6632">
        <v>10107</v>
      </c>
      <c r="L6632" s="1">
        <v>366</v>
      </c>
      <c r="M6632" s="2">
        <f t="shared" si="309"/>
        <v>30.197222222222223</v>
      </c>
      <c r="N6632" s="2" t="str">
        <f t="shared" si="310"/>
        <v/>
      </c>
      <c r="O6632" s="2" t="str">
        <f t="shared" si="311"/>
        <v/>
      </c>
    </row>
    <row r="6633" spans="1:15" x14ac:dyDescent="0.25">
      <c r="A6633">
        <v>6632</v>
      </c>
      <c r="B6633">
        <v>3</v>
      </c>
      <c r="C6633" s="1">
        <v>20776</v>
      </c>
      <c r="D6633">
        <v>1693</v>
      </c>
      <c r="E6633">
        <v>2</v>
      </c>
      <c r="F6633" t="s">
        <v>21</v>
      </c>
      <c r="G6633" s="1">
        <v>34310</v>
      </c>
      <c r="H6633">
        <v>2</v>
      </c>
      <c r="J6633">
        <v>10</v>
      </c>
      <c r="K6633">
        <v>15607</v>
      </c>
      <c r="L6633" s="1">
        <v>366</v>
      </c>
      <c r="M6633" s="2">
        <f t="shared" si="309"/>
        <v>37.055555555555557</v>
      </c>
      <c r="N6633" s="2" t="str">
        <f t="shared" si="310"/>
        <v/>
      </c>
      <c r="O6633" s="2" t="str">
        <f t="shared" si="311"/>
        <v/>
      </c>
    </row>
    <row r="6634" spans="1:15" x14ac:dyDescent="0.25">
      <c r="A6634">
        <v>6633</v>
      </c>
      <c r="B6634">
        <v>4</v>
      </c>
      <c r="C6634" s="1">
        <v>20607</v>
      </c>
      <c r="D6634">
        <v>0</v>
      </c>
      <c r="E6634">
        <v>0</v>
      </c>
      <c r="F6634" t="s">
        <v>20</v>
      </c>
      <c r="G6634" s="1">
        <v>34311</v>
      </c>
      <c r="H6634">
        <v>0</v>
      </c>
      <c r="J6634">
        <v>10</v>
      </c>
      <c r="K6634">
        <v>0</v>
      </c>
      <c r="L6634" s="1">
        <v>366</v>
      </c>
      <c r="M6634" s="2">
        <f t="shared" si="309"/>
        <v>37.519444444444446</v>
      </c>
      <c r="N6634" s="2" t="str">
        <f t="shared" si="310"/>
        <v/>
      </c>
      <c r="O6634" s="2" t="str">
        <f t="shared" si="311"/>
        <v/>
      </c>
    </row>
    <row r="6635" spans="1:15" x14ac:dyDescent="0.25">
      <c r="A6635">
        <v>6634</v>
      </c>
      <c r="B6635">
        <v>3</v>
      </c>
      <c r="C6635" s="1">
        <v>18220</v>
      </c>
      <c r="D6635">
        <v>0</v>
      </c>
      <c r="E6635">
        <v>0</v>
      </c>
      <c r="F6635" t="s">
        <v>13</v>
      </c>
      <c r="G6635" s="1">
        <v>34312</v>
      </c>
      <c r="H6635">
        <v>0</v>
      </c>
      <c r="J6635">
        <v>10</v>
      </c>
      <c r="K6635">
        <v>10807</v>
      </c>
      <c r="L6635" s="1">
        <v>366</v>
      </c>
      <c r="M6635" s="2">
        <f t="shared" si="309"/>
        <v>44.05833333333333</v>
      </c>
      <c r="N6635" s="2" t="str">
        <f t="shared" si="310"/>
        <v/>
      </c>
      <c r="O6635" s="2" t="str">
        <f t="shared" si="311"/>
        <v/>
      </c>
    </row>
    <row r="6636" spans="1:15" x14ac:dyDescent="0.25">
      <c r="A6636">
        <v>6635</v>
      </c>
      <c r="B6636">
        <v>3</v>
      </c>
      <c r="C6636" s="1">
        <v>16951</v>
      </c>
      <c r="D6636">
        <v>1843</v>
      </c>
      <c r="E6636">
        <v>1</v>
      </c>
      <c r="F6636" t="s">
        <v>17</v>
      </c>
      <c r="G6636" s="1">
        <v>34312</v>
      </c>
      <c r="H6636">
        <v>2</v>
      </c>
      <c r="J6636">
        <v>10</v>
      </c>
      <c r="K6636">
        <v>10207</v>
      </c>
      <c r="L6636" s="1">
        <v>366</v>
      </c>
      <c r="M6636" s="2">
        <f t="shared" si="309"/>
        <v>47.527777777777779</v>
      </c>
      <c r="N6636" s="2" t="str">
        <f t="shared" si="310"/>
        <v/>
      </c>
      <c r="O6636" s="2" t="str">
        <f t="shared" si="311"/>
        <v/>
      </c>
    </row>
    <row r="6637" spans="1:15" x14ac:dyDescent="0.25">
      <c r="A6637">
        <v>6636</v>
      </c>
      <c r="B6637">
        <v>2</v>
      </c>
      <c r="C6637" s="1">
        <v>11849</v>
      </c>
      <c r="D6637">
        <v>0</v>
      </c>
      <c r="E6637">
        <v>0</v>
      </c>
      <c r="F6637" t="s">
        <v>13</v>
      </c>
      <c r="G6637" s="1">
        <v>34312</v>
      </c>
      <c r="H6637">
        <v>0</v>
      </c>
      <c r="J6637">
        <v>10</v>
      </c>
      <c r="K6637">
        <v>0</v>
      </c>
      <c r="L6637" s="1">
        <v>366</v>
      </c>
      <c r="M6637" s="2">
        <f t="shared" si="309"/>
        <v>61.5</v>
      </c>
      <c r="N6637" s="2" t="str">
        <f t="shared" si="310"/>
        <v/>
      </c>
      <c r="O6637" s="2" t="str">
        <f t="shared" si="311"/>
        <v/>
      </c>
    </row>
    <row r="6638" spans="1:15" x14ac:dyDescent="0.25">
      <c r="A6638">
        <v>6637</v>
      </c>
      <c r="B6638">
        <v>2</v>
      </c>
      <c r="C6638" s="1">
        <v>20142</v>
      </c>
      <c r="D6638">
        <v>0</v>
      </c>
      <c r="E6638">
        <v>0</v>
      </c>
      <c r="F6638" t="s">
        <v>13</v>
      </c>
      <c r="G6638" s="1">
        <v>34313</v>
      </c>
      <c r="H6638">
        <v>0</v>
      </c>
      <c r="J6638">
        <v>21</v>
      </c>
      <c r="K6638">
        <v>0</v>
      </c>
      <c r="L6638" s="1">
        <v>366</v>
      </c>
      <c r="M6638" s="2">
        <f t="shared" si="309"/>
        <v>38.799999999999997</v>
      </c>
      <c r="N6638" s="2" t="str">
        <f t="shared" si="310"/>
        <v/>
      </c>
      <c r="O6638" s="2" t="str">
        <f t="shared" si="311"/>
        <v/>
      </c>
    </row>
    <row r="6639" spans="1:15" x14ac:dyDescent="0.25">
      <c r="A6639">
        <v>6638</v>
      </c>
      <c r="B6639">
        <v>3</v>
      </c>
      <c r="C6639" s="1">
        <v>21725</v>
      </c>
      <c r="D6639">
        <v>3600</v>
      </c>
      <c r="E6639">
        <v>2</v>
      </c>
      <c r="F6639" t="s">
        <v>23</v>
      </c>
      <c r="G6639" s="1">
        <v>34316</v>
      </c>
      <c r="H6639">
        <v>2</v>
      </c>
      <c r="J6639">
        <v>10</v>
      </c>
      <c r="K6639">
        <v>0</v>
      </c>
      <c r="L6639" s="1">
        <v>366</v>
      </c>
      <c r="M6639" s="2">
        <f t="shared" si="309"/>
        <v>34.469444444444441</v>
      </c>
      <c r="N6639" s="2" t="str">
        <f t="shared" si="310"/>
        <v/>
      </c>
      <c r="O6639" s="2" t="str">
        <f t="shared" si="311"/>
        <v/>
      </c>
    </row>
    <row r="6640" spans="1:15" x14ac:dyDescent="0.25">
      <c r="A6640">
        <v>6639</v>
      </c>
      <c r="B6640">
        <v>2</v>
      </c>
      <c r="C6640" s="1">
        <v>20125</v>
      </c>
      <c r="D6640">
        <v>0</v>
      </c>
      <c r="E6640">
        <v>0</v>
      </c>
      <c r="F6640" t="s">
        <v>17</v>
      </c>
      <c r="G6640" s="1">
        <v>34316</v>
      </c>
      <c r="H6640">
        <v>2</v>
      </c>
      <c r="J6640">
        <v>10</v>
      </c>
      <c r="K6640">
        <v>10107</v>
      </c>
      <c r="L6640" s="1">
        <v>366</v>
      </c>
      <c r="M6640" s="2">
        <f t="shared" si="309"/>
        <v>38.855555555555554</v>
      </c>
      <c r="N6640" s="2" t="str">
        <f t="shared" si="310"/>
        <v/>
      </c>
      <c r="O6640" s="2" t="str">
        <f t="shared" si="311"/>
        <v/>
      </c>
    </row>
    <row r="6641" spans="1:15" x14ac:dyDescent="0.25">
      <c r="A6641">
        <v>6640</v>
      </c>
      <c r="B6641">
        <v>3</v>
      </c>
      <c r="C6641" s="1">
        <v>14138</v>
      </c>
      <c r="D6641">
        <v>0</v>
      </c>
      <c r="E6641">
        <v>0</v>
      </c>
      <c r="F6641" t="s">
        <v>13</v>
      </c>
      <c r="G6641" s="1">
        <v>34316</v>
      </c>
      <c r="H6641">
        <v>0</v>
      </c>
      <c r="J6641">
        <v>21</v>
      </c>
      <c r="K6641">
        <v>0</v>
      </c>
      <c r="L6641" s="1">
        <v>366</v>
      </c>
      <c r="M6641" s="2">
        <f t="shared" si="309"/>
        <v>55.244444444444447</v>
      </c>
      <c r="N6641" s="2" t="str">
        <f t="shared" si="310"/>
        <v/>
      </c>
      <c r="O6641" s="2" t="str">
        <f t="shared" si="311"/>
        <v/>
      </c>
    </row>
    <row r="6642" spans="1:15" x14ac:dyDescent="0.25">
      <c r="A6642">
        <v>6641</v>
      </c>
      <c r="B6642">
        <v>3</v>
      </c>
      <c r="C6642" s="1">
        <v>20118</v>
      </c>
      <c r="D6642">
        <v>0</v>
      </c>
      <c r="E6642">
        <v>0</v>
      </c>
      <c r="F6642" t="s">
        <v>20</v>
      </c>
      <c r="G6642" s="1">
        <v>34316</v>
      </c>
      <c r="H6642">
        <v>2</v>
      </c>
      <c r="J6642">
        <v>10</v>
      </c>
      <c r="K6642">
        <v>14607</v>
      </c>
      <c r="L6642" s="1">
        <v>366</v>
      </c>
      <c r="M6642" s="2">
        <f t="shared" si="309"/>
        <v>38.87222222222222</v>
      </c>
      <c r="N6642" s="2" t="str">
        <f t="shared" si="310"/>
        <v/>
      </c>
      <c r="O6642" s="2" t="str">
        <f t="shared" si="311"/>
        <v/>
      </c>
    </row>
    <row r="6643" spans="1:15" x14ac:dyDescent="0.25">
      <c r="A6643">
        <v>6642</v>
      </c>
      <c r="B6643">
        <v>2</v>
      </c>
      <c r="C6643" s="1">
        <v>29533</v>
      </c>
      <c r="D6643">
        <v>0</v>
      </c>
      <c r="E6643">
        <v>0</v>
      </c>
      <c r="F6643" t="s">
        <v>20</v>
      </c>
      <c r="G6643" s="1">
        <v>34317</v>
      </c>
      <c r="H6643">
        <v>2</v>
      </c>
      <c r="J6643">
        <v>21</v>
      </c>
      <c r="K6643">
        <v>10107</v>
      </c>
      <c r="L6643" s="1">
        <v>366</v>
      </c>
      <c r="M6643" s="2">
        <f t="shared" si="309"/>
        <v>13.1</v>
      </c>
      <c r="N6643" s="2" t="str">
        <f t="shared" si="310"/>
        <v/>
      </c>
      <c r="O6643" s="2" t="str">
        <f t="shared" si="311"/>
        <v/>
      </c>
    </row>
    <row r="6644" spans="1:15" x14ac:dyDescent="0.25">
      <c r="A6644">
        <v>6643</v>
      </c>
      <c r="B6644">
        <v>4</v>
      </c>
      <c r="C6644" s="1">
        <v>24435</v>
      </c>
      <c r="D6644">
        <v>0</v>
      </c>
      <c r="E6644">
        <v>0</v>
      </c>
      <c r="F6644" t="s">
        <v>20</v>
      </c>
      <c r="G6644" s="1">
        <v>34317</v>
      </c>
      <c r="H6644">
        <v>2</v>
      </c>
      <c r="J6644">
        <v>10</v>
      </c>
      <c r="K6644">
        <v>10107</v>
      </c>
      <c r="L6644" s="1">
        <v>366</v>
      </c>
      <c r="M6644" s="2">
        <f t="shared" si="309"/>
        <v>27.055555555555557</v>
      </c>
      <c r="N6644" s="2" t="str">
        <f t="shared" si="310"/>
        <v/>
      </c>
      <c r="O6644" s="2" t="str">
        <f t="shared" si="311"/>
        <v/>
      </c>
    </row>
    <row r="6645" spans="1:15" x14ac:dyDescent="0.25">
      <c r="A6645">
        <v>6644</v>
      </c>
      <c r="B6645">
        <v>2</v>
      </c>
      <c r="C6645" s="1">
        <v>22441</v>
      </c>
      <c r="D6645">
        <v>0</v>
      </c>
      <c r="E6645">
        <v>2</v>
      </c>
      <c r="F6645" t="s">
        <v>14</v>
      </c>
      <c r="G6645" s="1">
        <v>34317</v>
      </c>
      <c r="H6645">
        <v>2</v>
      </c>
      <c r="J6645">
        <v>10</v>
      </c>
      <c r="K6645">
        <v>15607</v>
      </c>
      <c r="L6645" s="1">
        <v>366</v>
      </c>
      <c r="M6645" s="2">
        <f t="shared" si="309"/>
        <v>32.513888888888886</v>
      </c>
      <c r="N6645" s="2" t="str">
        <f t="shared" si="310"/>
        <v/>
      </c>
      <c r="O6645" s="2" t="str">
        <f t="shared" si="311"/>
        <v/>
      </c>
    </row>
    <row r="6646" spans="1:15" x14ac:dyDescent="0.25">
      <c r="A6646">
        <v>6645</v>
      </c>
      <c r="B6646">
        <v>2</v>
      </c>
      <c r="C6646" s="1">
        <v>25804</v>
      </c>
      <c r="D6646">
        <v>1400</v>
      </c>
      <c r="E6646">
        <v>2</v>
      </c>
      <c r="F6646" t="s">
        <v>14</v>
      </c>
      <c r="G6646" s="1">
        <v>34319</v>
      </c>
      <c r="H6646">
        <v>2</v>
      </c>
      <c r="J6646">
        <v>10</v>
      </c>
      <c r="K6646">
        <v>10107</v>
      </c>
      <c r="L6646" s="1">
        <v>366</v>
      </c>
      <c r="M6646" s="2">
        <f t="shared" si="309"/>
        <v>23.31111111111111</v>
      </c>
      <c r="N6646" s="2" t="str">
        <f t="shared" si="310"/>
        <v/>
      </c>
      <c r="O6646" s="2" t="str">
        <f t="shared" si="311"/>
        <v/>
      </c>
    </row>
    <row r="6647" spans="1:15" x14ac:dyDescent="0.25">
      <c r="A6647">
        <v>6646</v>
      </c>
      <c r="B6647">
        <v>3</v>
      </c>
      <c r="C6647" s="1">
        <v>24495</v>
      </c>
      <c r="D6647">
        <v>0</v>
      </c>
      <c r="E6647">
        <v>0</v>
      </c>
      <c r="F6647" t="s">
        <v>13</v>
      </c>
      <c r="G6647" s="1">
        <v>34319</v>
      </c>
      <c r="H6647">
        <v>0</v>
      </c>
      <c r="I6647" t="s">
        <v>19</v>
      </c>
      <c r="J6647">
        <v>21</v>
      </c>
      <c r="K6647">
        <v>18507</v>
      </c>
      <c r="L6647" s="1">
        <v>38369</v>
      </c>
      <c r="M6647" s="2">
        <f t="shared" si="309"/>
        <v>26.897222222222222</v>
      </c>
      <c r="N6647" s="2">
        <f t="shared" si="310"/>
        <v>37.983333333333334</v>
      </c>
      <c r="O6647" s="2">
        <f t="shared" si="311"/>
        <v>11.086111111111112</v>
      </c>
    </row>
    <row r="6648" spans="1:15" x14ac:dyDescent="0.25">
      <c r="A6648">
        <v>6647</v>
      </c>
      <c r="B6648">
        <v>3</v>
      </c>
      <c r="C6648" s="1">
        <v>23383</v>
      </c>
      <c r="D6648">
        <v>0</v>
      </c>
      <c r="E6648">
        <v>0</v>
      </c>
      <c r="F6648" t="s">
        <v>13</v>
      </c>
      <c r="G6648" s="1">
        <v>34319</v>
      </c>
      <c r="H6648">
        <v>0</v>
      </c>
      <c r="J6648">
        <v>10</v>
      </c>
      <c r="K6648">
        <v>0</v>
      </c>
      <c r="L6648" s="1">
        <v>366</v>
      </c>
      <c r="M6648" s="2">
        <f t="shared" si="309"/>
        <v>29.941666666666666</v>
      </c>
      <c r="N6648" s="2" t="str">
        <f t="shared" si="310"/>
        <v/>
      </c>
      <c r="O6648" s="2" t="str">
        <f t="shared" si="311"/>
        <v/>
      </c>
    </row>
    <row r="6649" spans="1:15" x14ac:dyDescent="0.25">
      <c r="A6649">
        <v>6648</v>
      </c>
      <c r="B6649">
        <v>3</v>
      </c>
      <c r="C6649" s="1">
        <v>22811</v>
      </c>
      <c r="D6649">
        <v>1317</v>
      </c>
      <c r="E6649">
        <v>2</v>
      </c>
      <c r="F6649" t="s">
        <v>26</v>
      </c>
      <c r="G6649" s="1">
        <v>34320</v>
      </c>
      <c r="H6649">
        <v>2</v>
      </c>
      <c r="J6649">
        <v>10</v>
      </c>
      <c r="K6649">
        <v>16707</v>
      </c>
      <c r="L6649" s="1">
        <v>366</v>
      </c>
      <c r="M6649" s="2">
        <f t="shared" si="309"/>
        <v>31.508333333333333</v>
      </c>
      <c r="N6649" s="2" t="str">
        <f t="shared" si="310"/>
        <v/>
      </c>
      <c r="O6649" s="2" t="str">
        <f t="shared" si="311"/>
        <v/>
      </c>
    </row>
    <row r="6650" spans="1:15" x14ac:dyDescent="0.25">
      <c r="A6650">
        <v>6649</v>
      </c>
      <c r="B6650">
        <v>2</v>
      </c>
      <c r="C6650" s="1">
        <v>17875</v>
      </c>
      <c r="D6650">
        <v>0</v>
      </c>
      <c r="E6650">
        <v>0</v>
      </c>
      <c r="F6650" t="s">
        <v>13</v>
      </c>
      <c r="G6650" s="1">
        <v>34320</v>
      </c>
      <c r="H6650">
        <v>0</v>
      </c>
      <c r="J6650">
        <v>10</v>
      </c>
      <c r="K6650">
        <v>10907</v>
      </c>
      <c r="L6650" s="1">
        <v>366</v>
      </c>
      <c r="M6650" s="2">
        <f t="shared" si="309"/>
        <v>45.024999999999999</v>
      </c>
      <c r="N6650" s="2" t="str">
        <f t="shared" si="310"/>
        <v/>
      </c>
      <c r="O6650" s="2" t="str">
        <f t="shared" si="311"/>
        <v/>
      </c>
    </row>
    <row r="6651" spans="1:15" x14ac:dyDescent="0.25">
      <c r="A6651">
        <v>6650</v>
      </c>
      <c r="B6651">
        <v>2</v>
      </c>
      <c r="C6651" s="1">
        <v>15448</v>
      </c>
      <c r="D6651">
        <v>0</v>
      </c>
      <c r="E6651">
        <v>0</v>
      </c>
      <c r="F6651" t="s">
        <v>17</v>
      </c>
      <c r="G6651" s="1">
        <v>34323</v>
      </c>
      <c r="H6651">
        <v>2</v>
      </c>
      <c r="J6651">
        <v>10</v>
      </c>
      <c r="K6651">
        <v>16707</v>
      </c>
      <c r="L6651" s="1">
        <v>366</v>
      </c>
      <c r="M6651" s="2">
        <f t="shared" si="309"/>
        <v>51.674999999999997</v>
      </c>
      <c r="N6651" s="2" t="str">
        <f t="shared" si="310"/>
        <v/>
      </c>
      <c r="O6651" s="2" t="str">
        <f t="shared" si="311"/>
        <v/>
      </c>
    </row>
    <row r="6652" spans="1:15" x14ac:dyDescent="0.25">
      <c r="A6652">
        <v>6651</v>
      </c>
      <c r="B6652">
        <v>2</v>
      </c>
      <c r="C6652" s="1">
        <v>17439</v>
      </c>
      <c r="D6652">
        <v>3026</v>
      </c>
      <c r="E6652">
        <v>2</v>
      </c>
      <c r="F6652" t="s">
        <v>13</v>
      </c>
      <c r="G6652" s="1">
        <v>34324</v>
      </c>
      <c r="H6652">
        <v>0</v>
      </c>
      <c r="J6652">
        <v>21</v>
      </c>
      <c r="K6652">
        <v>0</v>
      </c>
      <c r="L6652" s="1">
        <v>366</v>
      </c>
      <c r="M6652" s="2">
        <f t="shared" si="309"/>
        <v>46.227777777777774</v>
      </c>
      <c r="N6652" s="2" t="str">
        <f t="shared" si="310"/>
        <v/>
      </c>
      <c r="O6652" s="2" t="str">
        <f t="shared" si="311"/>
        <v/>
      </c>
    </row>
    <row r="6653" spans="1:15" x14ac:dyDescent="0.25">
      <c r="A6653">
        <v>6652</v>
      </c>
      <c r="B6653">
        <v>2</v>
      </c>
      <c r="C6653" s="1">
        <v>18856</v>
      </c>
      <c r="D6653">
        <v>0</v>
      </c>
      <c r="E6653">
        <v>0</v>
      </c>
      <c r="F6653" t="s">
        <v>14</v>
      </c>
      <c r="G6653" s="1">
        <v>34324</v>
      </c>
      <c r="H6653">
        <v>0</v>
      </c>
      <c r="J6653">
        <v>10</v>
      </c>
      <c r="K6653">
        <v>11907</v>
      </c>
      <c r="L6653" s="1">
        <v>366</v>
      </c>
      <c r="M6653" s="2">
        <f t="shared" si="309"/>
        <v>42.347222222222221</v>
      </c>
      <c r="N6653" s="2" t="str">
        <f t="shared" si="310"/>
        <v/>
      </c>
      <c r="O6653" s="2" t="str">
        <f t="shared" si="311"/>
        <v/>
      </c>
    </row>
    <row r="6654" spans="1:15" x14ac:dyDescent="0.25">
      <c r="A6654">
        <v>6653</v>
      </c>
      <c r="B6654">
        <v>3</v>
      </c>
      <c r="C6654" s="1">
        <v>14558</v>
      </c>
      <c r="D6654">
        <v>0</v>
      </c>
      <c r="E6654">
        <v>0</v>
      </c>
      <c r="F6654" t="s">
        <v>13</v>
      </c>
      <c r="G6654" s="1">
        <v>34325</v>
      </c>
      <c r="H6654">
        <v>0</v>
      </c>
      <c r="I6654" t="s">
        <v>19</v>
      </c>
      <c r="J6654">
        <v>21</v>
      </c>
      <c r="K6654">
        <v>13507</v>
      </c>
      <c r="L6654" s="1">
        <v>36370</v>
      </c>
      <c r="M6654" s="2">
        <f t="shared" si="309"/>
        <v>54.119444444444447</v>
      </c>
      <c r="N6654" s="2">
        <f t="shared" si="310"/>
        <v>59.722222222222221</v>
      </c>
      <c r="O6654" s="2">
        <f t="shared" si="311"/>
        <v>5.6027777777777743</v>
      </c>
    </row>
    <row r="6655" spans="1:15" x14ac:dyDescent="0.25">
      <c r="A6655">
        <v>6654</v>
      </c>
      <c r="B6655">
        <v>2</v>
      </c>
      <c r="C6655" s="1">
        <v>24956</v>
      </c>
      <c r="D6655">
        <v>1600</v>
      </c>
      <c r="E6655">
        <v>2</v>
      </c>
      <c r="F6655" t="s">
        <v>26</v>
      </c>
      <c r="G6655" s="1">
        <v>34326</v>
      </c>
      <c r="H6655">
        <v>2</v>
      </c>
      <c r="J6655">
        <v>10</v>
      </c>
      <c r="K6655">
        <v>13507</v>
      </c>
      <c r="L6655" s="1">
        <v>366</v>
      </c>
      <c r="M6655" s="2">
        <f t="shared" si="309"/>
        <v>25.652777777777779</v>
      </c>
      <c r="N6655" s="2" t="str">
        <f t="shared" si="310"/>
        <v/>
      </c>
      <c r="O6655" s="2" t="str">
        <f t="shared" si="311"/>
        <v/>
      </c>
    </row>
    <row r="6656" spans="1:15" x14ac:dyDescent="0.25">
      <c r="A6656">
        <v>6655</v>
      </c>
      <c r="B6656">
        <v>3</v>
      </c>
      <c r="C6656" s="1">
        <v>20376</v>
      </c>
      <c r="D6656">
        <v>600</v>
      </c>
      <c r="E6656">
        <v>0</v>
      </c>
      <c r="F6656" t="s">
        <v>21</v>
      </c>
      <c r="G6656" s="1">
        <v>34327</v>
      </c>
      <c r="H6656">
        <v>2</v>
      </c>
      <c r="J6656">
        <v>10</v>
      </c>
      <c r="K6656">
        <v>17907</v>
      </c>
      <c r="L6656" s="1">
        <v>366</v>
      </c>
      <c r="M6656" s="2">
        <f t="shared" si="309"/>
        <v>38.194444444444443</v>
      </c>
      <c r="N6656" s="2" t="str">
        <f t="shared" si="310"/>
        <v/>
      </c>
      <c r="O6656" s="2" t="str">
        <f t="shared" si="311"/>
        <v/>
      </c>
    </row>
    <row r="6657" spans="1:15" x14ac:dyDescent="0.25">
      <c r="A6657">
        <v>6656</v>
      </c>
      <c r="B6657">
        <v>3</v>
      </c>
      <c r="C6657" s="1">
        <v>22729</v>
      </c>
      <c r="D6657">
        <v>1724</v>
      </c>
      <c r="E6657">
        <v>2</v>
      </c>
      <c r="F6657" t="s">
        <v>23</v>
      </c>
      <c r="G6657" s="1">
        <v>34327</v>
      </c>
      <c r="H6657">
        <v>0</v>
      </c>
      <c r="J6657">
        <v>10</v>
      </c>
      <c r="K6657">
        <v>10107</v>
      </c>
      <c r="L6657" s="1">
        <v>366</v>
      </c>
      <c r="M6657" s="2">
        <f t="shared" si="309"/>
        <v>31.75</v>
      </c>
      <c r="N6657" s="2" t="str">
        <f t="shared" si="310"/>
        <v/>
      </c>
      <c r="O6657" s="2" t="str">
        <f t="shared" si="311"/>
        <v/>
      </c>
    </row>
    <row r="6658" spans="1:15" x14ac:dyDescent="0.25">
      <c r="A6658">
        <v>6657</v>
      </c>
      <c r="B6658">
        <v>3</v>
      </c>
      <c r="C6658" s="1">
        <v>15910</v>
      </c>
      <c r="D6658">
        <v>1942</v>
      </c>
      <c r="E6658">
        <v>0</v>
      </c>
      <c r="F6658" t="s">
        <v>14</v>
      </c>
      <c r="G6658" s="1">
        <v>34331</v>
      </c>
      <c r="H6658">
        <v>2</v>
      </c>
      <c r="J6658">
        <v>10</v>
      </c>
      <c r="K6658">
        <v>12607</v>
      </c>
      <c r="L6658" s="1">
        <v>366</v>
      </c>
      <c r="M6658" s="2">
        <f t="shared" si="309"/>
        <v>50.430555555555557</v>
      </c>
      <c r="N6658" s="2" t="str">
        <f t="shared" si="310"/>
        <v/>
      </c>
      <c r="O6658" s="2" t="str">
        <f t="shared" si="311"/>
        <v/>
      </c>
    </row>
    <row r="6659" spans="1:15" x14ac:dyDescent="0.25">
      <c r="A6659">
        <v>6658</v>
      </c>
      <c r="B6659">
        <v>2</v>
      </c>
      <c r="C6659" s="1">
        <v>22824</v>
      </c>
      <c r="D6659">
        <v>3246</v>
      </c>
      <c r="E6659">
        <v>1</v>
      </c>
      <c r="F6659" t="s">
        <v>17</v>
      </c>
      <c r="G6659" s="1">
        <v>34331</v>
      </c>
      <c r="H6659">
        <v>2</v>
      </c>
      <c r="J6659">
        <v>10</v>
      </c>
      <c r="K6659">
        <v>10307</v>
      </c>
      <c r="L6659" s="1">
        <v>366</v>
      </c>
      <c r="M6659" s="2">
        <f t="shared" si="309"/>
        <v>31.502777777777776</v>
      </c>
      <c r="N6659" s="2" t="str">
        <f t="shared" si="310"/>
        <v/>
      </c>
      <c r="O6659" s="2" t="str">
        <f t="shared" si="311"/>
        <v/>
      </c>
    </row>
    <row r="6660" spans="1:15" x14ac:dyDescent="0.25">
      <c r="A6660">
        <v>6659</v>
      </c>
      <c r="B6660">
        <v>2</v>
      </c>
      <c r="C6660" s="1">
        <v>23649</v>
      </c>
      <c r="D6660">
        <v>0</v>
      </c>
      <c r="E6660">
        <v>0</v>
      </c>
      <c r="F6660" t="s">
        <v>14</v>
      </c>
      <c r="G6660" s="1">
        <v>34331</v>
      </c>
      <c r="H6660">
        <v>2</v>
      </c>
      <c r="J6660">
        <v>10</v>
      </c>
      <c r="K6660">
        <v>18507</v>
      </c>
      <c r="L6660" s="1">
        <v>366</v>
      </c>
      <c r="M6660" s="2">
        <f t="shared" si="309"/>
        <v>29.247222222222224</v>
      </c>
      <c r="N6660" s="2" t="str">
        <f t="shared" si="310"/>
        <v/>
      </c>
      <c r="O6660" s="2" t="str">
        <f t="shared" si="311"/>
        <v/>
      </c>
    </row>
    <row r="6661" spans="1:15" x14ac:dyDescent="0.25">
      <c r="A6661">
        <v>6660</v>
      </c>
      <c r="B6661">
        <v>2</v>
      </c>
      <c r="C6661" s="1">
        <v>19258</v>
      </c>
      <c r="D6661">
        <v>0</v>
      </c>
      <c r="E6661">
        <v>0</v>
      </c>
      <c r="F6661" t="s">
        <v>14</v>
      </c>
      <c r="G6661" s="1">
        <v>34333</v>
      </c>
      <c r="H6661">
        <v>2</v>
      </c>
      <c r="J6661">
        <v>10</v>
      </c>
      <c r="K6661">
        <v>10107</v>
      </c>
      <c r="L6661" s="1">
        <v>366</v>
      </c>
      <c r="M6661" s="2">
        <f t="shared" ref="M6661:M6724" si="312">DAYS360(C6661,G6661,TRUE)/360</f>
        <v>41.274999999999999</v>
      </c>
      <c r="N6661" s="2" t="str">
        <f t="shared" ref="N6661:N6724" si="313">IF(DAYS360(C6661,L6661)/360&gt;0,DAYS360(C6661,L6661)/360,"")</f>
        <v/>
      </c>
      <c r="O6661" s="2" t="str">
        <f t="shared" ref="O6661:O6724" si="314">IF(N6661="","",N6661-M6661)</f>
        <v/>
      </c>
    </row>
    <row r="6662" spans="1:15" x14ac:dyDescent="0.25">
      <c r="A6662">
        <v>6661</v>
      </c>
      <c r="B6662">
        <v>2</v>
      </c>
      <c r="C6662" s="1">
        <v>23930</v>
      </c>
      <c r="D6662">
        <v>0</v>
      </c>
      <c r="E6662">
        <v>0</v>
      </c>
      <c r="F6662" t="s">
        <v>20</v>
      </c>
      <c r="G6662" s="1">
        <v>34333</v>
      </c>
      <c r="H6662">
        <v>2</v>
      </c>
      <c r="J6662">
        <v>10</v>
      </c>
      <c r="K6662">
        <v>0</v>
      </c>
      <c r="L6662" s="1">
        <v>366</v>
      </c>
      <c r="M6662" s="2">
        <f t="shared" si="312"/>
        <v>28.480555555555554</v>
      </c>
      <c r="N6662" s="2" t="str">
        <f t="shared" si="313"/>
        <v/>
      </c>
      <c r="O6662" s="2" t="str">
        <f t="shared" si="314"/>
        <v/>
      </c>
    </row>
    <row r="6663" spans="1:15" x14ac:dyDescent="0.25">
      <c r="A6663">
        <v>6662</v>
      </c>
      <c r="B6663">
        <v>3</v>
      </c>
      <c r="C6663" s="1">
        <v>16614</v>
      </c>
      <c r="D6663">
        <v>0</v>
      </c>
      <c r="E6663">
        <v>0</v>
      </c>
      <c r="F6663" t="s">
        <v>14</v>
      </c>
      <c r="G6663" s="1">
        <v>34334</v>
      </c>
      <c r="H6663">
        <v>2</v>
      </c>
      <c r="J6663">
        <v>10</v>
      </c>
      <c r="K6663">
        <v>0</v>
      </c>
      <c r="L6663" s="1">
        <v>366</v>
      </c>
      <c r="M6663" s="2">
        <f t="shared" si="312"/>
        <v>48.511111111111113</v>
      </c>
      <c r="N6663" s="2" t="str">
        <f t="shared" si="313"/>
        <v/>
      </c>
      <c r="O6663" s="2" t="str">
        <f t="shared" si="314"/>
        <v/>
      </c>
    </row>
    <row r="6664" spans="1:15" x14ac:dyDescent="0.25">
      <c r="A6664">
        <v>6663</v>
      </c>
      <c r="B6664">
        <v>2</v>
      </c>
      <c r="C6664" s="1">
        <v>17844</v>
      </c>
      <c r="D6664">
        <v>0</v>
      </c>
      <c r="E6664">
        <v>0</v>
      </c>
      <c r="F6664" t="s">
        <v>13</v>
      </c>
      <c r="G6664" s="1">
        <v>34337</v>
      </c>
      <c r="H6664">
        <v>0</v>
      </c>
      <c r="J6664">
        <v>21</v>
      </c>
      <c r="K6664">
        <v>0</v>
      </c>
      <c r="L6664" s="1">
        <v>366</v>
      </c>
      <c r="M6664" s="2">
        <f t="shared" si="312"/>
        <v>45.155555555555559</v>
      </c>
      <c r="N6664" s="2" t="str">
        <f t="shared" si="313"/>
        <v/>
      </c>
      <c r="O6664" s="2" t="str">
        <f t="shared" si="314"/>
        <v/>
      </c>
    </row>
    <row r="6665" spans="1:15" x14ac:dyDescent="0.25">
      <c r="A6665">
        <v>6664</v>
      </c>
      <c r="B6665">
        <v>2</v>
      </c>
      <c r="C6665" s="1">
        <v>17373</v>
      </c>
      <c r="D6665">
        <v>0</v>
      </c>
      <c r="E6665">
        <v>0</v>
      </c>
      <c r="F6665" t="s">
        <v>13</v>
      </c>
      <c r="G6665" s="1">
        <v>34337</v>
      </c>
      <c r="H6665">
        <v>0</v>
      </c>
      <c r="J6665">
        <v>21</v>
      </c>
      <c r="K6665">
        <v>0</v>
      </c>
      <c r="L6665" s="1">
        <v>366</v>
      </c>
      <c r="M6665" s="2">
        <f t="shared" si="312"/>
        <v>46.43888888888889</v>
      </c>
      <c r="N6665" s="2" t="str">
        <f t="shared" si="313"/>
        <v/>
      </c>
      <c r="O6665" s="2" t="str">
        <f t="shared" si="314"/>
        <v/>
      </c>
    </row>
    <row r="6666" spans="1:15" x14ac:dyDescent="0.25">
      <c r="A6666">
        <v>6665</v>
      </c>
      <c r="B6666">
        <v>3</v>
      </c>
      <c r="C6666" s="1">
        <v>17975</v>
      </c>
      <c r="D6666">
        <v>0</v>
      </c>
      <c r="E6666">
        <v>1</v>
      </c>
      <c r="F6666" t="s">
        <v>14</v>
      </c>
      <c r="G6666" s="1">
        <v>34337</v>
      </c>
      <c r="H6666">
        <v>2</v>
      </c>
      <c r="J6666">
        <v>10</v>
      </c>
      <c r="K6666">
        <v>16707</v>
      </c>
      <c r="L6666" s="1">
        <v>366</v>
      </c>
      <c r="M6666" s="2">
        <f t="shared" si="312"/>
        <v>44.791666666666664</v>
      </c>
      <c r="N6666" s="2" t="str">
        <f t="shared" si="313"/>
        <v/>
      </c>
      <c r="O6666" s="2" t="str">
        <f t="shared" si="314"/>
        <v/>
      </c>
    </row>
    <row r="6667" spans="1:15" x14ac:dyDescent="0.25">
      <c r="A6667">
        <v>6666</v>
      </c>
      <c r="B6667">
        <v>2</v>
      </c>
      <c r="C6667" s="1">
        <v>14231</v>
      </c>
      <c r="D6667">
        <v>1200</v>
      </c>
      <c r="E6667">
        <v>0</v>
      </c>
      <c r="F6667" t="s">
        <v>14</v>
      </c>
      <c r="G6667" s="1">
        <v>34338</v>
      </c>
      <c r="H6667">
        <v>2</v>
      </c>
      <c r="J6667">
        <v>10</v>
      </c>
      <c r="K6667">
        <v>18507</v>
      </c>
      <c r="L6667" s="1">
        <v>366</v>
      </c>
      <c r="M6667" s="2">
        <f t="shared" si="312"/>
        <v>55.047222222222224</v>
      </c>
      <c r="N6667" s="2" t="str">
        <f t="shared" si="313"/>
        <v/>
      </c>
      <c r="O6667" s="2" t="str">
        <f t="shared" si="314"/>
        <v/>
      </c>
    </row>
    <row r="6668" spans="1:15" x14ac:dyDescent="0.25">
      <c r="A6668">
        <v>6667</v>
      </c>
      <c r="B6668">
        <v>2</v>
      </c>
      <c r="C6668" s="1">
        <v>24832</v>
      </c>
      <c r="D6668">
        <v>1520</v>
      </c>
      <c r="E6668">
        <v>2</v>
      </c>
      <c r="F6668" t="s">
        <v>26</v>
      </c>
      <c r="G6668" s="1">
        <v>34339</v>
      </c>
      <c r="H6668">
        <v>2</v>
      </c>
      <c r="J6668">
        <v>10</v>
      </c>
      <c r="K6668">
        <v>10907</v>
      </c>
      <c r="L6668" s="1">
        <v>366</v>
      </c>
      <c r="M6668" s="2">
        <f t="shared" si="312"/>
        <v>26.024999999999999</v>
      </c>
      <c r="N6668" s="2" t="str">
        <f t="shared" si="313"/>
        <v/>
      </c>
      <c r="O6668" s="2" t="str">
        <f t="shared" si="314"/>
        <v/>
      </c>
    </row>
    <row r="6669" spans="1:15" x14ac:dyDescent="0.25">
      <c r="A6669">
        <v>6668</v>
      </c>
      <c r="B6669">
        <v>1</v>
      </c>
      <c r="C6669" t="s">
        <v>12</v>
      </c>
      <c r="D6669">
        <v>0</v>
      </c>
      <c r="E6669">
        <v>0</v>
      </c>
      <c r="F6669" t="s">
        <v>13</v>
      </c>
      <c r="G6669" s="1">
        <v>34340</v>
      </c>
      <c r="H6669">
        <v>0</v>
      </c>
      <c r="J6669">
        <v>82</v>
      </c>
      <c r="K6669">
        <v>0</v>
      </c>
      <c r="L6669" s="1">
        <v>366</v>
      </c>
      <c r="O6669" s="2" t="str">
        <f t="shared" si="314"/>
        <v/>
      </c>
    </row>
    <row r="6670" spans="1:15" x14ac:dyDescent="0.25">
      <c r="A6670">
        <v>6669</v>
      </c>
      <c r="B6670">
        <v>3</v>
      </c>
      <c r="C6670" s="1">
        <v>14585</v>
      </c>
      <c r="D6670">
        <v>0</v>
      </c>
      <c r="E6670">
        <v>0</v>
      </c>
      <c r="F6670" t="s">
        <v>13</v>
      </c>
      <c r="G6670" s="1">
        <v>34340</v>
      </c>
      <c r="H6670">
        <v>0</v>
      </c>
      <c r="J6670">
        <v>21</v>
      </c>
      <c r="K6670">
        <v>0</v>
      </c>
      <c r="L6670" s="1">
        <v>366</v>
      </c>
      <c r="M6670" s="2">
        <f t="shared" si="312"/>
        <v>54.083333333333336</v>
      </c>
      <c r="N6670" s="2" t="str">
        <f t="shared" si="313"/>
        <v/>
      </c>
      <c r="O6670" s="2" t="str">
        <f t="shared" si="314"/>
        <v/>
      </c>
    </row>
    <row r="6671" spans="1:15" x14ac:dyDescent="0.25">
      <c r="A6671">
        <v>6670</v>
      </c>
      <c r="B6671">
        <v>3</v>
      </c>
      <c r="C6671" s="1">
        <v>22154</v>
      </c>
      <c r="D6671">
        <v>2292</v>
      </c>
      <c r="E6671">
        <v>0</v>
      </c>
      <c r="F6671" t="s">
        <v>14</v>
      </c>
      <c r="G6671" s="1">
        <v>34340</v>
      </c>
      <c r="H6671">
        <v>0</v>
      </c>
      <c r="J6671">
        <v>10</v>
      </c>
      <c r="K6671">
        <v>14607</v>
      </c>
      <c r="L6671" s="1">
        <v>366</v>
      </c>
      <c r="M6671" s="2">
        <f t="shared" si="312"/>
        <v>33.361111111111114</v>
      </c>
      <c r="N6671" s="2" t="str">
        <f t="shared" si="313"/>
        <v/>
      </c>
      <c r="O6671" s="2" t="str">
        <f t="shared" si="314"/>
        <v/>
      </c>
    </row>
    <row r="6672" spans="1:15" x14ac:dyDescent="0.25">
      <c r="A6672">
        <v>6671</v>
      </c>
      <c r="B6672">
        <v>4</v>
      </c>
      <c r="C6672" s="1">
        <v>28979</v>
      </c>
      <c r="D6672">
        <v>0</v>
      </c>
      <c r="E6672">
        <v>0</v>
      </c>
      <c r="F6672" t="s">
        <v>20</v>
      </c>
      <c r="G6672" s="1">
        <v>34340</v>
      </c>
      <c r="H6672">
        <v>2</v>
      </c>
      <c r="J6672">
        <v>21</v>
      </c>
      <c r="K6672">
        <v>10107</v>
      </c>
      <c r="L6672" s="1">
        <v>366</v>
      </c>
      <c r="M6672" s="2">
        <f t="shared" si="312"/>
        <v>14.672222222222222</v>
      </c>
      <c r="N6672" s="2" t="str">
        <f t="shared" si="313"/>
        <v/>
      </c>
      <c r="O6672" s="2" t="str">
        <f t="shared" si="314"/>
        <v/>
      </c>
    </row>
    <row r="6673" spans="1:15" x14ac:dyDescent="0.25">
      <c r="A6673">
        <v>6672</v>
      </c>
      <c r="B6673">
        <v>3</v>
      </c>
      <c r="C6673" s="1">
        <v>17818</v>
      </c>
      <c r="D6673">
        <v>1428</v>
      </c>
      <c r="E6673">
        <v>0</v>
      </c>
      <c r="F6673" t="s">
        <v>14</v>
      </c>
      <c r="G6673" s="1">
        <v>34344</v>
      </c>
      <c r="H6673">
        <v>2</v>
      </c>
      <c r="J6673">
        <v>10</v>
      </c>
      <c r="K6673">
        <v>17807</v>
      </c>
      <c r="L6673" s="1">
        <v>366</v>
      </c>
      <c r="M6673" s="2">
        <f t="shared" si="312"/>
        <v>45.244444444444447</v>
      </c>
      <c r="N6673" s="2" t="str">
        <f t="shared" si="313"/>
        <v/>
      </c>
      <c r="O6673" s="2" t="str">
        <f t="shared" si="314"/>
        <v/>
      </c>
    </row>
    <row r="6674" spans="1:15" x14ac:dyDescent="0.25">
      <c r="A6674">
        <v>6673</v>
      </c>
      <c r="B6674">
        <v>2</v>
      </c>
      <c r="C6674" s="1">
        <v>24747</v>
      </c>
      <c r="D6674">
        <v>0</v>
      </c>
      <c r="E6674">
        <v>0</v>
      </c>
      <c r="F6674" t="s">
        <v>20</v>
      </c>
      <c r="G6674" s="1">
        <v>34344</v>
      </c>
      <c r="H6674">
        <v>2</v>
      </c>
      <c r="J6674">
        <v>10</v>
      </c>
      <c r="K6674">
        <v>10507</v>
      </c>
      <c r="L6674" s="1">
        <v>366</v>
      </c>
      <c r="M6674" s="2">
        <f t="shared" si="312"/>
        <v>26.272222222222222</v>
      </c>
      <c r="N6674" s="2" t="str">
        <f t="shared" si="313"/>
        <v/>
      </c>
      <c r="O6674" s="2" t="str">
        <f t="shared" si="314"/>
        <v/>
      </c>
    </row>
    <row r="6675" spans="1:15" x14ac:dyDescent="0.25">
      <c r="A6675">
        <v>6674</v>
      </c>
      <c r="B6675">
        <v>2</v>
      </c>
      <c r="C6675" s="1">
        <v>21025</v>
      </c>
      <c r="D6675">
        <v>0</v>
      </c>
      <c r="E6675">
        <v>0</v>
      </c>
      <c r="F6675" t="s">
        <v>20</v>
      </c>
      <c r="G6675" s="1">
        <v>34345</v>
      </c>
      <c r="H6675">
        <v>2</v>
      </c>
      <c r="J6675">
        <v>10</v>
      </c>
      <c r="K6675">
        <v>16707</v>
      </c>
      <c r="L6675" s="1">
        <v>366</v>
      </c>
      <c r="M6675" s="2">
        <f t="shared" si="312"/>
        <v>36.463888888888889</v>
      </c>
      <c r="N6675" s="2" t="str">
        <f t="shared" si="313"/>
        <v/>
      </c>
      <c r="O6675" s="2" t="str">
        <f t="shared" si="314"/>
        <v/>
      </c>
    </row>
    <row r="6676" spans="1:15" x14ac:dyDescent="0.25">
      <c r="A6676">
        <v>6675</v>
      </c>
      <c r="B6676">
        <v>3</v>
      </c>
      <c r="C6676" s="1">
        <v>19879</v>
      </c>
      <c r="D6676">
        <v>0</v>
      </c>
      <c r="E6676">
        <v>1</v>
      </c>
      <c r="F6676" t="s">
        <v>14</v>
      </c>
      <c r="G6676" s="1">
        <v>34345</v>
      </c>
      <c r="H6676">
        <v>2</v>
      </c>
      <c r="J6676">
        <v>10</v>
      </c>
      <c r="K6676">
        <v>10107</v>
      </c>
      <c r="L6676" s="1">
        <v>366</v>
      </c>
      <c r="M6676" s="2">
        <f t="shared" si="312"/>
        <v>39.602777777777774</v>
      </c>
      <c r="N6676" s="2" t="str">
        <f t="shared" si="313"/>
        <v/>
      </c>
      <c r="O6676" s="2" t="str">
        <f t="shared" si="314"/>
        <v/>
      </c>
    </row>
    <row r="6677" spans="1:15" x14ac:dyDescent="0.25">
      <c r="A6677">
        <v>6676</v>
      </c>
      <c r="B6677">
        <v>2</v>
      </c>
      <c r="C6677" s="1">
        <v>17893</v>
      </c>
      <c r="D6677">
        <v>0</v>
      </c>
      <c r="E6677">
        <v>0</v>
      </c>
      <c r="F6677" t="s">
        <v>13</v>
      </c>
      <c r="G6677" s="1">
        <v>34347</v>
      </c>
      <c r="H6677">
        <v>0</v>
      </c>
      <c r="J6677">
        <v>21</v>
      </c>
      <c r="K6677">
        <v>0</v>
      </c>
      <c r="L6677" s="1">
        <v>366</v>
      </c>
      <c r="M6677" s="2">
        <f t="shared" si="312"/>
        <v>45.047222222222224</v>
      </c>
      <c r="N6677" s="2" t="str">
        <f t="shared" si="313"/>
        <v/>
      </c>
      <c r="O6677" s="2" t="str">
        <f t="shared" si="314"/>
        <v/>
      </c>
    </row>
    <row r="6678" spans="1:15" x14ac:dyDescent="0.25">
      <c r="A6678">
        <v>6677</v>
      </c>
      <c r="B6678">
        <v>4</v>
      </c>
      <c r="C6678" s="1">
        <v>16073</v>
      </c>
      <c r="D6678">
        <v>0</v>
      </c>
      <c r="E6678">
        <v>0</v>
      </c>
      <c r="F6678" t="s">
        <v>20</v>
      </c>
      <c r="G6678" s="1">
        <v>34347</v>
      </c>
      <c r="H6678">
        <v>0</v>
      </c>
      <c r="J6678">
        <v>10</v>
      </c>
      <c r="K6678">
        <v>0</v>
      </c>
      <c r="L6678" s="1">
        <v>366</v>
      </c>
      <c r="M6678" s="2">
        <f t="shared" si="312"/>
        <v>50.030555555555559</v>
      </c>
      <c r="N6678" s="2" t="str">
        <f t="shared" si="313"/>
        <v/>
      </c>
      <c r="O6678" s="2" t="str">
        <f t="shared" si="314"/>
        <v/>
      </c>
    </row>
    <row r="6679" spans="1:15" x14ac:dyDescent="0.25">
      <c r="A6679">
        <v>6678</v>
      </c>
      <c r="B6679">
        <v>4</v>
      </c>
      <c r="C6679" s="1">
        <v>22675</v>
      </c>
      <c r="D6679">
        <v>0</v>
      </c>
      <c r="E6679">
        <v>0</v>
      </c>
      <c r="F6679" t="s">
        <v>20</v>
      </c>
      <c r="G6679" s="1">
        <v>34348</v>
      </c>
      <c r="H6679">
        <v>2</v>
      </c>
      <c r="I6679" t="s">
        <v>24</v>
      </c>
      <c r="J6679">
        <v>21</v>
      </c>
      <c r="K6679">
        <v>0</v>
      </c>
      <c r="L6679" s="1">
        <v>36166</v>
      </c>
      <c r="M6679" s="2">
        <f t="shared" si="312"/>
        <v>31.958333333333332</v>
      </c>
      <c r="N6679" s="2">
        <f t="shared" si="313"/>
        <v>36.93611111111111</v>
      </c>
      <c r="O6679" s="2">
        <f t="shared" si="314"/>
        <v>4.9777777777777779</v>
      </c>
    </row>
    <row r="6680" spans="1:15" x14ac:dyDescent="0.25">
      <c r="A6680">
        <v>6679</v>
      </c>
      <c r="B6680">
        <v>4</v>
      </c>
      <c r="C6680" s="1">
        <v>22745</v>
      </c>
      <c r="D6680">
        <v>0</v>
      </c>
      <c r="E6680">
        <v>1</v>
      </c>
      <c r="F6680" t="s">
        <v>20</v>
      </c>
      <c r="G6680" s="1">
        <v>34348</v>
      </c>
      <c r="H6680">
        <v>2</v>
      </c>
      <c r="J6680">
        <v>10</v>
      </c>
      <c r="K6680">
        <v>10207</v>
      </c>
      <c r="L6680" s="1">
        <v>366</v>
      </c>
      <c r="M6680" s="2">
        <f t="shared" si="312"/>
        <v>31.763888888888889</v>
      </c>
      <c r="N6680" s="2" t="str">
        <f t="shared" si="313"/>
        <v/>
      </c>
      <c r="O6680" s="2" t="str">
        <f t="shared" si="314"/>
        <v/>
      </c>
    </row>
    <row r="6681" spans="1:15" x14ac:dyDescent="0.25">
      <c r="A6681">
        <v>6680</v>
      </c>
      <c r="B6681">
        <v>4</v>
      </c>
      <c r="C6681" s="1">
        <v>24468</v>
      </c>
      <c r="D6681">
        <v>0</v>
      </c>
      <c r="E6681">
        <v>0</v>
      </c>
      <c r="F6681" t="s">
        <v>20</v>
      </c>
      <c r="G6681" s="1">
        <v>34351</v>
      </c>
      <c r="H6681">
        <v>0</v>
      </c>
      <c r="I6681" t="s">
        <v>19</v>
      </c>
      <c r="J6681">
        <v>21</v>
      </c>
      <c r="K6681">
        <v>10107</v>
      </c>
      <c r="L6681" s="1">
        <v>35405</v>
      </c>
      <c r="M6681" s="2">
        <f t="shared" si="312"/>
        <v>27.055555555555557</v>
      </c>
      <c r="N6681" s="2">
        <f t="shared" si="313"/>
        <v>29.941666666666666</v>
      </c>
      <c r="O6681" s="2">
        <f t="shared" si="314"/>
        <v>2.8861111111111093</v>
      </c>
    </row>
    <row r="6682" spans="1:15" x14ac:dyDescent="0.25">
      <c r="A6682">
        <v>6681</v>
      </c>
      <c r="B6682">
        <v>3</v>
      </c>
      <c r="C6682" s="1">
        <v>17966</v>
      </c>
      <c r="D6682">
        <v>0</v>
      </c>
      <c r="E6682">
        <v>0</v>
      </c>
      <c r="F6682" t="s">
        <v>14</v>
      </c>
      <c r="G6682" s="1">
        <v>34351</v>
      </c>
      <c r="H6682">
        <v>2</v>
      </c>
      <c r="J6682">
        <v>10</v>
      </c>
      <c r="K6682">
        <v>10807</v>
      </c>
      <c r="L6682" s="1">
        <v>366</v>
      </c>
      <c r="M6682" s="2">
        <f t="shared" si="312"/>
        <v>44.855555555555554</v>
      </c>
      <c r="N6682" s="2" t="str">
        <f t="shared" si="313"/>
        <v/>
      </c>
      <c r="O6682" s="2" t="str">
        <f t="shared" si="314"/>
        <v/>
      </c>
    </row>
    <row r="6683" spans="1:15" x14ac:dyDescent="0.25">
      <c r="A6683">
        <v>6682</v>
      </c>
      <c r="B6683">
        <v>2</v>
      </c>
      <c r="C6683" s="1">
        <v>22911</v>
      </c>
      <c r="D6683">
        <v>0</v>
      </c>
      <c r="E6683">
        <v>0</v>
      </c>
      <c r="F6683" t="s">
        <v>13</v>
      </c>
      <c r="G6683" s="1">
        <v>34354</v>
      </c>
      <c r="H6683">
        <v>0</v>
      </c>
      <c r="J6683">
        <v>10</v>
      </c>
      <c r="K6683">
        <v>0</v>
      </c>
      <c r="L6683" s="1">
        <v>366</v>
      </c>
      <c r="M6683" s="2">
        <f t="shared" si="312"/>
        <v>31.327777777777779</v>
      </c>
      <c r="N6683" s="2" t="str">
        <f t="shared" si="313"/>
        <v/>
      </c>
      <c r="O6683" s="2" t="str">
        <f t="shared" si="314"/>
        <v/>
      </c>
    </row>
    <row r="6684" spans="1:15" x14ac:dyDescent="0.25">
      <c r="A6684">
        <v>6683</v>
      </c>
      <c r="B6684">
        <v>3</v>
      </c>
      <c r="C6684" s="1">
        <v>17078</v>
      </c>
      <c r="D6684">
        <v>0</v>
      </c>
      <c r="E6684">
        <v>0</v>
      </c>
      <c r="F6684" t="s">
        <v>14</v>
      </c>
      <c r="G6684" s="1">
        <v>34358</v>
      </c>
      <c r="H6684">
        <v>2</v>
      </c>
      <c r="J6684">
        <v>10</v>
      </c>
      <c r="K6684">
        <v>14707</v>
      </c>
      <c r="L6684" s="1">
        <v>366</v>
      </c>
      <c r="M6684" s="2">
        <f t="shared" si="312"/>
        <v>47.30833333333333</v>
      </c>
      <c r="N6684" s="2" t="str">
        <f t="shared" si="313"/>
        <v/>
      </c>
      <c r="O6684" s="2" t="str">
        <f t="shared" si="314"/>
        <v/>
      </c>
    </row>
    <row r="6685" spans="1:15" x14ac:dyDescent="0.25">
      <c r="A6685">
        <v>6684</v>
      </c>
      <c r="B6685">
        <v>3</v>
      </c>
      <c r="C6685" s="1">
        <v>19046</v>
      </c>
      <c r="D6685">
        <v>0</v>
      </c>
      <c r="E6685">
        <v>3</v>
      </c>
      <c r="F6685" t="s">
        <v>14</v>
      </c>
      <c r="G6685" s="1">
        <v>34358</v>
      </c>
      <c r="H6685">
        <v>2</v>
      </c>
      <c r="J6685">
        <v>10</v>
      </c>
      <c r="K6685">
        <v>10907</v>
      </c>
      <c r="L6685" s="1">
        <v>366</v>
      </c>
      <c r="M6685" s="2">
        <f t="shared" si="312"/>
        <v>41.922222222222224</v>
      </c>
      <c r="N6685" s="2" t="str">
        <f t="shared" si="313"/>
        <v/>
      </c>
      <c r="O6685" s="2" t="str">
        <f t="shared" si="314"/>
        <v/>
      </c>
    </row>
    <row r="6686" spans="1:15" x14ac:dyDescent="0.25">
      <c r="A6686">
        <v>6685</v>
      </c>
      <c r="B6686">
        <v>2</v>
      </c>
      <c r="C6686" s="1">
        <v>24641</v>
      </c>
      <c r="D6686">
        <v>0</v>
      </c>
      <c r="E6686">
        <v>0</v>
      </c>
      <c r="F6686" t="s">
        <v>14</v>
      </c>
      <c r="G6686" s="1">
        <v>34358</v>
      </c>
      <c r="H6686">
        <v>2</v>
      </c>
      <c r="J6686">
        <v>10</v>
      </c>
      <c r="K6686">
        <v>10307</v>
      </c>
      <c r="L6686" s="1">
        <v>366</v>
      </c>
      <c r="M6686" s="2">
        <f t="shared" si="312"/>
        <v>26.6</v>
      </c>
      <c r="N6686" s="2" t="str">
        <f t="shared" si="313"/>
        <v/>
      </c>
      <c r="O6686" s="2" t="str">
        <f t="shared" si="314"/>
        <v/>
      </c>
    </row>
    <row r="6687" spans="1:15" x14ac:dyDescent="0.25">
      <c r="A6687">
        <v>6686</v>
      </c>
      <c r="B6687">
        <v>2</v>
      </c>
      <c r="C6687" s="1">
        <v>18615</v>
      </c>
      <c r="D6687">
        <v>0</v>
      </c>
      <c r="E6687">
        <v>0</v>
      </c>
      <c r="F6687" t="s">
        <v>13</v>
      </c>
      <c r="G6687" s="1">
        <v>34360</v>
      </c>
      <c r="H6687">
        <v>0</v>
      </c>
      <c r="J6687">
        <v>10</v>
      </c>
      <c r="K6687">
        <v>0</v>
      </c>
      <c r="L6687" s="1">
        <v>366</v>
      </c>
      <c r="M6687" s="2">
        <f t="shared" si="312"/>
        <v>43.105555555555554</v>
      </c>
      <c r="N6687" s="2" t="str">
        <f t="shared" si="313"/>
        <v/>
      </c>
      <c r="O6687" s="2" t="str">
        <f t="shared" si="314"/>
        <v/>
      </c>
    </row>
    <row r="6688" spans="1:15" x14ac:dyDescent="0.25">
      <c r="A6688">
        <v>6687</v>
      </c>
      <c r="B6688">
        <v>3</v>
      </c>
      <c r="C6688" s="1">
        <v>19499</v>
      </c>
      <c r="D6688">
        <v>1600</v>
      </c>
      <c r="E6688">
        <v>1</v>
      </c>
      <c r="F6688" t="s">
        <v>14</v>
      </c>
      <c r="G6688" s="1">
        <v>34362</v>
      </c>
      <c r="H6688">
        <v>2</v>
      </c>
      <c r="J6688">
        <v>21</v>
      </c>
      <c r="K6688">
        <v>11907</v>
      </c>
      <c r="L6688" s="1">
        <v>366</v>
      </c>
      <c r="M6688" s="2">
        <f t="shared" si="312"/>
        <v>40.68888888888889</v>
      </c>
      <c r="N6688" s="2" t="str">
        <f t="shared" si="313"/>
        <v/>
      </c>
      <c r="O6688" s="2" t="str">
        <f t="shared" si="314"/>
        <v/>
      </c>
    </row>
    <row r="6689" spans="1:15" x14ac:dyDescent="0.25">
      <c r="A6689">
        <v>6688</v>
      </c>
      <c r="B6689">
        <v>2</v>
      </c>
      <c r="C6689" s="1">
        <v>24079</v>
      </c>
      <c r="D6689">
        <v>5581</v>
      </c>
      <c r="E6689">
        <v>3</v>
      </c>
      <c r="F6689" t="s">
        <v>18</v>
      </c>
      <c r="G6689" s="1">
        <v>34362</v>
      </c>
      <c r="H6689">
        <v>2</v>
      </c>
      <c r="J6689">
        <v>10</v>
      </c>
      <c r="K6689">
        <v>10607</v>
      </c>
      <c r="L6689" s="1">
        <v>366</v>
      </c>
      <c r="M6689" s="2">
        <f t="shared" si="312"/>
        <v>28.152777777777779</v>
      </c>
      <c r="N6689" s="2" t="str">
        <f t="shared" si="313"/>
        <v/>
      </c>
      <c r="O6689" s="2" t="str">
        <f t="shared" si="314"/>
        <v/>
      </c>
    </row>
    <row r="6690" spans="1:15" x14ac:dyDescent="0.25">
      <c r="A6690">
        <v>6689</v>
      </c>
      <c r="B6690">
        <v>2</v>
      </c>
      <c r="C6690" s="1">
        <v>22144</v>
      </c>
      <c r="D6690">
        <v>2641</v>
      </c>
      <c r="E6690">
        <v>2</v>
      </c>
      <c r="F6690" t="s">
        <v>16</v>
      </c>
      <c r="G6690" s="1">
        <v>34366</v>
      </c>
      <c r="H6690">
        <v>0</v>
      </c>
      <c r="J6690">
        <v>21</v>
      </c>
      <c r="K6690">
        <v>0</v>
      </c>
      <c r="L6690" s="1">
        <v>366</v>
      </c>
      <c r="M6690" s="2">
        <f t="shared" si="312"/>
        <v>33.458333333333336</v>
      </c>
      <c r="N6690" s="2" t="str">
        <f t="shared" si="313"/>
        <v/>
      </c>
      <c r="O6690" s="2" t="str">
        <f t="shared" si="314"/>
        <v/>
      </c>
    </row>
    <row r="6691" spans="1:15" x14ac:dyDescent="0.25">
      <c r="A6691">
        <v>6690</v>
      </c>
      <c r="B6691">
        <v>3</v>
      </c>
      <c r="C6691" s="1">
        <v>24698</v>
      </c>
      <c r="D6691">
        <v>3381</v>
      </c>
      <c r="E6691">
        <v>1</v>
      </c>
      <c r="F6691" t="s">
        <v>17</v>
      </c>
      <c r="G6691" s="1">
        <v>34366</v>
      </c>
      <c r="H6691">
        <v>2</v>
      </c>
      <c r="J6691">
        <v>10</v>
      </c>
      <c r="K6691">
        <v>12779</v>
      </c>
      <c r="L6691" s="1">
        <v>366</v>
      </c>
      <c r="M6691" s="2">
        <f t="shared" si="312"/>
        <v>26.463888888888889</v>
      </c>
      <c r="N6691" s="2" t="str">
        <f t="shared" si="313"/>
        <v/>
      </c>
      <c r="O6691" s="2" t="str">
        <f t="shared" si="314"/>
        <v/>
      </c>
    </row>
    <row r="6692" spans="1:15" x14ac:dyDescent="0.25">
      <c r="A6692">
        <v>6691</v>
      </c>
      <c r="B6692">
        <v>3</v>
      </c>
      <c r="C6692" s="1">
        <v>19564</v>
      </c>
      <c r="D6692">
        <v>0</v>
      </c>
      <c r="E6692">
        <v>0</v>
      </c>
      <c r="F6692" t="s">
        <v>17</v>
      </c>
      <c r="G6692" s="1">
        <v>34367</v>
      </c>
      <c r="H6692">
        <v>2</v>
      </c>
      <c r="J6692">
        <v>10</v>
      </c>
      <c r="K6692">
        <v>18707</v>
      </c>
      <c r="L6692" s="1">
        <v>366</v>
      </c>
      <c r="M6692" s="2">
        <f t="shared" si="312"/>
        <v>40.522222222222226</v>
      </c>
      <c r="N6692" s="2" t="str">
        <f t="shared" si="313"/>
        <v/>
      </c>
      <c r="O6692" s="2" t="str">
        <f t="shared" si="314"/>
        <v/>
      </c>
    </row>
    <row r="6693" spans="1:15" x14ac:dyDescent="0.25">
      <c r="A6693">
        <v>6692</v>
      </c>
      <c r="B6693">
        <v>3</v>
      </c>
      <c r="C6693" s="1">
        <v>24723</v>
      </c>
      <c r="D6693">
        <v>0</v>
      </c>
      <c r="E6693">
        <v>3</v>
      </c>
      <c r="F6693" t="s">
        <v>14</v>
      </c>
      <c r="G6693" s="1">
        <v>34367</v>
      </c>
      <c r="H6693">
        <v>2</v>
      </c>
      <c r="J6693">
        <v>10</v>
      </c>
      <c r="K6693">
        <v>10107</v>
      </c>
      <c r="L6693" s="1">
        <v>366</v>
      </c>
      <c r="M6693" s="2">
        <f t="shared" si="312"/>
        <v>26.4</v>
      </c>
      <c r="N6693" s="2" t="str">
        <f t="shared" si="313"/>
        <v/>
      </c>
      <c r="O6693" s="2" t="str">
        <f t="shared" si="314"/>
        <v/>
      </c>
    </row>
    <row r="6694" spans="1:15" x14ac:dyDescent="0.25">
      <c r="A6694">
        <v>6693</v>
      </c>
      <c r="B6694">
        <v>3</v>
      </c>
      <c r="C6694" s="1">
        <v>25333</v>
      </c>
      <c r="D6694">
        <v>2134</v>
      </c>
      <c r="E6694">
        <v>2</v>
      </c>
      <c r="F6694" t="s">
        <v>13</v>
      </c>
      <c r="G6694" s="1">
        <v>34367</v>
      </c>
      <c r="H6694">
        <v>0</v>
      </c>
      <c r="J6694">
        <v>10</v>
      </c>
      <c r="K6694">
        <v>10307</v>
      </c>
      <c r="L6694" s="1">
        <v>366</v>
      </c>
      <c r="M6694" s="2">
        <f t="shared" si="312"/>
        <v>24.727777777777778</v>
      </c>
      <c r="N6694" s="2" t="str">
        <f t="shared" si="313"/>
        <v/>
      </c>
      <c r="O6694" s="2" t="str">
        <f t="shared" si="314"/>
        <v/>
      </c>
    </row>
    <row r="6695" spans="1:15" x14ac:dyDescent="0.25">
      <c r="A6695">
        <v>6694</v>
      </c>
      <c r="B6695">
        <v>3</v>
      </c>
      <c r="C6695" s="1">
        <v>16790</v>
      </c>
      <c r="D6695">
        <v>0</v>
      </c>
      <c r="E6695">
        <v>0</v>
      </c>
      <c r="F6695" t="s">
        <v>13</v>
      </c>
      <c r="G6695" s="1">
        <v>34368</v>
      </c>
      <c r="H6695">
        <v>0</v>
      </c>
      <c r="J6695">
        <v>10</v>
      </c>
      <c r="K6695">
        <v>0</v>
      </c>
      <c r="L6695" s="1">
        <v>366</v>
      </c>
      <c r="M6695" s="2">
        <f t="shared" si="312"/>
        <v>48.12222222222222</v>
      </c>
      <c r="N6695" s="2" t="str">
        <f t="shared" si="313"/>
        <v/>
      </c>
      <c r="O6695" s="2" t="str">
        <f t="shared" si="314"/>
        <v/>
      </c>
    </row>
    <row r="6696" spans="1:15" x14ac:dyDescent="0.25">
      <c r="A6696">
        <v>6695</v>
      </c>
      <c r="B6696">
        <v>4</v>
      </c>
      <c r="C6696" s="1">
        <v>32057</v>
      </c>
      <c r="D6696">
        <v>0</v>
      </c>
      <c r="E6696">
        <v>0</v>
      </c>
      <c r="F6696" t="s">
        <v>20</v>
      </c>
      <c r="G6696" s="1">
        <v>34369</v>
      </c>
      <c r="H6696">
        <v>0</v>
      </c>
      <c r="J6696">
        <v>21</v>
      </c>
      <c r="K6696">
        <v>11907</v>
      </c>
      <c r="L6696" s="1">
        <v>366</v>
      </c>
      <c r="M6696" s="2">
        <f t="shared" si="312"/>
        <v>6.3250000000000002</v>
      </c>
      <c r="N6696" s="2" t="str">
        <f t="shared" si="313"/>
        <v/>
      </c>
      <c r="O6696" s="2" t="str">
        <f t="shared" si="314"/>
        <v/>
      </c>
    </row>
    <row r="6697" spans="1:15" x14ac:dyDescent="0.25">
      <c r="A6697">
        <v>6696</v>
      </c>
      <c r="B6697">
        <v>2</v>
      </c>
      <c r="C6697" s="1">
        <v>23994</v>
      </c>
      <c r="D6697">
        <v>1000</v>
      </c>
      <c r="E6697">
        <v>2</v>
      </c>
      <c r="F6697" t="s">
        <v>14</v>
      </c>
      <c r="G6697" s="1">
        <v>34369</v>
      </c>
      <c r="H6697">
        <v>2</v>
      </c>
      <c r="J6697">
        <v>10</v>
      </c>
      <c r="K6697">
        <v>10107</v>
      </c>
      <c r="L6697" s="1">
        <v>366</v>
      </c>
      <c r="M6697" s="2">
        <f t="shared" si="312"/>
        <v>28.402777777777779</v>
      </c>
      <c r="N6697" s="2" t="str">
        <f t="shared" si="313"/>
        <v/>
      </c>
      <c r="O6697" s="2" t="str">
        <f t="shared" si="314"/>
        <v/>
      </c>
    </row>
    <row r="6698" spans="1:15" x14ac:dyDescent="0.25">
      <c r="A6698">
        <v>6697</v>
      </c>
      <c r="B6698">
        <v>2</v>
      </c>
      <c r="C6698" s="1">
        <v>21455</v>
      </c>
      <c r="D6698">
        <v>0</v>
      </c>
      <c r="E6698">
        <v>0</v>
      </c>
      <c r="F6698" t="s">
        <v>14</v>
      </c>
      <c r="G6698" s="1">
        <v>34369</v>
      </c>
      <c r="H6698">
        <v>2</v>
      </c>
      <c r="J6698">
        <v>10</v>
      </c>
      <c r="K6698">
        <v>10907</v>
      </c>
      <c r="L6698" s="1">
        <v>366</v>
      </c>
      <c r="M6698" s="2">
        <f t="shared" si="312"/>
        <v>35.352777777777774</v>
      </c>
      <c r="N6698" s="2" t="str">
        <f t="shared" si="313"/>
        <v/>
      </c>
      <c r="O6698" s="2" t="str">
        <f t="shared" si="314"/>
        <v/>
      </c>
    </row>
    <row r="6699" spans="1:15" x14ac:dyDescent="0.25">
      <c r="A6699">
        <v>6698</v>
      </c>
      <c r="B6699">
        <v>4</v>
      </c>
      <c r="C6699" s="1">
        <v>24417</v>
      </c>
      <c r="D6699">
        <v>1</v>
      </c>
      <c r="E6699">
        <v>3</v>
      </c>
      <c r="F6699" t="s">
        <v>26</v>
      </c>
      <c r="G6699" s="1">
        <v>34373</v>
      </c>
      <c r="H6699">
        <v>2</v>
      </c>
      <c r="J6699">
        <v>10</v>
      </c>
      <c r="K6699">
        <v>11907</v>
      </c>
      <c r="L6699" s="1">
        <v>366</v>
      </c>
      <c r="M6699" s="2">
        <f t="shared" si="312"/>
        <v>27.255555555555556</v>
      </c>
      <c r="N6699" s="2" t="str">
        <f t="shared" si="313"/>
        <v/>
      </c>
      <c r="O6699" s="2" t="str">
        <f t="shared" si="314"/>
        <v/>
      </c>
    </row>
    <row r="6700" spans="1:15" x14ac:dyDescent="0.25">
      <c r="A6700">
        <v>6699</v>
      </c>
      <c r="B6700">
        <v>2</v>
      </c>
      <c r="C6700" s="1">
        <v>23332</v>
      </c>
      <c r="D6700">
        <v>2900</v>
      </c>
      <c r="E6700">
        <v>1</v>
      </c>
      <c r="F6700" t="s">
        <v>16</v>
      </c>
      <c r="G6700" s="1">
        <v>34375</v>
      </c>
      <c r="H6700">
        <v>0</v>
      </c>
      <c r="J6700">
        <v>10</v>
      </c>
      <c r="K6700">
        <v>10107</v>
      </c>
      <c r="L6700" s="1">
        <v>366</v>
      </c>
      <c r="M6700" s="2">
        <f t="shared" si="312"/>
        <v>30.230555555555554</v>
      </c>
      <c r="N6700" s="2" t="str">
        <f t="shared" si="313"/>
        <v/>
      </c>
      <c r="O6700" s="2" t="str">
        <f t="shared" si="314"/>
        <v/>
      </c>
    </row>
    <row r="6701" spans="1:15" x14ac:dyDescent="0.25">
      <c r="A6701">
        <v>6700</v>
      </c>
      <c r="B6701">
        <v>3</v>
      </c>
      <c r="C6701" s="1">
        <v>20398</v>
      </c>
      <c r="D6701">
        <v>603</v>
      </c>
      <c r="E6701">
        <v>2</v>
      </c>
      <c r="F6701" t="s">
        <v>14</v>
      </c>
      <c r="G6701" s="1">
        <v>34376</v>
      </c>
      <c r="H6701">
        <v>2</v>
      </c>
      <c r="J6701">
        <v>10</v>
      </c>
      <c r="K6701">
        <v>10107</v>
      </c>
      <c r="L6701" s="1">
        <v>366</v>
      </c>
      <c r="M6701" s="2">
        <f t="shared" si="312"/>
        <v>38.266666666666666</v>
      </c>
      <c r="N6701" s="2" t="str">
        <f t="shared" si="313"/>
        <v/>
      </c>
      <c r="O6701" s="2" t="str">
        <f t="shared" si="314"/>
        <v/>
      </c>
    </row>
    <row r="6702" spans="1:15" x14ac:dyDescent="0.25">
      <c r="A6702">
        <v>6701</v>
      </c>
      <c r="B6702">
        <v>3</v>
      </c>
      <c r="C6702" s="1">
        <v>26285</v>
      </c>
      <c r="D6702">
        <v>965</v>
      </c>
      <c r="E6702">
        <v>2</v>
      </c>
      <c r="F6702" t="s">
        <v>14</v>
      </c>
      <c r="G6702" s="1">
        <v>34380</v>
      </c>
      <c r="H6702">
        <v>2</v>
      </c>
      <c r="J6702">
        <v>10</v>
      </c>
      <c r="K6702">
        <v>13507</v>
      </c>
      <c r="L6702" s="1">
        <v>366</v>
      </c>
      <c r="M6702" s="2">
        <f t="shared" si="312"/>
        <v>22.158333333333335</v>
      </c>
      <c r="N6702" s="2" t="str">
        <f t="shared" si="313"/>
        <v/>
      </c>
      <c r="O6702" s="2" t="str">
        <f t="shared" si="314"/>
        <v/>
      </c>
    </row>
    <row r="6703" spans="1:15" x14ac:dyDescent="0.25">
      <c r="A6703">
        <v>6702</v>
      </c>
      <c r="B6703">
        <v>3</v>
      </c>
      <c r="C6703" s="1">
        <v>24488</v>
      </c>
      <c r="D6703">
        <v>1218</v>
      </c>
      <c r="E6703">
        <v>1</v>
      </c>
      <c r="F6703" t="s">
        <v>17</v>
      </c>
      <c r="G6703" s="1">
        <v>34380</v>
      </c>
      <c r="H6703">
        <v>2</v>
      </c>
      <c r="J6703">
        <v>10</v>
      </c>
      <c r="K6703">
        <v>17807</v>
      </c>
      <c r="L6703" s="1">
        <v>366</v>
      </c>
      <c r="M6703" s="2">
        <f t="shared" si="312"/>
        <v>27.080555555555556</v>
      </c>
      <c r="N6703" s="2" t="str">
        <f t="shared" si="313"/>
        <v/>
      </c>
      <c r="O6703" s="2" t="str">
        <f t="shared" si="314"/>
        <v/>
      </c>
    </row>
    <row r="6704" spans="1:15" x14ac:dyDescent="0.25">
      <c r="A6704">
        <v>6703</v>
      </c>
      <c r="B6704">
        <v>3</v>
      </c>
      <c r="C6704" s="1">
        <v>22565</v>
      </c>
      <c r="D6704">
        <v>0</v>
      </c>
      <c r="E6704">
        <v>0</v>
      </c>
      <c r="F6704" t="s">
        <v>14</v>
      </c>
      <c r="G6704" s="1">
        <v>34380</v>
      </c>
      <c r="H6704">
        <v>2</v>
      </c>
      <c r="J6704">
        <v>10</v>
      </c>
      <c r="K6704">
        <v>14707</v>
      </c>
      <c r="L6704" s="1">
        <v>366</v>
      </c>
      <c r="M6704" s="2">
        <f t="shared" si="312"/>
        <v>32.344444444444441</v>
      </c>
      <c r="N6704" s="2" t="str">
        <f t="shared" si="313"/>
        <v/>
      </c>
      <c r="O6704" s="2" t="str">
        <f t="shared" si="314"/>
        <v/>
      </c>
    </row>
    <row r="6705" spans="1:15" x14ac:dyDescent="0.25">
      <c r="A6705">
        <v>6704</v>
      </c>
      <c r="B6705">
        <v>3</v>
      </c>
      <c r="C6705" s="1">
        <v>18768</v>
      </c>
      <c r="D6705">
        <v>0</v>
      </c>
      <c r="E6705">
        <v>0</v>
      </c>
      <c r="F6705" t="s">
        <v>13</v>
      </c>
      <c r="G6705" s="1">
        <v>34380</v>
      </c>
      <c r="H6705">
        <v>0</v>
      </c>
      <c r="J6705">
        <v>10</v>
      </c>
      <c r="K6705">
        <v>0</v>
      </c>
      <c r="L6705" s="1">
        <v>366</v>
      </c>
      <c r="M6705" s="2">
        <f t="shared" si="312"/>
        <v>42.736111111111114</v>
      </c>
      <c r="N6705" s="2" t="str">
        <f t="shared" si="313"/>
        <v/>
      </c>
      <c r="O6705" s="2" t="str">
        <f t="shared" si="314"/>
        <v/>
      </c>
    </row>
    <row r="6706" spans="1:15" x14ac:dyDescent="0.25">
      <c r="A6706">
        <v>6705</v>
      </c>
      <c r="B6706">
        <v>2</v>
      </c>
      <c r="C6706" s="1">
        <v>17073</v>
      </c>
      <c r="D6706">
        <v>0</v>
      </c>
      <c r="E6706">
        <v>0</v>
      </c>
      <c r="F6706" t="s">
        <v>14</v>
      </c>
      <c r="G6706" s="1">
        <v>34382</v>
      </c>
      <c r="H6706">
        <v>2</v>
      </c>
      <c r="J6706">
        <v>10</v>
      </c>
      <c r="K6706">
        <v>10107</v>
      </c>
      <c r="L6706" s="1">
        <v>366</v>
      </c>
      <c r="M6706" s="2">
        <f t="shared" si="312"/>
        <v>47.386111111111113</v>
      </c>
      <c r="N6706" s="2" t="str">
        <f t="shared" si="313"/>
        <v/>
      </c>
      <c r="O6706" s="2" t="str">
        <f t="shared" si="314"/>
        <v/>
      </c>
    </row>
    <row r="6707" spans="1:15" x14ac:dyDescent="0.25">
      <c r="A6707">
        <v>6706</v>
      </c>
      <c r="B6707">
        <v>2</v>
      </c>
      <c r="C6707" s="1">
        <v>16990</v>
      </c>
      <c r="D6707">
        <v>0</v>
      </c>
      <c r="E6707">
        <v>0</v>
      </c>
      <c r="F6707" t="s">
        <v>14</v>
      </c>
      <c r="G6707" s="1">
        <v>34386</v>
      </c>
      <c r="H6707">
        <v>0</v>
      </c>
      <c r="J6707">
        <v>10</v>
      </c>
      <c r="K6707">
        <v>13607</v>
      </c>
      <c r="L6707" s="1">
        <v>366</v>
      </c>
      <c r="M6707" s="2">
        <f t="shared" si="312"/>
        <v>47.62222222222222</v>
      </c>
      <c r="N6707" s="2" t="str">
        <f t="shared" si="313"/>
        <v/>
      </c>
      <c r="O6707" s="2" t="str">
        <f t="shared" si="314"/>
        <v/>
      </c>
    </row>
    <row r="6708" spans="1:15" x14ac:dyDescent="0.25">
      <c r="A6708">
        <v>6707</v>
      </c>
      <c r="B6708">
        <v>3</v>
      </c>
      <c r="C6708" s="1">
        <v>9194</v>
      </c>
      <c r="D6708">
        <v>3616</v>
      </c>
      <c r="E6708">
        <v>0</v>
      </c>
      <c r="F6708" t="s">
        <v>22</v>
      </c>
      <c r="G6708" s="1">
        <v>34387</v>
      </c>
      <c r="H6708">
        <v>2</v>
      </c>
      <c r="J6708">
        <v>10</v>
      </c>
      <c r="K6708">
        <v>16707</v>
      </c>
      <c r="L6708" s="1">
        <v>366</v>
      </c>
      <c r="M6708" s="2">
        <f t="shared" si="312"/>
        <v>68.969444444444449</v>
      </c>
      <c r="N6708" s="2" t="str">
        <f t="shared" si="313"/>
        <v/>
      </c>
      <c r="O6708" s="2" t="str">
        <f t="shared" si="314"/>
        <v/>
      </c>
    </row>
    <row r="6709" spans="1:15" x14ac:dyDescent="0.25">
      <c r="A6709">
        <v>6708</v>
      </c>
      <c r="B6709">
        <v>3</v>
      </c>
      <c r="C6709" s="1">
        <v>17097</v>
      </c>
      <c r="D6709">
        <v>0</v>
      </c>
      <c r="E6709">
        <v>2</v>
      </c>
      <c r="F6709" t="s">
        <v>18</v>
      </c>
      <c r="G6709" s="1">
        <v>34389</v>
      </c>
      <c r="H6709">
        <v>0</v>
      </c>
      <c r="J6709">
        <v>10</v>
      </c>
      <c r="K6709">
        <v>15607</v>
      </c>
      <c r="L6709" s="1">
        <v>366</v>
      </c>
      <c r="M6709" s="2">
        <f t="shared" si="312"/>
        <v>47.338888888888889</v>
      </c>
      <c r="N6709" s="2" t="str">
        <f t="shared" si="313"/>
        <v/>
      </c>
      <c r="O6709" s="2" t="str">
        <f t="shared" si="314"/>
        <v/>
      </c>
    </row>
    <row r="6710" spans="1:15" x14ac:dyDescent="0.25">
      <c r="A6710">
        <v>6709</v>
      </c>
      <c r="B6710">
        <v>2</v>
      </c>
      <c r="C6710" s="1">
        <v>19252</v>
      </c>
      <c r="D6710">
        <v>0</v>
      </c>
      <c r="E6710">
        <v>0</v>
      </c>
      <c r="F6710" t="s">
        <v>13</v>
      </c>
      <c r="G6710" s="1">
        <v>34390</v>
      </c>
      <c r="H6710">
        <v>0</v>
      </c>
      <c r="J6710">
        <v>10</v>
      </c>
      <c r="K6710">
        <v>0</v>
      </c>
      <c r="L6710" s="1">
        <v>366</v>
      </c>
      <c r="M6710" s="2">
        <f t="shared" si="312"/>
        <v>41.444444444444443</v>
      </c>
      <c r="N6710" s="2" t="str">
        <f t="shared" si="313"/>
        <v/>
      </c>
      <c r="O6710" s="2" t="str">
        <f t="shared" si="314"/>
        <v/>
      </c>
    </row>
    <row r="6711" spans="1:15" x14ac:dyDescent="0.25">
      <c r="A6711">
        <v>6710</v>
      </c>
      <c r="B6711">
        <v>4</v>
      </c>
      <c r="C6711" s="1">
        <v>20170</v>
      </c>
      <c r="D6711">
        <v>0</v>
      </c>
      <c r="E6711">
        <v>0</v>
      </c>
      <c r="F6711" t="s">
        <v>20</v>
      </c>
      <c r="G6711" s="1">
        <v>34390</v>
      </c>
      <c r="H6711">
        <v>0</v>
      </c>
      <c r="J6711">
        <v>10</v>
      </c>
      <c r="K6711">
        <v>0</v>
      </c>
      <c r="L6711" s="1">
        <v>366</v>
      </c>
      <c r="M6711" s="2">
        <f t="shared" si="312"/>
        <v>38.924999999999997</v>
      </c>
      <c r="N6711" s="2" t="str">
        <f t="shared" si="313"/>
        <v/>
      </c>
      <c r="O6711" s="2" t="str">
        <f t="shared" si="314"/>
        <v/>
      </c>
    </row>
    <row r="6712" spans="1:15" x14ac:dyDescent="0.25">
      <c r="A6712">
        <v>6711</v>
      </c>
      <c r="B6712">
        <v>3</v>
      </c>
      <c r="C6712" s="1">
        <v>20758</v>
      </c>
      <c r="D6712">
        <v>1067</v>
      </c>
      <c r="E6712">
        <v>2</v>
      </c>
      <c r="F6712" t="s">
        <v>13</v>
      </c>
      <c r="G6712" s="1">
        <v>34394</v>
      </c>
      <c r="H6712">
        <v>0</v>
      </c>
      <c r="J6712">
        <v>21</v>
      </c>
      <c r="K6712">
        <v>0</v>
      </c>
      <c r="L6712" s="1">
        <v>366</v>
      </c>
      <c r="M6712" s="2">
        <f t="shared" si="312"/>
        <v>37.336111111111109</v>
      </c>
      <c r="N6712" s="2" t="str">
        <f t="shared" si="313"/>
        <v/>
      </c>
      <c r="O6712" s="2" t="str">
        <f t="shared" si="314"/>
        <v/>
      </c>
    </row>
    <row r="6713" spans="1:15" x14ac:dyDescent="0.25">
      <c r="A6713">
        <v>6712</v>
      </c>
      <c r="B6713">
        <v>3</v>
      </c>
      <c r="C6713" s="1">
        <v>24810</v>
      </c>
      <c r="D6713">
        <v>1789</v>
      </c>
      <c r="E6713">
        <v>0</v>
      </c>
      <c r="F6713" t="s">
        <v>20</v>
      </c>
      <c r="G6713" s="1">
        <v>34394</v>
      </c>
      <c r="H6713">
        <v>2</v>
      </c>
      <c r="J6713">
        <v>10</v>
      </c>
      <c r="K6713">
        <v>12779</v>
      </c>
      <c r="L6713" s="1">
        <v>366</v>
      </c>
      <c r="M6713" s="2">
        <f t="shared" si="312"/>
        <v>26.241666666666667</v>
      </c>
      <c r="N6713" s="2" t="str">
        <f t="shared" si="313"/>
        <v/>
      </c>
      <c r="O6713" s="2" t="str">
        <f t="shared" si="314"/>
        <v/>
      </c>
    </row>
    <row r="6714" spans="1:15" x14ac:dyDescent="0.25">
      <c r="A6714">
        <v>6713</v>
      </c>
      <c r="B6714">
        <v>3</v>
      </c>
      <c r="C6714" s="1">
        <v>19324</v>
      </c>
      <c r="D6714">
        <v>0</v>
      </c>
      <c r="E6714">
        <v>0</v>
      </c>
      <c r="F6714" t="s">
        <v>14</v>
      </c>
      <c r="G6714" s="1">
        <v>34394</v>
      </c>
      <c r="H6714">
        <v>2</v>
      </c>
      <c r="J6714">
        <v>10</v>
      </c>
      <c r="K6714">
        <v>16707</v>
      </c>
      <c r="L6714" s="1">
        <v>366</v>
      </c>
      <c r="M6714" s="2">
        <f t="shared" si="312"/>
        <v>41.263888888888886</v>
      </c>
      <c r="N6714" s="2" t="str">
        <f t="shared" si="313"/>
        <v/>
      </c>
      <c r="O6714" s="2" t="str">
        <f t="shared" si="314"/>
        <v/>
      </c>
    </row>
    <row r="6715" spans="1:15" x14ac:dyDescent="0.25">
      <c r="A6715">
        <v>6714</v>
      </c>
      <c r="B6715">
        <v>2</v>
      </c>
      <c r="C6715" s="1">
        <v>24376</v>
      </c>
      <c r="D6715">
        <v>0</v>
      </c>
      <c r="E6715">
        <v>0</v>
      </c>
      <c r="F6715" t="s">
        <v>13</v>
      </c>
      <c r="G6715" s="1">
        <v>34396</v>
      </c>
      <c r="H6715">
        <v>0</v>
      </c>
      <c r="J6715">
        <v>23</v>
      </c>
      <c r="K6715">
        <v>0</v>
      </c>
      <c r="L6715" s="1">
        <v>366</v>
      </c>
      <c r="M6715" s="2">
        <f t="shared" si="312"/>
        <v>27.43611111111111</v>
      </c>
      <c r="N6715" s="2" t="str">
        <f t="shared" si="313"/>
        <v/>
      </c>
      <c r="O6715" s="2" t="str">
        <f t="shared" si="314"/>
        <v/>
      </c>
    </row>
    <row r="6716" spans="1:15" x14ac:dyDescent="0.25">
      <c r="A6716">
        <v>6715</v>
      </c>
      <c r="B6716">
        <v>3</v>
      </c>
      <c r="C6716" s="1">
        <v>18801</v>
      </c>
      <c r="D6716">
        <v>0</v>
      </c>
      <c r="E6716">
        <v>2</v>
      </c>
      <c r="F6716" t="s">
        <v>14</v>
      </c>
      <c r="G6716" s="1">
        <v>34396</v>
      </c>
      <c r="H6716">
        <v>0</v>
      </c>
      <c r="J6716">
        <v>10</v>
      </c>
      <c r="K6716">
        <v>11307</v>
      </c>
      <c r="L6716" s="1">
        <v>366</v>
      </c>
      <c r="M6716" s="2">
        <f t="shared" si="312"/>
        <v>42.697222222222223</v>
      </c>
      <c r="N6716" s="2" t="str">
        <f t="shared" si="313"/>
        <v/>
      </c>
      <c r="O6716" s="2" t="str">
        <f t="shared" si="314"/>
        <v/>
      </c>
    </row>
    <row r="6717" spans="1:15" x14ac:dyDescent="0.25">
      <c r="A6717">
        <v>6716</v>
      </c>
      <c r="B6717">
        <v>3</v>
      </c>
      <c r="C6717" s="1">
        <v>16895</v>
      </c>
      <c r="D6717">
        <v>0</v>
      </c>
      <c r="E6717">
        <v>0</v>
      </c>
      <c r="F6717" t="s">
        <v>13</v>
      </c>
      <c r="G6717" s="1">
        <v>34396</v>
      </c>
      <c r="H6717">
        <v>2</v>
      </c>
      <c r="J6717">
        <v>10</v>
      </c>
      <c r="K6717">
        <v>16807</v>
      </c>
      <c r="L6717" s="1">
        <v>366</v>
      </c>
      <c r="M6717" s="2">
        <f t="shared" si="312"/>
        <v>47.916666666666664</v>
      </c>
      <c r="N6717" s="2" t="str">
        <f t="shared" si="313"/>
        <v/>
      </c>
      <c r="O6717" s="2" t="str">
        <f t="shared" si="314"/>
        <v/>
      </c>
    </row>
    <row r="6718" spans="1:15" x14ac:dyDescent="0.25">
      <c r="A6718">
        <v>6717</v>
      </c>
      <c r="B6718">
        <v>2</v>
      </c>
      <c r="C6718" s="1">
        <v>26054</v>
      </c>
      <c r="D6718">
        <v>0</v>
      </c>
      <c r="E6718">
        <v>0</v>
      </c>
      <c r="F6718" t="s">
        <v>13</v>
      </c>
      <c r="G6718" s="1">
        <v>34401</v>
      </c>
      <c r="H6718">
        <v>0</v>
      </c>
      <c r="J6718">
        <v>10</v>
      </c>
      <c r="K6718">
        <v>10307</v>
      </c>
      <c r="L6718" s="1">
        <v>366</v>
      </c>
      <c r="M6718" s="2">
        <f t="shared" si="312"/>
        <v>22.852777777777778</v>
      </c>
      <c r="N6718" s="2" t="str">
        <f t="shared" si="313"/>
        <v/>
      </c>
      <c r="O6718" s="2" t="str">
        <f t="shared" si="314"/>
        <v/>
      </c>
    </row>
    <row r="6719" spans="1:15" x14ac:dyDescent="0.25">
      <c r="A6719">
        <v>6718</v>
      </c>
      <c r="B6719">
        <v>2</v>
      </c>
      <c r="C6719" s="1">
        <v>24157</v>
      </c>
      <c r="D6719">
        <v>2000</v>
      </c>
      <c r="E6719">
        <v>2</v>
      </c>
      <c r="F6719" t="s">
        <v>26</v>
      </c>
      <c r="G6719" s="1">
        <v>34402</v>
      </c>
      <c r="H6719">
        <v>2</v>
      </c>
      <c r="J6719">
        <v>10</v>
      </c>
      <c r="K6719">
        <v>10107</v>
      </c>
      <c r="L6719" s="1">
        <v>366</v>
      </c>
      <c r="M6719" s="2">
        <f t="shared" si="312"/>
        <v>28.055555555555557</v>
      </c>
      <c r="N6719" s="2" t="str">
        <f t="shared" si="313"/>
        <v/>
      </c>
      <c r="O6719" s="2" t="str">
        <f t="shared" si="314"/>
        <v/>
      </c>
    </row>
    <row r="6720" spans="1:15" x14ac:dyDescent="0.25">
      <c r="A6720">
        <v>6719</v>
      </c>
      <c r="B6720">
        <v>2</v>
      </c>
      <c r="C6720" s="1">
        <v>15754</v>
      </c>
      <c r="D6720">
        <v>2490</v>
      </c>
      <c r="E6720">
        <v>1</v>
      </c>
      <c r="F6720" t="s">
        <v>14</v>
      </c>
      <c r="G6720" s="1">
        <v>34403</v>
      </c>
      <c r="H6720">
        <v>0</v>
      </c>
      <c r="J6720">
        <v>10</v>
      </c>
      <c r="K6720">
        <v>0</v>
      </c>
      <c r="L6720" s="1">
        <v>366</v>
      </c>
      <c r="M6720" s="2">
        <f t="shared" si="312"/>
        <v>51.06388888888889</v>
      </c>
      <c r="N6720" s="2" t="str">
        <f t="shared" si="313"/>
        <v/>
      </c>
      <c r="O6720" s="2" t="str">
        <f t="shared" si="314"/>
        <v/>
      </c>
    </row>
    <row r="6721" spans="1:15" x14ac:dyDescent="0.25">
      <c r="A6721">
        <v>6720</v>
      </c>
      <c r="B6721">
        <v>4</v>
      </c>
      <c r="C6721" s="1">
        <v>20205</v>
      </c>
      <c r="D6721">
        <v>0</v>
      </c>
      <c r="E6721">
        <v>0</v>
      </c>
      <c r="F6721" t="s">
        <v>20</v>
      </c>
      <c r="G6721" s="1">
        <v>34404</v>
      </c>
      <c r="H6721">
        <v>2</v>
      </c>
      <c r="J6721">
        <v>10</v>
      </c>
      <c r="K6721">
        <v>10107</v>
      </c>
      <c r="L6721" s="1">
        <v>366</v>
      </c>
      <c r="M6721" s="2">
        <f t="shared" si="312"/>
        <v>38.875</v>
      </c>
      <c r="N6721" s="2" t="str">
        <f t="shared" si="313"/>
        <v/>
      </c>
      <c r="O6721" s="2" t="str">
        <f t="shared" si="314"/>
        <v/>
      </c>
    </row>
    <row r="6722" spans="1:15" x14ac:dyDescent="0.25">
      <c r="A6722">
        <v>6721</v>
      </c>
      <c r="B6722">
        <v>3</v>
      </c>
      <c r="C6722" s="1">
        <v>18143</v>
      </c>
      <c r="D6722">
        <v>0</v>
      </c>
      <c r="E6722">
        <v>0</v>
      </c>
      <c r="F6722" t="s">
        <v>14</v>
      </c>
      <c r="G6722" s="1">
        <v>34407</v>
      </c>
      <c r="H6722">
        <v>2</v>
      </c>
      <c r="J6722">
        <v>10</v>
      </c>
      <c r="K6722">
        <v>18507</v>
      </c>
      <c r="L6722" s="1">
        <v>366</v>
      </c>
      <c r="M6722" s="2">
        <f t="shared" si="312"/>
        <v>44.533333333333331</v>
      </c>
      <c r="N6722" s="2" t="str">
        <f t="shared" si="313"/>
        <v/>
      </c>
      <c r="O6722" s="2" t="str">
        <f t="shared" si="314"/>
        <v/>
      </c>
    </row>
    <row r="6723" spans="1:15" x14ac:dyDescent="0.25">
      <c r="A6723">
        <v>6722</v>
      </c>
      <c r="B6723">
        <v>3</v>
      </c>
      <c r="C6723" s="1">
        <v>21539</v>
      </c>
      <c r="D6723">
        <v>2530</v>
      </c>
      <c r="E6723">
        <v>2</v>
      </c>
      <c r="F6723" t="s">
        <v>14</v>
      </c>
      <c r="G6723" s="1">
        <v>34407</v>
      </c>
      <c r="H6723">
        <v>2</v>
      </c>
      <c r="J6723">
        <v>10</v>
      </c>
      <c r="K6723">
        <v>18507</v>
      </c>
      <c r="L6723" s="1">
        <v>366</v>
      </c>
      <c r="M6723" s="2">
        <f t="shared" si="312"/>
        <v>35.233333333333334</v>
      </c>
      <c r="N6723" s="2" t="str">
        <f t="shared" si="313"/>
        <v/>
      </c>
      <c r="O6723" s="2" t="str">
        <f t="shared" si="314"/>
        <v/>
      </c>
    </row>
    <row r="6724" spans="1:15" x14ac:dyDescent="0.25">
      <c r="A6724">
        <v>6723</v>
      </c>
      <c r="B6724">
        <v>3</v>
      </c>
      <c r="C6724" s="1">
        <v>16645</v>
      </c>
      <c r="D6724">
        <v>0</v>
      </c>
      <c r="E6724">
        <v>0</v>
      </c>
      <c r="F6724" t="s">
        <v>13</v>
      </c>
      <c r="G6724" s="1">
        <v>34407</v>
      </c>
      <c r="H6724">
        <v>0</v>
      </c>
      <c r="J6724">
        <v>10</v>
      </c>
      <c r="K6724">
        <v>0</v>
      </c>
      <c r="L6724" s="1">
        <v>366</v>
      </c>
      <c r="M6724" s="2">
        <f t="shared" si="312"/>
        <v>48.630555555555553</v>
      </c>
      <c r="N6724" s="2" t="str">
        <f t="shared" si="313"/>
        <v/>
      </c>
      <c r="O6724" s="2" t="str">
        <f t="shared" si="314"/>
        <v/>
      </c>
    </row>
    <row r="6725" spans="1:15" x14ac:dyDescent="0.25">
      <c r="A6725">
        <v>6724</v>
      </c>
      <c r="B6725">
        <v>2</v>
      </c>
      <c r="C6725" s="1">
        <v>24522</v>
      </c>
      <c r="D6725">
        <v>0</v>
      </c>
      <c r="E6725">
        <v>0</v>
      </c>
      <c r="F6725" t="s">
        <v>20</v>
      </c>
      <c r="G6725" s="1">
        <v>34408</v>
      </c>
      <c r="H6725">
        <v>2</v>
      </c>
      <c r="J6725">
        <v>10</v>
      </c>
      <c r="K6725">
        <v>17907</v>
      </c>
      <c r="L6725" s="1">
        <v>366</v>
      </c>
      <c r="M6725" s="2">
        <f t="shared" ref="M6725:M6788" si="315">DAYS360(C6725,G6725,TRUE)/360</f>
        <v>27.072222222222223</v>
      </c>
      <c r="N6725" s="2" t="str">
        <f t="shared" ref="N6725:N6788" si="316">IF(DAYS360(C6725,L6725)/360&gt;0,DAYS360(C6725,L6725)/360,"")</f>
        <v/>
      </c>
      <c r="O6725" s="2" t="str">
        <f t="shared" ref="O6725:O6788" si="317">IF(N6725="","",N6725-M6725)</f>
        <v/>
      </c>
    </row>
    <row r="6726" spans="1:15" x14ac:dyDescent="0.25">
      <c r="A6726">
        <v>6725</v>
      </c>
      <c r="B6726">
        <v>2</v>
      </c>
      <c r="C6726" s="1">
        <v>22049</v>
      </c>
      <c r="D6726">
        <v>1250</v>
      </c>
      <c r="E6726">
        <v>1</v>
      </c>
      <c r="F6726" t="s">
        <v>14</v>
      </c>
      <c r="G6726" s="1">
        <v>34408</v>
      </c>
      <c r="H6726">
        <v>2</v>
      </c>
      <c r="J6726">
        <v>10</v>
      </c>
      <c r="K6726">
        <v>16707</v>
      </c>
      <c r="L6726" s="1">
        <v>366</v>
      </c>
      <c r="M6726" s="2">
        <f t="shared" si="315"/>
        <v>33.838888888888889</v>
      </c>
      <c r="N6726" s="2" t="str">
        <f t="shared" si="316"/>
        <v/>
      </c>
      <c r="O6726" s="2" t="str">
        <f t="shared" si="317"/>
        <v/>
      </c>
    </row>
    <row r="6727" spans="1:15" x14ac:dyDescent="0.25">
      <c r="A6727">
        <v>6726</v>
      </c>
      <c r="B6727">
        <v>3</v>
      </c>
      <c r="C6727" s="1">
        <v>12362</v>
      </c>
      <c r="D6727">
        <v>0</v>
      </c>
      <c r="E6727">
        <v>0</v>
      </c>
      <c r="F6727" t="s">
        <v>14</v>
      </c>
      <c r="G6727" s="1">
        <v>34409</v>
      </c>
      <c r="H6727">
        <v>2</v>
      </c>
      <c r="J6727">
        <v>10</v>
      </c>
      <c r="K6727">
        <v>10507</v>
      </c>
      <c r="L6727" s="1">
        <v>366</v>
      </c>
      <c r="M6727" s="2">
        <f t="shared" si="315"/>
        <v>60.366666666666667</v>
      </c>
      <c r="N6727" s="2" t="str">
        <f t="shared" si="316"/>
        <v/>
      </c>
      <c r="O6727" s="2" t="str">
        <f t="shared" si="317"/>
        <v/>
      </c>
    </row>
    <row r="6728" spans="1:15" x14ac:dyDescent="0.25">
      <c r="A6728">
        <v>6727</v>
      </c>
      <c r="B6728">
        <v>2</v>
      </c>
      <c r="C6728" s="1">
        <v>22491</v>
      </c>
      <c r="D6728">
        <v>1400</v>
      </c>
      <c r="E6728">
        <v>3</v>
      </c>
      <c r="F6728" t="s">
        <v>26</v>
      </c>
      <c r="G6728" s="1">
        <v>34409</v>
      </c>
      <c r="H6728">
        <v>2</v>
      </c>
      <c r="J6728">
        <v>10</v>
      </c>
      <c r="K6728">
        <v>16807</v>
      </c>
      <c r="L6728" s="1">
        <v>366</v>
      </c>
      <c r="M6728" s="2">
        <f t="shared" si="315"/>
        <v>32.630555555555553</v>
      </c>
      <c r="N6728" s="2" t="str">
        <f t="shared" si="316"/>
        <v/>
      </c>
      <c r="O6728" s="2" t="str">
        <f t="shared" si="317"/>
        <v/>
      </c>
    </row>
    <row r="6729" spans="1:15" x14ac:dyDescent="0.25">
      <c r="A6729">
        <v>6728</v>
      </c>
      <c r="B6729">
        <v>2</v>
      </c>
      <c r="C6729" s="1">
        <v>14040</v>
      </c>
      <c r="D6729">
        <v>0</v>
      </c>
      <c r="E6729">
        <v>0</v>
      </c>
      <c r="F6729" t="s">
        <v>14</v>
      </c>
      <c r="G6729" s="1">
        <v>34414</v>
      </c>
      <c r="H6729">
        <v>2</v>
      </c>
      <c r="J6729">
        <v>10</v>
      </c>
      <c r="K6729">
        <v>16707</v>
      </c>
      <c r="L6729" s="1">
        <v>366</v>
      </c>
      <c r="M6729" s="2">
        <f t="shared" si="315"/>
        <v>55.783333333333331</v>
      </c>
      <c r="N6729" s="2" t="str">
        <f t="shared" si="316"/>
        <v/>
      </c>
      <c r="O6729" s="2" t="str">
        <f t="shared" si="317"/>
        <v/>
      </c>
    </row>
    <row r="6730" spans="1:15" x14ac:dyDescent="0.25">
      <c r="A6730">
        <v>6729</v>
      </c>
      <c r="B6730">
        <v>2</v>
      </c>
      <c r="C6730" s="1">
        <v>23132</v>
      </c>
      <c r="D6730">
        <v>0</v>
      </c>
      <c r="E6730">
        <v>0</v>
      </c>
      <c r="F6730" t="s">
        <v>13</v>
      </c>
      <c r="G6730" s="1">
        <v>34416</v>
      </c>
      <c r="H6730">
        <v>2</v>
      </c>
      <c r="J6730">
        <v>10</v>
      </c>
      <c r="K6730">
        <v>14607</v>
      </c>
      <c r="L6730" s="1">
        <v>366</v>
      </c>
      <c r="M6730" s="2">
        <f t="shared" si="315"/>
        <v>30.894444444444446</v>
      </c>
      <c r="N6730" s="2" t="str">
        <f t="shared" si="316"/>
        <v/>
      </c>
      <c r="O6730" s="2" t="str">
        <f t="shared" si="317"/>
        <v/>
      </c>
    </row>
    <row r="6731" spans="1:15" x14ac:dyDescent="0.25">
      <c r="A6731">
        <v>6730</v>
      </c>
      <c r="B6731">
        <v>1</v>
      </c>
      <c r="C6731" t="s">
        <v>12</v>
      </c>
      <c r="D6731">
        <v>0</v>
      </c>
      <c r="E6731">
        <v>0</v>
      </c>
      <c r="F6731" t="s">
        <v>13</v>
      </c>
      <c r="G6731" s="1">
        <v>34417</v>
      </c>
      <c r="H6731">
        <v>0</v>
      </c>
      <c r="J6731">
        <v>82</v>
      </c>
      <c r="K6731">
        <v>0</v>
      </c>
      <c r="L6731" s="1">
        <v>366</v>
      </c>
      <c r="O6731" s="2" t="str">
        <f t="shared" si="317"/>
        <v/>
      </c>
    </row>
    <row r="6732" spans="1:15" x14ac:dyDescent="0.25">
      <c r="A6732">
        <v>6731</v>
      </c>
      <c r="B6732">
        <v>2</v>
      </c>
      <c r="C6732" s="1">
        <v>18636</v>
      </c>
      <c r="D6732">
        <v>1875</v>
      </c>
      <c r="E6732">
        <v>3</v>
      </c>
      <c r="F6732" t="s">
        <v>14</v>
      </c>
      <c r="G6732" s="1">
        <v>34417</v>
      </c>
      <c r="H6732">
        <v>2</v>
      </c>
      <c r="J6732">
        <v>10</v>
      </c>
      <c r="K6732">
        <v>10107</v>
      </c>
      <c r="L6732" s="1">
        <v>366</v>
      </c>
      <c r="M6732" s="2">
        <f t="shared" si="315"/>
        <v>43.211111111111109</v>
      </c>
      <c r="N6732" s="2" t="str">
        <f t="shared" si="316"/>
        <v/>
      </c>
      <c r="O6732" s="2" t="str">
        <f t="shared" si="317"/>
        <v/>
      </c>
    </row>
    <row r="6733" spans="1:15" x14ac:dyDescent="0.25">
      <c r="A6733">
        <v>6732</v>
      </c>
      <c r="B6733">
        <v>2</v>
      </c>
      <c r="C6733" s="1">
        <v>22301</v>
      </c>
      <c r="D6733">
        <v>2558</v>
      </c>
      <c r="E6733">
        <v>2</v>
      </c>
      <c r="F6733" t="s">
        <v>16</v>
      </c>
      <c r="G6733" s="1">
        <v>34417</v>
      </c>
      <c r="H6733">
        <v>2</v>
      </c>
      <c r="J6733">
        <v>10</v>
      </c>
      <c r="K6733">
        <v>16707</v>
      </c>
      <c r="L6733" s="1">
        <v>366</v>
      </c>
      <c r="M6733" s="2">
        <f t="shared" si="315"/>
        <v>33.177777777777777</v>
      </c>
      <c r="N6733" s="2" t="str">
        <f t="shared" si="316"/>
        <v/>
      </c>
      <c r="O6733" s="2" t="str">
        <f t="shared" si="317"/>
        <v/>
      </c>
    </row>
    <row r="6734" spans="1:15" x14ac:dyDescent="0.25">
      <c r="A6734">
        <v>6733</v>
      </c>
      <c r="B6734">
        <v>2</v>
      </c>
      <c r="C6734" s="1">
        <v>23125</v>
      </c>
      <c r="D6734">
        <v>0</v>
      </c>
      <c r="E6734">
        <v>0</v>
      </c>
      <c r="F6734" t="s">
        <v>13</v>
      </c>
      <c r="G6734" s="1">
        <v>34417</v>
      </c>
      <c r="H6734">
        <v>0</v>
      </c>
      <c r="J6734">
        <v>10</v>
      </c>
      <c r="K6734">
        <v>0</v>
      </c>
      <c r="L6734" s="1">
        <v>366</v>
      </c>
      <c r="M6734" s="2">
        <f t="shared" si="315"/>
        <v>30.916666666666668</v>
      </c>
      <c r="N6734" s="2" t="str">
        <f t="shared" si="316"/>
        <v/>
      </c>
      <c r="O6734" s="2" t="str">
        <f t="shared" si="317"/>
        <v/>
      </c>
    </row>
    <row r="6735" spans="1:15" x14ac:dyDescent="0.25">
      <c r="A6735">
        <v>6734</v>
      </c>
      <c r="B6735">
        <v>3</v>
      </c>
      <c r="C6735" s="1">
        <v>19243</v>
      </c>
      <c r="D6735">
        <v>3336</v>
      </c>
      <c r="E6735">
        <v>1</v>
      </c>
      <c r="F6735" t="s">
        <v>26</v>
      </c>
      <c r="G6735" s="1">
        <v>34421</v>
      </c>
      <c r="H6735">
        <v>2</v>
      </c>
      <c r="J6735">
        <v>10</v>
      </c>
      <c r="K6735">
        <v>10107</v>
      </c>
      <c r="L6735" s="1">
        <v>366</v>
      </c>
      <c r="M6735" s="2">
        <f t="shared" si="315"/>
        <v>41.56111111111111</v>
      </c>
      <c r="N6735" s="2" t="str">
        <f t="shared" si="316"/>
        <v/>
      </c>
      <c r="O6735" s="2" t="str">
        <f t="shared" si="317"/>
        <v/>
      </c>
    </row>
    <row r="6736" spans="1:15" x14ac:dyDescent="0.25">
      <c r="A6736">
        <v>6735</v>
      </c>
      <c r="B6736">
        <v>2</v>
      </c>
      <c r="C6736" s="1">
        <v>27167</v>
      </c>
      <c r="D6736">
        <v>0</v>
      </c>
      <c r="E6736">
        <v>0</v>
      </c>
      <c r="F6736" t="s">
        <v>13</v>
      </c>
      <c r="G6736" s="1">
        <v>34421</v>
      </c>
      <c r="H6736">
        <v>2</v>
      </c>
      <c r="I6736" t="s">
        <v>25</v>
      </c>
      <c r="J6736">
        <v>10</v>
      </c>
      <c r="K6736">
        <v>10107</v>
      </c>
      <c r="L6736" s="1">
        <v>34472</v>
      </c>
      <c r="M6736" s="2">
        <f t="shared" si="315"/>
        <v>19.861111111111111</v>
      </c>
      <c r="N6736" s="2">
        <f t="shared" si="316"/>
        <v>20</v>
      </c>
      <c r="O6736" s="2">
        <f t="shared" si="317"/>
        <v>0.13888888888888928</v>
      </c>
    </row>
    <row r="6737" spans="1:15" x14ac:dyDescent="0.25">
      <c r="A6737">
        <v>6736</v>
      </c>
      <c r="B6737">
        <v>2</v>
      </c>
      <c r="C6737" s="1">
        <v>29665</v>
      </c>
      <c r="D6737">
        <v>0</v>
      </c>
      <c r="E6737">
        <v>0</v>
      </c>
      <c r="F6737" t="s">
        <v>20</v>
      </c>
      <c r="G6737" s="1">
        <v>34421</v>
      </c>
      <c r="H6737">
        <v>2</v>
      </c>
      <c r="J6737">
        <v>21</v>
      </c>
      <c r="K6737">
        <v>10107</v>
      </c>
      <c r="L6737" s="1">
        <v>366</v>
      </c>
      <c r="M6737" s="2">
        <f t="shared" si="315"/>
        <v>13.022222222222222</v>
      </c>
      <c r="N6737" s="2" t="str">
        <f t="shared" si="316"/>
        <v/>
      </c>
      <c r="O6737" s="2" t="str">
        <f t="shared" si="317"/>
        <v/>
      </c>
    </row>
    <row r="6738" spans="1:15" x14ac:dyDescent="0.25">
      <c r="A6738">
        <v>6737</v>
      </c>
      <c r="B6738">
        <v>2</v>
      </c>
      <c r="C6738" s="1">
        <v>19996</v>
      </c>
      <c r="D6738">
        <v>0</v>
      </c>
      <c r="E6738">
        <v>3</v>
      </c>
      <c r="F6738" t="s">
        <v>14</v>
      </c>
      <c r="G6738" s="1">
        <v>34422</v>
      </c>
      <c r="H6738">
        <v>2</v>
      </c>
      <c r="J6738">
        <v>10</v>
      </c>
      <c r="K6738">
        <v>10107</v>
      </c>
      <c r="L6738" s="1">
        <v>366</v>
      </c>
      <c r="M6738" s="2">
        <f t="shared" si="315"/>
        <v>39.5</v>
      </c>
      <c r="N6738" s="2" t="str">
        <f t="shared" si="316"/>
        <v/>
      </c>
      <c r="O6738" s="2" t="str">
        <f t="shared" si="317"/>
        <v/>
      </c>
    </row>
    <row r="6739" spans="1:15" x14ac:dyDescent="0.25">
      <c r="A6739">
        <v>6738</v>
      </c>
      <c r="B6739">
        <v>3</v>
      </c>
      <c r="C6739" s="1">
        <v>23753</v>
      </c>
      <c r="D6739">
        <v>0</v>
      </c>
      <c r="E6739">
        <v>0</v>
      </c>
      <c r="F6739" t="s">
        <v>20</v>
      </c>
      <c r="G6739" s="1">
        <v>34424</v>
      </c>
      <c r="H6739">
        <v>2</v>
      </c>
      <c r="J6739">
        <v>10</v>
      </c>
      <c r="K6739">
        <v>10107</v>
      </c>
      <c r="L6739" s="1">
        <v>366</v>
      </c>
      <c r="M6739" s="2">
        <f t="shared" si="315"/>
        <v>29.219444444444445</v>
      </c>
      <c r="N6739" s="2" t="str">
        <f t="shared" si="316"/>
        <v/>
      </c>
      <c r="O6739" s="2" t="str">
        <f t="shared" si="317"/>
        <v/>
      </c>
    </row>
    <row r="6740" spans="1:15" x14ac:dyDescent="0.25">
      <c r="A6740">
        <v>6739</v>
      </c>
      <c r="B6740">
        <v>2</v>
      </c>
      <c r="C6740" s="1">
        <v>14897</v>
      </c>
      <c r="D6740">
        <v>0</v>
      </c>
      <c r="E6740">
        <v>1</v>
      </c>
      <c r="F6740" t="s">
        <v>14</v>
      </c>
      <c r="G6740" s="1">
        <v>34423</v>
      </c>
      <c r="H6740">
        <v>2</v>
      </c>
      <c r="J6740">
        <v>10</v>
      </c>
      <c r="K6740">
        <v>10207</v>
      </c>
      <c r="L6740" s="1">
        <v>366</v>
      </c>
      <c r="M6740" s="2">
        <f t="shared" si="315"/>
        <v>53.463888888888889</v>
      </c>
      <c r="N6740" s="2" t="str">
        <f t="shared" si="316"/>
        <v/>
      </c>
      <c r="O6740" s="2" t="str">
        <f t="shared" si="317"/>
        <v/>
      </c>
    </row>
    <row r="6741" spans="1:15" x14ac:dyDescent="0.25">
      <c r="A6741">
        <v>6740</v>
      </c>
      <c r="B6741">
        <v>4</v>
      </c>
      <c r="C6741" s="1">
        <v>14280</v>
      </c>
      <c r="D6741">
        <v>1954</v>
      </c>
      <c r="E6741">
        <v>0</v>
      </c>
      <c r="F6741" t="s">
        <v>20</v>
      </c>
      <c r="G6741" s="1">
        <v>34425</v>
      </c>
      <c r="H6741">
        <v>2</v>
      </c>
      <c r="J6741">
        <v>10</v>
      </c>
      <c r="K6741">
        <v>13507</v>
      </c>
      <c r="L6741" s="1">
        <v>366</v>
      </c>
      <c r="M6741" s="2">
        <f t="shared" si="315"/>
        <v>55.158333333333331</v>
      </c>
      <c r="N6741" s="2" t="str">
        <f t="shared" si="316"/>
        <v/>
      </c>
      <c r="O6741" s="2" t="str">
        <f t="shared" si="317"/>
        <v/>
      </c>
    </row>
    <row r="6742" spans="1:15" x14ac:dyDescent="0.25">
      <c r="A6742">
        <v>6741</v>
      </c>
      <c r="B6742">
        <v>2</v>
      </c>
      <c r="C6742" s="1">
        <v>15422</v>
      </c>
      <c r="D6742">
        <v>2842</v>
      </c>
      <c r="E6742">
        <v>4</v>
      </c>
      <c r="F6742" t="s">
        <v>14</v>
      </c>
      <c r="G6742" s="1">
        <v>34429</v>
      </c>
      <c r="H6742">
        <v>2</v>
      </c>
      <c r="J6742">
        <v>10</v>
      </c>
      <c r="K6742">
        <v>0</v>
      </c>
      <c r="L6742" s="1">
        <v>366</v>
      </c>
      <c r="M6742" s="2">
        <f t="shared" si="315"/>
        <v>52.036111111111111</v>
      </c>
      <c r="N6742" s="2" t="str">
        <f t="shared" si="316"/>
        <v/>
      </c>
      <c r="O6742" s="2" t="str">
        <f t="shared" si="317"/>
        <v/>
      </c>
    </row>
    <row r="6743" spans="1:15" x14ac:dyDescent="0.25">
      <c r="A6743">
        <v>6742</v>
      </c>
      <c r="B6743">
        <v>4</v>
      </c>
      <c r="C6743" s="1">
        <v>26071</v>
      </c>
      <c r="D6743">
        <v>0</v>
      </c>
      <c r="E6743">
        <v>0</v>
      </c>
      <c r="F6743" t="s">
        <v>20</v>
      </c>
      <c r="G6743" s="1">
        <v>34429</v>
      </c>
      <c r="H6743">
        <v>2</v>
      </c>
      <c r="J6743">
        <v>10</v>
      </c>
      <c r="K6743">
        <v>11907</v>
      </c>
      <c r="L6743" s="1">
        <v>366</v>
      </c>
      <c r="M6743" s="2">
        <f t="shared" si="315"/>
        <v>22.880555555555556</v>
      </c>
      <c r="N6743" s="2" t="str">
        <f t="shared" si="316"/>
        <v/>
      </c>
      <c r="O6743" s="2" t="str">
        <f t="shared" si="317"/>
        <v/>
      </c>
    </row>
    <row r="6744" spans="1:15" x14ac:dyDescent="0.25">
      <c r="A6744">
        <v>6743</v>
      </c>
      <c r="B6744">
        <v>4</v>
      </c>
      <c r="C6744" s="1">
        <v>24962</v>
      </c>
      <c r="D6744">
        <v>0</v>
      </c>
      <c r="E6744">
        <v>0</v>
      </c>
      <c r="F6744" t="s">
        <v>20</v>
      </c>
      <c r="G6744" s="1">
        <v>34429</v>
      </c>
      <c r="H6744">
        <v>0</v>
      </c>
      <c r="J6744">
        <v>23</v>
      </c>
      <c r="K6744">
        <v>0</v>
      </c>
      <c r="L6744" s="1">
        <v>366</v>
      </c>
      <c r="M6744" s="2">
        <f t="shared" si="315"/>
        <v>25.919444444444444</v>
      </c>
      <c r="N6744" s="2" t="str">
        <f t="shared" si="316"/>
        <v/>
      </c>
      <c r="O6744" s="2" t="str">
        <f t="shared" si="317"/>
        <v/>
      </c>
    </row>
    <row r="6745" spans="1:15" x14ac:dyDescent="0.25">
      <c r="A6745">
        <v>6744</v>
      </c>
      <c r="B6745">
        <v>2</v>
      </c>
      <c r="C6745" s="1">
        <v>27820</v>
      </c>
      <c r="D6745">
        <v>0</v>
      </c>
      <c r="E6745">
        <v>0</v>
      </c>
      <c r="F6745" t="s">
        <v>20</v>
      </c>
      <c r="G6745" s="1">
        <v>34430</v>
      </c>
      <c r="H6745">
        <v>2</v>
      </c>
      <c r="J6745">
        <v>10</v>
      </c>
      <c r="K6745">
        <v>10107</v>
      </c>
      <c r="L6745" s="1">
        <v>366</v>
      </c>
      <c r="M6745" s="2">
        <f t="shared" si="315"/>
        <v>18.097222222222221</v>
      </c>
      <c r="N6745" s="2" t="str">
        <f t="shared" si="316"/>
        <v/>
      </c>
      <c r="O6745" s="2" t="str">
        <f t="shared" si="317"/>
        <v/>
      </c>
    </row>
    <row r="6746" spans="1:15" x14ac:dyDescent="0.25">
      <c r="A6746">
        <v>6745</v>
      </c>
      <c r="B6746">
        <v>2</v>
      </c>
      <c r="C6746" s="1">
        <v>20839</v>
      </c>
      <c r="D6746">
        <v>0</v>
      </c>
      <c r="E6746">
        <v>0</v>
      </c>
      <c r="F6746" t="s">
        <v>14</v>
      </c>
      <c r="G6746" s="1">
        <v>34432</v>
      </c>
      <c r="H6746">
        <v>2</v>
      </c>
      <c r="J6746">
        <v>10</v>
      </c>
      <c r="K6746">
        <v>16807</v>
      </c>
      <c r="L6746" s="1">
        <v>366</v>
      </c>
      <c r="M6746" s="2">
        <f t="shared" si="315"/>
        <v>37.219444444444441</v>
      </c>
      <c r="N6746" s="2" t="str">
        <f t="shared" si="316"/>
        <v/>
      </c>
      <c r="O6746" s="2" t="str">
        <f t="shared" si="317"/>
        <v/>
      </c>
    </row>
    <row r="6747" spans="1:15" x14ac:dyDescent="0.25">
      <c r="A6747">
        <v>6746</v>
      </c>
      <c r="B6747">
        <v>3</v>
      </c>
      <c r="C6747" s="1">
        <v>23769</v>
      </c>
      <c r="D6747">
        <v>0</v>
      </c>
      <c r="E6747">
        <v>0</v>
      </c>
      <c r="F6747" t="s">
        <v>20</v>
      </c>
      <c r="G6747" s="1">
        <v>34435</v>
      </c>
      <c r="H6747">
        <v>0</v>
      </c>
      <c r="J6747">
        <v>10</v>
      </c>
      <c r="K6747">
        <v>18707</v>
      </c>
      <c r="L6747" s="1">
        <v>366</v>
      </c>
      <c r="M6747" s="2">
        <f t="shared" si="315"/>
        <v>29.205555555555556</v>
      </c>
      <c r="N6747" s="2" t="str">
        <f t="shared" si="316"/>
        <v/>
      </c>
      <c r="O6747" s="2" t="str">
        <f t="shared" si="317"/>
        <v/>
      </c>
    </row>
    <row r="6748" spans="1:15" x14ac:dyDescent="0.25">
      <c r="A6748">
        <v>6747</v>
      </c>
      <c r="B6748">
        <v>4</v>
      </c>
      <c r="C6748" s="1">
        <v>24265</v>
      </c>
      <c r="D6748">
        <v>0</v>
      </c>
      <c r="E6748">
        <v>0</v>
      </c>
      <c r="F6748" t="s">
        <v>20</v>
      </c>
      <c r="G6748" s="1">
        <v>34436</v>
      </c>
      <c r="H6748">
        <v>2</v>
      </c>
      <c r="J6748">
        <v>10</v>
      </c>
      <c r="K6748">
        <v>14607</v>
      </c>
      <c r="L6748" s="1">
        <v>366</v>
      </c>
      <c r="M6748" s="2">
        <f t="shared" si="315"/>
        <v>27.847222222222221</v>
      </c>
      <c r="N6748" s="2" t="str">
        <f t="shared" si="316"/>
        <v/>
      </c>
      <c r="O6748" s="2" t="str">
        <f t="shared" si="317"/>
        <v/>
      </c>
    </row>
    <row r="6749" spans="1:15" x14ac:dyDescent="0.25">
      <c r="A6749">
        <v>6748</v>
      </c>
      <c r="B6749">
        <v>3</v>
      </c>
      <c r="C6749" s="1">
        <v>14984</v>
      </c>
      <c r="D6749">
        <v>0</v>
      </c>
      <c r="E6749">
        <v>0</v>
      </c>
      <c r="F6749" t="s">
        <v>13</v>
      </c>
      <c r="G6749" s="1">
        <v>34436</v>
      </c>
      <c r="H6749">
        <v>0</v>
      </c>
      <c r="J6749">
        <v>10</v>
      </c>
      <c r="K6749">
        <v>0</v>
      </c>
      <c r="L6749" s="1">
        <v>366</v>
      </c>
      <c r="M6749" s="2">
        <f t="shared" si="315"/>
        <v>53.261111111111113</v>
      </c>
      <c r="N6749" s="2" t="str">
        <f t="shared" si="316"/>
        <v/>
      </c>
      <c r="O6749" s="2" t="str">
        <f t="shared" si="317"/>
        <v/>
      </c>
    </row>
    <row r="6750" spans="1:15" x14ac:dyDescent="0.25">
      <c r="A6750">
        <v>6749</v>
      </c>
      <c r="B6750">
        <v>3</v>
      </c>
      <c r="C6750" s="1">
        <v>17555</v>
      </c>
      <c r="D6750">
        <v>0</v>
      </c>
      <c r="E6750">
        <v>0</v>
      </c>
      <c r="F6750" t="s">
        <v>13</v>
      </c>
      <c r="G6750" s="1">
        <v>34437</v>
      </c>
      <c r="H6750">
        <v>0</v>
      </c>
      <c r="I6750" t="s">
        <v>15</v>
      </c>
      <c r="J6750">
        <v>10</v>
      </c>
      <c r="K6750">
        <v>15607</v>
      </c>
      <c r="L6750" s="1">
        <v>366</v>
      </c>
      <c r="M6750" s="2">
        <f t="shared" si="315"/>
        <v>46.222222222222221</v>
      </c>
      <c r="N6750" s="2" t="str">
        <f t="shared" si="316"/>
        <v/>
      </c>
      <c r="O6750" s="2" t="str">
        <f t="shared" si="317"/>
        <v/>
      </c>
    </row>
    <row r="6751" spans="1:15" x14ac:dyDescent="0.25">
      <c r="A6751">
        <v>6750</v>
      </c>
      <c r="B6751">
        <v>2</v>
      </c>
      <c r="C6751" s="1">
        <v>23753</v>
      </c>
      <c r="D6751">
        <v>0</v>
      </c>
      <c r="E6751">
        <v>0</v>
      </c>
      <c r="F6751" t="s">
        <v>13</v>
      </c>
      <c r="G6751" s="1">
        <v>34438</v>
      </c>
      <c r="H6751">
        <v>0</v>
      </c>
      <c r="J6751">
        <v>10</v>
      </c>
      <c r="K6751">
        <v>10107</v>
      </c>
      <c r="L6751" s="1">
        <v>366</v>
      </c>
      <c r="M6751" s="2">
        <f t="shared" si="315"/>
        <v>29.258333333333333</v>
      </c>
      <c r="N6751" s="2" t="str">
        <f t="shared" si="316"/>
        <v/>
      </c>
      <c r="O6751" s="2" t="str">
        <f t="shared" si="317"/>
        <v/>
      </c>
    </row>
    <row r="6752" spans="1:15" x14ac:dyDescent="0.25">
      <c r="A6752">
        <v>6751</v>
      </c>
      <c r="B6752">
        <v>2</v>
      </c>
      <c r="C6752" s="1">
        <v>13978</v>
      </c>
      <c r="D6752">
        <v>1275</v>
      </c>
      <c r="E6752">
        <v>0</v>
      </c>
      <c r="F6752" t="s">
        <v>14</v>
      </c>
      <c r="G6752" s="1">
        <v>34442</v>
      </c>
      <c r="H6752">
        <v>2</v>
      </c>
      <c r="J6752">
        <v>10</v>
      </c>
      <c r="K6752">
        <v>11907</v>
      </c>
      <c r="L6752" s="1">
        <v>366</v>
      </c>
      <c r="M6752" s="2">
        <f t="shared" si="315"/>
        <v>56.027777777777779</v>
      </c>
      <c r="N6752" s="2" t="str">
        <f t="shared" si="316"/>
        <v/>
      </c>
      <c r="O6752" s="2" t="str">
        <f t="shared" si="317"/>
        <v/>
      </c>
    </row>
    <row r="6753" spans="1:15" x14ac:dyDescent="0.25">
      <c r="A6753">
        <v>6752</v>
      </c>
      <c r="B6753">
        <v>3</v>
      </c>
      <c r="C6753" s="1">
        <v>21581</v>
      </c>
      <c r="D6753">
        <v>1605</v>
      </c>
      <c r="E6753">
        <v>1</v>
      </c>
      <c r="F6753" t="s">
        <v>14</v>
      </c>
      <c r="G6753" s="1">
        <v>34442</v>
      </c>
      <c r="H6753">
        <v>2</v>
      </c>
      <c r="J6753">
        <v>10</v>
      </c>
      <c r="K6753">
        <v>10107</v>
      </c>
      <c r="L6753" s="1">
        <v>366</v>
      </c>
      <c r="M6753" s="2">
        <f t="shared" si="315"/>
        <v>35.216666666666669</v>
      </c>
      <c r="N6753" s="2" t="str">
        <f t="shared" si="316"/>
        <v/>
      </c>
      <c r="O6753" s="2" t="str">
        <f t="shared" si="317"/>
        <v/>
      </c>
    </row>
    <row r="6754" spans="1:15" x14ac:dyDescent="0.25">
      <c r="A6754">
        <v>6753</v>
      </c>
      <c r="B6754">
        <v>3</v>
      </c>
      <c r="C6754" s="1">
        <v>25024</v>
      </c>
      <c r="D6754">
        <v>0</v>
      </c>
      <c r="E6754">
        <v>2</v>
      </c>
      <c r="F6754" t="s">
        <v>14</v>
      </c>
      <c r="G6754" s="1">
        <v>34442</v>
      </c>
      <c r="H6754">
        <v>2</v>
      </c>
      <c r="J6754">
        <v>10</v>
      </c>
      <c r="K6754">
        <v>10207</v>
      </c>
      <c r="L6754" s="1">
        <v>366</v>
      </c>
      <c r="M6754" s="2">
        <f t="shared" si="315"/>
        <v>25.786111111111111</v>
      </c>
      <c r="N6754" s="2" t="str">
        <f t="shared" si="316"/>
        <v/>
      </c>
      <c r="O6754" s="2" t="str">
        <f t="shared" si="317"/>
        <v/>
      </c>
    </row>
    <row r="6755" spans="1:15" x14ac:dyDescent="0.25">
      <c r="A6755">
        <v>6754</v>
      </c>
      <c r="B6755">
        <v>2</v>
      </c>
      <c r="C6755" s="1">
        <v>22256</v>
      </c>
      <c r="D6755">
        <v>0</v>
      </c>
      <c r="E6755">
        <v>3</v>
      </c>
      <c r="F6755" t="s">
        <v>14</v>
      </c>
      <c r="G6755" s="1">
        <v>34443</v>
      </c>
      <c r="H6755">
        <v>2</v>
      </c>
      <c r="J6755">
        <v>10</v>
      </c>
      <c r="K6755">
        <v>10107</v>
      </c>
      <c r="L6755" s="1">
        <v>366</v>
      </c>
      <c r="M6755" s="2">
        <f t="shared" si="315"/>
        <v>33.369444444444447</v>
      </c>
      <c r="N6755" s="2" t="str">
        <f t="shared" si="316"/>
        <v/>
      </c>
      <c r="O6755" s="2" t="str">
        <f t="shared" si="317"/>
        <v/>
      </c>
    </row>
    <row r="6756" spans="1:15" x14ac:dyDescent="0.25">
      <c r="A6756">
        <v>6755</v>
      </c>
      <c r="B6756">
        <v>3</v>
      </c>
      <c r="C6756" s="1">
        <v>20920</v>
      </c>
      <c r="D6756">
        <v>2667</v>
      </c>
      <c r="E6756">
        <v>1</v>
      </c>
      <c r="F6756" t="s">
        <v>16</v>
      </c>
      <c r="G6756" s="1">
        <v>34444</v>
      </c>
      <c r="H6756">
        <v>2</v>
      </c>
      <c r="J6756">
        <v>10</v>
      </c>
      <c r="K6756">
        <v>10107</v>
      </c>
      <c r="L6756" s="1">
        <v>366</v>
      </c>
      <c r="M6756" s="2">
        <f t="shared" si="315"/>
        <v>37.027777777777779</v>
      </c>
      <c r="N6756" s="2" t="str">
        <f t="shared" si="316"/>
        <v/>
      </c>
      <c r="O6756" s="2" t="str">
        <f t="shared" si="317"/>
        <v/>
      </c>
    </row>
    <row r="6757" spans="1:15" x14ac:dyDescent="0.25">
      <c r="A6757">
        <v>6756</v>
      </c>
      <c r="B6757">
        <v>2</v>
      </c>
      <c r="C6757" s="1">
        <v>24472</v>
      </c>
      <c r="D6757">
        <v>0</v>
      </c>
      <c r="E6757">
        <v>2</v>
      </c>
      <c r="F6757" t="s">
        <v>20</v>
      </c>
      <c r="G6757" s="1">
        <v>34445</v>
      </c>
      <c r="H6757">
        <v>2</v>
      </c>
      <c r="J6757">
        <v>10</v>
      </c>
      <c r="K6757">
        <v>13507</v>
      </c>
      <c r="L6757" s="1">
        <v>366</v>
      </c>
      <c r="M6757" s="2">
        <f t="shared" si="315"/>
        <v>27.308333333333334</v>
      </c>
      <c r="N6757" s="2" t="str">
        <f t="shared" si="316"/>
        <v/>
      </c>
      <c r="O6757" s="2" t="str">
        <f t="shared" si="317"/>
        <v/>
      </c>
    </row>
    <row r="6758" spans="1:15" x14ac:dyDescent="0.25">
      <c r="A6758">
        <v>6757</v>
      </c>
      <c r="B6758">
        <v>2</v>
      </c>
      <c r="C6758" s="1">
        <v>28206</v>
      </c>
      <c r="D6758">
        <v>0</v>
      </c>
      <c r="E6758">
        <v>0</v>
      </c>
      <c r="F6758" t="s">
        <v>20</v>
      </c>
      <c r="G6758" s="1">
        <v>34445</v>
      </c>
      <c r="H6758">
        <v>2</v>
      </c>
      <c r="J6758">
        <v>21</v>
      </c>
      <c r="K6758">
        <v>10107</v>
      </c>
      <c r="L6758" s="1">
        <v>366</v>
      </c>
      <c r="M6758" s="2">
        <f t="shared" si="315"/>
        <v>17.080555555555556</v>
      </c>
      <c r="N6758" s="2" t="str">
        <f t="shared" si="316"/>
        <v/>
      </c>
      <c r="O6758" s="2" t="str">
        <f t="shared" si="317"/>
        <v/>
      </c>
    </row>
    <row r="6759" spans="1:15" x14ac:dyDescent="0.25">
      <c r="A6759">
        <v>6758</v>
      </c>
      <c r="B6759">
        <v>3</v>
      </c>
      <c r="C6759" s="1">
        <v>20937</v>
      </c>
      <c r="D6759">
        <v>2346</v>
      </c>
      <c r="E6759">
        <v>0</v>
      </c>
      <c r="F6759" t="s">
        <v>26</v>
      </c>
      <c r="G6759" s="1">
        <v>34446</v>
      </c>
      <c r="H6759">
        <v>2</v>
      </c>
      <c r="J6759">
        <v>10</v>
      </c>
      <c r="K6759">
        <v>16707</v>
      </c>
      <c r="L6759" s="1">
        <v>366</v>
      </c>
      <c r="M6759" s="2">
        <f t="shared" si="315"/>
        <v>36.986111111111114</v>
      </c>
      <c r="N6759" s="2" t="str">
        <f t="shared" si="316"/>
        <v/>
      </c>
      <c r="O6759" s="2" t="str">
        <f t="shared" si="317"/>
        <v/>
      </c>
    </row>
    <row r="6760" spans="1:15" x14ac:dyDescent="0.25">
      <c r="A6760">
        <v>6759</v>
      </c>
      <c r="B6760">
        <v>3</v>
      </c>
      <c r="C6760" s="1">
        <v>17869</v>
      </c>
      <c r="D6760">
        <v>0</v>
      </c>
      <c r="E6760">
        <v>0</v>
      </c>
      <c r="F6760" t="s">
        <v>14</v>
      </c>
      <c r="G6760" s="1">
        <v>34446</v>
      </c>
      <c r="H6760">
        <v>2</v>
      </c>
      <c r="J6760">
        <v>10</v>
      </c>
      <c r="K6760">
        <v>15607</v>
      </c>
      <c r="L6760" s="1">
        <v>366</v>
      </c>
      <c r="M6760" s="2">
        <f t="shared" si="315"/>
        <v>45.388888888888886</v>
      </c>
      <c r="N6760" s="2" t="str">
        <f t="shared" si="316"/>
        <v/>
      </c>
      <c r="O6760" s="2" t="str">
        <f t="shared" si="317"/>
        <v/>
      </c>
    </row>
    <row r="6761" spans="1:15" x14ac:dyDescent="0.25">
      <c r="A6761">
        <v>6760</v>
      </c>
      <c r="B6761">
        <v>3</v>
      </c>
      <c r="C6761" s="1">
        <v>16597</v>
      </c>
      <c r="D6761">
        <v>0</v>
      </c>
      <c r="E6761">
        <v>0</v>
      </c>
      <c r="F6761" t="s">
        <v>13</v>
      </c>
      <c r="G6761" s="1">
        <v>34446</v>
      </c>
      <c r="H6761">
        <v>0</v>
      </c>
      <c r="J6761">
        <v>10</v>
      </c>
      <c r="K6761">
        <v>0</v>
      </c>
      <c r="L6761" s="1">
        <v>366</v>
      </c>
      <c r="M6761" s="2">
        <f t="shared" si="315"/>
        <v>48.869444444444447</v>
      </c>
      <c r="N6761" s="2" t="str">
        <f t="shared" si="316"/>
        <v/>
      </c>
      <c r="O6761" s="2" t="str">
        <f t="shared" si="317"/>
        <v/>
      </c>
    </row>
    <row r="6762" spans="1:15" x14ac:dyDescent="0.25">
      <c r="A6762">
        <v>6761</v>
      </c>
      <c r="B6762">
        <v>3</v>
      </c>
      <c r="C6762" s="1">
        <v>17325</v>
      </c>
      <c r="D6762">
        <v>0</v>
      </c>
      <c r="E6762">
        <v>0</v>
      </c>
      <c r="F6762" t="s">
        <v>14</v>
      </c>
      <c r="G6762" s="1">
        <v>34449</v>
      </c>
      <c r="H6762">
        <v>2</v>
      </c>
      <c r="J6762">
        <v>10</v>
      </c>
      <c r="K6762">
        <v>13507</v>
      </c>
      <c r="L6762" s="1">
        <v>366</v>
      </c>
      <c r="M6762" s="2">
        <f t="shared" si="315"/>
        <v>46.883333333333333</v>
      </c>
      <c r="N6762" s="2" t="str">
        <f t="shared" si="316"/>
        <v/>
      </c>
      <c r="O6762" s="2" t="str">
        <f t="shared" si="317"/>
        <v/>
      </c>
    </row>
    <row r="6763" spans="1:15" x14ac:dyDescent="0.25">
      <c r="A6763">
        <v>6762</v>
      </c>
      <c r="B6763">
        <v>3</v>
      </c>
      <c r="C6763" s="1">
        <v>22019</v>
      </c>
      <c r="D6763">
        <v>0</v>
      </c>
      <c r="E6763">
        <v>0</v>
      </c>
      <c r="F6763" t="s">
        <v>23</v>
      </c>
      <c r="G6763" s="1">
        <v>34449</v>
      </c>
      <c r="H6763">
        <v>2</v>
      </c>
      <c r="J6763">
        <v>10</v>
      </c>
      <c r="K6763">
        <v>10807</v>
      </c>
      <c r="L6763" s="1">
        <v>366</v>
      </c>
      <c r="M6763" s="2">
        <f t="shared" si="315"/>
        <v>34.033333333333331</v>
      </c>
      <c r="N6763" s="2" t="str">
        <f t="shared" si="316"/>
        <v/>
      </c>
      <c r="O6763" s="2" t="str">
        <f t="shared" si="317"/>
        <v/>
      </c>
    </row>
    <row r="6764" spans="1:15" x14ac:dyDescent="0.25">
      <c r="A6764">
        <v>6763</v>
      </c>
      <c r="B6764">
        <v>3</v>
      </c>
      <c r="C6764" s="1">
        <v>17205</v>
      </c>
      <c r="D6764">
        <v>0</v>
      </c>
      <c r="E6764">
        <v>0</v>
      </c>
      <c r="F6764" t="s">
        <v>13</v>
      </c>
      <c r="G6764" s="1">
        <v>34450</v>
      </c>
      <c r="H6764">
        <v>0</v>
      </c>
      <c r="I6764" t="s">
        <v>24</v>
      </c>
      <c r="J6764">
        <v>21</v>
      </c>
      <c r="K6764">
        <v>0</v>
      </c>
      <c r="L6764" s="1">
        <v>34543</v>
      </c>
      <c r="M6764" s="2">
        <f t="shared" si="315"/>
        <v>47.219444444444441</v>
      </c>
      <c r="N6764" s="2">
        <f t="shared" si="316"/>
        <v>47.475000000000001</v>
      </c>
      <c r="O6764" s="2">
        <f t="shared" si="317"/>
        <v>0.25555555555555998</v>
      </c>
    </row>
    <row r="6765" spans="1:15" x14ac:dyDescent="0.25">
      <c r="A6765">
        <v>6764</v>
      </c>
      <c r="B6765">
        <v>3</v>
      </c>
      <c r="C6765" s="1">
        <v>19907</v>
      </c>
      <c r="D6765">
        <v>0</v>
      </c>
      <c r="E6765">
        <v>0</v>
      </c>
      <c r="F6765" t="s">
        <v>14</v>
      </c>
      <c r="G6765" s="1">
        <v>34453</v>
      </c>
      <c r="H6765">
        <v>2</v>
      </c>
      <c r="J6765">
        <v>10</v>
      </c>
      <c r="K6765">
        <v>0</v>
      </c>
      <c r="L6765" s="1">
        <v>366</v>
      </c>
      <c r="M6765" s="2">
        <f t="shared" si="315"/>
        <v>39.825000000000003</v>
      </c>
      <c r="N6765" s="2" t="str">
        <f t="shared" si="316"/>
        <v/>
      </c>
      <c r="O6765" s="2" t="str">
        <f t="shared" si="317"/>
        <v/>
      </c>
    </row>
    <row r="6766" spans="1:15" x14ac:dyDescent="0.25">
      <c r="A6766">
        <v>6765</v>
      </c>
      <c r="B6766">
        <v>3</v>
      </c>
      <c r="C6766" s="1">
        <v>22851</v>
      </c>
      <c r="D6766">
        <v>0</v>
      </c>
      <c r="E6766">
        <v>0</v>
      </c>
      <c r="F6766" t="s">
        <v>14</v>
      </c>
      <c r="G6766" s="1">
        <v>34453</v>
      </c>
      <c r="H6766">
        <v>2</v>
      </c>
      <c r="J6766">
        <v>10</v>
      </c>
      <c r="K6766">
        <v>13507</v>
      </c>
      <c r="L6766" s="1">
        <v>366</v>
      </c>
      <c r="M6766" s="2">
        <f t="shared" si="315"/>
        <v>31.763888888888889</v>
      </c>
      <c r="N6766" s="2" t="str">
        <f t="shared" si="316"/>
        <v/>
      </c>
      <c r="O6766" s="2" t="str">
        <f t="shared" si="317"/>
        <v/>
      </c>
    </row>
    <row r="6767" spans="1:15" x14ac:dyDescent="0.25">
      <c r="A6767">
        <v>6766</v>
      </c>
      <c r="B6767">
        <v>3</v>
      </c>
      <c r="C6767" s="1">
        <v>18039</v>
      </c>
      <c r="D6767">
        <v>0</v>
      </c>
      <c r="E6767">
        <v>0</v>
      </c>
      <c r="F6767" t="s">
        <v>13</v>
      </c>
      <c r="G6767" s="1">
        <v>34453</v>
      </c>
      <c r="H6767">
        <v>0</v>
      </c>
      <c r="J6767">
        <v>10</v>
      </c>
      <c r="K6767">
        <v>0</v>
      </c>
      <c r="L6767" s="1">
        <v>366</v>
      </c>
      <c r="M6767" s="2">
        <f t="shared" si="315"/>
        <v>44.93888888888889</v>
      </c>
      <c r="N6767" s="2" t="str">
        <f t="shared" si="316"/>
        <v/>
      </c>
      <c r="O6767" s="2" t="str">
        <f t="shared" si="317"/>
        <v/>
      </c>
    </row>
    <row r="6768" spans="1:15" x14ac:dyDescent="0.25">
      <c r="A6768">
        <v>6767</v>
      </c>
      <c r="B6768">
        <v>3</v>
      </c>
      <c r="C6768" s="1">
        <v>20984</v>
      </c>
      <c r="D6768">
        <v>1738</v>
      </c>
      <c r="E6768">
        <v>2</v>
      </c>
      <c r="F6768" t="s">
        <v>14</v>
      </c>
      <c r="G6768" s="1">
        <v>34458</v>
      </c>
      <c r="H6768">
        <v>2</v>
      </c>
      <c r="J6768">
        <v>10</v>
      </c>
      <c r="K6768">
        <v>14607</v>
      </c>
      <c r="L6768" s="1">
        <v>366</v>
      </c>
      <c r="M6768" s="2">
        <f t="shared" si="315"/>
        <v>36.891666666666666</v>
      </c>
      <c r="N6768" s="2" t="str">
        <f t="shared" si="316"/>
        <v/>
      </c>
      <c r="O6768" s="2" t="str">
        <f t="shared" si="317"/>
        <v/>
      </c>
    </row>
    <row r="6769" spans="1:15" x14ac:dyDescent="0.25">
      <c r="A6769">
        <v>6768</v>
      </c>
      <c r="B6769">
        <v>2</v>
      </c>
      <c r="C6769" s="1">
        <v>24948</v>
      </c>
      <c r="D6769">
        <v>0</v>
      </c>
      <c r="E6769">
        <v>3</v>
      </c>
      <c r="F6769" t="s">
        <v>14</v>
      </c>
      <c r="G6769" s="1">
        <v>34460</v>
      </c>
      <c r="H6769">
        <v>2</v>
      </c>
      <c r="J6769">
        <v>10</v>
      </c>
      <c r="K6769">
        <v>12807</v>
      </c>
      <c r="L6769" s="1">
        <v>366</v>
      </c>
      <c r="M6769" s="2">
        <f t="shared" si="315"/>
        <v>26.044444444444444</v>
      </c>
      <c r="N6769" s="2" t="str">
        <f t="shared" si="316"/>
        <v/>
      </c>
      <c r="O6769" s="2" t="str">
        <f t="shared" si="317"/>
        <v/>
      </c>
    </row>
    <row r="6770" spans="1:15" x14ac:dyDescent="0.25">
      <c r="A6770">
        <v>6769</v>
      </c>
      <c r="B6770">
        <v>3</v>
      </c>
      <c r="C6770" s="1">
        <v>17925</v>
      </c>
      <c r="D6770">
        <v>0</v>
      </c>
      <c r="E6770">
        <v>0</v>
      </c>
      <c r="F6770" t="s">
        <v>13</v>
      </c>
      <c r="G6770" s="1">
        <v>34463</v>
      </c>
      <c r="H6770">
        <v>0</v>
      </c>
      <c r="J6770">
        <v>21</v>
      </c>
      <c r="K6770">
        <v>0</v>
      </c>
      <c r="L6770" s="1">
        <v>366</v>
      </c>
      <c r="M6770" s="2">
        <f t="shared" si="315"/>
        <v>45.283333333333331</v>
      </c>
      <c r="N6770" s="2" t="str">
        <f t="shared" si="316"/>
        <v/>
      </c>
      <c r="O6770" s="2" t="str">
        <f t="shared" si="317"/>
        <v/>
      </c>
    </row>
    <row r="6771" spans="1:15" x14ac:dyDescent="0.25">
      <c r="A6771">
        <v>6770</v>
      </c>
      <c r="B6771">
        <v>3</v>
      </c>
      <c r="C6771" s="1">
        <v>15537</v>
      </c>
      <c r="D6771">
        <v>0</v>
      </c>
      <c r="E6771">
        <v>0</v>
      </c>
      <c r="F6771" t="s">
        <v>14</v>
      </c>
      <c r="G6771" s="1">
        <v>34465</v>
      </c>
      <c r="H6771">
        <v>2</v>
      </c>
      <c r="J6771">
        <v>10</v>
      </c>
      <c r="K6771">
        <v>18707</v>
      </c>
      <c r="L6771" s="1">
        <v>366</v>
      </c>
      <c r="M6771" s="2">
        <f t="shared" si="315"/>
        <v>51.822222222222223</v>
      </c>
      <c r="N6771" s="2" t="str">
        <f t="shared" si="316"/>
        <v/>
      </c>
      <c r="O6771" s="2" t="str">
        <f t="shared" si="317"/>
        <v/>
      </c>
    </row>
    <row r="6772" spans="1:15" x14ac:dyDescent="0.25">
      <c r="A6772">
        <v>6771</v>
      </c>
      <c r="B6772">
        <v>3</v>
      </c>
      <c r="C6772" s="1">
        <v>15940</v>
      </c>
      <c r="D6772">
        <v>1076</v>
      </c>
      <c r="E6772">
        <v>0</v>
      </c>
      <c r="F6772" t="s">
        <v>13</v>
      </c>
      <c r="G6772" s="1">
        <v>34465</v>
      </c>
      <c r="H6772">
        <v>0</v>
      </c>
      <c r="J6772">
        <v>10</v>
      </c>
      <c r="K6772">
        <v>0</v>
      </c>
      <c r="L6772" s="1">
        <v>366</v>
      </c>
      <c r="M6772" s="2">
        <f t="shared" si="315"/>
        <v>50.719444444444441</v>
      </c>
      <c r="N6772" s="2" t="str">
        <f t="shared" si="316"/>
        <v/>
      </c>
      <c r="O6772" s="2" t="str">
        <f t="shared" si="317"/>
        <v/>
      </c>
    </row>
    <row r="6773" spans="1:15" x14ac:dyDescent="0.25">
      <c r="A6773">
        <v>6772</v>
      </c>
      <c r="B6773">
        <v>2</v>
      </c>
      <c r="C6773" s="1">
        <v>21141</v>
      </c>
      <c r="D6773">
        <v>0</v>
      </c>
      <c r="E6773">
        <v>0</v>
      </c>
      <c r="F6773" t="s">
        <v>13</v>
      </c>
      <c r="G6773" s="1">
        <v>34467</v>
      </c>
      <c r="H6773">
        <v>0</v>
      </c>
      <c r="J6773">
        <v>21</v>
      </c>
      <c r="K6773">
        <v>0</v>
      </c>
      <c r="L6773" s="1">
        <v>366</v>
      </c>
      <c r="M6773" s="2">
        <f t="shared" si="315"/>
        <v>36.488888888888887</v>
      </c>
      <c r="N6773" s="2" t="str">
        <f t="shared" si="316"/>
        <v/>
      </c>
      <c r="O6773" s="2" t="str">
        <f t="shared" si="317"/>
        <v/>
      </c>
    </row>
    <row r="6774" spans="1:15" x14ac:dyDescent="0.25">
      <c r="A6774">
        <v>6773</v>
      </c>
      <c r="B6774">
        <v>4</v>
      </c>
      <c r="C6774" s="1">
        <v>24545</v>
      </c>
      <c r="D6774">
        <v>0</v>
      </c>
      <c r="E6774">
        <v>0</v>
      </c>
      <c r="F6774" t="s">
        <v>20</v>
      </c>
      <c r="G6774" s="1">
        <v>34470</v>
      </c>
      <c r="H6774">
        <v>0</v>
      </c>
      <c r="J6774">
        <v>10</v>
      </c>
      <c r="K6774">
        <v>10907</v>
      </c>
      <c r="L6774" s="1">
        <v>366</v>
      </c>
      <c r="M6774" s="2">
        <f t="shared" si="315"/>
        <v>27.172222222222221</v>
      </c>
      <c r="N6774" s="2" t="str">
        <f t="shared" si="316"/>
        <v/>
      </c>
      <c r="O6774" s="2" t="str">
        <f t="shared" si="317"/>
        <v/>
      </c>
    </row>
    <row r="6775" spans="1:15" x14ac:dyDescent="0.25">
      <c r="A6775">
        <v>6774</v>
      </c>
      <c r="B6775">
        <v>4</v>
      </c>
      <c r="C6775" s="1">
        <v>24330</v>
      </c>
      <c r="D6775">
        <v>2134</v>
      </c>
      <c r="E6775">
        <v>1</v>
      </c>
      <c r="F6775" t="s">
        <v>20</v>
      </c>
      <c r="G6775" s="1">
        <v>34470</v>
      </c>
      <c r="H6775">
        <v>0</v>
      </c>
      <c r="J6775">
        <v>10</v>
      </c>
      <c r="K6775">
        <v>10107</v>
      </c>
      <c r="L6775" s="1">
        <v>366</v>
      </c>
      <c r="M6775" s="2">
        <f t="shared" si="315"/>
        <v>27.763888888888889</v>
      </c>
      <c r="N6775" s="2" t="str">
        <f t="shared" si="316"/>
        <v/>
      </c>
      <c r="O6775" s="2" t="str">
        <f t="shared" si="317"/>
        <v/>
      </c>
    </row>
    <row r="6776" spans="1:15" x14ac:dyDescent="0.25">
      <c r="A6776">
        <v>6775</v>
      </c>
      <c r="B6776">
        <v>3</v>
      </c>
      <c r="C6776" s="1">
        <v>17971</v>
      </c>
      <c r="D6776">
        <v>0</v>
      </c>
      <c r="E6776">
        <v>0</v>
      </c>
      <c r="F6776" t="s">
        <v>17</v>
      </c>
      <c r="G6776" s="1">
        <v>34471</v>
      </c>
      <c r="H6776">
        <v>2</v>
      </c>
      <c r="J6776">
        <v>10</v>
      </c>
      <c r="K6776">
        <v>16707</v>
      </c>
      <c r="L6776" s="1">
        <v>366</v>
      </c>
      <c r="M6776" s="2">
        <f t="shared" si="315"/>
        <v>45.174999999999997</v>
      </c>
      <c r="N6776" s="2" t="str">
        <f t="shared" si="316"/>
        <v/>
      </c>
      <c r="O6776" s="2" t="str">
        <f t="shared" si="317"/>
        <v/>
      </c>
    </row>
    <row r="6777" spans="1:15" x14ac:dyDescent="0.25">
      <c r="A6777">
        <v>6776</v>
      </c>
      <c r="B6777">
        <v>3</v>
      </c>
      <c r="C6777" s="1">
        <v>25164</v>
      </c>
      <c r="D6777">
        <v>0</v>
      </c>
      <c r="E6777">
        <v>0</v>
      </c>
      <c r="F6777" t="s">
        <v>14</v>
      </c>
      <c r="G6777" s="1">
        <v>34471</v>
      </c>
      <c r="H6777">
        <v>0</v>
      </c>
      <c r="J6777">
        <v>10</v>
      </c>
      <c r="K6777">
        <v>12807</v>
      </c>
      <c r="L6777" s="1">
        <v>366</v>
      </c>
      <c r="M6777" s="2">
        <f t="shared" si="315"/>
        <v>25.486111111111111</v>
      </c>
      <c r="N6777" s="2" t="str">
        <f t="shared" si="316"/>
        <v/>
      </c>
      <c r="O6777" s="2" t="str">
        <f t="shared" si="317"/>
        <v/>
      </c>
    </row>
    <row r="6778" spans="1:15" x14ac:dyDescent="0.25">
      <c r="A6778">
        <v>6777</v>
      </c>
      <c r="B6778">
        <v>3</v>
      </c>
      <c r="C6778" s="1">
        <v>22675</v>
      </c>
      <c r="D6778">
        <v>1696</v>
      </c>
      <c r="E6778">
        <v>3</v>
      </c>
      <c r="F6778" t="s">
        <v>14</v>
      </c>
      <c r="G6778" s="1">
        <v>34472</v>
      </c>
      <c r="H6778">
        <v>2</v>
      </c>
      <c r="J6778">
        <v>10</v>
      </c>
      <c r="K6778">
        <v>10207</v>
      </c>
      <c r="L6778" s="1">
        <v>366</v>
      </c>
      <c r="M6778" s="2">
        <f t="shared" si="315"/>
        <v>32.302777777777777</v>
      </c>
      <c r="N6778" s="2" t="str">
        <f t="shared" si="316"/>
        <v/>
      </c>
      <c r="O6778" s="2" t="str">
        <f t="shared" si="317"/>
        <v/>
      </c>
    </row>
    <row r="6779" spans="1:15" x14ac:dyDescent="0.25">
      <c r="A6779">
        <v>6778</v>
      </c>
      <c r="B6779">
        <v>3</v>
      </c>
      <c r="C6779" s="1">
        <v>24395</v>
      </c>
      <c r="D6779">
        <v>0</v>
      </c>
      <c r="E6779">
        <v>0</v>
      </c>
      <c r="F6779" t="s">
        <v>14</v>
      </c>
      <c r="G6779" s="1">
        <v>34474</v>
      </c>
      <c r="H6779">
        <v>2</v>
      </c>
      <c r="J6779">
        <v>10</v>
      </c>
      <c r="K6779">
        <v>13507</v>
      </c>
      <c r="L6779" s="1">
        <v>366</v>
      </c>
      <c r="M6779" s="2">
        <f t="shared" si="315"/>
        <v>27.597222222222221</v>
      </c>
      <c r="N6779" s="2" t="str">
        <f t="shared" si="316"/>
        <v/>
      </c>
      <c r="O6779" s="2" t="str">
        <f t="shared" si="317"/>
        <v/>
      </c>
    </row>
    <row r="6780" spans="1:15" x14ac:dyDescent="0.25">
      <c r="A6780">
        <v>6779</v>
      </c>
      <c r="B6780">
        <v>2</v>
      </c>
      <c r="C6780" s="1">
        <v>18392</v>
      </c>
      <c r="D6780">
        <v>1400</v>
      </c>
      <c r="E6780">
        <v>2</v>
      </c>
      <c r="F6780" t="s">
        <v>14</v>
      </c>
      <c r="G6780" s="1">
        <v>34474</v>
      </c>
      <c r="H6780">
        <v>2</v>
      </c>
      <c r="J6780">
        <v>10</v>
      </c>
      <c r="K6780">
        <v>18507</v>
      </c>
      <c r="L6780" s="1">
        <v>366</v>
      </c>
      <c r="M6780" s="2">
        <f t="shared" si="315"/>
        <v>44.030555555555559</v>
      </c>
      <c r="N6780" s="2" t="str">
        <f t="shared" si="316"/>
        <v/>
      </c>
      <c r="O6780" s="2" t="str">
        <f t="shared" si="317"/>
        <v/>
      </c>
    </row>
    <row r="6781" spans="1:15" x14ac:dyDescent="0.25">
      <c r="A6781">
        <v>6780</v>
      </c>
      <c r="B6781">
        <v>3</v>
      </c>
      <c r="C6781" s="1">
        <v>15713</v>
      </c>
      <c r="D6781">
        <v>0</v>
      </c>
      <c r="E6781">
        <v>0</v>
      </c>
      <c r="F6781" t="s">
        <v>17</v>
      </c>
      <c r="G6781" s="1">
        <v>34479</v>
      </c>
      <c r="H6781">
        <v>2</v>
      </c>
      <c r="J6781">
        <v>10</v>
      </c>
      <c r="K6781">
        <v>13807</v>
      </c>
      <c r="L6781" s="1">
        <v>366</v>
      </c>
      <c r="M6781" s="2">
        <f t="shared" si="315"/>
        <v>51.383333333333333</v>
      </c>
      <c r="N6781" s="2" t="str">
        <f t="shared" si="316"/>
        <v/>
      </c>
      <c r="O6781" s="2" t="str">
        <f t="shared" si="317"/>
        <v/>
      </c>
    </row>
    <row r="6782" spans="1:15" x14ac:dyDescent="0.25">
      <c r="A6782">
        <v>6781</v>
      </c>
      <c r="B6782">
        <v>2</v>
      </c>
      <c r="C6782" s="1">
        <v>20299</v>
      </c>
      <c r="D6782">
        <v>2022</v>
      </c>
      <c r="E6782">
        <v>3</v>
      </c>
      <c r="F6782" t="s">
        <v>26</v>
      </c>
      <c r="G6782" s="1">
        <v>34479</v>
      </c>
      <c r="H6782">
        <v>2</v>
      </c>
      <c r="J6782">
        <v>10</v>
      </c>
      <c r="K6782">
        <v>13507</v>
      </c>
      <c r="L6782" s="1">
        <v>366</v>
      </c>
      <c r="M6782" s="2">
        <f t="shared" si="315"/>
        <v>38.822222222222223</v>
      </c>
      <c r="N6782" s="2" t="str">
        <f t="shared" si="316"/>
        <v/>
      </c>
      <c r="O6782" s="2" t="str">
        <f t="shared" si="317"/>
        <v/>
      </c>
    </row>
    <row r="6783" spans="1:15" x14ac:dyDescent="0.25">
      <c r="A6783">
        <v>6782</v>
      </c>
      <c r="B6783">
        <v>2</v>
      </c>
      <c r="C6783" s="1">
        <v>25904</v>
      </c>
      <c r="D6783">
        <v>0</v>
      </c>
      <c r="E6783">
        <v>0</v>
      </c>
      <c r="F6783" t="s">
        <v>13</v>
      </c>
      <c r="G6783" s="1">
        <v>34479</v>
      </c>
      <c r="H6783">
        <v>2</v>
      </c>
      <c r="J6783">
        <v>10</v>
      </c>
      <c r="K6783">
        <v>10107</v>
      </c>
      <c r="L6783" s="1">
        <v>366</v>
      </c>
      <c r="M6783" s="2">
        <f t="shared" si="315"/>
        <v>23.480555555555554</v>
      </c>
      <c r="N6783" s="2" t="str">
        <f t="shared" si="316"/>
        <v/>
      </c>
      <c r="O6783" s="2" t="str">
        <f t="shared" si="317"/>
        <v/>
      </c>
    </row>
    <row r="6784" spans="1:15" x14ac:dyDescent="0.25">
      <c r="A6784">
        <v>6783</v>
      </c>
      <c r="B6784">
        <v>3</v>
      </c>
      <c r="C6784" s="1">
        <v>18831</v>
      </c>
      <c r="D6784">
        <v>0</v>
      </c>
      <c r="E6784">
        <v>0</v>
      </c>
      <c r="F6784" t="s">
        <v>17</v>
      </c>
      <c r="G6784" s="1">
        <v>34481</v>
      </c>
      <c r="H6784">
        <v>2</v>
      </c>
      <c r="J6784">
        <v>10</v>
      </c>
      <c r="K6784">
        <v>16707</v>
      </c>
      <c r="L6784" s="1">
        <v>366</v>
      </c>
      <c r="M6784" s="2">
        <f t="shared" si="315"/>
        <v>42.847222222222221</v>
      </c>
      <c r="N6784" s="2" t="str">
        <f t="shared" si="316"/>
        <v/>
      </c>
      <c r="O6784" s="2" t="str">
        <f t="shared" si="317"/>
        <v/>
      </c>
    </row>
    <row r="6785" spans="1:15" x14ac:dyDescent="0.25">
      <c r="A6785">
        <v>6784</v>
      </c>
      <c r="B6785">
        <v>2</v>
      </c>
      <c r="C6785" s="1">
        <v>19022</v>
      </c>
      <c r="D6785">
        <v>0</v>
      </c>
      <c r="E6785">
        <v>4</v>
      </c>
      <c r="F6785" t="s">
        <v>14</v>
      </c>
      <c r="G6785" s="1">
        <v>34481</v>
      </c>
      <c r="H6785">
        <v>2</v>
      </c>
      <c r="J6785">
        <v>10</v>
      </c>
      <c r="K6785">
        <v>10907</v>
      </c>
      <c r="L6785" s="1">
        <v>366</v>
      </c>
      <c r="M6785" s="2">
        <f t="shared" si="315"/>
        <v>42.327777777777776</v>
      </c>
      <c r="N6785" s="2" t="str">
        <f t="shared" si="316"/>
        <v/>
      </c>
      <c r="O6785" s="2" t="str">
        <f t="shared" si="317"/>
        <v/>
      </c>
    </row>
    <row r="6786" spans="1:15" x14ac:dyDescent="0.25">
      <c r="A6786">
        <v>6785</v>
      </c>
      <c r="B6786">
        <v>4</v>
      </c>
      <c r="C6786" s="1">
        <v>25735</v>
      </c>
      <c r="D6786">
        <v>1750</v>
      </c>
      <c r="E6786">
        <v>3</v>
      </c>
      <c r="F6786" t="s">
        <v>14</v>
      </c>
      <c r="G6786" s="1">
        <v>34484</v>
      </c>
      <c r="H6786">
        <v>2</v>
      </c>
      <c r="J6786">
        <v>10</v>
      </c>
      <c r="K6786">
        <v>10107</v>
      </c>
      <c r="L6786" s="1">
        <v>366</v>
      </c>
      <c r="M6786" s="2">
        <f t="shared" si="315"/>
        <v>23.955555555555556</v>
      </c>
      <c r="N6786" s="2" t="str">
        <f t="shared" si="316"/>
        <v/>
      </c>
      <c r="O6786" s="2" t="str">
        <f t="shared" si="317"/>
        <v/>
      </c>
    </row>
    <row r="6787" spans="1:15" x14ac:dyDescent="0.25">
      <c r="A6787">
        <v>6786</v>
      </c>
      <c r="B6787">
        <v>2</v>
      </c>
      <c r="C6787" s="1">
        <v>19694</v>
      </c>
      <c r="D6787">
        <v>0</v>
      </c>
      <c r="E6787">
        <v>2</v>
      </c>
      <c r="F6787" t="s">
        <v>14</v>
      </c>
      <c r="G6787" s="1">
        <v>34484</v>
      </c>
      <c r="H6787">
        <v>2</v>
      </c>
      <c r="J6787">
        <v>10</v>
      </c>
      <c r="K6787">
        <v>14707</v>
      </c>
      <c r="L6787" s="1">
        <v>366</v>
      </c>
      <c r="M6787" s="2">
        <f t="shared" si="315"/>
        <v>40.49722222222222</v>
      </c>
      <c r="N6787" s="2" t="str">
        <f t="shared" si="316"/>
        <v/>
      </c>
      <c r="O6787" s="2" t="str">
        <f t="shared" si="317"/>
        <v/>
      </c>
    </row>
    <row r="6788" spans="1:15" x14ac:dyDescent="0.25">
      <c r="A6788">
        <v>6787</v>
      </c>
      <c r="B6788">
        <v>3</v>
      </c>
      <c r="C6788" s="1">
        <v>18107</v>
      </c>
      <c r="D6788">
        <v>2283</v>
      </c>
      <c r="E6788">
        <v>0</v>
      </c>
      <c r="F6788" t="s">
        <v>17</v>
      </c>
      <c r="G6788" s="1">
        <v>34485</v>
      </c>
      <c r="H6788">
        <v>0</v>
      </c>
      <c r="J6788">
        <v>10</v>
      </c>
      <c r="K6788">
        <v>11307</v>
      </c>
      <c r="L6788" s="1">
        <v>366</v>
      </c>
      <c r="M6788" s="2">
        <f t="shared" si="315"/>
        <v>44.838888888888889</v>
      </c>
      <c r="N6788" s="2" t="str">
        <f t="shared" si="316"/>
        <v/>
      </c>
      <c r="O6788" s="2" t="str">
        <f t="shared" si="317"/>
        <v/>
      </c>
    </row>
    <row r="6789" spans="1:15" x14ac:dyDescent="0.25">
      <c r="A6789">
        <v>6788</v>
      </c>
      <c r="B6789">
        <v>3</v>
      </c>
      <c r="C6789" s="1">
        <v>12741</v>
      </c>
      <c r="D6789">
        <v>200</v>
      </c>
      <c r="E6789">
        <v>0</v>
      </c>
      <c r="F6789" t="s">
        <v>14</v>
      </c>
      <c r="G6789" s="1">
        <v>34485</v>
      </c>
      <c r="H6789">
        <v>2</v>
      </c>
      <c r="J6789">
        <v>10</v>
      </c>
      <c r="K6789">
        <v>17907</v>
      </c>
      <c r="L6789" s="1">
        <v>366</v>
      </c>
      <c r="M6789" s="2">
        <f t="shared" ref="M6789:M6852" si="318">DAYS360(C6789,G6789,TRUE)/360</f>
        <v>59.533333333333331</v>
      </c>
      <c r="N6789" s="2" t="str">
        <f t="shared" ref="N6789:N6852" si="319">IF(DAYS360(C6789,L6789)/360&gt;0,DAYS360(C6789,L6789)/360,"")</f>
        <v/>
      </c>
      <c r="O6789" s="2" t="str">
        <f t="shared" ref="O6789:O6852" si="320">IF(N6789="","",N6789-M6789)</f>
        <v/>
      </c>
    </row>
    <row r="6790" spans="1:15" x14ac:dyDescent="0.25">
      <c r="A6790">
        <v>6789</v>
      </c>
      <c r="B6790">
        <v>3</v>
      </c>
      <c r="C6790" s="1">
        <v>17321</v>
      </c>
      <c r="D6790">
        <v>0</v>
      </c>
      <c r="E6790">
        <v>0</v>
      </c>
      <c r="F6790" t="s">
        <v>14</v>
      </c>
      <c r="G6790" s="1">
        <v>34487</v>
      </c>
      <c r="H6790">
        <v>2</v>
      </c>
      <c r="J6790">
        <v>10</v>
      </c>
      <c r="K6790">
        <v>14607</v>
      </c>
      <c r="L6790" s="1">
        <v>366</v>
      </c>
      <c r="M6790" s="2">
        <f t="shared" si="318"/>
        <v>46.99722222222222</v>
      </c>
      <c r="N6790" s="2" t="str">
        <f t="shared" si="319"/>
        <v/>
      </c>
      <c r="O6790" s="2" t="str">
        <f t="shared" si="320"/>
        <v/>
      </c>
    </row>
    <row r="6791" spans="1:15" x14ac:dyDescent="0.25">
      <c r="A6791">
        <v>6790</v>
      </c>
      <c r="B6791">
        <v>2</v>
      </c>
      <c r="C6791" s="1">
        <v>17770</v>
      </c>
      <c r="D6791">
        <v>3161</v>
      </c>
      <c r="E6791">
        <v>0</v>
      </c>
      <c r="F6791" t="s">
        <v>14</v>
      </c>
      <c r="G6791" s="1">
        <v>34487</v>
      </c>
      <c r="H6791">
        <v>2</v>
      </c>
      <c r="J6791">
        <v>10</v>
      </c>
      <c r="K6791">
        <v>10107</v>
      </c>
      <c r="L6791" s="1">
        <v>366</v>
      </c>
      <c r="M6791" s="2">
        <f t="shared" si="318"/>
        <v>45.769444444444446</v>
      </c>
      <c r="N6791" s="2" t="str">
        <f t="shared" si="319"/>
        <v/>
      </c>
      <c r="O6791" s="2" t="str">
        <f t="shared" si="320"/>
        <v/>
      </c>
    </row>
    <row r="6792" spans="1:15" x14ac:dyDescent="0.25">
      <c r="A6792">
        <v>6791</v>
      </c>
      <c r="B6792">
        <v>2</v>
      </c>
      <c r="C6792" s="1">
        <v>16017</v>
      </c>
      <c r="D6792">
        <v>1614</v>
      </c>
      <c r="E6792">
        <v>0</v>
      </c>
      <c r="F6792" t="s">
        <v>14</v>
      </c>
      <c r="G6792" s="1">
        <v>34487</v>
      </c>
      <c r="H6792">
        <v>2</v>
      </c>
      <c r="J6792">
        <v>10</v>
      </c>
      <c r="K6792">
        <v>16807</v>
      </c>
      <c r="L6792" s="1">
        <v>366</v>
      </c>
      <c r="M6792" s="2">
        <f t="shared" si="318"/>
        <v>50.569444444444443</v>
      </c>
      <c r="N6792" s="2" t="str">
        <f t="shared" si="319"/>
        <v/>
      </c>
      <c r="O6792" s="2" t="str">
        <f t="shared" si="320"/>
        <v/>
      </c>
    </row>
    <row r="6793" spans="1:15" x14ac:dyDescent="0.25">
      <c r="A6793">
        <v>6792</v>
      </c>
      <c r="B6793">
        <v>2</v>
      </c>
      <c r="C6793" s="1">
        <v>12579</v>
      </c>
      <c r="D6793">
        <v>0</v>
      </c>
      <c r="E6793">
        <v>0</v>
      </c>
      <c r="F6793" t="s">
        <v>14</v>
      </c>
      <c r="G6793" s="1">
        <v>34494</v>
      </c>
      <c r="H6793">
        <v>2</v>
      </c>
      <c r="J6793">
        <v>10</v>
      </c>
      <c r="K6793">
        <v>10107</v>
      </c>
      <c r="L6793" s="1">
        <v>366</v>
      </c>
      <c r="M6793" s="2">
        <f t="shared" si="318"/>
        <v>60</v>
      </c>
      <c r="N6793" s="2" t="str">
        <f t="shared" si="319"/>
        <v/>
      </c>
      <c r="O6793" s="2" t="str">
        <f t="shared" si="320"/>
        <v/>
      </c>
    </row>
    <row r="6794" spans="1:15" x14ac:dyDescent="0.25">
      <c r="A6794">
        <v>6793</v>
      </c>
      <c r="B6794">
        <v>4</v>
      </c>
      <c r="C6794" s="1">
        <v>23632</v>
      </c>
      <c r="D6794">
        <v>0</v>
      </c>
      <c r="E6794">
        <v>0</v>
      </c>
      <c r="F6794" t="s">
        <v>20</v>
      </c>
      <c r="G6794" s="1">
        <v>34494</v>
      </c>
      <c r="H6794">
        <v>2</v>
      </c>
      <c r="J6794">
        <v>10</v>
      </c>
      <c r="K6794">
        <v>0</v>
      </c>
      <c r="L6794" s="1">
        <v>366</v>
      </c>
      <c r="M6794" s="2">
        <f t="shared" si="318"/>
        <v>29.741666666666667</v>
      </c>
      <c r="N6794" s="2" t="str">
        <f t="shared" si="319"/>
        <v/>
      </c>
      <c r="O6794" s="2" t="str">
        <f t="shared" si="320"/>
        <v/>
      </c>
    </row>
    <row r="6795" spans="1:15" x14ac:dyDescent="0.25">
      <c r="A6795">
        <v>6794</v>
      </c>
      <c r="B6795">
        <v>2</v>
      </c>
      <c r="C6795" s="1">
        <v>21474</v>
      </c>
      <c r="D6795">
        <v>2500</v>
      </c>
      <c r="E6795">
        <v>0</v>
      </c>
      <c r="F6795" t="s">
        <v>20</v>
      </c>
      <c r="G6795" s="1">
        <v>34494</v>
      </c>
      <c r="H6795">
        <v>2</v>
      </c>
      <c r="J6795">
        <v>10</v>
      </c>
      <c r="K6795">
        <v>11307</v>
      </c>
      <c r="L6795" s="1">
        <v>366</v>
      </c>
      <c r="M6795" s="2">
        <f t="shared" si="318"/>
        <v>35.647222222222226</v>
      </c>
      <c r="N6795" s="2" t="str">
        <f t="shared" si="319"/>
        <v/>
      </c>
      <c r="O6795" s="2" t="str">
        <f t="shared" si="320"/>
        <v/>
      </c>
    </row>
    <row r="6796" spans="1:15" x14ac:dyDescent="0.25">
      <c r="A6796">
        <v>6795</v>
      </c>
      <c r="B6796">
        <v>2</v>
      </c>
      <c r="C6796" s="1">
        <v>17382</v>
      </c>
      <c r="D6796">
        <v>3309</v>
      </c>
      <c r="E6796">
        <v>0</v>
      </c>
      <c r="F6796" t="s">
        <v>14</v>
      </c>
      <c r="G6796" s="1">
        <v>34495</v>
      </c>
      <c r="H6796">
        <v>2</v>
      </c>
      <c r="J6796">
        <v>10</v>
      </c>
      <c r="K6796">
        <v>17907</v>
      </c>
      <c r="L6796" s="1">
        <v>366</v>
      </c>
      <c r="M6796" s="2">
        <f t="shared" si="318"/>
        <v>46.852777777777774</v>
      </c>
      <c r="N6796" s="2" t="str">
        <f t="shared" si="319"/>
        <v/>
      </c>
      <c r="O6796" s="2" t="str">
        <f t="shared" si="320"/>
        <v/>
      </c>
    </row>
    <row r="6797" spans="1:15" x14ac:dyDescent="0.25">
      <c r="A6797">
        <v>6796</v>
      </c>
      <c r="B6797">
        <v>4</v>
      </c>
      <c r="C6797" s="1">
        <v>22045</v>
      </c>
      <c r="D6797">
        <v>0</v>
      </c>
      <c r="E6797">
        <v>0</v>
      </c>
      <c r="F6797" t="s">
        <v>20</v>
      </c>
      <c r="G6797" s="1">
        <v>34495</v>
      </c>
      <c r="H6797">
        <v>2</v>
      </c>
      <c r="J6797">
        <v>10</v>
      </c>
      <c r="K6797">
        <v>13507</v>
      </c>
      <c r="L6797" s="1">
        <v>366</v>
      </c>
      <c r="M6797" s="2">
        <f t="shared" si="318"/>
        <v>34.086111111111109</v>
      </c>
      <c r="N6797" s="2" t="str">
        <f t="shared" si="319"/>
        <v/>
      </c>
      <c r="O6797" s="2" t="str">
        <f t="shared" si="320"/>
        <v/>
      </c>
    </row>
    <row r="6798" spans="1:15" x14ac:dyDescent="0.25">
      <c r="A6798">
        <v>6797</v>
      </c>
      <c r="B6798">
        <v>3</v>
      </c>
      <c r="C6798" s="1">
        <v>23761</v>
      </c>
      <c r="D6798">
        <v>0</v>
      </c>
      <c r="E6798">
        <v>0</v>
      </c>
      <c r="F6798" t="s">
        <v>13</v>
      </c>
      <c r="G6798" s="1">
        <v>34495</v>
      </c>
      <c r="H6798">
        <v>0</v>
      </c>
      <c r="J6798">
        <v>10</v>
      </c>
      <c r="K6798">
        <v>10907</v>
      </c>
      <c r="L6798" s="1">
        <v>366</v>
      </c>
      <c r="M6798" s="2">
        <f t="shared" si="318"/>
        <v>29.391666666666666</v>
      </c>
      <c r="N6798" s="2" t="str">
        <f t="shared" si="319"/>
        <v/>
      </c>
      <c r="O6798" s="2" t="str">
        <f t="shared" si="320"/>
        <v/>
      </c>
    </row>
    <row r="6799" spans="1:15" x14ac:dyDescent="0.25">
      <c r="A6799">
        <v>6798</v>
      </c>
      <c r="B6799">
        <v>3</v>
      </c>
      <c r="C6799" s="1">
        <v>19401</v>
      </c>
      <c r="D6799">
        <v>2130</v>
      </c>
      <c r="E6799">
        <v>1</v>
      </c>
      <c r="F6799" t="s">
        <v>17</v>
      </c>
      <c r="G6799" s="1">
        <v>34498</v>
      </c>
      <c r="H6799">
        <v>0</v>
      </c>
      <c r="J6799">
        <v>10</v>
      </c>
      <c r="K6799">
        <v>10107</v>
      </c>
      <c r="L6799" s="1">
        <v>366</v>
      </c>
      <c r="M6799" s="2">
        <f t="shared" si="318"/>
        <v>41.338888888888889</v>
      </c>
      <c r="N6799" s="2" t="str">
        <f t="shared" si="319"/>
        <v/>
      </c>
      <c r="O6799" s="2" t="str">
        <f t="shared" si="320"/>
        <v/>
      </c>
    </row>
    <row r="6800" spans="1:15" x14ac:dyDescent="0.25">
      <c r="A6800">
        <v>6799</v>
      </c>
      <c r="B6800">
        <v>2</v>
      </c>
      <c r="C6800" s="1">
        <v>24247</v>
      </c>
      <c r="D6800">
        <v>0</v>
      </c>
      <c r="E6800">
        <v>0</v>
      </c>
      <c r="F6800" t="s">
        <v>13</v>
      </c>
      <c r="G6800" s="1">
        <v>34499</v>
      </c>
      <c r="H6800">
        <v>0</v>
      </c>
      <c r="J6800">
        <v>23</v>
      </c>
      <c r="K6800">
        <v>0</v>
      </c>
      <c r="L6800" s="1">
        <v>366</v>
      </c>
      <c r="M6800" s="2">
        <f t="shared" si="318"/>
        <v>28.066666666666666</v>
      </c>
      <c r="N6800" s="2" t="str">
        <f t="shared" si="319"/>
        <v/>
      </c>
      <c r="O6800" s="2" t="str">
        <f t="shared" si="320"/>
        <v/>
      </c>
    </row>
    <row r="6801" spans="1:15" x14ac:dyDescent="0.25">
      <c r="A6801">
        <v>6800</v>
      </c>
      <c r="B6801">
        <v>2</v>
      </c>
      <c r="C6801" s="1">
        <v>20214</v>
      </c>
      <c r="D6801">
        <v>0</v>
      </c>
      <c r="E6801">
        <v>0</v>
      </c>
      <c r="F6801" t="s">
        <v>14</v>
      </c>
      <c r="G6801" s="1">
        <v>34500</v>
      </c>
      <c r="H6801">
        <v>2</v>
      </c>
      <c r="J6801">
        <v>21</v>
      </c>
      <c r="K6801">
        <v>0</v>
      </c>
      <c r="L6801" s="1">
        <v>366</v>
      </c>
      <c r="M6801" s="2">
        <f t="shared" si="318"/>
        <v>39.111111111111114</v>
      </c>
      <c r="N6801" s="2" t="str">
        <f t="shared" si="319"/>
        <v/>
      </c>
      <c r="O6801" s="2" t="str">
        <f t="shared" si="320"/>
        <v/>
      </c>
    </row>
    <row r="6802" spans="1:15" x14ac:dyDescent="0.25">
      <c r="A6802">
        <v>6801</v>
      </c>
      <c r="B6802">
        <v>2</v>
      </c>
      <c r="C6802" s="1">
        <v>23591</v>
      </c>
      <c r="D6802">
        <v>2015</v>
      </c>
      <c r="E6802">
        <v>1</v>
      </c>
      <c r="F6802" t="s">
        <v>26</v>
      </c>
      <c r="G6802" s="1">
        <v>34501</v>
      </c>
      <c r="H6802">
        <v>2</v>
      </c>
      <c r="J6802">
        <v>10</v>
      </c>
      <c r="K6802">
        <v>11307</v>
      </c>
      <c r="L6802" s="1">
        <v>366</v>
      </c>
      <c r="M6802" s="2">
        <f t="shared" si="318"/>
        <v>29.872222222222224</v>
      </c>
      <c r="N6802" s="2" t="str">
        <f t="shared" si="319"/>
        <v/>
      </c>
      <c r="O6802" s="2" t="str">
        <f t="shared" si="320"/>
        <v/>
      </c>
    </row>
    <row r="6803" spans="1:15" x14ac:dyDescent="0.25">
      <c r="A6803">
        <v>6802</v>
      </c>
      <c r="B6803">
        <v>2</v>
      </c>
      <c r="C6803" s="1">
        <v>16387</v>
      </c>
      <c r="D6803">
        <v>0</v>
      </c>
      <c r="E6803">
        <v>0</v>
      </c>
      <c r="F6803" t="s">
        <v>14</v>
      </c>
      <c r="G6803" s="1">
        <v>34501</v>
      </c>
      <c r="H6803">
        <v>2</v>
      </c>
      <c r="J6803">
        <v>10</v>
      </c>
      <c r="K6803">
        <v>13907</v>
      </c>
      <c r="L6803" s="1">
        <v>366</v>
      </c>
      <c r="M6803" s="2">
        <f t="shared" si="318"/>
        <v>49.597222222222221</v>
      </c>
      <c r="N6803" s="2" t="str">
        <f t="shared" si="319"/>
        <v/>
      </c>
      <c r="O6803" s="2" t="str">
        <f t="shared" si="320"/>
        <v/>
      </c>
    </row>
    <row r="6804" spans="1:15" x14ac:dyDescent="0.25">
      <c r="A6804">
        <v>6803</v>
      </c>
      <c r="B6804">
        <v>4</v>
      </c>
      <c r="C6804" s="1">
        <v>23954</v>
      </c>
      <c r="D6804">
        <v>1738</v>
      </c>
      <c r="E6804">
        <v>0</v>
      </c>
      <c r="F6804" t="s">
        <v>20</v>
      </c>
      <c r="G6804" s="1">
        <v>34505</v>
      </c>
      <c r="H6804">
        <v>2</v>
      </c>
      <c r="J6804">
        <v>10</v>
      </c>
      <c r="K6804">
        <v>14607</v>
      </c>
      <c r="L6804" s="1">
        <v>366</v>
      </c>
      <c r="M6804" s="2">
        <f t="shared" si="318"/>
        <v>28.888888888888889</v>
      </c>
      <c r="N6804" s="2" t="str">
        <f t="shared" si="319"/>
        <v/>
      </c>
      <c r="O6804" s="2" t="str">
        <f t="shared" si="320"/>
        <v/>
      </c>
    </row>
    <row r="6805" spans="1:15" x14ac:dyDescent="0.25">
      <c r="A6805">
        <v>6804</v>
      </c>
      <c r="B6805">
        <v>2</v>
      </c>
      <c r="C6805" s="1">
        <v>18213</v>
      </c>
      <c r="D6805">
        <v>1423</v>
      </c>
      <c r="E6805">
        <v>0</v>
      </c>
      <c r="F6805" t="s">
        <v>14</v>
      </c>
      <c r="G6805" s="1">
        <v>34505</v>
      </c>
      <c r="H6805">
        <v>2</v>
      </c>
      <c r="J6805">
        <v>10</v>
      </c>
      <c r="K6805">
        <v>10307</v>
      </c>
      <c r="L6805" s="1">
        <v>366</v>
      </c>
      <c r="M6805" s="2">
        <f t="shared" si="318"/>
        <v>44.608333333333334</v>
      </c>
      <c r="N6805" s="2" t="str">
        <f t="shared" si="319"/>
        <v/>
      </c>
      <c r="O6805" s="2" t="str">
        <f t="shared" si="320"/>
        <v/>
      </c>
    </row>
    <row r="6806" spans="1:15" x14ac:dyDescent="0.25">
      <c r="A6806">
        <v>6805</v>
      </c>
      <c r="B6806">
        <v>3</v>
      </c>
      <c r="C6806" s="1">
        <v>17010</v>
      </c>
      <c r="D6806">
        <v>0</v>
      </c>
      <c r="E6806">
        <v>0</v>
      </c>
      <c r="F6806" t="s">
        <v>13</v>
      </c>
      <c r="G6806" s="1">
        <v>34506</v>
      </c>
      <c r="H6806">
        <v>0</v>
      </c>
      <c r="J6806">
        <v>21</v>
      </c>
      <c r="K6806">
        <v>0</v>
      </c>
      <c r="L6806" s="1">
        <v>366</v>
      </c>
      <c r="M6806" s="2">
        <f t="shared" si="318"/>
        <v>47.9</v>
      </c>
      <c r="N6806" s="2" t="str">
        <f t="shared" si="319"/>
        <v/>
      </c>
      <c r="O6806" s="2" t="str">
        <f t="shared" si="320"/>
        <v/>
      </c>
    </row>
    <row r="6807" spans="1:15" x14ac:dyDescent="0.25">
      <c r="A6807">
        <v>6806</v>
      </c>
      <c r="B6807">
        <v>3</v>
      </c>
      <c r="C6807" s="1">
        <v>21283</v>
      </c>
      <c r="D6807">
        <v>2112</v>
      </c>
      <c r="E6807">
        <v>3</v>
      </c>
      <c r="F6807" t="s">
        <v>14</v>
      </c>
      <c r="G6807" s="1">
        <v>34506</v>
      </c>
      <c r="H6807">
        <v>2</v>
      </c>
      <c r="J6807">
        <v>10</v>
      </c>
      <c r="K6807">
        <v>16807</v>
      </c>
      <c r="L6807" s="1">
        <v>366</v>
      </c>
      <c r="M6807" s="2">
        <f t="shared" si="318"/>
        <v>36.202777777777776</v>
      </c>
      <c r="N6807" s="2" t="str">
        <f t="shared" si="319"/>
        <v/>
      </c>
      <c r="O6807" s="2" t="str">
        <f t="shared" si="320"/>
        <v/>
      </c>
    </row>
    <row r="6808" spans="1:15" x14ac:dyDescent="0.25">
      <c r="A6808">
        <v>6807</v>
      </c>
      <c r="B6808">
        <v>2</v>
      </c>
      <c r="C6808" s="1">
        <v>20201</v>
      </c>
      <c r="D6808">
        <v>0</v>
      </c>
      <c r="E6808">
        <v>0</v>
      </c>
      <c r="F6808" t="s">
        <v>13</v>
      </c>
      <c r="G6808" s="1">
        <v>34506</v>
      </c>
      <c r="H6808">
        <v>2</v>
      </c>
      <c r="J6808">
        <v>10</v>
      </c>
      <c r="K6808">
        <v>16807</v>
      </c>
      <c r="L6808" s="1">
        <v>366</v>
      </c>
      <c r="M6808" s="2">
        <f t="shared" si="318"/>
        <v>39.163888888888891</v>
      </c>
      <c r="N6808" s="2" t="str">
        <f t="shared" si="319"/>
        <v/>
      </c>
      <c r="O6808" s="2" t="str">
        <f t="shared" si="320"/>
        <v/>
      </c>
    </row>
    <row r="6809" spans="1:15" x14ac:dyDescent="0.25">
      <c r="A6809">
        <v>6808</v>
      </c>
      <c r="B6809">
        <v>3</v>
      </c>
      <c r="C6809" s="1">
        <v>24593</v>
      </c>
      <c r="D6809">
        <v>2835</v>
      </c>
      <c r="E6809">
        <v>2</v>
      </c>
      <c r="F6809" t="s">
        <v>14</v>
      </c>
      <c r="G6809" s="1">
        <v>34507</v>
      </c>
      <c r="H6809">
        <v>2</v>
      </c>
      <c r="J6809">
        <v>10</v>
      </c>
      <c r="K6809">
        <v>10107</v>
      </c>
      <c r="L6809" s="1">
        <v>366</v>
      </c>
      <c r="M6809" s="2">
        <f t="shared" si="318"/>
        <v>27.141666666666666</v>
      </c>
      <c r="N6809" s="2" t="str">
        <f t="shared" si="319"/>
        <v/>
      </c>
      <c r="O6809" s="2" t="str">
        <f t="shared" si="320"/>
        <v/>
      </c>
    </row>
    <row r="6810" spans="1:15" x14ac:dyDescent="0.25">
      <c r="A6810">
        <v>6809</v>
      </c>
      <c r="B6810">
        <v>4</v>
      </c>
      <c r="C6810" s="1">
        <v>21146</v>
      </c>
      <c r="D6810">
        <v>0</v>
      </c>
      <c r="E6810">
        <v>0</v>
      </c>
      <c r="F6810" t="s">
        <v>20</v>
      </c>
      <c r="G6810" s="1">
        <v>34508</v>
      </c>
      <c r="H6810">
        <v>0</v>
      </c>
      <c r="J6810">
        <v>21</v>
      </c>
      <c r="K6810">
        <v>0</v>
      </c>
      <c r="L6810" s="1">
        <v>366</v>
      </c>
      <c r="M6810" s="2">
        <f t="shared" si="318"/>
        <v>36.586111111111109</v>
      </c>
      <c r="N6810" s="2" t="str">
        <f t="shared" si="319"/>
        <v/>
      </c>
      <c r="O6810" s="2" t="str">
        <f t="shared" si="320"/>
        <v/>
      </c>
    </row>
    <row r="6811" spans="1:15" x14ac:dyDescent="0.25">
      <c r="A6811">
        <v>6810</v>
      </c>
      <c r="B6811">
        <v>2</v>
      </c>
      <c r="C6811" s="1">
        <v>17633</v>
      </c>
      <c r="D6811">
        <v>0</v>
      </c>
      <c r="E6811">
        <v>0</v>
      </c>
      <c r="F6811" t="s">
        <v>14</v>
      </c>
      <c r="G6811" s="1">
        <v>34508</v>
      </c>
      <c r="H6811">
        <v>2</v>
      </c>
      <c r="J6811">
        <v>10</v>
      </c>
      <c r="K6811">
        <v>14607</v>
      </c>
      <c r="L6811" s="1">
        <v>366</v>
      </c>
      <c r="M6811" s="2">
        <f t="shared" si="318"/>
        <v>46.202777777777776</v>
      </c>
      <c r="N6811" s="2" t="str">
        <f t="shared" si="319"/>
        <v/>
      </c>
      <c r="O6811" s="2" t="str">
        <f t="shared" si="320"/>
        <v/>
      </c>
    </row>
    <row r="6812" spans="1:15" x14ac:dyDescent="0.25">
      <c r="A6812">
        <v>6811</v>
      </c>
      <c r="B6812">
        <v>2</v>
      </c>
      <c r="C6812" s="1">
        <v>17508</v>
      </c>
      <c r="D6812">
        <v>0</v>
      </c>
      <c r="E6812">
        <v>0</v>
      </c>
      <c r="F6812" t="s">
        <v>13</v>
      </c>
      <c r="G6812" s="1">
        <v>34509</v>
      </c>
      <c r="H6812">
        <v>0</v>
      </c>
      <c r="J6812">
        <v>10</v>
      </c>
      <c r="K6812">
        <v>0</v>
      </c>
      <c r="L6812" s="1">
        <v>366</v>
      </c>
      <c r="M6812" s="2">
        <f t="shared" si="318"/>
        <v>46.547222222222224</v>
      </c>
      <c r="N6812" s="2" t="str">
        <f t="shared" si="319"/>
        <v/>
      </c>
      <c r="O6812" s="2" t="str">
        <f t="shared" si="320"/>
        <v/>
      </c>
    </row>
    <row r="6813" spans="1:15" x14ac:dyDescent="0.25">
      <c r="A6813">
        <v>6812</v>
      </c>
      <c r="B6813">
        <v>3</v>
      </c>
      <c r="C6813" s="1">
        <v>22011</v>
      </c>
      <c r="D6813">
        <v>0</v>
      </c>
      <c r="E6813">
        <v>0</v>
      </c>
      <c r="F6813" t="s">
        <v>14</v>
      </c>
      <c r="G6813" s="1">
        <v>34512</v>
      </c>
      <c r="H6813">
        <v>2</v>
      </c>
      <c r="J6813">
        <v>10</v>
      </c>
      <c r="K6813">
        <v>15807</v>
      </c>
      <c r="L6813" s="1">
        <v>366</v>
      </c>
      <c r="M6813" s="2">
        <f t="shared" si="318"/>
        <v>34.227777777777774</v>
      </c>
      <c r="N6813" s="2" t="str">
        <f t="shared" si="319"/>
        <v/>
      </c>
      <c r="O6813" s="2" t="str">
        <f t="shared" si="320"/>
        <v/>
      </c>
    </row>
    <row r="6814" spans="1:15" x14ac:dyDescent="0.25">
      <c r="A6814">
        <v>6813</v>
      </c>
      <c r="B6814">
        <v>3</v>
      </c>
      <c r="C6814" s="1">
        <v>20601</v>
      </c>
      <c r="D6814">
        <v>0</v>
      </c>
      <c r="E6814">
        <v>0</v>
      </c>
      <c r="F6814" t="s">
        <v>14</v>
      </c>
      <c r="G6814" s="1">
        <v>34513</v>
      </c>
      <c r="H6814">
        <v>2</v>
      </c>
      <c r="J6814">
        <v>10</v>
      </c>
      <c r="K6814">
        <v>11907</v>
      </c>
      <c r="L6814" s="1">
        <v>366</v>
      </c>
      <c r="M6814" s="2">
        <f t="shared" si="318"/>
        <v>38.088888888888889</v>
      </c>
      <c r="N6814" s="2" t="str">
        <f t="shared" si="319"/>
        <v/>
      </c>
      <c r="O6814" s="2" t="str">
        <f t="shared" si="320"/>
        <v/>
      </c>
    </row>
    <row r="6815" spans="1:15" x14ac:dyDescent="0.25">
      <c r="A6815">
        <v>6814</v>
      </c>
      <c r="B6815">
        <v>3</v>
      </c>
      <c r="C6815" s="1">
        <v>12974</v>
      </c>
      <c r="D6815">
        <v>0</v>
      </c>
      <c r="E6815">
        <v>0</v>
      </c>
      <c r="F6815" t="s">
        <v>17</v>
      </c>
      <c r="G6815" s="1">
        <v>34513</v>
      </c>
      <c r="H6815">
        <v>0</v>
      </c>
      <c r="J6815">
        <v>10</v>
      </c>
      <c r="K6815">
        <v>17807</v>
      </c>
      <c r="L6815" s="1">
        <v>366</v>
      </c>
      <c r="M6815" s="2">
        <f t="shared" si="318"/>
        <v>58.969444444444441</v>
      </c>
      <c r="N6815" s="2" t="str">
        <f t="shared" si="319"/>
        <v/>
      </c>
      <c r="O6815" s="2" t="str">
        <f t="shared" si="320"/>
        <v/>
      </c>
    </row>
    <row r="6816" spans="1:15" x14ac:dyDescent="0.25">
      <c r="A6816">
        <v>6815</v>
      </c>
      <c r="B6816">
        <v>2</v>
      </c>
      <c r="C6816" s="1">
        <v>25358</v>
      </c>
      <c r="D6816">
        <v>0</v>
      </c>
      <c r="E6816">
        <v>0</v>
      </c>
      <c r="F6816" t="s">
        <v>13</v>
      </c>
      <c r="G6816" s="1">
        <v>34514</v>
      </c>
      <c r="H6816">
        <v>0</v>
      </c>
      <c r="J6816">
        <v>21</v>
      </c>
      <c r="K6816">
        <v>0</v>
      </c>
      <c r="L6816" s="1">
        <v>366</v>
      </c>
      <c r="M6816" s="2">
        <f t="shared" si="318"/>
        <v>25.069444444444443</v>
      </c>
      <c r="N6816" s="2" t="str">
        <f t="shared" si="319"/>
        <v/>
      </c>
      <c r="O6816" s="2" t="str">
        <f t="shared" si="320"/>
        <v/>
      </c>
    </row>
    <row r="6817" spans="1:15" x14ac:dyDescent="0.25">
      <c r="A6817">
        <v>6816</v>
      </c>
      <c r="B6817">
        <v>2</v>
      </c>
      <c r="C6817" s="1">
        <v>8881</v>
      </c>
      <c r="D6817">
        <v>0</v>
      </c>
      <c r="E6817">
        <v>0</v>
      </c>
      <c r="F6817" t="s">
        <v>14</v>
      </c>
      <c r="G6817" s="1">
        <v>34514</v>
      </c>
      <c r="H6817">
        <v>0</v>
      </c>
      <c r="I6817" t="s">
        <v>15</v>
      </c>
      <c r="J6817">
        <v>21</v>
      </c>
      <c r="K6817">
        <v>10107</v>
      </c>
      <c r="L6817" s="1">
        <v>366</v>
      </c>
      <c r="M6817" s="2">
        <f t="shared" si="318"/>
        <v>70.180555555555557</v>
      </c>
      <c r="N6817" s="2" t="str">
        <f t="shared" si="319"/>
        <v/>
      </c>
      <c r="O6817" s="2" t="str">
        <f t="shared" si="320"/>
        <v/>
      </c>
    </row>
    <row r="6818" spans="1:15" x14ac:dyDescent="0.25">
      <c r="A6818">
        <v>6817</v>
      </c>
      <c r="B6818">
        <v>2</v>
      </c>
      <c r="C6818" s="1">
        <v>22642</v>
      </c>
      <c r="D6818">
        <v>0</v>
      </c>
      <c r="E6818">
        <v>0</v>
      </c>
      <c r="F6818" t="s">
        <v>13</v>
      </c>
      <c r="G6818" s="1">
        <v>34515</v>
      </c>
      <c r="H6818">
        <v>0</v>
      </c>
      <c r="J6818">
        <v>10</v>
      </c>
      <c r="K6818">
        <v>10107</v>
      </c>
      <c r="L6818" s="1">
        <v>366</v>
      </c>
      <c r="M6818" s="2">
        <f t="shared" si="318"/>
        <v>32.508333333333333</v>
      </c>
      <c r="N6818" s="2" t="str">
        <f t="shared" si="319"/>
        <v/>
      </c>
      <c r="O6818" s="2" t="str">
        <f t="shared" si="320"/>
        <v/>
      </c>
    </row>
    <row r="6819" spans="1:15" x14ac:dyDescent="0.25">
      <c r="A6819">
        <v>6818</v>
      </c>
      <c r="B6819">
        <v>3</v>
      </c>
      <c r="C6819" s="1">
        <v>19617</v>
      </c>
      <c r="D6819">
        <v>0</v>
      </c>
      <c r="E6819">
        <v>0</v>
      </c>
      <c r="F6819" t="s">
        <v>22</v>
      </c>
      <c r="G6819" s="1">
        <v>34515</v>
      </c>
      <c r="H6819">
        <v>2</v>
      </c>
      <c r="J6819">
        <v>10</v>
      </c>
      <c r="K6819">
        <v>16807</v>
      </c>
      <c r="L6819" s="1">
        <v>366</v>
      </c>
      <c r="M6819" s="2">
        <f t="shared" si="318"/>
        <v>40.791666666666664</v>
      </c>
      <c r="N6819" s="2" t="str">
        <f t="shared" si="319"/>
        <v/>
      </c>
      <c r="O6819" s="2" t="str">
        <f t="shared" si="320"/>
        <v/>
      </c>
    </row>
    <row r="6820" spans="1:15" x14ac:dyDescent="0.25">
      <c r="A6820">
        <v>6819</v>
      </c>
      <c r="B6820">
        <v>3</v>
      </c>
      <c r="C6820" s="1">
        <v>12468</v>
      </c>
      <c r="D6820">
        <v>0</v>
      </c>
      <c r="E6820">
        <v>0</v>
      </c>
      <c r="F6820" t="s">
        <v>14</v>
      </c>
      <c r="G6820" s="1">
        <v>34515</v>
      </c>
      <c r="H6820">
        <v>2</v>
      </c>
      <c r="J6820">
        <v>10</v>
      </c>
      <c r="K6820">
        <v>12807</v>
      </c>
      <c r="L6820" s="1">
        <v>366</v>
      </c>
      <c r="M6820" s="2">
        <f t="shared" si="318"/>
        <v>60.366666666666667</v>
      </c>
      <c r="N6820" s="2" t="str">
        <f t="shared" si="319"/>
        <v/>
      </c>
      <c r="O6820" s="2" t="str">
        <f t="shared" si="320"/>
        <v/>
      </c>
    </row>
    <row r="6821" spans="1:15" x14ac:dyDescent="0.25">
      <c r="A6821">
        <v>6820</v>
      </c>
      <c r="B6821">
        <v>2</v>
      </c>
      <c r="C6821" s="1">
        <v>14067</v>
      </c>
      <c r="D6821">
        <v>0</v>
      </c>
      <c r="E6821">
        <v>0</v>
      </c>
      <c r="F6821" t="s">
        <v>13</v>
      </c>
      <c r="G6821" s="1">
        <v>34515</v>
      </c>
      <c r="H6821">
        <v>0</v>
      </c>
      <c r="J6821">
        <v>10</v>
      </c>
      <c r="K6821">
        <v>0</v>
      </c>
      <c r="L6821" s="1">
        <v>366</v>
      </c>
      <c r="M6821" s="2">
        <f t="shared" si="318"/>
        <v>55.983333333333334</v>
      </c>
      <c r="N6821" s="2" t="str">
        <f t="shared" si="319"/>
        <v/>
      </c>
      <c r="O6821" s="2" t="str">
        <f t="shared" si="320"/>
        <v/>
      </c>
    </row>
    <row r="6822" spans="1:15" x14ac:dyDescent="0.25">
      <c r="A6822">
        <v>6821</v>
      </c>
      <c r="B6822">
        <v>3</v>
      </c>
      <c r="C6822" s="1">
        <v>18524</v>
      </c>
      <c r="D6822">
        <v>2312</v>
      </c>
      <c r="E6822">
        <v>1</v>
      </c>
      <c r="F6822" t="s">
        <v>14</v>
      </c>
      <c r="G6822" s="1">
        <v>34516</v>
      </c>
      <c r="H6822">
        <v>2</v>
      </c>
      <c r="J6822">
        <v>10</v>
      </c>
      <c r="K6822">
        <v>17907</v>
      </c>
      <c r="L6822" s="1">
        <v>366</v>
      </c>
      <c r="M6822" s="2">
        <f t="shared" si="318"/>
        <v>43.786111111111111</v>
      </c>
      <c r="N6822" s="2" t="str">
        <f t="shared" si="319"/>
        <v/>
      </c>
      <c r="O6822" s="2" t="str">
        <f t="shared" si="320"/>
        <v/>
      </c>
    </row>
    <row r="6823" spans="1:15" x14ac:dyDescent="0.25">
      <c r="A6823">
        <v>6822</v>
      </c>
      <c r="B6823">
        <v>3</v>
      </c>
      <c r="C6823" s="1">
        <v>19720</v>
      </c>
      <c r="D6823">
        <v>1346</v>
      </c>
      <c r="E6823">
        <v>0</v>
      </c>
      <c r="F6823" t="s">
        <v>14</v>
      </c>
      <c r="G6823" s="1">
        <v>34516</v>
      </c>
      <c r="H6823">
        <v>2</v>
      </c>
      <c r="J6823">
        <v>10</v>
      </c>
      <c r="K6823">
        <v>13607</v>
      </c>
      <c r="L6823" s="1">
        <v>366</v>
      </c>
      <c r="M6823" s="2">
        <f t="shared" si="318"/>
        <v>40.511111111111113</v>
      </c>
      <c r="N6823" s="2" t="str">
        <f t="shared" si="319"/>
        <v/>
      </c>
      <c r="O6823" s="2" t="str">
        <f t="shared" si="320"/>
        <v/>
      </c>
    </row>
    <row r="6824" spans="1:15" x14ac:dyDescent="0.25">
      <c r="A6824">
        <v>6823</v>
      </c>
      <c r="B6824">
        <v>3</v>
      </c>
      <c r="C6824" s="1">
        <v>18809</v>
      </c>
      <c r="D6824">
        <v>2094</v>
      </c>
      <c r="E6824">
        <v>0</v>
      </c>
      <c r="F6824" t="s">
        <v>20</v>
      </c>
      <c r="G6824" s="1">
        <v>34519</v>
      </c>
      <c r="H6824">
        <v>0</v>
      </c>
      <c r="J6824">
        <v>10</v>
      </c>
      <c r="K6824">
        <v>11307</v>
      </c>
      <c r="L6824" s="1">
        <v>366</v>
      </c>
      <c r="M6824" s="2">
        <f t="shared" si="318"/>
        <v>43.011111111111113</v>
      </c>
      <c r="N6824" s="2" t="str">
        <f t="shared" si="319"/>
        <v/>
      </c>
      <c r="O6824" s="2" t="str">
        <f t="shared" si="320"/>
        <v/>
      </c>
    </row>
    <row r="6825" spans="1:15" x14ac:dyDescent="0.25">
      <c r="A6825">
        <v>6824</v>
      </c>
      <c r="B6825">
        <v>2</v>
      </c>
      <c r="C6825" s="1">
        <v>24451</v>
      </c>
      <c r="D6825">
        <v>2000</v>
      </c>
      <c r="E6825">
        <v>1</v>
      </c>
      <c r="F6825" t="s">
        <v>14</v>
      </c>
      <c r="G6825" s="1">
        <v>34519</v>
      </c>
      <c r="H6825">
        <v>2</v>
      </c>
      <c r="J6825">
        <v>10</v>
      </c>
      <c r="K6825">
        <v>13507</v>
      </c>
      <c r="L6825" s="1">
        <v>366</v>
      </c>
      <c r="M6825" s="2">
        <f t="shared" si="318"/>
        <v>27.566666666666666</v>
      </c>
      <c r="N6825" s="2" t="str">
        <f t="shared" si="319"/>
        <v/>
      </c>
      <c r="O6825" s="2" t="str">
        <f t="shared" si="320"/>
        <v/>
      </c>
    </row>
    <row r="6826" spans="1:15" x14ac:dyDescent="0.25">
      <c r="A6826">
        <v>6825</v>
      </c>
      <c r="B6826">
        <v>3</v>
      </c>
      <c r="C6826" s="1">
        <v>17802</v>
      </c>
      <c r="D6826">
        <v>0</v>
      </c>
      <c r="E6826">
        <v>0</v>
      </c>
      <c r="F6826" t="s">
        <v>20</v>
      </c>
      <c r="G6826" s="1">
        <v>34519</v>
      </c>
      <c r="H6826">
        <v>2</v>
      </c>
      <c r="J6826">
        <v>10</v>
      </c>
      <c r="K6826">
        <v>10107</v>
      </c>
      <c r="L6826" s="1">
        <v>366</v>
      </c>
      <c r="M6826" s="2">
        <f t="shared" si="318"/>
        <v>45.772222222222226</v>
      </c>
      <c r="N6826" s="2" t="str">
        <f t="shared" si="319"/>
        <v/>
      </c>
      <c r="O6826" s="2" t="str">
        <f t="shared" si="320"/>
        <v/>
      </c>
    </row>
    <row r="6827" spans="1:15" x14ac:dyDescent="0.25">
      <c r="A6827">
        <v>6826</v>
      </c>
      <c r="B6827">
        <v>2</v>
      </c>
      <c r="C6827" s="1">
        <v>16828</v>
      </c>
      <c r="D6827">
        <v>0</v>
      </c>
      <c r="E6827">
        <v>0</v>
      </c>
      <c r="F6827" t="s">
        <v>14</v>
      </c>
      <c r="G6827" s="1">
        <v>34520</v>
      </c>
      <c r="H6827">
        <v>2</v>
      </c>
      <c r="J6827">
        <v>10</v>
      </c>
      <c r="K6827">
        <v>13607</v>
      </c>
      <c r="L6827" s="1">
        <v>366</v>
      </c>
      <c r="M6827" s="2">
        <f t="shared" si="318"/>
        <v>48.44166666666667</v>
      </c>
      <c r="N6827" s="2" t="str">
        <f t="shared" si="319"/>
        <v/>
      </c>
      <c r="O6827" s="2" t="str">
        <f t="shared" si="320"/>
        <v/>
      </c>
    </row>
    <row r="6828" spans="1:15" x14ac:dyDescent="0.25">
      <c r="A6828">
        <v>6827</v>
      </c>
      <c r="B6828">
        <v>2</v>
      </c>
      <c r="C6828" s="1">
        <v>24236</v>
      </c>
      <c r="D6828">
        <v>0</v>
      </c>
      <c r="E6828">
        <v>0</v>
      </c>
      <c r="F6828" t="s">
        <v>13</v>
      </c>
      <c r="G6828" s="1">
        <v>34520</v>
      </c>
      <c r="H6828">
        <v>0</v>
      </c>
      <c r="J6828">
        <v>23</v>
      </c>
      <c r="K6828">
        <v>0</v>
      </c>
      <c r="L6828" s="1">
        <v>366</v>
      </c>
      <c r="M6828" s="2">
        <f t="shared" si="318"/>
        <v>28.155555555555555</v>
      </c>
      <c r="N6828" s="2" t="str">
        <f t="shared" si="319"/>
        <v/>
      </c>
      <c r="O6828" s="2" t="str">
        <f t="shared" si="320"/>
        <v/>
      </c>
    </row>
    <row r="6829" spans="1:15" x14ac:dyDescent="0.25">
      <c r="A6829">
        <v>6828</v>
      </c>
      <c r="B6829">
        <v>4</v>
      </c>
      <c r="C6829" s="1">
        <v>23072</v>
      </c>
      <c r="D6829">
        <v>0</v>
      </c>
      <c r="E6829">
        <v>0</v>
      </c>
      <c r="F6829" t="s">
        <v>20</v>
      </c>
      <c r="G6829" s="1">
        <v>34521</v>
      </c>
      <c r="H6829">
        <v>0</v>
      </c>
      <c r="J6829">
        <v>10</v>
      </c>
      <c r="K6829">
        <v>0</v>
      </c>
      <c r="L6829" s="1">
        <v>366</v>
      </c>
      <c r="M6829" s="2">
        <f t="shared" si="318"/>
        <v>31.344444444444445</v>
      </c>
      <c r="N6829" s="2" t="str">
        <f t="shared" si="319"/>
        <v/>
      </c>
      <c r="O6829" s="2" t="str">
        <f t="shared" si="320"/>
        <v/>
      </c>
    </row>
    <row r="6830" spans="1:15" x14ac:dyDescent="0.25">
      <c r="A6830">
        <v>6829</v>
      </c>
      <c r="B6830">
        <v>3</v>
      </c>
      <c r="C6830" s="1">
        <v>11868</v>
      </c>
      <c r="D6830">
        <v>0</v>
      </c>
      <c r="E6830">
        <v>0</v>
      </c>
      <c r="F6830" t="s">
        <v>13</v>
      </c>
      <c r="G6830" s="1">
        <v>34521</v>
      </c>
      <c r="H6830">
        <v>0</v>
      </c>
      <c r="J6830">
        <v>10</v>
      </c>
      <c r="K6830">
        <v>0</v>
      </c>
      <c r="L6830" s="1">
        <v>366</v>
      </c>
      <c r="M6830" s="2">
        <f t="shared" si="318"/>
        <v>62.022222222222226</v>
      </c>
      <c r="N6830" s="2" t="str">
        <f t="shared" si="319"/>
        <v/>
      </c>
      <c r="O6830" s="2" t="str">
        <f t="shared" si="320"/>
        <v/>
      </c>
    </row>
    <row r="6831" spans="1:15" x14ac:dyDescent="0.25">
      <c r="A6831">
        <v>6830</v>
      </c>
      <c r="B6831">
        <v>4</v>
      </c>
      <c r="C6831" s="1">
        <v>23701</v>
      </c>
      <c r="D6831">
        <v>0</v>
      </c>
      <c r="E6831">
        <v>0</v>
      </c>
      <c r="F6831" t="s">
        <v>20</v>
      </c>
      <c r="G6831" s="1">
        <v>34522</v>
      </c>
      <c r="H6831">
        <v>2</v>
      </c>
      <c r="J6831">
        <v>10</v>
      </c>
      <c r="K6831">
        <v>10107</v>
      </c>
      <c r="L6831" s="1">
        <v>366</v>
      </c>
      <c r="M6831" s="2">
        <f t="shared" si="318"/>
        <v>29.630555555555556</v>
      </c>
      <c r="N6831" s="2" t="str">
        <f t="shared" si="319"/>
        <v/>
      </c>
      <c r="O6831" s="2" t="str">
        <f t="shared" si="320"/>
        <v/>
      </c>
    </row>
    <row r="6832" spans="1:15" x14ac:dyDescent="0.25">
      <c r="A6832">
        <v>6831</v>
      </c>
      <c r="B6832">
        <v>2</v>
      </c>
      <c r="C6832" s="1">
        <v>24023</v>
      </c>
      <c r="D6832">
        <v>0</v>
      </c>
      <c r="E6832">
        <v>0</v>
      </c>
      <c r="F6832" t="s">
        <v>13</v>
      </c>
      <c r="G6832" s="1">
        <v>34523</v>
      </c>
      <c r="H6832">
        <v>2</v>
      </c>
      <c r="J6832">
        <v>10</v>
      </c>
      <c r="K6832">
        <v>10307</v>
      </c>
      <c r="L6832" s="1">
        <v>366</v>
      </c>
      <c r="M6832" s="2">
        <f t="shared" si="318"/>
        <v>28.75</v>
      </c>
      <c r="N6832" s="2" t="str">
        <f t="shared" si="319"/>
        <v/>
      </c>
      <c r="O6832" s="2" t="str">
        <f t="shared" si="320"/>
        <v/>
      </c>
    </row>
    <row r="6833" spans="1:15" x14ac:dyDescent="0.25">
      <c r="A6833">
        <v>6832</v>
      </c>
      <c r="B6833">
        <v>2</v>
      </c>
      <c r="C6833" s="1">
        <v>18927</v>
      </c>
      <c r="D6833">
        <v>2330</v>
      </c>
      <c r="E6833">
        <v>1</v>
      </c>
      <c r="F6833" t="s">
        <v>26</v>
      </c>
      <c r="G6833" s="1">
        <v>34526</v>
      </c>
      <c r="H6833">
        <v>2</v>
      </c>
      <c r="J6833">
        <v>10</v>
      </c>
      <c r="K6833">
        <v>10107</v>
      </c>
      <c r="L6833" s="1">
        <v>366</v>
      </c>
      <c r="M6833" s="2">
        <f t="shared" si="318"/>
        <v>42.708333333333336</v>
      </c>
      <c r="N6833" s="2" t="str">
        <f t="shared" si="319"/>
        <v/>
      </c>
      <c r="O6833" s="2" t="str">
        <f t="shared" si="320"/>
        <v/>
      </c>
    </row>
    <row r="6834" spans="1:15" x14ac:dyDescent="0.25">
      <c r="A6834">
        <v>6833</v>
      </c>
      <c r="B6834">
        <v>4</v>
      </c>
      <c r="C6834" s="1">
        <v>26266</v>
      </c>
      <c r="D6834">
        <v>0</v>
      </c>
      <c r="E6834">
        <v>0</v>
      </c>
      <c r="F6834" t="s">
        <v>20</v>
      </c>
      <c r="G6834" s="1">
        <v>34526</v>
      </c>
      <c r="H6834">
        <v>2</v>
      </c>
      <c r="J6834">
        <v>10</v>
      </c>
      <c r="K6834">
        <v>17807</v>
      </c>
      <c r="L6834" s="1">
        <v>366</v>
      </c>
      <c r="M6834" s="2">
        <f t="shared" si="318"/>
        <v>22.616666666666667</v>
      </c>
      <c r="N6834" s="2" t="str">
        <f t="shared" si="319"/>
        <v/>
      </c>
      <c r="O6834" s="2" t="str">
        <f t="shared" si="320"/>
        <v/>
      </c>
    </row>
    <row r="6835" spans="1:15" x14ac:dyDescent="0.25">
      <c r="A6835">
        <v>6834</v>
      </c>
      <c r="B6835">
        <v>2</v>
      </c>
      <c r="C6835" s="1">
        <v>18434</v>
      </c>
      <c r="D6835">
        <v>3300</v>
      </c>
      <c r="E6835">
        <v>1</v>
      </c>
      <c r="F6835" t="s">
        <v>21</v>
      </c>
      <c r="G6835" s="1">
        <v>34526</v>
      </c>
      <c r="H6835">
        <v>2</v>
      </c>
      <c r="J6835">
        <v>10</v>
      </c>
      <c r="K6835">
        <v>18507</v>
      </c>
      <c r="L6835" s="1">
        <v>366</v>
      </c>
      <c r="M6835" s="2">
        <f t="shared" si="318"/>
        <v>44.05833333333333</v>
      </c>
      <c r="N6835" s="2" t="str">
        <f t="shared" si="319"/>
        <v/>
      </c>
      <c r="O6835" s="2" t="str">
        <f t="shared" si="320"/>
        <v/>
      </c>
    </row>
    <row r="6836" spans="1:15" x14ac:dyDescent="0.25">
      <c r="A6836">
        <v>6835</v>
      </c>
      <c r="B6836">
        <v>2</v>
      </c>
      <c r="C6836" s="1">
        <v>13367</v>
      </c>
      <c r="D6836">
        <v>0</v>
      </c>
      <c r="E6836">
        <v>0</v>
      </c>
      <c r="F6836" t="s">
        <v>13</v>
      </c>
      <c r="G6836" s="1">
        <v>34526</v>
      </c>
      <c r="H6836">
        <v>0</v>
      </c>
      <c r="J6836">
        <v>10</v>
      </c>
      <c r="K6836">
        <v>0</v>
      </c>
      <c r="L6836" s="1">
        <v>366</v>
      </c>
      <c r="M6836" s="2">
        <f t="shared" si="318"/>
        <v>57.93333333333333</v>
      </c>
      <c r="N6836" s="2" t="str">
        <f t="shared" si="319"/>
        <v/>
      </c>
      <c r="O6836" s="2" t="str">
        <f t="shared" si="320"/>
        <v/>
      </c>
    </row>
    <row r="6837" spans="1:15" x14ac:dyDescent="0.25">
      <c r="A6837">
        <v>6836</v>
      </c>
      <c r="B6837">
        <v>4</v>
      </c>
      <c r="C6837" s="1">
        <v>25400</v>
      </c>
      <c r="D6837">
        <v>0</v>
      </c>
      <c r="E6837">
        <v>0</v>
      </c>
      <c r="F6837" t="s">
        <v>20</v>
      </c>
      <c r="G6837" s="1">
        <v>34526</v>
      </c>
      <c r="H6837">
        <v>0</v>
      </c>
      <c r="J6837">
        <v>23</v>
      </c>
      <c r="K6837">
        <v>0</v>
      </c>
      <c r="L6837" s="1">
        <v>366</v>
      </c>
      <c r="M6837" s="2">
        <f t="shared" si="318"/>
        <v>24.986111111111111</v>
      </c>
      <c r="N6837" s="2" t="str">
        <f t="shared" si="319"/>
        <v/>
      </c>
      <c r="O6837" s="2" t="str">
        <f t="shared" si="320"/>
        <v/>
      </c>
    </row>
    <row r="6838" spans="1:15" x14ac:dyDescent="0.25">
      <c r="A6838">
        <v>6837</v>
      </c>
      <c r="B6838">
        <v>2</v>
      </c>
      <c r="C6838" s="1">
        <v>19200</v>
      </c>
      <c r="D6838">
        <v>0</v>
      </c>
      <c r="E6838">
        <v>0</v>
      </c>
      <c r="F6838" t="s">
        <v>13</v>
      </c>
      <c r="G6838" s="1">
        <v>34527</v>
      </c>
      <c r="H6838">
        <v>2</v>
      </c>
      <c r="J6838">
        <v>10</v>
      </c>
      <c r="K6838">
        <v>10107</v>
      </c>
      <c r="L6838" s="1">
        <v>366</v>
      </c>
      <c r="M6838" s="2">
        <f t="shared" si="318"/>
        <v>41.963888888888889</v>
      </c>
      <c r="N6838" s="2" t="str">
        <f t="shared" si="319"/>
        <v/>
      </c>
      <c r="O6838" s="2" t="str">
        <f t="shared" si="320"/>
        <v/>
      </c>
    </row>
    <row r="6839" spans="1:15" x14ac:dyDescent="0.25">
      <c r="A6839">
        <v>6838</v>
      </c>
      <c r="B6839">
        <v>3</v>
      </c>
      <c r="C6839" s="1">
        <v>18853</v>
      </c>
      <c r="D6839">
        <v>1411</v>
      </c>
      <c r="E6839">
        <v>1</v>
      </c>
      <c r="F6839" t="s">
        <v>17</v>
      </c>
      <c r="G6839" s="1">
        <v>34528</v>
      </c>
      <c r="H6839">
        <v>2</v>
      </c>
      <c r="J6839">
        <v>10</v>
      </c>
      <c r="K6839">
        <v>17907</v>
      </c>
      <c r="L6839" s="1">
        <v>366</v>
      </c>
      <c r="M6839" s="2">
        <f t="shared" si="318"/>
        <v>42.916666666666664</v>
      </c>
      <c r="N6839" s="2" t="str">
        <f t="shared" si="319"/>
        <v/>
      </c>
      <c r="O6839" s="2" t="str">
        <f t="shared" si="320"/>
        <v/>
      </c>
    </row>
    <row r="6840" spans="1:15" x14ac:dyDescent="0.25">
      <c r="A6840">
        <v>6839</v>
      </c>
      <c r="B6840">
        <v>2</v>
      </c>
      <c r="C6840" s="1">
        <v>22722</v>
      </c>
      <c r="D6840">
        <v>0</v>
      </c>
      <c r="E6840">
        <v>0</v>
      </c>
      <c r="F6840" t="s">
        <v>13</v>
      </c>
      <c r="G6840" s="1">
        <v>34528</v>
      </c>
      <c r="H6840">
        <v>0</v>
      </c>
      <c r="J6840">
        <v>23</v>
      </c>
      <c r="K6840">
        <v>0</v>
      </c>
      <c r="L6840" s="1">
        <v>366</v>
      </c>
      <c r="M6840" s="2">
        <f t="shared" si="318"/>
        <v>32.322222222222223</v>
      </c>
      <c r="N6840" s="2" t="str">
        <f t="shared" si="319"/>
        <v/>
      </c>
      <c r="O6840" s="2" t="str">
        <f t="shared" si="320"/>
        <v/>
      </c>
    </row>
    <row r="6841" spans="1:15" x14ac:dyDescent="0.25">
      <c r="A6841">
        <v>6840</v>
      </c>
      <c r="B6841">
        <v>2</v>
      </c>
      <c r="C6841" s="1">
        <v>24882</v>
      </c>
      <c r="D6841">
        <v>0</v>
      </c>
      <c r="E6841">
        <v>0</v>
      </c>
      <c r="F6841" t="s">
        <v>13</v>
      </c>
      <c r="G6841" s="1">
        <v>34528</v>
      </c>
      <c r="H6841">
        <v>0</v>
      </c>
      <c r="J6841">
        <v>23</v>
      </c>
      <c r="K6841">
        <v>0</v>
      </c>
      <c r="L6841" s="1">
        <v>366</v>
      </c>
      <c r="M6841" s="2">
        <f t="shared" si="318"/>
        <v>26.413888888888888</v>
      </c>
      <c r="N6841" s="2" t="str">
        <f t="shared" si="319"/>
        <v/>
      </c>
      <c r="O6841" s="2" t="str">
        <f t="shared" si="320"/>
        <v/>
      </c>
    </row>
    <row r="6842" spans="1:15" x14ac:dyDescent="0.25">
      <c r="A6842">
        <v>6841</v>
      </c>
      <c r="B6842">
        <v>2</v>
      </c>
      <c r="C6842" s="1">
        <v>20570</v>
      </c>
      <c r="D6842">
        <v>1959</v>
      </c>
      <c r="E6842">
        <v>3</v>
      </c>
      <c r="F6842" t="s">
        <v>14</v>
      </c>
      <c r="G6842" s="1">
        <v>34533</v>
      </c>
      <c r="H6842">
        <v>0</v>
      </c>
      <c r="J6842">
        <v>10</v>
      </c>
      <c r="K6842">
        <v>13807</v>
      </c>
      <c r="L6842" s="1">
        <v>366</v>
      </c>
      <c r="M6842" s="2">
        <f t="shared" si="318"/>
        <v>38.230555555555554</v>
      </c>
      <c r="N6842" s="2" t="str">
        <f t="shared" si="319"/>
        <v/>
      </c>
      <c r="O6842" s="2" t="str">
        <f t="shared" si="320"/>
        <v/>
      </c>
    </row>
    <row r="6843" spans="1:15" x14ac:dyDescent="0.25">
      <c r="A6843">
        <v>6842</v>
      </c>
      <c r="B6843">
        <v>2</v>
      </c>
      <c r="C6843" s="1">
        <v>22976</v>
      </c>
      <c r="D6843">
        <v>0</v>
      </c>
      <c r="E6843">
        <v>0</v>
      </c>
      <c r="F6843" t="s">
        <v>14</v>
      </c>
      <c r="G6843" s="1">
        <v>34534</v>
      </c>
      <c r="H6843">
        <v>2</v>
      </c>
      <c r="J6843">
        <v>10</v>
      </c>
      <c r="K6843">
        <v>18707</v>
      </c>
      <c r="L6843" s="1">
        <v>366</v>
      </c>
      <c r="M6843" s="2">
        <f t="shared" si="318"/>
        <v>31.647222222222222</v>
      </c>
      <c r="N6843" s="2" t="str">
        <f t="shared" si="319"/>
        <v/>
      </c>
      <c r="O6843" s="2" t="str">
        <f t="shared" si="320"/>
        <v/>
      </c>
    </row>
    <row r="6844" spans="1:15" x14ac:dyDescent="0.25">
      <c r="A6844">
        <v>6843</v>
      </c>
      <c r="B6844">
        <v>3</v>
      </c>
      <c r="C6844" s="1">
        <v>23268</v>
      </c>
      <c r="D6844">
        <v>0</v>
      </c>
      <c r="E6844">
        <v>0</v>
      </c>
      <c r="F6844" t="s">
        <v>14</v>
      </c>
      <c r="G6844" s="1">
        <v>34534</v>
      </c>
      <c r="H6844">
        <v>2</v>
      </c>
      <c r="J6844">
        <v>10</v>
      </c>
      <c r="K6844">
        <v>10907</v>
      </c>
      <c r="L6844" s="1">
        <v>366</v>
      </c>
      <c r="M6844" s="2">
        <f t="shared" si="318"/>
        <v>30.847222222222221</v>
      </c>
      <c r="N6844" s="2" t="str">
        <f t="shared" si="319"/>
        <v/>
      </c>
      <c r="O6844" s="2" t="str">
        <f t="shared" si="320"/>
        <v/>
      </c>
    </row>
    <row r="6845" spans="1:15" x14ac:dyDescent="0.25">
      <c r="A6845">
        <v>6844</v>
      </c>
      <c r="B6845">
        <v>3</v>
      </c>
      <c r="C6845" s="1">
        <v>16472</v>
      </c>
      <c r="D6845">
        <v>0</v>
      </c>
      <c r="E6845">
        <v>0</v>
      </c>
      <c r="F6845" t="s">
        <v>14</v>
      </c>
      <c r="G6845" s="1">
        <v>34534</v>
      </c>
      <c r="H6845">
        <v>2</v>
      </c>
      <c r="J6845">
        <v>10</v>
      </c>
      <c r="K6845">
        <v>16707</v>
      </c>
      <c r="L6845" s="1">
        <v>366</v>
      </c>
      <c r="M6845" s="2">
        <f t="shared" si="318"/>
        <v>49.458333333333336</v>
      </c>
      <c r="N6845" s="2" t="str">
        <f t="shared" si="319"/>
        <v/>
      </c>
      <c r="O6845" s="2" t="str">
        <f t="shared" si="320"/>
        <v/>
      </c>
    </row>
    <row r="6846" spans="1:15" x14ac:dyDescent="0.25">
      <c r="A6846">
        <v>6845</v>
      </c>
      <c r="B6846">
        <v>3</v>
      </c>
      <c r="C6846" s="1">
        <v>24474</v>
      </c>
      <c r="D6846">
        <v>4235</v>
      </c>
      <c r="E6846">
        <v>1</v>
      </c>
      <c r="F6846" t="s">
        <v>17</v>
      </c>
      <c r="G6846" s="1">
        <v>34534</v>
      </c>
      <c r="H6846">
        <v>2</v>
      </c>
      <c r="J6846">
        <v>10</v>
      </c>
      <c r="K6846">
        <v>10107</v>
      </c>
      <c r="L6846" s="1">
        <v>366</v>
      </c>
      <c r="M6846" s="2">
        <f t="shared" si="318"/>
        <v>27.547222222222221</v>
      </c>
      <c r="N6846" s="2" t="str">
        <f t="shared" si="319"/>
        <v/>
      </c>
      <c r="O6846" s="2" t="str">
        <f t="shared" si="320"/>
        <v/>
      </c>
    </row>
    <row r="6847" spans="1:15" x14ac:dyDescent="0.25">
      <c r="A6847">
        <v>6846</v>
      </c>
      <c r="B6847">
        <v>4</v>
      </c>
      <c r="C6847" s="1">
        <v>17823</v>
      </c>
      <c r="D6847">
        <v>0</v>
      </c>
      <c r="E6847">
        <v>0</v>
      </c>
      <c r="F6847" t="s">
        <v>20</v>
      </c>
      <c r="G6847" s="1">
        <v>34535</v>
      </c>
      <c r="H6847">
        <v>0</v>
      </c>
      <c r="J6847">
        <v>21</v>
      </c>
      <c r="K6847">
        <v>0</v>
      </c>
      <c r="L6847" s="1">
        <v>366</v>
      </c>
      <c r="M6847" s="2">
        <f t="shared" si="318"/>
        <v>45.758333333333333</v>
      </c>
      <c r="N6847" s="2" t="str">
        <f t="shared" si="319"/>
        <v/>
      </c>
      <c r="O6847" s="2" t="str">
        <f t="shared" si="320"/>
        <v/>
      </c>
    </row>
    <row r="6848" spans="1:15" x14ac:dyDescent="0.25">
      <c r="A6848">
        <v>6847</v>
      </c>
      <c r="B6848">
        <v>3</v>
      </c>
      <c r="C6848" s="1">
        <v>22814</v>
      </c>
      <c r="D6848">
        <v>0</v>
      </c>
      <c r="E6848">
        <v>1</v>
      </c>
      <c r="F6848" t="s">
        <v>26</v>
      </c>
      <c r="G6848" s="1">
        <v>34535</v>
      </c>
      <c r="H6848">
        <v>2</v>
      </c>
      <c r="J6848">
        <v>10</v>
      </c>
      <c r="K6848">
        <v>13607</v>
      </c>
      <c r="L6848" s="1">
        <v>366</v>
      </c>
      <c r="M6848" s="2">
        <f t="shared" si="318"/>
        <v>32.091666666666669</v>
      </c>
      <c r="N6848" s="2" t="str">
        <f t="shared" si="319"/>
        <v/>
      </c>
      <c r="O6848" s="2" t="str">
        <f t="shared" si="320"/>
        <v/>
      </c>
    </row>
    <row r="6849" spans="1:15" x14ac:dyDescent="0.25">
      <c r="A6849">
        <v>6848</v>
      </c>
      <c r="B6849">
        <v>3</v>
      </c>
      <c r="C6849" s="1">
        <v>21233</v>
      </c>
      <c r="D6849">
        <v>0</v>
      </c>
      <c r="E6849">
        <v>0</v>
      </c>
      <c r="F6849" t="s">
        <v>14</v>
      </c>
      <c r="G6849" s="1">
        <v>34535</v>
      </c>
      <c r="H6849">
        <v>0</v>
      </c>
      <c r="J6849">
        <v>10</v>
      </c>
      <c r="K6849">
        <v>15607</v>
      </c>
      <c r="L6849" s="1">
        <v>366</v>
      </c>
      <c r="M6849" s="2">
        <f t="shared" si="318"/>
        <v>36.424999999999997</v>
      </c>
      <c r="N6849" s="2" t="str">
        <f t="shared" si="319"/>
        <v/>
      </c>
      <c r="O6849" s="2" t="str">
        <f t="shared" si="320"/>
        <v/>
      </c>
    </row>
    <row r="6850" spans="1:15" x14ac:dyDescent="0.25">
      <c r="A6850">
        <v>6849</v>
      </c>
      <c r="B6850">
        <v>2</v>
      </c>
      <c r="C6850" s="1">
        <v>15803</v>
      </c>
      <c r="D6850">
        <v>0</v>
      </c>
      <c r="E6850">
        <v>0</v>
      </c>
      <c r="F6850" t="s">
        <v>13</v>
      </c>
      <c r="G6850" s="1">
        <v>34535</v>
      </c>
      <c r="H6850">
        <v>0</v>
      </c>
      <c r="J6850">
        <v>10</v>
      </c>
      <c r="K6850">
        <v>0</v>
      </c>
      <c r="L6850" s="1">
        <v>366</v>
      </c>
      <c r="M6850" s="2">
        <f t="shared" si="318"/>
        <v>51.286111111111111</v>
      </c>
      <c r="N6850" s="2" t="str">
        <f t="shared" si="319"/>
        <v/>
      </c>
      <c r="O6850" s="2" t="str">
        <f t="shared" si="320"/>
        <v/>
      </c>
    </row>
    <row r="6851" spans="1:15" x14ac:dyDescent="0.25">
      <c r="A6851">
        <v>6850</v>
      </c>
      <c r="B6851">
        <v>3</v>
      </c>
      <c r="C6851" s="1">
        <v>24356</v>
      </c>
      <c r="D6851">
        <v>2137</v>
      </c>
      <c r="E6851">
        <v>3</v>
      </c>
      <c r="F6851" t="s">
        <v>21</v>
      </c>
      <c r="G6851" s="1">
        <v>34536</v>
      </c>
      <c r="H6851">
        <v>0</v>
      </c>
      <c r="J6851">
        <v>21</v>
      </c>
      <c r="K6851">
        <v>0</v>
      </c>
      <c r="L6851" s="1">
        <v>366</v>
      </c>
      <c r="M6851" s="2">
        <f t="shared" si="318"/>
        <v>27.875</v>
      </c>
      <c r="N6851" s="2" t="str">
        <f t="shared" si="319"/>
        <v/>
      </c>
      <c r="O6851" s="2" t="str">
        <f t="shared" si="320"/>
        <v/>
      </c>
    </row>
    <row r="6852" spans="1:15" x14ac:dyDescent="0.25">
      <c r="A6852">
        <v>6851</v>
      </c>
      <c r="B6852">
        <v>3</v>
      </c>
      <c r="C6852" s="1">
        <v>16161</v>
      </c>
      <c r="D6852">
        <v>2219</v>
      </c>
      <c r="E6852">
        <v>0</v>
      </c>
      <c r="F6852" t="s">
        <v>18</v>
      </c>
      <c r="G6852" s="1">
        <v>34537</v>
      </c>
      <c r="H6852">
        <v>2</v>
      </c>
      <c r="J6852">
        <v>10</v>
      </c>
      <c r="K6852">
        <v>12807</v>
      </c>
      <c r="L6852" s="1">
        <v>366</v>
      </c>
      <c r="M6852" s="2">
        <f t="shared" si="318"/>
        <v>50.31111111111111</v>
      </c>
      <c r="N6852" s="2" t="str">
        <f t="shared" si="319"/>
        <v/>
      </c>
      <c r="O6852" s="2" t="str">
        <f t="shared" si="320"/>
        <v/>
      </c>
    </row>
    <row r="6853" spans="1:15" x14ac:dyDescent="0.25">
      <c r="A6853">
        <v>6852</v>
      </c>
      <c r="B6853">
        <v>4</v>
      </c>
      <c r="C6853" s="1">
        <v>23856</v>
      </c>
      <c r="D6853">
        <v>1976</v>
      </c>
      <c r="E6853">
        <v>0</v>
      </c>
      <c r="F6853" t="s">
        <v>20</v>
      </c>
      <c r="G6853" s="1">
        <v>34540</v>
      </c>
      <c r="H6853">
        <v>0</v>
      </c>
      <c r="J6853">
        <v>10</v>
      </c>
      <c r="K6853">
        <v>0</v>
      </c>
      <c r="L6853" s="1">
        <v>366</v>
      </c>
      <c r="M6853" s="2">
        <f t="shared" ref="M6853:M6916" si="321">DAYS360(C6853,G6853,TRUE)/360</f>
        <v>29.252777777777776</v>
      </c>
      <c r="N6853" s="2" t="str">
        <f t="shared" ref="N6853:N6916" si="322">IF(DAYS360(C6853,L6853)/360&gt;0,DAYS360(C6853,L6853)/360,"")</f>
        <v/>
      </c>
      <c r="O6853" s="2" t="str">
        <f t="shared" ref="O6853:O6916" si="323">IF(N6853="","",N6853-M6853)</f>
        <v/>
      </c>
    </row>
    <row r="6854" spans="1:15" x14ac:dyDescent="0.25">
      <c r="A6854">
        <v>6853</v>
      </c>
      <c r="B6854">
        <v>2</v>
      </c>
      <c r="C6854" s="1">
        <v>23620</v>
      </c>
      <c r="D6854">
        <v>2610</v>
      </c>
      <c r="E6854">
        <v>2</v>
      </c>
      <c r="F6854" t="s">
        <v>14</v>
      </c>
      <c r="G6854" s="1">
        <v>34540</v>
      </c>
      <c r="H6854">
        <v>2</v>
      </c>
      <c r="J6854">
        <v>10</v>
      </c>
      <c r="K6854">
        <v>10507</v>
      </c>
      <c r="L6854" s="1">
        <v>366</v>
      </c>
      <c r="M6854" s="2">
        <f t="shared" si="321"/>
        <v>29.902777777777779</v>
      </c>
      <c r="N6854" s="2" t="str">
        <f t="shared" si="322"/>
        <v/>
      </c>
      <c r="O6854" s="2" t="str">
        <f t="shared" si="323"/>
        <v/>
      </c>
    </row>
    <row r="6855" spans="1:15" x14ac:dyDescent="0.25">
      <c r="A6855">
        <v>6854</v>
      </c>
      <c r="B6855">
        <v>3</v>
      </c>
      <c r="C6855" s="1">
        <v>24884</v>
      </c>
      <c r="D6855">
        <v>1923</v>
      </c>
      <c r="E6855">
        <v>1</v>
      </c>
      <c r="F6855" t="s">
        <v>14</v>
      </c>
      <c r="G6855" s="1">
        <v>34541</v>
      </c>
      <c r="H6855">
        <v>2</v>
      </c>
      <c r="J6855">
        <v>10</v>
      </c>
      <c r="K6855">
        <v>17807</v>
      </c>
      <c r="L6855" s="1">
        <v>366</v>
      </c>
      <c r="M6855" s="2">
        <f t="shared" si="321"/>
        <v>26.444444444444443</v>
      </c>
      <c r="N6855" s="2" t="str">
        <f t="shared" si="322"/>
        <v/>
      </c>
      <c r="O6855" s="2" t="str">
        <f t="shared" si="323"/>
        <v/>
      </c>
    </row>
    <row r="6856" spans="1:15" x14ac:dyDescent="0.25">
      <c r="A6856">
        <v>6855</v>
      </c>
      <c r="B6856">
        <v>2</v>
      </c>
      <c r="C6856" s="1">
        <v>21453</v>
      </c>
      <c r="D6856">
        <v>0</v>
      </c>
      <c r="E6856">
        <v>4</v>
      </c>
      <c r="F6856" t="s">
        <v>14</v>
      </c>
      <c r="G6856" s="1">
        <v>34542</v>
      </c>
      <c r="H6856">
        <v>2</v>
      </c>
      <c r="J6856">
        <v>10</v>
      </c>
      <c r="K6856">
        <v>10207</v>
      </c>
      <c r="L6856" s="1">
        <v>366</v>
      </c>
      <c r="M6856" s="2">
        <f t="shared" si="321"/>
        <v>35.838888888888889</v>
      </c>
      <c r="N6856" s="2" t="str">
        <f t="shared" si="322"/>
        <v/>
      </c>
      <c r="O6856" s="2" t="str">
        <f t="shared" si="323"/>
        <v/>
      </c>
    </row>
    <row r="6857" spans="1:15" x14ac:dyDescent="0.25">
      <c r="A6857">
        <v>6856</v>
      </c>
      <c r="B6857">
        <v>2</v>
      </c>
      <c r="C6857" s="1">
        <v>21674</v>
      </c>
      <c r="D6857">
        <v>0</v>
      </c>
      <c r="E6857">
        <v>2</v>
      </c>
      <c r="F6857" t="s">
        <v>13</v>
      </c>
      <c r="G6857" s="1">
        <v>34543</v>
      </c>
      <c r="H6857">
        <v>0</v>
      </c>
      <c r="J6857">
        <v>10</v>
      </c>
      <c r="K6857">
        <v>0</v>
      </c>
      <c r="L6857" s="1">
        <v>366</v>
      </c>
      <c r="M6857" s="2">
        <f t="shared" si="321"/>
        <v>35.233333333333334</v>
      </c>
      <c r="N6857" s="2" t="str">
        <f t="shared" si="322"/>
        <v/>
      </c>
      <c r="O6857" s="2" t="str">
        <f t="shared" si="323"/>
        <v/>
      </c>
    </row>
    <row r="6858" spans="1:15" x14ac:dyDescent="0.25">
      <c r="A6858">
        <v>6857</v>
      </c>
      <c r="B6858">
        <v>2</v>
      </c>
      <c r="C6858" s="1">
        <v>25288</v>
      </c>
      <c r="D6858">
        <v>0</v>
      </c>
      <c r="E6858">
        <v>1</v>
      </c>
      <c r="F6858" t="s">
        <v>14</v>
      </c>
      <c r="G6858" s="1">
        <v>34543</v>
      </c>
      <c r="H6858">
        <v>2</v>
      </c>
      <c r="J6858">
        <v>10</v>
      </c>
      <c r="K6858">
        <v>15807</v>
      </c>
      <c r="L6858" s="1">
        <v>366</v>
      </c>
      <c r="M6858" s="2">
        <f t="shared" si="321"/>
        <v>25.338888888888889</v>
      </c>
      <c r="N6858" s="2" t="str">
        <f t="shared" si="322"/>
        <v/>
      </c>
      <c r="O6858" s="2" t="str">
        <f t="shared" si="323"/>
        <v/>
      </c>
    </row>
    <row r="6859" spans="1:15" x14ac:dyDescent="0.25">
      <c r="A6859">
        <v>6858</v>
      </c>
      <c r="B6859">
        <v>3</v>
      </c>
      <c r="C6859" s="1">
        <v>24349</v>
      </c>
      <c r="D6859">
        <v>0</v>
      </c>
      <c r="E6859">
        <v>1</v>
      </c>
      <c r="F6859" t="s">
        <v>14</v>
      </c>
      <c r="G6859" s="1">
        <v>34543</v>
      </c>
      <c r="H6859">
        <v>2</v>
      </c>
      <c r="J6859">
        <v>10</v>
      </c>
      <c r="K6859">
        <v>12607</v>
      </c>
      <c r="L6859" s="1">
        <v>366</v>
      </c>
      <c r="M6859" s="2">
        <f t="shared" si="321"/>
        <v>27.911111111111111</v>
      </c>
      <c r="N6859" s="2" t="str">
        <f t="shared" si="322"/>
        <v/>
      </c>
      <c r="O6859" s="2" t="str">
        <f t="shared" si="323"/>
        <v/>
      </c>
    </row>
    <row r="6860" spans="1:15" x14ac:dyDescent="0.25">
      <c r="A6860">
        <v>6859</v>
      </c>
      <c r="B6860">
        <v>3</v>
      </c>
      <c r="C6860" s="1">
        <v>21178</v>
      </c>
      <c r="D6860">
        <v>2225</v>
      </c>
      <c r="E6860">
        <v>1</v>
      </c>
      <c r="F6860" t="s">
        <v>13</v>
      </c>
      <c r="G6860" s="1">
        <v>34547</v>
      </c>
      <c r="H6860">
        <v>0</v>
      </c>
      <c r="J6860">
        <v>10</v>
      </c>
      <c r="K6860">
        <v>14707</v>
      </c>
      <c r="L6860" s="1">
        <v>366</v>
      </c>
      <c r="M6860" s="2">
        <f t="shared" si="321"/>
        <v>36.602777777777774</v>
      </c>
      <c r="N6860" s="2" t="str">
        <f t="shared" si="322"/>
        <v/>
      </c>
      <c r="O6860" s="2" t="str">
        <f t="shared" si="323"/>
        <v/>
      </c>
    </row>
    <row r="6861" spans="1:15" x14ac:dyDescent="0.25">
      <c r="A6861">
        <v>6860</v>
      </c>
      <c r="B6861">
        <v>3</v>
      </c>
      <c r="C6861" s="1">
        <v>14351</v>
      </c>
      <c r="D6861">
        <v>0</v>
      </c>
      <c r="E6861">
        <v>0</v>
      </c>
      <c r="F6861" t="s">
        <v>13</v>
      </c>
      <c r="G6861" s="1">
        <v>34548</v>
      </c>
      <c r="H6861">
        <v>2</v>
      </c>
      <c r="I6861" t="s">
        <v>24</v>
      </c>
      <c r="J6861">
        <v>10</v>
      </c>
      <c r="K6861">
        <v>0</v>
      </c>
      <c r="L6861" s="1">
        <v>35115</v>
      </c>
      <c r="M6861" s="2">
        <f t="shared" si="321"/>
        <v>55.294444444444444</v>
      </c>
      <c r="N6861" s="2">
        <f t="shared" si="322"/>
        <v>56.844444444444441</v>
      </c>
      <c r="O6861" s="2">
        <f t="shared" si="323"/>
        <v>1.5499999999999972</v>
      </c>
    </row>
    <row r="6862" spans="1:15" x14ac:dyDescent="0.25">
      <c r="A6862">
        <v>6861</v>
      </c>
      <c r="B6862">
        <v>3</v>
      </c>
      <c r="C6862" s="1">
        <v>24743</v>
      </c>
      <c r="D6862">
        <v>0</v>
      </c>
      <c r="E6862">
        <v>2</v>
      </c>
      <c r="F6862" t="s">
        <v>14</v>
      </c>
      <c r="G6862" s="1">
        <v>34548</v>
      </c>
      <c r="H6862">
        <v>2</v>
      </c>
      <c r="J6862">
        <v>10</v>
      </c>
      <c r="K6862">
        <v>10107</v>
      </c>
      <c r="L6862" s="1">
        <v>366</v>
      </c>
      <c r="M6862" s="2">
        <f t="shared" si="321"/>
        <v>26.844444444444445</v>
      </c>
      <c r="N6862" s="2" t="str">
        <f t="shared" si="322"/>
        <v/>
      </c>
      <c r="O6862" s="2" t="str">
        <f t="shared" si="323"/>
        <v/>
      </c>
    </row>
    <row r="6863" spans="1:15" x14ac:dyDescent="0.25">
      <c r="A6863">
        <v>6862</v>
      </c>
      <c r="B6863">
        <v>3</v>
      </c>
      <c r="C6863" s="1">
        <v>15015</v>
      </c>
      <c r="D6863">
        <v>1500</v>
      </c>
      <c r="E6863">
        <v>3</v>
      </c>
      <c r="F6863" t="s">
        <v>26</v>
      </c>
      <c r="G6863" s="1">
        <v>34548</v>
      </c>
      <c r="H6863">
        <v>2</v>
      </c>
      <c r="J6863">
        <v>10</v>
      </c>
      <c r="K6863">
        <v>16807</v>
      </c>
      <c r="L6863" s="1">
        <v>366</v>
      </c>
      <c r="M6863" s="2">
        <f t="shared" si="321"/>
        <v>53.483333333333334</v>
      </c>
      <c r="N6863" s="2" t="str">
        <f t="shared" si="322"/>
        <v/>
      </c>
      <c r="O6863" s="2" t="str">
        <f t="shared" si="323"/>
        <v/>
      </c>
    </row>
    <row r="6864" spans="1:15" x14ac:dyDescent="0.25">
      <c r="A6864">
        <v>6863</v>
      </c>
      <c r="B6864">
        <v>2</v>
      </c>
      <c r="C6864" s="1">
        <v>23075</v>
      </c>
      <c r="D6864">
        <v>2896</v>
      </c>
      <c r="E6864">
        <v>0</v>
      </c>
      <c r="F6864" t="s">
        <v>20</v>
      </c>
      <c r="G6864" s="1">
        <v>34550</v>
      </c>
      <c r="H6864">
        <v>2</v>
      </c>
      <c r="J6864">
        <v>10</v>
      </c>
      <c r="K6864">
        <v>10107</v>
      </c>
      <c r="L6864" s="1">
        <v>366</v>
      </c>
      <c r="M6864" s="2">
        <f t="shared" si="321"/>
        <v>31.413888888888888</v>
      </c>
      <c r="N6864" s="2" t="str">
        <f t="shared" si="322"/>
        <v/>
      </c>
      <c r="O6864" s="2" t="str">
        <f t="shared" si="323"/>
        <v/>
      </c>
    </row>
    <row r="6865" spans="1:15" x14ac:dyDescent="0.25">
      <c r="A6865">
        <v>6864</v>
      </c>
      <c r="B6865">
        <v>4</v>
      </c>
      <c r="C6865" s="1">
        <v>24994</v>
      </c>
      <c r="D6865">
        <v>2100</v>
      </c>
      <c r="E6865">
        <v>0</v>
      </c>
      <c r="F6865" t="s">
        <v>20</v>
      </c>
      <c r="G6865" s="1">
        <v>34551</v>
      </c>
      <c r="H6865">
        <v>2</v>
      </c>
      <c r="J6865">
        <v>10</v>
      </c>
      <c r="K6865">
        <v>16707</v>
      </c>
      <c r="L6865" s="1">
        <v>366</v>
      </c>
      <c r="M6865" s="2">
        <f t="shared" si="321"/>
        <v>26.166666666666668</v>
      </c>
      <c r="N6865" s="2" t="str">
        <f t="shared" si="322"/>
        <v/>
      </c>
      <c r="O6865" s="2" t="str">
        <f t="shared" si="323"/>
        <v/>
      </c>
    </row>
    <row r="6866" spans="1:15" x14ac:dyDescent="0.25">
      <c r="A6866">
        <v>6865</v>
      </c>
      <c r="B6866">
        <v>1</v>
      </c>
      <c r="C6866" t="s">
        <v>12</v>
      </c>
      <c r="D6866">
        <v>0</v>
      </c>
      <c r="E6866">
        <v>0</v>
      </c>
      <c r="F6866" t="s">
        <v>13</v>
      </c>
      <c r="G6866" s="1">
        <v>34555</v>
      </c>
      <c r="H6866">
        <v>0</v>
      </c>
      <c r="J6866">
        <v>82</v>
      </c>
      <c r="K6866">
        <v>0</v>
      </c>
      <c r="L6866" s="1">
        <v>366</v>
      </c>
      <c r="O6866" s="2" t="str">
        <f t="shared" si="323"/>
        <v/>
      </c>
    </row>
    <row r="6867" spans="1:15" x14ac:dyDescent="0.25">
      <c r="A6867">
        <v>6866</v>
      </c>
      <c r="B6867">
        <v>2</v>
      </c>
      <c r="C6867" s="1">
        <v>20075</v>
      </c>
      <c r="D6867">
        <v>2400</v>
      </c>
      <c r="E6867">
        <v>2</v>
      </c>
      <c r="F6867" t="s">
        <v>14</v>
      </c>
      <c r="G6867" s="1">
        <v>34555</v>
      </c>
      <c r="H6867">
        <v>2</v>
      </c>
      <c r="J6867">
        <v>10</v>
      </c>
      <c r="K6867">
        <v>13607</v>
      </c>
      <c r="L6867" s="1">
        <v>366</v>
      </c>
      <c r="M6867" s="2">
        <f t="shared" si="321"/>
        <v>39.644444444444446</v>
      </c>
      <c r="N6867" s="2" t="str">
        <f t="shared" si="322"/>
        <v/>
      </c>
      <c r="O6867" s="2" t="str">
        <f t="shared" si="323"/>
        <v/>
      </c>
    </row>
    <row r="6868" spans="1:15" x14ac:dyDescent="0.25">
      <c r="A6868">
        <v>6867</v>
      </c>
      <c r="B6868">
        <v>4</v>
      </c>
      <c r="C6868" s="1">
        <v>24995</v>
      </c>
      <c r="D6868">
        <v>2080</v>
      </c>
      <c r="E6868">
        <v>3</v>
      </c>
      <c r="F6868" t="s">
        <v>26</v>
      </c>
      <c r="G6868" s="1">
        <v>34562</v>
      </c>
      <c r="H6868">
        <v>2</v>
      </c>
      <c r="J6868">
        <v>10</v>
      </c>
      <c r="K6868">
        <v>10907</v>
      </c>
      <c r="L6868" s="1">
        <v>366</v>
      </c>
      <c r="M6868" s="2">
        <f t="shared" si="321"/>
        <v>26.194444444444443</v>
      </c>
      <c r="N6868" s="2" t="str">
        <f t="shared" si="322"/>
        <v/>
      </c>
      <c r="O6868" s="2" t="str">
        <f t="shared" si="323"/>
        <v/>
      </c>
    </row>
    <row r="6869" spans="1:15" x14ac:dyDescent="0.25">
      <c r="A6869">
        <v>6868</v>
      </c>
      <c r="B6869">
        <v>2</v>
      </c>
      <c r="C6869" s="1">
        <v>18467</v>
      </c>
      <c r="D6869">
        <v>0</v>
      </c>
      <c r="E6869">
        <v>0</v>
      </c>
      <c r="F6869" t="s">
        <v>13</v>
      </c>
      <c r="G6869" s="1">
        <v>34562</v>
      </c>
      <c r="H6869">
        <v>0</v>
      </c>
      <c r="J6869">
        <v>10</v>
      </c>
      <c r="K6869">
        <v>0</v>
      </c>
      <c r="L6869" s="1">
        <v>366</v>
      </c>
      <c r="M6869" s="2">
        <f t="shared" si="321"/>
        <v>44.06388888888889</v>
      </c>
      <c r="N6869" s="2" t="str">
        <f t="shared" si="322"/>
        <v/>
      </c>
      <c r="O6869" s="2" t="str">
        <f t="shared" si="323"/>
        <v/>
      </c>
    </row>
    <row r="6870" spans="1:15" x14ac:dyDescent="0.25">
      <c r="A6870">
        <v>6869</v>
      </c>
      <c r="B6870">
        <v>2</v>
      </c>
      <c r="C6870" s="1">
        <v>23911</v>
      </c>
      <c r="D6870">
        <v>0</v>
      </c>
      <c r="E6870">
        <v>1</v>
      </c>
      <c r="F6870" t="s">
        <v>14</v>
      </c>
      <c r="G6870" s="1">
        <v>34564</v>
      </c>
      <c r="H6870">
        <v>2</v>
      </c>
      <c r="J6870">
        <v>10</v>
      </c>
      <c r="K6870">
        <v>10107</v>
      </c>
      <c r="L6870" s="1">
        <v>366</v>
      </c>
      <c r="M6870" s="2">
        <f t="shared" si="321"/>
        <v>29.166666666666668</v>
      </c>
      <c r="N6870" s="2" t="str">
        <f t="shared" si="322"/>
        <v/>
      </c>
      <c r="O6870" s="2" t="str">
        <f t="shared" si="323"/>
        <v/>
      </c>
    </row>
    <row r="6871" spans="1:15" x14ac:dyDescent="0.25">
      <c r="A6871">
        <v>6870</v>
      </c>
      <c r="B6871">
        <v>2</v>
      </c>
      <c r="C6871" s="1">
        <v>14790</v>
      </c>
      <c r="D6871">
        <v>1232</v>
      </c>
      <c r="E6871">
        <v>1</v>
      </c>
      <c r="F6871" t="s">
        <v>26</v>
      </c>
      <c r="G6871" s="1">
        <v>34565</v>
      </c>
      <c r="H6871">
        <v>2</v>
      </c>
      <c r="J6871">
        <v>10</v>
      </c>
      <c r="K6871">
        <v>10207</v>
      </c>
      <c r="L6871" s="1">
        <v>366</v>
      </c>
      <c r="M6871" s="2">
        <f t="shared" si="321"/>
        <v>54.141666666666666</v>
      </c>
      <c r="N6871" s="2" t="str">
        <f t="shared" si="322"/>
        <v/>
      </c>
      <c r="O6871" s="2" t="str">
        <f t="shared" si="323"/>
        <v/>
      </c>
    </row>
    <row r="6872" spans="1:15" x14ac:dyDescent="0.25">
      <c r="A6872">
        <v>6871</v>
      </c>
      <c r="B6872">
        <v>3</v>
      </c>
      <c r="C6872" s="1">
        <v>19204</v>
      </c>
      <c r="D6872">
        <v>0</v>
      </c>
      <c r="E6872">
        <v>0</v>
      </c>
      <c r="F6872" t="s">
        <v>13</v>
      </c>
      <c r="G6872" s="1">
        <v>34568</v>
      </c>
      <c r="H6872">
        <v>0</v>
      </c>
      <c r="J6872">
        <v>10</v>
      </c>
      <c r="K6872">
        <v>0</v>
      </c>
      <c r="L6872" s="1">
        <v>366</v>
      </c>
      <c r="M6872" s="2">
        <f t="shared" si="321"/>
        <v>42.06388888888889</v>
      </c>
      <c r="N6872" s="2" t="str">
        <f t="shared" si="322"/>
        <v/>
      </c>
      <c r="O6872" s="2" t="str">
        <f t="shared" si="323"/>
        <v/>
      </c>
    </row>
    <row r="6873" spans="1:15" x14ac:dyDescent="0.25">
      <c r="A6873">
        <v>6872</v>
      </c>
      <c r="B6873">
        <v>2</v>
      </c>
      <c r="C6873" s="1">
        <v>14358</v>
      </c>
      <c r="D6873">
        <v>1738</v>
      </c>
      <c r="E6873">
        <v>1</v>
      </c>
      <c r="F6873" t="s">
        <v>14</v>
      </c>
      <c r="G6873" s="1">
        <v>34569</v>
      </c>
      <c r="H6873">
        <v>2</v>
      </c>
      <c r="J6873">
        <v>10</v>
      </c>
      <c r="K6873">
        <v>13807</v>
      </c>
      <c r="L6873" s="1">
        <v>366</v>
      </c>
      <c r="M6873" s="2">
        <f t="shared" si="321"/>
        <v>55.333333333333336</v>
      </c>
      <c r="N6873" s="2" t="str">
        <f t="shared" si="322"/>
        <v/>
      </c>
      <c r="O6873" s="2" t="str">
        <f t="shared" si="323"/>
        <v/>
      </c>
    </row>
    <row r="6874" spans="1:15" x14ac:dyDescent="0.25">
      <c r="A6874">
        <v>6873</v>
      </c>
      <c r="B6874">
        <v>2</v>
      </c>
      <c r="C6874" s="1">
        <v>25492</v>
      </c>
      <c r="D6874">
        <v>1825</v>
      </c>
      <c r="E6874">
        <v>0</v>
      </c>
      <c r="F6874" t="s">
        <v>20</v>
      </c>
      <c r="G6874" s="1">
        <v>34569</v>
      </c>
      <c r="H6874">
        <v>2</v>
      </c>
      <c r="J6874">
        <v>10</v>
      </c>
      <c r="K6874">
        <v>10107</v>
      </c>
      <c r="L6874" s="1">
        <v>366</v>
      </c>
      <c r="M6874" s="2">
        <f t="shared" si="321"/>
        <v>24.852777777777778</v>
      </c>
      <c r="N6874" s="2" t="str">
        <f t="shared" si="322"/>
        <v/>
      </c>
      <c r="O6874" s="2" t="str">
        <f t="shared" si="323"/>
        <v/>
      </c>
    </row>
    <row r="6875" spans="1:15" x14ac:dyDescent="0.25">
      <c r="A6875">
        <v>6874</v>
      </c>
      <c r="B6875">
        <v>3</v>
      </c>
      <c r="C6875" s="1">
        <v>24971</v>
      </c>
      <c r="D6875">
        <v>2660</v>
      </c>
      <c r="E6875">
        <v>3</v>
      </c>
      <c r="F6875" t="s">
        <v>17</v>
      </c>
      <c r="G6875" s="1">
        <v>34570</v>
      </c>
      <c r="H6875">
        <v>2</v>
      </c>
      <c r="J6875">
        <v>10</v>
      </c>
      <c r="K6875">
        <v>11607</v>
      </c>
      <c r="L6875" s="1">
        <v>366</v>
      </c>
      <c r="M6875" s="2">
        <f t="shared" si="321"/>
        <v>26.280555555555555</v>
      </c>
      <c r="N6875" s="2" t="str">
        <f t="shared" si="322"/>
        <v/>
      </c>
      <c r="O6875" s="2" t="str">
        <f t="shared" si="323"/>
        <v/>
      </c>
    </row>
    <row r="6876" spans="1:15" x14ac:dyDescent="0.25">
      <c r="A6876">
        <v>6875</v>
      </c>
      <c r="B6876">
        <v>4</v>
      </c>
      <c r="C6876" s="1">
        <v>13301</v>
      </c>
      <c r="D6876">
        <v>0</v>
      </c>
      <c r="E6876">
        <v>0</v>
      </c>
      <c r="F6876" t="s">
        <v>20</v>
      </c>
      <c r="G6876" s="1">
        <v>34570</v>
      </c>
      <c r="H6876">
        <v>0</v>
      </c>
      <c r="J6876">
        <v>10</v>
      </c>
      <c r="K6876">
        <v>0</v>
      </c>
      <c r="L6876" s="1">
        <v>366</v>
      </c>
      <c r="M6876" s="2">
        <f t="shared" si="321"/>
        <v>58.233333333333334</v>
      </c>
      <c r="N6876" s="2" t="str">
        <f t="shared" si="322"/>
        <v/>
      </c>
      <c r="O6876" s="2" t="str">
        <f t="shared" si="323"/>
        <v/>
      </c>
    </row>
    <row r="6877" spans="1:15" x14ac:dyDescent="0.25">
      <c r="A6877">
        <v>6876</v>
      </c>
      <c r="B6877">
        <v>2</v>
      </c>
      <c r="C6877" s="1">
        <v>24294</v>
      </c>
      <c r="D6877">
        <v>4000</v>
      </c>
      <c r="E6877">
        <v>0</v>
      </c>
      <c r="F6877" t="s">
        <v>26</v>
      </c>
      <c r="G6877" s="1">
        <v>34571</v>
      </c>
      <c r="H6877">
        <v>2</v>
      </c>
      <c r="J6877">
        <v>10</v>
      </c>
      <c r="K6877">
        <v>16707</v>
      </c>
      <c r="L6877" s="1">
        <v>366</v>
      </c>
      <c r="M6877" s="2">
        <f t="shared" si="321"/>
        <v>28.136111111111113</v>
      </c>
      <c r="N6877" s="2" t="str">
        <f t="shared" si="322"/>
        <v/>
      </c>
      <c r="O6877" s="2" t="str">
        <f t="shared" si="323"/>
        <v/>
      </c>
    </row>
    <row r="6878" spans="1:15" x14ac:dyDescent="0.25">
      <c r="A6878">
        <v>6877</v>
      </c>
      <c r="B6878">
        <v>2</v>
      </c>
      <c r="C6878" s="1">
        <v>24492</v>
      </c>
      <c r="D6878">
        <v>0</v>
      </c>
      <c r="E6878">
        <v>0</v>
      </c>
      <c r="F6878" t="s">
        <v>13</v>
      </c>
      <c r="G6878" s="1">
        <v>34571</v>
      </c>
      <c r="H6878">
        <v>0</v>
      </c>
      <c r="J6878">
        <v>10</v>
      </c>
      <c r="K6878">
        <v>18507</v>
      </c>
      <c r="L6878" s="1">
        <v>366</v>
      </c>
      <c r="M6878" s="2">
        <f t="shared" si="321"/>
        <v>27.597222222222221</v>
      </c>
      <c r="N6878" s="2" t="str">
        <f t="shared" si="322"/>
        <v/>
      </c>
      <c r="O6878" s="2" t="str">
        <f t="shared" si="323"/>
        <v/>
      </c>
    </row>
    <row r="6879" spans="1:15" x14ac:dyDescent="0.25">
      <c r="A6879">
        <v>6878</v>
      </c>
      <c r="B6879">
        <v>2</v>
      </c>
      <c r="C6879" s="1">
        <v>26176</v>
      </c>
      <c r="D6879">
        <v>0</v>
      </c>
      <c r="E6879">
        <v>0</v>
      </c>
      <c r="F6879" t="s">
        <v>13</v>
      </c>
      <c r="G6879" s="1">
        <v>34571</v>
      </c>
      <c r="H6879">
        <v>0</v>
      </c>
      <c r="J6879">
        <v>10</v>
      </c>
      <c r="K6879">
        <v>0</v>
      </c>
      <c r="L6879" s="1">
        <v>366</v>
      </c>
      <c r="M6879" s="2">
        <f t="shared" si="321"/>
        <v>22.986111111111111</v>
      </c>
      <c r="N6879" s="2" t="str">
        <f t="shared" si="322"/>
        <v/>
      </c>
      <c r="O6879" s="2" t="str">
        <f t="shared" si="323"/>
        <v/>
      </c>
    </row>
    <row r="6880" spans="1:15" x14ac:dyDescent="0.25">
      <c r="A6880">
        <v>6879</v>
      </c>
      <c r="B6880">
        <v>3</v>
      </c>
      <c r="C6880" s="1">
        <v>26425</v>
      </c>
      <c r="D6880">
        <v>2330</v>
      </c>
      <c r="E6880">
        <v>2</v>
      </c>
      <c r="F6880" t="s">
        <v>14</v>
      </c>
      <c r="G6880" s="1">
        <v>34575</v>
      </c>
      <c r="H6880">
        <v>2</v>
      </c>
      <c r="J6880">
        <v>10</v>
      </c>
      <c r="K6880">
        <v>11907</v>
      </c>
      <c r="L6880" s="1">
        <v>366</v>
      </c>
      <c r="M6880" s="2">
        <f t="shared" si="321"/>
        <v>22.31388888888889</v>
      </c>
      <c r="N6880" s="2" t="str">
        <f t="shared" si="322"/>
        <v/>
      </c>
      <c r="O6880" s="2" t="str">
        <f t="shared" si="323"/>
        <v/>
      </c>
    </row>
    <row r="6881" spans="1:15" x14ac:dyDescent="0.25">
      <c r="A6881">
        <v>6880</v>
      </c>
      <c r="B6881">
        <v>3</v>
      </c>
      <c r="C6881" s="1">
        <v>25126</v>
      </c>
      <c r="D6881">
        <v>2055</v>
      </c>
      <c r="E6881">
        <v>1</v>
      </c>
      <c r="F6881" t="s">
        <v>14</v>
      </c>
      <c r="G6881" s="1">
        <v>34575</v>
      </c>
      <c r="H6881">
        <v>2</v>
      </c>
      <c r="J6881">
        <v>10</v>
      </c>
      <c r="K6881">
        <v>16607</v>
      </c>
      <c r="L6881" s="1">
        <v>366</v>
      </c>
      <c r="M6881" s="2">
        <f t="shared" si="321"/>
        <v>25.872222222222224</v>
      </c>
      <c r="N6881" s="2" t="str">
        <f t="shared" si="322"/>
        <v/>
      </c>
      <c r="O6881" s="2" t="str">
        <f t="shared" si="323"/>
        <v/>
      </c>
    </row>
    <row r="6882" spans="1:15" x14ac:dyDescent="0.25">
      <c r="A6882">
        <v>6881</v>
      </c>
      <c r="B6882">
        <v>2</v>
      </c>
      <c r="C6882" s="1">
        <v>19088</v>
      </c>
      <c r="D6882">
        <v>0</v>
      </c>
      <c r="E6882">
        <v>0</v>
      </c>
      <c r="F6882" t="s">
        <v>14</v>
      </c>
      <c r="G6882" s="1">
        <v>34576</v>
      </c>
      <c r="H6882">
        <v>2</v>
      </c>
      <c r="J6882">
        <v>10</v>
      </c>
      <c r="K6882">
        <v>16707</v>
      </c>
      <c r="L6882" s="1">
        <v>366</v>
      </c>
      <c r="M6882" s="2">
        <f t="shared" si="321"/>
        <v>42.405555555555559</v>
      </c>
      <c r="N6882" s="2" t="str">
        <f t="shared" si="322"/>
        <v/>
      </c>
      <c r="O6882" s="2" t="str">
        <f t="shared" si="323"/>
        <v/>
      </c>
    </row>
    <row r="6883" spans="1:15" x14ac:dyDescent="0.25">
      <c r="A6883">
        <v>6882</v>
      </c>
      <c r="B6883">
        <v>4</v>
      </c>
      <c r="C6883" s="1">
        <v>25521</v>
      </c>
      <c r="D6883">
        <v>0</v>
      </c>
      <c r="E6883">
        <v>0</v>
      </c>
      <c r="F6883" t="s">
        <v>20</v>
      </c>
      <c r="G6883" s="1">
        <v>34579</v>
      </c>
      <c r="H6883">
        <v>2</v>
      </c>
      <c r="J6883">
        <v>10</v>
      </c>
      <c r="K6883">
        <v>17807</v>
      </c>
      <c r="L6883" s="1">
        <v>366</v>
      </c>
      <c r="M6883" s="2">
        <f t="shared" si="321"/>
        <v>24.8</v>
      </c>
      <c r="N6883" s="2" t="str">
        <f t="shared" si="322"/>
        <v/>
      </c>
      <c r="O6883" s="2" t="str">
        <f t="shared" si="323"/>
        <v/>
      </c>
    </row>
    <row r="6884" spans="1:15" x14ac:dyDescent="0.25">
      <c r="A6884">
        <v>6883</v>
      </c>
      <c r="B6884">
        <v>4</v>
      </c>
      <c r="C6884" s="1">
        <v>24804</v>
      </c>
      <c r="D6884">
        <v>0</v>
      </c>
      <c r="E6884">
        <v>0</v>
      </c>
      <c r="F6884" t="s">
        <v>20</v>
      </c>
      <c r="G6884" s="1">
        <v>34579</v>
      </c>
      <c r="H6884">
        <v>2</v>
      </c>
      <c r="J6884">
        <v>10</v>
      </c>
      <c r="K6884">
        <v>13607</v>
      </c>
      <c r="L6884" s="1">
        <v>366</v>
      </c>
      <c r="M6884" s="2">
        <f t="shared" si="321"/>
        <v>26.761111111111113</v>
      </c>
      <c r="N6884" s="2" t="str">
        <f t="shared" si="322"/>
        <v/>
      </c>
      <c r="O6884" s="2" t="str">
        <f t="shared" si="323"/>
        <v/>
      </c>
    </row>
    <row r="6885" spans="1:15" x14ac:dyDescent="0.25">
      <c r="A6885">
        <v>6884</v>
      </c>
      <c r="B6885">
        <v>2</v>
      </c>
      <c r="C6885" s="1">
        <v>23287</v>
      </c>
      <c r="D6885">
        <v>0</v>
      </c>
      <c r="E6885">
        <v>2</v>
      </c>
      <c r="F6885" t="s">
        <v>14</v>
      </c>
      <c r="G6885" s="1">
        <v>34579</v>
      </c>
      <c r="H6885">
        <v>2</v>
      </c>
      <c r="J6885">
        <v>10</v>
      </c>
      <c r="K6885">
        <v>12607</v>
      </c>
      <c r="L6885" s="1">
        <v>366</v>
      </c>
      <c r="M6885" s="2">
        <f t="shared" si="321"/>
        <v>30.913888888888888</v>
      </c>
      <c r="N6885" s="2" t="str">
        <f t="shared" si="322"/>
        <v/>
      </c>
      <c r="O6885" s="2" t="str">
        <f t="shared" si="323"/>
        <v/>
      </c>
    </row>
    <row r="6886" spans="1:15" x14ac:dyDescent="0.25">
      <c r="A6886">
        <v>6885</v>
      </c>
      <c r="B6886">
        <v>3</v>
      </c>
      <c r="C6886" s="1">
        <v>15476</v>
      </c>
      <c r="D6886">
        <v>0</v>
      </c>
      <c r="E6886">
        <v>0</v>
      </c>
      <c r="F6886" t="s">
        <v>14</v>
      </c>
      <c r="G6886" s="1">
        <v>34582</v>
      </c>
      <c r="H6886">
        <v>2</v>
      </c>
      <c r="J6886">
        <v>10</v>
      </c>
      <c r="K6886">
        <v>10107</v>
      </c>
      <c r="L6886" s="1">
        <v>366</v>
      </c>
      <c r="M6886" s="2">
        <f t="shared" si="321"/>
        <v>52.305555555555557</v>
      </c>
      <c r="N6886" s="2" t="str">
        <f t="shared" si="322"/>
        <v/>
      </c>
      <c r="O6886" s="2" t="str">
        <f t="shared" si="323"/>
        <v/>
      </c>
    </row>
    <row r="6887" spans="1:15" x14ac:dyDescent="0.25">
      <c r="A6887">
        <v>6886</v>
      </c>
      <c r="B6887">
        <v>3</v>
      </c>
      <c r="C6887" s="1">
        <v>14029</v>
      </c>
      <c r="D6887">
        <v>0</v>
      </c>
      <c r="E6887">
        <v>0</v>
      </c>
      <c r="F6887" t="s">
        <v>13</v>
      </c>
      <c r="G6887" s="1">
        <v>34582</v>
      </c>
      <c r="H6887">
        <v>0</v>
      </c>
      <c r="J6887">
        <v>10</v>
      </c>
      <c r="K6887">
        <v>0</v>
      </c>
      <c r="L6887" s="1">
        <v>366</v>
      </c>
      <c r="M6887" s="2">
        <f t="shared" si="321"/>
        <v>56.266666666666666</v>
      </c>
      <c r="N6887" s="2" t="str">
        <f t="shared" si="322"/>
        <v/>
      </c>
      <c r="O6887" s="2" t="str">
        <f t="shared" si="323"/>
        <v/>
      </c>
    </row>
    <row r="6888" spans="1:15" x14ac:dyDescent="0.25">
      <c r="A6888">
        <v>6887</v>
      </c>
      <c r="B6888">
        <v>2</v>
      </c>
      <c r="C6888" s="1">
        <v>16665</v>
      </c>
      <c r="D6888">
        <v>0</v>
      </c>
      <c r="E6888">
        <v>0</v>
      </c>
      <c r="F6888" t="s">
        <v>14</v>
      </c>
      <c r="G6888" s="1">
        <v>34583</v>
      </c>
      <c r="H6888">
        <v>2</v>
      </c>
      <c r="J6888">
        <v>10</v>
      </c>
      <c r="K6888">
        <v>11907</v>
      </c>
      <c r="L6888" s="1">
        <v>366</v>
      </c>
      <c r="M6888" s="2">
        <f t="shared" si="321"/>
        <v>49.055555555555557</v>
      </c>
      <c r="N6888" s="2" t="str">
        <f t="shared" si="322"/>
        <v/>
      </c>
      <c r="O6888" s="2" t="str">
        <f t="shared" si="323"/>
        <v/>
      </c>
    </row>
    <row r="6889" spans="1:15" x14ac:dyDescent="0.25">
      <c r="A6889">
        <v>6888</v>
      </c>
      <c r="B6889">
        <v>3</v>
      </c>
      <c r="C6889" s="1">
        <v>24033</v>
      </c>
      <c r="D6889">
        <v>1451</v>
      </c>
      <c r="E6889">
        <v>1</v>
      </c>
      <c r="F6889" t="s">
        <v>26</v>
      </c>
      <c r="G6889" s="1">
        <v>34584</v>
      </c>
      <c r="H6889">
        <v>2</v>
      </c>
      <c r="J6889">
        <v>10</v>
      </c>
      <c r="K6889">
        <v>13507</v>
      </c>
      <c r="L6889" s="1">
        <v>366</v>
      </c>
      <c r="M6889" s="2">
        <f t="shared" si="321"/>
        <v>28.886111111111113</v>
      </c>
      <c r="N6889" s="2" t="str">
        <f t="shared" si="322"/>
        <v/>
      </c>
      <c r="O6889" s="2" t="str">
        <f t="shared" si="323"/>
        <v/>
      </c>
    </row>
    <row r="6890" spans="1:15" x14ac:dyDescent="0.25">
      <c r="A6890">
        <v>6889</v>
      </c>
      <c r="B6890">
        <v>3</v>
      </c>
      <c r="C6890" s="1">
        <v>9829</v>
      </c>
      <c r="D6890">
        <v>0</v>
      </c>
      <c r="E6890">
        <v>0</v>
      </c>
      <c r="F6890" t="s">
        <v>13</v>
      </c>
      <c r="G6890" s="1">
        <v>34584</v>
      </c>
      <c r="H6890">
        <v>0</v>
      </c>
      <c r="J6890">
        <v>10</v>
      </c>
      <c r="K6890">
        <v>0</v>
      </c>
      <c r="L6890" s="1">
        <v>366</v>
      </c>
      <c r="M6890" s="2">
        <f t="shared" si="321"/>
        <v>67.775000000000006</v>
      </c>
      <c r="N6890" s="2" t="str">
        <f t="shared" si="322"/>
        <v/>
      </c>
      <c r="O6890" s="2" t="str">
        <f t="shared" si="323"/>
        <v/>
      </c>
    </row>
    <row r="6891" spans="1:15" x14ac:dyDescent="0.25">
      <c r="A6891">
        <v>6890</v>
      </c>
      <c r="B6891">
        <v>2</v>
      </c>
      <c r="C6891" s="1">
        <v>25484</v>
      </c>
      <c r="D6891">
        <v>6042</v>
      </c>
      <c r="E6891">
        <v>3</v>
      </c>
      <c r="F6891" t="s">
        <v>26</v>
      </c>
      <c r="G6891" s="1">
        <v>34585</v>
      </c>
      <c r="H6891">
        <v>0</v>
      </c>
      <c r="J6891">
        <v>10</v>
      </c>
      <c r="K6891">
        <v>10107</v>
      </c>
      <c r="L6891" s="1">
        <v>366</v>
      </c>
      <c r="M6891" s="2">
        <f t="shared" si="321"/>
        <v>24.916666666666668</v>
      </c>
      <c r="N6891" s="2" t="str">
        <f t="shared" si="322"/>
        <v/>
      </c>
      <c r="O6891" s="2" t="str">
        <f t="shared" si="323"/>
        <v/>
      </c>
    </row>
    <row r="6892" spans="1:15" x14ac:dyDescent="0.25">
      <c r="A6892">
        <v>6891</v>
      </c>
      <c r="B6892">
        <v>3</v>
      </c>
      <c r="C6892" s="1">
        <v>25869</v>
      </c>
      <c r="D6892">
        <v>0</v>
      </c>
      <c r="E6892">
        <v>1</v>
      </c>
      <c r="F6892" t="s">
        <v>14</v>
      </c>
      <c r="G6892" s="1">
        <v>34585</v>
      </c>
      <c r="H6892">
        <v>2</v>
      </c>
      <c r="J6892">
        <v>10</v>
      </c>
      <c r="K6892">
        <v>10507</v>
      </c>
      <c r="L6892" s="1">
        <v>366</v>
      </c>
      <c r="M6892" s="2">
        <f t="shared" si="321"/>
        <v>23.861111111111111</v>
      </c>
      <c r="N6892" s="2" t="str">
        <f t="shared" si="322"/>
        <v/>
      </c>
      <c r="O6892" s="2" t="str">
        <f t="shared" si="323"/>
        <v/>
      </c>
    </row>
    <row r="6893" spans="1:15" x14ac:dyDescent="0.25">
      <c r="A6893">
        <v>6892</v>
      </c>
      <c r="B6893">
        <v>2</v>
      </c>
      <c r="C6893" s="1">
        <v>21980</v>
      </c>
      <c r="D6893">
        <v>2116</v>
      </c>
      <c r="E6893">
        <v>0</v>
      </c>
      <c r="F6893" t="s">
        <v>14</v>
      </c>
      <c r="G6893" s="1">
        <v>34586</v>
      </c>
      <c r="H6893">
        <v>2</v>
      </c>
      <c r="J6893">
        <v>10</v>
      </c>
      <c r="K6893">
        <v>13907</v>
      </c>
      <c r="L6893" s="1">
        <v>366</v>
      </c>
      <c r="M6893" s="2">
        <f t="shared" si="321"/>
        <v>34.511111111111113</v>
      </c>
      <c r="N6893" s="2" t="str">
        <f t="shared" si="322"/>
        <v/>
      </c>
      <c r="O6893" s="2" t="str">
        <f t="shared" si="323"/>
        <v/>
      </c>
    </row>
    <row r="6894" spans="1:15" x14ac:dyDescent="0.25">
      <c r="A6894">
        <v>6893</v>
      </c>
      <c r="B6894">
        <v>3</v>
      </c>
      <c r="C6894" s="1">
        <v>22622</v>
      </c>
      <c r="D6894">
        <v>0</v>
      </c>
      <c r="E6894">
        <v>2</v>
      </c>
      <c r="F6894" t="s">
        <v>14</v>
      </c>
      <c r="G6894" s="1">
        <v>34586</v>
      </c>
      <c r="H6894">
        <v>2</v>
      </c>
      <c r="J6894">
        <v>10</v>
      </c>
      <c r="K6894">
        <v>10907</v>
      </c>
      <c r="L6894" s="1">
        <v>366</v>
      </c>
      <c r="M6894" s="2">
        <f t="shared" si="321"/>
        <v>32.755555555555553</v>
      </c>
      <c r="N6894" s="2" t="str">
        <f t="shared" si="322"/>
        <v/>
      </c>
      <c r="O6894" s="2" t="str">
        <f t="shared" si="323"/>
        <v/>
      </c>
    </row>
    <row r="6895" spans="1:15" x14ac:dyDescent="0.25">
      <c r="A6895">
        <v>6894</v>
      </c>
      <c r="B6895">
        <v>2</v>
      </c>
      <c r="C6895" s="1">
        <v>24438</v>
      </c>
      <c r="D6895">
        <v>0</v>
      </c>
      <c r="E6895">
        <v>0</v>
      </c>
      <c r="F6895" t="s">
        <v>14</v>
      </c>
      <c r="G6895" s="1">
        <v>34589</v>
      </c>
      <c r="H6895">
        <v>2</v>
      </c>
      <c r="J6895">
        <v>10</v>
      </c>
      <c r="K6895">
        <v>15807</v>
      </c>
      <c r="L6895" s="1">
        <v>366</v>
      </c>
      <c r="M6895" s="2">
        <f t="shared" si="321"/>
        <v>27.791666666666668</v>
      </c>
      <c r="N6895" s="2" t="str">
        <f t="shared" si="322"/>
        <v/>
      </c>
      <c r="O6895" s="2" t="str">
        <f t="shared" si="323"/>
        <v/>
      </c>
    </row>
    <row r="6896" spans="1:15" x14ac:dyDescent="0.25">
      <c r="A6896">
        <v>6895</v>
      </c>
      <c r="B6896">
        <v>4</v>
      </c>
      <c r="C6896" s="1">
        <v>24267</v>
      </c>
      <c r="D6896">
        <v>0</v>
      </c>
      <c r="E6896">
        <v>0</v>
      </c>
      <c r="F6896" t="s">
        <v>20</v>
      </c>
      <c r="G6896" s="1">
        <v>34591</v>
      </c>
      <c r="H6896">
        <v>0</v>
      </c>
      <c r="J6896">
        <v>10</v>
      </c>
      <c r="K6896">
        <v>17807</v>
      </c>
      <c r="L6896" s="1">
        <v>366</v>
      </c>
      <c r="M6896" s="2">
        <f t="shared" si="321"/>
        <v>28.263888888888889</v>
      </c>
      <c r="N6896" s="2" t="str">
        <f t="shared" si="322"/>
        <v/>
      </c>
      <c r="O6896" s="2" t="str">
        <f t="shared" si="323"/>
        <v/>
      </c>
    </row>
    <row r="6897" spans="1:15" x14ac:dyDescent="0.25">
      <c r="A6897">
        <v>6896</v>
      </c>
      <c r="B6897">
        <v>4</v>
      </c>
      <c r="C6897" s="1">
        <v>26462</v>
      </c>
      <c r="D6897">
        <v>0</v>
      </c>
      <c r="E6897">
        <v>0</v>
      </c>
      <c r="F6897" t="s">
        <v>20</v>
      </c>
      <c r="G6897" s="1">
        <v>34591</v>
      </c>
      <c r="H6897">
        <v>0</v>
      </c>
      <c r="I6897" t="s">
        <v>19</v>
      </c>
      <c r="J6897">
        <v>21</v>
      </c>
      <c r="K6897">
        <v>18507</v>
      </c>
      <c r="L6897" s="1">
        <v>35478</v>
      </c>
      <c r="M6897" s="2">
        <f t="shared" si="321"/>
        <v>22.255555555555556</v>
      </c>
      <c r="N6897" s="2">
        <f t="shared" si="322"/>
        <v>24.680555555555557</v>
      </c>
      <c r="O6897" s="2">
        <f t="shared" si="323"/>
        <v>2.4250000000000007</v>
      </c>
    </row>
    <row r="6898" spans="1:15" x14ac:dyDescent="0.25">
      <c r="A6898">
        <v>6897</v>
      </c>
      <c r="B6898">
        <v>2</v>
      </c>
      <c r="C6898" s="1">
        <v>22917</v>
      </c>
      <c r="D6898">
        <v>0</v>
      </c>
      <c r="E6898">
        <v>0</v>
      </c>
      <c r="F6898" t="s">
        <v>14</v>
      </c>
      <c r="G6898" s="1">
        <v>34591</v>
      </c>
      <c r="H6898">
        <v>2</v>
      </c>
      <c r="J6898">
        <v>10</v>
      </c>
      <c r="K6898">
        <v>10207</v>
      </c>
      <c r="L6898" s="1">
        <v>366</v>
      </c>
      <c r="M6898" s="2">
        <f t="shared" si="321"/>
        <v>31.961111111111112</v>
      </c>
      <c r="N6898" s="2" t="str">
        <f t="shared" si="322"/>
        <v/>
      </c>
      <c r="O6898" s="2" t="str">
        <f t="shared" si="323"/>
        <v/>
      </c>
    </row>
    <row r="6899" spans="1:15" x14ac:dyDescent="0.25">
      <c r="A6899">
        <v>6898</v>
      </c>
      <c r="B6899">
        <v>2</v>
      </c>
      <c r="C6899" s="1">
        <v>18076</v>
      </c>
      <c r="D6899">
        <v>0</v>
      </c>
      <c r="E6899">
        <v>0</v>
      </c>
      <c r="F6899" t="s">
        <v>13</v>
      </c>
      <c r="G6899" s="1">
        <v>34592</v>
      </c>
      <c r="H6899">
        <v>0</v>
      </c>
      <c r="J6899">
        <v>10</v>
      </c>
      <c r="K6899">
        <v>0</v>
      </c>
      <c r="L6899" s="1">
        <v>366</v>
      </c>
      <c r="M6899" s="2">
        <f t="shared" si="321"/>
        <v>45.216666666666669</v>
      </c>
      <c r="N6899" s="2" t="str">
        <f t="shared" si="322"/>
        <v/>
      </c>
      <c r="O6899" s="2" t="str">
        <f t="shared" si="323"/>
        <v/>
      </c>
    </row>
    <row r="6900" spans="1:15" x14ac:dyDescent="0.25">
      <c r="A6900">
        <v>6899</v>
      </c>
      <c r="B6900">
        <v>2</v>
      </c>
      <c r="C6900" s="1">
        <v>24637</v>
      </c>
      <c r="D6900">
        <v>0</v>
      </c>
      <c r="E6900">
        <v>0</v>
      </c>
      <c r="F6900" t="s">
        <v>13</v>
      </c>
      <c r="G6900" s="1">
        <v>34592</v>
      </c>
      <c r="H6900">
        <v>0</v>
      </c>
      <c r="J6900">
        <v>10</v>
      </c>
      <c r="K6900">
        <v>10107</v>
      </c>
      <c r="L6900" s="1">
        <v>366</v>
      </c>
      <c r="M6900" s="2">
        <f t="shared" si="321"/>
        <v>27.252777777777776</v>
      </c>
      <c r="N6900" s="2" t="str">
        <f t="shared" si="322"/>
        <v/>
      </c>
      <c r="O6900" s="2" t="str">
        <f t="shared" si="323"/>
        <v/>
      </c>
    </row>
    <row r="6901" spans="1:15" x14ac:dyDescent="0.25">
      <c r="A6901">
        <v>6900</v>
      </c>
      <c r="B6901">
        <v>3</v>
      </c>
      <c r="C6901" s="1">
        <v>18843</v>
      </c>
      <c r="D6901">
        <v>0</v>
      </c>
      <c r="E6901">
        <v>0</v>
      </c>
      <c r="F6901" t="s">
        <v>23</v>
      </c>
      <c r="G6901" s="1">
        <v>34593</v>
      </c>
      <c r="H6901">
        <v>2</v>
      </c>
      <c r="J6901">
        <v>10</v>
      </c>
      <c r="K6901">
        <v>10107</v>
      </c>
      <c r="L6901" s="1">
        <v>366</v>
      </c>
      <c r="M6901" s="2">
        <f t="shared" si="321"/>
        <v>43.119444444444447</v>
      </c>
      <c r="N6901" s="2" t="str">
        <f t="shared" si="322"/>
        <v/>
      </c>
      <c r="O6901" s="2" t="str">
        <f t="shared" si="323"/>
        <v/>
      </c>
    </row>
    <row r="6902" spans="1:15" x14ac:dyDescent="0.25">
      <c r="A6902">
        <v>6901</v>
      </c>
      <c r="B6902">
        <v>3</v>
      </c>
      <c r="C6902" s="1">
        <v>24570</v>
      </c>
      <c r="D6902">
        <v>1907</v>
      </c>
      <c r="E6902">
        <v>2</v>
      </c>
      <c r="F6902" t="s">
        <v>14</v>
      </c>
      <c r="G6902" s="1">
        <v>34593</v>
      </c>
      <c r="H6902">
        <v>2</v>
      </c>
      <c r="J6902">
        <v>10</v>
      </c>
      <c r="K6902">
        <v>10507</v>
      </c>
      <c r="L6902" s="1">
        <v>366</v>
      </c>
      <c r="M6902" s="2">
        <f t="shared" si="321"/>
        <v>27.43888888888889</v>
      </c>
      <c r="N6902" s="2" t="str">
        <f t="shared" si="322"/>
        <v/>
      </c>
      <c r="O6902" s="2" t="str">
        <f t="shared" si="323"/>
        <v/>
      </c>
    </row>
    <row r="6903" spans="1:15" x14ac:dyDescent="0.25">
      <c r="A6903">
        <v>6902</v>
      </c>
      <c r="B6903">
        <v>4</v>
      </c>
      <c r="C6903" s="1">
        <v>25946</v>
      </c>
      <c r="D6903">
        <v>0</v>
      </c>
      <c r="E6903">
        <v>0</v>
      </c>
      <c r="F6903" t="s">
        <v>20</v>
      </c>
      <c r="G6903" s="1">
        <v>34593</v>
      </c>
      <c r="H6903">
        <v>2</v>
      </c>
      <c r="J6903">
        <v>10</v>
      </c>
      <c r="K6903">
        <v>13607</v>
      </c>
      <c r="L6903" s="1">
        <v>366</v>
      </c>
      <c r="M6903" s="2">
        <f t="shared" si="321"/>
        <v>23.675000000000001</v>
      </c>
      <c r="N6903" s="2" t="str">
        <f t="shared" si="322"/>
        <v/>
      </c>
      <c r="O6903" s="2" t="str">
        <f t="shared" si="323"/>
        <v/>
      </c>
    </row>
    <row r="6904" spans="1:15" x14ac:dyDescent="0.25">
      <c r="A6904">
        <v>6903</v>
      </c>
      <c r="B6904">
        <v>3</v>
      </c>
      <c r="C6904" s="1">
        <v>24057</v>
      </c>
      <c r="D6904">
        <v>971</v>
      </c>
      <c r="E6904">
        <v>1</v>
      </c>
      <c r="F6904" t="s">
        <v>14</v>
      </c>
      <c r="G6904" s="1">
        <v>34593</v>
      </c>
      <c r="H6904">
        <v>2</v>
      </c>
      <c r="J6904">
        <v>10</v>
      </c>
      <c r="K6904">
        <v>16807</v>
      </c>
      <c r="L6904" s="1">
        <v>366</v>
      </c>
      <c r="M6904" s="2">
        <f t="shared" si="321"/>
        <v>28.847222222222221</v>
      </c>
      <c r="N6904" s="2" t="str">
        <f t="shared" si="322"/>
        <v/>
      </c>
      <c r="O6904" s="2" t="str">
        <f t="shared" si="323"/>
        <v/>
      </c>
    </row>
    <row r="6905" spans="1:15" x14ac:dyDescent="0.25">
      <c r="A6905">
        <v>6904</v>
      </c>
      <c r="B6905">
        <v>2</v>
      </c>
      <c r="C6905" s="1">
        <v>20260</v>
      </c>
      <c r="D6905">
        <v>0</v>
      </c>
      <c r="E6905">
        <v>1</v>
      </c>
      <c r="F6905" t="s">
        <v>14</v>
      </c>
      <c r="G6905" s="1">
        <v>34596</v>
      </c>
      <c r="H6905">
        <v>2</v>
      </c>
      <c r="J6905">
        <v>10</v>
      </c>
      <c r="K6905">
        <v>14707</v>
      </c>
      <c r="L6905" s="1">
        <v>366</v>
      </c>
      <c r="M6905" s="2">
        <f t="shared" si="321"/>
        <v>39.24722222222222</v>
      </c>
      <c r="N6905" s="2" t="str">
        <f t="shared" si="322"/>
        <v/>
      </c>
      <c r="O6905" s="2" t="str">
        <f t="shared" si="323"/>
        <v/>
      </c>
    </row>
    <row r="6906" spans="1:15" x14ac:dyDescent="0.25">
      <c r="A6906">
        <v>6905</v>
      </c>
      <c r="B6906">
        <v>4</v>
      </c>
      <c r="C6906" s="1">
        <v>24569</v>
      </c>
      <c r="D6906">
        <v>0</v>
      </c>
      <c r="E6906">
        <v>0</v>
      </c>
      <c r="F6906" t="s">
        <v>20</v>
      </c>
      <c r="G6906" s="1">
        <v>34597</v>
      </c>
      <c r="H6906">
        <v>2</v>
      </c>
      <c r="J6906">
        <v>10</v>
      </c>
      <c r="K6906">
        <v>13507</v>
      </c>
      <c r="L6906" s="1">
        <v>366</v>
      </c>
      <c r="M6906" s="2">
        <f t="shared" si="321"/>
        <v>27.452777777777779</v>
      </c>
      <c r="N6906" s="2" t="str">
        <f t="shared" si="322"/>
        <v/>
      </c>
      <c r="O6906" s="2" t="str">
        <f t="shared" si="323"/>
        <v/>
      </c>
    </row>
    <row r="6907" spans="1:15" x14ac:dyDescent="0.25">
      <c r="A6907">
        <v>6906</v>
      </c>
      <c r="B6907">
        <v>2</v>
      </c>
      <c r="C6907" s="1">
        <v>22862</v>
      </c>
      <c r="D6907">
        <v>0</v>
      </c>
      <c r="E6907">
        <v>0</v>
      </c>
      <c r="F6907" t="s">
        <v>13</v>
      </c>
      <c r="G6907" s="1">
        <v>34597</v>
      </c>
      <c r="H6907">
        <v>0</v>
      </c>
      <c r="J6907">
        <v>10</v>
      </c>
      <c r="K6907">
        <v>10507</v>
      </c>
      <c r="L6907" s="1">
        <v>366</v>
      </c>
      <c r="M6907" s="2">
        <f t="shared" si="321"/>
        <v>32.12777777777778</v>
      </c>
      <c r="N6907" s="2" t="str">
        <f t="shared" si="322"/>
        <v/>
      </c>
      <c r="O6907" s="2" t="str">
        <f t="shared" si="323"/>
        <v/>
      </c>
    </row>
    <row r="6908" spans="1:15" x14ac:dyDescent="0.25">
      <c r="A6908">
        <v>6907</v>
      </c>
      <c r="B6908">
        <v>2</v>
      </c>
      <c r="C6908" s="1">
        <v>23033</v>
      </c>
      <c r="D6908">
        <v>0</v>
      </c>
      <c r="E6908">
        <v>0</v>
      </c>
      <c r="F6908" t="s">
        <v>14</v>
      </c>
      <c r="G6908" s="1">
        <v>34597</v>
      </c>
      <c r="H6908">
        <v>2</v>
      </c>
      <c r="J6908">
        <v>10</v>
      </c>
      <c r="K6908">
        <v>14707</v>
      </c>
      <c r="L6908" s="1">
        <v>366</v>
      </c>
      <c r="M6908" s="2">
        <f t="shared" si="321"/>
        <v>31.661111111111111</v>
      </c>
      <c r="N6908" s="2" t="str">
        <f t="shared" si="322"/>
        <v/>
      </c>
      <c r="O6908" s="2" t="str">
        <f t="shared" si="323"/>
        <v/>
      </c>
    </row>
    <row r="6909" spans="1:15" x14ac:dyDescent="0.25">
      <c r="A6909">
        <v>6908</v>
      </c>
      <c r="B6909">
        <v>3</v>
      </c>
      <c r="C6909" s="1">
        <v>26168</v>
      </c>
      <c r="D6909">
        <v>0</v>
      </c>
      <c r="E6909">
        <v>0</v>
      </c>
      <c r="F6909" t="s">
        <v>14</v>
      </c>
      <c r="G6909" s="1">
        <v>34597</v>
      </c>
      <c r="H6909">
        <v>0</v>
      </c>
      <c r="J6909">
        <v>10</v>
      </c>
      <c r="K6909">
        <v>11907</v>
      </c>
      <c r="L6909" s="1">
        <v>366</v>
      </c>
      <c r="M6909" s="2">
        <f t="shared" si="321"/>
        <v>23.074999999999999</v>
      </c>
      <c r="N6909" s="2" t="str">
        <f t="shared" si="322"/>
        <v/>
      </c>
      <c r="O6909" s="2" t="str">
        <f t="shared" si="323"/>
        <v/>
      </c>
    </row>
    <row r="6910" spans="1:15" x14ac:dyDescent="0.25">
      <c r="A6910">
        <v>6909</v>
      </c>
      <c r="B6910">
        <v>3</v>
      </c>
      <c r="C6910" s="1">
        <v>24185</v>
      </c>
      <c r="D6910">
        <v>0</v>
      </c>
      <c r="E6910">
        <v>0</v>
      </c>
      <c r="F6910" t="s">
        <v>14</v>
      </c>
      <c r="G6910" s="1">
        <v>34598</v>
      </c>
      <c r="H6910">
        <v>0</v>
      </c>
      <c r="J6910">
        <v>10</v>
      </c>
      <c r="K6910">
        <v>15707</v>
      </c>
      <c r="L6910" s="1">
        <v>366</v>
      </c>
      <c r="M6910" s="2">
        <f t="shared" si="321"/>
        <v>28.505555555555556</v>
      </c>
      <c r="N6910" s="2" t="str">
        <f t="shared" si="322"/>
        <v/>
      </c>
      <c r="O6910" s="2" t="str">
        <f t="shared" si="323"/>
        <v/>
      </c>
    </row>
    <row r="6911" spans="1:15" x14ac:dyDescent="0.25">
      <c r="A6911">
        <v>6910</v>
      </c>
      <c r="B6911">
        <v>3</v>
      </c>
      <c r="C6911" s="1">
        <v>25113</v>
      </c>
      <c r="D6911">
        <v>1648</v>
      </c>
      <c r="E6911">
        <v>2</v>
      </c>
      <c r="F6911" t="s">
        <v>14</v>
      </c>
      <c r="G6911" s="1">
        <v>34598</v>
      </c>
      <c r="H6911">
        <v>2</v>
      </c>
      <c r="J6911">
        <v>10</v>
      </c>
      <c r="K6911">
        <v>18507</v>
      </c>
      <c r="L6911" s="1">
        <v>366</v>
      </c>
      <c r="M6911" s="2">
        <f t="shared" si="321"/>
        <v>25.969444444444445</v>
      </c>
      <c r="N6911" s="2" t="str">
        <f t="shared" si="322"/>
        <v/>
      </c>
      <c r="O6911" s="2" t="str">
        <f t="shared" si="323"/>
        <v/>
      </c>
    </row>
    <row r="6912" spans="1:15" x14ac:dyDescent="0.25">
      <c r="A6912">
        <v>6911</v>
      </c>
      <c r="B6912">
        <v>3</v>
      </c>
      <c r="C6912" s="1">
        <v>20077</v>
      </c>
      <c r="D6912">
        <v>0</v>
      </c>
      <c r="E6912">
        <v>0</v>
      </c>
      <c r="F6912" t="s">
        <v>13</v>
      </c>
      <c r="G6912" s="1">
        <v>34599</v>
      </c>
      <c r="H6912">
        <v>0</v>
      </c>
      <c r="J6912">
        <v>21</v>
      </c>
      <c r="K6912">
        <v>0</v>
      </c>
      <c r="L6912" s="1">
        <v>366</v>
      </c>
      <c r="M6912" s="2">
        <f t="shared" si="321"/>
        <v>39.758333333333333</v>
      </c>
      <c r="N6912" s="2" t="str">
        <f t="shared" si="322"/>
        <v/>
      </c>
      <c r="O6912" s="2" t="str">
        <f t="shared" si="323"/>
        <v/>
      </c>
    </row>
    <row r="6913" spans="1:15" x14ac:dyDescent="0.25">
      <c r="A6913">
        <v>6912</v>
      </c>
      <c r="B6913">
        <v>3</v>
      </c>
      <c r="C6913" s="1">
        <v>26801</v>
      </c>
      <c r="D6913">
        <v>0</v>
      </c>
      <c r="E6913">
        <v>0</v>
      </c>
      <c r="F6913" t="s">
        <v>26</v>
      </c>
      <c r="G6913" s="1">
        <v>34599</v>
      </c>
      <c r="H6913">
        <v>2</v>
      </c>
      <c r="J6913">
        <v>10</v>
      </c>
      <c r="K6913">
        <v>14707</v>
      </c>
      <c r="L6913" s="1">
        <v>366</v>
      </c>
      <c r="M6913" s="2">
        <f t="shared" si="321"/>
        <v>21.347222222222221</v>
      </c>
      <c r="N6913" s="2" t="str">
        <f t="shared" si="322"/>
        <v/>
      </c>
      <c r="O6913" s="2" t="str">
        <f t="shared" si="323"/>
        <v/>
      </c>
    </row>
    <row r="6914" spans="1:15" x14ac:dyDescent="0.25">
      <c r="A6914">
        <v>6913</v>
      </c>
      <c r="B6914">
        <v>3</v>
      </c>
      <c r="C6914" s="1">
        <v>26865</v>
      </c>
      <c r="D6914">
        <v>0</v>
      </c>
      <c r="E6914">
        <v>0</v>
      </c>
      <c r="F6914" t="s">
        <v>20</v>
      </c>
      <c r="G6914" s="1">
        <v>34599</v>
      </c>
      <c r="H6914">
        <v>0</v>
      </c>
      <c r="J6914">
        <v>10</v>
      </c>
      <c r="K6914">
        <v>14707</v>
      </c>
      <c r="L6914" s="1">
        <v>366</v>
      </c>
      <c r="M6914" s="2">
        <f t="shared" si="321"/>
        <v>21.172222222222221</v>
      </c>
      <c r="N6914" s="2" t="str">
        <f t="shared" si="322"/>
        <v/>
      </c>
      <c r="O6914" s="2" t="str">
        <f t="shared" si="323"/>
        <v/>
      </c>
    </row>
    <row r="6915" spans="1:15" x14ac:dyDescent="0.25">
      <c r="A6915">
        <v>6914</v>
      </c>
      <c r="B6915">
        <v>3</v>
      </c>
      <c r="C6915" s="1">
        <v>26277</v>
      </c>
      <c r="D6915">
        <v>403</v>
      </c>
      <c r="E6915">
        <v>3</v>
      </c>
      <c r="F6915" t="s">
        <v>14</v>
      </c>
      <c r="G6915" s="1">
        <v>34600</v>
      </c>
      <c r="H6915">
        <v>2</v>
      </c>
      <c r="J6915">
        <v>10</v>
      </c>
      <c r="K6915">
        <v>16707</v>
      </c>
      <c r="L6915" s="1">
        <v>366</v>
      </c>
      <c r="M6915" s="2">
        <f t="shared" si="321"/>
        <v>22.786111111111111</v>
      </c>
      <c r="N6915" s="2" t="str">
        <f t="shared" si="322"/>
        <v/>
      </c>
      <c r="O6915" s="2" t="str">
        <f t="shared" si="323"/>
        <v/>
      </c>
    </row>
    <row r="6916" spans="1:15" x14ac:dyDescent="0.25">
      <c r="A6916">
        <v>6915</v>
      </c>
      <c r="B6916">
        <v>3</v>
      </c>
      <c r="C6916" s="1">
        <v>25462</v>
      </c>
      <c r="D6916">
        <v>0</v>
      </c>
      <c r="E6916">
        <v>0</v>
      </c>
      <c r="F6916" t="s">
        <v>20</v>
      </c>
      <c r="G6916" s="1">
        <v>34600</v>
      </c>
      <c r="H6916">
        <v>0</v>
      </c>
      <c r="I6916" t="s">
        <v>19</v>
      </c>
      <c r="J6916">
        <v>21</v>
      </c>
      <c r="K6916">
        <v>17907</v>
      </c>
      <c r="L6916" s="1">
        <v>37113</v>
      </c>
      <c r="M6916" s="2">
        <f t="shared" si="321"/>
        <v>25.019444444444446</v>
      </c>
      <c r="N6916" s="2">
        <f t="shared" si="322"/>
        <v>31.9</v>
      </c>
      <c r="O6916" s="2">
        <f t="shared" si="323"/>
        <v>6.8805555555555529</v>
      </c>
    </row>
    <row r="6917" spans="1:15" x14ac:dyDescent="0.25">
      <c r="A6917">
        <v>6916</v>
      </c>
      <c r="B6917">
        <v>4</v>
      </c>
      <c r="C6917" s="1">
        <v>23025</v>
      </c>
      <c r="D6917">
        <v>0</v>
      </c>
      <c r="E6917">
        <v>0</v>
      </c>
      <c r="F6917" t="s">
        <v>20</v>
      </c>
      <c r="G6917" s="1">
        <v>34600</v>
      </c>
      <c r="H6917">
        <v>0</v>
      </c>
      <c r="J6917">
        <v>10</v>
      </c>
      <c r="K6917">
        <v>0</v>
      </c>
      <c r="L6917" s="1">
        <v>366</v>
      </c>
      <c r="M6917" s="2">
        <f t="shared" ref="M6917:M6980" si="324">DAYS360(C6917,G6917,TRUE)/360</f>
        <v>31.691666666666666</v>
      </c>
      <c r="N6917" s="2" t="str">
        <f t="shared" ref="N6917:N6980" si="325">IF(DAYS360(C6917,L6917)/360&gt;0,DAYS360(C6917,L6917)/360,"")</f>
        <v/>
      </c>
      <c r="O6917" s="2" t="str">
        <f t="shared" ref="O6917:O6980" si="326">IF(N6917="","",N6917-M6917)</f>
        <v/>
      </c>
    </row>
    <row r="6918" spans="1:15" x14ac:dyDescent="0.25">
      <c r="A6918">
        <v>6917</v>
      </c>
      <c r="B6918">
        <v>3</v>
      </c>
      <c r="C6918" s="1">
        <v>25900</v>
      </c>
      <c r="D6918">
        <v>0</v>
      </c>
      <c r="E6918">
        <v>0</v>
      </c>
      <c r="F6918" t="s">
        <v>13</v>
      </c>
      <c r="G6918" s="1">
        <v>34603</v>
      </c>
      <c r="H6918">
        <v>0</v>
      </c>
      <c r="J6918">
        <v>10</v>
      </c>
      <c r="K6918">
        <v>15607</v>
      </c>
      <c r="L6918" s="1">
        <v>366</v>
      </c>
      <c r="M6918" s="2">
        <f t="shared" si="324"/>
        <v>23.827777777777779</v>
      </c>
      <c r="N6918" s="2" t="str">
        <f t="shared" si="325"/>
        <v/>
      </c>
      <c r="O6918" s="2" t="str">
        <f t="shared" si="326"/>
        <v/>
      </c>
    </row>
    <row r="6919" spans="1:15" x14ac:dyDescent="0.25">
      <c r="A6919">
        <v>6918</v>
      </c>
      <c r="B6919">
        <v>2</v>
      </c>
      <c r="C6919" s="1">
        <v>23467</v>
      </c>
      <c r="D6919">
        <v>4069</v>
      </c>
      <c r="E6919">
        <v>2</v>
      </c>
      <c r="F6919" t="s">
        <v>18</v>
      </c>
      <c r="G6919" s="1">
        <v>34603</v>
      </c>
      <c r="H6919">
        <v>2</v>
      </c>
      <c r="J6919">
        <v>10</v>
      </c>
      <c r="K6919">
        <v>10807</v>
      </c>
      <c r="L6919" s="1">
        <v>366</v>
      </c>
      <c r="M6919" s="2">
        <f t="shared" si="324"/>
        <v>30.488888888888887</v>
      </c>
      <c r="N6919" s="2" t="str">
        <f t="shared" si="325"/>
        <v/>
      </c>
      <c r="O6919" s="2" t="str">
        <f t="shared" si="326"/>
        <v/>
      </c>
    </row>
    <row r="6920" spans="1:15" x14ac:dyDescent="0.25">
      <c r="A6920">
        <v>6919</v>
      </c>
      <c r="B6920">
        <v>3</v>
      </c>
      <c r="C6920" s="1">
        <v>23402</v>
      </c>
      <c r="D6920">
        <v>0</v>
      </c>
      <c r="E6920">
        <v>0</v>
      </c>
      <c r="F6920" t="s">
        <v>13</v>
      </c>
      <c r="G6920" s="1">
        <v>34605</v>
      </c>
      <c r="H6920">
        <v>0</v>
      </c>
      <c r="J6920">
        <v>10</v>
      </c>
      <c r="K6920">
        <v>0</v>
      </c>
      <c r="L6920" s="1">
        <v>366</v>
      </c>
      <c r="M6920" s="2">
        <f t="shared" si="324"/>
        <v>30.672222222222221</v>
      </c>
      <c r="N6920" s="2" t="str">
        <f t="shared" si="325"/>
        <v/>
      </c>
      <c r="O6920" s="2" t="str">
        <f t="shared" si="326"/>
        <v/>
      </c>
    </row>
    <row r="6921" spans="1:15" x14ac:dyDescent="0.25">
      <c r="A6921">
        <v>6920</v>
      </c>
      <c r="B6921">
        <v>4</v>
      </c>
      <c r="C6921" s="1">
        <v>26726</v>
      </c>
      <c r="D6921">
        <v>1688</v>
      </c>
      <c r="E6921">
        <v>0</v>
      </c>
      <c r="F6921" t="s">
        <v>26</v>
      </c>
      <c r="G6921" s="1">
        <v>34606</v>
      </c>
      <c r="H6921">
        <v>2</v>
      </c>
      <c r="J6921">
        <v>10</v>
      </c>
      <c r="K6921">
        <v>13507</v>
      </c>
      <c r="L6921" s="1">
        <v>366</v>
      </c>
      <c r="M6921" s="2">
        <f t="shared" si="324"/>
        <v>21.572222222222223</v>
      </c>
      <c r="N6921" s="2" t="str">
        <f t="shared" si="325"/>
        <v/>
      </c>
      <c r="O6921" s="2" t="str">
        <f t="shared" si="326"/>
        <v/>
      </c>
    </row>
    <row r="6922" spans="1:15" x14ac:dyDescent="0.25">
      <c r="A6922">
        <v>6921</v>
      </c>
      <c r="B6922">
        <v>4</v>
      </c>
      <c r="C6922" s="1">
        <v>26546</v>
      </c>
      <c r="D6922">
        <v>0</v>
      </c>
      <c r="E6922">
        <v>0</v>
      </c>
      <c r="F6922" t="s">
        <v>20</v>
      </c>
      <c r="G6922" s="1">
        <v>34606</v>
      </c>
      <c r="H6922">
        <v>2</v>
      </c>
      <c r="J6922">
        <v>10</v>
      </c>
      <c r="K6922">
        <v>13507</v>
      </c>
      <c r="L6922" s="1">
        <v>366</v>
      </c>
      <c r="M6922" s="2">
        <f t="shared" si="324"/>
        <v>22.069444444444443</v>
      </c>
      <c r="N6922" s="2" t="str">
        <f t="shared" si="325"/>
        <v/>
      </c>
      <c r="O6922" s="2" t="str">
        <f t="shared" si="326"/>
        <v/>
      </c>
    </row>
    <row r="6923" spans="1:15" x14ac:dyDescent="0.25">
      <c r="A6923">
        <v>6922</v>
      </c>
      <c r="B6923">
        <v>2</v>
      </c>
      <c r="C6923" s="1">
        <v>20316</v>
      </c>
      <c r="D6923">
        <v>2100</v>
      </c>
      <c r="E6923">
        <v>2</v>
      </c>
      <c r="F6923" t="s">
        <v>14</v>
      </c>
      <c r="G6923" s="1">
        <v>34606</v>
      </c>
      <c r="H6923">
        <v>2</v>
      </c>
      <c r="J6923">
        <v>10</v>
      </c>
      <c r="K6923">
        <v>10107</v>
      </c>
      <c r="L6923" s="1">
        <v>366</v>
      </c>
      <c r="M6923" s="2">
        <f t="shared" si="324"/>
        <v>39.12222222222222</v>
      </c>
      <c r="N6923" s="2" t="str">
        <f t="shared" si="325"/>
        <v/>
      </c>
      <c r="O6923" s="2" t="str">
        <f t="shared" si="326"/>
        <v/>
      </c>
    </row>
    <row r="6924" spans="1:15" x14ac:dyDescent="0.25">
      <c r="A6924">
        <v>6923</v>
      </c>
      <c r="B6924">
        <v>2</v>
      </c>
      <c r="C6924" s="1">
        <v>25463</v>
      </c>
      <c r="D6924">
        <v>1870</v>
      </c>
      <c r="E6924">
        <v>2</v>
      </c>
      <c r="F6924" t="s">
        <v>16</v>
      </c>
      <c r="G6924" s="1">
        <v>34606</v>
      </c>
      <c r="H6924">
        <v>2</v>
      </c>
      <c r="J6924">
        <v>10</v>
      </c>
      <c r="K6924">
        <v>12607</v>
      </c>
      <c r="L6924" s="1">
        <v>366</v>
      </c>
      <c r="M6924" s="2">
        <f t="shared" si="324"/>
        <v>25.033333333333335</v>
      </c>
      <c r="N6924" s="2" t="str">
        <f t="shared" si="325"/>
        <v/>
      </c>
      <c r="O6924" s="2" t="str">
        <f t="shared" si="326"/>
        <v/>
      </c>
    </row>
    <row r="6925" spans="1:15" x14ac:dyDescent="0.25">
      <c r="A6925">
        <v>6924</v>
      </c>
      <c r="B6925">
        <v>4</v>
      </c>
      <c r="C6925" s="1">
        <v>22462</v>
      </c>
      <c r="D6925">
        <v>0</v>
      </c>
      <c r="E6925">
        <v>0</v>
      </c>
      <c r="F6925" t="s">
        <v>20</v>
      </c>
      <c r="G6925" s="1">
        <v>34606</v>
      </c>
      <c r="H6925">
        <v>0</v>
      </c>
      <c r="J6925">
        <v>10</v>
      </c>
      <c r="K6925">
        <v>0</v>
      </c>
      <c r="L6925" s="1">
        <v>366</v>
      </c>
      <c r="M6925" s="2">
        <f t="shared" si="324"/>
        <v>33.24722222222222</v>
      </c>
      <c r="N6925" s="2" t="str">
        <f t="shared" si="325"/>
        <v/>
      </c>
      <c r="O6925" s="2" t="str">
        <f t="shared" si="326"/>
        <v/>
      </c>
    </row>
    <row r="6926" spans="1:15" x14ac:dyDescent="0.25">
      <c r="A6926">
        <v>6925</v>
      </c>
      <c r="B6926">
        <v>3</v>
      </c>
      <c r="C6926" s="1">
        <v>26713</v>
      </c>
      <c r="D6926">
        <v>0</v>
      </c>
      <c r="E6926">
        <v>0</v>
      </c>
      <c r="F6926" t="s">
        <v>20</v>
      </c>
      <c r="G6926" s="1">
        <v>34607</v>
      </c>
      <c r="H6926">
        <v>0</v>
      </c>
      <c r="I6926" t="s">
        <v>19</v>
      </c>
      <c r="J6926">
        <v>21</v>
      </c>
      <c r="K6926">
        <v>14707</v>
      </c>
      <c r="L6926" s="1">
        <v>37526</v>
      </c>
      <c r="M6926" s="2">
        <f t="shared" si="324"/>
        <v>21.616666666666667</v>
      </c>
      <c r="N6926" s="2">
        <f t="shared" si="325"/>
        <v>29.608333333333334</v>
      </c>
      <c r="O6926" s="2">
        <f t="shared" si="326"/>
        <v>7.9916666666666671</v>
      </c>
    </row>
    <row r="6927" spans="1:15" x14ac:dyDescent="0.25">
      <c r="A6927">
        <v>6926</v>
      </c>
      <c r="B6927">
        <v>2</v>
      </c>
      <c r="C6927" s="1">
        <v>24600</v>
      </c>
      <c r="D6927">
        <v>0</v>
      </c>
      <c r="E6927">
        <v>0</v>
      </c>
      <c r="F6927" t="s">
        <v>14</v>
      </c>
      <c r="G6927" s="1">
        <v>34607</v>
      </c>
      <c r="H6927">
        <v>0</v>
      </c>
      <c r="J6927">
        <v>10</v>
      </c>
      <c r="K6927">
        <v>10207</v>
      </c>
      <c r="L6927" s="1">
        <v>366</v>
      </c>
      <c r="M6927" s="2">
        <f t="shared" si="324"/>
        <v>27.394444444444446</v>
      </c>
      <c r="N6927" s="2" t="str">
        <f t="shared" si="325"/>
        <v/>
      </c>
      <c r="O6927" s="2" t="str">
        <f t="shared" si="326"/>
        <v/>
      </c>
    </row>
    <row r="6928" spans="1:15" x14ac:dyDescent="0.25">
      <c r="A6928">
        <v>6927</v>
      </c>
      <c r="B6928">
        <v>2</v>
      </c>
      <c r="C6928" s="1">
        <v>23930</v>
      </c>
      <c r="D6928">
        <v>0</v>
      </c>
      <c r="E6928">
        <v>0</v>
      </c>
      <c r="F6928" t="s">
        <v>20</v>
      </c>
      <c r="G6928" s="1">
        <v>34610</v>
      </c>
      <c r="H6928">
        <v>2</v>
      </c>
      <c r="J6928">
        <v>10</v>
      </c>
      <c r="K6928">
        <v>14607</v>
      </c>
      <c r="L6928" s="1">
        <v>366</v>
      </c>
      <c r="M6928" s="2">
        <f t="shared" si="324"/>
        <v>29.238888888888887</v>
      </c>
      <c r="N6928" s="2" t="str">
        <f t="shared" si="325"/>
        <v/>
      </c>
      <c r="O6928" s="2" t="str">
        <f t="shared" si="326"/>
        <v/>
      </c>
    </row>
    <row r="6929" spans="1:15" x14ac:dyDescent="0.25">
      <c r="A6929">
        <v>6928</v>
      </c>
      <c r="B6929">
        <v>3</v>
      </c>
      <c r="C6929" s="1">
        <v>19896</v>
      </c>
      <c r="D6929">
        <v>2028</v>
      </c>
      <c r="E6929">
        <v>0</v>
      </c>
      <c r="F6929" t="s">
        <v>26</v>
      </c>
      <c r="G6929" s="1">
        <v>34611</v>
      </c>
      <c r="H6929">
        <v>2</v>
      </c>
      <c r="J6929">
        <v>10</v>
      </c>
      <c r="K6929">
        <v>17907</v>
      </c>
      <c r="L6929" s="1">
        <v>366</v>
      </c>
      <c r="M6929" s="2">
        <f t="shared" si="324"/>
        <v>40.286111111111111</v>
      </c>
      <c r="N6929" s="2" t="str">
        <f t="shared" si="325"/>
        <v/>
      </c>
      <c r="O6929" s="2" t="str">
        <f t="shared" si="326"/>
        <v/>
      </c>
    </row>
    <row r="6930" spans="1:15" x14ac:dyDescent="0.25">
      <c r="A6930">
        <v>6929</v>
      </c>
      <c r="B6930">
        <v>2</v>
      </c>
      <c r="C6930" s="1">
        <v>26192</v>
      </c>
      <c r="D6930">
        <v>0</v>
      </c>
      <c r="E6930">
        <v>0</v>
      </c>
      <c r="F6930" t="s">
        <v>13</v>
      </c>
      <c r="G6930" s="1">
        <v>34611</v>
      </c>
      <c r="H6930">
        <v>0</v>
      </c>
      <c r="J6930">
        <v>10</v>
      </c>
      <c r="K6930">
        <v>0</v>
      </c>
      <c r="L6930" s="1">
        <v>366</v>
      </c>
      <c r="M6930" s="2">
        <f t="shared" si="324"/>
        <v>23.05</v>
      </c>
      <c r="N6930" s="2" t="str">
        <f t="shared" si="325"/>
        <v/>
      </c>
      <c r="O6930" s="2" t="str">
        <f t="shared" si="326"/>
        <v/>
      </c>
    </row>
    <row r="6931" spans="1:15" x14ac:dyDescent="0.25">
      <c r="A6931">
        <v>6930</v>
      </c>
      <c r="B6931">
        <v>2</v>
      </c>
      <c r="C6931" s="1">
        <v>26491</v>
      </c>
      <c r="D6931">
        <v>0</v>
      </c>
      <c r="E6931">
        <v>0</v>
      </c>
      <c r="F6931" t="s">
        <v>13</v>
      </c>
      <c r="G6931" s="1">
        <v>34612</v>
      </c>
      <c r="H6931">
        <v>0</v>
      </c>
      <c r="J6931">
        <v>10</v>
      </c>
      <c r="K6931">
        <v>0</v>
      </c>
      <c r="L6931" s="1">
        <v>366</v>
      </c>
      <c r="M6931" s="2">
        <f t="shared" si="324"/>
        <v>22.233333333333334</v>
      </c>
      <c r="N6931" s="2" t="str">
        <f t="shared" si="325"/>
        <v/>
      </c>
      <c r="O6931" s="2" t="str">
        <f t="shared" si="326"/>
        <v/>
      </c>
    </row>
    <row r="6932" spans="1:15" x14ac:dyDescent="0.25">
      <c r="A6932">
        <v>6931</v>
      </c>
      <c r="B6932">
        <v>2</v>
      </c>
      <c r="C6932" s="1">
        <v>13345</v>
      </c>
      <c r="D6932">
        <v>0</v>
      </c>
      <c r="E6932">
        <v>0</v>
      </c>
      <c r="F6932" t="s">
        <v>17</v>
      </c>
      <c r="G6932" s="1">
        <v>34612</v>
      </c>
      <c r="H6932">
        <v>0</v>
      </c>
      <c r="I6932" t="s">
        <v>15</v>
      </c>
      <c r="J6932">
        <v>10</v>
      </c>
      <c r="K6932">
        <v>11907</v>
      </c>
      <c r="L6932" s="1">
        <v>366</v>
      </c>
      <c r="M6932" s="2">
        <f t="shared" si="324"/>
        <v>58.225000000000001</v>
      </c>
      <c r="N6932" s="2" t="str">
        <f t="shared" si="325"/>
        <v/>
      </c>
      <c r="O6932" s="2" t="str">
        <f t="shared" si="326"/>
        <v/>
      </c>
    </row>
    <row r="6933" spans="1:15" x14ac:dyDescent="0.25">
      <c r="A6933">
        <v>6932</v>
      </c>
      <c r="B6933">
        <v>4</v>
      </c>
      <c r="C6933" s="1">
        <v>25291</v>
      </c>
      <c r="D6933">
        <v>0</v>
      </c>
      <c r="E6933">
        <v>0</v>
      </c>
      <c r="F6933" t="s">
        <v>20</v>
      </c>
      <c r="G6933" s="1">
        <v>34612</v>
      </c>
      <c r="H6933">
        <v>0</v>
      </c>
      <c r="J6933">
        <v>23</v>
      </c>
      <c r="K6933">
        <v>0</v>
      </c>
      <c r="L6933" s="1">
        <v>366</v>
      </c>
      <c r="M6933" s="2">
        <f t="shared" si="324"/>
        <v>25.516666666666666</v>
      </c>
      <c r="N6933" s="2" t="str">
        <f t="shared" si="325"/>
        <v/>
      </c>
      <c r="O6933" s="2" t="str">
        <f t="shared" si="326"/>
        <v/>
      </c>
    </row>
    <row r="6934" spans="1:15" x14ac:dyDescent="0.25">
      <c r="A6934">
        <v>6933</v>
      </c>
      <c r="B6934">
        <v>2</v>
      </c>
      <c r="C6934" s="1">
        <v>23540</v>
      </c>
      <c r="D6934">
        <v>0</v>
      </c>
      <c r="E6934">
        <v>0</v>
      </c>
      <c r="F6934" t="s">
        <v>13</v>
      </c>
      <c r="G6934" s="1">
        <v>34612</v>
      </c>
      <c r="H6934">
        <v>0</v>
      </c>
      <c r="J6934">
        <v>23</v>
      </c>
      <c r="K6934">
        <v>0</v>
      </c>
      <c r="L6934" s="1">
        <v>366</v>
      </c>
      <c r="M6934" s="2">
        <f t="shared" si="324"/>
        <v>30.31388888888889</v>
      </c>
      <c r="N6934" s="2" t="str">
        <f t="shared" si="325"/>
        <v/>
      </c>
      <c r="O6934" s="2" t="str">
        <f t="shared" si="326"/>
        <v/>
      </c>
    </row>
    <row r="6935" spans="1:15" x14ac:dyDescent="0.25">
      <c r="A6935">
        <v>6934</v>
      </c>
      <c r="B6935">
        <v>2</v>
      </c>
      <c r="C6935" s="1">
        <v>18231</v>
      </c>
      <c r="D6935">
        <v>0</v>
      </c>
      <c r="E6935">
        <v>0</v>
      </c>
      <c r="F6935" t="s">
        <v>14</v>
      </c>
      <c r="G6935" s="1">
        <v>34613</v>
      </c>
      <c r="H6935">
        <v>2</v>
      </c>
      <c r="J6935">
        <v>10</v>
      </c>
      <c r="K6935">
        <v>10107</v>
      </c>
      <c r="L6935" s="1">
        <v>366</v>
      </c>
      <c r="M6935" s="2">
        <f t="shared" si="324"/>
        <v>44.852777777777774</v>
      </c>
      <c r="N6935" s="2" t="str">
        <f t="shared" si="325"/>
        <v/>
      </c>
      <c r="O6935" s="2" t="str">
        <f t="shared" si="326"/>
        <v/>
      </c>
    </row>
    <row r="6936" spans="1:15" x14ac:dyDescent="0.25">
      <c r="A6936">
        <v>6935</v>
      </c>
      <c r="B6936">
        <v>2</v>
      </c>
      <c r="C6936" s="1">
        <v>26544</v>
      </c>
      <c r="D6936">
        <v>3000</v>
      </c>
      <c r="E6936">
        <v>1</v>
      </c>
      <c r="F6936" t="s">
        <v>14</v>
      </c>
      <c r="G6936" s="1">
        <v>34613</v>
      </c>
      <c r="H6936">
        <v>2</v>
      </c>
      <c r="J6936">
        <v>10</v>
      </c>
      <c r="K6936">
        <v>17807</v>
      </c>
      <c r="L6936" s="1">
        <v>366</v>
      </c>
      <c r="M6936" s="2">
        <f t="shared" si="324"/>
        <v>22.094444444444445</v>
      </c>
      <c r="N6936" s="2" t="str">
        <f t="shared" si="325"/>
        <v/>
      </c>
      <c r="O6936" s="2" t="str">
        <f t="shared" si="326"/>
        <v/>
      </c>
    </row>
    <row r="6937" spans="1:15" x14ac:dyDescent="0.25">
      <c r="A6937">
        <v>6936</v>
      </c>
      <c r="B6937">
        <v>4</v>
      </c>
      <c r="C6937" s="1">
        <v>21263</v>
      </c>
      <c r="D6937">
        <v>0</v>
      </c>
      <c r="E6937">
        <v>0</v>
      </c>
      <c r="F6937" t="s">
        <v>20</v>
      </c>
      <c r="G6937" s="1">
        <v>34613</v>
      </c>
      <c r="H6937">
        <v>0</v>
      </c>
      <c r="I6937" t="s">
        <v>19</v>
      </c>
      <c r="J6937">
        <v>21</v>
      </c>
      <c r="K6937">
        <v>0</v>
      </c>
      <c r="L6937" s="1">
        <v>38525</v>
      </c>
      <c r="M6937" s="2">
        <f t="shared" si="324"/>
        <v>36.547222222222224</v>
      </c>
      <c r="N6937" s="2">
        <f t="shared" si="325"/>
        <v>47.258333333333333</v>
      </c>
      <c r="O6937" s="2">
        <f t="shared" si="326"/>
        <v>10.711111111111109</v>
      </c>
    </row>
    <row r="6938" spans="1:15" x14ac:dyDescent="0.25">
      <c r="A6938">
        <v>6937</v>
      </c>
      <c r="B6938">
        <v>4</v>
      </c>
      <c r="C6938" s="1">
        <v>25009</v>
      </c>
      <c r="D6938">
        <v>0</v>
      </c>
      <c r="E6938">
        <v>0</v>
      </c>
      <c r="F6938" t="s">
        <v>20</v>
      </c>
      <c r="G6938" s="1">
        <v>34614</v>
      </c>
      <c r="H6938">
        <v>0</v>
      </c>
      <c r="J6938">
        <v>10</v>
      </c>
      <c r="K6938">
        <v>10607</v>
      </c>
      <c r="L6938" s="1">
        <v>366</v>
      </c>
      <c r="M6938" s="2">
        <f t="shared" si="324"/>
        <v>26.297222222222221</v>
      </c>
      <c r="N6938" s="2" t="str">
        <f t="shared" si="325"/>
        <v/>
      </c>
      <c r="O6938" s="2" t="str">
        <f t="shared" si="326"/>
        <v/>
      </c>
    </row>
    <row r="6939" spans="1:15" x14ac:dyDescent="0.25">
      <c r="A6939">
        <v>6938</v>
      </c>
      <c r="B6939">
        <v>3</v>
      </c>
      <c r="C6939" s="1">
        <v>27382</v>
      </c>
      <c r="D6939">
        <v>0</v>
      </c>
      <c r="E6939">
        <v>0</v>
      </c>
      <c r="F6939" t="s">
        <v>26</v>
      </c>
      <c r="G6939" s="1">
        <v>34614</v>
      </c>
      <c r="H6939">
        <v>0</v>
      </c>
      <c r="I6939" t="s">
        <v>19</v>
      </c>
      <c r="J6939">
        <v>21</v>
      </c>
      <c r="K6939">
        <v>13507</v>
      </c>
      <c r="L6939" s="1">
        <v>39013</v>
      </c>
      <c r="M6939" s="2">
        <f t="shared" si="324"/>
        <v>19.8</v>
      </c>
      <c r="N6939" s="2">
        <f t="shared" si="325"/>
        <v>31.844444444444445</v>
      </c>
      <c r="O6939" s="2">
        <f t="shared" si="326"/>
        <v>12.044444444444444</v>
      </c>
    </row>
    <row r="6940" spans="1:15" x14ac:dyDescent="0.25">
      <c r="A6940">
        <v>6939</v>
      </c>
      <c r="B6940">
        <v>2</v>
      </c>
      <c r="C6940" s="1">
        <v>26482</v>
      </c>
      <c r="D6940">
        <v>0</v>
      </c>
      <c r="E6940">
        <v>0</v>
      </c>
      <c r="F6940" t="s">
        <v>20</v>
      </c>
      <c r="G6940" s="1">
        <v>34618</v>
      </c>
      <c r="H6940">
        <v>0</v>
      </c>
      <c r="J6940">
        <v>10</v>
      </c>
      <c r="K6940">
        <v>13507</v>
      </c>
      <c r="L6940" s="1">
        <v>366</v>
      </c>
      <c r="M6940" s="2">
        <f t="shared" si="324"/>
        <v>22.274999999999999</v>
      </c>
      <c r="N6940" s="2" t="str">
        <f t="shared" si="325"/>
        <v/>
      </c>
      <c r="O6940" s="2" t="str">
        <f t="shared" si="326"/>
        <v/>
      </c>
    </row>
    <row r="6941" spans="1:15" x14ac:dyDescent="0.25">
      <c r="A6941">
        <v>6940</v>
      </c>
      <c r="B6941">
        <v>4</v>
      </c>
      <c r="C6941" s="1">
        <v>27368</v>
      </c>
      <c r="D6941">
        <v>0</v>
      </c>
      <c r="E6941">
        <v>0</v>
      </c>
      <c r="F6941" t="s">
        <v>20</v>
      </c>
      <c r="G6941" s="1">
        <v>34618</v>
      </c>
      <c r="H6941">
        <v>2</v>
      </c>
      <c r="J6941">
        <v>10</v>
      </c>
      <c r="K6941">
        <v>13507</v>
      </c>
      <c r="L6941" s="1">
        <v>366</v>
      </c>
      <c r="M6941" s="2">
        <f t="shared" si="324"/>
        <v>19.850000000000001</v>
      </c>
      <c r="N6941" s="2" t="str">
        <f t="shared" si="325"/>
        <v/>
      </c>
      <c r="O6941" s="2" t="str">
        <f t="shared" si="326"/>
        <v/>
      </c>
    </row>
    <row r="6942" spans="1:15" x14ac:dyDescent="0.25">
      <c r="A6942">
        <v>6941</v>
      </c>
      <c r="B6942">
        <v>2</v>
      </c>
      <c r="C6942" s="1">
        <v>28809</v>
      </c>
      <c r="D6942">
        <v>0</v>
      </c>
      <c r="E6942">
        <v>0</v>
      </c>
      <c r="F6942" t="s">
        <v>13</v>
      </c>
      <c r="G6942" s="1">
        <v>34618</v>
      </c>
      <c r="H6942">
        <v>0</v>
      </c>
      <c r="J6942">
        <v>21</v>
      </c>
      <c r="K6942">
        <v>10107</v>
      </c>
      <c r="L6942" s="1">
        <v>366</v>
      </c>
      <c r="M6942" s="2">
        <f t="shared" si="324"/>
        <v>15.905555555555555</v>
      </c>
      <c r="N6942" s="2" t="str">
        <f t="shared" si="325"/>
        <v/>
      </c>
      <c r="O6942" s="2" t="str">
        <f t="shared" si="326"/>
        <v/>
      </c>
    </row>
    <row r="6943" spans="1:15" x14ac:dyDescent="0.25">
      <c r="A6943">
        <v>6942</v>
      </c>
      <c r="B6943">
        <v>2</v>
      </c>
      <c r="C6943" s="1">
        <v>26018</v>
      </c>
      <c r="D6943">
        <v>2000</v>
      </c>
      <c r="E6943">
        <v>0</v>
      </c>
      <c r="F6943" t="s">
        <v>14</v>
      </c>
      <c r="G6943" s="1">
        <v>34618</v>
      </c>
      <c r="H6943">
        <v>2</v>
      </c>
      <c r="J6943">
        <v>10</v>
      </c>
      <c r="K6943">
        <v>10807</v>
      </c>
      <c r="L6943" s="1">
        <v>366</v>
      </c>
      <c r="M6943" s="2">
        <f t="shared" si="324"/>
        <v>23.541666666666668</v>
      </c>
      <c r="N6943" s="2" t="str">
        <f t="shared" si="325"/>
        <v/>
      </c>
      <c r="O6943" s="2" t="str">
        <f t="shared" si="326"/>
        <v/>
      </c>
    </row>
    <row r="6944" spans="1:15" x14ac:dyDescent="0.25">
      <c r="A6944">
        <v>6943</v>
      </c>
      <c r="B6944">
        <v>3</v>
      </c>
      <c r="C6944" s="1">
        <v>21949</v>
      </c>
      <c r="D6944">
        <v>916</v>
      </c>
      <c r="E6944">
        <v>0</v>
      </c>
      <c r="F6944" t="s">
        <v>16</v>
      </c>
      <c r="G6944" s="1">
        <v>34618</v>
      </c>
      <c r="H6944">
        <v>2</v>
      </c>
      <c r="J6944">
        <v>10</v>
      </c>
      <c r="K6944">
        <v>14707</v>
      </c>
      <c r="L6944" s="1">
        <v>366</v>
      </c>
      <c r="M6944" s="2">
        <f t="shared" si="324"/>
        <v>34.68888888888889</v>
      </c>
      <c r="N6944" s="2" t="str">
        <f t="shared" si="325"/>
        <v/>
      </c>
      <c r="O6944" s="2" t="str">
        <f t="shared" si="326"/>
        <v/>
      </c>
    </row>
    <row r="6945" spans="1:15" x14ac:dyDescent="0.25">
      <c r="A6945">
        <v>6944</v>
      </c>
      <c r="B6945">
        <v>2</v>
      </c>
      <c r="C6945" s="1">
        <v>25330</v>
      </c>
      <c r="D6945">
        <v>2795</v>
      </c>
      <c r="E6945">
        <v>3</v>
      </c>
      <c r="F6945" t="s">
        <v>26</v>
      </c>
      <c r="G6945" s="1">
        <v>34618</v>
      </c>
      <c r="H6945">
        <v>2</v>
      </c>
      <c r="J6945">
        <v>10</v>
      </c>
      <c r="K6945">
        <v>13807</v>
      </c>
      <c r="L6945" s="1">
        <v>366</v>
      </c>
      <c r="M6945" s="2">
        <f t="shared" si="324"/>
        <v>25.427777777777777</v>
      </c>
      <c r="N6945" s="2" t="str">
        <f t="shared" si="325"/>
        <v/>
      </c>
      <c r="O6945" s="2" t="str">
        <f t="shared" si="326"/>
        <v/>
      </c>
    </row>
    <row r="6946" spans="1:15" x14ac:dyDescent="0.25">
      <c r="A6946">
        <v>6945</v>
      </c>
      <c r="B6946">
        <v>2</v>
      </c>
      <c r="C6946" s="1">
        <v>11932</v>
      </c>
      <c r="D6946">
        <v>0</v>
      </c>
      <c r="E6946">
        <v>0</v>
      </c>
      <c r="F6946" t="s">
        <v>13</v>
      </c>
      <c r="G6946" s="1">
        <v>34619</v>
      </c>
      <c r="H6946">
        <v>0</v>
      </c>
      <c r="J6946">
        <v>10</v>
      </c>
      <c r="K6946">
        <v>10107</v>
      </c>
      <c r="L6946" s="1">
        <v>366</v>
      </c>
      <c r="M6946" s="2">
        <f t="shared" si="324"/>
        <v>62.116666666666667</v>
      </c>
      <c r="N6946" s="2" t="str">
        <f t="shared" si="325"/>
        <v/>
      </c>
      <c r="O6946" s="2" t="str">
        <f t="shared" si="326"/>
        <v/>
      </c>
    </row>
    <row r="6947" spans="1:15" x14ac:dyDescent="0.25">
      <c r="A6947">
        <v>6946</v>
      </c>
      <c r="B6947">
        <v>4</v>
      </c>
      <c r="C6947" s="1">
        <v>17086</v>
      </c>
      <c r="D6947">
        <v>0</v>
      </c>
      <c r="E6947">
        <v>0</v>
      </c>
      <c r="F6947" t="s">
        <v>20</v>
      </c>
      <c r="G6947" s="1">
        <v>34619</v>
      </c>
      <c r="H6947">
        <v>2</v>
      </c>
      <c r="J6947">
        <v>10</v>
      </c>
      <c r="K6947">
        <v>10907</v>
      </c>
      <c r="L6947" s="1">
        <v>366</v>
      </c>
      <c r="M6947" s="2">
        <f t="shared" si="324"/>
        <v>48.00277777777778</v>
      </c>
      <c r="N6947" s="2" t="str">
        <f t="shared" si="325"/>
        <v/>
      </c>
      <c r="O6947" s="2" t="str">
        <f t="shared" si="326"/>
        <v/>
      </c>
    </row>
    <row r="6948" spans="1:15" x14ac:dyDescent="0.25">
      <c r="A6948">
        <v>6947</v>
      </c>
      <c r="B6948">
        <v>3</v>
      </c>
      <c r="C6948" s="1">
        <v>15259</v>
      </c>
      <c r="D6948">
        <v>0</v>
      </c>
      <c r="E6948">
        <v>0</v>
      </c>
      <c r="F6948" t="s">
        <v>14</v>
      </c>
      <c r="G6948" s="1">
        <v>34619</v>
      </c>
      <c r="H6948">
        <v>2</v>
      </c>
      <c r="J6948">
        <v>10</v>
      </c>
      <c r="K6948">
        <v>12807</v>
      </c>
      <c r="L6948" s="1">
        <v>366</v>
      </c>
      <c r="M6948" s="2">
        <f t="shared" si="324"/>
        <v>53.005555555555553</v>
      </c>
      <c r="N6948" s="2" t="str">
        <f t="shared" si="325"/>
        <v/>
      </c>
      <c r="O6948" s="2" t="str">
        <f t="shared" si="326"/>
        <v/>
      </c>
    </row>
    <row r="6949" spans="1:15" x14ac:dyDescent="0.25">
      <c r="A6949">
        <v>6948</v>
      </c>
      <c r="B6949">
        <v>4</v>
      </c>
      <c r="C6949" s="1">
        <v>23332</v>
      </c>
      <c r="D6949">
        <v>0</v>
      </c>
      <c r="E6949">
        <v>0</v>
      </c>
      <c r="F6949" t="s">
        <v>20</v>
      </c>
      <c r="G6949" s="1">
        <v>34619</v>
      </c>
      <c r="H6949">
        <v>0</v>
      </c>
      <c r="J6949">
        <v>23</v>
      </c>
      <c r="K6949">
        <v>0</v>
      </c>
      <c r="L6949" s="1">
        <v>366</v>
      </c>
      <c r="M6949" s="2">
        <f t="shared" si="324"/>
        <v>30.902777777777779</v>
      </c>
      <c r="N6949" s="2" t="str">
        <f t="shared" si="325"/>
        <v/>
      </c>
      <c r="O6949" s="2" t="str">
        <f t="shared" si="326"/>
        <v/>
      </c>
    </row>
    <row r="6950" spans="1:15" x14ac:dyDescent="0.25">
      <c r="A6950">
        <v>6949</v>
      </c>
      <c r="B6950">
        <v>2</v>
      </c>
      <c r="C6950" s="1">
        <v>14957</v>
      </c>
      <c r="D6950">
        <v>0</v>
      </c>
      <c r="E6950">
        <v>0</v>
      </c>
      <c r="F6950" t="s">
        <v>14</v>
      </c>
      <c r="G6950" s="1">
        <v>34620</v>
      </c>
      <c r="H6950">
        <v>2</v>
      </c>
      <c r="J6950">
        <v>10</v>
      </c>
      <c r="K6950">
        <v>10807</v>
      </c>
      <c r="L6950" s="1">
        <v>366</v>
      </c>
      <c r="M6950" s="2">
        <f t="shared" si="324"/>
        <v>53.836111111111109</v>
      </c>
      <c r="N6950" s="2" t="str">
        <f t="shared" si="325"/>
        <v/>
      </c>
      <c r="O6950" s="2" t="str">
        <f t="shared" si="326"/>
        <v/>
      </c>
    </row>
    <row r="6951" spans="1:15" x14ac:dyDescent="0.25">
      <c r="A6951">
        <v>6950</v>
      </c>
      <c r="B6951">
        <v>3</v>
      </c>
      <c r="C6951" s="1">
        <v>18450</v>
      </c>
      <c r="D6951">
        <v>0</v>
      </c>
      <c r="E6951">
        <v>0</v>
      </c>
      <c r="F6951" t="s">
        <v>13</v>
      </c>
      <c r="G6951" s="1">
        <v>34620</v>
      </c>
      <c r="H6951">
        <v>0</v>
      </c>
      <c r="J6951">
        <v>10</v>
      </c>
      <c r="K6951">
        <v>0</v>
      </c>
      <c r="L6951" s="1">
        <v>366</v>
      </c>
      <c r="M6951" s="2">
        <f t="shared" si="324"/>
        <v>44.269444444444446</v>
      </c>
      <c r="N6951" s="2" t="str">
        <f t="shared" si="325"/>
        <v/>
      </c>
      <c r="O6951" s="2" t="str">
        <f t="shared" si="326"/>
        <v/>
      </c>
    </row>
    <row r="6952" spans="1:15" x14ac:dyDescent="0.25">
      <c r="A6952">
        <v>6951</v>
      </c>
      <c r="B6952">
        <v>4</v>
      </c>
      <c r="C6952" s="1">
        <v>24857</v>
      </c>
      <c r="D6952">
        <v>0</v>
      </c>
      <c r="E6952">
        <v>0</v>
      </c>
      <c r="F6952" t="s">
        <v>20</v>
      </c>
      <c r="G6952" s="1">
        <v>34620</v>
      </c>
      <c r="H6952">
        <v>0</v>
      </c>
      <c r="J6952">
        <v>10</v>
      </c>
      <c r="K6952">
        <v>0</v>
      </c>
      <c r="L6952" s="1">
        <v>366</v>
      </c>
      <c r="M6952" s="2">
        <f t="shared" si="324"/>
        <v>26.730555555555554</v>
      </c>
      <c r="N6952" s="2" t="str">
        <f t="shared" si="325"/>
        <v/>
      </c>
      <c r="O6952" s="2" t="str">
        <f t="shared" si="326"/>
        <v/>
      </c>
    </row>
    <row r="6953" spans="1:15" x14ac:dyDescent="0.25">
      <c r="A6953">
        <v>6952</v>
      </c>
      <c r="B6953">
        <v>3</v>
      </c>
      <c r="C6953" s="1">
        <v>15626</v>
      </c>
      <c r="D6953">
        <v>0</v>
      </c>
      <c r="E6953">
        <v>0</v>
      </c>
      <c r="F6953" t="s">
        <v>13</v>
      </c>
      <c r="G6953" s="1">
        <v>34621</v>
      </c>
      <c r="H6953">
        <v>0</v>
      </c>
      <c r="J6953">
        <v>21</v>
      </c>
      <c r="K6953">
        <v>0</v>
      </c>
      <c r="L6953" s="1">
        <v>366</v>
      </c>
      <c r="M6953" s="2">
        <f t="shared" si="324"/>
        <v>52.005555555555553</v>
      </c>
      <c r="N6953" s="2" t="str">
        <f t="shared" si="325"/>
        <v/>
      </c>
      <c r="O6953" s="2" t="str">
        <f t="shared" si="326"/>
        <v/>
      </c>
    </row>
    <row r="6954" spans="1:15" x14ac:dyDescent="0.25">
      <c r="A6954">
        <v>6953</v>
      </c>
      <c r="B6954">
        <v>4</v>
      </c>
      <c r="C6954" s="1">
        <v>26560</v>
      </c>
      <c r="D6954">
        <v>1550</v>
      </c>
      <c r="E6954">
        <v>0</v>
      </c>
      <c r="F6954" t="s">
        <v>26</v>
      </c>
      <c r="G6954" s="1">
        <v>34624</v>
      </c>
      <c r="H6954">
        <v>2</v>
      </c>
      <c r="J6954">
        <v>10</v>
      </c>
      <c r="K6954">
        <v>13507</v>
      </c>
      <c r="L6954" s="1">
        <v>366</v>
      </c>
      <c r="M6954" s="2">
        <f t="shared" si="324"/>
        <v>22.080555555555556</v>
      </c>
      <c r="N6954" s="2" t="str">
        <f t="shared" si="325"/>
        <v/>
      </c>
      <c r="O6954" s="2" t="str">
        <f t="shared" si="326"/>
        <v/>
      </c>
    </row>
    <row r="6955" spans="1:15" x14ac:dyDescent="0.25">
      <c r="A6955">
        <v>6954</v>
      </c>
      <c r="B6955">
        <v>2</v>
      </c>
      <c r="C6955" s="1">
        <v>21853</v>
      </c>
      <c r="D6955">
        <v>1750</v>
      </c>
      <c r="E6955">
        <v>2</v>
      </c>
      <c r="F6955" t="s">
        <v>26</v>
      </c>
      <c r="G6955" s="1">
        <v>34624</v>
      </c>
      <c r="H6955">
        <v>2</v>
      </c>
      <c r="J6955">
        <v>10</v>
      </c>
      <c r="K6955">
        <v>13607</v>
      </c>
      <c r="L6955" s="1">
        <v>366</v>
      </c>
      <c r="M6955" s="2">
        <f t="shared" si="324"/>
        <v>34.963888888888889</v>
      </c>
      <c r="N6955" s="2" t="str">
        <f t="shared" si="325"/>
        <v/>
      </c>
      <c r="O6955" s="2" t="str">
        <f t="shared" si="326"/>
        <v/>
      </c>
    </row>
    <row r="6956" spans="1:15" x14ac:dyDescent="0.25">
      <c r="A6956">
        <v>6955</v>
      </c>
      <c r="B6956">
        <v>2</v>
      </c>
      <c r="C6956" s="1">
        <v>21463</v>
      </c>
      <c r="D6956">
        <v>0</v>
      </c>
      <c r="E6956">
        <v>1</v>
      </c>
      <c r="F6956" t="s">
        <v>14</v>
      </c>
      <c r="G6956" s="1">
        <v>34624</v>
      </c>
      <c r="H6956">
        <v>0</v>
      </c>
      <c r="J6956">
        <v>10</v>
      </c>
      <c r="K6956">
        <v>0</v>
      </c>
      <c r="L6956" s="1">
        <v>366</v>
      </c>
      <c r="M6956" s="2">
        <f t="shared" si="324"/>
        <v>36.033333333333331</v>
      </c>
      <c r="N6956" s="2" t="str">
        <f t="shared" si="325"/>
        <v/>
      </c>
      <c r="O6956" s="2" t="str">
        <f t="shared" si="326"/>
        <v/>
      </c>
    </row>
    <row r="6957" spans="1:15" x14ac:dyDescent="0.25">
      <c r="A6957">
        <v>6956</v>
      </c>
      <c r="B6957">
        <v>3</v>
      </c>
      <c r="C6957" s="1">
        <v>20700</v>
      </c>
      <c r="D6957">
        <v>540</v>
      </c>
      <c r="E6957">
        <v>2</v>
      </c>
      <c r="F6957" t="s">
        <v>21</v>
      </c>
      <c r="G6957" s="1">
        <v>34625</v>
      </c>
      <c r="H6957">
        <v>2</v>
      </c>
      <c r="J6957">
        <v>10</v>
      </c>
      <c r="K6957">
        <v>15807</v>
      </c>
      <c r="L6957" s="1">
        <v>366</v>
      </c>
      <c r="M6957" s="2">
        <f t="shared" si="324"/>
        <v>38.12777777777778</v>
      </c>
      <c r="N6957" s="2" t="str">
        <f t="shared" si="325"/>
        <v/>
      </c>
      <c r="O6957" s="2" t="str">
        <f t="shared" si="326"/>
        <v/>
      </c>
    </row>
    <row r="6958" spans="1:15" x14ac:dyDescent="0.25">
      <c r="A6958">
        <v>6957</v>
      </c>
      <c r="B6958">
        <v>4</v>
      </c>
      <c r="C6958" s="1">
        <v>25915</v>
      </c>
      <c r="D6958">
        <v>0</v>
      </c>
      <c r="E6958">
        <v>0</v>
      </c>
      <c r="F6958" t="s">
        <v>20</v>
      </c>
      <c r="G6958" s="1">
        <v>34625</v>
      </c>
      <c r="H6958">
        <v>2</v>
      </c>
      <c r="J6958">
        <v>10</v>
      </c>
      <c r="K6958">
        <v>16607</v>
      </c>
      <c r="L6958" s="1">
        <v>366</v>
      </c>
      <c r="M6958" s="2">
        <f t="shared" si="324"/>
        <v>23.847222222222221</v>
      </c>
      <c r="N6958" s="2" t="str">
        <f t="shared" si="325"/>
        <v/>
      </c>
      <c r="O6958" s="2" t="str">
        <f t="shared" si="326"/>
        <v/>
      </c>
    </row>
    <row r="6959" spans="1:15" x14ac:dyDescent="0.25">
      <c r="A6959">
        <v>6958</v>
      </c>
      <c r="B6959">
        <v>2</v>
      </c>
      <c r="C6959" s="1">
        <v>25591</v>
      </c>
      <c r="D6959">
        <v>0</v>
      </c>
      <c r="E6959">
        <v>0</v>
      </c>
      <c r="F6959" t="s">
        <v>20</v>
      </c>
      <c r="G6959" s="1">
        <v>34626</v>
      </c>
      <c r="H6959">
        <v>2</v>
      </c>
      <c r="J6959">
        <v>10</v>
      </c>
      <c r="K6959">
        <v>14707</v>
      </c>
      <c r="L6959" s="1">
        <v>366</v>
      </c>
      <c r="M6959" s="2">
        <f t="shared" si="324"/>
        <v>24.738888888888887</v>
      </c>
      <c r="N6959" s="2" t="str">
        <f t="shared" si="325"/>
        <v/>
      </c>
      <c r="O6959" s="2" t="str">
        <f t="shared" si="326"/>
        <v/>
      </c>
    </row>
    <row r="6960" spans="1:15" x14ac:dyDescent="0.25">
      <c r="A6960">
        <v>6959</v>
      </c>
      <c r="B6960">
        <v>4</v>
      </c>
      <c r="C6960" s="1">
        <v>25756</v>
      </c>
      <c r="D6960">
        <v>0</v>
      </c>
      <c r="E6960">
        <v>0</v>
      </c>
      <c r="F6960" t="s">
        <v>20</v>
      </c>
      <c r="G6960" s="1">
        <v>34626</v>
      </c>
      <c r="H6960">
        <v>0</v>
      </c>
      <c r="J6960">
        <v>10</v>
      </c>
      <c r="K6960">
        <v>0</v>
      </c>
      <c r="L6960" s="1">
        <v>366</v>
      </c>
      <c r="M6960" s="2">
        <f t="shared" si="324"/>
        <v>24.283333333333335</v>
      </c>
      <c r="N6960" s="2" t="str">
        <f t="shared" si="325"/>
        <v/>
      </c>
      <c r="O6960" s="2" t="str">
        <f t="shared" si="326"/>
        <v/>
      </c>
    </row>
    <row r="6961" spans="1:15" x14ac:dyDescent="0.25">
      <c r="A6961">
        <v>6960</v>
      </c>
      <c r="B6961">
        <v>3</v>
      </c>
      <c r="C6961" s="1">
        <v>26801</v>
      </c>
      <c r="D6961">
        <v>0</v>
      </c>
      <c r="E6961">
        <v>0</v>
      </c>
      <c r="F6961" t="s">
        <v>20</v>
      </c>
      <c r="G6961" s="1">
        <v>34627</v>
      </c>
      <c r="H6961">
        <v>2</v>
      </c>
      <c r="J6961">
        <v>10</v>
      </c>
      <c r="K6961">
        <v>13507</v>
      </c>
      <c r="L6961" s="1">
        <v>366</v>
      </c>
      <c r="M6961" s="2">
        <f t="shared" si="324"/>
        <v>21.425000000000001</v>
      </c>
      <c r="N6961" s="2" t="str">
        <f t="shared" si="325"/>
        <v/>
      </c>
      <c r="O6961" s="2" t="str">
        <f t="shared" si="326"/>
        <v/>
      </c>
    </row>
    <row r="6962" spans="1:15" x14ac:dyDescent="0.25">
      <c r="A6962">
        <v>6961</v>
      </c>
      <c r="B6962">
        <v>3</v>
      </c>
      <c r="C6962" s="1">
        <v>18852</v>
      </c>
      <c r="D6962">
        <v>0</v>
      </c>
      <c r="E6962">
        <v>2</v>
      </c>
      <c r="F6962" t="s">
        <v>14</v>
      </c>
      <c r="G6962" s="1">
        <v>34627</v>
      </c>
      <c r="H6962">
        <v>2</v>
      </c>
      <c r="J6962">
        <v>10</v>
      </c>
      <c r="K6962">
        <v>10107</v>
      </c>
      <c r="L6962" s="1">
        <v>366</v>
      </c>
      <c r="M6962" s="2">
        <f t="shared" si="324"/>
        <v>43.18888888888889</v>
      </c>
      <c r="N6962" s="2" t="str">
        <f t="shared" si="325"/>
        <v/>
      </c>
      <c r="O6962" s="2" t="str">
        <f t="shared" si="326"/>
        <v/>
      </c>
    </row>
    <row r="6963" spans="1:15" x14ac:dyDescent="0.25">
      <c r="A6963">
        <v>6962</v>
      </c>
      <c r="B6963">
        <v>2</v>
      </c>
      <c r="C6963" s="1">
        <v>19841</v>
      </c>
      <c r="D6963">
        <v>0</v>
      </c>
      <c r="E6963">
        <v>0</v>
      </c>
      <c r="F6963" t="s">
        <v>20</v>
      </c>
      <c r="G6963" s="1">
        <v>34627</v>
      </c>
      <c r="H6963">
        <v>2</v>
      </c>
      <c r="J6963">
        <v>10</v>
      </c>
      <c r="K6963">
        <v>0</v>
      </c>
      <c r="L6963" s="1">
        <v>366</v>
      </c>
      <c r="M6963" s="2">
        <f t="shared" si="324"/>
        <v>40.480555555555554</v>
      </c>
      <c r="N6963" s="2" t="str">
        <f t="shared" si="325"/>
        <v/>
      </c>
      <c r="O6963" s="2" t="str">
        <f t="shared" si="326"/>
        <v/>
      </c>
    </row>
    <row r="6964" spans="1:15" x14ac:dyDescent="0.25">
      <c r="A6964">
        <v>6963</v>
      </c>
      <c r="B6964">
        <v>3</v>
      </c>
      <c r="C6964" s="1">
        <v>19920</v>
      </c>
      <c r="D6964">
        <v>0</v>
      </c>
      <c r="E6964">
        <v>0</v>
      </c>
      <c r="F6964" t="s">
        <v>14</v>
      </c>
      <c r="G6964" s="1">
        <v>34628</v>
      </c>
      <c r="H6964">
        <v>2</v>
      </c>
      <c r="J6964">
        <v>10</v>
      </c>
      <c r="K6964">
        <v>13507</v>
      </c>
      <c r="L6964" s="1">
        <v>366</v>
      </c>
      <c r="M6964" s="2">
        <f t="shared" si="324"/>
        <v>40.266666666666666</v>
      </c>
      <c r="N6964" s="2" t="str">
        <f t="shared" si="325"/>
        <v/>
      </c>
      <c r="O6964" s="2" t="str">
        <f t="shared" si="326"/>
        <v/>
      </c>
    </row>
    <row r="6965" spans="1:15" x14ac:dyDescent="0.25">
      <c r="A6965">
        <v>6964</v>
      </c>
      <c r="B6965">
        <v>3</v>
      </c>
      <c r="C6965" s="1">
        <v>27104</v>
      </c>
      <c r="D6965">
        <v>1500</v>
      </c>
      <c r="E6965">
        <v>1</v>
      </c>
      <c r="F6965" t="s">
        <v>28</v>
      </c>
      <c r="G6965" s="1">
        <v>34628</v>
      </c>
      <c r="H6965">
        <v>2</v>
      </c>
      <c r="J6965">
        <v>10</v>
      </c>
      <c r="K6965">
        <v>13507</v>
      </c>
      <c r="L6965" s="1">
        <v>366</v>
      </c>
      <c r="M6965" s="2">
        <f t="shared" si="324"/>
        <v>20.597222222222221</v>
      </c>
      <c r="N6965" s="2" t="str">
        <f t="shared" si="325"/>
        <v/>
      </c>
      <c r="O6965" s="2" t="str">
        <f t="shared" si="326"/>
        <v/>
      </c>
    </row>
    <row r="6966" spans="1:15" x14ac:dyDescent="0.25">
      <c r="A6966">
        <v>6965</v>
      </c>
      <c r="B6966">
        <v>4</v>
      </c>
      <c r="C6966" s="1">
        <v>26100</v>
      </c>
      <c r="D6966">
        <v>0</v>
      </c>
      <c r="E6966">
        <v>0</v>
      </c>
      <c r="F6966" t="s">
        <v>20</v>
      </c>
      <c r="G6966" s="1">
        <v>34628</v>
      </c>
      <c r="H6966">
        <v>0</v>
      </c>
      <c r="J6966">
        <v>10</v>
      </c>
      <c r="K6966">
        <v>13507</v>
      </c>
      <c r="L6966" s="1">
        <v>366</v>
      </c>
      <c r="M6966" s="2">
        <f t="shared" si="324"/>
        <v>23.347222222222221</v>
      </c>
      <c r="N6966" s="2" t="str">
        <f t="shared" si="325"/>
        <v/>
      </c>
      <c r="O6966" s="2" t="str">
        <f t="shared" si="326"/>
        <v/>
      </c>
    </row>
    <row r="6967" spans="1:15" x14ac:dyDescent="0.25">
      <c r="A6967">
        <v>6966</v>
      </c>
      <c r="B6967">
        <v>3</v>
      </c>
      <c r="C6967" s="1">
        <v>22761</v>
      </c>
      <c r="D6967">
        <v>0</v>
      </c>
      <c r="E6967">
        <v>0</v>
      </c>
      <c r="F6967" t="s">
        <v>13</v>
      </c>
      <c r="G6967" s="1">
        <v>34628</v>
      </c>
      <c r="H6967">
        <v>0</v>
      </c>
      <c r="J6967">
        <v>10</v>
      </c>
      <c r="K6967">
        <v>0</v>
      </c>
      <c r="L6967" s="1">
        <v>366</v>
      </c>
      <c r="M6967" s="2">
        <f t="shared" si="324"/>
        <v>32.488888888888887</v>
      </c>
      <c r="N6967" s="2" t="str">
        <f t="shared" si="325"/>
        <v/>
      </c>
      <c r="O6967" s="2" t="str">
        <f t="shared" si="326"/>
        <v/>
      </c>
    </row>
    <row r="6968" spans="1:15" x14ac:dyDescent="0.25">
      <c r="A6968">
        <v>6967</v>
      </c>
      <c r="B6968">
        <v>3</v>
      </c>
      <c r="C6968" s="1">
        <v>20622</v>
      </c>
      <c r="D6968">
        <v>1730</v>
      </c>
      <c r="E6968">
        <v>2</v>
      </c>
      <c r="F6968" t="s">
        <v>14</v>
      </c>
      <c r="G6968" s="1">
        <v>34631</v>
      </c>
      <c r="H6968">
        <v>2</v>
      </c>
      <c r="J6968">
        <v>10</v>
      </c>
      <c r="K6968">
        <v>13907</v>
      </c>
      <c r="L6968" s="1">
        <v>366</v>
      </c>
      <c r="M6968" s="2">
        <f t="shared" si="324"/>
        <v>38.355555555555554</v>
      </c>
      <c r="N6968" s="2" t="str">
        <f t="shared" si="325"/>
        <v/>
      </c>
      <c r="O6968" s="2" t="str">
        <f t="shared" si="326"/>
        <v/>
      </c>
    </row>
    <row r="6969" spans="1:15" x14ac:dyDescent="0.25">
      <c r="A6969">
        <v>6968</v>
      </c>
      <c r="B6969">
        <v>2</v>
      </c>
      <c r="C6969" s="1">
        <v>22978</v>
      </c>
      <c r="D6969">
        <v>0</v>
      </c>
      <c r="E6969">
        <v>2</v>
      </c>
      <c r="F6969" t="s">
        <v>14</v>
      </c>
      <c r="G6969" s="1">
        <v>34631</v>
      </c>
      <c r="H6969">
        <v>0</v>
      </c>
      <c r="I6969" t="s">
        <v>19</v>
      </c>
      <c r="J6969">
        <v>21</v>
      </c>
      <c r="K6969">
        <v>10107</v>
      </c>
      <c r="L6969" s="1">
        <v>38841</v>
      </c>
      <c r="M6969" s="2">
        <f t="shared" si="324"/>
        <v>31.905555555555555</v>
      </c>
      <c r="N6969" s="2">
        <f t="shared" si="325"/>
        <v>43.43333333333333</v>
      </c>
      <c r="O6969" s="2">
        <f t="shared" si="326"/>
        <v>11.527777777777775</v>
      </c>
    </row>
    <row r="6970" spans="1:15" x14ac:dyDescent="0.25">
      <c r="A6970">
        <v>6969</v>
      </c>
      <c r="B6970">
        <v>2</v>
      </c>
      <c r="C6970" s="1">
        <v>22800</v>
      </c>
      <c r="D6970">
        <v>0</v>
      </c>
      <c r="E6970">
        <v>0</v>
      </c>
      <c r="F6970" t="s">
        <v>13</v>
      </c>
      <c r="G6970" s="1">
        <v>34632</v>
      </c>
      <c r="H6970">
        <v>0</v>
      </c>
      <c r="J6970">
        <v>21</v>
      </c>
      <c r="K6970">
        <v>0</v>
      </c>
      <c r="L6970" s="1">
        <v>366</v>
      </c>
      <c r="M6970" s="2">
        <f t="shared" si="324"/>
        <v>32.394444444444446</v>
      </c>
      <c r="N6970" s="2" t="str">
        <f t="shared" si="325"/>
        <v/>
      </c>
      <c r="O6970" s="2" t="str">
        <f t="shared" si="326"/>
        <v/>
      </c>
    </row>
    <row r="6971" spans="1:15" x14ac:dyDescent="0.25">
      <c r="A6971">
        <v>6970</v>
      </c>
      <c r="B6971">
        <v>2</v>
      </c>
      <c r="C6971" s="1">
        <v>21491</v>
      </c>
      <c r="D6971">
        <v>0</v>
      </c>
      <c r="E6971">
        <v>0</v>
      </c>
      <c r="F6971" t="s">
        <v>13</v>
      </c>
      <c r="G6971" s="1">
        <v>34633</v>
      </c>
      <c r="H6971">
        <v>0</v>
      </c>
      <c r="I6971" t="s">
        <v>15</v>
      </c>
      <c r="J6971">
        <v>21</v>
      </c>
      <c r="K6971">
        <v>13507</v>
      </c>
      <c r="L6971" s="1">
        <v>366</v>
      </c>
      <c r="M6971" s="2">
        <f t="shared" si="324"/>
        <v>35.983333333333334</v>
      </c>
      <c r="N6971" s="2" t="str">
        <f t="shared" si="325"/>
        <v/>
      </c>
      <c r="O6971" s="2" t="str">
        <f t="shared" si="326"/>
        <v/>
      </c>
    </row>
    <row r="6972" spans="1:15" x14ac:dyDescent="0.25">
      <c r="A6972">
        <v>6971</v>
      </c>
      <c r="B6972">
        <v>2</v>
      </c>
      <c r="C6972" s="1">
        <v>24791</v>
      </c>
      <c r="D6972">
        <v>0</v>
      </c>
      <c r="E6972">
        <v>0</v>
      </c>
      <c r="F6972" t="s">
        <v>20</v>
      </c>
      <c r="G6972" s="1">
        <v>34634</v>
      </c>
      <c r="H6972">
        <v>2</v>
      </c>
      <c r="J6972">
        <v>10</v>
      </c>
      <c r="K6972">
        <v>10107</v>
      </c>
      <c r="L6972" s="1">
        <v>366</v>
      </c>
      <c r="M6972" s="2">
        <f t="shared" si="324"/>
        <v>26.95</v>
      </c>
      <c r="N6972" s="2" t="str">
        <f t="shared" si="325"/>
        <v/>
      </c>
      <c r="O6972" s="2" t="str">
        <f t="shared" si="326"/>
        <v/>
      </c>
    </row>
    <row r="6973" spans="1:15" x14ac:dyDescent="0.25">
      <c r="A6973">
        <v>6972</v>
      </c>
      <c r="B6973">
        <v>3</v>
      </c>
      <c r="C6973" s="1">
        <v>21695</v>
      </c>
      <c r="D6973">
        <v>0</v>
      </c>
      <c r="E6973">
        <v>0</v>
      </c>
      <c r="F6973" t="s">
        <v>13</v>
      </c>
      <c r="G6973" s="1">
        <v>34634</v>
      </c>
      <c r="H6973">
        <v>0</v>
      </c>
      <c r="J6973">
        <v>21</v>
      </c>
      <c r="K6973">
        <v>0</v>
      </c>
      <c r="L6973" s="1">
        <v>366</v>
      </c>
      <c r="M6973" s="2">
        <f t="shared" si="324"/>
        <v>35.422222222222224</v>
      </c>
      <c r="N6973" s="2" t="str">
        <f t="shared" si="325"/>
        <v/>
      </c>
      <c r="O6973" s="2" t="str">
        <f t="shared" si="326"/>
        <v/>
      </c>
    </row>
    <row r="6974" spans="1:15" x14ac:dyDescent="0.25">
      <c r="A6974">
        <v>6973</v>
      </c>
      <c r="B6974">
        <v>2</v>
      </c>
      <c r="C6974" s="1">
        <v>22171</v>
      </c>
      <c r="D6974">
        <v>0</v>
      </c>
      <c r="E6974">
        <v>0</v>
      </c>
      <c r="F6974" t="s">
        <v>13</v>
      </c>
      <c r="G6974" s="1">
        <v>34634</v>
      </c>
      <c r="H6974">
        <v>0</v>
      </c>
      <c r="J6974">
        <v>23</v>
      </c>
      <c r="K6974">
        <v>0</v>
      </c>
      <c r="L6974" s="1">
        <v>366</v>
      </c>
      <c r="M6974" s="2">
        <f t="shared" si="324"/>
        <v>34.125</v>
      </c>
      <c r="N6974" s="2" t="str">
        <f t="shared" si="325"/>
        <v/>
      </c>
      <c r="O6974" s="2" t="str">
        <f t="shared" si="326"/>
        <v/>
      </c>
    </row>
    <row r="6975" spans="1:15" x14ac:dyDescent="0.25">
      <c r="A6975">
        <v>6974</v>
      </c>
      <c r="B6975">
        <v>2</v>
      </c>
      <c r="C6975" s="1">
        <v>24119</v>
      </c>
      <c r="D6975">
        <v>1655</v>
      </c>
      <c r="E6975">
        <v>1</v>
      </c>
      <c r="F6975" t="s">
        <v>14</v>
      </c>
      <c r="G6975" s="1">
        <v>34635</v>
      </c>
      <c r="H6975">
        <v>2</v>
      </c>
      <c r="J6975">
        <v>10</v>
      </c>
      <c r="K6975">
        <v>13507</v>
      </c>
      <c r="L6975" s="1">
        <v>366</v>
      </c>
      <c r="M6975" s="2">
        <f t="shared" si="324"/>
        <v>28.794444444444444</v>
      </c>
      <c r="N6975" s="2" t="str">
        <f t="shared" si="325"/>
        <v/>
      </c>
      <c r="O6975" s="2" t="str">
        <f t="shared" si="326"/>
        <v/>
      </c>
    </row>
    <row r="6976" spans="1:15" x14ac:dyDescent="0.25">
      <c r="A6976">
        <v>6975</v>
      </c>
      <c r="B6976">
        <v>2</v>
      </c>
      <c r="C6976" s="1">
        <v>24003</v>
      </c>
      <c r="D6976">
        <v>0</v>
      </c>
      <c r="E6976">
        <v>2</v>
      </c>
      <c r="F6976" t="s">
        <v>18</v>
      </c>
      <c r="G6976" s="1">
        <v>34635</v>
      </c>
      <c r="H6976">
        <v>2</v>
      </c>
      <c r="J6976">
        <v>10</v>
      </c>
      <c r="K6976">
        <v>10107</v>
      </c>
      <c r="L6976" s="1">
        <v>366</v>
      </c>
      <c r="M6976" s="2">
        <f t="shared" si="324"/>
        <v>29.111111111111111</v>
      </c>
      <c r="N6976" s="2" t="str">
        <f t="shared" si="325"/>
        <v/>
      </c>
      <c r="O6976" s="2" t="str">
        <f t="shared" si="326"/>
        <v/>
      </c>
    </row>
    <row r="6977" spans="1:15" x14ac:dyDescent="0.25">
      <c r="A6977">
        <v>6976</v>
      </c>
      <c r="B6977">
        <v>2</v>
      </c>
      <c r="C6977" s="1">
        <v>20795</v>
      </c>
      <c r="D6977">
        <v>1790</v>
      </c>
      <c r="E6977">
        <v>3</v>
      </c>
      <c r="F6977" t="s">
        <v>14</v>
      </c>
      <c r="G6977" s="1">
        <v>34635</v>
      </c>
      <c r="H6977">
        <v>2</v>
      </c>
      <c r="J6977">
        <v>10</v>
      </c>
      <c r="K6977">
        <v>12807</v>
      </c>
      <c r="L6977" s="1">
        <v>366</v>
      </c>
      <c r="M6977" s="2">
        <f t="shared" si="324"/>
        <v>37.894444444444446</v>
      </c>
      <c r="N6977" s="2" t="str">
        <f t="shared" si="325"/>
        <v/>
      </c>
      <c r="O6977" s="2" t="str">
        <f t="shared" si="326"/>
        <v/>
      </c>
    </row>
    <row r="6978" spans="1:15" x14ac:dyDescent="0.25">
      <c r="A6978">
        <v>6977</v>
      </c>
      <c r="B6978">
        <v>2</v>
      </c>
      <c r="C6978" s="1">
        <v>17279</v>
      </c>
      <c r="D6978">
        <v>0</v>
      </c>
      <c r="E6978">
        <v>0</v>
      </c>
      <c r="F6978" t="s">
        <v>13</v>
      </c>
      <c r="G6978" s="1">
        <v>34635</v>
      </c>
      <c r="H6978">
        <v>0</v>
      </c>
      <c r="J6978">
        <v>10</v>
      </c>
      <c r="K6978">
        <v>0</v>
      </c>
      <c r="L6978" s="1">
        <v>366</v>
      </c>
      <c r="M6978" s="2">
        <f t="shared" si="324"/>
        <v>47.516666666666666</v>
      </c>
      <c r="N6978" s="2" t="str">
        <f t="shared" si="325"/>
        <v/>
      </c>
      <c r="O6978" s="2" t="str">
        <f t="shared" si="326"/>
        <v/>
      </c>
    </row>
    <row r="6979" spans="1:15" x14ac:dyDescent="0.25">
      <c r="A6979">
        <v>6978</v>
      </c>
      <c r="B6979">
        <v>3</v>
      </c>
      <c r="C6979" s="1">
        <v>24903</v>
      </c>
      <c r="D6979">
        <v>0</v>
      </c>
      <c r="E6979">
        <v>0</v>
      </c>
      <c r="F6979" t="s">
        <v>14</v>
      </c>
      <c r="G6979" s="1">
        <v>34640</v>
      </c>
      <c r="H6979">
        <v>2</v>
      </c>
      <c r="J6979">
        <v>10</v>
      </c>
      <c r="K6979">
        <v>10107</v>
      </c>
      <c r="L6979" s="1">
        <v>366</v>
      </c>
      <c r="M6979" s="2">
        <f t="shared" si="324"/>
        <v>26.655555555555555</v>
      </c>
      <c r="N6979" s="2" t="str">
        <f t="shared" si="325"/>
        <v/>
      </c>
      <c r="O6979" s="2" t="str">
        <f t="shared" si="326"/>
        <v/>
      </c>
    </row>
    <row r="6980" spans="1:15" x14ac:dyDescent="0.25">
      <c r="A6980">
        <v>6979</v>
      </c>
      <c r="B6980">
        <v>2</v>
      </c>
      <c r="C6980" s="1">
        <v>20253</v>
      </c>
      <c r="D6980">
        <v>2202</v>
      </c>
      <c r="E6980">
        <v>2</v>
      </c>
      <c r="F6980" t="s">
        <v>14</v>
      </c>
      <c r="G6980" s="1">
        <v>34640</v>
      </c>
      <c r="H6980">
        <v>2</v>
      </c>
      <c r="J6980">
        <v>10</v>
      </c>
      <c r="K6980">
        <v>10307</v>
      </c>
      <c r="L6980" s="1">
        <v>366</v>
      </c>
      <c r="M6980" s="2">
        <f t="shared" si="324"/>
        <v>39.386111111111113</v>
      </c>
      <c r="N6980" s="2" t="str">
        <f t="shared" si="325"/>
        <v/>
      </c>
      <c r="O6980" s="2" t="str">
        <f t="shared" si="326"/>
        <v/>
      </c>
    </row>
    <row r="6981" spans="1:15" x14ac:dyDescent="0.25">
      <c r="A6981">
        <v>6980</v>
      </c>
      <c r="B6981">
        <v>2</v>
      </c>
      <c r="C6981" s="1">
        <v>23732</v>
      </c>
      <c r="D6981">
        <v>2403</v>
      </c>
      <c r="E6981">
        <v>2</v>
      </c>
      <c r="F6981" t="s">
        <v>14</v>
      </c>
      <c r="G6981" s="1">
        <v>34641</v>
      </c>
      <c r="H6981">
        <v>2</v>
      </c>
      <c r="J6981">
        <v>10</v>
      </c>
      <c r="K6981">
        <v>13807</v>
      </c>
      <c r="L6981" s="1">
        <v>366</v>
      </c>
      <c r="M6981" s="2">
        <f t="shared" ref="M6981:M7044" si="327">DAYS360(C6981,G6981,TRUE)/360</f>
        <v>29.866666666666667</v>
      </c>
      <c r="N6981" s="2" t="str">
        <f t="shared" ref="N6981:N7044" si="328">IF(DAYS360(C6981,L6981)/360&gt;0,DAYS360(C6981,L6981)/360,"")</f>
        <v/>
      </c>
      <c r="O6981" s="2" t="str">
        <f t="shared" ref="O6981:O7044" si="329">IF(N6981="","",N6981-M6981)</f>
        <v/>
      </c>
    </row>
    <row r="6982" spans="1:15" x14ac:dyDescent="0.25">
      <c r="A6982">
        <v>6981</v>
      </c>
      <c r="B6982">
        <v>3</v>
      </c>
      <c r="C6982" s="1">
        <v>22334</v>
      </c>
      <c r="D6982">
        <v>1826</v>
      </c>
      <c r="E6982">
        <v>2</v>
      </c>
      <c r="F6982" t="s">
        <v>21</v>
      </c>
      <c r="G6982" s="1">
        <v>34641</v>
      </c>
      <c r="H6982">
        <v>2</v>
      </c>
      <c r="J6982">
        <v>10</v>
      </c>
      <c r="K6982">
        <v>17907</v>
      </c>
      <c r="L6982" s="1">
        <v>366</v>
      </c>
      <c r="M6982" s="2">
        <f t="shared" si="327"/>
        <v>33.697222222222223</v>
      </c>
      <c r="N6982" s="2" t="str">
        <f t="shared" si="328"/>
        <v/>
      </c>
      <c r="O6982" s="2" t="str">
        <f t="shared" si="329"/>
        <v/>
      </c>
    </row>
    <row r="6983" spans="1:15" x14ac:dyDescent="0.25">
      <c r="A6983">
        <v>6982</v>
      </c>
      <c r="B6983">
        <v>4</v>
      </c>
      <c r="C6983" s="1">
        <v>25966</v>
      </c>
      <c r="D6983">
        <v>0</v>
      </c>
      <c r="E6983">
        <v>0</v>
      </c>
      <c r="F6983" t="s">
        <v>20</v>
      </c>
      <c r="G6983" s="1">
        <v>34641</v>
      </c>
      <c r="H6983">
        <v>2</v>
      </c>
      <c r="J6983">
        <v>10</v>
      </c>
      <c r="K6983">
        <v>11907</v>
      </c>
      <c r="L6983" s="1">
        <v>366</v>
      </c>
      <c r="M6983" s="2">
        <f t="shared" si="327"/>
        <v>23.752777777777776</v>
      </c>
      <c r="N6983" s="2" t="str">
        <f t="shared" si="328"/>
        <v/>
      </c>
      <c r="O6983" s="2" t="str">
        <f t="shared" si="329"/>
        <v/>
      </c>
    </row>
    <row r="6984" spans="1:15" x14ac:dyDescent="0.25">
      <c r="A6984">
        <v>6983</v>
      </c>
      <c r="B6984">
        <v>2</v>
      </c>
      <c r="C6984" s="1">
        <v>25443</v>
      </c>
      <c r="D6984">
        <v>2000</v>
      </c>
      <c r="E6984">
        <v>3</v>
      </c>
      <c r="F6984" t="s">
        <v>14</v>
      </c>
      <c r="G6984" s="1">
        <v>34645</v>
      </c>
      <c r="H6984">
        <v>2</v>
      </c>
      <c r="J6984">
        <v>10</v>
      </c>
      <c r="K6984">
        <v>17807</v>
      </c>
      <c r="L6984" s="1">
        <v>366</v>
      </c>
      <c r="M6984" s="2">
        <f t="shared" si="327"/>
        <v>25.191666666666666</v>
      </c>
      <c r="N6984" s="2" t="str">
        <f t="shared" si="328"/>
        <v/>
      </c>
      <c r="O6984" s="2" t="str">
        <f t="shared" si="329"/>
        <v/>
      </c>
    </row>
    <row r="6985" spans="1:15" x14ac:dyDescent="0.25">
      <c r="A6985">
        <v>6984</v>
      </c>
      <c r="B6985">
        <v>2</v>
      </c>
      <c r="C6985" s="1">
        <v>23383</v>
      </c>
      <c r="D6985">
        <v>0</v>
      </c>
      <c r="E6985">
        <v>3</v>
      </c>
      <c r="F6985" t="s">
        <v>14</v>
      </c>
      <c r="G6985" s="1">
        <v>34645</v>
      </c>
      <c r="H6985">
        <v>2</v>
      </c>
      <c r="J6985">
        <v>10</v>
      </c>
      <c r="K6985">
        <v>10107</v>
      </c>
      <c r="L6985" s="1">
        <v>366</v>
      </c>
      <c r="M6985" s="2">
        <f t="shared" si="327"/>
        <v>30.833333333333332</v>
      </c>
      <c r="N6985" s="2" t="str">
        <f t="shared" si="328"/>
        <v/>
      </c>
      <c r="O6985" s="2" t="str">
        <f t="shared" si="329"/>
        <v/>
      </c>
    </row>
    <row r="6986" spans="1:15" x14ac:dyDescent="0.25">
      <c r="A6986">
        <v>6985</v>
      </c>
      <c r="B6986">
        <v>4</v>
      </c>
      <c r="C6986" s="1">
        <v>25684</v>
      </c>
      <c r="D6986">
        <v>0</v>
      </c>
      <c r="E6986">
        <v>0</v>
      </c>
      <c r="F6986" t="s">
        <v>20</v>
      </c>
      <c r="G6986" s="1">
        <v>34646</v>
      </c>
      <c r="H6986">
        <v>0</v>
      </c>
      <c r="J6986">
        <v>10</v>
      </c>
      <c r="K6986">
        <v>0</v>
      </c>
      <c r="L6986" s="1">
        <v>366</v>
      </c>
      <c r="M6986" s="2">
        <f t="shared" si="327"/>
        <v>24.533333333333335</v>
      </c>
      <c r="N6986" s="2" t="str">
        <f t="shared" si="328"/>
        <v/>
      </c>
      <c r="O6986" s="2" t="str">
        <f t="shared" si="329"/>
        <v/>
      </c>
    </row>
    <row r="6987" spans="1:15" x14ac:dyDescent="0.25">
      <c r="A6987">
        <v>6986</v>
      </c>
      <c r="B6987">
        <v>2</v>
      </c>
      <c r="C6987" s="1">
        <v>14014</v>
      </c>
      <c r="D6987">
        <v>0</v>
      </c>
      <c r="E6987">
        <v>0</v>
      </c>
      <c r="F6987" t="s">
        <v>13</v>
      </c>
      <c r="G6987" s="1">
        <v>34647</v>
      </c>
      <c r="H6987">
        <v>0</v>
      </c>
      <c r="J6987">
        <v>10</v>
      </c>
      <c r="K6987">
        <v>11307</v>
      </c>
      <c r="L6987" s="1">
        <v>366</v>
      </c>
      <c r="M6987" s="2">
        <f t="shared" si="327"/>
        <v>56.486111111111114</v>
      </c>
      <c r="N6987" s="2" t="str">
        <f t="shared" si="328"/>
        <v/>
      </c>
      <c r="O6987" s="2" t="str">
        <f t="shared" si="329"/>
        <v/>
      </c>
    </row>
    <row r="6988" spans="1:15" x14ac:dyDescent="0.25">
      <c r="A6988">
        <v>6987</v>
      </c>
      <c r="B6988">
        <v>2</v>
      </c>
      <c r="C6988" s="1">
        <v>22509</v>
      </c>
      <c r="D6988">
        <v>0</v>
      </c>
      <c r="E6988">
        <v>0</v>
      </c>
      <c r="F6988" t="s">
        <v>13</v>
      </c>
      <c r="G6988" s="1">
        <v>34648</v>
      </c>
      <c r="H6988">
        <v>0</v>
      </c>
      <c r="J6988">
        <v>10</v>
      </c>
      <c r="K6988">
        <v>13507</v>
      </c>
      <c r="L6988" s="1">
        <v>366</v>
      </c>
      <c r="M6988" s="2">
        <f t="shared" si="327"/>
        <v>33.233333333333334</v>
      </c>
      <c r="N6988" s="2" t="str">
        <f t="shared" si="328"/>
        <v/>
      </c>
      <c r="O6988" s="2" t="str">
        <f t="shared" si="329"/>
        <v/>
      </c>
    </row>
    <row r="6989" spans="1:15" x14ac:dyDescent="0.25">
      <c r="A6989">
        <v>6988</v>
      </c>
      <c r="B6989">
        <v>4</v>
      </c>
      <c r="C6989" s="1">
        <v>24582</v>
      </c>
      <c r="D6989">
        <v>0</v>
      </c>
      <c r="E6989">
        <v>1</v>
      </c>
      <c r="F6989" t="s">
        <v>20</v>
      </c>
      <c r="G6989" s="1">
        <v>34648</v>
      </c>
      <c r="H6989">
        <v>2</v>
      </c>
      <c r="J6989">
        <v>10</v>
      </c>
      <c r="K6989">
        <v>18507</v>
      </c>
      <c r="L6989" s="1">
        <v>366</v>
      </c>
      <c r="M6989" s="2">
        <f t="shared" si="327"/>
        <v>27.555555555555557</v>
      </c>
      <c r="N6989" s="2" t="str">
        <f t="shared" si="328"/>
        <v/>
      </c>
      <c r="O6989" s="2" t="str">
        <f t="shared" si="329"/>
        <v/>
      </c>
    </row>
    <row r="6990" spans="1:15" x14ac:dyDescent="0.25">
      <c r="A6990">
        <v>6989</v>
      </c>
      <c r="B6990">
        <v>3</v>
      </c>
      <c r="C6990" s="1">
        <v>26395</v>
      </c>
      <c r="D6990">
        <v>0</v>
      </c>
      <c r="E6990">
        <v>1</v>
      </c>
      <c r="F6990" t="s">
        <v>20</v>
      </c>
      <c r="G6990" s="1">
        <v>34652</v>
      </c>
      <c r="H6990">
        <v>2</v>
      </c>
      <c r="J6990">
        <v>10</v>
      </c>
      <c r="K6990">
        <v>10107</v>
      </c>
      <c r="L6990" s="1">
        <v>366</v>
      </c>
      <c r="M6990" s="2">
        <f t="shared" si="327"/>
        <v>22.605555555555554</v>
      </c>
      <c r="N6990" s="2" t="str">
        <f t="shared" si="328"/>
        <v/>
      </c>
      <c r="O6990" s="2" t="str">
        <f t="shared" si="329"/>
        <v/>
      </c>
    </row>
    <row r="6991" spans="1:15" x14ac:dyDescent="0.25">
      <c r="A6991">
        <v>6990</v>
      </c>
      <c r="B6991">
        <v>2</v>
      </c>
      <c r="C6991" s="1">
        <v>21702</v>
      </c>
      <c r="D6991">
        <v>0</v>
      </c>
      <c r="E6991">
        <v>1</v>
      </c>
      <c r="F6991" t="s">
        <v>23</v>
      </c>
      <c r="G6991" s="1">
        <v>34653</v>
      </c>
      <c r="H6991">
        <v>2</v>
      </c>
      <c r="J6991">
        <v>10</v>
      </c>
      <c r="K6991">
        <v>10207</v>
      </c>
      <c r="L6991" s="1">
        <v>366</v>
      </c>
      <c r="M6991" s="2">
        <f t="shared" si="327"/>
        <v>35.455555555555556</v>
      </c>
      <c r="N6991" s="2" t="str">
        <f t="shared" si="328"/>
        <v/>
      </c>
      <c r="O6991" s="2" t="str">
        <f t="shared" si="329"/>
        <v/>
      </c>
    </row>
    <row r="6992" spans="1:15" x14ac:dyDescent="0.25">
      <c r="A6992">
        <v>6991</v>
      </c>
      <c r="B6992">
        <v>2</v>
      </c>
      <c r="C6992" s="1">
        <v>21198</v>
      </c>
      <c r="D6992">
        <v>0</v>
      </c>
      <c r="E6992">
        <v>0</v>
      </c>
      <c r="F6992" t="s">
        <v>13</v>
      </c>
      <c r="G6992" s="1">
        <v>34654</v>
      </c>
      <c r="H6992">
        <v>0</v>
      </c>
      <c r="J6992">
        <v>21</v>
      </c>
      <c r="K6992">
        <v>0</v>
      </c>
      <c r="L6992" s="1">
        <v>366</v>
      </c>
      <c r="M6992" s="2">
        <f t="shared" si="327"/>
        <v>36.841666666666669</v>
      </c>
      <c r="N6992" s="2" t="str">
        <f t="shared" si="328"/>
        <v/>
      </c>
      <c r="O6992" s="2" t="str">
        <f t="shared" si="329"/>
        <v/>
      </c>
    </row>
    <row r="6993" spans="1:15" x14ac:dyDescent="0.25">
      <c r="A6993">
        <v>6992</v>
      </c>
      <c r="B6993">
        <v>2</v>
      </c>
      <c r="C6993" s="1">
        <v>15482</v>
      </c>
      <c r="D6993">
        <v>0</v>
      </c>
      <c r="E6993">
        <v>0</v>
      </c>
      <c r="F6993" t="s">
        <v>13</v>
      </c>
      <c r="G6993" s="1">
        <v>34654</v>
      </c>
      <c r="H6993">
        <v>0</v>
      </c>
      <c r="J6993">
        <v>21</v>
      </c>
      <c r="K6993">
        <v>0</v>
      </c>
      <c r="L6993" s="1">
        <v>366</v>
      </c>
      <c r="M6993" s="2">
        <f t="shared" si="327"/>
        <v>52.486111111111114</v>
      </c>
      <c r="N6993" s="2" t="str">
        <f t="shared" si="328"/>
        <v/>
      </c>
      <c r="O6993" s="2" t="str">
        <f t="shared" si="329"/>
        <v/>
      </c>
    </row>
    <row r="6994" spans="1:15" x14ac:dyDescent="0.25">
      <c r="A6994">
        <v>6993</v>
      </c>
      <c r="B6994">
        <v>3</v>
      </c>
      <c r="C6994" s="1">
        <v>26239</v>
      </c>
      <c r="D6994">
        <v>0</v>
      </c>
      <c r="E6994">
        <v>0</v>
      </c>
      <c r="F6994" t="s">
        <v>14</v>
      </c>
      <c r="G6994" s="1">
        <v>34654</v>
      </c>
      <c r="H6994">
        <v>2</v>
      </c>
      <c r="J6994">
        <v>10</v>
      </c>
      <c r="K6994">
        <v>17907</v>
      </c>
      <c r="L6994" s="1">
        <v>366</v>
      </c>
      <c r="M6994" s="2">
        <f t="shared" si="327"/>
        <v>23.038888888888888</v>
      </c>
      <c r="N6994" s="2" t="str">
        <f t="shared" si="328"/>
        <v/>
      </c>
      <c r="O6994" s="2" t="str">
        <f t="shared" si="329"/>
        <v/>
      </c>
    </row>
    <row r="6995" spans="1:15" x14ac:dyDescent="0.25">
      <c r="A6995">
        <v>6994</v>
      </c>
      <c r="B6995">
        <v>2</v>
      </c>
      <c r="C6995" s="1">
        <v>22741</v>
      </c>
      <c r="D6995">
        <v>0</v>
      </c>
      <c r="E6995">
        <v>0</v>
      </c>
      <c r="F6995" t="s">
        <v>14</v>
      </c>
      <c r="G6995" s="1">
        <v>34654</v>
      </c>
      <c r="H6995">
        <v>2</v>
      </c>
      <c r="J6995">
        <v>10</v>
      </c>
      <c r="K6995">
        <v>14607</v>
      </c>
      <c r="L6995" s="1">
        <v>366</v>
      </c>
      <c r="M6995" s="2">
        <f t="shared" si="327"/>
        <v>32.613888888888887</v>
      </c>
      <c r="N6995" s="2" t="str">
        <f t="shared" si="328"/>
        <v/>
      </c>
      <c r="O6995" s="2" t="str">
        <f t="shared" si="329"/>
        <v/>
      </c>
    </row>
    <row r="6996" spans="1:15" x14ac:dyDescent="0.25">
      <c r="A6996">
        <v>6995</v>
      </c>
      <c r="B6996">
        <v>2</v>
      </c>
      <c r="C6996" s="1">
        <v>20883</v>
      </c>
      <c r="D6996">
        <v>0</v>
      </c>
      <c r="E6996">
        <v>0</v>
      </c>
      <c r="F6996" t="s">
        <v>20</v>
      </c>
      <c r="G6996" s="1">
        <v>34654</v>
      </c>
      <c r="H6996">
        <v>0</v>
      </c>
      <c r="J6996">
        <v>10</v>
      </c>
      <c r="K6996">
        <v>10107</v>
      </c>
      <c r="L6996" s="1">
        <v>366</v>
      </c>
      <c r="M6996" s="2">
        <f t="shared" si="327"/>
        <v>37.700000000000003</v>
      </c>
      <c r="N6996" s="2" t="str">
        <f t="shared" si="328"/>
        <v/>
      </c>
      <c r="O6996" s="2" t="str">
        <f t="shared" si="329"/>
        <v/>
      </c>
    </row>
    <row r="6997" spans="1:15" x14ac:dyDescent="0.25">
      <c r="A6997">
        <v>6996</v>
      </c>
      <c r="B6997">
        <v>3</v>
      </c>
      <c r="C6997" s="1">
        <v>16599</v>
      </c>
      <c r="D6997">
        <v>0</v>
      </c>
      <c r="E6997">
        <v>0</v>
      </c>
      <c r="F6997" t="s">
        <v>13</v>
      </c>
      <c r="G6997" s="1">
        <v>34654</v>
      </c>
      <c r="H6997">
        <v>0</v>
      </c>
      <c r="J6997">
        <v>10</v>
      </c>
      <c r="K6997">
        <v>0</v>
      </c>
      <c r="L6997" s="1">
        <v>366</v>
      </c>
      <c r="M6997" s="2">
        <f t="shared" si="327"/>
        <v>49.430555555555557</v>
      </c>
      <c r="N6997" s="2" t="str">
        <f t="shared" si="328"/>
        <v/>
      </c>
      <c r="O6997" s="2" t="str">
        <f t="shared" si="329"/>
        <v/>
      </c>
    </row>
    <row r="6998" spans="1:15" x14ac:dyDescent="0.25">
      <c r="A6998">
        <v>6997</v>
      </c>
      <c r="B6998">
        <v>2</v>
      </c>
      <c r="C6998" s="1">
        <v>12561</v>
      </c>
      <c r="D6998">
        <v>0</v>
      </c>
      <c r="E6998">
        <v>0</v>
      </c>
      <c r="F6998" t="s">
        <v>14</v>
      </c>
      <c r="G6998" s="1">
        <v>34655</v>
      </c>
      <c r="H6998">
        <v>0</v>
      </c>
      <c r="J6998">
        <v>10</v>
      </c>
      <c r="K6998">
        <v>10107</v>
      </c>
      <c r="L6998" s="1">
        <v>366</v>
      </c>
      <c r="M6998" s="2">
        <f t="shared" si="327"/>
        <v>60.486111111111114</v>
      </c>
      <c r="N6998" s="2" t="str">
        <f t="shared" si="328"/>
        <v/>
      </c>
      <c r="O6998" s="2" t="str">
        <f t="shared" si="329"/>
        <v/>
      </c>
    </row>
    <row r="6999" spans="1:15" x14ac:dyDescent="0.25">
      <c r="A6999">
        <v>6998</v>
      </c>
      <c r="B6999">
        <v>2</v>
      </c>
      <c r="C6999" s="1">
        <v>18016</v>
      </c>
      <c r="D6999">
        <v>0</v>
      </c>
      <c r="E6999">
        <v>0</v>
      </c>
      <c r="F6999" t="s">
        <v>14</v>
      </c>
      <c r="G6999" s="1">
        <v>34655</v>
      </c>
      <c r="H6999">
        <v>2</v>
      </c>
      <c r="J6999">
        <v>10</v>
      </c>
      <c r="K6999">
        <v>10107</v>
      </c>
      <c r="L6999" s="1">
        <v>366</v>
      </c>
      <c r="M6999" s="2">
        <f t="shared" si="327"/>
        <v>45.552777777777777</v>
      </c>
      <c r="N6999" s="2" t="str">
        <f t="shared" si="328"/>
        <v/>
      </c>
      <c r="O6999" s="2" t="str">
        <f t="shared" si="329"/>
        <v/>
      </c>
    </row>
    <row r="7000" spans="1:15" x14ac:dyDescent="0.25">
      <c r="A7000">
        <v>6999</v>
      </c>
      <c r="B7000">
        <v>4</v>
      </c>
      <c r="C7000" s="1">
        <v>26294</v>
      </c>
      <c r="D7000">
        <v>1598</v>
      </c>
      <c r="E7000">
        <v>0</v>
      </c>
      <c r="F7000" t="s">
        <v>26</v>
      </c>
      <c r="G7000" s="1">
        <v>34656</v>
      </c>
      <c r="H7000">
        <v>2</v>
      </c>
      <c r="J7000">
        <v>10</v>
      </c>
      <c r="K7000">
        <v>13507</v>
      </c>
      <c r="L7000" s="1">
        <v>366</v>
      </c>
      <c r="M7000" s="2">
        <f t="shared" si="327"/>
        <v>22.891666666666666</v>
      </c>
      <c r="N7000" s="2" t="str">
        <f t="shared" si="328"/>
        <v/>
      </c>
      <c r="O7000" s="2" t="str">
        <f t="shared" si="329"/>
        <v/>
      </c>
    </row>
    <row r="7001" spans="1:15" x14ac:dyDescent="0.25">
      <c r="A7001">
        <v>7000</v>
      </c>
      <c r="B7001">
        <v>2</v>
      </c>
      <c r="C7001" s="1">
        <v>25463</v>
      </c>
      <c r="D7001">
        <v>1635</v>
      </c>
      <c r="E7001">
        <v>1</v>
      </c>
      <c r="F7001" t="s">
        <v>26</v>
      </c>
      <c r="G7001" s="1">
        <v>34656</v>
      </c>
      <c r="H7001">
        <v>2</v>
      </c>
      <c r="J7001">
        <v>10</v>
      </c>
      <c r="K7001">
        <v>10907</v>
      </c>
      <c r="L7001" s="1">
        <v>366</v>
      </c>
      <c r="M7001" s="2">
        <f t="shared" si="327"/>
        <v>25.169444444444444</v>
      </c>
      <c r="N7001" s="2" t="str">
        <f t="shared" si="328"/>
        <v/>
      </c>
      <c r="O7001" s="2" t="str">
        <f t="shared" si="329"/>
        <v/>
      </c>
    </row>
    <row r="7002" spans="1:15" x14ac:dyDescent="0.25">
      <c r="A7002">
        <v>7001</v>
      </c>
      <c r="B7002">
        <v>2</v>
      </c>
      <c r="C7002" s="1">
        <v>22555</v>
      </c>
      <c r="D7002">
        <v>0</v>
      </c>
      <c r="E7002">
        <v>0</v>
      </c>
      <c r="F7002" t="s">
        <v>13</v>
      </c>
      <c r="G7002" s="1">
        <v>34659</v>
      </c>
      <c r="H7002">
        <v>0</v>
      </c>
      <c r="J7002">
        <v>40</v>
      </c>
      <c r="K7002">
        <v>0</v>
      </c>
      <c r="L7002" s="1">
        <v>366</v>
      </c>
      <c r="M7002" s="2">
        <f t="shared" si="327"/>
        <v>33.138888888888886</v>
      </c>
      <c r="N7002" s="2" t="str">
        <f t="shared" si="328"/>
        <v/>
      </c>
      <c r="O7002" s="2" t="str">
        <f t="shared" si="329"/>
        <v/>
      </c>
    </row>
    <row r="7003" spans="1:15" x14ac:dyDescent="0.25">
      <c r="A7003">
        <v>7002</v>
      </c>
      <c r="B7003">
        <v>2</v>
      </c>
      <c r="C7003" s="1">
        <v>24478</v>
      </c>
      <c r="D7003">
        <v>0</v>
      </c>
      <c r="E7003">
        <v>0</v>
      </c>
      <c r="F7003" t="s">
        <v>14</v>
      </c>
      <c r="G7003" s="1">
        <v>34659</v>
      </c>
      <c r="H7003">
        <v>2</v>
      </c>
      <c r="J7003">
        <v>10</v>
      </c>
      <c r="K7003">
        <v>10307</v>
      </c>
      <c r="L7003" s="1">
        <v>366</v>
      </c>
      <c r="M7003" s="2">
        <f t="shared" si="327"/>
        <v>27.875</v>
      </c>
      <c r="N7003" s="2" t="str">
        <f t="shared" si="328"/>
        <v/>
      </c>
      <c r="O7003" s="2" t="str">
        <f t="shared" si="329"/>
        <v/>
      </c>
    </row>
    <row r="7004" spans="1:15" x14ac:dyDescent="0.25">
      <c r="A7004">
        <v>7003</v>
      </c>
      <c r="B7004">
        <v>3</v>
      </c>
      <c r="C7004" s="1">
        <v>20176</v>
      </c>
      <c r="D7004">
        <v>1860</v>
      </c>
      <c r="E7004">
        <v>2</v>
      </c>
      <c r="F7004" t="s">
        <v>13</v>
      </c>
      <c r="G7004" s="1">
        <v>34660</v>
      </c>
      <c r="H7004">
        <v>0</v>
      </c>
      <c r="J7004">
        <v>10</v>
      </c>
      <c r="K7004">
        <v>10107</v>
      </c>
      <c r="L7004" s="1">
        <v>366</v>
      </c>
      <c r="M7004" s="2">
        <f t="shared" si="327"/>
        <v>39.65</v>
      </c>
      <c r="N7004" s="2" t="str">
        <f t="shared" si="328"/>
        <v/>
      </c>
      <c r="O7004" s="2" t="str">
        <f t="shared" si="329"/>
        <v/>
      </c>
    </row>
    <row r="7005" spans="1:15" x14ac:dyDescent="0.25">
      <c r="A7005">
        <v>7004</v>
      </c>
      <c r="B7005">
        <v>3</v>
      </c>
      <c r="C7005" s="1">
        <v>22318</v>
      </c>
      <c r="D7005">
        <v>2283</v>
      </c>
      <c r="E7005">
        <v>2</v>
      </c>
      <c r="F7005" t="s">
        <v>17</v>
      </c>
      <c r="G7005" s="1">
        <v>34660</v>
      </c>
      <c r="H7005">
        <v>2</v>
      </c>
      <c r="J7005">
        <v>10</v>
      </c>
      <c r="K7005">
        <v>17807</v>
      </c>
      <c r="L7005" s="1">
        <v>366</v>
      </c>
      <c r="M7005" s="2">
        <f t="shared" si="327"/>
        <v>33.794444444444444</v>
      </c>
      <c r="N7005" s="2" t="str">
        <f t="shared" si="328"/>
        <v/>
      </c>
      <c r="O7005" s="2" t="str">
        <f t="shared" si="329"/>
        <v/>
      </c>
    </row>
    <row r="7006" spans="1:15" x14ac:dyDescent="0.25">
      <c r="A7006">
        <v>7005</v>
      </c>
      <c r="B7006">
        <v>2</v>
      </c>
      <c r="C7006" s="1">
        <v>20978</v>
      </c>
      <c r="D7006">
        <v>2096</v>
      </c>
      <c r="E7006">
        <v>3</v>
      </c>
      <c r="F7006" t="s">
        <v>14</v>
      </c>
      <c r="G7006" s="1">
        <v>34660</v>
      </c>
      <c r="H7006">
        <v>0</v>
      </c>
      <c r="J7006">
        <v>10</v>
      </c>
      <c r="K7006">
        <v>16607</v>
      </c>
      <c r="L7006" s="1">
        <v>366</v>
      </c>
      <c r="M7006" s="2">
        <f t="shared" si="327"/>
        <v>37.458333333333336</v>
      </c>
      <c r="N7006" s="2" t="str">
        <f t="shared" si="328"/>
        <v/>
      </c>
      <c r="O7006" s="2" t="str">
        <f t="shared" si="329"/>
        <v/>
      </c>
    </row>
    <row r="7007" spans="1:15" x14ac:dyDescent="0.25">
      <c r="A7007">
        <v>7006</v>
      </c>
      <c r="B7007">
        <v>4</v>
      </c>
      <c r="C7007" s="1">
        <v>26448</v>
      </c>
      <c r="D7007">
        <v>0</v>
      </c>
      <c r="E7007">
        <v>0</v>
      </c>
      <c r="F7007" t="s">
        <v>20</v>
      </c>
      <c r="G7007" s="1">
        <v>34661</v>
      </c>
      <c r="H7007">
        <v>2</v>
      </c>
      <c r="J7007">
        <v>10</v>
      </c>
      <c r="K7007">
        <v>13507</v>
      </c>
      <c r="L7007" s="1">
        <v>366</v>
      </c>
      <c r="M7007" s="2">
        <f t="shared" si="327"/>
        <v>22.483333333333334</v>
      </c>
      <c r="N7007" s="2" t="str">
        <f t="shared" si="328"/>
        <v/>
      </c>
      <c r="O7007" s="2" t="str">
        <f t="shared" si="329"/>
        <v/>
      </c>
    </row>
    <row r="7008" spans="1:15" x14ac:dyDescent="0.25">
      <c r="A7008">
        <v>7007</v>
      </c>
      <c r="B7008">
        <v>2</v>
      </c>
      <c r="C7008" s="1">
        <v>22068</v>
      </c>
      <c r="D7008">
        <v>0</v>
      </c>
      <c r="E7008">
        <v>0</v>
      </c>
      <c r="F7008" t="s">
        <v>13</v>
      </c>
      <c r="G7008" s="1">
        <v>34661</v>
      </c>
      <c r="H7008">
        <v>0</v>
      </c>
      <c r="J7008">
        <v>10</v>
      </c>
      <c r="K7008">
        <v>0</v>
      </c>
      <c r="L7008" s="1">
        <v>366</v>
      </c>
      <c r="M7008" s="2">
        <f t="shared" si="327"/>
        <v>34.477777777777774</v>
      </c>
      <c r="N7008" s="2" t="str">
        <f t="shared" si="328"/>
        <v/>
      </c>
      <c r="O7008" s="2" t="str">
        <f t="shared" si="329"/>
        <v/>
      </c>
    </row>
    <row r="7009" spans="1:15" x14ac:dyDescent="0.25">
      <c r="A7009">
        <v>7008</v>
      </c>
      <c r="B7009">
        <v>3</v>
      </c>
      <c r="C7009" s="1">
        <v>26409</v>
      </c>
      <c r="D7009">
        <v>0</v>
      </c>
      <c r="E7009">
        <v>0</v>
      </c>
      <c r="F7009" t="s">
        <v>14</v>
      </c>
      <c r="G7009" s="1">
        <v>34662</v>
      </c>
      <c r="H7009">
        <v>2</v>
      </c>
      <c r="J7009">
        <v>10</v>
      </c>
      <c r="K7009">
        <v>11907</v>
      </c>
      <c r="L7009" s="1">
        <v>366</v>
      </c>
      <c r="M7009" s="2">
        <f t="shared" si="327"/>
        <v>22.594444444444445</v>
      </c>
      <c r="N7009" s="2" t="str">
        <f t="shared" si="328"/>
        <v/>
      </c>
      <c r="O7009" s="2" t="str">
        <f t="shared" si="329"/>
        <v/>
      </c>
    </row>
    <row r="7010" spans="1:15" x14ac:dyDescent="0.25">
      <c r="A7010">
        <v>7009</v>
      </c>
      <c r="B7010">
        <v>4</v>
      </c>
      <c r="C7010" s="1">
        <v>18145</v>
      </c>
      <c r="D7010">
        <v>0</v>
      </c>
      <c r="E7010">
        <v>0</v>
      </c>
      <c r="F7010" t="s">
        <v>20</v>
      </c>
      <c r="G7010" s="1">
        <v>34662</v>
      </c>
      <c r="H7010">
        <v>2</v>
      </c>
      <c r="J7010">
        <v>10</v>
      </c>
      <c r="K7010">
        <v>10107</v>
      </c>
      <c r="L7010" s="1">
        <v>366</v>
      </c>
      <c r="M7010" s="2">
        <f t="shared" si="327"/>
        <v>45.222222222222221</v>
      </c>
      <c r="N7010" s="2" t="str">
        <f t="shared" si="328"/>
        <v/>
      </c>
      <c r="O7010" s="2" t="str">
        <f t="shared" si="329"/>
        <v/>
      </c>
    </row>
    <row r="7011" spans="1:15" x14ac:dyDescent="0.25">
      <c r="A7011">
        <v>7010</v>
      </c>
      <c r="B7011">
        <v>4</v>
      </c>
      <c r="C7011" s="1">
        <v>25815</v>
      </c>
      <c r="D7011">
        <v>0</v>
      </c>
      <c r="E7011">
        <v>0</v>
      </c>
      <c r="F7011" t="s">
        <v>20</v>
      </c>
      <c r="G7011" s="1">
        <v>34662</v>
      </c>
      <c r="H7011">
        <v>0</v>
      </c>
      <c r="J7011">
        <v>10</v>
      </c>
      <c r="K7011">
        <v>12807</v>
      </c>
      <c r="L7011" s="1">
        <v>366</v>
      </c>
      <c r="M7011" s="2">
        <f t="shared" si="327"/>
        <v>24.222222222222221</v>
      </c>
      <c r="N7011" s="2" t="str">
        <f t="shared" si="328"/>
        <v/>
      </c>
      <c r="O7011" s="2" t="str">
        <f t="shared" si="329"/>
        <v/>
      </c>
    </row>
    <row r="7012" spans="1:15" x14ac:dyDescent="0.25">
      <c r="A7012">
        <v>7011</v>
      </c>
      <c r="B7012">
        <v>4</v>
      </c>
      <c r="C7012" s="1">
        <v>26833</v>
      </c>
      <c r="D7012">
        <v>0</v>
      </c>
      <c r="E7012">
        <v>0</v>
      </c>
      <c r="F7012" t="s">
        <v>20</v>
      </c>
      <c r="G7012" s="1">
        <v>34663</v>
      </c>
      <c r="H7012">
        <v>0</v>
      </c>
      <c r="J7012">
        <v>10</v>
      </c>
      <c r="K7012">
        <v>13507</v>
      </c>
      <c r="L7012" s="1">
        <v>366</v>
      </c>
      <c r="M7012" s="2">
        <f t="shared" si="327"/>
        <v>21.43611111111111</v>
      </c>
      <c r="N7012" s="2" t="str">
        <f t="shared" si="328"/>
        <v/>
      </c>
      <c r="O7012" s="2" t="str">
        <f t="shared" si="329"/>
        <v/>
      </c>
    </row>
    <row r="7013" spans="1:15" x14ac:dyDescent="0.25">
      <c r="A7013">
        <v>7012</v>
      </c>
      <c r="B7013">
        <v>3</v>
      </c>
      <c r="C7013" s="1">
        <v>21742</v>
      </c>
      <c r="D7013">
        <v>0</v>
      </c>
      <c r="E7013">
        <v>0</v>
      </c>
      <c r="F7013" t="s">
        <v>17</v>
      </c>
      <c r="G7013" s="1">
        <v>34666</v>
      </c>
      <c r="H7013">
        <v>0</v>
      </c>
      <c r="J7013">
        <v>10</v>
      </c>
      <c r="K7013">
        <v>11307</v>
      </c>
      <c r="L7013" s="1">
        <v>366</v>
      </c>
      <c r="M7013" s="2">
        <f t="shared" si="327"/>
        <v>35.380555555555553</v>
      </c>
      <c r="N7013" s="2" t="str">
        <f t="shared" si="328"/>
        <v/>
      </c>
      <c r="O7013" s="2" t="str">
        <f t="shared" si="329"/>
        <v/>
      </c>
    </row>
    <row r="7014" spans="1:15" x14ac:dyDescent="0.25">
      <c r="A7014">
        <v>7013</v>
      </c>
      <c r="B7014">
        <v>2</v>
      </c>
      <c r="C7014" s="1">
        <v>26247</v>
      </c>
      <c r="D7014">
        <v>1112</v>
      </c>
      <c r="E7014">
        <v>0</v>
      </c>
      <c r="F7014" t="s">
        <v>20</v>
      </c>
      <c r="G7014" s="1">
        <v>34666</v>
      </c>
      <c r="H7014">
        <v>2</v>
      </c>
      <c r="J7014">
        <v>10</v>
      </c>
      <c r="K7014">
        <v>14607</v>
      </c>
      <c r="L7014" s="1">
        <v>366</v>
      </c>
      <c r="M7014" s="2">
        <f t="shared" si="327"/>
        <v>23.05</v>
      </c>
      <c r="N7014" s="2" t="str">
        <f t="shared" si="328"/>
        <v/>
      </c>
      <c r="O7014" s="2" t="str">
        <f t="shared" si="329"/>
        <v/>
      </c>
    </row>
    <row r="7015" spans="1:15" x14ac:dyDescent="0.25">
      <c r="A7015">
        <v>7014</v>
      </c>
      <c r="B7015">
        <v>3</v>
      </c>
      <c r="C7015" s="1">
        <v>13710</v>
      </c>
      <c r="D7015">
        <v>0</v>
      </c>
      <c r="E7015">
        <v>0</v>
      </c>
      <c r="F7015" t="s">
        <v>13</v>
      </c>
      <c r="G7015" s="1">
        <v>34666</v>
      </c>
      <c r="H7015">
        <v>0</v>
      </c>
      <c r="J7015">
        <v>10</v>
      </c>
      <c r="K7015">
        <v>12807</v>
      </c>
      <c r="L7015" s="1">
        <v>366</v>
      </c>
      <c r="M7015" s="2">
        <f t="shared" si="327"/>
        <v>57.37222222222222</v>
      </c>
      <c r="N7015" s="2" t="str">
        <f t="shared" si="328"/>
        <v/>
      </c>
      <c r="O7015" s="2" t="str">
        <f t="shared" si="329"/>
        <v/>
      </c>
    </row>
    <row r="7016" spans="1:15" x14ac:dyDescent="0.25">
      <c r="A7016">
        <v>7015</v>
      </c>
      <c r="B7016">
        <v>3</v>
      </c>
      <c r="C7016" s="1">
        <v>21395</v>
      </c>
      <c r="D7016">
        <v>1720</v>
      </c>
      <c r="E7016">
        <v>0</v>
      </c>
      <c r="F7016" t="s">
        <v>13</v>
      </c>
      <c r="G7016" s="1">
        <v>34666</v>
      </c>
      <c r="H7016">
        <v>0</v>
      </c>
      <c r="J7016">
        <v>10</v>
      </c>
      <c r="K7016">
        <v>0</v>
      </c>
      <c r="L7016" s="1">
        <v>366</v>
      </c>
      <c r="M7016" s="2">
        <f t="shared" si="327"/>
        <v>36.330555555555556</v>
      </c>
      <c r="N7016" s="2" t="str">
        <f t="shared" si="328"/>
        <v/>
      </c>
      <c r="O7016" s="2" t="str">
        <f t="shared" si="329"/>
        <v/>
      </c>
    </row>
    <row r="7017" spans="1:15" x14ac:dyDescent="0.25">
      <c r="A7017">
        <v>7016</v>
      </c>
      <c r="B7017">
        <v>3</v>
      </c>
      <c r="C7017" s="1">
        <v>14259</v>
      </c>
      <c r="D7017">
        <v>0</v>
      </c>
      <c r="E7017">
        <v>0</v>
      </c>
      <c r="F7017" t="s">
        <v>13</v>
      </c>
      <c r="G7017" s="1">
        <v>34666</v>
      </c>
      <c r="H7017">
        <v>0</v>
      </c>
      <c r="J7017">
        <v>10</v>
      </c>
      <c r="K7017">
        <v>0</v>
      </c>
      <c r="L7017" s="1">
        <v>366</v>
      </c>
      <c r="M7017" s="2">
        <f t="shared" si="327"/>
        <v>55.87222222222222</v>
      </c>
      <c r="N7017" s="2" t="str">
        <f t="shared" si="328"/>
        <v/>
      </c>
      <c r="O7017" s="2" t="str">
        <f t="shared" si="329"/>
        <v/>
      </c>
    </row>
    <row r="7018" spans="1:15" x14ac:dyDescent="0.25">
      <c r="A7018">
        <v>7017</v>
      </c>
      <c r="B7018">
        <v>3</v>
      </c>
      <c r="C7018" s="1">
        <v>20852</v>
      </c>
      <c r="D7018">
        <v>0</v>
      </c>
      <c r="E7018">
        <v>0</v>
      </c>
      <c r="F7018" t="s">
        <v>14</v>
      </c>
      <c r="G7018" s="1">
        <v>34667</v>
      </c>
      <c r="H7018">
        <v>0</v>
      </c>
      <c r="J7018">
        <v>21</v>
      </c>
      <c r="K7018">
        <v>0</v>
      </c>
      <c r="L7018" s="1">
        <v>366</v>
      </c>
      <c r="M7018" s="2">
        <f t="shared" si="327"/>
        <v>37.827777777777776</v>
      </c>
      <c r="N7018" s="2" t="str">
        <f t="shared" si="328"/>
        <v/>
      </c>
      <c r="O7018" s="2" t="str">
        <f t="shared" si="329"/>
        <v/>
      </c>
    </row>
    <row r="7019" spans="1:15" x14ac:dyDescent="0.25">
      <c r="A7019">
        <v>7018</v>
      </c>
      <c r="B7019">
        <v>3</v>
      </c>
      <c r="C7019" s="1">
        <v>18485</v>
      </c>
      <c r="D7019">
        <v>0</v>
      </c>
      <c r="E7019">
        <v>0</v>
      </c>
      <c r="F7019" t="s">
        <v>14</v>
      </c>
      <c r="G7019" s="1">
        <v>34667</v>
      </c>
      <c r="H7019">
        <v>2</v>
      </c>
      <c r="J7019">
        <v>10</v>
      </c>
      <c r="K7019">
        <v>10107</v>
      </c>
      <c r="L7019" s="1">
        <v>366</v>
      </c>
      <c r="M7019" s="2">
        <f t="shared" si="327"/>
        <v>44.302777777777777</v>
      </c>
      <c r="N7019" s="2" t="str">
        <f t="shared" si="328"/>
        <v/>
      </c>
      <c r="O7019" s="2" t="str">
        <f t="shared" si="329"/>
        <v/>
      </c>
    </row>
    <row r="7020" spans="1:15" x14ac:dyDescent="0.25">
      <c r="A7020">
        <v>7019</v>
      </c>
      <c r="B7020">
        <v>3</v>
      </c>
      <c r="C7020" s="1">
        <v>27009</v>
      </c>
      <c r="D7020">
        <v>2805</v>
      </c>
      <c r="E7020">
        <v>1</v>
      </c>
      <c r="F7020" t="s">
        <v>14</v>
      </c>
      <c r="G7020" s="1">
        <v>34667</v>
      </c>
      <c r="H7020">
        <v>2</v>
      </c>
      <c r="J7020">
        <v>10</v>
      </c>
      <c r="K7020">
        <v>10107</v>
      </c>
      <c r="L7020" s="1">
        <v>366</v>
      </c>
      <c r="M7020" s="2">
        <f t="shared" si="327"/>
        <v>20.966666666666665</v>
      </c>
      <c r="N7020" s="2" t="str">
        <f t="shared" si="328"/>
        <v/>
      </c>
      <c r="O7020" s="2" t="str">
        <f t="shared" si="329"/>
        <v/>
      </c>
    </row>
    <row r="7021" spans="1:15" x14ac:dyDescent="0.25">
      <c r="A7021">
        <v>7020</v>
      </c>
      <c r="B7021">
        <v>2</v>
      </c>
      <c r="C7021" s="1">
        <v>24289</v>
      </c>
      <c r="D7021">
        <v>0</v>
      </c>
      <c r="E7021">
        <v>0</v>
      </c>
      <c r="F7021" t="s">
        <v>13</v>
      </c>
      <c r="G7021" s="1">
        <v>34668</v>
      </c>
      <c r="H7021">
        <v>0</v>
      </c>
      <c r="J7021">
        <v>10</v>
      </c>
      <c r="K7021">
        <v>0</v>
      </c>
      <c r="L7021" s="1">
        <v>366</v>
      </c>
      <c r="M7021" s="2">
        <f t="shared" si="327"/>
        <v>28.413888888888888</v>
      </c>
      <c r="N7021" s="2" t="str">
        <f t="shared" si="328"/>
        <v/>
      </c>
      <c r="O7021" s="2" t="str">
        <f t="shared" si="329"/>
        <v/>
      </c>
    </row>
    <row r="7022" spans="1:15" x14ac:dyDescent="0.25">
      <c r="A7022">
        <v>7021</v>
      </c>
      <c r="B7022">
        <v>2</v>
      </c>
      <c r="C7022" s="1">
        <v>25389</v>
      </c>
      <c r="D7022">
        <v>3000</v>
      </c>
      <c r="E7022">
        <v>2</v>
      </c>
      <c r="F7022" t="s">
        <v>14</v>
      </c>
      <c r="G7022" s="1">
        <v>34670</v>
      </c>
      <c r="H7022">
        <v>2</v>
      </c>
      <c r="J7022">
        <v>10</v>
      </c>
      <c r="K7022">
        <v>15807</v>
      </c>
      <c r="L7022" s="1">
        <v>366</v>
      </c>
      <c r="M7022" s="2">
        <f t="shared" si="327"/>
        <v>25.408333333333335</v>
      </c>
      <c r="N7022" s="2" t="str">
        <f t="shared" si="328"/>
        <v/>
      </c>
      <c r="O7022" s="2" t="str">
        <f t="shared" si="329"/>
        <v/>
      </c>
    </row>
    <row r="7023" spans="1:15" x14ac:dyDescent="0.25">
      <c r="A7023">
        <v>7022</v>
      </c>
      <c r="B7023">
        <v>2</v>
      </c>
      <c r="C7023" s="1">
        <v>18579</v>
      </c>
      <c r="D7023">
        <v>0</v>
      </c>
      <c r="E7023">
        <v>0</v>
      </c>
      <c r="F7023" t="s">
        <v>14</v>
      </c>
      <c r="G7023" s="1">
        <v>34670</v>
      </c>
      <c r="H7023">
        <v>0</v>
      </c>
      <c r="I7023" t="s">
        <v>15</v>
      </c>
      <c r="J7023">
        <v>21</v>
      </c>
      <c r="K7023">
        <v>10307</v>
      </c>
      <c r="L7023" s="1">
        <v>366</v>
      </c>
      <c r="M7023" s="2">
        <f t="shared" si="327"/>
        <v>44.055555555555557</v>
      </c>
      <c r="N7023" s="2" t="str">
        <f t="shared" si="328"/>
        <v/>
      </c>
      <c r="O7023" s="2" t="str">
        <f t="shared" si="329"/>
        <v/>
      </c>
    </row>
    <row r="7024" spans="1:15" x14ac:dyDescent="0.25">
      <c r="A7024">
        <v>7023</v>
      </c>
      <c r="B7024">
        <v>2</v>
      </c>
      <c r="C7024" s="1">
        <v>23103</v>
      </c>
      <c r="D7024">
        <v>2644</v>
      </c>
      <c r="E7024">
        <v>2</v>
      </c>
      <c r="F7024" t="s">
        <v>14</v>
      </c>
      <c r="G7024" s="1">
        <v>34674</v>
      </c>
      <c r="H7024">
        <v>2</v>
      </c>
      <c r="J7024">
        <v>10</v>
      </c>
      <c r="K7024">
        <v>16807</v>
      </c>
      <c r="L7024" s="1">
        <v>366</v>
      </c>
      <c r="M7024" s="2">
        <f t="shared" si="327"/>
        <v>31.677777777777777</v>
      </c>
      <c r="N7024" s="2" t="str">
        <f t="shared" si="328"/>
        <v/>
      </c>
      <c r="O7024" s="2" t="str">
        <f t="shared" si="329"/>
        <v/>
      </c>
    </row>
    <row r="7025" spans="1:15" x14ac:dyDescent="0.25">
      <c r="A7025">
        <v>7024</v>
      </c>
      <c r="B7025">
        <v>2</v>
      </c>
      <c r="C7025" s="1">
        <v>22042</v>
      </c>
      <c r="D7025">
        <v>0</v>
      </c>
      <c r="E7025">
        <v>2</v>
      </c>
      <c r="F7025" t="s">
        <v>14</v>
      </c>
      <c r="G7025" s="1">
        <v>34674</v>
      </c>
      <c r="H7025">
        <v>2</v>
      </c>
      <c r="J7025">
        <v>10</v>
      </c>
      <c r="K7025">
        <v>10107</v>
      </c>
      <c r="L7025" s="1">
        <v>366</v>
      </c>
      <c r="M7025" s="2">
        <f t="shared" si="327"/>
        <v>34.583333333333336</v>
      </c>
      <c r="N7025" s="2" t="str">
        <f t="shared" si="328"/>
        <v/>
      </c>
      <c r="O7025" s="2" t="str">
        <f t="shared" si="329"/>
        <v/>
      </c>
    </row>
    <row r="7026" spans="1:15" x14ac:dyDescent="0.25">
      <c r="A7026">
        <v>7025</v>
      </c>
      <c r="B7026">
        <v>2</v>
      </c>
      <c r="C7026" s="1">
        <v>22169</v>
      </c>
      <c r="D7026">
        <v>0</v>
      </c>
      <c r="E7026">
        <v>0</v>
      </c>
      <c r="F7026" t="s">
        <v>20</v>
      </c>
      <c r="G7026" s="1">
        <v>34674</v>
      </c>
      <c r="H7026">
        <v>2</v>
      </c>
      <c r="J7026">
        <v>10</v>
      </c>
      <c r="K7026">
        <v>12807</v>
      </c>
      <c r="L7026" s="1">
        <v>366</v>
      </c>
      <c r="M7026" s="2">
        <f t="shared" si="327"/>
        <v>34.238888888888887</v>
      </c>
      <c r="N7026" s="2" t="str">
        <f t="shared" si="328"/>
        <v/>
      </c>
      <c r="O7026" s="2" t="str">
        <f t="shared" si="329"/>
        <v/>
      </c>
    </row>
    <row r="7027" spans="1:15" x14ac:dyDescent="0.25">
      <c r="A7027">
        <v>7026</v>
      </c>
      <c r="B7027">
        <v>2</v>
      </c>
      <c r="C7027" s="1">
        <v>20839</v>
      </c>
      <c r="D7027">
        <v>2250</v>
      </c>
      <c r="E7027">
        <v>2</v>
      </c>
      <c r="F7027" t="s">
        <v>14</v>
      </c>
      <c r="G7027" s="1">
        <v>34674</v>
      </c>
      <c r="H7027">
        <v>2</v>
      </c>
      <c r="J7027">
        <v>10</v>
      </c>
      <c r="K7027">
        <v>10207</v>
      </c>
      <c r="L7027" s="1">
        <v>366</v>
      </c>
      <c r="M7027" s="2">
        <f t="shared" si="327"/>
        <v>37.880555555555553</v>
      </c>
      <c r="N7027" s="2" t="str">
        <f t="shared" si="328"/>
        <v/>
      </c>
      <c r="O7027" s="2" t="str">
        <f t="shared" si="329"/>
        <v/>
      </c>
    </row>
    <row r="7028" spans="1:15" x14ac:dyDescent="0.25">
      <c r="A7028">
        <v>7027</v>
      </c>
      <c r="B7028">
        <v>4</v>
      </c>
      <c r="C7028" s="1">
        <v>21982</v>
      </c>
      <c r="D7028">
        <v>1600</v>
      </c>
      <c r="E7028">
        <v>1</v>
      </c>
      <c r="F7028" t="s">
        <v>20</v>
      </c>
      <c r="G7028" s="1">
        <v>34675</v>
      </c>
      <c r="H7028">
        <v>2</v>
      </c>
      <c r="J7028">
        <v>10</v>
      </c>
      <c r="K7028">
        <v>13507</v>
      </c>
      <c r="L7028" s="1">
        <v>366</v>
      </c>
      <c r="M7028" s="2">
        <f t="shared" si="327"/>
        <v>34.75</v>
      </c>
      <c r="N7028" s="2" t="str">
        <f t="shared" si="328"/>
        <v/>
      </c>
      <c r="O7028" s="2" t="str">
        <f t="shared" si="329"/>
        <v/>
      </c>
    </row>
    <row r="7029" spans="1:15" x14ac:dyDescent="0.25">
      <c r="A7029">
        <v>7028</v>
      </c>
      <c r="B7029">
        <v>3</v>
      </c>
      <c r="C7029" s="1">
        <v>19079</v>
      </c>
      <c r="D7029">
        <v>0</v>
      </c>
      <c r="E7029">
        <v>0</v>
      </c>
      <c r="F7029" t="s">
        <v>13</v>
      </c>
      <c r="G7029" s="1">
        <v>34676</v>
      </c>
      <c r="H7029">
        <v>0</v>
      </c>
      <c r="J7029">
        <v>10</v>
      </c>
      <c r="K7029">
        <v>0</v>
      </c>
      <c r="L7029" s="1">
        <v>366</v>
      </c>
      <c r="M7029" s="2">
        <f t="shared" si="327"/>
        <v>42.7</v>
      </c>
      <c r="N7029" s="2" t="str">
        <f t="shared" si="328"/>
        <v/>
      </c>
      <c r="O7029" s="2" t="str">
        <f t="shared" si="329"/>
        <v/>
      </c>
    </row>
    <row r="7030" spans="1:15" x14ac:dyDescent="0.25">
      <c r="A7030">
        <v>7029</v>
      </c>
      <c r="B7030">
        <v>2</v>
      </c>
      <c r="C7030" s="1">
        <v>12031</v>
      </c>
      <c r="D7030">
        <v>0</v>
      </c>
      <c r="E7030">
        <v>0</v>
      </c>
      <c r="F7030" t="s">
        <v>13</v>
      </c>
      <c r="G7030" s="1">
        <v>34676</v>
      </c>
      <c r="H7030">
        <v>0</v>
      </c>
      <c r="J7030">
        <v>10</v>
      </c>
      <c r="K7030">
        <v>0</v>
      </c>
      <c r="L7030" s="1">
        <v>366</v>
      </c>
      <c r="M7030" s="2">
        <f t="shared" si="327"/>
        <v>62</v>
      </c>
      <c r="N7030" s="2" t="str">
        <f t="shared" si="328"/>
        <v/>
      </c>
      <c r="O7030" s="2" t="str">
        <f t="shared" si="329"/>
        <v/>
      </c>
    </row>
    <row r="7031" spans="1:15" x14ac:dyDescent="0.25">
      <c r="A7031">
        <v>7030</v>
      </c>
      <c r="B7031">
        <v>4</v>
      </c>
      <c r="C7031" s="1">
        <v>29533</v>
      </c>
      <c r="D7031">
        <v>0</v>
      </c>
      <c r="E7031">
        <v>0</v>
      </c>
      <c r="F7031" t="s">
        <v>20</v>
      </c>
      <c r="G7031" s="1">
        <v>34677</v>
      </c>
      <c r="H7031">
        <v>2</v>
      </c>
      <c r="J7031">
        <v>21</v>
      </c>
      <c r="K7031">
        <v>10107</v>
      </c>
      <c r="L7031" s="1">
        <v>366</v>
      </c>
      <c r="M7031" s="2">
        <f t="shared" si="327"/>
        <v>14.08611111111111</v>
      </c>
      <c r="N7031" s="2" t="str">
        <f t="shared" si="328"/>
        <v/>
      </c>
      <c r="O7031" s="2" t="str">
        <f t="shared" si="329"/>
        <v/>
      </c>
    </row>
    <row r="7032" spans="1:15" x14ac:dyDescent="0.25">
      <c r="A7032">
        <v>7031</v>
      </c>
      <c r="B7032">
        <v>4</v>
      </c>
      <c r="C7032" s="1">
        <v>22593</v>
      </c>
      <c r="D7032">
        <v>0</v>
      </c>
      <c r="E7032">
        <v>0</v>
      </c>
      <c r="F7032" t="s">
        <v>20</v>
      </c>
      <c r="G7032" s="1">
        <v>34677</v>
      </c>
      <c r="H7032">
        <v>2</v>
      </c>
      <c r="J7032">
        <v>10</v>
      </c>
      <c r="K7032">
        <v>15807</v>
      </c>
      <c r="L7032" s="1">
        <v>366</v>
      </c>
      <c r="M7032" s="2">
        <f t="shared" si="327"/>
        <v>33.086111111111109</v>
      </c>
      <c r="N7032" s="2" t="str">
        <f t="shared" si="328"/>
        <v/>
      </c>
      <c r="O7032" s="2" t="str">
        <f t="shared" si="329"/>
        <v/>
      </c>
    </row>
    <row r="7033" spans="1:15" x14ac:dyDescent="0.25">
      <c r="A7033">
        <v>7032</v>
      </c>
      <c r="B7033">
        <v>2</v>
      </c>
      <c r="C7033" s="1">
        <v>26816</v>
      </c>
      <c r="D7033">
        <v>0</v>
      </c>
      <c r="E7033">
        <v>0</v>
      </c>
      <c r="F7033" t="s">
        <v>20</v>
      </c>
      <c r="G7033" s="1">
        <v>34680</v>
      </c>
      <c r="H7033">
        <v>2</v>
      </c>
      <c r="J7033">
        <v>10</v>
      </c>
      <c r="K7033">
        <v>10207</v>
      </c>
      <c r="L7033" s="1">
        <v>366</v>
      </c>
      <c r="M7033" s="2">
        <f t="shared" si="327"/>
        <v>21.530555555555555</v>
      </c>
      <c r="N7033" s="2" t="str">
        <f t="shared" si="328"/>
        <v/>
      </c>
      <c r="O7033" s="2" t="str">
        <f t="shared" si="329"/>
        <v/>
      </c>
    </row>
    <row r="7034" spans="1:15" x14ac:dyDescent="0.25">
      <c r="A7034">
        <v>7033</v>
      </c>
      <c r="B7034">
        <v>3</v>
      </c>
      <c r="C7034" s="1">
        <v>25465</v>
      </c>
      <c r="D7034">
        <v>0</v>
      </c>
      <c r="E7034">
        <v>0</v>
      </c>
      <c r="F7034" t="s">
        <v>13</v>
      </c>
      <c r="G7034" s="1">
        <v>34680</v>
      </c>
      <c r="H7034">
        <v>0</v>
      </c>
      <c r="J7034">
        <v>10</v>
      </c>
      <c r="K7034">
        <v>0</v>
      </c>
      <c r="L7034" s="1">
        <v>366</v>
      </c>
      <c r="M7034" s="2">
        <f t="shared" si="327"/>
        <v>25.230555555555554</v>
      </c>
      <c r="N7034" s="2" t="str">
        <f t="shared" si="328"/>
        <v/>
      </c>
      <c r="O7034" s="2" t="str">
        <f t="shared" si="329"/>
        <v/>
      </c>
    </row>
    <row r="7035" spans="1:15" x14ac:dyDescent="0.25">
      <c r="A7035">
        <v>7034</v>
      </c>
      <c r="B7035">
        <v>2</v>
      </c>
      <c r="C7035" s="1">
        <v>32762</v>
      </c>
      <c r="D7035">
        <v>0</v>
      </c>
      <c r="E7035">
        <v>0</v>
      </c>
      <c r="F7035" t="s">
        <v>13</v>
      </c>
      <c r="G7035" s="1">
        <v>34681</v>
      </c>
      <c r="H7035">
        <v>0</v>
      </c>
      <c r="J7035">
        <v>21</v>
      </c>
      <c r="K7035">
        <v>10107</v>
      </c>
      <c r="L7035" s="1">
        <v>366</v>
      </c>
      <c r="M7035" s="2">
        <f t="shared" si="327"/>
        <v>5.2555555555555555</v>
      </c>
      <c r="N7035" s="2" t="str">
        <f t="shared" si="328"/>
        <v/>
      </c>
      <c r="O7035" s="2" t="str">
        <f t="shared" si="329"/>
        <v/>
      </c>
    </row>
    <row r="7036" spans="1:15" x14ac:dyDescent="0.25">
      <c r="A7036">
        <v>7035</v>
      </c>
      <c r="B7036">
        <v>2</v>
      </c>
      <c r="C7036" s="1">
        <v>20108</v>
      </c>
      <c r="D7036">
        <v>0</v>
      </c>
      <c r="E7036">
        <v>0</v>
      </c>
      <c r="F7036" t="s">
        <v>14</v>
      </c>
      <c r="G7036" s="1">
        <v>34683</v>
      </c>
      <c r="H7036">
        <v>2</v>
      </c>
      <c r="J7036">
        <v>10</v>
      </c>
      <c r="K7036">
        <v>18507</v>
      </c>
      <c r="L7036" s="1">
        <v>366</v>
      </c>
      <c r="M7036" s="2">
        <f t="shared" si="327"/>
        <v>39.905555555555559</v>
      </c>
      <c r="N7036" s="2" t="str">
        <f t="shared" si="328"/>
        <v/>
      </c>
      <c r="O7036" s="2" t="str">
        <f t="shared" si="329"/>
        <v/>
      </c>
    </row>
    <row r="7037" spans="1:15" x14ac:dyDescent="0.25">
      <c r="A7037">
        <v>7036</v>
      </c>
      <c r="B7037">
        <v>3</v>
      </c>
      <c r="C7037" s="1">
        <v>19187</v>
      </c>
      <c r="D7037">
        <v>0</v>
      </c>
      <c r="E7037">
        <v>0</v>
      </c>
      <c r="F7037" t="s">
        <v>14</v>
      </c>
      <c r="G7037" s="1">
        <v>34684</v>
      </c>
      <c r="H7037">
        <v>2</v>
      </c>
      <c r="J7037">
        <v>10</v>
      </c>
      <c r="K7037">
        <v>16707</v>
      </c>
      <c r="L7037" s="1">
        <v>366</v>
      </c>
      <c r="M7037" s="2">
        <f t="shared" si="327"/>
        <v>42.427777777777777</v>
      </c>
      <c r="N7037" s="2" t="str">
        <f t="shared" si="328"/>
        <v/>
      </c>
      <c r="O7037" s="2" t="str">
        <f t="shared" si="329"/>
        <v/>
      </c>
    </row>
    <row r="7038" spans="1:15" x14ac:dyDescent="0.25">
      <c r="A7038">
        <v>7037</v>
      </c>
      <c r="B7038">
        <v>2</v>
      </c>
      <c r="C7038" s="1">
        <v>16997</v>
      </c>
      <c r="D7038">
        <v>1600</v>
      </c>
      <c r="E7038">
        <v>0</v>
      </c>
      <c r="F7038" t="s">
        <v>14</v>
      </c>
      <c r="G7038" s="1">
        <v>34684</v>
      </c>
      <c r="H7038">
        <v>2</v>
      </c>
      <c r="J7038">
        <v>10</v>
      </c>
      <c r="K7038">
        <v>13507</v>
      </c>
      <c r="L7038" s="1">
        <v>366</v>
      </c>
      <c r="M7038" s="2">
        <f t="shared" si="327"/>
        <v>48.422222222222224</v>
      </c>
      <c r="N7038" s="2" t="str">
        <f t="shared" si="328"/>
        <v/>
      </c>
      <c r="O7038" s="2" t="str">
        <f t="shared" si="329"/>
        <v/>
      </c>
    </row>
    <row r="7039" spans="1:15" x14ac:dyDescent="0.25">
      <c r="A7039">
        <v>7038</v>
      </c>
      <c r="B7039">
        <v>3</v>
      </c>
      <c r="C7039" s="1">
        <v>25525</v>
      </c>
      <c r="D7039">
        <v>0</v>
      </c>
      <c r="E7039">
        <v>0</v>
      </c>
      <c r="F7039" t="s">
        <v>14</v>
      </c>
      <c r="G7039" s="1">
        <v>34687</v>
      </c>
      <c r="H7039">
        <v>0</v>
      </c>
      <c r="I7039" t="s">
        <v>19</v>
      </c>
      <c r="J7039">
        <v>21</v>
      </c>
      <c r="K7039">
        <v>14607</v>
      </c>
      <c r="L7039" s="1">
        <v>36209</v>
      </c>
      <c r="M7039" s="2">
        <f t="shared" si="327"/>
        <v>25.086111111111112</v>
      </c>
      <c r="N7039" s="2">
        <f t="shared" si="328"/>
        <v>29.25</v>
      </c>
      <c r="O7039" s="2">
        <f t="shared" si="329"/>
        <v>4.1638888888888879</v>
      </c>
    </row>
    <row r="7040" spans="1:15" x14ac:dyDescent="0.25">
      <c r="A7040">
        <v>7039</v>
      </c>
      <c r="B7040">
        <v>3</v>
      </c>
      <c r="C7040" s="1">
        <v>25087</v>
      </c>
      <c r="D7040">
        <v>0</v>
      </c>
      <c r="E7040">
        <v>0</v>
      </c>
      <c r="F7040" t="s">
        <v>14</v>
      </c>
      <c r="G7040" s="1">
        <v>34688</v>
      </c>
      <c r="H7040">
        <v>2</v>
      </c>
      <c r="J7040">
        <v>10</v>
      </c>
      <c r="K7040">
        <v>12607</v>
      </c>
      <c r="L7040" s="1">
        <v>366</v>
      </c>
      <c r="M7040" s="2">
        <f t="shared" si="327"/>
        <v>26.288888888888888</v>
      </c>
      <c r="N7040" s="2" t="str">
        <f t="shared" si="328"/>
        <v/>
      </c>
      <c r="O7040" s="2" t="str">
        <f t="shared" si="329"/>
        <v/>
      </c>
    </row>
    <row r="7041" spans="1:15" x14ac:dyDescent="0.25">
      <c r="A7041">
        <v>7040</v>
      </c>
      <c r="B7041">
        <v>3</v>
      </c>
      <c r="C7041" s="1">
        <v>18838</v>
      </c>
      <c r="D7041">
        <v>0</v>
      </c>
      <c r="E7041">
        <v>0</v>
      </c>
      <c r="F7041" t="s">
        <v>22</v>
      </c>
      <c r="G7041" s="1">
        <v>34690</v>
      </c>
      <c r="H7041">
        <v>2</v>
      </c>
      <c r="J7041">
        <v>10</v>
      </c>
      <c r="K7041">
        <v>18707</v>
      </c>
      <c r="L7041" s="1">
        <v>366</v>
      </c>
      <c r="M7041" s="2">
        <f t="shared" si="327"/>
        <v>43.397222222222226</v>
      </c>
      <c r="N7041" s="2" t="str">
        <f t="shared" si="328"/>
        <v/>
      </c>
      <c r="O7041" s="2" t="str">
        <f t="shared" si="329"/>
        <v/>
      </c>
    </row>
    <row r="7042" spans="1:15" x14ac:dyDescent="0.25">
      <c r="A7042">
        <v>7041</v>
      </c>
      <c r="B7042">
        <v>2</v>
      </c>
      <c r="C7042" s="1">
        <v>20056</v>
      </c>
      <c r="D7042">
        <v>0</v>
      </c>
      <c r="E7042">
        <v>0</v>
      </c>
      <c r="F7042" t="s">
        <v>13</v>
      </c>
      <c r="G7042" s="1">
        <v>34690</v>
      </c>
      <c r="H7042">
        <v>0</v>
      </c>
      <c r="J7042">
        <v>10</v>
      </c>
      <c r="K7042">
        <v>10107</v>
      </c>
      <c r="L7042" s="1">
        <v>366</v>
      </c>
      <c r="M7042" s="2">
        <f t="shared" si="327"/>
        <v>40.06666666666667</v>
      </c>
      <c r="N7042" s="2" t="str">
        <f t="shared" si="328"/>
        <v/>
      </c>
      <c r="O7042" s="2" t="str">
        <f t="shared" si="329"/>
        <v/>
      </c>
    </row>
    <row r="7043" spans="1:15" x14ac:dyDescent="0.25">
      <c r="A7043">
        <v>7042</v>
      </c>
      <c r="B7043">
        <v>3</v>
      </c>
      <c r="C7043" s="1">
        <v>24346</v>
      </c>
      <c r="D7043">
        <v>0</v>
      </c>
      <c r="E7043">
        <v>2</v>
      </c>
      <c r="F7043" t="s">
        <v>14</v>
      </c>
      <c r="G7043" s="1">
        <v>34690</v>
      </c>
      <c r="H7043">
        <v>2</v>
      </c>
      <c r="J7043">
        <v>10</v>
      </c>
      <c r="K7043">
        <v>10807</v>
      </c>
      <c r="L7043" s="1">
        <v>366</v>
      </c>
      <c r="M7043" s="2">
        <f t="shared" si="327"/>
        <v>28.319444444444443</v>
      </c>
      <c r="N7043" s="2" t="str">
        <f t="shared" si="328"/>
        <v/>
      </c>
      <c r="O7043" s="2" t="str">
        <f t="shared" si="329"/>
        <v/>
      </c>
    </row>
    <row r="7044" spans="1:15" x14ac:dyDescent="0.25">
      <c r="A7044">
        <v>7043</v>
      </c>
      <c r="B7044">
        <v>4</v>
      </c>
      <c r="C7044" s="1">
        <v>27178</v>
      </c>
      <c r="D7044">
        <v>2050</v>
      </c>
      <c r="E7044">
        <v>3</v>
      </c>
      <c r="F7044" t="s">
        <v>20</v>
      </c>
      <c r="G7044" s="1">
        <v>34696</v>
      </c>
      <c r="H7044">
        <v>2</v>
      </c>
      <c r="J7044">
        <v>10</v>
      </c>
      <c r="K7044">
        <v>10107</v>
      </c>
      <c r="L7044" s="1">
        <v>366</v>
      </c>
      <c r="M7044" s="2">
        <f t="shared" si="327"/>
        <v>20.580555555555556</v>
      </c>
      <c r="N7044" s="2" t="str">
        <f t="shared" si="328"/>
        <v/>
      </c>
      <c r="O7044" s="2" t="str">
        <f t="shared" si="329"/>
        <v/>
      </c>
    </row>
    <row r="7045" spans="1:15" x14ac:dyDescent="0.25">
      <c r="A7045">
        <v>7044</v>
      </c>
      <c r="B7045">
        <v>3</v>
      </c>
      <c r="C7045" s="1">
        <v>20623</v>
      </c>
      <c r="D7045">
        <v>0</v>
      </c>
      <c r="E7045">
        <v>0</v>
      </c>
      <c r="F7045" t="s">
        <v>13</v>
      </c>
      <c r="G7045" s="1">
        <v>34698</v>
      </c>
      <c r="H7045">
        <v>0</v>
      </c>
      <c r="J7045">
        <v>21</v>
      </c>
      <c r="K7045">
        <v>0</v>
      </c>
      <c r="L7045" s="1">
        <v>366</v>
      </c>
      <c r="M7045" s="2">
        <f t="shared" ref="M7045:M7108" si="330">DAYS360(C7045,G7045,TRUE)/360</f>
        <v>38.536111111111111</v>
      </c>
      <c r="N7045" s="2" t="str">
        <f t="shared" ref="N7045:N7108" si="331">IF(DAYS360(C7045,L7045)/360&gt;0,DAYS360(C7045,L7045)/360,"")</f>
        <v/>
      </c>
      <c r="O7045" s="2" t="str">
        <f t="shared" ref="O7045:O7108" si="332">IF(N7045="","",N7045-M7045)</f>
        <v/>
      </c>
    </row>
    <row r="7046" spans="1:15" x14ac:dyDescent="0.25">
      <c r="A7046">
        <v>7045</v>
      </c>
      <c r="B7046">
        <v>4</v>
      </c>
      <c r="C7046" s="1">
        <v>24510</v>
      </c>
      <c r="D7046">
        <v>0</v>
      </c>
      <c r="E7046">
        <v>0</v>
      </c>
      <c r="F7046" t="s">
        <v>20</v>
      </c>
      <c r="G7046" s="1">
        <v>34698</v>
      </c>
      <c r="H7046">
        <v>0</v>
      </c>
      <c r="J7046">
        <v>10</v>
      </c>
      <c r="K7046">
        <v>15807</v>
      </c>
      <c r="L7046" s="1">
        <v>366</v>
      </c>
      <c r="M7046" s="2">
        <f t="shared" si="330"/>
        <v>27.897222222222222</v>
      </c>
      <c r="N7046" s="2" t="str">
        <f t="shared" si="331"/>
        <v/>
      </c>
      <c r="O7046" s="2" t="str">
        <f t="shared" si="332"/>
        <v/>
      </c>
    </row>
    <row r="7047" spans="1:15" x14ac:dyDescent="0.25">
      <c r="A7047">
        <v>7046</v>
      </c>
      <c r="B7047">
        <v>2</v>
      </c>
      <c r="C7047" s="1">
        <v>12480</v>
      </c>
      <c r="D7047">
        <v>0</v>
      </c>
      <c r="E7047">
        <v>0</v>
      </c>
      <c r="F7047" t="s">
        <v>13</v>
      </c>
      <c r="G7047" s="1">
        <v>34698</v>
      </c>
      <c r="H7047">
        <v>0</v>
      </c>
      <c r="J7047">
        <v>10</v>
      </c>
      <c r="K7047">
        <v>0</v>
      </c>
      <c r="L7047" s="1">
        <v>366</v>
      </c>
      <c r="M7047" s="2">
        <f t="shared" si="330"/>
        <v>60.827777777777776</v>
      </c>
      <c r="N7047" s="2" t="str">
        <f t="shared" si="331"/>
        <v/>
      </c>
      <c r="O7047" s="2" t="str">
        <f t="shared" si="332"/>
        <v/>
      </c>
    </row>
    <row r="7048" spans="1:15" x14ac:dyDescent="0.25">
      <c r="A7048">
        <v>7047</v>
      </c>
      <c r="B7048">
        <v>2</v>
      </c>
      <c r="C7048" s="1">
        <v>19573</v>
      </c>
      <c r="D7048">
        <v>0</v>
      </c>
      <c r="E7048">
        <v>0</v>
      </c>
      <c r="F7048" t="s">
        <v>23</v>
      </c>
      <c r="G7048" s="1">
        <v>34702</v>
      </c>
      <c r="H7048">
        <v>2</v>
      </c>
      <c r="J7048">
        <v>10</v>
      </c>
      <c r="K7048">
        <v>10107</v>
      </c>
      <c r="L7048" s="1">
        <v>366</v>
      </c>
      <c r="M7048" s="2">
        <f t="shared" si="330"/>
        <v>41.419444444444444</v>
      </c>
      <c r="N7048" s="2" t="str">
        <f t="shared" si="331"/>
        <v/>
      </c>
      <c r="O7048" s="2" t="str">
        <f t="shared" si="332"/>
        <v/>
      </c>
    </row>
    <row r="7049" spans="1:15" x14ac:dyDescent="0.25">
      <c r="A7049">
        <v>7048</v>
      </c>
      <c r="B7049">
        <v>4</v>
      </c>
      <c r="C7049" s="1">
        <v>23985</v>
      </c>
      <c r="D7049">
        <v>2065</v>
      </c>
      <c r="E7049">
        <v>0</v>
      </c>
      <c r="F7049" t="s">
        <v>26</v>
      </c>
      <c r="G7049" s="1">
        <v>34703</v>
      </c>
      <c r="H7049">
        <v>2</v>
      </c>
      <c r="J7049">
        <v>10</v>
      </c>
      <c r="K7049">
        <v>10807</v>
      </c>
      <c r="L7049" s="1">
        <v>366</v>
      </c>
      <c r="M7049" s="2">
        <f t="shared" si="330"/>
        <v>29.344444444444445</v>
      </c>
      <c r="N7049" s="2" t="str">
        <f t="shared" si="331"/>
        <v/>
      </c>
      <c r="O7049" s="2" t="str">
        <f t="shared" si="332"/>
        <v/>
      </c>
    </row>
    <row r="7050" spans="1:15" x14ac:dyDescent="0.25">
      <c r="A7050">
        <v>7049</v>
      </c>
      <c r="B7050">
        <v>4</v>
      </c>
      <c r="C7050" s="1">
        <v>19243</v>
      </c>
      <c r="D7050">
        <v>0</v>
      </c>
      <c r="E7050">
        <v>0</v>
      </c>
      <c r="F7050" t="s">
        <v>20</v>
      </c>
      <c r="G7050" s="1">
        <v>34703</v>
      </c>
      <c r="H7050">
        <v>2</v>
      </c>
      <c r="J7050">
        <v>10</v>
      </c>
      <c r="K7050">
        <v>13507</v>
      </c>
      <c r="L7050" s="1">
        <v>366</v>
      </c>
      <c r="M7050" s="2">
        <f t="shared" si="330"/>
        <v>42.327777777777776</v>
      </c>
      <c r="N7050" s="2" t="str">
        <f t="shared" si="331"/>
        <v/>
      </c>
      <c r="O7050" s="2" t="str">
        <f t="shared" si="332"/>
        <v/>
      </c>
    </row>
    <row r="7051" spans="1:15" x14ac:dyDescent="0.25">
      <c r="A7051">
        <v>7050</v>
      </c>
      <c r="B7051">
        <v>2</v>
      </c>
      <c r="C7051" s="1">
        <v>26415</v>
      </c>
      <c r="D7051">
        <v>2381</v>
      </c>
      <c r="E7051">
        <v>2</v>
      </c>
      <c r="F7051" t="s">
        <v>14</v>
      </c>
      <c r="G7051" s="1">
        <v>34703</v>
      </c>
      <c r="H7051">
        <v>2</v>
      </c>
      <c r="J7051">
        <v>10</v>
      </c>
      <c r="K7051">
        <v>13507</v>
      </c>
      <c r="L7051" s="1">
        <v>366</v>
      </c>
      <c r="M7051" s="2">
        <f t="shared" si="330"/>
        <v>22.68888888888889</v>
      </c>
      <c r="N7051" s="2" t="str">
        <f t="shared" si="331"/>
        <v/>
      </c>
      <c r="O7051" s="2" t="str">
        <f t="shared" si="332"/>
        <v/>
      </c>
    </row>
    <row r="7052" spans="1:15" x14ac:dyDescent="0.25">
      <c r="A7052">
        <v>7051</v>
      </c>
      <c r="B7052">
        <v>3</v>
      </c>
      <c r="C7052" s="1">
        <v>24559</v>
      </c>
      <c r="D7052">
        <v>1801</v>
      </c>
      <c r="E7052">
        <v>2</v>
      </c>
      <c r="F7052" t="s">
        <v>14</v>
      </c>
      <c r="G7052" s="1">
        <v>34704</v>
      </c>
      <c r="H7052">
        <v>2</v>
      </c>
      <c r="J7052">
        <v>10</v>
      </c>
      <c r="K7052">
        <v>10107</v>
      </c>
      <c r="L7052" s="1">
        <v>366</v>
      </c>
      <c r="M7052" s="2">
        <f t="shared" si="330"/>
        <v>27.769444444444446</v>
      </c>
      <c r="N7052" s="2" t="str">
        <f t="shared" si="331"/>
        <v/>
      </c>
      <c r="O7052" s="2" t="str">
        <f t="shared" si="332"/>
        <v/>
      </c>
    </row>
    <row r="7053" spans="1:15" x14ac:dyDescent="0.25">
      <c r="A7053">
        <v>7052</v>
      </c>
      <c r="B7053">
        <v>2</v>
      </c>
      <c r="C7053" s="1">
        <v>22456</v>
      </c>
      <c r="D7053">
        <v>1954</v>
      </c>
      <c r="E7053">
        <v>2</v>
      </c>
      <c r="F7053" t="s">
        <v>13</v>
      </c>
      <c r="G7053" s="1">
        <v>34704</v>
      </c>
      <c r="H7053">
        <v>0</v>
      </c>
      <c r="J7053">
        <v>23</v>
      </c>
      <c r="K7053">
        <v>0</v>
      </c>
      <c r="L7053" s="1">
        <v>366</v>
      </c>
      <c r="M7053" s="2">
        <f t="shared" si="330"/>
        <v>33.530555555555559</v>
      </c>
      <c r="N7053" s="2" t="str">
        <f t="shared" si="331"/>
        <v/>
      </c>
      <c r="O7053" s="2" t="str">
        <f t="shared" si="332"/>
        <v/>
      </c>
    </row>
    <row r="7054" spans="1:15" x14ac:dyDescent="0.25">
      <c r="A7054">
        <v>7053</v>
      </c>
      <c r="B7054">
        <v>2</v>
      </c>
      <c r="C7054" s="1">
        <v>20193</v>
      </c>
      <c r="D7054">
        <v>0</v>
      </c>
      <c r="E7054">
        <v>0</v>
      </c>
      <c r="F7054" t="s">
        <v>14</v>
      </c>
      <c r="G7054" s="1">
        <v>34705</v>
      </c>
      <c r="H7054">
        <v>2</v>
      </c>
      <c r="J7054">
        <v>10</v>
      </c>
      <c r="K7054">
        <v>13507</v>
      </c>
      <c r="L7054" s="1">
        <v>366</v>
      </c>
      <c r="M7054" s="2">
        <f t="shared" si="330"/>
        <v>39.727777777777774</v>
      </c>
      <c r="N7054" s="2" t="str">
        <f t="shared" si="331"/>
        <v/>
      </c>
      <c r="O7054" s="2" t="str">
        <f t="shared" si="332"/>
        <v/>
      </c>
    </row>
    <row r="7055" spans="1:15" x14ac:dyDescent="0.25">
      <c r="A7055">
        <v>7054</v>
      </c>
      <c r="B7055">
        <v>3</v>
      </c>
      <c r="C7055" s="1">
        <v>16325</v>
      </c>
      <c r="D7055">
        <v>1920</v>
      </c>
      <c r="E7055">
        <v>0</v>
      </c>
      <c r="F7055" t="s">
        <v>18</v>
      </c>
      <c r="G7055" s="1">
        <v>34705</v>
      </c>
      <c r="H7055">
        <v>0</v>
      </c>
      <c r="I7055" t="s">
        <v>19</v>
      </c>
      <c r="J7055">
        <v>21</v>
      </c>
      <c r="K7055">
        <v>13807</v>
      </c>
      <c r="L7055" s="1">
        <v>36404</v>
      </c>
      <c r="M7055" s="2">
        <f t="shared" si="330"/>
        <v>50.322222222222223</v>
      </c>
      <c r="N7055" s="2">
        <f t="shared" si="331"/>
        <v>54.975000000000001</v>
      </c>
      <c r="O7055" s="2">
        <f t="shared" si="332"/>
        <v>4.6527777777777786</v>
      </c>
    </row>
    <row r="7056" spans="1:15" x14ac:dyDescent="0.25">
      <c r="A7056">
        <v>7055</v>
      </c>
      <c r="B7056">
        <v>2</v>
      </c>
      <c r="C7056" s="1">
        <v>24711</v>
      </c>
      <c r="D7056">
        <v>0</v>
      </c>
      <c r="E7056">
        <v>0</v>
      </c>
      <c r="F7056" t="s">
        <v>13</v>
      </c>
      <c r="G7056" s="1">
        <v>34708</v>
      </c>
      <c r="H7056">
        <v>0</v>
      </c>
      <c r="J7056">
        <v>10</v>
      </c>
      <c r="K7056">
        <v>16707</v>
      </c>
      <c r="L7056" s="1">
        <v>366</v>
      </c>
      <c r="M7056" s="2">
        <f t="shared" si="330"/>
        <v>27.366666666666667</v>
      </c>
      <c r="N7056" s="2" t="str">
        <f t="shared" si="331"/>
        <v/>
      </c>
      <c r="O7056" s="2" t="str">
        <f t="shared" si="332"/>
        <v/>
      </c>
    </row>
    <row r="7057" spans="1:15" x14ac:dyDescent="0.25">
      <c r="A7057">
        <v>7056</v>
      </c>
      <c r="B7057">
        <v>2</v>
      </c>
      <c r="C7057" s="1">
        <v>24612</v>
      </c>
      <c r="D7057">
        <v>4236</v>
      </c>
      <c r="E7057">
        <v>2</v>
      </c>
      <c r="F7057" t="s">
        <v>18</v>
      </c>
      <c r="G7057" s="1">
        <v>34709</v>
      </c>
      <c r="H7057">
        <v>2</v>
      </c>
      <c r="J7057">
        <v>10</v>
      </c>
      <c r="K7057">
        <v>10107</v>
      </c>
      <c r="L7057" s="1">
        <v>366</v>
      </c>
      <c r="M7057" s="2">
        <f t="shared" si="330"/>
        <v>27.638888888888889</v>
      </c>
      <c r="N7057" s="2" t="str">
        <f t="shared" si="331"/>
        <v/>
      </c>
      <c r="O7057" s="2" t="str">
        <f t="shared" si="332"/>
        <v/>
      </c>
    </row>
    <row r="7058" spans="1:15" x14ac:dyDescent="0.25">
      <c r="A7058">
        <v>7057</v>
      </c>
      <c r="B7058">
        <v>3</v>
      </c>
      <c r="C7058" s="1">
        <v>25816</v>
      </c>
      <c r="D7058">
        <v>1830</v>
      </c>
      <c r="E7058">
        <v>2</v>
      </c>
      <c r="F7058" t="s">
        <v>14</v>
      </c>
      <c r="G7058" s="1">
        <v>34711</v>
      </c>
      <c r="H7058">
        <v>2</v>
      </c>
      <c r="J7058">
        <v>10</v>
      </c>
      <c r="K7058">
        <v>10107</v>
      </c>
      <c r="L7058" s="1">
        <v>366</v>
      </c>
      <c r="M7058" s="2">
        <f t="shared" si="330"/>
        <v>24.352777777777778</v>
      </c>
      <c r="N7058" s="2" t="str">
        <f t="shared" si="331"/>
        <v/>
      </c>
      <c r="O7058" s="2" t="str">
        <f t="shared" si="332"/>
        <v/>
      </c>
    </row>
    <row r="7059" spans="1:15" x14ac:dyDescent="0.25">
      <c r="A7059">
        <v>7058</v>
      </c>
      <c r="B7059">
        <v>4</v>
      </c>
      <c r="C7059" s="1">
        <v>26511</v>
      </c>
      <c r="D7059">
        <v>0</v>
      </c>
      <c r="E7059">
        <v>0</v>
      </c>
      <c r="F7059" t="s">
        <v>20</v>
      </c>
      <c r="G7059" s="1">
        <v>34711</v>
      </c>
      <c r="H7059">
        <v>0</v>
      </c>
      <c r="J7059">
        <v>10</v>
      </c>
      <c r="K7059">
        <v>0</v>
      </c>
      <c r="L7059" s="1">
        <v>366</v>
      </c>
      <c r="M7059" s="2">
        <f t="shared" si="330"/>
        <v>22.45</v>
      </c>
      <c r="N7059" s="2" t="str">
        <f t="shared" si="331"/>
        <v/>
      </c>
      <c r="O7059" s="2" t="str">
        <f t="shared" si="332"/>
        <v/>
      </c>
    </row>
    <row r="7060" spans="1:15" x14ac:dyDescent="0.25">
      <c r="A7060">
        <v>7059</v>
      </c>
      <c r="B7060">
        <v>2</v>
      </c>
      <c r="C7060" s="1">
        <v>26121</v>
      </c>
      <c r="D7060">
        <v>0</v>
      </c>
      <c r="E7060">
        <v>0</v>
      </c>
      <c r="F7060" t="s">
        <v>20</v>
      </c>
      <c r="G7060" s="1">
        <v>34711</v>
      </c>
      <c r="H7060">
        <v>2</v>
      </c>
      <c r="J7060">
        <v>10</v>
      </c>
      <c r="K7060">
        <v>14707</v>
      </c>
      <c r="L7060" s="1">
        <v>366</v>
      </c>
      <c r="M7060" s="2">
        <f t="shared" si="330"/>
        <v>23.513888888888889</v>
      </c>
      <c r="N7060" s="2" t="str">
        <f t="shared" si="331"/>
        <v/>
      </c>
      <c r="O7060" s="2" t="str">
        <f t="shared" si="332"/>
        <v/>
      </c>
    </row>
    <row r="7061" spans="1:15" x14ac:dyDescent="0.25">
      <c r="A7061">
        <v>7060</v>
      </c>
      <c r="B7061">
        <v>4</v>
      </c>
      <c r="C7061" s="1">
        <v>21508</v>
      </c>
      <c r="D7061">
        <v>0</v>
      </c>
      <c r="E7061">
        <v>0</v>
      </c>
      <c r="F7061" t="s">
        <v>20</v>
      </c>
      <c r="G7061" s="1">
        <v>34712</v>
      </c>
      <c r="H7061">
        <v>0</v>
      </c>
      <c r="J7061">
        <v>21</v>
      </c>
      <c r="K7061">
        <v>0</v>
      </c>
      <c r="L7061" s="1">
        <v>366</v>
      </c>
      <c r="M7061" s="2">
        <f t="shared" si="330"/>
        <v>36.15</v>
      </c>
      <c r="N7061" s="2" t="str">
        <f t="shared" si="331"/>
        <v/>
      </c>
      <c r="O7061" s="2" t="str">
        <f t="shared" si="332"/>
        <v/>
      </c>
    </row>
    <row r="7062" spans="1:15" x14ac:dyDescent="0.25">
      <c r="A7062">
        <v>7061</v>
      </c>
      <c r="B7062">
        <v>2</v>
      </c>
      <c r="C7062" s="1">
        <v>21765</v>
      </c>
      <c r="D7062">
        <v>0</v>
      </c>
      <c r="E7062">
        <v>0</v>
      </c>
      <c r="F7062" t="s">
        <v>14</v>
      </c>
      <c r="G7062" s="1">
        <v>34716</v>
      </c>
      <c r="H7062">
        <v>2</v>
      </c>
      <c r="J7062">
        <v>10</v>
      </c>
      <c r="K7062">
        <v>17507</v>
      </c>
      <c r="L7062" s="1">
        <v>366</v>
      </c>
      <c r="M7062" s="2">
        <f t="shared" si="330"/>
        <v>35.455555555555556</v>
      </c>
      <c r="N7062" s="2" t="str">
        <f t="shared" si="331"/>
        <v/>
      </c>
      <c r="O7062" s="2" t="str">
        <f t="shared" si="332"/>
        <v/>
      </c>
    </row>
    <row r="7063" spans="1:15" x14ac:dyDescent="0.25">
      <c r="A7063">
        <v>7062</v>
      </c>
      <c r="B7063">
        <v>4</v>
      </c>
      <c r="C7063" s="1">
        <v>26066</v>
      </c>
      <c r="D7063">
        <v>0</v>
      </c>
      <c r="E7063">
        <v>0</v>
      </c>
      <c r="F7063" t="s">
        <v>20</v>
      </c>
      <c r="G7063" s="1">
        <v>34716</v>
      </c>
      <c r="H7063">
        <v>0</v>
      </c>
      <c r="J7063">
        <v>10</v>
      </c>
      <c r="K7063">
        <v>17807</v>
      </c>
      <c r="L7063" s="1">
        <v>366</v>
      </c>
      <c r="M7063" s="2">
        <f t="shared" si="330"/>
        <v>23.677777777777777</v>
      </c>
      <c r="N7063" s="2" t="str">
        <f t="shared" si="331"/>
        <v/>
      </c>
      <c r="O7063" s="2" t="str">
        <f t="shared" si="332"/>
        <v/>
      </c>
    </row>
    <row r="7064" spans="1:15" x14ac:dyDescent="0.25">
      <c r="A7064">
        <v>7063</v>
      </c>
      <c r="B7064">
        <v>3</v>
      </c>
      <c r="C7064" s="1">
        <v>14507</v>
      </c>
      <c r="D7064">
        <v>1405</v>
      </c>
      <c r="E7064">
        <v>0</v>
      </c>
      <c r="F7064" t="s">
        <v>21</v>
      </c>
      <c r="G7064" s="1">
        <v>34718</v>
      </c>
      <c r="H7064">
        <v>0</v>
      </c>
      <c r="J7064">
        <v>10</v>
      </c>
      <c r="K7064">
        <v>11307</v>
      </c>
      <c r="L7064" s="1">
        <v>366</v>
      </c>
      <c r="M7064" s="2">
        <f t="shared" si="330"/>
        <v>55.333333333333336</v>
      </c>
      <c r="N7064" s="2" t="str">
        <f t="shared" si="331"/>
        <v/>
      </c>
      <c r="O7064" s="2" t="str">
        <f t="shared" si="332"/>
        <v/>
      </c>
    </row>
    <row r="7065" spans="1:15" x14ac:dyDescent="0.25">
      <c r="A7065">
        <v>7064</v>
      </c>
      <c r="B7065">
        <v>1</v>
      </c>
      <c r="C7065" t="s">
        <v>12</v>
      </c>
      <c r="D7065">
        <v>0</v>
      </c>
      <c r="E7065">
        <v>0</v>
      </c>
      <c r="F7065" t="s">
        <v>13</v>
      </c>
      <c r="G7065" s="1">
        <v>34722</v>
      </c>
      <c r="H7065">
        <v>0</v>
      </c>
      <c r="J7065">
        <v>82</v>
      </c>
      <c r="K7065">
        <v>0</v>
      </c>
      <c r="L7065" s="1">
        <v>366</v>
      </c>
      <c r="O7065" s="2" t="str">
        <f t="shared" si="332"/>
        <v/>
      </c>
    </row>
    <row r="7066" spans="1:15" x14ac:dyDescent="0.25">
      <c r="A7066">
        <v>7065</v>
      </c>
      <c r="B7066">
        <v>3</v>
      </c>
      <c r="C7066" s="1">
        <v>24358</v>
      </c>
      <c r="D7066">
        <v>0</v>
      </c>
      <c r="E7066">
        <v>0</v>
      </c>
      <c r="F7066" t="s">
        <v>20</v>
      </c>
      <c r="G7066" s="1">
        <v>34722</v>
      </c>
      <c r="H7066">
        <v>0</v>
      </c>
      <c r="J7066">
        <v>10</v>
      </c>
      <c r="K7066">
        <v>13507</v>
      </c>
      <c r="L7066" s="1">
        <v>366</v>
      </c>
      <c r="M7066" s="2">
        <f t="shared" si="330"/>
        <v>28.375</v>
      </c>
      <c r="N7066" s="2" t="str">
        <f t="shared" si="331"/>
        <v/>
      </c>
      <c r="O7066" s="2" t="str">
        <f t="shared" si="332"/>
        <v/>
      </c>
    </row>
    <row r="7067" spans="1:15" x14ac:dyDescent="0.25">
      <c r="A7067">
        <v>7066</v>
      </c>
      <c r="B7067">
        <v>2</v>
      </c>
      <c r="C7067" s="1">
        <v>24264</v>
      </c>
      <c r="D7067">
        <v>0</v>
      </c>
      <c r="E7067">
        <v>0</v>
      </c>
      <c r="F7067" t="s">
        <v>13</v>
      </c>
      <c r="G7067" s="1">
        <v>34722</v>
      </c>
      <c r="H7067">
        <v>0</v>
      </c>
      <c r="J7067">
        <v>10</v>
      </c>
      <c r="K7067">
        <v>14607</v>
      </c>
      <c r="L7067" s="1">
        <v>366</v>
      </c>
      <c r="M7067" s="2">
        <f t="shared" si="330"/>
        <v>28.630555555555556</v>
      </c>
      <c r="N7067" s="2" t="str">
        <f t="shared" si="331"/>
        <v/>
      </c>
      <c r="O7067" s="2" t="str">
        <f t="shared" si="332"/>
        <v/>
      </c>
    </row>
    <row r="7068" spans="1:15" x14ac:dyDescent="0.25">
      <c r="A7068">
        <v>7067</v>
      </c>
      <c r="B7068">
        <v>2</v>
      </c>
      <c r="C7068" s="1">
        <v>22545</v>
      </c>
      <c r="D7068">
        <v>1078</v>
      </c>
      <c r="E7068">
        <v>0</v>
      </c>
      <c r="F7068" t="s">
        <v>20</v>
      </c>
      <c r="G7068" s="1">
        <v>34722</v>
      </c>
      <c r="H7068">
        <v>2</v>
      </c>
      <c r="J7068">
        <v>10</v>
      </c>
      <c r="K7068">
        <v>10307</v>
      </c>
      <c r="L7068" s="1">
        <v>366</v>
      </c>
      <c r="M7068" s="2">
        <f t="shared" si="330"/>
        <v>33.338888888888889</v>
      </c>
      <c r="N7068" s="2" t="str">
        <f t="shared" si="331"/>
        <v/>
      </c>
      <c r="O7068" s="2" t="str">
        <f t="shared" si="332"/>
        <v/>
      </c>
    </row>
    <row r="7069" spans="1:15" x14ac:dyDescent="0.25">
      <c r="A7069">
        <v>7068</v>
      </c>
      <c r="B7069">
        <v>3</v>
      </c>
      <c r="C7069" s="1">
        <v>24237</v>
      </c>
      <c r="D7069">
        <v>1800</v>
      </c>
      <c r="E7069">
        <v>3</v>
      </c>
      <c r="F7069" t="s">
        <v>14</v>
      </c>
      <c r="G7069" s="1">
        <v>34719</v>
      </c>
      <c r="H7069">
        <v>2</v>
      </c>
      <c r="J7069">
        <v>10</v>
      </c>
      <c r="K7069">
        <v>10107</v>
      </c>
      <c r="L7069" s="1">
        <v>366</v>
      </c>
      <c r="M7069" s="2">
        <f t="shared" si="330"/>
        <v>28.694444444444443</v>
      </c>
      <c r="N7069" s="2" t="str">
        <f t="shared" si="331"/>
        <v/>
      </c>
      <c r="O7069" s="2" t="str">
        <f t="shared" si="332"/>
        <v/>
      </c>
    </row>
    <row r="7070" spans="1:15" x14ac:dyDescent="0.25">
      <c r="A7070">
        <v>7069</v>
      </c>
      <c r="B7070">
        <v>2</v>
      </c>
      <c r="C7070" s="1">
        <v>15651</v>
      </c>
      <c r="D7070">
        <v>0</v>
      </c>
      <c r="E7070">
        <v>0</v>
      </c>
      <c r="F7070" t="s">
        <v>13</v>
      </c>
      <c r="G7070" s="1">
        <v>34719</v>
      </c>
      <c r="H7070">
        <v>0</v>
      </c>
      <c r="I7070" t="s">
        <v>19</v>
      </c>
      <c r="J7070">
        <v>21</v>
      </c>
      <c r="K7070">
        <v>12607</v>
      </c>
      <c r="L7070" s="1">
        <v>37867</v>
      </c>
      <c r="M7070" s="2">
        <f t="shared" si="330"/>
        <v>52.205555555555556</v>
      </c>
      <c r="N7070" s="2">
        <f t="shared" si="331"/>
        <v>60.825000000000003</v>
      </c>
      <c r="O7070" s="2">
        <f t="shared" si="332"/>
        <v>8.6194444444444471</v>
      </c>
    </row>
    <row r="7071" spans="1:15" x14ac:dyDescent="0.25">
      <c r="A7071">
        <v>7070</v>
      </c>
      <c r="B7071">
        <v>4</v>
      </c>
      <c r="C7071" s="1">
        <v>25725</v>
      </c>
      <c r="D7071">
        <v>0</v>
      </c>
      <c r="E7071">
        <v>0</v>
      </c>
      <c r="F7071" t="s">
        <v>20</v>
      </c>
      <c r="G7071" s="1">
        <v>34719</v>
      </c>
      <c r="H7071">
        <v>2</v>
      </c>
      <c r="J7071">
        <v>10</v>
      </c>
      <c r="K7071">
        <v>15607</v>
      </c>
      <c r="L7071" s="1">
        <v>366</v>
      </c>
      <c r="M7071" s="2">
        <f t="shared" si="330"/>
        <v>24.622222222222224</v>
      </c>
      <c r="N7071" s="2" t="str">
        <f t="shared" si="331"/>
        <v/>
      </c>
      <c r="O7071" s="2" t="str">
        <f t="shared" si="332"/>
        <v/>
      </c>
    </row>
    <row r="7072" spans="1:15" x14ac:dyDescent="0.25">
      <c r="A7072">
        <v>7071</v>
      </c>
      <c r="B7072">
        <v>2</v>
      </c>
      <c r="C7072" s="1">
        <v>27153</v>
      </c>
      <c r="D7072">
        <v>0</v>
      </c>
      <c r="E7072">
        <v>0</v>
      </c>
      <c r="F7072" t="s">
        <v>26</v>
      </c>
      <c r="G7072" s="1">
        <v>34724</v>
      </c>
      <c r="H7072">
        <v>2</v>
      </c>
      <c r="J7072">
        <v>10</v>
      </c>
      <c r="K7072">
        <v>10107</v>
      </c>
      <c r="L7072" s="1">
        <v>366</v>
      </c>
      <c r="M7072" s="2">
        <f t="shared" si="330"/>
        <v>20.725000000000001</v>
      </c>
      <c r="N7072" s="2" t="str">
        <f t="shared" si="331"/>
        <v/>
      </c>
      <c r="O7072" s="2" t="str">
        <f t="shared" si="332"/>
        <v/>
      </c>
    </row>
    <row r="7073" spans="1:15" x14ac:dyDescent="0.25">
      <c r="A7073">
        <v>7072</v>
      </c>
      <c r="B7073">
        <v>2</v>
      </c>
      <c r="C7073" s="1">
        <v>26536</v>
      </c>
      <c r="D7073">
        <v>3300</v>
      </c>
      <c r="E7073">
        <v>1</v>
      </c>
      <c r="F7073" t="s">
        <v>14</v>
      </c>
      <c r="G7073" s="1">
        <v>34725</v>
      </c>
      <c r="H7073">
        <v>2</v>
      </c>
      <c r="J7073">
        <v>10</v>
      </c>
      <c r="K7073">
        <v>10807</v>
      </c>
      <c r="L7073" s="1">
        <v>366</v>
      </c>
      <c r="M7073" s="2">
        <f t="shared" si="330"/>
        <v>22.419444444444444</v>
      </c>
      <c r="N7073" s="2" t="str">
        <f t="shared" si="331"/>
        <v/>
      </c>
      <c r="O7073" s="2" t="str">
        <f t="shared" si="332"/>
        <v/>
      </c>
    </row>
    <row r="7074" spans="1:15" x14ac:dyDescent="0.25">
      <c r="A7074">
        <v>7073</v>
      </c>
      <c r="B7074">
        <v>3</v>
      </c>
      <c r="C7074" s="1">
        <v>28130</v>
      </c>
      <c r="D7074">
        <v>0</v>
      </c>
      <c r="E7074">
        <v>0</v>
      </c>
      <c r="F7074" t="s">
        <v>14</v>
      </c>
      <c r="G7074" s="1">
        <v>34725</v>
      </c>
      <c r="H7074">
        <v>2</v>
      </c>
      <c r="J7074">
        <v>10</v>
      </c>
      <c r="K7074">
        <v>10107</v>
      </c>
      <c r="L7074" s="1">
        <v>366</v>
      </c>
      <c r="M7074" s="2">
        <f t="shared" si="330"/>
        <v>18.058333333333334</v>
      </c>
      <c r="N7074" s="2" t="str">
        <f t="shared" si="331"/>
        <v/>
      </c>
      <c r="O7074" s="2" t="str">
        <f t="shared" si="332"/>
        <v/>
      </c>
    </row>
    <row r="7075" spans="1:15" x14ac:dyDescent="0.25">
      <c r="A7075">
        <v>7074</v>
      </c>
      <c r="B7075">
        <v>3</v>
      </c>
      <c r="C7075" s="1">
        <v>26406</v>
      </c>
      <c r="D7075">
        <v>1570</v>
      </c>
      <c r="E7075">
        <v>1</v>
      </c>
      <c r="F7075" t="s">
        <v>14</v>
      </c>
      <c r="G7075" s="1">
        <v>34726</v>
      </c>
      <c r="H7075">
        <v>2</v>
      </c>
      <c r="J7075">
        <v>10</v>
      </c>
      <c r="K7075">
        <v>11907</v>
      </c>
      <c r="L7075" s="1">
        <v>366</v>
      </c>
      <c r="M7075" s="2">
        <f t="shared" si="330"/>
        <v>22.777777777777779</v>
      </c>
      <c r="N7075" s="2" t="str">
        <f t="shared" si="331"/>
        <v/>
      </c>
      <c r="O7075" s="2" t="str">
        <f t="shared" si="332"/>
        <v/>
      </c>
    </row>
    <row r="7076" spans="1:15" x14ac:dyDescent="0.25">
      <c r="A7076">
        <v>7075</v>
      </c>
      <c r="B7076">
        <v>2</v>
      </c>
      <c r="C7076" s="1">
        <v>17709</v>
      </c>
      <c r="D7076">
        <v>0</v>
      </c>
      <c r="E7076">
        <v>0</v>
      </c>
      <c r="F7076" t="s">
        <v>13</v>
      </c>
      <c r="G7076" s="1">
        <v>34726</v>
      </c>
      <c r="H7076">
        <v>0</v>
      </c>
      <c r="J7076">
        <v>10</v>
      </c>
      <c r="K7076">
        <v>0</v>
      </c>
      <c r="L7076" s="1">
        <v>366</v>
      </c>
      <c r="M7076" s="2">
        <f t="shared" si="330"/>
        <v>46.588888888888889</v>
      </c>
      <c r="N7076" s="2" t="str">
        <f t="shared" si="331"/>
        <v/>
      </c>
      <c r="O7076" s="2" t="str">
        <f t="shared" si="332"/>
        <v/>
      </c>
    </row>
    <row r="7077" spans="1:15" x14ac:dyDescent="0.25">
      <c r="A7077">
        <v>7076</v>
      </c>
      <c r="B7077">
        <v>3</v>
      </c>
      <c r="C7077" s="1">
        <v>19311</v>
      </c>
      <c r="D7077">
        <v>0</v>
      </c>
      <c r="E7077">
        <v>0</v>
      </c>
      <c r="F7077" t="s">
        <v>13</v>
      </c>
      <c r="G7077" s="1">
        <v>34729</v>
      </c>
      <c r="H7077">
        <v>0</v>
      </c>
      <c r="J7077">
        <v>10</v>
      </c>
      <c r="K7077">
        <v>17807</v>
      </c>
      <c r="L7077" s="1">
        <v>366</v>
      </c>
      <c r="M7077" s="2">
        <f t="shared" si="330"/>
        <v>42.213888888888889</v>
      </c>
      <c r="N7077" s="2" t="str">
        <f t="shared" si="331"/>
        <v/>
      </c>
      <c r="O7077" s="2" t="str">
        <f t="shared" si="332"/>
        <v/>
      </c>
    </row>
    <row r="7078" spans="1:15" x14ac:dyDescent="0.25">
      <c r="A7078">
        <v>7077</v>
      </c>
      <c r="B7078">
        <v>2</v>
      </c>
      <c r="C7078" s="1">
        <v>20476</v>
      </c>
      <c r="D7078">
        <v>2422</v>
      </c>
      <c r="E7078">
        <v>2</v>
      </c>
      <c r="F7078" t="s">
        <v>14</v>
      </c>
      <c r="G7078" s="1">
        <v>34731</v>
      </c>
      <c r="H7078">
        <v>2</v>
      </c>
      <c r="J7078">
        <v>10</v>
      </c>
      <c r="K7078">
        <v>18707</v>
      </c>
      <c r="L7078" s="1">
        <v>366</v>
      </c>
      <c r="M7078" s="2">
        <f t="shared" si="330"/>
        <v>39.024999999999999</v>
      </c>
      <c r="N7078" s="2" t="str">
        <f t="shared" si="331"/>
        <v/>
      </c>
      <c r="O7078" s="2" t="str">
        <f t="shared" si="332"/>
        <v/>
      </c>
    </row>
    <row r="7079" spans="1:15" x14ac:dyDescent="0.25">
      <c r="A7079">
        <v>7078</v>
      </c>
      <c r="B7079">
        <v>2</v>
      </c>
      <c r="C7079" s="1">
        <v>10092</v>
      </c>
      <c r="D7079">
        <v>0</v>
      </c>
      <c r="E7079">
        <v>0</v>
      </c>
      <c r="F7079" t="s">
        <v>13</v>
      </c>
      <c r="G7079" s="1">
        <v>34731</v>
      </c>
      <c r="H7079">
        <v>0</v>
      </c>
      <c r="J7079">
        <v>23</v>
      </c>
      <c r="K7079">
        <v>0</v>
      </c>
      <c r="L7079" s="1">
        <v>366</v>
      </c>
      <c r="M7079" s="2">
        <f t="shared" si="330"/>
        <v>67.452777777777783</v>
      </c>
      <c r="N7079" s="2" t="str">
        <f t="shared" si="331"/>
        <v/>
      </c>
      <c r="O7079" s="2" t="str">
        <f t="shared" si="332"/>
        <v/>
      </c>
    </row>
    <row r="7080" spans="1:15" x14ac:dyDescent="0.25">
      <c r="A7080">
        <v>7079</v>
      </c>
      <c r="B7080">
        <v>2</v>
      </c>
      <c r="C7080" s="1">
        <v>13835</v>
      </c>
      <c r="D7080">
        <v>0</v>
      </c>
      <c r="E7080">
        <v>0</v>
      </c>
      <c r="F7080" t="s">
        <v>13</v>
      </c>
      <c r="G7080" s="1">
        <v>34732</v>
      </c>
      <c r="H7080">
        <v>0</v>
      </c>
      <c r="J7080">
        <v>21</v>
      </c>
      <c r="K7080">
        <v>0</v>
      </c>
      <c r="L7080" s="1">
        <v>366</v>
      </c>
      <c r="M7080" s="2">
        <f t="shared" si="330"/>
        <v>57.211111111111109</v>
      </c>
      <c r="N7080" s="2" t="str">
        <f t="shared" si="331"/>
        <v/>
      </c>
      <c r="O7080" s="2" t="str">
        <f t="shared" si="332"/>
        <v/>
      </c>
    </row>
    <row r="7081" spans="1:15" x14ac:dyDescent="0.25">
      <c r="A7081">
        <v>7080</v>
      </c>
      <c r="B7081">
        <v>2</v>
      </c>
      <c r="C7081" s="1">
        <v>18558</v>
      </c>
      <c r="D7081">
        <v>3200</v>
      </c>
      <c r="E7081">
        <v>3</v>
      </c>
      <c r="F7081" t="s">
        <v>14</v>
      </c>
      <c r="G7081" s="1">
        <v>34732</v>
      </c>
      <c r="H7081">
        <v>2</v>
      </c>
      <c r="J7081">
        <v>10</v>
      </c>
      <c r="K7081">
        <v>11907</v>
      </c>
      <c r="L7081" s="1">
        <v>366</v>
      </c>
      <c r="M7081" s="2">
        <f t="shared" si="330"/>
        <v>44.277777777777779</v>
      </c>
      <c r="N7081" s="2" t="str">
        <f t="shared" si="331"/>
        <v/>
      </c>
      <c r="O7081" s="2" t="str">
        <f t="shared" si="332"/>
        <v/>
      </c>
    </row>
    <row r="7082" spans="1:15" x14ac:dyDescent="0.25">
      <c r="A7082">
        <v>7081</v>
      </c>
      <c r="B7082">
        <v>3</v>
      </c>
      <c r="C7082" s="1">
        <v>26676</v>
      </c>
      <c r="D7082">
        <v>1372</v>
      </c>
      <c r="E7082">
        <v>1</v>
      </c>
      <c r="F7082" t="s">
        <v>14</v>
      </c>
      <c r="G7082" s="1">
        <v>34733</v>
      </c>
      <c r="H7082">
        <v>2</v>
      </c>
      <c r="J7082">
        <v>10</v>
      </c>
      <c r="K7082">
        <v>13607</v>
      </c>
      <c r="L7082" s="1">
        <v>366</v>
      </c>
      <c r="M7082" s="2">
        <f t="shared" si="330"/>
        <v>22.058333333333334</v>
      </c>
      <c r="N7082" s="2" t="str">
        <f t="shared" si="331"/>
        <v/>
      </c>
      <c r="O7082" s="2" t="str">
        <f t="shared" si="332"/>
        <v/>
      </c>
    </row>
    <row r="7083" spans="1:15" x14ac:dyDescent="0.25">
      <c r="A7083">
        <v>7082</v>
      </c>
      <c r="B7083">
        <v>3</v>
      </c>
      <c r="C7083" s="1">
        <v>14231</v>
      </c>
      <c r="D7083">
        <v>2179</v>
      </c>
      <c r="E7083">
        <v>0</v>
      </c>
      <c r="F7083" t="s">
        <v>17</v>
      </c>
      <c r="G7083" s="1">
        <v>34733</v>
      </c>
      <c r="H7083">
        <v>2</v>
      </c>
      <c r="J7083">
        <v>10</v>
      </c>
      <c r="K7083">
        <v>13807</v>
      </c>
      <c r="L7083" s="1">
        <v>366</v>
      </c>
      <c r="M7083" s="2">
        <f t="shared" si="330"/>
        <v>56.12777777777778</v>
      </c>
      <c r="N7083" s="2" t="str">
        <f t="shared" si="331"/>
        <v/>
      </c>
      <c r="O7083" s="2" t="str">
        <f t="shared" si="332"/>
        <v/>
      </c>
    </row>
    <row r="7084" spans="1:15" x14ac:dyDescent="0.25">
      <c r="A7084">
        <v>7083</v>
      </c>
      <c r="B7084">
        <v>3</v>
      </c>
      <c r="C7084" s="1">
        <v>14604</v>
      </c>
      <c r="D7084">
        <v>1881</v>
      </c>
      <c r="E7084">
        <v>0</v>
      </c>
      <c r="F7084" t="s">
        <v>17</v>
      </c>
      <c r="G7084" s="1">
        <v>34733</v>
      </c>
      <c r="H7084">
        <v>2</v>
      </c>
      <c r="J7084">
        <v>10</v>
      </c>
      <c r="K7084">
        <v>10807</v>
      </c>
      <c r="L7084" s="1">
        <v>366</v>
      </c>
      <c r="M7084" s="2">
        <f t="shared" si="330"/>
        <v>55.105555555555554</v>
      </c>
      <c r="N7084" s="2" t="str">
        <f t="shared" si="331"/>
        <v/>
      </c>
      <c r="O7084" s="2" t="str">
        <f t="shared" si="332"/>
        <v/>
      </c>
    </row>
    <row r="7085" spans="1:15" x14ac:dyDescent="0.25">
      <c r="A7085">
        <v>7084</v>
      </c>
      <c r="B7085">
        <v>4</v>
      </c>
      <c r="C7085" s="1">
        <v>23011</v>
      </c>
      <c r="D7085">
        <v>0</v>
      </c>
      <c r="E7085">
        <v>0</v>
      </c>
      <c r="F7085" t="s">
        <v>20</v>
      </c>
      <c r="G7085" s="1">
        <v>34733</v>
      </c>
      <c r="H7085">
        <v>0</v>
      </c>
      <c r="J7085">
        <v>23</v>
      </c>
      <c r="K7085">
        <v>0</v>
      </c>
      <c r="L7085" s="1">
        <v>366</v>
      </c>
      <c r="M7085" s="2">
        <f t="shared" si="330"/>
        <v>32.091666666666669</v>
      </c>
      <c r="N7085" s="2" t="str">
        <f t="shared" si="331"/>
        <v/>
      </c>
      <c r="O7085" s="2" t="str">
        <f t="shared" si="332"/>
        <v/>
      </c>
    </row>
    <row r="7086" spans="1:15" x14ac:dyDescent="0.25">
      <c r="A7086">
        <v>7085</v>
      </c>
      <c r="B7086">
        <v>2</v>
      </c>
      <c r="C7086" s="1">
        <v>25561</v>
      </c>
      <c r="D7086">
        <v>0</v>
      </c>
      <c r="E7086">
        <v>0</v>
      </c>
      <c r="F7086" t="s">
        <v>13</v>
      </c>
      <c r="G7086" s="1">
        <v>34733</v>
      </c>
      <c r="H7086">
        <v>0</v>
      </c>
      <c r="J7086">
        <v>23</v>
      </c>
      <c r="K7086">
        <v>0</v>
      </c>
      <c r="L7086" s="1">
        <v>366</v>
      </c>
      <c r="M7086" s="2">
        <f t="shared" si="330"/>
        <v>25.108333333333334</v>
      </c>
      <c r="N7086" s="2" t="str">
        <f t="shared" si="331"/>
        <v/>
      </c>
      <c r="O7086" s="2" t="str">
        <f t="shared" si="332"/>
        <v/>
      </c>
    </row>
    <row r="7087" spans="1:15" x14ac:dyDescent="0.25">
      <c r="A7087">
        <v>7086</v>
      </c>
      <c r="B7087">
        <v>3</v>
      </c>
      <c r="C7087" s="1">
        <v>15994</v>
      </c>
      <c r="D7087">
        <v>1798</v>
      </c>
      <c r="E7087">
        <v>0</v>
      </c>
      <c r="F7087" t="s">
        <v>14</v>
      </c>
      <c r="G7087" s="1">
        <v>34736</v>
      </c>
      <c r="H7087">
        <v>2</v>
      </c>
      <c r="J7087">
        <v>10</v>
      </c>
      <c r="K7087">
        <v>17607</v>
      </c>
      <c r="L7087" s="1">
        <v>366</v>
      </c>
      <c r="M7087" s="2">
        <f t="shared" si="330"/>
        <v>51.30833333333333</v>
      </c>
      <c r="N7087" s="2" t="str">
        <f t="shared" si="331"/>
        <v/>
      </c>
      <c r="O7087" s="2" t="str">
        <f t="shared" si="332"/>
        <v/>
      </c>
    </row>
    <row r="7088" spans="1:15" x14ac:dyDescent="0.25">
      <c r="A7088">
        <v>7087</v>
      </c>
      <c r="B7088">
        <v>2</v>
      </c>
      <c r="C7088" s="1">
        <v>24212</v>
      </c>
      <c r="D7088">
        <v>0</v>
      </c>
      <c r="E7088">
        <v>0</v>
      </c>
      <c r="F7088" t="s">
        <v>14</v>
      </c>
      <c r="G7088" s="1">
        <v>34736</v>
      </c>
      <c r="H7088">
        <v>2</v>
      </c>
      <c r="J7088">
        <v>10</v>
      </c>
      <c r="K7088">
        <v>13507</v>
      </c>
      <c r="L7088" s="1">
        <v>366</v>
      </c>
      <c r="M7088" s="2">
        <f t="shared" si="330"/>
        <v>28.808333333333334</v>
      </c>
      <c r="N7088" s="2" t="str">
        <f t="shared" si="331"/>
        <v/>
      </c>
      <c r="O7088" s="2" t="str">
        <f t="shared" si="332"/>
        <v/>
      </c>
    </row>
    <row r="7089" spans="1:15" x14ac:dyDescent="0.25">
      <c r="A7089">
        <v>7088</v>
      </c>
      <c r="B7089">
        <v>2</v>
      </c>
      <c r="C7089" s="1">
        <v>13298</v>
      </c>
      <c r="D7089">
        <v>0</v>
      </c>
      <c r="E7089">
        <v>0</v>
      </c>
      <c r="F7089" t="s">
        <v>13</v>
      </c>
      <c r="G7089" s="1">
        <v>34736</v>
      </c>
      <c r="H7089">
        <v>0</v>
      </c>
      <c r="J7089">
        <v>21</v>
      </c>
      <c r="K7089">
        <v>0</v>
      </c>
      <c r="L7089" s="1">
        <v>366</v>
      </c>
      <c r="M7089" s="2">
        <f t="shared" si="330"/>
        <v>58.68888888888889</v>
      </c>
      <c r="N7089" s="2" t="str">
        <f t="shared" si="331"/>
        <v/>
      </c>
      <c r="O7089" s="2" t="str">
        <f t="shared" si="332"/>
        <v/>
      </c>
    </row>
    <row r="7090" spans="1:15" x14ac:dyDescent="0.25">
      <c r="A7090">
        <v>7089</v>
      </c>
      <c r="B7090">
        <v>3</v>
      </c>
      <c r="C7090" s="1">
        <v>18959</v>
      </c>
      <c r="D7090">
        <v>0</v>
      </c>
      <c r="E7090">
        <v>2</v>
      </c>
      <c r="F7090" t="s">
        <v>14</v>
      </c>
      <c r="G7090" s="1">
        <v>34737</v>
      </c>
      <c r="H7090">
        <v>2</v>
      </c>
      <c r="J7090">
        <v>10</v>
      </c>
      <c r="K7090">
        <v>14607</v>
      </c>
      <c r="L7090" s="1">
        <v>366</v>
      </c>
      <c r="M7090" s="2">
        <f t="shared" si="330"/>
        <v>43.194444444444443</v>
      </c>
      <c r="N7090" s="2" t="str">
        <f t="shared" si="331"/>
        <v/>
      </c>
      <c r="O7090" s="2" t="str">
        <f t="shared" si="332"/>
        <v/>
      </c>
    </row>
    <row r="7091" spans="1:15" x14ac:dyDescent="0.25">
      <c r="A7091">
        <v>7090</v>
      </c>
      <c r="B7091">
        <v>3</v>
      </c>
      <c r="C7091" s="1">
        <v>26276</v>
      </c>
      <c r="D7091">
        <v>2238</v>
      </c>
      <c r="E7091">
        <v>4</v>
      </c>
      <c r="F7091" t="s">
        <v>14</v>
      </c>
      <c r="G7091" s="1">
        <v>34739</v>
      </c>
      <c r="H7091">
        <v>2</v>
      </c>
      <c r="J7091">
        <v>10</v>
      </c>
      <c r="K7091">
        <v>10107</v>
      </c>
      <c r="L7091" s="1">
        <v>366</v>
      </c>
      <c r="M7091" s="2">
        <f t="shared" si="330"/>
        <v>23.166666666666668</v>
      </c>
      <c r="N7091" s="2" t="str">
        <f t="shared" si="331"/>
        <v/>
      </c>
      <c r="O7091" s="2" t="str">
        <f t="shared" si="332"/>
        <v/>
      </c>
    </row>
    <row r="7092" spans="1:15" x14ac:dyDescent="0.25">
      <c r="A7092">
        <v>7091</v>
      </c>
      <c r="B7092">
        <v>4</v>
      </c>
      <c r="C7092" s="1">
        <v>23028</v>
      </c>
      <c r="D7092">
        <v>0</v>
      </c>
      <c r="E7092">
        <v>0</v>
      </c>
      <c r="F7092" t="s">
        <v>20</v>
      </c>
      <c r="G7092" s="1">
        <v>34740</v>
      </c>
      <c r="H7092">
        <v>0</v>
      </c>
      <c r="J7092">
        <v>10</v>
      </c>
      <c r="K7092">
        <v>10107</v>
      </c>
      <c r="L7092" s="1">
        <v>366</v>
      </c>
      <c r="M7092" s="2">
        <f t="shared" si="330"/>
        <v>32.06388888888889</v>
      </c>
      <c r="N7092" s="2" t="str">
        <f t="shared" si="331"/>
        <v/>
      </c>
      <c r="O7092" s="2" t="str">
        <f t="shared" si="332"/>
        <v/>
      </c>
    </row>
    <row r="7093" spans="1:15" x14ac:dyDescent="0.25">
      <c r="A7093">
        <v>7092</v>
      </c>
      <c r="B7093">
        <v>2</v>
      </c>
      <c r="C7093" s="1">
        <v>15758</v>
      </c>
      <c r="D7093">
        <v>0</v>
      </c>
      <c r="E7093">
        <v>0</v>
      </c>
      <c r="F7093" t="s">
        <v>14</v>
      </c>
      <c r="G7093" s="1">
        <v>34743</v>
      </c>
      <c r="H7093">
        <v>2</v>
      </c>
      <c r="J7093">
        <v>10</v>
      </c>
      <c r="K7093">
        <v>13807</v>
      </c>
      <c r="L7093" s="1">
        <v>366</v>
      </c>
      <c r="M7093" s="2">
        <f t="shared" si="330"/>
        <v>51.977777777777774</v>
      </c>
      <c r="N7093" s="2" t="str">
        <f t="shared" si="331"/>
        <v/>
      </c>
      <c r="O7093" s="2" t="str">
        <f t="shared" si="332"/>
        <v/>
      </c>
    </row>
    <row r="7094" spans="1:15" x14ac:dyDescent="0.25">
      <c r="A7094">
        <v>7093</v>
      </c>
      <c r="B7094">
        <v>3</v>
      </c>
      <c r="C7094" s="1">
        <v>23075</v>
      </c>
      <c r="D7094">
        <v>0</v>
      </c>
      <c r="E7094">
        <v>0</v>
      </c>
      <c r="F7094" t="s">
        <v>17</v>
      </c>
      <c r="G7094" s="1">
        <v>34743</v>
      </c>
      <c r="H7094">
        <v>2</v>
      </c>
      <c r="J7094">
        <v>10</v>
      </c>
      <c r="K7094">
        <v>16707</v>
      </c>
      <c r="L7094" s="1">
        <v>366</v>
      </c>
      <c r="M7094" s="2">
        <f t="shared" si="330"/>
        <v>31.93888888888889</v>
      </c>
      <c r="N7094" s="2" t="str">
        <f t="shared" si="331"/>
        <v/>
      </c>
      <c r="O7094" s="2" t="str">
        <f t="shared" si="332"/>
        <v/>
      </c>
    </row>
    <row r="7095" spans="1:15" x14ac:dyDescent="0.25">
      <c r="A7095">
        <v>7094</v>
      </c>
      <c r="B7095">
        <v>3</v>
      </c>
      <c r="C7095" s="1">
        <v>24966</v>
      </c>
      <c r="D7095">
        <v>0</v>
      </c>
      <c r="E7095">
        <v>0</v>
      </c>
      <c r="F7095" t="s">
        <v>14</v>
      </c>
      <c r="G7095" s="1">
        <v>34745</v>
      </c>
      <c r="H7095">
        <v>2</v>
      </c>
      <c r="J7095">
        <v>10</v>
      </c>
      <c r="K7095">
        <v>15707</v>
      </c>
      <c r="L7095" s="1">
        <v>366</v>
      </c>
      <c r="M7095" s="2">
        <f t="shared" si="330"/>
        <v>26.769444444444446</v>
      </c>
      <c r="N7095" s="2" t="str">
        <f t="shared" si="331"/>
        <v/>
      </c>
      <c r="O7095" s="2" t="str">
        <f t="shared" si="332"/>
        <v/>
      </c>
    </row>
    <row r="7096" spans="1:15" x14ac:dyDescent="0.25">
      <c r="A7096">
        <v>7095</v>
      </c>
      <c r="B7096">
        <v>4</v>
      </c>
      <c r="C7096" s="1">
        <v>26424</v>
      </c>
      <c r="D7096">
        <v>0</v>
      </c>
      <c r="E7096">
        <v>0</v>
      </c>
      <c r="F7096" t="s">
        <v>20</v>
      </c>
      <c r="G7096" s="1">
        <v>34745</v>
      </c>
      <c r="H7096">
        <v>2</v>
      </c>
      <c r="J7096">
        <v>10</v>
      </c>
      <c r="K7096">
        <v>16807</v>
      </c>
      <c r="L7096" s="1">
        <v>366</v>
      </c>
      <c r="M7096" s="2">
        <f t="shared" si="330"/>
        <v>22.777777777777779</v>
      </c>
      <c r="N7096" s="2" t="str">
        <f t="shared" si="331"/>
        <v/>
      </c>
      <c r="O7096" s="2" t="str">
        <f t="shared" si="332"/>
        <v/>
      </c>
    </row>
    <row r="7097" spans="1:15" x14ac:dyDescent="0.25">
      <c r="A7097">
        <v>7096</v>
      </c>
      <c r="B7097">
        <v>2</v>
      </c>
      <c r="C7097" s="1">
        <v>32126</v>
      </c>
      <c r="D7097">
        <v>0</v>
      </c>
      <c r="E7097">
        <v>0</v>
      </c>
      <c r="F7097" t="s">
        <v>20</v>
      </c>
      <c r="G7097" s="1">
        <v>34746</v>
      </c>
      <c r="H7097">
        <v>2</v>
      </c>
      <c r="J7097">
        <v>21</v>
      </c>
      <c r="K7097">
        <v>10907</v>
      </c>
      <c r="L7097" s="1">
        <v>366</v>
      </c>
      <c r="M7097" s="2">
        <f t="shared" si="330"/>
        <v>7.1694444444444443</v>
      </c>
      <c r="N7097" s="2" t="str">
        <f t="shared" si="331"/>
        <v/>
      </c>
      <c r="O7097" s="2" t="str">
        <f t="shared" si="332"/>
        <v/>
      </c>
    </row>
    <row r="7098" spans="1:15" x14ac:dyDescent="0.25">
      <c r="A7098">
        <v>7097</v>
      </c>
      <c r="B7098">
        <v>3</v>
      </c>
      <c r="C7098" s="1">
        <v>24713</v>
      </c>
      <c r="D7098">
        <v>0</v>
      </c>
      <c r="E7098">
        <v>0</v>
      </c>
      <c r="F7098" t="s">
        <v>20</v>
      </c>
      <c r="G7098" s="1">
        <v>34746</v>
      </c>
      <c r="H7098">
        <v>2</v>
      </c>
      <c r="J7098">
        <v>10</v>
      </c>
      <c r="K7098">
        <v>17907</v>
      </c>
      <c r="L7098" s="1">
        <v>366</v>
      </c>
      <c r="M7098" s="2">
        <f t="shared" si="330"/>
        <v>27.463888888888889</v>
      </c>
      <c r="N7098" s="2" t="str">
        <f t="shared" si="331"/>
        <v/>
      </c>
      <c r="O7098" s="2" t="str">
        <f t="shared" si="332"/>
        <v/>
      </c>
    </row>
    <row r="7099" spans="1:15" x14ac:dyDescent="0.25">
      <c r="A7099">
        <v>7098</v>
      </c>
      <c r="B7099">
        <v>3</v>
      </c>
      <c r="C7099" s="1">
        <v>21689</v>
      </c>
      <c r="D7099">
        <v>0</v>
      </c>
      <c r="E7099">
        <v>0</v>
      </c>
      <c r="F7099" t="s">
        <v>13</v>
      </c>
      <c r="G7099" s="1">
        <v>34747</v>
      </c>
      <c r="H7099">
        <v>0</v>
      </c>
      <c r="J7099">
        <v>10</v>
      </c>
      <c r="K7099">
        <v>13907</v>
      </c>
      <c r="L7099" s="1">
        <v>366</v>
      </c>
      <c r="M7099" s="2">
        <f t="shared" si="330"/>
        <v>35.744444444444447</v>
      </c>
      <c r="N7099" s="2" t="str">
        <f t="shared" si="331"/>
        <v/>
      </c>
      <c r="O7099" s="2" t="str">
        <f t="shared" si="332"/>
        <v/>
      </c>
    </row>
    <row r="7100" spans="1:15" x14ac:dyDescent="0.25">
      <c r="A7100">
        <v>7099</v>
      </c>
      <c r="B7100">
        <v>3</v>
      </c>
      <c r="C7100" s="1">
        <v>25478</v>
      </c>
      <c r="D7100">
        <v>4939</v>
      </c>
      <c r="E7100">
        <v>0</v>
      </c>
      <c r="F7100" t="s">
        <v>14</v>
      </c>
      <c r="G7100" s="1">
        <v>34750</v>
      </c>
      <c r="H7100">
        <v>2</v>
      </c>
      <c r="J7100">
        <v>10</v>
      </c>
      <c r="K7100">
        <v>16807</v>
      </c>
      <c r="L7100" s="1">
        <v>366</v>
      </c>
      <c r="M7100" s="2">
        <f t="shared" si="330"/>
        <v>25.383333333333333</v>
      </c>
      <c r="N7100" s="2" t="str">
        <f t="shared" si="331"/>
        <v/>
      </c>
      <c r="O7100" s="2" t="str">
        <f t="shared" si="332"/>
        <v/>
      </c>
    </row>
    <row r="7101" spans="1:15" x14ac:dyDescent="0.25">
      <c r="A7101">
        <v>7100</v>
      </c>
      <c r="B7101">
        <v>2</v>
      </c>
      <c r="C7101" s="1">
        <v>16719</v>
      </c>
      <c r="D7101">
        <v>2180</v>
      </c>
      <c r="E7101">
        <v>0</v>
      </c>
      <c r="F7101" t="s">
        <v>26</v>
      </c>
      <c r="G7101" s="1">
        <v>34750</v>
      </c>
      <c r="H7101">
        <v>0</v>
      </c>
      <c r="J7101">
        <v>10</v>
      </c>
      <c r="K7101">
        <v>11307</v>
      </c>
      <c r="L7101" s="1">
        <v>366</v>
      </c>
      <c r="M7101" s="2">
        <f t="shared" si="330"/>
        <v>49.363888888888887</v>
      </c>
      <c r="N7101" s="2" t="str">
        <f t="shared" si="331"/>
        <v/>
      </c>
      <c r="O7101" s="2" t="str">
        <f t="shared" si="332"/>
        <v/>
      </c>
    </row>
    <row r="7102" spans="1:15" x14ac:dyDescent="0.25">
      <c r="A7102">
        <v>7101</v>
      </c>
      <c r="B7102">
        <v>2</v>
      </c>
      <c r="C7102" s="1">
        <v>25623</v>
      </c>
      <c r="D7102">
        <v>2439</v>
      </c>
      <c r="E7102">
        <v>1</v>
      </c>
      <c r="F7102" t="s">
        <v>26</v>
      </c>
      <c r="G7102" s="1">
        <v>34750</v>
      </c>
      <c r="H7102">
        <v>2</v>
      </c>
      <c r="J7102">
        <v>10</v>
      </c>
      <c r="K7102">
        <v>10107</v>
      </c>
      <c r="L7102" s="1">
        <v>366</v>
      </c>
      <c r="M7102" s="2">
        <f t="shared" si="330"/>
        <v>24.988888888888887</v>
      </c>
      <c r="N7102" s="2" t="str">
        <f t="shared" si="331"/>
        <v/>
      </c>
      <c r="O7102" s="2" t="str">
        <f t="shared" si="332"/>
        <v/>
      </c>
    </row>
    <row r="7103" spans="1:15" x14ac:dyDescent="0.25">
      <c r="A7103">
        <v>7102</v>
      </c>
      <c r="B7103">
        <v>2</v>
      </c>
      <c r="C7103" s="1">
        <v>23229</v>
      </c>
      <c r="D7103">
        <v>0</v>
      </c>
      <c r="E7103">
        <v>1</v>
      </c>
      <c r="F7103" t="s">
        <v>26</v>
      </c>
      <c r="G7103" s="1">
        <v>34750</v>
      </c>
      <c r="H7103">
        <v>2</v>
      </c>
      <c r="J7103">
        <v>10</v>
      </c>
      <c r="K7103">
        <v>0</v>
      </c>
      <c r="L7103" s="1">
        <v>366</v>
      </c>
      <c r="M7103" s="2">
        <f t="shared" si="330"/>
        <v>31.538888888888888</v>
      </c>
      <c r="N7103" s="2" t="str">
        <f t="shared" si="331"/>
        <v/>
      </c>
      <c r="O7103" s="2" t="str">
        <f t="shared" si="332"/>
        <v/>
      </c>
    </row>
    <row r="7104" spans="1:15" x14ac:dyDescent="0.25">
      <c r="A7104">
        <v>7103</v>
      </c>
      <c r="B7104">
        <v>3</v>
      </c>
      <c r="C7104" s="1">
        <v>15373</v>
      </c>
      <c r="D7104">
        <v>0</v>
      </c>
      <c r="E7104">
        <v>0</v>
      </c>
      <c r="F7104" t="s">
        <v>14</v>
      </c>
      <c r="G7104" s="1">
        <v>34751</v>
      </c>
      <c r="H7104">
        <v>2</v>
      </c>
      <c r="J7104">
        <v>10</v>
      </c>
      <c r="K7104">
        <v>10207</v>
      </c>
      <c r="L7104" s="1">
        <v>366</v>
      </c>
      <c r="M7104" s="2">
        <f t="shared" si="330"/>
        <v>53.055555555555557</v>
      </c>
      <c r="N7104" s="2" t="str">
        <f t="shared" si="331"/>
        <v/>
      </c>
      <c r="O7104" s="2" t="str">
        <f t="shared" si="332"/>
        <v/>
      </c>
    </row>
    <row r="7105" spans="1:15" x14ac:dyDescent="0.25">
      <c r="A7105">
        <v>7104</v>
      </c>
      <c r="B7105">
        <v>4</v>
      </c>
      <c r="C7105" s="1">
        <v>20071</v>
      </c>
      <c r="D7105">
        <v>0</v>
      </c>
      <c r="E7105">
        <v>0</v>
      </c>
      <c r="F7105" t="s">
        <v>20</v>
      </c>
      <c r="G7105" s="1">
        <v>34752</v>
      </c>
      <c r="H7105">
        <v>0</v>
      </c>
      <c r="I7105" t="s">
        <v>19</v>
      </c>
      <c r="J7105">
        <v>21</v>
      </c>
      <c r="K7105">
        <v>0</v>
      </c>
      <c r="L7105" s="1">
        <v>38253</v>
      </c>
      <c r="M7105" s="2">
        <f t="shared" si="330"/>
        <v>40.19166666666667</v>
      </c>
      <c r="N7105" s="2">
        <f t="shared" si="331"/>
        <v>49.777777777777779</v>
      </c>
      <c r="O7105" s="2">
        <f t="shared" si="332"/>
        <v>9.5861111111111086</v>
      </c>
    </row>
    <row r="7106" spans="1:15" x14ac:dyDescent="0.25">
      <c r="A7106">
        <v>7105</v>
      </c>
      <c r="B7106">
        <v>4</v>
      </c>
      <c r="C7106" s="1">
        <v>22758</v>
      </c>
      <c r="D7106">
        <v>2417</v>
      </c>
      <c r="E7106">
        <v>2</v>
      </c>
      <c r="F7106" t="s">
        <v>16</v>
      </c>
      <c r="G7106" s="1">
        <v>34753</v>
      </c>
      <c r="H7106">
        <v>2</v>
      </c>
      <c r="J7106">
        <v>10</v>
      </c>
      <c r="K7106">
        <v>10307</v>
      </c>
      <c r="L7106" s="1">
        <v>366</v>
      </c>
      <c r="M7106" s="2">
        <f t="shared" si="330"/>
        <v>32.836111111111109</v>
      </c>
      <c r="N7106" s="2" t="str">
        <f t="shared" si="331"/>
        <v/>
      </c>
      <c r="O7106" s="2" t="str">
        <f t="shared" si="332"/>
        <v/>
      </c>
    </row>
    <row r="7107" spans="1:15" x14ac:dyDescent="0.25">
      <c r="A7107">
        <v>7106</v>
      </c>
      <c r="B7107">
        <v>4</v>
      </c>
      <c r="C7107" s="1">
        <v>15020</v>
      </c>
      <c r="D7107">
        <v>0</v>
      </c>
      <c r="E7107">
        <v>0</v>
      </c>
      <c r="F7107" t="s">
        <v>20</v>
      </c>
      <c r="G7107" s="1">
        <v>34758</v>
      </c>
      <c r="H7107">
        <v>0</v>
      </c>
      <c r="J7107">
        <v>10</v>
      </c>
      <c r="K7107">
        <v>11307</v>
      </c>
      <c r="L7107" s="1">
        <v>366</v>
      </c>
      <c r="M7107" s="2">
        <f t="shared" si="330"/>
        <v>54.041666666666664</v>
      </c>
      <c r="N7107" s="2" t="str">
        <f t="shared" si="331"/>
        <v/>
      </c>
      <c r="O7107" s="2" t="str">
        <f t="shared" si="332"/>
        <v/>
      </c>
    </row>
    <row r="7108" spans="1:15" x14ac:dyDescent="0.25">
      <c r="A7108">
        <v>7107</v>
      </c>
      <c r="B7108">
        <v>3</v>
      </c>
      <c r="C7108" s="1">
        <v>19836</v>
      </c>
      <c r="D7108">
        <v>1967</v>
      </c>
      <c r="E7108">
        <v>0</v>
      </c>
      <c r="F7108" t="s">
        <v>14</v>
      </c>
      <c r="G7108" s="1">
        <v>34758</v>
      </c>
      <c r="H7108">
        <v>2</v>
      </c>
      <c r="J7108">
        <v>10</v>
      </c>
      <c r="K7108">
        <v>10107</v>
      </c>
      <c r="L7108" s="1">
        <v>366</v>
      </c>
      <c r="M7108" s="2">
        <f t="shared" si="330"/>
        <v>40.85</v>
      </c>
      <c r="N7108" s="2" t="str">
        <f t="shared" si="331"/>
        <v/>
      </c>
      <c r="O7108" s="2" t="str">
        <f t="shared" si="332"/>
        <v/>
      </c>
    </row>
    <row r="7109" spans="1:15" x14ac:dyDescent="0.25">
      <c r="A7109">
        <v>7108</v>
      </c>
      <c r="B7109">
        <v>2</v>
      </c>
      <c r="C7109" s="1">
        <v>21047</v>
      </c>
      <c r="D7109">
        <v>0</v>
      </c>
      <c r="E7109">
        <v>0</v>
      </c>
      <c r="F7109" t="s">
        <v>13</v>
      </c>
      <c r="G7109" s="1">
        <v>34759</v>
      </c>
      <c r="H7109">
        <v>0</v>
      </c>
      <c r="J7109">
        <v>21</v>
      </c>
      <c r="K7109">
        <v>0</v>
      </c>
      <c r="L7109" s="1">
        <v>366</v>
      </c>
      <c r="M7109" s="2">
        <f t="shared" ref="M7109:M7172" si="333">DAYS360(C7109,G7109,TRUE)/360</f>
        <v>37.544444444444444</v>
      </c>
      <c r="N7109" s="2" t="str">
        <f t="shared" ref="N7109:N7172" si="334">IF(DAYS360(C7109,L7109)/360&gt;0,DAYS360(C7109,L7109)/360,"")</f>
        <v/>
      </c>
      <c r="O7109" s="2" t="str">
        <f t="shared" ref="O7109:O7172" si="335">IF(N7109="","",N7109-M7109)</f>
        <v/>
      </c>
    </row>
    <row r="7110" spans="1:15" x14ac:dyDescent="0.25">
      <c r="A7110">
        <v>7109</v>
      </c>
      <c r="B7110">
        <v>3</v>
      </c>
      <c r="C7110" s="1">
        <v>25334</v>
      </c>
      <c r="D7110">
        <v>1829</v>
      </c>
      <c r="E7110">
        <v>2</v>
      </c>
      <c r="F7110" t="s">
        <v>14</v>
      </c>
      <c r="G7110" s="1">
        <v>34759</v>
      </c>
      <c r="H7110">
        <v>2</v>
      </c>
      <c r="J7110">
        <v>10</v>
      </c>
      <c r="K7110">
        <v>10307</v>
      </c>
      <c r="L7110" s="1">
        <v>366</v>
      </c>
      <c r="M7110" s="2">
        <f t="shared" si="333"/>
        <v>25.805555555555557</v>
      </c>
      <c r="N7110" s="2" t="str">
        <f t="shared" si="334"/>
        <v/>
      </c>
      <c r="O7110" s="2" t="str">
        <f t="shared" si="335"/>
        <v/>
      </c>
    </row>
    <row r="7111" spans="1:15" x14ac:dyDescent="0.25">
      <c r="A7111">
        <v>7110</v>
      </c>
      <c r="B7111">
        <v>4</v>
      </c>
      <c r="C7111" s="1">
        <v>24669</v>
      </c>
      <c r="D7111">
        <v>0</v>
      </c>
      <c r="E7111">
        <v>0</v>
      </c>
      <c r="F7111" t="s">
        <v>20</v>
      </c>
      <c r="G7111" s="1">
        <v>34759</v>
      </c>
      <c r="H7111">
        <v>0</v>
      </c>
      <c r="J7111">
        <v>23</v>
      </c>
      <c r="K7111">
        <v>0</v>
      </c>
      <c r="L7111" s="1">
        <v>366</v>
      </c>
      <c r="M7111" s="2">
        <f t="shared" si="333"/>
        <v>27.625</v>
      </c>
      <c r="N7111" s="2" t="str">
        <f t="shared" si="334"/>
        <v/>
      </c>
      <c r="O7111" s="2" t="str">
        <f t="shared" si="335"/>
        <v/>
      </c>
    </row>
    <row r="7112" spans="1:15" x14ac:dyDescent="0.25">
      <c r="A7112">
        <v>7111</v>
      </c>
      <c r="B7112">
        <v>2</v>
      </c>
      <c r="C7112" s="1">
        <v>15460</v>
      </c>
      <c r="D7112">
        <v>0</v>
      </c>
      <c r="E7112">
        <v>0</v>
      </c>
      <c r="F7112" t="s">
        <v>14</v>
      </c>
      <c r="G7112" s="1">
        <v>34760</v>
      </c>
      <c r="H7112">
        <v>2</v>
      </c>
      <c r="J7112">
        <v>10</v>
      </c>
      <c r="K7112">
        <v>14707</v>
      </c>
      <c r="L7112" s="1">
        <v>366</v>
      </c>
      <c r="M7112" s="2">
        <f t="shared" si="333"/>
        <v>52.841666666666669</v>
      </c>
      <c r="N7112" s="2" t="str">
        <f t="shared" si="334"/>
        <v/>
      </c>
      <c r="O7112" s="2" t="str">
        <f t="shared" si="335"/>
        <v/>
      </c>
    </row>
    <row r="7113" spans="1:15" x14ac:dyDescent="0.25">
      <c r="A7113">
        <v>7112</v>
      </c>
      <c r="B7113">
        <v>2</v>
      </c>
      <c r="C7113" s="1">
        <v>25208</v>
      </c>
      <c r="D7113">
        <v>0</v>
      </c>
      <c r="E7113">
        <v>0</v>
      </c>
      <c r="F7113" t="s">
        <v>13</v>
      </c>
      <c r="G7113" s="1">
        <v>34761</v>
      </c>
      <c r="H7113">
        <v>0</v>
      </c>
      <c r="I7113" t="s">
        <v>19</v>
      </c>
      <c r="J7113">
        <v>21</v>
      </c>
      <c r="K7113">
        <v>13607</v>
      </c>
      <c r="L7113" s="1">
        <v>38268</v>
      </c>
      <c r="M7113" s="2">
        <f t="shared" si="333"/>
        <v>26.161111111111111</v>
      </c>
      <c r="N7113" s="2">
        <f t="shared" si="334"/>
        <v>35.758333333333333</v>
      </c>
      <c r="O7113" s="2">
        <f t="shared" si="335"/>
        <v>9.5972222222222214</v>
      </c>
    </row>
    <row r="7114" spans="1:15" x14ac:dyDescent="0.25">
      <c r="A7114">
        <v>7113</v>
      </c>
      <c r="B7114">
        <v>3</v>
      </c>
      <c r="C7114" s="1">
        <v>20349</v>
      </c>
      <c r="D7114">
        <v>0</v>
      </c>
      <c r="E7114">
        <v>0</v>
      </c>
      <c r="F7114" t="s">
        <v>13</v>
      </c>
      <c r="G7114" s="1">
        <v>34761</v>
      </c>
      <c r="H7114">
        <v>0</v>
      </c>
      <c r="J7114">
        <v>10</v>
      </c>
      <c r="K7114">
        <v>12807</v>
      </c>
      <c r="L7114" s="1">
        <v>366</v>
      </c>
      <c r="M7114" s="2">
        <f t="shared" si="333"/>
        <v>39.461111111111109</v>
      </c>
      <c r="N7114" s="2" t="str">
        <f t="shared" si="334"/>
        <v/>
      </c>
      <c r="O7114" s="2" t="str">
        <f t="shared" si="335"/>
        <v/>
      </c>
    </row>
    <row r="7115" spans="1:15" x14ac:dyDescent="0.25">
      <c r="A7115">
        <v>7114</v>
      </c>
      <c r="B7115">
        <v>4</v>
      </c>
      <c r="C7115" s="1">
        <v>25130</v>
      </c>
      <c r="D7115">
        <v>0</v>
      </c>
      <c r="E7115">
        <v>0</v>
      </c>
      <c r="F7115" t="s">
        <v>20</v>
      </c>
      <c r="G7115" s="1">
        <v>34764</v>
      </c>
      <c r="H7115">
        <v>0</v>
      </c>
      <c r="J7115">
        <v>10</v>
      </c>
      <c r="K7115">
        <v>16707</v>
      </c>
      <c r="L7115" s="1">
        <v>366</v>
      </c>
      <c r="M7115" s="2">
        <f t="shared" si="333"/>
        <v>26.380555555555556</v>
      </c>
      <c r="N7115" s="2" t="str">
        <f t="shared" si="334"/>
        <v/>
      </c>
      <c r="O7115" s="2" t="str">
        <f t="shared" si="335"/>
        <v/>
      </c>
    </row>
    <row r="7116" spans="1:15" x14ac:dyDescent="0.25">
      <c r="A7116">
        <v>7115</v>
      </c>
      <c r="B7116">
        <v>3</v>
      </c>
      <c r="C7116" s="1">
        <v>26144</v>
      </c>
      <c r="D7116">
        <v>1725</v>
      </c>
      <c r="E7116">
        <v>2</v>
      </c>
      <c r="F7116" t="s">
        <v>18</v>
      </c>
      <c r="G7116" s="1">
        <v>34764</v>
      </c>
      <c r="H7116">
        <v>2</v>
      </c>
      <c r="J7116">
        <v>10</v>
      </c>
      <c r="K7116">
        <v>12807</v>
      </c>
      <c r="L7116" s="1">
        <v>366</v>
      </c>
      <c r="M7116" s="2">
        <f t="shared" si="333"/>
        <v>23.6</v>
      </c>
      <c r="N7116" s="2" t="str">
        <f t="shared" si="334"/>
        <v/>
      </c>
      <c r="O7116" s="2" t="str">
        <f t="shared" si="335"/>
        <v/>
      </c>
    </row>
    <row r="7117" spans="1:15" x14ac:dyDescent="0.25">
      <c r="A7117">
        <v>7116</v>
      </c>
      <c r="B7117">
        <v>3</v>
      </c>
      <c r="C7117" s="1">
        <v>24518</v>
      </c>
      <c r="D7117">
        <v>0</v>
      </c>
      <c r="E7117">
        <v>3</v>
      </c>
      <c r="F7117" t="s">
        <v>14</v>
      </c>
      <c r="G7117" s="1">
        <v>34765</v>
      </c>
      <c r="H7117">
        <v>2</v>
      </c>
      <c r="J7117">
        <v>10</v>
      </c>
      <c r="K7117">
        <v>10107</v>
      </c>
      <c r="L7117" s="1">
        <v>366</v>
      </c>
      <c r="M7117" s="2">
        <f t="shared" si="333"/>
        <v>28.06111111111111</v>
      </c>
      <c r="N7117" s="2" t="str">
        <f t="shared" si="334"/>
        <v/>
      </c>
      <c r="O7117" s="2" t="str">
        <f t="shared" si="335"/>
        <v/>
      </c>
    </row>
    <row r="7118" spans="1:15" x14ac:dyDescent="0.25">
      <c r="A7118">
        <v>7117</v>
      </c>
      <c r="B7118">
        <v>3</v>
      </c>
      <c r="C7118" s="1">
        <v>14183</v>
      </c>
      <c r="D7118">
        <v>1825</v>
      </c>
      <c r="E7118">
        <v>0</v>
      </c>
      <c r="F7118" t="s">
        <v>14</v>
      </c>
      <c r="G7118" s="1">
        <v>34767</v>
      </c>
      <c r="H7118">
        <v>0</v>
      </c>
      <c r="J7118">
        <v>21</v>
      </c>
      <c r="K7118">
        <v>0</v>
      </c>
      <c r="L7118" s="1">
        <v>366</v>
      </c>
      <c r="M7118" s="2">
        <f t="shared" si="333"/>
        <v>56.358333333333334</v>
      </c>
      <c r="N7118" s="2" t="str">
        <f t="shared" si="334"/>
        <v/>
      </c>
      <c r="O7118" s="2" t="str">
        <f t="shared" si="335"/>
        <v/>
      </c>
    </row>
    <row r="7119" spans="1:15" x14ac:dyDescent="0.25">
      <c r="A7119">
        <v>7118</v>
      </c>
      <c r="B7119">
        <v>3</v>
      </c>
      <c r="C7119" s="1">
        <v>15624</v>
      </c>
      <c r="D7119">
        <v>1800</v>
      </c>
      <c r="E7119">
        <v>0</v>
      </c>
      <c r="F7119" t="s">
        <v>16</v>
      </c>
      <c r="G7119" s="1">
        <v>34767</v>
      </c>
      <c r="H7119">
        <v>2</v>
      </c>
      <c r="J7119">
        <v>10</v>
      </c>
      <c r="K7119">
        <v>17907</v>
      </c>
      <c r="L7119" s="1">
        <v>366</v>
      </c>
      <c r="M7119" s="2">
        <f t="shared" si="333"/>
        <v>52.413888888888891</v>
      </c>
      <c r="N7119" s="2" t="str">
        <f t="shared" si="334"/>
        <v/>
      </c>
      <c r="O7119" s="2" t="str">
        <f t="shared" si="335"/>
        <v/>
      </c>
    </row>
    <row r="7120" spans="1:15" x14ac:dyDescent="0.25">
      <c r="A7120">
        <v>7119</v>
      </c>
      <c r="B7120">
        <v>3</v>
      </c>
      <c r="C7120" s="1">
        <v>13899</v>
      </c>
      <c r="D7120">
        <v>0</v>
      </c>
      <c r="E7120">
        <v>0</v>
      </c>
      <c r="F7120" t="s">
        <v>26</v>
      </c>
      <c r="G7120" s="1">
        <v>34771</v>
      </c>
      <c r="H7120">
        <v>2</v>
      </c>
      <c r="J7120">
        <v>10</v>
      </c>
      <c r="K7120">
        <v>13807</v>
      </c>
      <c r="L7120" s="1">
        <v>366</v>
      </c>
      <c r="M7120" s="2">
        <f t="shared" si="333"/>
        <v>57.15</v>
      </c>
      <c r="N7120" s="2" t="str">
        <f t="shared" si="334"/>
        <v/>
      </c>
      <c r="O7120" s="2" t="str">
        <f t="shared" si="335"/>
        <v/>
      </c>
    </row>
    <row r="7121" spans="1:15" x14ac:dyDescent="0.25">
      <c r="A7121">
        <v>7120</v>
      </c>
      <c r="B7121">
        <v>2</v>
      </c>
      <c r="C7121" s="1">
        <v>16831</v>
      </c>
      <c r="D7121">
        <v>0</v>
      </c>
      <c r="E7121">
        <v>0</v>
      </c>
      <c r="F7121" t="s">
        <v>13</v>
      </c>
      <c r="G7121" s="1">
        <v>34775</v>
      </c>
      <c r="H7121">
        <v>0</v>
      </c>
      <c r="J7121">
        <v>10</v>
      </c>
      <c r="K7121">
        <v>0</v>
      </c>
      <c r="L7121" s="1">
        <v>366</v>
      </c>
      <c r="M7121" s="2">
        <f t="shared" si="333"/>
        <v>49.133333333333333</v>
      </c>
      <c r="N7121" s="2" t="str">
        <f t="shared" si="334"/>
        <v/>
      </c>
      <c r="O7121" s="2" t="str">
        <f t="shared" si="335"/>
        <v/>
      </c>
    </row>
    <row r="7122" spans="1:15" x14ac:dyDescent="0.25">
      <c r="A7122">
        <v>7121</v>
      </c>
      <c r="B7122">
        <v>3</v>
      </c>
      <c r="C7122" s="1">
        <v>22872</v>
      </c>
      <c r="D7122">
        <v>0</v>
      </c>
      <c r="E7122">
        <v>0</v>
      </c>
      <c r="F7122" t="s">
        <v>20</v>
      </c>
      <c r="G7122" s="1">
        <v>34778</v>
      </c>
      <c r="H7122">
        <v>2</v>
      </c>
      <c r="J7122">
        <v>10</v>
      </c>
      <c r="K7122">
        <v>15807</v>
      </c>
      <c r="L7122" s="1">
        <v>366</v>
      </c>
      <c r="M7122" s="2">
        <f t="shared" si="333"/>
        <v>32.6</v>
      </c>
      <c r="N7122" s="2" t="str">
        <f t="shared" si="334"/>
        <v/>
      </c>
      <c r="O7122" s="2" t="str">
        <f t="shared" si="335"/>
        <v/>
      </c>
    </row>
    <row r="7123" spans="1:15" x14ac:dyDescent="0.25">
      <c r="A7123">
        <v>7122</v>
      </c>
      <c r="B7123">
        <v>3</v>
      </c>
      <c r="C7123" s="1">
        <v>17530</v>
      </c>
      <c r="D7123">
        <v>0</v>
      </c>
      <c r="E7123">
        <v>0</v>
      </c>
      <c r="F7123" t="s">
        <v>13</v>
      </c>
      <c r="G7123" s="1">
        <v>34780</v>
      </c>
      <c r="H7123">
        <v>0</v>
      </c>
      <c r="J7123">
        <v>21</v>
      </c>
      <c r="K7123">
        <v>0</v>
      </c>
      <c r="L7123" s="1">
        <v>366</v>
      </c>
      <c r="M7123" s="2">
        <f t="shared" si="333"/>
        <v>47.230555555555554</v>
      </c>
      <c r="N7123" s="2" t="str">
        <f t="shared" si="334"/>
        <v/>
      </c>
      <c r="O7123" s="2" t="str">
        <f t="shared" si="335"/>
        <v/>
      </c>
    </row>
    <row r="7124" spans="1:15" x14ac:dyDescent="0.25">
      <c r="A7124">
        <v>7123</v>
      </c>
      <c r="B7124">
        <v>2</v>
      </c>
      <c r="C7124" s="1">
        <v>25725</v>
      </c>
      <c r="D7124">
        <v>0</v>
      </c>
      <c r="E7124">
        <v>1</v>
      </c>
      <c r="F7124" t="s">
        <v>26</v>
      </c>
      <c r="G7124" s="1">
        <v>34787</v>
      </c>
      <c r="H7124">
        <v>2</v>
      </c>
      <c r="J7124">
        <v>10</v>
      </c>
      <c r="K7124">
        <v>18707</v>
      </c>
      <c r="L7124" s="1">
        <v>366</v>
      </c>
      <c r="M7124" s="2">
        <f t="shared" si="333"/>
        <v>24.81388888888889</v>
      </c>
      <c r="N7124" s="2" t="str">
        <f t="shared" si="334"/>
        <v/>
      </c>
      <c r="O7124" s="2" t="str">
        <f t="shared" si="335"/>
        <v/>
      </c>
    </row>
    <row r="7125" spans="1:15" x14ac:dyDescent="0.25">
      <c r="A7125">
        <v>7124</v>
      </c>
      <c r="B7125">
        <v>3</v>
      </c>
      <c r="C7125" s="1">
        <v>14316</v>
      </c>
      <c r="D7125">
        <v>0</v>
      </c>
      <c r="E7125">
        <v>0</v>
      </c>
      <c r="F7125" t="s">
        <v>14</v>
      </c>
      <c r="G7125" s="1">
        <v>34788</v>
      </c>
      <c r="H7125">
        <v>2</v>
      </c>
      <c r="J7125">
        <v>10</v>
      </c>
      <c r="K7125">
        <v>10107</v>
      </c>
      <c r="L7125" s="1">
        <v>366</v>
      </c>
      <c r="M7125" s="2">
        <f t="shared" si="333"/>
        <v>56.05</v>
      </c>
      <c r="N7125" s="2" t="str">
        <f t="shared" si="334"/>
        <v/>
      </c>
      <c r="O7125" s="2" t="str">
        <f t="shared" si="335"/>
        <v/>
      </c>
    </row>
    <row r="7126" spans="1:15" x14ac:dyDescent="0.25">
      <c r="A7126">
        <v>7125</v>
      </c>
      <c r="B7126">
        <v>2</v>
      </c>
      <c r="C7126" s="1">
        <v>22133</v>
      </c>
      <c r="D7126">
        <v>2134</v>
      </c>
      <c r="E7126">
        <v>3</v>
      </c>
      <c r="F7126" t="s">
        <v>14</v>
      </c>
      <c r="G7126" s="1">
        <v>34788</v>
      </c>
      <c r="H7126">
        <v>2</v>
      </c>
      <c r="J7126">
        <v>10</v>
      </c>
      <c r="K7126">
        <v>12807</v>
      </c>
      <c r="L7126" s="1">
        <v>366</v>
      </c>
      <c r="M7126" s="2">
        <f t="shared" si="333"/>
        <v>34.652777777777779</v>
      </c>
      <c r="N7126" s="2" t="str">
        <f t="shared" si="334"/>
        <v/>
      </c>
      <c r="O7126" s="2" t="str">
        <f t="shared" si="335"/>
        <v/>
      </c>
    </row>
    <row r="7127" spans="1:15" x14ac:dyDescent="0.25">
      <c r="A7127">
        <v>7126</v>
      </c>
      <c r="B7127">
        <v>4</v>
      </c>
      <c r="C7127" s="1">
        <v>26470</v>
      </c>
      <c r="D7127">
        <v>0</v>
      </c>
      <c r="E7127">
        <v>0</v>
      </c>
      <c r="F7127" t="s">
        <v>20</v>
      </c>
      <c r="G7127" s="1">
        <v>34789</v>
      </c>
      <c r="H7127">
        <v>0</v>
      </c>
      <c r="J7127">
        <v>10</v>
      </c>
      <c r="K7127">
        <v>16707</v>
      </c>
      <c r="L7127" s="1">
        <v>366</v>
      </c>
      <c r="M7127" s="2">
        <f t="shared" si="333"/>
        <v>22.777777777777779</v>
      </c>
      <c r="N7127" s="2" t="str">
        <f t="shared" si="334"/>
        <v/>
      </c>
      <c r="O7127" s="2" t="str">
        <f t="shared" si="335"/>
        <v/>
      </c>
    </row>
    <row r="7128" spans="1:15" x14ac:dyDescent="0.25">
      <c r="A7128">
        <v>7127</v>
      </c>
      <c r="B7128">
        <v>2</v>
      </c>
      <c r="C7128" s="1">
        <v>19192</v>
      </c>
      <c r="D7128">
        <v>0</v>
      </c>
      <c r="E7128">
        <v>0</v>
      </c>
      <c r="F7128" t="s">
        <v>14</v>
      </c>
      <c r="G7128" s="1">
        <v>34789</v>
      </c>
      <c r="H7128">
        <v>2</v>
      </c>
      <c r="J7128">
        <v>10</v>
      </c>
      <c r="K7128">
        <v>12807</v>
      </c>
      <c r="L7128" s="1">
        <v>366</v>
      </c>
      <c r="M7128" s="2">
        <f t="shared" si="333"/>
        <v>42.702777777777776</v>
      </c>
      <c r="N7128" s="2" t="str">
        <f t="shared" si="334"/>
        <v/>
      </c>
      <c r="O7128" s="2" t="str">
        <f t="shared" si="335"/>
        <v/>
      </c>
    </row>
    <row r="7129" spans="1:15" x14ac:dyDescent="0.25">
      <c r="A7129">
        <v>7128</v>
      </c>
      <c r="B7129">
        <v>3</v>
      </c>
      <c r="C7129" s="1">
        <v>22925</v>
      </c>
      <c r="D7129">
        <v>0</v>
      </c>
      <c r="E7129">
        <v>3</v>
      </c>
      <c r="F7129" t="s">
        <v>14</v>
      </c>
      <c r="G7129" s="1">
        <v>34792</v>
      </c>
      <c r="H7129">
        <v>2</v>
      </c>
      <c r="J7129">
        <v>10</v>
      </c>
      <c r="K7129">
        <v>10207</v>
      </c>
      <c r="L7129" s="1">
        <v>366</v>
      </c>
      <c r="M7129" s="2">
        <f t="shared" si="333"/>
        <v>32.491666666666667</v>
      </c>
      <c r="N7129" s="2" t="str">
        <f t="shared" si="334"/>
        <v/>
      </c>
      <c r="O7129" s="2" t="str">
        <f t="shared" si="335"/>
        <v/>
      </c>
    </row>
    <row r="7130" spans="1:15" x14ac:dyDescent="0.25">
      <c r="A7130">
        <v>7129</v>
      </c>
      <c r="B7130">
        <v>4</v>
      </c>
      <c r="C7130" s="1">
        <v>27335</v>
      </c>
      <c r="D7130">
        <v>0</v>
      </c>
      <c r="E7130">
        <v>0</v>
      </c>
      <c r="F7130" t="s">
        <v>20</v>
      </c>
      <c r="G7130" s="1">
        <v>34793</v>
      </c>
      <c r="H7130">
        <v>0</v>
      </c>
      <c r="J7130">
        <v>10</v>
      </c>
      <c r="K7130">
        <v>13507</v>
      </c>
      <c r="L7130" s="1">
        <v>366</v>
      </c>
      <c r="M7130" s="2">
        <f t="shared" si="333"/>
        <v>20.422222222222221</v>
      </c>
      <c r="N7130" s="2" t="str">
        <f t="shared" si="334"/>
        <v/>
      </c>
      <c r="O7130" s="2" t="str">
        <f t="shared" si="335"/>
        <v/>
      </c>
    </row>
    <row r="7131" spans="1:15" x14ac:dyDescent="0.25">
      <c r="A7131">
        <v>7130</v>
      </c>
      <c r="B7131">
        <v>3</v>
      </c>
      <c r="C7131" s="1">
        <v>14363</v>
      </c>
      <c r="D7131">
        <v>0</v>
      </c>
      <c r="E7131">
        <v>0</v>
      </c>
      <c r="F7131" t="s">
        <v>13</v>
      </c>
      <c r="G7131" s="1">
        <v>34795</v>
      </c>
      <c r="H7131">
        <v>0</v>
      </c>
      <c r="J7131">
        <v>10</v>
      </c>
      <c r="K7131">
        <v>0</v>
      </c>
      <c r="L7131" s="1">
        <v>366</v>
      </c>
      <c r="M7131" s="2">
        <f t="shared" si="333"/>
        <v>55.93888888888889</v>
      </c>
      <c r="N7131" s="2" t="str">
        <f t="shared" si="334"/>
        <v/>
      </c>
      <c r="O7131" s="2" t="str">
        <f t="shared" si="335"/>
        <v/>
      </c>
    </row>
    <row r="7132" spans="1:15" x14ac:dyDescent="0.25">
      <c r="A7132">
        <v>7131</v>
      </c>
      <c r="B7132">
        <v>2</v>
      </c>
      <c r="C7132" s="1">
        <v>24195</v>
      </c>
      <c r="D7132">
        <v>0</v>
      </c>
      <c r="E7132">
        <v>3</v>
      </c>
      <c r="F7132" t="s">
        <v>26</v>
      </c>
      <c r="G7132" s="1">
        <v>34796</v>
      </c>
      <c r="H7132">
        <v>2</v>
      </c>
      <c r="J7132">
        <v>10</v>
      </c>
      <c r="K7132">
        <v>10307</v>
      </c>
      <c r="L7132" s="1">
        <v>366</v>
      </c>
      <c r="M7132" s="2">
        <f t="shared" si="333"/>
        <v>29.022222222222222</v>
      </c>
      <c r="N7132" s="2" t="str">
        <f t="shared" si="334"/>
        <v/>
      </c>
      <c r="O7132" s="2" t="str">
        <f t="shared" si="335"/>
        <v/>
      </c>
    </row>
    <row r="7133" spans="1:15" x14ac:dyDescent="0.25">
      <c r="A7133">
        <v>7132</v>
      </c>
      <c r="B7133">
        <v>2</v>
      </c>
      <c r="C7133" s="1">
        <v>23616</v>
      </c>
      <c r="D7133">
        <v>2100</v>
      </c>
      <c r="E7133">
        <v>3</v>
      </c>
      <c r="F7133" t="s">
        <v>13</v>
      </c>
      <c r="G7133" s="1">
        <v>34799</v>
      </c>
      <c r="H7133">
        <v>0</v>
      </c>
      <c r="J7133">
        <v>21</v>
      </c>
      <c r="K7133">
        <v>0</v>
      </c>
      <c r="L7133" s="1">
        <v>366</v>
      </c>
      <c r="M7133" s="2">
        <f t="shared" si="333"/>
        <v>30.619444444444444</v>
      </c>
      <c r="N7133" s="2" t="str">
        <f t="shared" si="334"/>
        <v/>
      </c>
      <c r="O7133" s="2" t="str">
        <f t="shared" si="335"/>
        <v/>
      </c>
    </row>
    <row r="7134" spans="1:15" x14ac:dyDescent="0.25">
      <c r="A7134">
        <v>7133</v>
      </c>
      <c r="B7134">
        <v>3</v>
      </c>
      <c r="C7134" s="1">
        <v>17242</v>
      </c>
      <c r="D7134">
        <v>0</v>
      </c>
      <c r="E7134">
        <v>0</v>
      </c>
      <c r="F7134" t="s">
        <v>13</v>
      </c>
      <c r="G7134" s="1">
        <v>34800</v>
      </c>
      <c r="H7134">
        <v>0</v>
      </c>
      <c r="J7134">
        <v>10</v>
      </c>
      <c r="K7134">
        <v>0</v>
      </c>
      <c r="L7134" s="1">
        <v>366</v>
      </c>
      <c r="M7134" s="2">
        <f t="shared" si="333"/>
        <v>48.069444444444443</v>
      </c>
      <c r="N7134" s="2" t="str">
        <f t="shared" si="334"/>
        <v/>
      </c>
      <c r="O7134" s="2" t="str">
        <f t="shared" si="335"/>
        <v/>
      </c>
    </row>
    <row r="7135" spans="1:15" x14ac:dyDescent="0.25">
      <c r="A7135">
        <v>7134</v>
      </c>
      <c r="B7135">
        <v>2</v>
      </c>
      <c r="C7135" s="1">
        <v>18286</v>
      </c>
      <c r="D7135">
        <v>2200</v>
      </c>
      <c r="E7135">
        <v>3</v>
      </c>
      <c r="F7135" t="s">
        <v>14</v>
      </c>
      <c r="G7135" s="1">
        <v>34801</v>
      </c>
      <c r="H7135">
        <v>2</v>
      </c>
      <c r="J7135">
        <v>10</v>
      </c>
      <c r="K7135">
        <v>18507</v>
      </c>
      <c r="L7135" s="1">
        <v>366</v>
      </c>
      <c r="M7135" s="2">
        <f t="shared" si="333"/>
        <v>45.219444444444441</v>
      </c>
      <c r="N7135" s="2" t="str">
        <f t="shared" si="334"/>
        <v/>
      </c>
      <c r="O7135" s="2" t="str">
        <f t="shared" si="335"/>
        <v/>
      </c>
    </row>
    <row r="7136" spans="1:15" x14ac:dyDescent="0.25">
      <c r="A7136">
        <v>7135</v>
      </c>
      <c r="B7136">
        <v>2</v>
      </c>
      <c r="C7136" s="1">
        <v>16824</v>
      </c>
      <c r="D7136">
        <v>5023</v>
      </c>
      <c r="E7136">
        <v>1</v>
      </c>
      <c r="F7136" t="s">
        <v>14</v>
      </c>
      <c r="G7136" s="1">
        <v>34802</v>
      </c>
      <c r="H7136">
        <v>2</v>
      </c>
      <c r="J7136">
        <v>10</v>
      </c>
      <c r="K7136">
        <v>0</v>
      </c>
      <c r="L7136" s="1">
        <v>366</v>
      </c>
      <c r="M7136" s="2">
        <f t="shared" si="333"/>
        <v>49.225000000000001</v>
      </c>
      <c r="N7136" s="2" t="str">
        <f t="shared" si="334"/>
        <v/>
      </c>
      <c r="O7136" s="2" t="str">
        <f t="shared" si="335"/>
        <v/>
      </c>
    </row>
    <row r="7137" spans="1:15" x14ac:dyDescent="0.25">
      <c r="A7137">
        <v>7136</v>
      </c>
      <c r="B7137">
        <v>3</v>
      </c>
      <c r="C7137" s="1">
        <v>21912</v>
      </c>
      <c r="D7137">
        <v>0</v>
      </c>
      <c r="E7137">
        <v>0</v>
      </c>
      <c r="F7137" t="s">
        <v>13</v>
      </c>
      <c r="G7137" s="1">
        <v>34807</v>
      </c>
      <c r="H7137">
        <v>0</v>
      </c>
      <c r="J7137">
        <v>10</v>
      </c>
      <c r="K7137">
        <v>15607</v>
      </c>
      <c r="L7137" s="1">
        <v>366</v>
      </c>
      <c r="M7137" s="2">
        <f t="shared" si="333"/>
        <v>35.305555555555557</v>
      </c>
      <c r="N7137" s="2" t="str">
        <f t="shared" si="334"/>
        <v/>
      </c>
      <c r="O7137" s="2" t="str">
        <f t="shared" si="335"/>
        <v/>
      </c>
    </row>
    <row r="7138" spans="1:15" x14ac:dyDescent="0.25">
      <c r="A7138">
        <v>7137</v>
      </c>
      <c r="B7138">
        <v>4</v>
      </c>
      <c r="C7138" s="1">
        <v>23159</v>
      </c>
      <c r="D7138">
        <v>2362</v>
      </c>
      <c r="E7138">
        <v>3</v>
      </c>
      <c r="F7138" t="s">
        <v>26</v>
      </c>
      <c r="G7138" s="1">
        <v>34809</v>
      </c>
      <c r="H7138">
        <v>2</v>
      </c>
      <c r="J7138">
        <v>10</v>
      </c>
      <c r="K7138">
        <v>17907</v>
      </c>
      <c r="L7138" s="1">
        <v>366</v>
      </c>
      <c r="M7138" s="2">
        <f t="shared" si="333"/>
        <v>31.894444444444446</v>
      </c>
      <c r="N7138" s="2" t="str">
        <f t="shared" si="334"/>
        <v/>
      </c>
      <c r="O7138" s="2" t="str">
        <f t="shared" si="335"/>
        <v/>
      </c>
    </row>
    <row r="7139" spans="1:15" x14ac:dyDescent="0.25">
      <c r="A7139">
        <v>7138</v>
      </c>
      <c r="B7139">
        <v>2</v>
      </c>
      <c r="C7139" s="1">
        <v>25129</v>
      </c>
      <c r="D7139">
        <v>1593</v>
      </c>
      <c r="E7139">
        <v>1</v>
      </c>
      <c r="F7139" t="s">
        <v>14</v>
      </c>
      <c r="G7139" s="1">
        <v>34810</v>
      </c>
      <c r="H7139">
        <v>2</v>
      </c>
      <c r="J7139">
        <v>10</v>
      </c>
      <c r="K7139">
        <v>13507</v>
      </c>
      <c r="L7139" s="1">
        <v>366</v>
      </c>
      <c r="M7139" s="2">
        <f t="shared" si="333"/>
        <v>26.508333333333333</v>
      </c>
      <c r="N7139" s="2" t="str">
        <f t="shared" si="334"/>
        <v/>
      </c>
      <c r="O7139" s="2" t="str">
        <f t="shared" si="335"/>
        <v/>
      </c>
    </row>
    <row r="7140" spans="1:15" x14ac:dyDescent="0.25">
      <c r="A7140">
        <v>7139</v>
      </c>
      <c r="B7140">
        <v>3</v>
      </c>
      <c r="C7140" s="1">
        <v>20811</v>
      </c>
      <c r="D7140">
        <v>0</v>
      </c>
      <c r="E7140">
        <v>0</v>
      </c>
      <c r="F7140" t="s">
        <v>14</v>
      </c>
      <c r="G7140" s="1">
        <v>34813</v>
      </c>
      <c r="H7140">
        <v>2</v>
      </c>
      <c r="J7140">
        <v>10</v>
      </c>
      <c r="K7140">
        <v>15807</v>
      </c>
      <c r="L7140" s="1">
        <v>366</v>
      </c>
      <c r="M7140" s="2">
        <f t="shared" si="333"/>
        <v>38.338888888888889</v>
      </c>
      <c r="N7140" s="2" t="str">
        <f t="shared" si="334"/>
        <v/>
      </c>
      <c r="O7140" s="2" t="str">
        <f t="shared" si="335"/>
        <v/>
      </c>
    </row>
    <row r="7141" spans="1:15" x14ac:dyDescent="0.25">
      <c r="A7141">
        <v>7140</v>
      </c>
      <c r="B7141">
        <v>3</v>
      </c>
      <c r="C7141" s="1">
        <v>23789</v>
      </c>
      <c r="D7141">
        <v>0</v>
      </c>
      <c r="E7141">
        <v>0</v>
      </c>
      <c r="F7141" t="s">
        <v>13</v>
      </c>
      <c r="G7141" s="1">
        <v>34813</v>
      </c>
      <c r="H7141">
        <v>0</v>
      </c>
      <c r="J7141">
        <v>10</v>
      </c>
      <c r="K7141">
        <v>0</v>
      </c>
      <c r="L7141" s="1">
        <v>366</v>
      </c>
      <c r="M7141" s="2">
        <f t="shared" si="333"/>
        <v>30.18888888888889</v>
      </c>
      <c r="N7141" s="2" t="str">
        <f t="shared" si="334"/>
        <v/>
      </c>
      <c r="O7141" s="2" t="str">
        <f t="shared" si="335"/>
        <v/>
      </c>
    </row>
    <row r="7142" spans="1:15" x14ac:dyDescent="0.25">
      <c r="A7142">
        <v>7141</v>
      </c>
      <c r="B7142">
        <v>2</v>
      </c>
      <c r="C7142" s="1">
        <v>19124</v>
      </c>
      <c r="D7142">
        <v>2300</v>
      </c>
      <c r="E7142">
        <v>0</v>
      </c>
      <c r="F7142" t="s">
        <v>14</v>
      </c>
      <c r="G7142" s="1">
        <v>34814</v>
      </c>
      <c r="H7142">
        <v>2</v>
      </c>
      <c r="J7142">
        <v>10</v>
      </c>
      <c r="K7142">
        <v>18507</v>
      </c>
      <c r="L7142" s="1">
        <v>366</v>
      </c>
      <c r="M7142" s="2">
        <f t="shared" si="333"/>
        <v>42.958333333333336</v>
      </c>
      <c r="N7142" s="2" t="str">
        <f t="shared" si="334"/>
        <v/>
      </c>
      <c r="O7142" s="2" t="str">
        <f t="shared" si="335"/>
        <v/>
      </c>
    </row>
    <row r="7143" spans="1:15" x14ac:dyDescent="0.25">
      <c r="A7143">
        <v>7142</v>
      </c>
      <c r="B7143">
        <v>3</v>
      </c>
      <c r="C7143" s="1">
        <v>22036</v>
      </c>
      <c r="D7143">
        <v>0</v>
      </c>
      <c r="E7143">
        <v>2</v>
      </c>
      <c r="F7143" t="s">
        <v>14</v>
      </c>
      <c r="G7143" s="1">
        <v>34815</v>
      </c>
      <c r="H7143">
        <v>2</v>
      </c>
      <c r="J7143">
        <v>10</v>
      </c>
      <c r="K7143">
        <v>10107</v>
      </c>
      <c r="L7143" s="1">
        <v>366</v>
      </c>
      <c r="M7143" s="2">
        <f t="shared" si="333"/>
        <v>34.988888888888887</v>
      </c>
      <c r="N7143" s="2" t="str">
        <f t="shared" si="334"/>
        <v/>
      </c>
      <c r="O7143" s="2" t="str">
        <f t="shared" si="335"/>
        <v/>
      </c>
    </row>
    <row r="7144" spans="1:15" x14ac:dyDescent="0.25">
      <c r="A7144">
        <v>7143</v>
      </c>
      <c r="B7144">
        <v>2</v>
      </c>
      <c r="C7144" s="1">
        <v>16686</v>
      </c>
      <c r="D7144">
        <v>0</v>
      </c>
      <c r="E7144">
        <v>0</v>
      </c>
      <c r="F7144" t="s">
        <v>20</v>
      </c>
      <c r="G7144" s="1">
        <v>34815</v>
      </c>
      <c r="H7144">
        <v>2</v>
      </c>
      <c r="J7144">
        <v>10</v>
      </c>
      <c r="K7144">
        <v>10207</v>
      </c>
      <c r="L7144" s="1">
        <v>366</v>
      </c>
      <c r="M7144" s="2">
        <f t="shared" si="333"/>
        <v>49.638888888888886</v>
      </c>
      <c r="N7144" s="2" t="str">
        <f t="shared" si="334"/>
        <v/>
      </c>
      <c r="O7144" s="2" t="str">
        <f t="shared" si="335"/>
        <v/>
      </c>
    </row>
    <row r="7145" spans="1:15" x14ac:dyDescent="0.25">
      <c r="A7145">
        <v>7144</v>
      </c>
      <c r="B7145">
        <v>2</v>
      </c>
      <c r="C7145" s="1">
        <v>16585</v>
      </c>
      <c r="D7145">
        <v>0</v>
      </c>
      <c r="E7145">
        <v>0</v>
      </c>
      <c r="F7145" t="s">
        <v>13</v>
      </c>
      <c r="G7145" s="1">
        <v>34815</v>
      </c>
      <c r="H7145">
        <v>0</v>
      </c>
      <c r="J7145">
        <v>23</v>
      </c>
      <c r="K7145">
        <v>0</v>
      </c>
      <c r="L7145" s="1">
        <v>366</v>
      </c>
      <c r="M7145" s="2">
        <f t="shared" si="333"/>
        <v>49.911111111111111</v>
      </c>
      <c r="N7145" s="2" t="str">
        <f t="shared" si="334"/>
        <v/>
      </c>
      <c r="O7145" s="2" t="str">
        <f t="shared" si="335"/>
        <v/>
      </c>
    </row>
    <row r="7146" spans="1:15" x14ac:dyDescent="0.25">
      <c r="A7146">
        <v>7145</v>
      </c>
      <c r="B7146">
        <v>3</v>
      </c>
      <c r="C7146" s="1">
        <v>24116</v>
      </c>
      <c r="D7146">
        <v>1520</v>
      </c>
      <c r="E7146">
        <v>0</v>
      </c>
      <c r="F7146" t="s">
        <v>14</v>
      </c>
      <c r="G7146" s="1">
        <v>34816</v>
      </c>
      <c r="H7146">
        <v>2</v>
      </c>
      <c r="J7146">
        <v>10</v>
      </c>
      <c r="K7146">
        <v>14607</v>
      </c>
      <c r="L7146" s="1">
        <v>366</v>
      </c>
      <c r="M7146" s="2">
        <f t="shared" si="333"/>
        <v>29.3</v>
      </c>
      <c r="N7146" s="2" t="str">
        <f t="shared" si="334"/>
        <v/>
      </c>
      <c r="O7146" s="2" t="str">
        <f t="shared" si="335"/>
        <v/>
      </c>
    </row>
    <row r="7147" spans="1:15" x14ac:dyDescent="0.25">
      <c r="A7147">
        <v>7146</v>
      </c>
      <c r="B7147">
        <v>4</v>
      </c>
      <c r="C7147" s="1">
        <v>34611</v>
      </c>
      <c r="D7147">
        <v>0</v>
      </c>
      <c r="E7147">
        <v>0</v>
      </c>
      <c r="F7147" t="s">
        <v>20</v>
      </c>
      <c r="G7147" s="1">
        <v>34816</v>
      </c>
      <c r="H7147">
        <v>2</v>
      </c>
      <c r="J7147">
        <v>21</v>
      </c>
      <c r="K7147">
        <v>16707</v>
      </c>
      <c r="L7147" s="1">
        <v>366</v>
      </c>
      <c r="M7147" s="2">
        <f t="shared" si="333"/>
        <v>0.56388888888888888</v>
      </c>
      <c r="N7147" s="2" t="str">
        <f t="shared" si="334"/>
        <v/>
      </c>
      <c r="O7147" s="2" t="str">
        <f t="shared" si="335"/>
        <v/>
      </c>
    </row>
    <row r="7148" spans="1:15" x14ac:dyDescent="0.25">
      <c r="A7148">
        <v>7147</v>
      </c>
      <c r="B7148">
        <v>2</v>
      </c>
      <c r="C7148" s="1">
        <v>18389</v>
      </c>
      <c r="D7148">
        <v>0</v>
      </c>
      <c r="E7148">
        <v>0</v>
      </c>
      <c r="F7148" t="s">
        <v>13</v>
      </c>
      <c r="G7148" s="1">
        <v>34816</v>
      </c>
      <c r="H7148">
        <v>0</v>
      </c>
      <c r="J7148">
        <v>23</v>
      </c>
      <c r="K7148">
        <v>0</v>
      </c>
      <c r="L7148" s="1">
        <v>366</v>
      </c>
      <c r="M7148" s="2">
        <f t="shared" si="333"/>
        <v>44.975000000000001</v>
      </c>
      <c r="N7148" s="2" t="str">
        <f t="shared" si="334"/>
        <v/>
      </c>
      <c r="O7148" s="2" t="str">
        <f t="shared" si="335"/>
        <v/>
      </c>
    </row>
    <row r="7149" spans="1:15" x14ac:dyDescent="0.25">
      <c r="A7149">
        <v>7148</v>
      </c>
      <c r="B7149">
        <v>3</v>
      </c>
      <c r="C7149" s="1">
        <v>13903</v>
      </c>
      <c r="D7149">
        <v>0</v>
      </c>
      <c r="E7149">
        <v>0</v>
      </c>
      <c r="F7149" t="s">
        <v>13</v>
      </c>
      <c r="G7149" s="1">
        <v>34817</v>
      </c>
      <c r="H7149">
        <v>0</v>
      </c>
      <c r="J7149">
        <v>10</v>
      </c>
      <c r="K7149">
        <v>0</v>
      </c>
      <c r="L7149" s="1">
        <v>366</v>
      </c>
      <c r="M7149" s="2">
        <f t="shared" si="333"/>
        <v>57.263888888888886</v>
      </c>
      <c r="N7149" s="2" t="str">
        <f t="shared" si="334"/>
        <v/>
      </c>
      <c r="O7149" s="2" t="str">
        <f t="shared" si="335"/>
        <v/>
      </c>
    </row>
    <row r="7150" spans="1:15" x14ac:dyDescent="0.25">
      <c r="A7150">
        <v>7149</v>
      </c>
      <c r="B7150">
        <v>2</v>
      </c>
      <c r="C7150" s="1">
        <v>18147</v>
      </c>
      <c r="D7150">
        <v>1202</v>
      </c>
      <c r="E7150">
        <v>2</v>
      </c>
      <c r="F7150" t="s">
        <v>14</v>
      </c>
      <c r="G7150" s="1">
        <v>34821</v>
      </c>
      <c r="H7150">
        <v>2</v>
      </c>
      <c r="J7150">
        <v>10</v>
      </c>
      <c r="K7150">
        <v>15707</v>
      </c>
      <c r="L7150" s="1">
        <v>366</v>
      </c>
      <c r="M7150" s="2">
        <f t="shared" si="333"/>
        <v>45.655555555555559</v>
      </c>
      <c r="N7150" s="2" t="str">
        <f t="shared" si="334"/>
        <v/>
      </c>
      <c r="O7150" s="2" t="str">
        <f t="shared" si="335"/>
        <v/>
      </c>
    </row>
    <row r="7151" spans="1:15" x14ac:dyDescent="0.25">
      <c r="A7151">
        <v>7150</v>
      </c>
      <c r="B7151">
        <v>2</v>
      </c>
      <c r="C7151" s="1">
        <v>20235</v>
      </c>
      <c r="D7151">
        <v>0</v>
      </c>
      <c r="E7151">
        <v>2</v>
      </c>
      <c r="F7151" t="s">
        <v>14</v>
      </c>
      <c r="G7151" s="1">
        <v>34822</v>
      </c>
      <c r="H7151">
        <v>0</v>
      </c>
      <c r="J7151">
        <v>10</v>
      </c>
      <c r="K7151">
        <v>13907</v>
      </c>
      <c r="L7151" s="1">
        <v>366</v>
      </c>
      <c r="M7151" s="2">
        <f t="shared" si="333"/>
        <v>39.93611111111111</v>
      </c>
      <c r="N7151" s="2" t="str">
        <f t="shared" si="334"/>
        <v/>
      </c>
      <c r="O7151" s="2" t="str">
        <f t="shared" si="335"/>
        <v/>
      </c>
    </row>
    <row r="7152" spans="1:15" x14ac:dyDescent="0.25">
      <c r="A7152">
        <v>7151</v>
      </c>
      <c r="B7152">
        <v>3</v>
      </c>
      <c r="C7152" s="1">
        <v>16935</v>
      </c>
      <c r="D7152">
        <v>0</v>
      </c>
      <c r="E7152">
        <v>0</v>
      </c>
      <c r="F7152" t="s">
        <v>20</v>
      </c>
      <c r="G7152" s="1">
        <v>34822</v>
      </c>
      <c r="H7152">
        <v>2</v>
      </c>
      <c r="J7152">
        <v>10</v>
      </c>
      <c r="K7152">
        <v>15707</v>
      </c>
      <c r="L7152" s="1">
        <v>366</v>
      </c>
      <c r="M7152" s="2">
        <f t="shared" si="333"/>
        <v>48.972222222222221</v>
      </c>
      <c r="N7152" s="2" t="str">
        <f t="shared" si="334"/>
        <v/>
      </c>
      <c r="O7152" s="2" t="str">
        <f t="shared" si="335"/>
        <v/>
      </c>
    </row>
    <row r="7153" spans="1:15" x14ac:dyDescent="0.25">
      <c r="A7153">
        <v>7152</v>
      </c>
      <c r="B7153">
        <v>2</v>
      </c>
      <c r="C7153" s="1">
        <v>24832</v>
      </c>
      <c r="D7153">
        <v>0</v>
      </c>
      <c r="E7153">
        <v>0</v>
      </c>
      <c r="F7153" t="s">
        <v>20</v>
      </c>
      <c r="G7153" s="1">
        <v>34822</v>
      </c>
      <c r="H7153">
        <v>2</v>
      </c>
      <c r="J7153">
        <v>10</v>
      </c>
      <c r="K7153">
        <v>10307</v>
      </c>
      <c r="L7153" s="1">
        <v>366</v>
      </c>
      <c r="M7153" s="2">
        <f t="shared" si="333"/>
        <v>27.352777777777778</v>
      </c>
      <c r="N7153" s="2" t="str">
        <f t="shared" si="334"/>
        <v/>
      </c>
      <c r="O7153" s="2" t="str">
        <f t="shared" si="335"/>
        <v/>
      </c>
    </row>
    <row r="7154" spans="1:15" x14ac:dyDescent="0.25">
      <c r="A7154">
        <v>7153</v>
      </c>
      <c r="B7154">
        <v>2</v>
      </c>
      <c r="C7154" s="1">
        <v>24324</v>
      </c>
      <c r="D7154">
        <v>4606</v>
      </c>
      <c r="E7154">
        <v>2</v>
      </c>
      <c r="F7154" t="s">
        <v>14</v>
      </c>
      <c r="G7154" s="1">
        <v>34823</v>
      </c>
      <c r="H7154">
        <v>2</v>
      </c>
      <c r="J7154">
        <v>10</v>
      </c>
      <c r="K7154">
        <v>10107</v>
      </c>
      <c r="L7154" s="1">
        <v>366</v>
      </c>
      <c r="M7154" s="2">
        <f t="shared" si="333"/>
        <v>28.747222222222224</v>
      </c>
      <c r="N7154" s="2" t="str">
        <f t="shared" si="334"/>
        <v/>
      </c>
      <c r="O7154" s="2" t="str">
        <f t="shared" si="335"/>
        <v/>
      </c>
    </row>
    <row r="7155" spans="1:15" x14ac:dyDescent="0.25">
      <c r="A7155">
        <v>7154</v>
      </c>
      <c r="B7155">
        <v>3</v>
      </c>
      <c r="C7155" s="1">
        <v>21004</v>
      </c>
      <c r="D7155">
        <v>2602</v>
      </c>
      <c r="E7155">
        <v>0</v>
      </c>
      <c r="F7155" t="s">
        <v>17</v>
      </c>
      <c r="G7155" s="1">
        <v>34830</v>
      </c>
      <c r="H7155">
        <v>2</v>
      </c>
      <c r="J7155">
        <v>10</v>
      </c>
      <c r="K7155">
        <v>18507</v>
      </c>
      <c r="L7155" s="1">
        <v>366</v>
      </c>
      <c r="M7155" s="2">
        <f t="shared" si="333"/>
        <v>37.855555555555554</v>
      </c>
      <c r="N7155" s="2" t="str">
        <f t="shared" si="334"/>
        <v/>
      </c>
      <c r="O7155" s="2" t="str">
        <f t="shared" si="335"/>
        <v/>
      </c>
    </row>
    <row r="7156" spans="1:15" x14ac:dyDescent="0.25">
      <c r="A7156">
        <v>7155</v>
      </c>
      <c r="B7156">
        <v>3</v>
      </c>
      <c r="C7156" s="1">
        <v>17064</v>
      </c>
      <c r="D7156">
        <v>0</v>
      </c>
      <c r="E7156">
        <v>0</v>
      </c>
      <c r="F7156" t="s">
        <v>13</v>
      </c>
      <c r="G7156" s="1">
        <v>34831</v>
      </c>
      <c r="H7156">
        <v>0</v>
      </c>
      <c r="I7156" t="s">
        <v>24</v>
      </c>
      <c r="J7156">
        <v>21</v>
      </c>
      <c r="K7156">
        <v>0</v>
      </c>
      <c r="L7156" s="1">
        <v>38216</v>
      </c>
      <c r="M7156" s="2">
        <f t="shared" si="333"/>
        <v>48.647222222222226</v>
      </c>
      <c r="N7156" s="2">
        <f t="shared" si="334"/>
        <v>57.911111111111111</v>
      </c>
      <c r="O7156" s="2">
        <f t="shared" si="335"/>
        <v>9.2638888888888857</v>
      </c>
    </row>
    <row r="7157" spans="1:15" x14ac:dyDescent="0.25">
      <c r="A7157">
        <v>7156</v>
      </c>
      <c r="B7157">
        <v>3</v>
      </c>
      <c r="C7157" s="1">
        <v>16978</v>
      </c>
      <c r="D7157">
        <v>2370</v>
      </c>
      <c r="E7157">
        <v>0</v>
      </c>
      <c r="F7157" t="s">
        <v>14</v>
      </c>
      <c r="G7157" s="1">
        <v>34831</v>
      </c>
      <c r="H7157">
        <v>2</v>
      </c>
      <c r="J7157">
        <v>10</v>
      </c>
      <c r="K7157">
        <v>16707</v>
      </c>
      <c r="L7157" s="1">
        <v>366</v>
      </c>
      <c r="M7157" s="2">
        <f t="shared" si="333"/>
        <v>48.880555555555553</v>
      </c>
      <c r="N7157" s="2" t="str">
        <f t="shared" si="334"/>
        <v/>
      </c>
      <c r="O7157" s="2" t="str">
        <f t="shared" si="335"/>
        <v/>
      </c>
    </row>
    <row r="7158" spans="1:15" x14ac:dyDescent="0.25">
      <c r="A7158">
        <v>7157</v>
      </c>
      <c r="B7158">
        <v>3</v>
      </c>
      <c r="C7158" s="1">
        <v>17353</v>
      </c>
      <c r="D7158">
        <v>2599</v>
      </c>
      <c r="E7158">
        <v>2</v>
      </c>
      <c r="F7158" t="s">
        <v>14</v>
      </c>
      <c r="G7158" s="1">
        <v>34834</v>
      </c>
      <c r="H7158">
        <v>0</v>
      </c>
      <c r="J7158">
        <v>10</v>
      </c>
      <c r="K7158">
        <v>15607</v>
      </c>
      <c r="L7158" s="1">
        <v>366</v>
      </c>
      <c r="M7158" s="2">
        <f t="shared" si="333"/>
        <v>47.861111111111114</v>
      </c>
      <c r="N7158" s="2" t="str">
        <f t="shared" si="334"/>
        <v/>
      </c>
      <c r="O7158" s="2" t="str">
        <f t="shared" si="335"/>
        <v/>
      </c>
    </row>
    <row r="7159" spans="1:15" x14ac:dyDescent="0.25">
      <c r="A7159">
        <v>7158</v>
      </c>
      <c r="B7159">
        <v>3</v>
      </c>
      <c r="C7159" s="1">
        <v>21338</v>
      </c>
      <c r="D7159">
        <v>1800</v>
      </c>
      <c r="E7159">
        <v>1</v>
      </c>
      <c r="F7159" t="s">
        <v>23</v>
      </c>
      <c r="G7159" s="1">
        <v>34835</v>
      </c>
      <c r="H7159">
        <v>2</v>
      </c>
      <c r="J7159">
        <v>10</v>
      </c>
      <c r="K7159">
        <v>10907</v>
      </c>
      <c r="L7159" s="1">
        <v>366</v>
      </c>
      <c r="M7159" s="2">
        <f t="shared" si="333"/>
        <v>36.955555555555556</v>
      </c>
      <c r="N7159" s="2" t="str">
        <f t="shared" si="334"/>
        <v/>
      </c>
      <c r="O7159" s="2" t="str">
        <f t="shared" si="335"/>
        <v/>
      </c>
    </row>
    <row r="7160" spans="1:15" x14ac:dyDescent="0.25">
      <c r="A7160">
        <v>7159</v>
      </c>
      <c r="B7160">
        <v>3</v>
      </c>
      <c r="C7160" s="1">
        <v>22942</v>
      </c>
      <c r="D7160">
        <v>1141</v>
      </c>
      <c r="E7160">
        <v>2</v>
      </c>
      <c r="F7160" t="s">
        <v>14</v>
      </c>
      <c r="G7160" s="1">
        <v>34835</v>
      </c>
      <c r="H7160">
        <v>2</v>
      </c>
      <c r="J7160">
        <v>10</v>
      </c>
      <c r="K7160">
        <v>17907</v>
      </c>
      <c r="L7160" s="1">
        <v>366</v>
      </c>
      <c r="M7160" s="2">
        <f t="shared" si="333"/>
        <v>32.56388888888889</v>
      </c>
      <c r="N7160" s="2" t="str">
        <f t="shared" si="334"/>
        <v/>
      </c>
      <c r="O7160" s="2" t="str">
        <f t="shared" si="335"/>
        <v/>
      </c>
    </row>
    <row r="7161" spans="1:15" x14ac:dyDescent="0.25">
      <c r="A7161">
        <v>7160</v>
      </c>
      <c r="B7161">
        <v>2</v>
      </c>
      <c r="C7161" s="1">
        <v>22593</v>
      </c>
      <c r="D7161">
        <v>2500</v>
      </c>
      <c r="E7161">
        <v>3</v>
      </c>
      <c r="F7161" t="s">
        <v>14</v>
      </c>
      <c r="G7161" s="1">
        <v>34837</v>
      </c>
      <c r="H7161">
        <v>0</v>
      </c>
      <c r="J7161">
        <v>21</v>
      </c>
      <c r="K7161">
        <v>0</v>
      </c>
      <c r="L7161" s="1">
        <v>366</v>
      </c>
      <c r="M7161" s="2">
        <f t="shared" si="333"/>
        <v>33.527777777777779</v>
      </c>
      <c r="N7161" s="2" t="str">
        <f t="shared" si="334"/>
        <v/>
      </c>
      <c r="O7161" s="2" t="str">
        <f t="shared" si="335"/>
        <v/>
      </c>
    </row>
    <row r="7162" spans="1:15" x14ac:dyDescent="0.25">
      <c r="A7162">
        <v>7161</v>
      </c>
      <c r="B7162">
        <v>2</v>
      </c>
      <c r="C7162" s="1">
        <v>25805</v>
      </c>
      <c r="D7162">
        <v>0</v>
      </c>
      <c r="E7162">
        <v>0</v>
      </c>
      <c r="F7162" t="s">
        <v>20</v>
      </c>
      <c r="G7162" s="1">
        <v>34838</v>
      </c>
      <c r="H7162">
        <v>2</v>
      </c>
      <c r="J7162">
        <v>10</v>
      </c>
      <c r="K7162">
        <v>14607</v>
      </c>
      <c r="L7162" s="1">
        <v>366</v>
      </c>
      <c r="M7162" s="2">
        <f t="shared" si="333"/>
        <v>24.733333333333334</v>
      </c>
      <c r="N7162" s="2" t="str">
        <f t="shared" si="334"/>
        <v/>
      </c>
      <c r="O7162" s="2" t="str">
        <f t="shared" si="335"/>
        <v/>
      </c>
    </row>
    <row r="7163" spans="1:15" x14ac:dyDescent="0.25">
      <c r="A7163">
        <v>7162</v>
      </c>
      <c r="B7163">
        <v>3</v>
      </c>
      <c r="C7163" s="1">
        <v>23790</v>
      </c>
      <c r="D7163">
        <v>1644</v>
      </c>
      <c r="E7163">
        <v>2</v>
      </c>
      <c r="F7163" t="s">
        <v>26</v>
      </c>
      <c r="G7163" s="1">
        <v>34838</v>
      </c>
      <c r="H7163">
        <v>2</v>
      </c>
      <c r="J7163">
        <v>10</v>
      </c>
      <c r="K7163">
        <v>12607</v>
      </c>
      <c r="L7163" s="1">
        <v>366</v>
      </c>
      <c r="M7163" s="2">
        <f t="shared" si="333"/>
        <v>30.255555555555556</v>
      </c>
      <c r="N7163" s="2" t="str">
        <f t="shared" si="334"/>
        <v/>
      </c>
      <c r="O7163" s="2" t="str">
        <f t="shared" si="335"/>
        <v/>
      </c>
    </row>
    <row r="7164" spans="1:15" x14ac:dyDescent="0.25">
      <c r="A7164">
        <v>7163</v>
      </c>
      <c r="B7164">
        <v>3</v>
      </c>
      <c r="C7164" s="1">
        <v>21680</v>
      </c>
      <c r="D7164">
        <v>0</v>
      </c>
      <c r="E7164">
        <v>0</v>
      </c>
      <c r="F7164" t="s">
        <v>13</v>
      </c>
      <c r="G7164" s="1">
        <v>34842</v>
      </c>
      <c r="H7164">
        <v>0</v>
      </c>
      <c r="J7164">
        <v>10</v>
      </c>
      <c r="K7164">
        <v>15807</v>
      </c>
      <c r="L7164" s="1">
        <v>366</v>
      </c>
      <c r="M7164" s="2">
        <f t="shared" si="333"/>
        <v>36.036111111111111</v>
      </c>
      <c r="N7164" s="2" t="str">
        <f t="shared" si="334"/>
        <v/>
      </c>
      <c r="O7164" s="2" t="str">
        <f t="shared" si="335"/>
        <v/>
      </c>
    </row>
    <row r="7165" spans="1:15" x14ac:dyDescent="0.25">
      <c r="A7165">
        <v>7164</v>
      </c>
      <c r="B7165">
        <v>3</v>
      </c>
      <c r="C7165" s="1">
        <v>25299</v>
      </c>
      <c r="D7165">
        <v>1826</v>
      </c>
      <c r="E7165">
        <v>2</v>
      </c>
      <c r="F7165" t="s">
        <v>14</v>
      </c>
      <c r="G7165" s="1">
        <v>34843</v>
      </c>
      <c r="H7165">
        <v>2</v>
      </c>
      <c r="J7165">
        <v>21</v>
      </c>
      <c r="K7165">
        <v>13507</v>
      </c>
      <c r="L7165" s="1">
        <v>366</v>
      </c>
      <c r="M7165" s="2">
        <f t="shared" si="333"/>
        <v>26.133333333333333</v>
      </c>
      <c r="N7165" s="2" t="str">
        <f t="shared" si="334"/>
        <v/>
      </c>
      <c r="O7165" s="2" t="str">
        <f t="shared" si="335"/>
        <v/>
      </c>
    </row>
    <row r="7166" spans="1:15" x14ac:dyDescent="0.25">
      <c r="A7166">
        <v>7165</v>
      </c>
      <c r="B7166">
        <v>2</v>
      </c>
      <c r="C7166" s="1">
        <v>17946</v>
      </c>
      <c r="D7166">
        <v>0</v>
      </c>
      <c r="E7166">
        <v>0</v>
      </c>
      <c r="F7166" t="s">
        <v>23</v>
      </c>
      <c r="G7166" s="1">
        <v>34845</v>
      </c>
      <c r="H7166">
        <v>0</v>
      </c>
      <c r="I7166" t="s">
        <v>15</v>
      </c>
      <c r="J7166">
        <v>10</v>
      </c>
      <c r="K7166">
        <v>10107</v>
      </c>
      <c r="L7166" s="1">
        <v>366</v>
      </c>
      <c r="M7166" s="2">
        <f t="shared" si="333"/>
        <v>46.274999999999999</v>
      </c>
      <c r="N7166" s="2" t="str">
        <f t="shared" si="334"/>
        <v/>
      </c>
      <c r="O7166" s="2" t="str">
        <f t="shared" si="335"/>
        <v/>
      </c>
    </row>
    <row r="7167" spans="1:15" x14ac:dyDescent="0.25">
      <c r="A7167">
        <v>7166</v>
      </c>
      <c r="B7167">
        <v>2</v>
      </c>
      <c r="C7167" s="1">
        <v>25226</v>
      </c>
      <c r="D7167">
        <v>0</v>
      </c>
      <c r="E7167">
        <v>0</v>
      </c>
      <c r="F7167" t="s">
        <v>13</v>
      </c>
      <c r="G7167" s="1">
        <v>34849</v>
      </c>
      <c r="H7167">
        <v>0</v>
      </c>
      <c r="J7167">
        <v>10</v>
      </c>
      <c r="K7167">
        <v>11307</v>
      </c>
      <c r="L7167" s="1">
        <v>366</v>
      </c>
      <c r="M7167" s="2">
        <f t="shared" si="333"/>
        <v>26.352777777777778</v>
      </c>
      <c r="N7167" s="2" t="str">
        <f t="shared" si="334"/>
        <v/>
      </c>
      <c r="O7167" s="2" t="str">
        <f t="shared" si="335"/>
        <v/>
      </c>
    </row>
    <row r="7168" spans="1:15" x14ac:dyDescent="0.25">
      <c r="A7168">
        <v>7167</v>
      </c>
      <c r="B7168">
        <v>2</v>
      </c>
      <c r="C7168" s="1">
        <v>23956</v>
      </c>
      <c r="D7168">
        <v>2372</v>
      </c>
      <c r="E7168">
        <v>2</v>
      </c>
      <c r="F7168" t="s">
        <v>20</v>
      </c>
      <c r="G7168" s="1">
        <v>34850</v>
      </c>
      <c r="H7168">
        <v>2</v>
      </c>
      <c r="J7168">
        <v>10</v>
      </c>
      <c r="K7168">
        <v>11307</v>
      </c>
      <c r="L7168" s="1">
        <v>366</v>
      </c>
      <c r="M7168" s="2">
        <f t="shared" si="333"/>
        <v>29.827777777777779</v>
      </c>
      <c r="N7168" s="2" t="str">
        <f t="shared" si="334"/>
        <v/>
      </c>
      <c r="O7168" s="2" t="str">
        <f t="shared" si="335"/>
        <v/>
      </c>
    </row>
    <row r="7169" spans="1:15" x14ac:dyDescent="0.25">
      <c r="A7169">
        <v>7168</v>
      </c>
      <c r="B7169">
        <v>3</v>
      </c>
      <c r="C7169" s="1">
        <v>16747</v>
      </c>
      <c r="D7169">
        <v>0</v>
      </c>
      <c r="E7169">
        <v>0</v>
      </c>
      <c r="F7169" t="s">
        <v>13</v>
      </c>
      <c r="G7169" s="1">
        <v>34851</v>
      </c>
      <c r="H7169">
        <v>0</v>
      </c>
      <c r="J7169">
        <v>10</v>
      </c>
      <c r="K7169">
        <v>0</v>
      </c>
      <c r="L7169" s="1">
        <v>366</v>
      </c>
      <c r="M7169" s="2">
        <f t="shared" si="333"/>
        <v>49.569444444444443</v>
      </c>
      <c r="N7169" s="2" t="str">
        <f t="shared" si="334"/>
        <v/>
      </c>
      <c r="O7169" s="2" t="str">
        <f t="shared" si="335"/>
        <v/>
      </c>
    </row>
    <row r="7170" spans="1:15" x14ac:dyDescent="0.25">
      <c r="A7170">
        <v>7169</v>
      </c>
      <c r="B7170">
        <v>4</v>
      </c>
      <c r="C7170" s="1">
        <v>13546</v>
      </c>
      <c r="D7170">
        <v>0</v>
      </c>
      <c r="E7170">
        <v>0</v>
      </c>
      <c r="F7170" t="s">
        <v>20</v>
      </c>
      <c r="G7170" s="1">
        <v>34852</v>
      </c>
      <c r="H7170">
        <v>0</v>
      </c>
      <c r="J7170">
        <v>10</v>
      </c>
      <c r="K7170">
        <v>0</v>
      </c>
      <c r="L7170" s="1">
        <v>366</v>
      </c>
      <c r="M7170" s="2">
        <f t="shared" si="333"/>
        <v>58.338888888888889</v>
      </c>
      <c r="N7170" s="2" t="str">
        <f t="shared" si="334"/>
        <v/>
      </c>
      <c r="O7170" s="2" t="str">
        <f t="shared" si="335"/>
        <v/>
      </c>
    </row>
    <row r="7171" spans="1:15" x14ac:dyDescent="0.25">
      <c r="A7171">
        <v>7170</v>
      </c>
      <c r="B7171">
        <v>2</v>
      </c>
      <c r="C7171" s="1">
        <v>22294</v>
      </c>
      <c r="D7171">
        <v>0</v>
      </c>
      <c r="E7171">
        <v>0</v>
      </c>
      <c r="F7171" t="s">
        <v>13</v>
      </c>
      <c r="G7171" s="1">
        <v>34852</v>
      </c>
      <c r="H7171">
        <v>0</v>
      </c>
      <c r="J7171">
        <v>23</v>
      </c>
      <c r="K7171">
        <v>0</v>
      </c>
      <c r="L7171" s="1">
        <v>366</v>
      </c>
      <c r="M7171" s="2">
        <f t="shared" si="333"/>
        <v>34.386111111111113</v>
      </c>
      <c r="N7171" s="2" t="str">
        <f t="shared" si="334"/>
        <v/>
      </c>
      <c r="O7171" s="2" t="str">
        <f t="shared" si="335"/>
        <v/>
      </c>
    </row>
    <row r="7172" spans="1:15" x14ac:dyDescent="0.25">
      <c r="A7172">
        <v>7171</v>
      </c>
      <c r="B7172">
        <v>4</v>
      </c>
      <c r="C7172" s="1">
        <v>24141</v>
      </c>
      <c r="D7172">
        <v>0</v>
      </c>
      <c r="E7172">
        <v>1</v>
      </c>
      <c r="F7172" t="s">
        <v>20</v>
      </c>
      <c r="G7172" s="1">
        <v>34856</v>
      </c>
      <c r="H7172">
        <v>2</v>
      </c>
      <c r="J7172">
        <v>10</v>
      </c>
      <c r="K7172">
        <v>10807</v>
      </c>
      <c r="L7172" s="1">
        <v>366</v>
      </c>
      <c r="M7172" s="2">
        <f t="shared" si="333"/>
        <v>29.341666666666665</v>
      </c>
      <c r="N7172" s="2" t="str">
        <f t="shared" si="334"/>
        <v/>
      </c>
      <c r="O7172" s="2" t="str">
        <f t="shared" si="335"/>
        <v/>
      </c>
    </row>
    <row r="7173" spans="1:15" x14ac:dyDescent="0.25">
      <c r="A7173">
        <v>7172</v>
      </c>
      <c r="B7173">
        <v>2</v>
      </c>
      <c r="C7173" s="1">
        <v>23499</v>
      </c>
      <c r="D7173">
        <v>0</v>
      </c>
      <c r="E7173">
        <v>0</v>
      </c>
      <c r="F7173" t="s">
        <v>14</v>
      </c>
      <c r="G7173" s="1">
        <v>34857</v>
      </c>
      <c r="H7173">
        <v>2</v>
      </c>
      <c r="J7173">
        <v>10</v>
      </c>
      <c r="K7173">
        <v>18707</v>
      </c>
      <c r="L7173" s="1">
        <v>366</v>
      </c>
      <c r="M7173" s="2">
        <f t="shared" ref="M7173:M7236" si="336">DAYS360(C7173,G7173,TRUE)/360</f>
        <v>31.097222222222221</v>
      </c>
      <c r="N7173" s="2" t="str">
        <f t="shared" ref="N7173:N7236" si="337">IF(DAYS360(C7173,L7173)/360&gt;0,DAYS360(C7173,L7173)/360,"")</f>
        <v/>
      </c>
      <c r="O7173" s="2" t="str">
        <f t="shared" ref="O7173:O7236" si="338">IF(N7173="","",N7173-M7173)</f>
        <v/>
      </c>
    </row>
    <row r="7174" spans="1:15" x14ac:dyDescent="0.25">
      <c r="A7174">
        <v>7173</v>
      </c>
      <c r="B7174">
        <v>4</v>
      </c>
      <c r="C7174" s="1">
        <v>14225</v>
      </c>
      <c r="D7174">
        <v>0</v>
      </c>
      <c r="E7174">
        <v>0</v>
      </c>
      <c r="F7174" t="s">
        <v>13</v>
      </c>
      <c r="G7174" s="1">
        <v>34858</v>
      </c>
      <c r="H7174">
        <v>0</v>
      </c>
      <c r="I7174" t="s">
        <v>15</v>
      </c>
      <c r="J7174">
        <v>10</v>
      </c>
      <c r="K7174">
        <v>10307</v>
      </c>
      <c r="L7174" s="1">
        <v>366</v>
      </c>
      <c r="M7174" s="2">
        <f t="shared" si="336"/>
        <v>56.491666666666667</v>
      </c>
      <c r="N7174" s="2" t="str">
        <f t="shared" si="337"/>
        <v/>
      </c>
      <c r="O7174" s="2" t="str">
        <f t="shared" si="338"/>
        <v/>
      </c>
    </row>
    <row r="7175" spans="1:15" x14ac:dyDescent="0.25">
      <c r="A7175">
        <v>7174</v>
      </c>
      <c r="B7175">
        <v>3</v>
      </c>
      <c r="C7175" s="1">
        <v>16992</v>
      </c>
      <c r="D7175">
        <v>0</v>
      </c>
      <c r="E7175">
        <v>0</v>
      </c>
      <c r="F7175" t="s">
        <v>17</v>
      </c>
      <c r="G7175" s="1">
        <v>34859</v>
      </c>
      <c r="H7175">
        <v>2</v>
      </c>
      <c r="J7175">
        <v>10</v>
      </c>
      <c r="K7175">
        <v>10307</v>
      </c>
      <c r="L7175" s="1">
        <v>366</v>
      </c>
      <c r="M7175" s="2">
        <f t="shared" si="336"/>
        <v>48.916666666666664</v>
      </c>
      <c r="N7175" s="2" t="str">
        <f t="shared" si="337"/>
        <v/>
      </c>
      <c r="O7175" s="2" t="str">
        <f t="shared" si="338"/>
        <v/>
      </c>
    </row>
    <row r="7176" spans="1:15" x14ac:dyDescent="0.25">
      <c r="A7176">
        <v>7175</v>
      </c>
      <c r="B7176">
        <v>3</v>
      </c>
      <c r="C7176" s="1">
        <v>25259</v>
      </c>
      <c r="D7176">
        <v>0</v>
      </c>
      <c r="E7176">
        <v>2</v>
      </c>
      <c r="F7176" t="s">
        <v>14</v>
      </c>
      <c r="G7176" s="1">
        <v>34862</v>
      </c>
      <c r="H7176">
        <v>2</v>
      </c>
      <c r="J7176">
        <v>10</v>
      </c>
      <c r="K7176">
        <v>10307</v>
      </c>
      <c r="L7176" s="1">
        <v>366</v>
      </c>
      <c r="M7176" s="2">
        <f t="shared" si="336"/>
        <v>26.297222222222221</v>
      </c>
      <c r="N7176" s="2" t="str">
        <f t="shared" si="337"/>
        <v/>
      </c>
      <c r="O7176" s="2" t="str">
        <f t="shared" si="338"/>
        <v/>
      </c>
    </row>
    <row r="7177" spans="1:15" x14ac:dyDescent="0.25">
      <c r="A7177">
        <v>7176</v>
      </c>
      <c r="B7177">
        <v>3</v>
      </c>
      <c r="C7177" s="1">
        <v>18259</v>
      </c>
      <c r="D7177">
        <v>0</v>
      </c>
      <c r="E7177">
        <v>0</v>
      </c>
      <c r="F7177" t="s">
        <v>13</v>
      </c>
      <c r="G7177" s="1">
        <v>34862</v>
      </c>
      <c r="H7177">
        <v>0</v>
      </c>
      <c r="I7177" t="s">
        <v>15</v>
      </c>
      <c r="J7177">
        <v>24</v>
      </c>
      <c r="K7177">
        <v>0</v>
      </c>
      <c r="L7177" s="1">
        <v>366</v>
      </c>
      <c r="M7177" s="2">
        <f t="shared" si="336"/>
        <v>45.458333333333336</v>
      </c>
      <c r="N7177" s="2" t="str">
        <f t="shared" si="337"/>
        <v/>
      </c>
      <c r="O7177" s="2" t="str">
        <f t="shared" si="338"/>
        <v/>
      </c>
    </row>
    <row r="7178" spans="1:15" x14ac:dyDescent="0.25">
      <c r="A7178">
        <v>7177</v>
      </c>
      <c r="B7178">
        <v>3</v>
      </c>
      <c r="C7178" s="1">
        <v>18904</v>
      </c>
      <c r="D7178">
        <v>3358</v>
      </c>
      <c r="E7178">
        <v>0</v>
      </c>
      <c r="F7178" t="s">
        <v>18</v>
      </c>
      <c r="G7178" s="1">
        <v>34863</v>
      </c>
      <c r="H7178">
        <v>2</v>
      </c>
      <c r="J7178">
        <v>10</v>
      </c>
      <c r="K7178">
        <v>13907</v>
      </c>
      <c r="L7178" s="1">
        <v>366</v>
      </c>
      <c r="M7178" s="2">
        <f t="shared" si="336"/>
        <v>43.694444444444443</v>
      </c>
      <c r="N7178" s="2" t="str">
        <f t="shared" si="337"/>
        <v/>
      </c>
      <c r="O7178" s="2" t="str">
        <f t="shared" si="338"/>
        <v/>
      </c>
    </row>
    <row r="7179" spans="1:15" x14ac:dyDescent="0.25">
      <c r="A7179">
        <v>7178</v>
      </c>
      <c r="B7179">
        <v>3</v>
      </c>
      <c r="C7179" s="1">
        <v>24838</v>
      </c>
      <c r="D7179">
        <v>2250</v>
      </c>
      <c r="E7179">
        <v>4</v>
      </c>
      <c r="F7179" t="s">
        <v>18</v>
      </c>
      <c r="G7179" s="1">
        <v>34864</v>
      </c>
      <c r="H7179">
        <v>2</v>
      </c>
      <c r="J7179">
        <v>10</v>
      </c>
      <c r="K7179">
        <v>12607</v>
      </c>
      <c r="L7179" s="1">
        <v>366</v>
      </c>
      <c r="M7179" s="2">
        <f t="shared" si="336"/>
        <v>27.452777777777779</v>
      </c>
      <c r="N7179" s="2" t="str">
        <f t="shared" si="337"/>
        <v/>
      </c>
      <c r="O7179" s="2" t="str">
        <f t="shared" si="338"/>
        <v/>
      </c>
    </row>
    <row r="7180" spans="1:15" x14ac:dyDescent="0.25">
      <c r="A7180">
        <v>7179</v>
      </c>
      <c r="B7180">
        <v>4</v>
      </c>
      <c r="C7180" s="1">
        <v>23550</v>
      </c>
      <c r="D7180">
        <v>3289</v>
      </c>
      <c r="E7180">
        <v>1</v>
      </c>
      <c r="F7180" t="s">
        <v>20</v>
      </c>
      <c r="G7180" s="1">
        <v>34864</v>
      </c>
      <c r="H7180">
        <v>2</v>
      </c>
      <c r="J7180">
        <v>10</v>
      </c>
      <c r="K7180">
        <v>10307</v>
      </c>
      <c r="L7180" s="1">
        <v>366</v>
      </c>
      <c r="M7180" s="2">
        <f t="shared" si="336"/>
        <v>30.977777777777778</v>
      </c>
      <c r="N7180" s="2" t="str">
        <f t="shared" si="337"/>
        <v/>
      </c>
      <c r="O7180" s="2" t="str">
        <f t="shared" si="338"/>
        <v/>
      </c>
    </row>
    <row r="7181" spans="1:15" x14ac:dyDescent="0.25">
      <c r="A7181">
        <v>7180</v>
      </c>
      <c r="B7181">
        <v>3</v>
      </c>
      <c r="C7181" s="1">
        <v>18595</v>
      </c>
      <c r="D7181">
        <v>0</v>
      </c>
      <c r="E7181">
        <v>0</v>
      </c>
      <c r="F7181" t="s">
        <v>13</v>
      </c>
      <c r="G7181" s="1">
        <v>34864</v>
      </c>
      <c r="H7181">
        <v>0</v>
      </c>
      <c r="J7181">
        <v>10</v>
      </c>
      <c r="K7181">
        <v>0</v>
      </c>
      <c r="L7181" s="1">
        <v>366</v>
      </c>
      <c r="M7181" s="2">
        <f t="shared" si="336"/>
        <v>44.544444444444444</v>
      </c>
      <c r="N7181" s="2" t="str">
        <f t="shared" si="337"/>
        <v/>
      </c>
      <c r="O7181" s="2" t="str">
        <f t="shared" si="338"/>
        <v/>
      </c>
    </row>
    <row r="7182" spans="1:15" x14ac:dyDescent="0.25">
      <c r="A7182">
        <v>7181</v>
      </c>
      <c r="B7182">
        <v>4</v>
      </c>
      <c r="C7182" s="1">
        <v>21962</v>
      </c>
      <c r="D7182">
        <v>0</v>
      </c>
      <c r="E7182">
        <v>0</v>
      </c>
      <c r="F7182" t="s">
        <v>20</v>
      </c>
      <c r="G7182" s="1">
        <v>34866</v>
      </c>
      <c r="H7182">
        <v>0</v>
      </c>
      <c r="J7182">
        <v>10</v>
      </c>
      <c r="K7182">
        <v>13507</v>
      </c>
      <c r="L7182" s="1">
        <v>366</v>
      </c>
      <c r="M7182" s="2">
        <f t="shared" si="336"/>
        <v>35.333333333333336</v>
      </c>
      <c r="N7182" s="2" t="str">
        <f t="shared" si="337"/>
        <v/>
      </c>
      <c r="O7182" s="2" t="str">
        <f t="shared" si="338"/>
        <v/>
      </c>
    </row>
    <row r="7183" spans="1:15" x14ac:dyDescent="0.25">
      <c r="A7183">
        <v>7182</v>
      </c>
      <c r="B7183">
        <v>3</v>
      </c>
      <c r="C7183" s="1">
        <v>21081</v>
      </c>
      <c r="D7183">
        <v>2355</v>
      </c>
      <c r="E7183">
        <v>4</v>
      </c>
      <c r="F7183" t="s">
        <v>14</v>
      </c>
      <c r="G7183" s="1">
        <v>34869</v>
      </c>
      <c r="H7183">
        <v>0</v>
      </c>
      <c r="J7183">
        <v>10</v>
      </c>
      <c r="K7183">
        <v>11307</v>
      </c>
      <c r="L7183" s="1">
        <v>366</v>
      </c>
      <c r="M7183" s="2">
        <f t="shared" si="336"/>
        <v>37.75277777777778</v>
      </c>
      <c r="N7183" s="2" t="str">
        <f t="shared" si="337"/>
        <v/>
      </c>
      <c r="O7183" s="2" t="str">
        <f t="shared" si="338"/>
        <v/>
      </c>
    </row>
    <row r="7184" spans="1:15" x14ac:dyDescent="0.25">
      <c r="A7184">
        <v>7183</v>
      </c>
      <c r="B7184">
        <v>2</v>
      </c>
      <c r="C7184" s="1">
        <v>21715</v>
      </c>
      <c r="D7184">
        <v>0</v>
      </c>
      <c r="E7184">
        <v>0</v>
      </c>
      <c r="F7184" t="s">
        <v>14</v>
      </c>
      <c r="G7184" s="1">
        <v>34869</v>
      </c>
      <c r="H7184">
        <v>2</v>
      </c>
      <c r="J7184">
        <v>10</v>
      </c>
      <c r="K7184">
        <v>17807</v>
      </c>
      <c r="L7184" s="1">
        <v>366</v>
      </c>
      <c r="M7184" s="2">
        <f t="shared" si="336"/>
        <v>36.013888888888886</v>
      </c>
      <c r="N7184" s="2" t="str">
        <f t="shared" si="337"/>
        <v/>
      </c>
      <c r="O7184" s="2" t="str">
        <f t="shared" si="338"/>
        <v/>
      </c>
    </row>
    <row r="7185" spans="1:15" x14ac:dyDescent="0.25">
      <c r="A7185">
        <v>7184</v>
      </c>
      <c r="B7185">
        <v>3</v>
      </c>
      <c r="C7185" s="1">
        <v>21912</v>
      </c>
      <c r="D7185">
        <v>0</v>
      </c>
      <c r="E7185">
        <v>0</v>
      </c>
      <c r="F7185" t="s">
        <v>20</v>
      </c>
      <c r="G7185" s="1">
        <v>34869</v>
      </c>
      <c r="H7185">
        <v>2</v>
      </c>
      <c r="J7185">
        <v>10</v>
      </c>
      <c r="K7185">
        <v>0</v>
      </c>
      <c r="L7185" s="1">
        <v>366</v>
      </c>
      <c r="M7185" s="2">
        <f t="shared" si="336"/>
        <v>35.475000000000001</v>
      </c>
      <c r="N7185" s="2" t="str">
        <f t="shared" si="337"/>
        <v/>
      </c>
      <c r="O7185" s="2" t="str">
        <f t="shared" si="338"/>
        <v/>
      </c>
    </row>
    <row r="7186" spans="1:15" x14ac:dyDescent="0.25">
      <c r="A7186">
        <v>7185</v>
      </c>
      <c r="B7186">
        <v>2</v>
      </c>
      <c r="C7186" s="1">
        <v>25477</v>
      </c>
      <c r="D7186">
        <v>0</v>
      </c>
      <c r="E7186">
        <v>0</v>
      </c>
      <c r="F7186" t="s">
        <v>14</v>
      </c>
      <c r="G7186" s="1">
        <v>34871</v>
      </c>
      <c r="H7186">
        <v>2</v>
      </c>
      <c r="J7186">
        <v>10</v>
      </c>
      <c r="K7186">
        <v>17607</v>
      </c>
      <c r="L7186" s="1">
        <v>366</v>
      </c>
      <c r="M7186" s="2">
        <f t="shared" si="336"/>
        <v>25.722222222222221</v>
      </c>
      <c r="N7186" s="2" t="str">
        <f t="shared" si="337"/>
        <v/>
      </c>
      <c r="O7186" s="2" t="str">
        <f t="shared" si="338"/>
        <v/>
      </c>
    </row>
    <row r="7187" spans="1:15" x14ac:dyDescent="0.25">
      <c r="A7187">
        <v>7186</v>
      </c>
      <c r="B7187">
        <v>2</v>
      </c>
      <c r="C7187" s="1">
        <v>12853</v>
      </c>
      <c r="D7187">
        <v>0</v>
      </c>
      <c r="E7187">
        <v>0</v>
      </c>
      <c r="F7187" t="s">
        <v>14</v>
      </c>
      <c r="G7187" s="1">
        <v>34871</v>
      </c>
      <c r="H7187">
        <v>2</v>
      </c>
      <c r="J7187">
        <v>10</v>
      </c>
      <c r="K7187">
        <v>15607</v>
      </c>
      <c r="L7187" s="1">
        <v>366</v>
      </c>
      <c r="M7187" s="2">
        <f t="shared" si="336"/>
        <v>60.280555555555559</v>
      </c>
      <c r="N7187" s="2" t="str">
        <f t="shared" si="337"/>
        <v/>
      </c>
      <c r="O7187" s="2" t="str">
        <f t="shared" si="338"/>
        <v/>
      </c>
    </row>
    <row r="7188" spans="1:15" x14ac:dyDescent="0.25">
      <c r="A7188">
        <v>7187</v>
      </c>
      <c r="B7188">
        <v>3</v>
      </c>
      <c r="C7188" s="1">
        <v>24855</v>
      </c>
      <c r="D7188">
        <v>0</v>
      </c>
      <c r="E7188">
        <v>0</v>
      </c>
      <c r="F7188" t="s">
        <v>14</v>
      </c>
      <c r="G7188" s="1">
        <v>34872</v>
      </c>
      <c r="H7188">
        <v>2</v>
      </c>
      <c r="J7188">
        <v>10</v>
      </c>
      <c r="K7188">
        <v>10207</v>
      </c>
      <c r="L7188" s="1">
        <v>366</v>
      </c>
      <c r="M7188" s="2">
        <f t="shared" si="336"/>
        <v>27.427777777777777</v>
      </c>
      <c r="N7188" s="2" t="str">
        <f t="shared" si="337"/>
        <v/>
      </c>
      <c r="O7188" s="2" t="str">
        <f t="shared" si="338"/>
        <v/>
      </c>
    </row>
    <row r="7189" spans="1:15" x14ac:dyDescent="0.25">
      <c r="A7189">
        <v>7188</v>
      </c>
      <c r="B7189">
        <v>2</v>
      </c>
      <c r="C7189" s="1">
        <v>19447</v>
      </c>
      <c r="D7189">
        <v>0</v>
      </c>
      <c r="E7189">
        <v>0</v>
      </c>
      <c r="F7189" t="s">
        <v>14</v>
      </c>
      <c r="G7189" s="1">
        <v>34872</v>
      </c>
      <c r="H7189">
        <v>2</v>
      </c>
      <c r="J7189">
        <v>10</v>
      </c>
      <c r="K7189">
        <v>12807</v>
      </c>
      <c r="L7189" s="1">
        <v>366</v>
      </c>
      <c r="M7189" s="2">
        <f t="shared" si="336"/>
        <v>42.230555555555554</v>
      </c>
      <c r="N7189" s="2" t="str">
        <f t="shared" si="337"/>
        <v/>
      </c>
      <c r="O7189" s="2" t="str">
        <f t="shared" si="338"/>
        <v/>
      </c>
    </row>
    <row r="7190" spans="1:15" x14ac:dyDescent="0.25">
      <c r="A7190">
        <v>7189</v>
      </c>
      <c r="B7190">
        <v>2</v>
      </c>
      <c r="C7190" s="1">
        <v>27091</v>
      </c>
      <c r="D7190">
        <v>1263</v>
      </c>
      <c r="E7190">
        <v>0</v>
      </c>
      <c r="F7190" t="s">
        <v>20</v>
      </c>
      <c r="G7190" s="1">
        <v>34873</v>
      </c>
      <c r="H7190">
        <v>2</v>
      </c>
      <c r="J7190">
        <v>10</v>
      </c>
      <c r="K7190">
        <v>10307</v>
      </c>
      <c r="L7190" s="1">
        <v>366</v>
      </c>
      <c r="M7190" s="2">
        <f t="shared" si="336"/>
        <v>21.305555555555557</v>
      </c>
      <c r="N7190" s="2" t="str">
        <f t="shared" si="337"/>
        <v/>
      </c>
      <c r="O7190" s="2" t="str">
        <f t="shared" si="338"/>
        <v/>
      </c>
    </row>
    <row r="7191" spans="1:15" x14ac:dyDescent="0.25">
      <c r="A7191">
        <v>7190</v>
      </c>
      <c r="B7191">
        <v>4</v>
      </c>
      <c r="C7191" s="1">
        <v>23012</v>
      </c>
      <c r="D7191">
        <v>0</v>
      </c>
      <c r="E7191">
        <v>0</v>
      </c>
      <c r="F7191" t="s">
        <v>13</v>
      </c>
      <c r="G7191" s="1">
        <v>34878</v>
      </c>
      <c r="H7191">
        <v>0</v>
      </c>
      <c r="I7191" t="s">
        <v>19</v>
      </c>
      <c r="J7191">
        <v>10</v>
      </c>
      <c r="K7191">
        <v>12807</v>
      </c>
      <c r="L7191" s="1">
        <v>35002</v>
      </c>
      <c r="M7191" s="2">
        <f t="shared" si="336"/>
        <v>32.491666666666667</v>
      </c>
      <c r="N7191" s="2">
        <f t="shared" si="337"/>
        <v>32.830555555555556</v>
      </c>
      <c r="O7191" s="2">
        <f t="shared" si="338"/>
        <v>0.33888888888888857</v>
      </c>
    </row>
    <row r="7192" spans="1:15" x14ac:dyDescent="0.25">
      <c r="A7192">
        <v>7191</v>
      </c>
      <c r="B7192">
        <v>2</v>
      </c>
      <c r="C7192" s="1">
        <v>31813</v>
      </c>
      <c r="D7192">
        <v>0</v>
      </c>
      <c r="E7192">
        <v>0</v>
      </c>
      <c r="F7192" t="s">
        <v>20</v>
      </c>
      <c r="G7192" s="1">
        <v>34878</v>
      </c>
      <c r="H7192">
        <v>2</v>
      </c>
      <c r="J7192">
        <v>21</v>
      </c>
      <c r="K7192">
        <v>14707</v>
      </c>
      <c r="L7192" s="1">
        <v>366</v>
      </c>
      <c r="M7192" s="2">
        <f t="shared" si="336"/>
        <v>8.3972222222222221</v>
      </c>
      <c r="N7192" s="2" t="str">
        <f t="shared" si="337"/>
        <v/>
      </c>
      <c r="O7192" s="2" t="str">
        <f t="shared" si="338"/>
        <v/>
      </c>
    </row>
    <row r="7193" spans="1:15" x14ac:dyDescent="0.25">
      <c r="A7193">
        <v>7192</v>
      </c>
      <c r="B7193">
        <v>2</v>
      </c>
      <c r="C7193" s="1">
        <v>23282</v>
      </c>
      <c r="D7193">
        <v>0</v>
      </c>
      <c r="E7193">
        <v>0</v>
      </c>
      <c r="F7193" t="s">
        <v>14</v>
      </c>
      <c r="G7193" s="1">
        <v>34879</v>
      </c>
      <c r="H7193">
        <v>2</v>
      </c>
      <c r="J7193">
        <v>10</v>
      </c>
      <c r="K7193">
        <v>10807</v>
      </c>
      <c r="L7193" s="1">
        <v>366</v>
      </c>
      <c r="M7193" s="2">
        <f t="shared" si="336"/>
        <v>31.752777777777776</v>
      </c>
      <c r="N7193" s="2" t="str">
        <f t="shared" si="337"/>
        <v/>
      </c>
      <c r="O7193" s="2" t="str">
        <f t="shared" si="338"/>
        <v/>
      </c>
    </row>
    <row r="7194" spans="1:15" x14ac:dyDescent="0.25">
      <c r="A7194">
        <v>7193</v>
      </c>
      <c r="B7194">
        <v>3</v>
      </c>
      <c r="C7194" s="1">
        <v>24529</v>
      </c>
      <c r="D7194">
        <v>0</v>
      </c>
      <c r="E7194">
        <v>0</v>
      </c>
      <c r="F7194" t="s">
        <v>14</v>
      </c>
      <c r="G7194" s="1">
        <v>34880</v>
      </c>
      <c r="H7194">
        <v>2</v>
      </c>
      <c r="J7194">
        <v>10</v>
      </c>
      <c r="K7194">
        <v>10107</v>
      </c>
      <c r="L7194" s="1">
        <v>366</v>
      </c>
      <c r="M7194" s="2">
        <f t="shared" si="336"/>
        <v>28.344444444444445</v>
      </c>
      <c r="N7194" s="2" t="str">
        <f t="shared" si="337"/>
        <v/>
      </c>
      <c r="O7194" s="2" t="str">
        <f t="shared" si="338"/>
        <v/>
      </c>
    </row>
    <row r="7195" spans="1:15" x14ac:dyDescent="0.25">
      <c r="A7195">
        <v>7194</v>
      </c>
      <c r="B7195">
        <v>3</v>
      </c>
      <c r="C7195" s="1">
        <v>20197</v>
      </c>
      <c r="D7195">
        <v>0</v>
      </c>
      <c r="E7195">
        <v>2</v>
      </c>
      <c r="F7195" t="s">
        <v>14</v>
      </c>
      <c r="G7195" s="1">
        <v>34880</v>
      </c>
      <c r="H7195">
        <v>2</v>
      </c>
      <c r="J7195">
        <v>10</v>
      </c>
      <c r="K7195">
        <v>10207</v>
      </c>
      <c r="L7195" s="1">
        <v>366</v>
      </c>
      <c r="M7195" s="2">
        <f t="shared" si="336"/>
        <v>40.200000000000003</v>
      </c>
      <c r="N7195" s="2" t="str">
        <f t="shared" si="337"/>
        <v/>
      </c>
      <c r="O7195" s="2" t="str">
        <f t="shared" si="338"/>
        <v/>
      </c>
    </row>
    <row r="7196" spans="1:15" x14ac:dyDescent="0.25">
      <c r="A7196">
        <v>7195</v>
      </c>
      <c r="B7196">
        <v>3</v>
      </c>
      <c r="C7196" s="1">
        <v>14693</v>
      </c>
      <c r="D7196">
        <v>0</v>
      </c>
      <c r="E7196">
        <v>0</v>
      </c>
      <c r="F7196" t="s">
        <v>13</v>
      </c>
      <c r="G7196" s="1">
        <v>34883</v>
      </c>
      <c r="H7196">
        <v>0</v>
      </c>
      <c r="J7196">
        <v>21</v>
      </c>
      <c r="K7196">
        <v>0</v>
      </c>
      <c r="L7196" s="1">
        <v>366</v>
      </c>
      <c r="M7196" s="2">
        <f t="shared" si="336"/>
        <v>55.277777777777779</v>
      </c>
      <c r="N7196" s="2" t="str">
        <f t="shared" si="337"/>
        <v/>
      </c>
      <c r="O7196" s="2" t="str">
        <f t="shared" si="338"/>
        <v/>
      </c>
    </row>
    <row r="7197" spans="1:15" x14ac:dyDescent="0.25">
      <c r="A7197">
        <v>7196</v>
      </c>
      <c r="B7197">
        <v>2</v>
      </c>
      <c r="C7197" s="1">
        <v>21918</v>
      </c>
      <c r="D7197">
        <v>1600</v>
      </c>
      <c r="E7197">
        <v>1</v>
      </c>
      <c r="F7197" t="s">
        <v>13</v>
      </c>
      <c r="G7197" s="1">
        <v>34884</v>
      </c>
      <c r="H7197">
        <v>0</v>
      </c>
      <c r="J7197">
        <v>21</v>
      </c>
      <c r="K7197">
        <v>0</v>
      </c>
      <c r="L7197" s="1">
        <v>366</v>
      </c>
      <c r="M7197" s="2">
        <f t="shared" si="336"/>
        <v>35.50277777777778</v>
      </c>
      <c r="N7197" s="2" t="str">
        <f t="shared" si="337"/>
        <v/>
      </c>
      <c r="O7197" s="2" t="str">
        <f t="shared" si="338"/>
        <v/>
      </c>
    </row>
    <row r="7198" spans="1:15" x14ac:dyDescent="0.25">
      <c r="A7198">
        <v>7197</v>
      </c>
      <c r="B7198">
        <v>3</v>
      </c>
      <c r="C7198" s="1">
        <v>22226</v>
      </c>
      <c r="D7198">
        <v>0</v>
      </c>
      <c r="E7198">
        <v>0</v>
      </c>
      <c r="F7198" t="s">
        <v>13</v>
      </c>
      <c r="G7198" s="1">
        <v>34885</v>
      </c>
      <c r="H7198">
        <v>0</v>
      </c>
      <c r="J7198">
        <v>21</v>
      </c>
      <c r="K7198">
        <v>0</v>
      </c>
      <c r="L7198" s="1">
        <v>366</v>
      </c>
      <c r="M7198" s="2">
        <f t="shared" si="336"/>
        <v>34.663888888888891</v>
      </c>
      <c r="N7198" s="2" t="str">
        <f t="shared" si="337"/>
        <v/>
      </c>
      <c r="O7198" s="2" t="str">
        <f t="shared" si="338"/>
        <v/>
      </c>
    </row>
    <row r="7199" spans="1:15" x14ac:dyDescent="0.25">
      <c r="A7199">
        <v>7198</v>
      </c>
      <c r="B7199">
        <v>2</v>
      </c>
      <c r="C7199" s="1">
        <v>20672</v>
      </c>
      <c r="D7199">
        <v>1060</v>
      </c>
      <c r="E7199">
        <v>0</v>
      </c>
      <c r="F7199" t="s">
        <v>26</v>
      </c>
      <c r="G7199" s="1">
        <v>34885</v>
      </c>
      <c r="H7199">
        <v>0</v>
      </c>
      <c r="J7199">
        <v>10</v>
      </c>
      <c r="K7199">
        <v>0</v>
      </c>
      <c r="L7199" s="1">
        <v>366</v>
      </c>
      <c r="M7199" s="2">
        <f t="shared" si="336"/>
        <v>38.916666666666664</v>
      </c>
      <c r="N7199" s="2" t="str">
        <f t="shared" si="337"/>
        <v/>
      </c>
      <c r="O7199" s="2" t="str">
        <f t="shared" si="338"/>
        <v/>
      </c>
    </row>
    <row r="7200" spans="1:15" x14ac:dyDescent="0.25">
      <c r="A7200">
        <v>7199</v>
      </c>
      <c r="B7200">
        <v>2</v>
      </c>
      <c r="C7200" s="1">
        <v>20044</v>
      </c>
      <c r="D7200">
        <v>1372</v>
      </c>
      <c r="E7200">
        <v>1</v>
      </c>
      <c r="F7200" t="s">
        <v>14</v>
      </c>
      <c r="G7200" s="1">
        <v>34886</v>
      </c>
      <c r="H7200">
        <v>2</v>
      </c>
      <c r="J7200">
        <v>10</v>
      </c>
      <c r="K7200">
        <v>10907</v>
      </c>
      <c r="L7200" s="1">
        <v>366</v>
      </c>
      <c r="M7200" s="2">
        <f t="shared" si="336"/>
        <v>40.638888888888886</v>
      </c>
      <c r="N7200" s="2" t="str">
        <f t="shared" si="337"/>
        <v/>
      </c>
      <c r="O7200" s="2" t="str">
        <f t="shared" si="338"/>
        <v/>
      </c>
    </row>
    <row r="7201" spans="1:15" x14ac:dyDescent="0.25">
      <c r="A7201">
        <v>7200</v>
      </c>
      <c r="B7201">
        <v>3</v>
      </c>
      <c r="C7201" s="1">
        <v>25422</v>
      </c>
      <c r="D7201">
        <v>0</v>
      </c>
      <c r="E7201">
        <v>3</v>
      </c>
      <c r="F7201" t="s">
        <v>14</v>
      </c>
      <c r="G7201" s="1">
        <v>34887</v>
      </c>
      <c r="H7201">
        <v>2</v>
      </c>
      <c r="J7201">
        <v>10</v>
      </c>
      <c r="K7201">
        <v>10107</v>
      </c>
      <c r="L7201" s="1">
        <v>366</v>
      </c>
      <c r="M7201" s="2">
        <f t="shared" si="336"/>
        <v>25.916666666666668</v>
      </c>
      <c r="N7201" s="2" t="str">
        <f t="shared" si="337"/>
        <v/>
      </c>
      <c r="O7201" s="2" t="str">
        <f t="shared" si="338"/>
        <v/>
      </c>
    </row>
    <row r="7202" spans="1:15" x14ac:dyDescent="0.25">
      <c r="A7202">
        <v>7201</v>
      </c>
      <c r="B7202">
        <v>4</v>
      </c>
      <c r="C7202" s="1">
        <v>24218</v>
      </c>
      <c r="D7202">
        <v>0</v>
      </c>
      <c r="E7202">
        <v>0</v>
      </c>
      <c r="F7202" t="s">
        <v>20</v>
      </c>
      <c r="G7202" s="1">
        <v>34887</v>
      </c>
      <c r="H7202">
        <v>2</v>
      </c>
      <c r="J7202">
        <v>10</v>
      </c>
      <c r="K7202">
        <v>10807</v>
      </c>
      <c r="L7202" s="1">
        <v>366</v>
      </c>
      <c r="M7202" s="2">
        <f t="shared" si="336"/>
        <v>29.211111111111112</v>
      </c>
      <c r="N7202" s="2" t="str">
        <f t="shared" si="337"/>
        <v/>
      </c>
      <c r="O7202" s="2" t="str">
        <f t="shared" si="338"/>
        <v/>
      </c>
    </row>
    <row r="7203" spans="1:15" x14ac:dyDescent="0.25">
      <c r="A7203">
        <v>7202</v>
      </c>
      <c r="B7203">
        <v>3</v>
      </c>
      <c r="C7203" s="1">
        <v>22790</v>
      </c>
      <c r="D7203">
        <v>0</v>
      </c>
      <c r="E7203">
        <v>0</v>
      </c>
      <c r="F7203" t="s">
        <v>14</v>
      </c>
      <c r="G7203" s="1">
        <v>34887</v>
      </c>
      <c r="H7203">
        <v>2</v>
      </c>
      <c r="J7203">
        <v>10</v>
      </c>
      <c r="K7203">
        <v>13607</v>
      </c>
      <c r="L7203" s="1">
        <v>366</v>
      </c>
      <c r="M7203" s="2">
        <f t="shared" si="336"/>
        <v>33.119444444444447</v>
      </c>
      <c r="N7203" s="2" t="str">
        <f t="shared" si="337"/>
        <v/>
      </c>
      <c r="O7203" s="2" t="str">
        <f t="shared" si="338"/>
        <v/>
      </c>
    </row>
    <row r="7204" spans="1:15" x14ac:dyDescent="0.25">
      <c r="A7204">
        <v>7203</v>
      </c>
      <c r="B7204">
        <v>2</v>
      </c>
      <c r="C7204" s="1">
        <v>17140</v>
      </c>
      <c r="D7204">
        <v>0</v>
      </c>
      <c r="E7204">
        <v>0</v>
      </c>
      <c r="F7204" t="s">
        <v>13</v>
      </c>
      <c r="G7204" s="1">
        <v>34887</v>
      </c>
      <c r="H7204">
        <v>0</v>
      </c>
      <c r="J7204">
        <v>10</v>
      </c>
      <c r="K7204">
        <v>0</v>
      </c>
      <c r="L7204" s="1">
        <v>366</v>
      </c>
      <c r="M7204" s="2">
        <f t="shared" si="336"/>
        <v>48.591666666666669</v>
      </c>
      <c r="N7204" s="2" t="str">
        <f t="shared" si="337"/>
        <v/>
      </c>
      <c r="O7204" s="2" t="str">
        <f t="shared" si="338"/>
        <v/>
      </c>
    </row>
    <row r="7205" spans="1:15" x14ac:dyDescent="0.25">
      <c r="A7205">
        <v>7204</v>
      </c>
      <c r="B7205">
        <v>3</v>
      </c>
      <c r="C7205" s="1">
        <v>16812</v>
      </c>
      <c r="D7205">
        <v>0</v>
      </c>
      <c r="E7205">
        <v>0</v>
      </c>
      <c r="F7205" t="s">
        <v>14</v>
      </c>
      <c r="G7205" s="1">
        <v>34890</v>
      </c>
      <c r="H7205">
        <v>0</v>
      </c>
      <c r="J7205">
        <v>10</v>
      </c>
      <c r="K7205">
        <v>10107</v>
      </c>
      <c r="L7205" s="1">
        <v>366</v>
      </c>
      <c r="M7205" s="2">
        <f t="shared" si="336"/>
        <v>49.5</v>
      </c>
      <c r="N7205" s="2" t="str">
        <f t="shared" si="337"/>
        <v/>
      </c>
      <c r="O7205" s="2" t="str">
        <f t="shared" si="338"/>
        <v/>
      </c>
    </row>
    <row r="7206" spans="1:15" x14ac:dyDescent="0.25">
      <c r="A7206">
        <v>7205</v>
      </c>
      <c r="B7206">
        <v>4</v>
      </c>
      <c r="C7206" s="1">
        <v>26210</v>
      </c>
      <c r="D7206">
        <v>0</v>
      </c>
      <c r="E7206">
        <v>0</v>
      </c>
      <c r="F7206" t="s">
        <v>20</v>
      </c>
      <c r="G7206" s="1">
        <v>34893</v>
      </c>
      <c r="H7206">
        <v>0</v>
      </c>
      <c r="J7206">
        <v>10</v>
      </c>
      <c r="K7206">
        <v>0</v>
      </c>
      <c r="L7206" s="1">
        <v>366</v>
      </c>
      <c r="M7206" s="2">
        <f t="shared" si="336"/>
        <v>23.774999999999999</v>
      </c>
      <c r="N7206" s="2" t="str">
        <f t="shared" si="337"/>
        <v/>
      </c>
      <c r="O7206" s="2" t="str">
        <f t="shared" si="338"/>
        <v/>
      </c>
    </row>
    <row r="7207" spans="1:15" x14ac:dyDescent="0.25">
      <c r="A7207">
        <v>7206</v>
      </c>
      <c r="B7207">
        <v>2</v>
      </c>
      <c r="C7207" s="1">
        <v>18036</v>
      </c>
      <c r="D7207">
        <v>0</v>
      </c>
      <c r="E7207">
        <v>0</v>
      </c>
      <c r="F7207" t="s">
        <v>14</v>
      </c>
      <c r="G7207" s="1">
        <v>34893</v>
      </c>
      <c r="H7207">
        <v>2</v>
      </c>
      <c r="J7207">
        <v>10</v>
      </c>
      <c r="K7207">
        <v>16807</v>
      </c>
      <c r="L7207" s="1">
        <v>366</v>
      </c>
      <c r="M7207" s="2">
        <f t="shared" si="336"/>
        <v>46.152777777777779</v>
      </c>
      <c r="N7207" s="2" t="str">
        <f t="shared" si="337"/>
        <v/>
      </c>
      <c r="O7207" s="2" t="str">
        <f t="shared" si="338"/>
        <v/>
      </c>
    </row>
    <row r="7208" spans="1:15" x14ac:dyDescent="0.25">
      <c r="A7208">
        <v>7207</v>
      </c>
      <c r="B7208">
        <v>3</v>
      </c>
      <c r="C7208" s="1">
        <v>22250</v>
      </c>
      <c r="D7208">
        <v>0</v>
      </c>
      <c r="E7208">
        <v>0</v>
      </c>
      <c r="F7208" t="s">
        <v>14</v>
      </c>
      <c r="G7208" s="1">
        <v>34893</v>
      </c>
      <c r="H7208">
        <v>2</v>
      </c>
      <c r="J7208">
        <v>10</v>
      </c>
      <c r="K7208">
        <v>10307</v>
      </c>
      <c r="L7208" s="1">
        <v>366</v>
      </c>
      <c r="M7208" s="2">
        <f t="shared" si="336"/>
        <v>34.619444444444447</v>
      </c>
      <c r="N7208" s="2" t="str">
        <f t="shared" si="337"/>
        <v/>
      </c>
      <c r="O7208" s="2" t="str">
        <f t="shared" si="338"/>
        <v/>
      </c>
    </row>
    <row r="7209" spans="1:15" x14ac:dyDescent="0.25">
      <c r="A7209">
        <v>7208</v>
      </c>
      <c r="B7209">
        <v>3</v>
      </c>
      <c r="C7209" s="1">
        <v>21916</v>
      </c>
      <c r="D7209">
        <v>3050</v>
      </c>
      <c r="E7209">
        <v>3</v>
      </c>
      <c r="F7209" t="s">
        <v>17</v>
      </c>
      <c r="G7209" s="1">
        <v>34897</v>
      </c>
      <c r="H7209">
        <v>2</v>
      </c>
      <c r="J7209">
        <v>10</v>
      </c>
      <c r="K7209">
        <v>11307</v>
      </c>
      <c r="L7209" s="1">
        <v>366</v>
      </c>
      <c r="M7209" s="2">
        <f t="shared" si="336"/>
        <v>35.544444444444444</v>
      </c>
      <c r="N7209" s="2" t="str">
        <f t="shared" si="337"/>
        <v/>
      </c>
      <c r="O7209" s="2" t="str">
        <f t="shared" si="338"/>
        <v/>
      </c>
    </row>
    <row r="7210" spans="1:15" x14ac:dyDescent="0.25">
      <c r="A7210">
        <v>7209</v>
      </c>
      <c r="B7210">
        <v>3</v>
      </c>
      <c r="C7210" s="1">
        <v>24373</v>
      </c>
      <c r="D7210">
        <v>0</v>
      </c>
      <c r="E7210">
        <v>0</v>
      </c>
      <c r="F7210" t="s">
        <v>13</v>
      </c>
      <c r="G7210" s="1">
        <v>34897</v>
      </c>
      <c r="H7210">
        <v>0</v>
      </c>
      <c r="J7210">
        <v>10</v>
      </c>
      <c r="K7210">
        <v>10807</v>
      </c>
      <c r="L7210" s="1">
        <v>366</v>
      </c>
      <c r="M7210" s="2">
        <f t="shared" si="336"/>
        <v>28.816666666666666</v>
      </c>
      <c r="N7210" s="2" t="str">
        <f t="shared" si="337"/>
        <v/>
      </c>
      <c r="O7210" s="2" t="str">
        <f t="shared" si="338"/>
        <v/>
      </c>
    </row>
    <row r="7211" spans="1:15" x14ac:dyDescent="0.25">
      <c r="A7211">
        <v>7210</v>
      </c>
      <c r="B7211">
        <v>4</v>
      </c>
      <c r="C7211" s="1">
        <v>24129</v>
      </c>
      <c r="D7211">
        <v>0</v>
      </c>
      <c r="E7211">
        <v>0</v>
      </c>
      <c r="F7211" t="s">
        <v>20</v>
      </c>
      <c r="G7211" s="1">
        <v>34898</v>
      </c>
      <c r="H7211">
        <v>0</v>
      </c>
      <c r="J7211">
        <v>10</v>
      </c>
      <c r="K7211">
        <v>15607</v>
      </c>
      <c r="L7211" s="1">
        <v>366</v>
      </c>
      <c r="M7211" s="2">
        <f t="shared" si="336"/>
        <v>29.488888888888887</v>
      </c>
      <c r="N7211" s="2" t="str">
        <f t="shared" si="337"/>
        <v/>
      </c>
      <c r="O7211" s="2" t="str">
        <f t="shared" si="338"/>
        <v/>
      </c>
    </row>
    <row r="7212" spans="1:15" x14ac:dyDescent="0.25">
      <c r="A7212">
        <v>7211</v>
      </c>
      <c r="B7212">
        <v>3</v>
      </c>
      <c r="C7212" s="1">
        <v>19010</v>
      </c>
      <c r="D7212">
        <v>0</v>
      </c>
      <c r="E7212">
        <v>0</v>
      </c>
      <c r="F7212" t="s">
        <v>13</v>
      </c>
      <c r="G7212" s="1">
        <v>34899</v>
      </c>
      <c r="H7212">
        <v>0</v>
      </c>
      <c r="J7212">
        <v>10</v>
      </c>
      <c r="K7212">
        <v>0</v>
      </c>
      <c r="L7212" s="1">
        <v>366</v>
      </c>
      <c r="M7212" s="2">
        <f t="shared" si="336"/>
        <v>43.505555555555553</v>
      </c>
      <c r="N7212" s="2" t="str">
        <f t="shared" si="337"/>
        <v/>
      </c>
      <c r="O7212" s="2" t="str">
        <f t="shared" si="338"/>
        <v/>
      </c>
    </row>
    <row r="7213" spans="1:15" x14ac:dyDescent="0.25">
      <c r="A7213">
        <v>7212</v>
      </c>
      <c r="B7213">
        <v>2</v>
      </c>
      <c r="C7213" s="1">
        <v>24586</v>
      </c>
      <c r="D7213">
        <v>0</v>
      </c>
      <c r="E7213">
        <v>0</v>
      </c>
      <c r="F7213" t="s">
        <v>13</v>
      </c>
      <c r="G7213" s="1">
        <v>34899</v>
      </c>
      <c r="H7213">
        <v>0</v>
      </c>
      <c r="I7213" t="s">
        <v>19</v>
      </c>
      <c r="J7213">
        <v>21</v>
      </c>
      <c r="K7213">
        <v>0</v>
      </c>
      <c r="L7213" s="1">
        <v>38982</v>
      </c>
      <c r="M7213" s="2">
        <f t="shared" si="336"/>
        <v>28.236111111111111</v>
      </c>
      <c r="N7213" s="2">
        <f t="shared" si="337"/>
        <v>39.411111111111111</v>
      </c>
      <c r="O7213" s="2">
        <f t="shared" si="338"/>
        <v>11.175000000000001</v>
      </c>
    </row>
    <row r="7214" spans="1:15" x14ac:dyDescent="0.25">
      <c r="A7214">
        <v>7213</v>
      </c>
      <c r="B7214">
        <v>2</v>
      </c>
      <c r="C7214" s="1">
        <v>20931</v>
      </c>
      <c r="D7214">
        <v>2710</v>
      </c>
      <c r="E7214">
        <v>0</v>
      </c>
      <c r="F7214" t="s">
        <v>26</v>
      </c>
      <c r="G7214" s="1">
        <v>34900</v>
      </c>
      <c r="H7214">
        <v>2</v>
      </c>
      <c r="J7214">
        <v>10</v>
      </c>
      <c r="K7214">
        <v>15707</v>
      </c>
      <c r="L7214" s="1">
        <v>366</v>
      </c>
      <c r="M7214" s="2">
        <f t="shared" si="336"/>
        <v>38.24722222222222</v>
      </c>
      <c r="N7214" s="2" t="str">
        <f t="shared" si="337"/>
        <v/>
      </c>
      <c r="O7214" s="2" t="str">
        <f t="shared" si="338"/>
        <v/>
      </c>
    </row>
    <row r="7215" spans="1:15" x14ac:dyDescent="0.25">
      <c r="A7215">
        <v>7214</v>
      </c>
      <c r="B7215">
        <v>4</v>
      </c>
      <c r="C7215" s="1">
        <v>23913</v>
      </c>
      <c r="D7215">
        <v>0</v>
      </c>
      <c r="E7215">
        <v>0</v>
      </c>
      <c r="F7215" t="s">
        <v>20</v>
      </c>
      <c r="G7215" s="1">
        <v>34900</v>
      </c>
      <c r="H7215">
        <v>0</v>
      </c>
      <c r="J7215">
        <v>23</v>
      </c>
      <c r="K7215">
        <v>0</v>
      </c>
      <c r="L7215" s="1">
        <v>366</v>
      </c>
      <c r="M7215" s="2">
        <f t="shared" si="336"/>
        <v>30.083333333333332</v>
      </c>
      <c r="N7215" s="2" t="str">
        <f t="shared" si="337"/>
        <v/>
      </c>
      <c r="O7215" s="2" t="str">
        <f t="shared" si="338"/>
        <v/>
      </c>
    </row>
    <row r="7216" spans="1:15" x14ac:dyDescent="0.25">
      <c r="A7216">
        <v>7215</v>
      </c>
      <c r="B7216">
        <v>3</v>
      </c>
      <c r="C7216" s="1">
        <v>20294</v>
      </c>
      <c r="D7216">
        <v>2650</v>
      </c>
      <c r="E7216">
        <v>2</v>
      </c>
      <c r="F7216" t="s">
        <v>20</v>
      </c>
      <c r="G7216" s="1">
        <v>34900</v>
      </c>
      <c r="H7216">
        <v>2</v>
      </c>
      <c r="J7216">
        <v>10</v>
      </c>
      <c r="K7216">
        <v>16707</v>
      </c>
      <c r="L7216" s="1">
        <v>366</v>
      </c>
      <c r="M7216" s="2">
        <f t="shared" si="336"/>
        <v>39.988888888888887</v>
      </c>
      <c r="N7216" s="2" t="str">
        <f t="shared" si="337"/>
        <v/>
      </c>
      <c r="O7216" s="2" t="str">
        <f t="shared" si="338"/>
        <v/>
      </c>
    </row>
    <row r="7217" spans="1:15" x14ac:dyDescent="0.25">
      <c r="A7217">
        <v>7216</v>
      </c>
      <c r="B7217">
        <v>3</v>
      </c>
      <c r="C7217" s="1">
        <v>26067</v>
      </c>
      <c r="D7217">
        <v>1400</v>
      </c>
      <c r="E7217">
        <v>2</v>
      </c>
      <c r="F7217" t="s">
        <v>21</v>
      </c>
      <c r="G7217" s="1">
        <v>34900</v>
      </c>
      <c r="H7217">
        <v>2</v>
      </c>
      <c r="J7217">
        <v>10</v>
      </c>
      <c r="K7217">
        <v>13607</v>
      </c>
      <c r="L7217" s="1">
        <v>366</v>
      </c>
      <c r="M7217" s="2">
        <f t="shared" si="336"/>
        <v>24.183333333333334</v>
      </c>
      <c r="N7217" s="2" t="str">
        <f t="shared" si="337"/>
        <v/>
      </c>
      <c r="O7217" s="2" t="str">
        <f t="shared" si="338"/>
        <v/>
      </c>
    </row>
    <row r="7218" spans="1:15" x14ac:dyDescent="0.25">
      <c r="A7218">
        <v>7217</v>
      </c>
      <c r="B7218">
        <v>2</v>
      </c>
      <c r="C7218" s="1">
        <v>18384</v>
      </c>
      <c r="D7218">
        <v>0</v>
      </c>
      <c r="E7218">
        <v>0</v>
      </c>
      <c r="F7218" t="s">
        <v>13</v>
      </c>
      <c r="G7218" s="1">
        <v>34905</v>
      </c>
      <c r="H7218">
        <v>0</v>
      </c>
      <c r="J7218">
        <v>10</v>
      </c>
      <c r="K7218">
        <v>0</v>
      </c>
      <c r="L7218" s="1">
        <v>366</v>
      </c>
      <c r="M7218" s="2">
        <f t="shared" si="336"/>
        <v>45.233333333333334</v>
      </c>
      <c r="N7218" s="2" t="str">
        <f t="shared" si="337"/>
        <v/>
      </c>
      <c r="O7218" s="2" t="str">
        <f t="shared" si="338"/>
        <v/>
      </c>
    </row>
    <row r="7219" spans="1:15" x14ac:dyDescent="0.25">
      <c r="A7219">
        <v>7218</v>
      </c>
      <c r="B7219">
        <v>3</v>
      </c>
      <c r="C7219" s="1">
        <v>23001</v>
      </c>
      <c r="D7219">
        <v>1372</v>
      </c>
      <c r="E7219">
        <v>3</v>
      </c>
      <c r="F7219" t="s">
        <v>14</v>
      </c>
      <c r="G7219" s="1">
        <v>34911</v>
      </c>
      <c r="H7219">
        <v>2</v>
      </c>
      <c r="J7219">
        <v>10</v>
      </c>
      <c r="K7219">
        <v>11907</v>
      </c>
      <c r="L7219" s="1">
        <v>366</v>
      </c>
      <c r="M7219" s="2">
        <f t="shared" si="336"/>
        <v>32.608333333333334</v>
      </c>
      <c r="N7219" s="2" t="str">
        <f t="shared" si="337"/>
        <v/>
      </c>
      <c r="O7219" s="2" t="str">
        <f t="shared" si="338"/>
        <v/>
      </c>
    </row>
    <row r="7220" spans="1:15" x14ac:dyDescent="0.25">
      <c r="A7220">
        <v>7219</v>
      </c>
      <c r="B7220">
        <v>2</v>
      </c>
      <c r="C7220" s="1">
        <v>17338</v>
      </c>
      <c r="D7220">
        <v>1410</v>
      </c>
      <c r="E7220">
        <v>0</v>
      </c>
      <c r="F7220" t="s">
        <v>16</v>
      </c>
      <c r="G7220" s="1">
        <v>34912</v>
      </c>
      <c r="H7220">
        <v>2</v>
      </c>
      <c r="J7220">
        <v>10</v>
      </c>
      <c r="K7220">
        <v>10107</v>
      </c>
      <c r="L7220" s="1">
        <v>366</v>
      </c>
      <c r="M7220" s="2">
        <f t="shared" si="336"/>
        <v>48.113888888888887</v>
      </c>
      <c r="N7220" s="2" t="str">
        <f t="shared" si="337"/>
        <v/>
      </c>
      <c r="O7220" s="2" t="str">
        <f t="shared" si="338"/>
        <v/>
      </c>
    </row>
    <row r="7221" spans="1:15" x14ac:dyDescent="0.25">
      <c r="A7221">
        <v>7220</v>
      </c>
      <c r="B7221">
        <v>2</v>
      </c>
      <c r="C7221" s="1">
        <v>26089</v>
      </c>
      <c r="D7221">
        <v>0</v>
      </c>
      <c r="E7221">
        <v>0</v>
      </c>
      <c r="F7221" t="s">
        <v>20</v>
      </c>
      <c r="G7221" s="1">
        <v>34912</v>
      </c>
      <c r="H7221">
        <v>2</v>
      </c>
      <c r="J7221">
        <v>10</v>
      </c>
      <c r="K7221">
        <v>16707</v>
      </c>
      <c r="L7221" s="1">
        <v>366</v>
      </c>
      <c r="M7221" s="2">
        <f t="shared" si="336"/>
        <v>24.155555555555555</v>
      </c>
      <c r="N7221" s="2" t="str">
        <f t="shared" si="337"/>
        <v/>
      </c>
      <c r="O7221" s="2" t="str">
        <f t="shared" si="338"/>
        <v/>
      </c>
    </row>
    <row r="7222" spans="1:15" x14ac:dyDescent="0.25">
      <c r="A7222">
        <v>7221</v>
      </c>
      <c r="B7222">
        <v>2</v>
      </c>
      <c r="C7222" s="1">
        <v>18137</v>
      </c>
      <c r="D7222">
        <v>0</v>
      </c>
      <c r="E7222">
        <v>0</v>
      </c>
      <c r="F7222" t="s">
        <v>17</v>
      </c>
      <c r="G7222" s="1">
        <v>34913</v>
      </c>
      <c r="H7222">
        <v>2</v>
      </c>
      <c r="J7222">
        <v>10</v>
      </c>
      <c r="K7222">
        <v>0</v>
      </c>
      <c r="L7222" s="1">
        <v>366</v>
      </c>
      <c r="M7222" s="2">
        <f t="shared" si="336"/>
        <v>45.930555555555557</v>
      </c>
      <c r="N7222" s="2" t="str">
        <f t="shared" si="337"/>
        <v/>
      </c>
      <c r="O7222" s="2" t="str">
        <f t="shared" si="338"/>
        <v/>
      </c>
    </row>
    <row r="7223" spans="1:15" x14ac:dyDescent="0.25">
      <c r="A7223">
        <v>7222</v>
      </c>
      <c r="B7223">
        <v>4</v>
      </c>
      <c r="C7223" s="1">
        <v>26460</v>
      </c>
      <c r="D7223">
        <v>0</v>
      </c>
      <c r="E7223">
        <v>0</v>
      </c>
      <c r="F7223" t="s">
        <v>20</v>
      </c>
      <c r="G7223" s="1">
        <v>34913</v>
      </c>
      <c r="H7223">
        <v>2</v>
      </c>
      <c r="J7223">
        <v>10</v>
      </c>
      <c r="K7223">
        <v>13507</v>
      </c>
      <c r="L7223" s="1">
        <v>366</v>
      </c>
      <c r="M7223" s="2">
        <f t="shared" si="336"/>
        <v>23.144444444444446</v>
      </c>
      <c r="N7223" s="2" t="str">
        <f t="shared" si="337"/>
        <v/>
      </c>
      <c r="O7223" s="2" t="str">
        <f t="shared" si="338"/>
        <v/>
      </c>
    </row>
    <row r="7224" spans="1:15" x14ac:dyDescent="0.25">
      <c r="A7224">
        <v>7223</v>
      </c>
      <c r="B7224">
        <v>3</v>
      </c>
      <c r="C7224" s="1">
        <v>26765</v>
      </c>
      <c r="D7224">
        <v>1803</v>
      </c>
      <c r="E7224">
        <v>2</v>
      </c>
      <c r="F7224" t="s">
        <v>14</v>
      </c>
      <c r="G7224" s="1">
        <v>34913</v>
      </c>
      <c r="H7224">
        <v>2</v>
      </c>
      <c r="J7224">
        <v>10</v>
      </c>
      <c r="K7224">
        <v>13507</v>
      </c>
      <c r="L7224" s="1">
        <v>366</v>
      </c>
      <c r="M7224" s="2">
        <f t="shared" si="336"/>
        <v>22.308333333333334</v>
      </c>
      <c r="N7224" s="2" t="str">
        <f t="shared" si="337"/>
        <v/>
      </c>
      <c r="O7224" s="2" t="str">
        <f t="shared" si="338"/>
        <v/>
      </c>
    </row>
    <row r="7225" spans="1:15" x14ac:dyDescent="0.25">
      <c r="A7225">
        <v>7224</v>
      </c>
      <c r="B7225">
        <v>2</v>
      </c>
      <c r="C7225" s="1">
        <v>18086</v>
      </c>
      <c r="D7225">
        <v>2580</v>
      </c>
      <c r="E7225">
        <v>0</v>
      </c>
      <c r="F7225" t="s">
        <v>17</v>
      </c>
      <c r="G7225" s="1">
        <v>34915</v>
      </c>
      <c r="H7225">
        <v>2</v>
      </c>
      <c r="J7225">
        <v>10</v>
      </c>
      <c r="K7225">
        <v>17807</v>
      </c>
      <c r="L7225" s="1">
        <v>366</v>
      </c>
      <c r="M7225" s="2">
        <f t="shared" si="336"/>
        <v>46.075000000000003</v>
      </c>
      <c r="N7225" s="2" t="str">
        <f t="shared" si="337"/>
        <v/>
      </c>
      <c r="O7225" s="2" t="str">
        <f t="shared" si="338"/>
        <v/>
      </c>
    </row>
    <row r="7226" spans="1:15" x14ac:dyDescent="0.25">
      <c r="A7226">
        <v>7225</v>
      </c>
      <c r="B7226">
        <v>3</v>
      </c>
      <c r="C7226" s="1">
        <v>17551</v>
      </c>
      <c r="D7226">
        <v>0</v>
      </c>
      <c r="E7226">
        <v>0</v>
      </c>
      <c r="F7226" t="s">
        <v>14</v>
      </c>
      <c r="G7226" s="1">
        <v>34919</v>
      </c>
      <c r="H7226">
        <v>2</v>
      </c>
      <c r="J7226">
        <v>10</v>
      </c>
      <c r="K7226">
        <v>10107</v>
      </c>
      <c r="L7226" s="1">
        <v>366</v>
      </c>
      <c r="M7226" s="2">
        <f t="shared" si="336"/>
        <v>47.552777777777777</v>
      </c>
      <c r="N7226" s="2" t="str">
        <f t="shared" si="337"/>
        <v/>
      </c>
      <c r="O7226" s="2" t="str">
        <f t="shared" si="338"/>
        <v/>
      </c>
    </row>
    <row r="7227" spans="1:15" x14ac:dyDescent="0.25">
      <c r="A7227">
        <v>7226</v>
      </c>
      <c r="B7227">
        <v>3</v>
      </c>
      <c r="C7227" s="1">
        <v>21129</v>
      </c>
      <c r="D7227">
        <v>0</v>
      </c>
      <c r="E7227">
        <v>0</v>
      </c>
      <c r="F7227" t="s">
        <v>14</v>
      </c>
      <c r="G7227" s="1">
        <v>34919</v>
      </c>
      <c r="H7227">
        <v>2</v>
      </c>
      <c r="J7227">
        <v>10</v>
      </c>
      <c r="K7227">
        <v>18507</v>
      </c>
      <c r="L7227" s="1">
        <v>366</v>
      </c>
      <c r="M7227" s="2">
        <f t="shared" si="336"/>
        <v>37.758333333333333</v>
      </c>
      <c r="N7227" s="2" t="str">
        <f t="shared" si="337"/>
        <v/>
      </c>
      <c r="O7227" s="2" t="str">
        <f t="shared" si="338"/>
        <v/>
      </c>
    </row>
    <row r="7228" spans="1:15" x14ac:dyDescent="0.25">
      <c r="A7228">
        <v>7227</v>
      </c>
      <c r="B7228">
        <v>3</v>
      </c>
      <c r="C7228" s="1">
        <v>15903</v>
      </c>
      <c r="D7228">
        <v>0</v>
      </c>
      <c r="E7228">
        <v>0</v>
      </c>
      <c r="F7228" t="s">
        <v>13</v>
      </c>
      <c r="G7228" s="1">
        <v>34920</v>
      </c>
      <c r="H7228">
        <v>0</v>
      </c>
      <c r="J7228">
        <v>21</v>
      </c>
      <c r="K7228">
        <v>0</v>
      </c>
      <c r="L7228" s="1">
        <v>366</v>
      </c>
      <c r="M7228" s="2">
        <f t="shared" si="336"/>
        <v>52.06388888888889</v>
      </c>
      <c r="N7228" s="2" t="str">
        <f t="shared" si="337"/>
        <v/>
      </c>
      <c r="O7228" s="2" t="str">
        <f t="shared" si="338"/>
        <v/>
      </c>
    </row>
    <row r="7229" spans="1:15" x14ac:dyDescent="0.25">
      <c r="A7229">
        <v>7228</v>
      </c>
      <c r="B7229">
        <v>2</v>
      </c>
      <c r="C7229" s="1">
        <v>24213</v>
      </c>
      <c r="D7229">
        <v>2300</v>
      </c>
      <c r="E7229">
        <v>2</v>
      </c>
      <c r="F7229" t="s">
        <v>14</v>
      </c>
      <c r="G7229" s="1">
        <v>34921</v>
      </c>
      <c r="H7229">
        <v>2</v>
      </c>
      <c r="J7229">
        <v>10</v>
      </c>
      <c r="K7229">
        <v>13507</v>
      </c>
      <c r="L7229" s="1">
        <v>366</v>
      </c>
      <c r="M7229" s="2">
        <f t="shared" si="336"/>
        <v>29.316666666666666</v>
      </c>
      <c r="N7229" s="2" t="str">
        <f t="shared" si="337"/>
        <v/>
      </c>
      <c r="O7229" s="2" t="str">
        <f t="shared" si="338"/>
        <v/>
      </c>
    </row>
    <row r="7230" spans="1:15" x14ac:dyDescent="0.25">
      <c r="A7230">
        <v>7229</v>
      </c>
      <c r="B7230">
        <v>3</v>
      </c>
      <c r="C7230" s="1">
        <v>22522</v>
      </c>
      <c r="D7230">
        <v>2371</v>
      </c>
      <c r="E7230">
        <v>4</v>
      </c>
      <c r="F7230" t="s">
        <v>21</v>
      </c>
      <c r="G7230" s="1">
        <v>34922</v>
      </c>
      <c r="H7230">
        <v>2</v>
      </c>
      <c r="J7230">
        <v>10</v>
      </c>
      <c r="K7230">
        <v>10107</v>
      </c>
      <c r="L7230" s="1">
        <v>366</v>
      </c>
      <c r="M7230" s="2">
        <f t="shared" si="336"/>
        <v>33.950000000000003</v>
      </c>
      <c r="N7230" s="2" t="str">
        <f t="shared" si="337"/>
        <v/>
      </c>
      <c r="O7230" s="2" t="str">
        <f t="shared" si="338"/>
        <v/>
      </c>
    </row>
    <row r="7231" spans="1:15" x14ac:dyDescent="0.25">
      <c r="A7231">
        <v>7230</v>
      </c>
      <c r="B7231">
        <v>2</v>
      </c>
      <c r="C7231" s="1">
        <v>24651</v>
      </c>
      <c r="D7231">
        <v>0</v>
      </c>
      <c r="E7231">
        <v>0</v>
      </c>
      <c r="F7231" t="s">
        <v>13</v>
      </c>
      <c r="G7231" s="1">
        <v>34927</v>
      </c>
      <c r="H7231">
        <v>0</v>
      </c>
      <c r="J7231">
        <v>10</v>
      </c>
      <c r="K7231">
        <v>13907</v>
      </c>
      <c r="L7231" s="1">
        <v>366</v>
      </c>
      <c r="M7231" s="2">
        <f t="shared" si="336"/>
        <v>28.133333333333333</v>
      </c>
      <c r="N7231" s="2" t="str">
        <f t="shared" si="337"/>
        <v/>
      </c>
      <c r="O7231" s="2" t="str">
        <f t="shared" si="338"/>
        <v/>
      </c>
    </row>
    <row r="7232" spans="1:15" x14ac:dyDescent="0.25">
      <c r="A7232">
        <v>7231</v>
      </c>
      <c r="B7232">
        <v>2</v>
      </c>
      <c r="C7232" s="1">
        <v>21693</v>
      </c>
      <c r="D7232">
        <v>0</v>
      </c>
      <c r="E7232">
        <v>0</v>
      </c>
      <c r="F7232" t="s">
        <v>13</v>
      </c>
      <c r="G7232" s="1">
        <v>34927</v>
      </c>
      <c r="H7232">
        <v>0</v>
      </c>
      <c r="J7232">
        <v>10</v>
      </c>
      <c r="K7232">
        <v>0</v>
      </c>
      <c r="L7232" s="1">
        <v>366</v>
      </c>
      <c r="M7232" s="2">
        <f t="shared" si="336"/>
        <v>36.230555555555554</v>
      </c>
      <c r="N7232" s="2" t="str">
        <f t="shared" si="337"/>
        <v/>
      </c>
      <c r="O7232" s="2" t="str">
        <f t="shared" si="338"/>
        <v/>
      </c>
    </row>
    <row r="7233" spans="1:15" x14ac:dyDescent="0.25">
      <c r="A7233">
        <v>7232</v>
      </c>
      <c r="B7233">
        <v>3</v>
      </c>
      <c r="C7233" s="1">
        <v>14755</v>
      </c>
      <c r="D7233">
        <v>0</v>
      </c>
      <c r="E7233">
        <v>0</v>
      </c>
      <c r="F7233" t="s">
        <v>13</v>
      </c>
      <c r="G7233" s="1">
        <v>34927</v>
      </c>
      <c r="H7233">
        <v>0</v>
      </c>
      <c r="J7233">
        <v>24</v>
      </c>
      <c r="K7233">
        <v>0</v>
      </c>
      <c r="L7233" s="1">
        <v>366</v>
      </c>
      <c r="M7233" s="2">
        <f t="shared" si="336"/>
        <v>55.227777777777774</v>
      </c>
      <c r="N7233" s="2" t="str">
        <f t="shared" si="337"/>
        <v/>
      </c>
      <c r="O7233" s="2" t="str">
        <f t="shared" si="338"/>
        <v/>
      </c>
    </row>
    <row r="7234" spans="1:15" x14ac:dyDescent="0.25">
      <c r="A7234">
        <v>7233</v>
      </c>
      <c r="B7234">
        <v>3</v>
      </c>
      <c r="C7234" s="1">
        <v>20717</v>
      </c>
      <c r="D7234">
        <v>0</v>
      </c>
      <c r="E7234">
        <v>0</v>
      </c>
      <c r="F7234" t="s">
        <v>13</v>
      </c>
      <c r="G7234" s="1">
        <v>34928</v>
      </c>
      <c r="H7234">
        <v>0</v>
      </c>
      <c r="I7234" t="s">
        <v>19</v>
      </c>
      <c r="J7234">
        <v>21</v>
      </c>
      <c r="K7234">
        <v>10107</v>
      </c>
      <c r="L7234" s="1">
        <v>38126</v>
      </c>
      <c r="M7234" s="2">
        <f t="shared" si="336"/>
        <v>38.911111111111111</v>
      </c>
      <c r="N7234" s="2">
        <f t="shared" si="337"/>
        <v>47.666666666666664</v>
      </c>
      <c r="O7234" s="2">
        <f t="shared" si="338"/>
        <v>8.7555555555555529</v>
      </c>
    </row>
    <row r="7235" spans="1:15" x14ac:dyDescent="0.25">
      <c r="A7235">
        <v>7234</v>
      </c>
      <c r="B7235">
        <v>3</v>
      </c>
      <c r="C7235" s="1">
        <v>13345</v>
      </c>
      <c r="D7235">
        <v>0</v>
      </c>
      <c r="E7235">
        <v>0</v>
      </c>
      <c r="F7235" t="s">
        <v>13</v>
      </c>
      <c r="G7235" s="1">
        <v>34929</v>
      </c>
      <c r="H7235">
        <v>0</v>
      </c>
      <c r="J7235">
        <v>24</v>
      </c>
      <c r="K7235">
        <v>0</v>
      </c>
      <c r="L7235" s="1">
        <v>366</v>
      </c>
      <c r="M7235" s="2">
        <f t="shared" si="336"/>
        <v>59.094444444444441</v>
      </c>
      <c r="N7235" s="2" t="str">
        <f t="shared" si="337"/>
        <v/>
      </c>
      <c r="O7235" s="2" t="str">
        <f t="shared" si="338"/>
        <v/>
      </c>
    </row>
    <row r="7236" spans="1:15" x14ac:dyDescent="0.25">
      <c r="A7236">
        <v>7235</v>
      </c>
      <c r="B7236">
        <v>3</v>
      </c>
      <c r="C7236" s="1">
        <v>25340</v>
      </c>
      <c r="D7236">
        <v>2355</v>
      </c>
      <c r="E7236">
        <v>2</v>
      </c>
      <c r="F7236" t="s">
        <v>17</v>
      </c>
      <c r="G7236" s="1">
        <v>34933</v>
      </c>
      <c r="H7236">
        <v>2</v>
      </c>
      <c r="J7236">
        <v>10</v>
      </c>
      <c r="K7236">
        <v>10307</v>
      </c>
      <c r="L7236" s="1">
        <v>366</v>
      </c>
      <c r="M7236" s="2">
        <f t="shared" si="336"/>
        <v>26.263888888888889</v>
      </c>
      <c r="N7236" s="2" t="str">
        <f t="shared" si="337"/>
        <v/>
      </c>
      <c r="O7236" s="2" t="str">
        <f t="shared" si="338"/>
        <v/>
      </c>
    </row>
    <row r="7237" spans="1:15" x14ac:dyDescent="0.25">
      <c r="A7237">
        <v>7236</v>
      </c>
      <c r="B7237">
        <v>3</v>
      </c>
      <c r="C7237" s="1">
        <v>12526</v>
      </c>
      <c r="D7237">
        <v>2322</v>
      </c>
      <c r="E7237">
        <v>0</v>
      </c>
      <c r="F7237" t="s">
        <v>17</v>
      </c>
      <c r="G7237" s="1">
        <v>34934</v>
      </c>
      <c r="H7237">
        <v>2</v>
      </c>
      <c r="J7237">
        <v>10</v>
      </c>
      <c r="K7237">
        <v>14607</v>
      </c>
      <c r="L7237" s="1">
        <v>366</v>
      </c>
      <c r="M7237" s="2">
        <f t="shared" ref="M7237:M7300" si="339">DAYS360(C7237,G7237,TRUE)/360</f>
        <v>61.35</v>
      </c>
      <c r="N7237" s="2" t="str">
        <f t="shared" ref="N7237:N7300" si="340">IF(DAYS360(C7237,L7237)/360&gt;0,DAYS360(C7237,L7237)/360,"")</f>
        <v/>
      </c>
      <c r="O7237" s="2" t="str">
        <f t="shared" ref="O7237:O7300" si="341">IF(N7237="","",N7237-M7237)</f>
        <v/>
      </c>
    </row>
    <row r="7238" spans="1:15" x14ac:dyDescent="0.25">
      <c r="A7238">
        <v>7237</v>
      </c>
      <c r="B7238">
        <v>2</v>
      </c>
      <c r="C7238" s="1">
        <v>34651</v>
      </c>
      <c r="D7238">
        <v>0</v>
      </c>
      <c r="E7238">
        <v>0</v>
      </c>
      <c r="F7238" t="s">
        <v>20</v>
      </c>
      <c r="G7238" s="1">
        <v>34935</v>
      </c>
      <c r="H7238">
        <v>2</v>
      </c>
      <c r="J7238">
        <v>21</v>
      </c>
      <c r="K7238">
        <v>10107</v>
      </c>
      <c r="L7238" s="1">
        <v>366</v>
      </c>
      <c r="M7238" s="2">
        <f t="shared" si="339"/>
        <v>0.78055555555555556</v>
      </c>
      <c r="N7238" s="2" t="str">
        <f t="shared" si="340"/>
        <v/>
      </c>
      <c r="O7238" s="2" t="str">
        <f t="shared" si="341"/>
        <v/>
      </c>
    </row>
    <row r="7239" spans="1:15" x14ac:dyDescent="0.25">
      <c r="A7239">
        <v>7238</v>
      </c>
      <c r="B7239">
        <v>4</v>
      </c>
      <c r="C7239" s="1">
        <v>32561</v>
      </c>
      <c r="D7239">
        <v>0</v>
      </c>
      <c r="E7239">
        <v>0</v>
      </c>
      <c r="F7239" t="s">
        <v>20</v>
      </c>
      <c r="G7239" s="1">
        <v>34935</v>
      </c>
      <c r="H7239">
        <v>0</v>
      </c>
      <c r="J7239">
        <v>21</v>
      </c>
      <c r="K7239">
        <v>10107</v>
      </c>
      <c r="L7239" s="1">
        <v>366</v>
      </c>
      <c r="M7239" s="2">
        <f t="shared" si="339"/>
        <v>6.5055555555555555</v>
      </c>
      <c r="N7239" s="2" t="str">
        <f t="shared" si="340"/>
        <v/>
      </c>
      <c r="O7239" s="2" t="str">
        <f t="shared" si="341"/>
        <v/>
      </c>
    </row>
    <row r="7240" spans="1:15" x14ac:dyDescent="0.25">
      <c r="A7240">
        <v>7239</v>
      </c>
      <c r="B7240">
        <v>3</v>
      </c>
      <c r="C7240" s="1">
        <v>26398</v>
      </c>
      <c r="D7240">
        <v>1486</v>
      </c>
      <c r="E7240">
        <v>1</v>
      </c>
      <c r="F7240" t="s">
        <v>14</v>
      </c>
      <c r="G7240" s="1">
        <v>34936</v>
      </c>
      <c r="H7240">
        <v>2</v>
      </c>
      <c r="J7240">
        <v>10</v>
      </c>
      <c r="K7240">
        <v>16607</v>
      </c>
      <c r="L7240" s="1">
        <v>366</v>
      </c>
      <c r="M7240" s="2">
        <f t="shared" si="339"/>
        <v>23.377777777777776</v>
      </c>
      <c r="N7240" s="2" t="str">
        <f t="shared" si="340"/>
        <v/>
      </c>
      <c r="O7240" s="2" t="str">
        <f t="shared" si="341"/>
        <v/>
      </c>
    </row>
    <row r="7241" spans="1:15" x14ac:dyDescent="0.25">
      <c r="A7241">
        <v>7240</v>
      </c>
      <c r="B7241">
        <v>2</v>
      </c>
      <c r="C7241" s="1">
        <v>19094</v>
      </c>
      <c r="D7241">
        <v>2363</v>
      </c>
      <c r="E7241">
        <v>1</v>
      </c>
      <c r="F7241" t="s">
        <v>18</v>
      </c>
      <c r="G7241" s="1">
        <v>34940</v>
      </c>
      <c r="H7241">
        <v>2</v>
      </c>
      <c r="J7241">
        <v>10</v>
      </c>
      <c r="K7241">
        <v>11907</v>
      </c>
      <c r="L7241" s="1">
        <v>366</v>
      </c>
      <c r="M7241" s="2">
        <f t="shared" si="339"/>
        <v>43.386111111111113</v>
      </c>
      <c r="N7241" s="2" t="str">
        <f t="shared" si="340"/>
        <v/>
      </c>
      <c r="O7241" s="2" t="str">
        <f t="shared" si="341"/>
        <v/>
      </c>
    </row>
    <row r="7242" spans="1:15" x14ac:dyDescent="0.25">
      <c r="A7242">
        <v>7241</v>
      </c>
      <c r="B7242">
        <v>3</v>
      </c>
      <c r="C7242" s="1">
        <v>15485</v>
      </c>
      <c r="D7242">
        <v>2000</v>
      </c>
      <c r="E7242">
        <v>0</v>
      </c>
      <c r="F7242" t="s">
        <v>14</v>
      </c>
      <c r="G7242" s="1">
        <v>34940</v>
      </c>
      <c r="H7242">
        <v>2</v>
      </c>
      <c r="J7242">
        <v>10</v>
      </c>
      <c r="K7242">
        <v>13507</v>
      </c>
      <c r="L7242" s="1">
        <v>366</v>
      </c>
      <c r="M7242" s="2">
        <f t="shared" si="339"/>
        <v>53.263888888888886</v>
      </c>
      <c r="N7242" s="2" t="str">
        <f t="shared" si="340"/>
        <v/>
      </c>
      <c r="O7242" s="2" t="str">
        <f t="shared" si="341"/>
        <v/>
      </c>
    </row>
    <row r="7243" spans="1:15" x14ac:dyDescent="0.25">
      <c r="A7243">
        <v>7242</v>
      </c>
      <c r="B7243">
        <v>2</v>
      </c>
      <c r="C7243" s="1">
        <v>26108</v>
      </c>
      <c r="D7243">
        <v>0</v>
      </c>
      <c r="E7243">
        <v>0</v>
      </c>
      <c r="F7243" t="s">
        <v>13</v>
      </c>
      <c r="G7243" s="1">
        <v>34941</v>
      </c>
      <c r="H7243">
        <v>0</v>
      </c>
      <c r="J7243">
        <v>23</v>
      </c>
      <c r="K7243">
        <v>0</v>
      </c>
      <c r="L7243" s="1">
        <v>366</v>
      </c>
      <c r="M7243" s="2">
        <f t="shared" si="339"/>
        <v>24.183333333333334</v>
      </c>
      <c r="N7243" s="2" t="str">
        <f t="shared" si="340"/>
        <v/>
      </c>
      <c r="O7243" s="2" t="str">
        <f t="shared" si="341"/>
        <v/>
      </c>
    </row>
    <row r="7244" spans="1:15" x14ac:dyDescent="0.25">
      <c r="A7244">
        <v>7243</v>
      </c>
      <c r="B7244">
        <v>4</v>
      </c>
      <c r="C7244" s="1">
        <v>25677</v>
      </c>
      <c r="D7244">
        <v>0</v>
      </c>
      <c r="E7244">
        <v>0</v>
      </c>
      <c r="F7244" t="s">
        <v>20</v>
      </c>
      <c r="G7244" s="1">
        <v>34942</v>
      </c>
      <c r="H7244">
        <v>0</v>
      </c>
      <c r="J7244">
        <v>10</v>
      </c>
      <c r="K7244">
        <v>17807</v>
      </c>
      <c r="L7244" s="1">
        <v>366</v>
      </c>
      <c r="M7244" s="2">
        <f t="shared" si="339"/>
        <v>25.363888888888887</v>
      </c>
      <c r="N7244" s="2" t="str">
        <f t="shared" si="340"/>
        <v/>
      </c>
      <c r="O7244" s="2" t="str">
        <f t="shared" si="341"/>
        <v/>
      </c>
    </row>
    <row r="7245" spans="1:15" x14ac:dyDescent="0.25">
      <c r="A7245">
        <v>7244</v>
      </c>
      <c r="B7245">
        <v>4</v>
      </c>
      <c r="C7245" s="1">
        <v>24639</v>
      </c>
      <c r="D7245">
        <v>0</v>
      </c>
      <c r="E7245">
        <v>0</v>
      </c>
      <c r="F7245" t="s">
        <v>20</v>
      </c>
      <c r="G7245" s="1">
        <v>34943</v>
      </c>
      <c r="H7245">
        <v>2</v>
      </c>
      <c r="J7245">
        <v>10</v>
      </c>
      <c r="K7245">
        <v>10107</v>
      </c>
      <c r="L7245" s="1">
        <v>366</v>
      </c>
      <c r="M7245" s="2">
        <f t="shared" si="339"/>
        <v>28.208333333333332</v>
      </c>
      <c r="N7245" s="2" t="str">
        <f t="shared" si="340"/>
        <v/>
      </c>
      <c r="O7245" s="2" t="str">
        <f t="shared" si="341"/>
        <v/>
      </c>
    </row>
    <row r="7246" spans="1:15" x14ac:dyDescent="0.25">
      <c r="A7246">
        <v>7245</v>
      </c>
      <c r="B7246">
        <v>2</v>
      </c>
      <c r="C7246" s="1">
        <v>25342</v>
      </c>
      <c r="D7246">
        <v>0</v>
      </c>
      <c r="E7246">
        <v>1</v>
      </c>
      <c r="F7246" t="s">
        <v>14</v>
      </c>
      <c r="G7246" s="1">
        <v>34946</v>
      </c>
      <c r="H7246">
        <v>2</v>
      </c>
      <c r="J7246">
        <v>10</v>
      </c>
      <c r="K7246">
        <v>18707</v>
      </c>
      <c r="L7246" s="1">
        <v>366</v>
      </c>
      <c r="M7246" s="2">
        <f t="shared" si="339"/>
        <v>26.291666666666668</v>
      </c>
      <c r="N7246" s="2" t="str">
        <f t="shared" si="340"/>
        <v/>
      </c>
      <c r="O7246" s="2" t="str">
        <f t="shared" si="341"/>
        <v/>
      </c>
    </row>
    <row r="7247" spans="1:15" x14ac:dyDescent="0.25">
      <c r="A7247">
        <v>7246</v>
      </c>
      <c r="B7247">
        <v>2</v>
      </c>
      <c r="C7247" s="1">
        <v>25525</v>
      </c>
      <c r="D7247">
        <v>0</v>
      </c>
      <c r="E7247">
        <v>1</v>
      </c>
      <c r="F7247" t="s">
        <v>26</v>
      </c>
      <c r="G7247" s="1">
        <v>34947</v>
      </c>
      <c r="H7247">
        <v>2</v>
      </c>
      <c r="J7247">
        <v>10</v>
      </c>
      <c r="K7247">
        <v>10107</v>
      </c>
      <c r="L7247" s="1">
        <v>366</v>
      </c>
      <c r="M7247" s="2">
        <f t="shared" si="339"/>
        <v>25.797222222222221</v>
      </c>
      <c r="N7247" s="2" t="str">
        <f t="shared" si="340"/>
        <v/>
      </c>
      <c r="O7247" s="2" t="str">
        <f t="shared" si="341"/>
        <v/>
      </c>
    </row>
    <row r="7248" spans="1:15" x14ac:dyDescent="0.25">
      <c r="A7248">
        <v>7247</v>
      </c>
      <c r="B7248">
        <v>2</v>
      </c>
      <c r="C7248" s="1">
        <v>23381</v>
      </c>
      <c r="D7248">
        <v>0</v>
      </c>
      <c r="E7248">
        <v>0</v>
      </c>
      <c r="F7248" t="s">
        <v>20</v>
      </c>
      <c r="G7248" s="1">
        <v>34948</v>
      </c>
      <c r="H7248">
        <v>2</v>
      </c>
      <c r="J7248">
        <v>10</v>
      </c>
      <c r="K7248">
        <v>16707</v>
      </c>
      <c r="L7248" s="1">
        <v>366</v>
      </c>
      <c r="M7248" s="2">
        <f t="shared" si="339"/>
        <v>31.669444444444444</v>
      </c>
      <c r="N7248" s="2" t="str">
        <f t="shared" si="340"/>
        <v/>
      </c>
      <c r="O7248" s="2" t="str">
        <f t="shared" si="341"/>
        <v/>
      </c>
    </row>
    <row r="7249" spans="1:15" x14ac:dyDescent="0.25">
      <c r="A7249">
        <v>7248</v>
      </c>
      <c r="B7249">
        <v>2</v>
      </c>
      <c r="C7249" s="1">
        <v>17346</v>
      </c>
      <c r="D7249">
        <v>0</v>
      </c>
      <c r="E7249">
        <v>0</v>
      </c>
      <c r="F7249" t="s">
        <v>14</v>
      </c>
      <c r="G7249" s="1">
        <v>34950</v>
      </c>
      <c r="H7249">
        <v>2</v>
      </c>
      <c r="J7249">
        <v>10</v>
      </c>
      <c r="K7249">
        <v>10607</v>
      </c>
      <c r="L7249" s="1">
        <v>366</v>
      </c>
      <c r="M7249" s="2">
        <f t="shared" si="339"/>
        <v>48.194444444444443</v>
      </c>
      <c r="N7249" s="2" t="str">
        <f t="shared" si="340"/>
        <v/>
      </c>
      <c r="O7249" s="2" t="str">
        <f t="shared" si="341"/>
        <v/>
      </c>
    </row>
    <row r="7250" spans="1:15" x14ac:dyDescent="0.25">
      <c r="A7250">
        <v>7249</v>
      </c>
      <c r="B7250">
        <v>2</v>
      </c>
      <c r="C7250" s="1">
        <v>24907</v>
      </c>
      <c r="D7250">
        <v>0</v>
      </c>
      <c r="E7250">
        <v>0</v>
      </c>
      <c r="F7250" t="s">
        <v>13</v>
      </c>
      <c r="G7250" s="1">
        <v>34950</v>
      </c>
      <c r="H7250">
        <v>0</v>
      </c>
      <c r="J7250">
        <v>10</v>
      </c>
      <c r="K7250">
        <v>13507</v>
      </c>
      <c r="L7250" s="1">
        <v>366</v>
      </c>
      <c r="M7250" s="2">
        <f t="shared" si="339"/>
        <v>27.494444444444444</v>
      </c>
      <c r="N7250" s="2" t="str">
        <f t="shared" si="340"/>
        <v/>
      </c>
      <c r="O7250" s="2" t="str">
        <f t="shared" si="341"/>
        <v/>
      </c>
    </row>
    <row r="7251" spans="1:15" x14ac:dyDescent="0.25">
      <c r="A7251">
        <v>7250</v>
      </c>
      <c r="B7251">
        <v>4</v>
      </c>
      <c r="C7251" s="1">
        <v>24648</v>
      </c>
      <c r="D7251">
        <v>1502</v>
      </c>
      <c r="E7251">
        <v>1</v>
      </c>
      <c r="F7251" t="s">
        <v>26</v>
      </c>
      <c r="G7251" s="1">
        <v>34953</v>
      </c>
      <c r="H7251">
        <v>0</v>
      </c>
      <c r="J7251">
        <v>10</v>
      </c>
      <c r="K7251">
        <v>10107</v>
      </c>
      <c r="L7251" s="1">
        <v>366</v>
      </c>
      <c r="M7251" s="2">
        <f t="shared" si="339"/>
        <v>28.211111111111112</v>
      </c>
      <c r="N7251" s="2" t="str">
        <f t="shared" si="340"/>
        <v/>
      </c>
      <c r="O7251" s="2" t="str">
        <f t="shared" si="341"/>
        <v/>
      </c>
    </row>
    <row r="7252" spans="1:15" x14ac:dyDescent="0.25">
      <c r="A7252">
        <v>7251</v>
      </c>
      <c r="B7252">
        <v>3</v>
      </c>
      <c r="C7252" s="1">
        <v>22703</v>
      </c>
      <c r="D7252">
        <v>2000</v>
      </c>
      <c r="E7252">
        <v>2</v>
      </c>
      <c r="F7252" t="s">
        <v>21</v>
      </c>
      <c r="G7252" s="1">
        <v>34953</v>
      </c>
      <c r="H7252">
        <v>2</v>
      </c>
      <c r="J7252">
        <v>10</v>
      </c>
      <c r="K7252">
        <v>10207</v>
      </c>
      <c r="L7252" s="1">
        <v>366</v>
      </c>
      <c r="M7252" s="2">
        <f t="shared" si="339"/>
        <v>33.541666666666664</v>
      </c>
      <c r="N7252" s="2" t="str">
        <f t="shared" si="340"/>
        <v/>
      </c>
      <c r="O7252" s="2" t="str">
        <f t="shared" si="341"/>
        <v/>
      </c>
    </row>
    <row r="7253" spans="1:15" x14ac:dyDescent="0.25">
      <c r="A7253">
        <v>7252</v>
      </c>
      <c r="B7253">
        <v>4</v>
      </c>
      <c r="C7253" s="1">
        <v>25408</v>
      </c>
      <c r="D7253">
        <v>1831</v>
      </c>
      <c r="E7253">
        <v>0</v>
      </c>
      <c r="F7253" t="s">
        <v>20</v>
      </c>
      <c r="G7253" s="1">
        <v>34953</v>
      </c>
      <c r="H7253">
        <v>0</v>
      </c>
      <c r="J7253">
        <v>10</v>
      </c>
      <c r="K7253">
        <v>0</v>
      </c>
      <c r="L7253" s="1">
        <v>366</v>
      </c>
      <c r="M7253" s="2">
        <f t="shared" si="339"/>
        <v>26.130555555555556</v>
      </c>
      <c r="N7253" s="2" t="str">
        <f t="shared" si="340"/>
        <v/>
      </c>
      <c r="O7253" s="2" t="str">
        <f t="shared" si="341"/>
        <v/>
      </c>
    </row>
    <row r="7254" spans="1:15" x14ac:dyDescent="0.25">
      <c r="A7254">
        <v>7253</v>
      </c>
      <c r="B7254">
        <v>4</v>
      </c>
      <c r="C7254" s="1">
        <v>25631</v>
      </c>
      <c r="D7254">
        <v>1687</v>
      </c>
      <c r="E7254">
        <v>0</v>
      </c>
      <c r="F7254" t="s">
        <v>26</v>
      </c>
      <c r="G7254" s="1">
        <v>34954</v>
      </c>
      <c r="H7254">
        <v>2</v>
      </c>
      <c r="J7254">
        <v>10</v>
      </c>
      <c r="K7254">
        <v>18707</v>
      </c>
      <c r="L7254" s="1">
        <v>366</v>
      </c>
      <c r="M7254" s="2">
        <f t="shared" si="339"/>
        <v>25.522222222222222</v>
      </c>
      <c r="N7254" s="2" t="str">
        <f t="shared" si="340"/>
        <v/>
      </c>
      <c r="O7254" s="2" t="str">
        <f t="shared" si="341"/>
        <v/>
      </c>
    </row>
    <row r="7255" spans="1:15" x14ac:dyDescent="0.25">
      <c r="A7255">
        <v>7254</v>
      </c>
      <c r="B7255">
        <v>2</v>
      </c>
      <c r="C7255" s="1">
        <v>26444</v>
      </c>
      <c r="D7255">
        <v>0</v>
      </c>
      <c r="E7255">
        <v>0</v>
      </c>
      <c r="F7255" t="s">
        <v>13</v>
      </c>
      <c r="G7255" s="1">
        <v>34954</v>
      </c>
      <c r="H7255">
        <v>0</v>
      </c>
      <c r="J7255">
        <v>23</v>
      </c>
      <c r="K7255">
        <v>0</v>
      </c>
      <c r="L7255" s="1">
        <v>366</v>
      </c>
      <c r="M7255" s="2">
        <f t="shared" si="339"/>
        <v>23.297222222222221</v>
      </c>
      <c r="N7255" s="2" t="str">
        <f t="shared" si="340"/>
        <v/>
      </c>
      <c r="O7255" s="2" t="str">
        <f t="shared" si="341"/>
        <v/>
      </c>
    </row>
    <row r="7256" spans="1:15" x14ac:dyDescent="0.25">
      <c r="A7256">
        <v>7255</v>
      </c>
      <c r="B7256">
        <v>2</v>
      </c>
      <c r="C7256" s="1">
        <v>23664</v>
      </c>
      <c r="D7256">
        <v>0</v>
      </c>
      <c r="E7256">
        <v>0</v>
      </c>
      <c r="F7256" t="s">
        <v>14</v>
      </c>
      <c r="G7256" s="1">
        <v>34955</v>
      </c>
      <c r="H7256">
        <v>2</v>
      </c>
      <c r="J7256">
        <v>10</v>
      </c>
      <c r="K7256">
        <v>16707</v>
      </c>
      <c r="L7256" s="1">
        <v>366</v>
      </c>
      <c r="M7256" s="2">
        <f t="shared" si="339"/>
        <v>30.913888888888888</v>
      </c>
      <c r="N7256" s="2" t="str">
        <f t="shared" si="340"/>
        <v/>
      </c>
      <c r="O7256" s="2" t="str">
        <f t="shared" si="341"/>
        <v/>
      </c>
    </row>
    <row r="7257" spans="1:15" x14ac:dyDescent="0.25">
      <c r="A7257">
        <v>7256</v>
      </c>
      <c r="B7257">
        <v>3</v>
      </c>
      <c r="C7257" s="1">
        <v>24689</v>
      </c>
      <c r="D7257">
        <v>0</v>
      </c>
      <c r="E7257">
        <v>0</v>
      </c>
      <c r="F7257" t="s">
        <v>13</v>
      </c>
      <c r="G7257" s="1">
        <v>34955</v>
      </c>
      <c r="H7257">
        <v>0</v>
      </c>
      <c r="I7257" t="s">
        <v>19</v>
      </c>
      <c r="J7257">
        <v>21</v>
      </c>
      <c r="K7257">
        <v>17907</v>
      </c>
      <c r="L7257" s="1">
        <v>35884</v>
      </c>
      <c r="M7257" s="2">
        <f t="shared" si="339"/>
        <v>28.105555555555554</v>
      </c>
      <c r="N7257" s="2">
        <f t="shared" si="340"/>
        <v>30.652777777777779</v>
      </c>
      <c r="O7257" s="2">
        <f t="shared" si="341"/>
        <v>2.5472222222222243</v>
      </c>
    </row>
    <row r="7258" spans="1:15" x14ac:dyDescent="0.25">
      <c r="A7258">
        <v>7257</v>
      </c>
      <c r="B7258">
        <v>3</v>
      </c>
      <c r="C7258" s="1">
        <v>25254</v>
      </c>
      <c r="D7258">
        <v>1217</v>
      </c>
      <c r="E7258">
        <v>2</v>
      </c>
      <c r="F7258" t="s">
        <v>14</v>
      </c>
      <c r="G7258" s="1">
        <v>34955</v>
      </c>
      <c r="H7258">
        <v>0</v>
      </c>
      <c r="J7258">
        <v>10</v>
      </c>
      <c r="K7258">
        <v>0</v>
      </c>
      <c r="L7258" s="1">
        <v>366</v>
      </c>
      <c r="M7258" s="2">
        <f t="shared" si="339"/>
        <v>26.56388888888889</v>
      </c>
      <c r="N7258" s="2" t="str">
        <f t="shared" si="340"/>
        <v/>
      </c>
      <c r="O7258" s="2" t="str">
        <f t="shared" si="341"/>
        <v/>
      </c>
    </row>
    <row r="7259" spans="1:15" x14ac:dyDescent="0.25">
      <c r="A7259">
        <v>7258</v>
      </c>
      <c r="B7259">
        <v>2</v>
      </c>
      <c r="C7259" s="1">
        <v>25422</v>
      </c>
      <c r="D7259">
        <v>1810</v>
      </c>
      <c r="E7259">
        <v>1</v>
      </c>
      <c r="F7259" t="s">
        <v>14</v>
      </c>
      <c r="G7259" s="1">
        <v>34956</v>
      </c>
      <c r="H7259">
        <v>2</v>
      </c>
      <c r="J7259">
        <v>10</v>
      </c>
      <c r="K7259">
        <v>16707</v>
      </c>
      <c r="L7259" s="1">
        <v>366</v>
      </c>
      <c r="M7259" s="2">
        <f t="shared" si="339"/>
        <v>26.102777777777778</v>
      </c>
      <c r="N7259" s="2" t="str">
        <f t="shared" si="340"/>
        <v/>
      </c>
      <c r="O7259" s="2" t="str">
        <f t="shared" si="341"/>
        <v/>
      </c>
    </row>
    <row r="7260" spans="1:15" x14ac:dyDescent="0.25">
      <c r="A7260">
        <v>7259</v>
      </c>
      <c r="B7260">
        <v>2</v>
      </c>
      <c r="C7260" s="1">
        <v>28459</v>
      </c>
      <c r="D7260">
        <v>0</v>
      </c>
      <c r="E7260">
        <v>0</v>
      </c>
      <c r="F7260" t="s">
        <v>13</v>
      </c>
      <c r="G7260" s="1">
        <v>34956</v>
      </c>
      <c r="H7260">
        <v>0</v>
      </c>
      <c r="J7260">
        <v>21</v>
      </c>
      <c r="K7260">
        <v>10107</v>
      </c>
      <c r="L7260" s="1">
        <v>366</v>
      </c>
      <c r="M7260" s="2">
        <f t="shared" si="339"/>
        <v>17.788888888888888</v>
      </c>
      <c r="N7260" s="2" t="str">
        <f t="shared" si="340"/>
        <v/>
      </c>
      <c r="O7260" s="2" t="str">
        <f t="shared" si="341"/>
        <v/>
      </c>
    </row>
    <row r="7261" spans="1:15" x14ac:dyDescent="0.25">
      <c r="A7261">
        <v>7260</v>
      </c>
      <c r="B7261">
        <v>2</v>
      </c>
      <c r="C7261" s="1">
        <v>13651</v>
      </c>
      <c r="D7261">
        <v>0</v>
      </c>
      <c r="E7261">
        <v>0</v>
      </c>
      <c r="F7261" t="s">
        <v>13</v>
      </c>
      <c r="G7261" s="1">
        <v>34957</v>
      </c>
      <c r="H7261">
        <v>0</v>
      </c>
      <c r="J7261">
        <v>21</v>
      </c>
      <c r="K7261">
        <v>0</v>
      </c>
      <c r="L7261" s="1">
        <v>366</v>
      </c>
      <c r="M7261" s="2">
        <f t="shared" si="339"/>
        <v>58.330555555555556</v>
      </c>
      <c r="N7261" s="2" t="str">
        <f t="shared" si="340"/>
        <v/>
      </c>
      <c r="O7261" s="2" t="str">
        <f t="shared" si="341"/>
        <v/>
      </c>
    </row>
    <row r="7262" spans="1:15" x14ac:dyDescent="0.25">
      <c r="A7262">
        <v>7261</v>
      </c>
      <c r="B7262">
        <v>2</v>
      </c>
      <c r="C7262" s="1">
        <v>24257</v>
      </c>
      <c r="D7262">
        <v>0</v>
      </c>
      <c r="E7262">
        <v>0</v>
      </c>
      <c r="F7262" t="s">
        <v>20</v>
      </c>
      <c r="G7262" s="1">
        <v>34960</v>
      </c>
      <c r="H7262">
        <v>2</v>
      </c>
      <c r="J7262">
        <v>10</v>
      </c>
      <c r="K7262">
        <v>17907</v>
      </c>
      <c r="L7262" s="1">
        <v>366</v>
      </c>
      <c r="M7262" s="2">
        <f t="shared" si="339"/>
        <v>29.3</v>
      </c>
      <c r="N7262" s="2" t="str">
        <f t="shared" si="340"/>
        <v/>
      </c>
      <c r="O7262" s="2" t="str">
        <f t="shared" si="341"/>
        <v/>
      </c>
    </row>
    <row r="7263" spans="1:15" x14ac:dyDescent="0.25">
      <c r="A7263">
        <v>7262</v>
      </c>
      <c r="B7263">
        <v>3</v>
      </c>
      <c r="C7263" s="1">
        <v>24934</v>
      </c>
      <c r="D7263">
        <v>0</v>
      </c>
      <c r="E7263">
        <v>0</v>
      </c>
      <c r="F7263" t="s">
        <v>14</v>
      </c>
      <c r="G7263" s="1">
        <v>34962</v>
      </c>
      <c r="H7263">
        <v>2</v>
      </c>
      <c r="J7263">
        <v>10</v>
      </c>
      <c r="K7263">
        <v>14707</v>
      </c>
      <c r="L7263" s="1">
        <v>366</v>
      </c>
      <c r="M7263" s="2">
        <f t="shared" si="339"/>
        <v>27.455555555555556</v>
      </c>
      <c r="N7263" s="2" t="str">
        <f t="shared" si="340"/>
        <v/>
      </c>
      <c r="O7263" s="2" t="str">
        <f t="shared" si="341"/>
        <v/>
      </c>
    </row>
    <row r="7264" spans="1:15" x14ac:dyDescent="0.25">
      <c r="A7264">
        <v>7263</v>
      </c>
      <c r="B7264">
        <v>3</v>
      </c>
      <c r="C7264" s="1">
        <v>23207</v>
      </c>
      <c r="D7264">
        <v>0</v>
      </c>
      <c r="E7264">
        <v>0</v>
      </c>
      <c r="F7264" t="s">
        <v>13</v>
      </c>
      <c r="G7264" s="1">
        <v>34962</v>
      </c>
      <c r="H7264">
        <v>2</v>
      </c>
      <c r="J7264">
        <v>10</v>
      </c>
      <c r="K7264">
        <v>17807</v>
      </c>
      <c r="L7264" s="1">
        <v>366</v>
      </c>
      <c r="M7264" s="2">
        <f t="shared" si="339"/>
        <v>32.180555555555557</v>
      </c>
      <c r="N7264" s="2" t="str">
        <f t="shared" si="340"/>
        <v/>
      </c>
      <c r="O7264" s="2" t="str">
        <f t="shared" si="341"/>
        <v/>
      </c>
    </row>
    <row r="7265" spans="1:15" x14ac:dyDescent="0.25">
      <c r="A7265">
        <v>7264</v>
      </c>
      <c r="B7265">
        <v>2</v>
      </c>
      <c r="C7265" s="1">
        <v>21303</v>
      </c>
      <c r="D7265">
        <v>0</v>
      </c>
      <c r="E7265">
        <v>0</v>
      </c>
      <c r="F7265" t="s">
        <v>14</v>
      </c>
      <c r="G7265" s="1">
        <v>34963</v>
      </c>
      <c r="H7265">
        <v>2</v>
      </c>
      <c r="J7265">
        <v>10</v>
      </c>
      <c r="K7265">
        <v>10307</v>
      </c>
      <c r="L7265" s="1">
        <v>366</v>
      </c>
      <c r="M7265" s="2">
        <f t="shared" si="339"/>
        <v>37.397222222222226</v>
      </c>
      <c r="N7265" s="2" t="str">
        <f t="shared" si="340"/>
        <v/>
      </c>
      <c r="O7265" s="2" t="str">
        <f t="shared" si="341"/>
        <v/>
      </c>
    </row>
    <row r="7266" spans="1:15" x14ac:dyDescent="0.25">
      <c r="A7266">
        <v>7265</v>
      </c>
      <c r="B7266">
        <v>2</v>
      </c>
      <c r="C7266" s="1">
        <v>23753</v>
      </c>
      <c r="D7266">
        <v>0</v>
      </c>
      <c r="E7266">
        <v>0</v>
      </c>
      <c r="F7266" t="s">
        <v>13</v>
      </c>
      <c r="G7266" s="1">
        <v>34963</v>
      </c>
      <c r="H7266">
        <v>0</v>
      </c>
      <c r="J7266">
        <v>10</v>
      </c>
      <c r="K7266">
        <v>10507</v>
      </c>
      <c r="L7266" s="1">
        <v>366</v>
      </c>
      <c r="M7266" s="2">
        <f t="shared" si="339"/>
        <v>30.694444444444443</v>
      </c>
      <c r="N7266" s="2" t="str">
        <f t="shared" si="340"/>
        <v/>
      </c>
      <c r="O7266" s="2" t="str">
        <f t="shared" si="341"/>
        <v/>
      </c>
    </row>
    <row r="7267" spans="1:15" x14ac:dyDescent="0.25">
      <c r="A7267">
        <v>7266</v>
      </c>
      <c r="B7267">
        <v>3</v>
      </c>
      <c r="C7267" s="1">
        <v>16521</v>
      </c>
      <c r="D7267">
        <v>0</v>
      </c>
      <c r="E7267">
        <v>0</v>
      </c>
      <c r="F7267" t="s">
        <v>13</v>
      </c>
      <c r="G7267" s="1">
        <v>34963</v>
      </c>
      <c r="H7267">
        <v>0</v>
      </c>
      <c r="I7267" t="s">
        <v>19</v>
      </c>
      <c r="J7267">
        <v>21</v>
      </c>
      <c r="K7267">
        <v>13507</v>
      </c>
      <c r="L7267" s="1">
        <v>37340</v>
      </c>
      <c r="M7267" s="2">
        <f t="shared" si="339"/>
        <v>50.488888888888887</v>
      </c>
      <c r="N7267" s="2">
        <f t="shared" si="340"/>
        <v>57</v>
      </c>
      <c r="O7267" s="2">
        <f t="shared" si="341"/>
        <v>6.5111111111111128</v>
      </c>
    </row>
    <row r="7268" spans="1:15" x14ac:dyDescent="0.25">
      <c r="A7268">
        <v>7267</v>
      </c>
      <c r="B7268">
        <v>2</v>
      </c>
      <c r="C7268" s="1">
        <v>27390</v>
      </c>
      <c r="D7268">
        <v>0</v>
      </c>
      <c r="E7268">
        <v>0</v>
      </c>
      <c r="F7268" t="s">
        <v>13</v>
      </c>
      <c r="G7268" s="1">
        <v>34963</v>
      </c>
      <c r="H7268">
        <v>0</v>
      </c>
      <c r="J7268">
        <v>10</v>
      </c>
      <c r="K7268">
        <v>13507</v>
      </c>
      <c r="L7268" s="1">
        <v>366</v>
      </c>
      <c r="M7268" s="2">
        <f t="shared" si="339"/>
        <v>20.733333333333334</v>
      </c>
      <c r="N7268" s="2" t="str">
        <f t="shared" si="340"/>
        <v/>
      </c>
      <c r="O7268" s="2" t="str">
        <f t="shared" si="341"/>
        <v/>
      </c>
    </row>
    <row r="7269" spans="1:15" x14ac:dyDescent="0.25">
      <c r="A7269">
        <v>7268</v>
      </c>
      <c r="B7269">
        <v>3</v>
      </c>
      <c r="C7269" s="1">
        <v>25505</v>
      </c>
      <c r="D7269">
        <v>2331</v>
      </c>
      <c r="E7269">
        <v>2</v>
      </c>
      <c r="F7269" t="s">
        <v>21</v>
      </c>
      <c r="G7269" s="1">
        <v>34964</v>
      </c>
      <c r="H7269">
        <v>2</v>
      </c>
      <c r="J7269">
        <v>10</v>
      </c>
      <c r="K7269">
        <v>14607</v>
      </c>
      <c r="L7269" s="1">
        <v>366</v>
      </c>
      <c r="M7269" s="2">
        <f t="shared" si="339"/>
        <v>25.897222222222222</v>
      </c>
      <c r="N7269" s="2" t="str">
        <f t="shared" si="340"/>
        <v/>
      </c>
      <c r="O7269" s="2" t="str">
        <f t="shared" si="341"/>
        <v/>
      </c>
    </row>
    <row r="7270" spans="1:15" x14ac:dyDescent="0.25">
      <c r="A7270">
        <v>7269</v>
      </c>
      <c r="B7270">
        <v>3</v>
      </c>
      <c r="C7270" s="1">
        <v>22399</v>
      </c>
      <c r="D7270">
        <v>2071</v>
      </c>
      <c r="E7270">
        <v>2</v>
      </c>
      <c r="F7270" t="s">
        <v>14</v>
      </c>
      <c r="G7270" s="1">
        <v>34964</v>
      </c>
      <c r="H7270">
        <v>2</v>
      </c>
      <c r="J7270">
        <v>10</v>
      </c>
      <c r="K7270">
        <v>10107</v>
      </c>
      <c r="L7270" s="1">
        <v>366</v>
      </c>
      <c r="M7270" s="2">
        <f t="shared" si="339"/>
        <v>34.4</v>
      </c>
      <c r="N7270" s="2" t="str">
        <f t="shared" si="340"/>
        <v/>
      </c>
      <c r="O7270" s="2" t="str">
        <f t="shared" si="341"/>
        <v/>
      </c>
    </row>
    <row r="7271" spans="1:15" x14ac:dyDescent="0.25">
      <c r="A7271">
        <v>7270</v>
      </c>
      <c r="B7271">
        <v>4</v>
      </c>
      <c r="C7271" s="1">
        <v>26642</v>
      </c>
      <c r="D7271">
        <v>0</v>
      </c>
      <c r="E7271">
        <v>1</v>
      </c>
      <c r="F7271" t="s">
        <v>26</v>
      </c>
      <c r="G7271" s="1">
        <v>34964</v>
      </c>
      <c r="H7271">
        <v>2</v>
      </c>
      <c r="J7271">
        <v>10</v>
      </c>
      <c r="K7271">
        <v>17807</v>
      </c>
      <c r="L7271" s="1">
        <v>366</v>
      </c>
      <c r="M7271" s="2">
        <f t="shared" si="339"/>
        <v>22.786111111111111</v>
      </c>
      <c r="N7271" s="2" t="str">
        <f t="shared" si="340"/>
        <v/>
      </c>
      <c r="O7271" s="2" t="str">
        <f t="shared" si="341"/>
        <v/>
      </c>
    </row>
    <row r="7272" spans="1:15" x14ac:dyDescent="0.25">
      <c r="A7272">
        <v>7271</v>
      </c>
      <c r="B7272">
        <v>2</v>
      </c>
      <c r="C7272" s="1">
        <v>26425</v>
      </c>
      <c r="D7272">
        <v>0</v>
      </c>
      <c r="E7272">
        <v>0</v>
      </c>
      <c r="F7272" t="s">
        <v>13</v>
      </c>
      <c r="G7272" s="1">
        <v>34967</v>
      </c>
      <c r="H7272">
        <v>0</v>
      </c>
      <c r="J7272">
        <v>23</v>
      </c>
      <c r="K7272">
        <v>0</v>
      </c>
      <c r="L7272" s="1">
        <v>366</v>
      </c>
      <c r="M7272" s="2">
        <f t="shared" si="339"/>
        <v>23.386111111111113</v>
      </c>
      <c r="N7272" s="2" t="str">
        <f t="shared" si="340"/>
        <v/>
      </c>
      <c r="O7272" s="2" t="str">
        <f t="shared" si="341"/>
        <v/>
      </c>
    </row>
    <row r="7273" spans="1:15" x14ac:dyDescent="0.25">
      <c r="A7273">
        <v>7272</v>
      </c>
      <c r="B7273">
        <v>2</v>
      </c>
      <c r="C7273" s="1">
        <v>23859</v>
      </c>
      <c r="D7273">
        <v>0</v>
      </c>
      <c r="E7273">
        <v>0</v>
      </c>
      <c r="F7273" t="s">
        <v>13</v>
      </c>
      <c r="G7273" s="1">
        <v>34968</v>
      </c>
      <c r="H7273">
        <v>0</v>
      </c>
      <c r="J7273">
        <v>10</v>
      </c>
      <c r="K7273">
        <v>13907</v>
      </c>
      <c r="L7273" s="1">
        <v>366</v>
      </c>
      <c r="M7273" s="2">
        <f t="shared" si="339"/>
        <v>30.413888888888888</v>
      </c>
      <c r="N7273" s="2" t="str">
        <f t="shared" si="340"/>
        <v/>
      </c>
      <c r="O7273" s="2" t="str">
        <f t="shared" si="341"/>
        <v/>
      </c>
    </row>
    <row r="7274" spans="1:15" x14ac:dyDescent="0.25">
      <c r="A7274">
        <v>7273</v>
      </c>
      <c r="B7274">
        <v>2</v>
      </c>
      <c r="C7274" s="1">
        <v>26205</v>
      </c>
      <c r="D7274">
        <v>0</v>
      </c>
      <c r="E7274">
        <v>0</v>
      </c>
      <c r="F7274" t="s">
        <v>20</v>
      </c>
      <c r="G7274" s="1">
        <v>34968</v>
      </c>
      <c r="H7274">
        <v>2</v>
      </c>
      <c r="J7274">
        <v>10</v>
      </c>
      <c r="K7274">
        <v>13507</v>
      </c>
      <c r="L7274" s="1">
        <v>366</v>
      </c>
      <c r="M7274" s="2">
        <f t="shared" si="339"/>
        <v>23.991666666666667</v>
      </c>
      <c r="N7274" s="2" t="str">
        <f t="shared" si="340"/>
        <v/>
      </c>
      <c r="O7274" s="2" t="str">
        <f t="shared" si="341"/>
        <v/>
      </c>
    </row>
    <row r="7275" spans="1:15" x14ac:dyDescent="0.25">
      <c r="A7275">
        <v>7274</v>
      </c>
      <c r="B7275">
        <v>3</v>
      </c>
      <c r="C7275" s="1">
        <v>25763</v>
      </c>
      <c r="D7275">
        <v>2010</v>
      </c>
      <c r="E7275">
        <v>2</v>
      </c>
      <c r="F7275" t="s">
        <v>14</v>
      </c>
      <c r="G7275" s="1">
        <v>34969</v>
      </c>
      <c r="H7275">
        <v>2</v>
      </c>
      <c r="J7275">
        <v>10</v>
      </c>
      <c r="K7275">
        <v>10107</v>
      </c>
      <c r="L7275" s="1">
        <v>366</v>
      </c>
      <c r="M7275" s="2">
        <f t="shared" si="339"/>
        <v>25.202777777777779</v>
      </c>
      <c r="N7275" s="2" t="str">
        <f t="shared" si="340"/>
        <v/>
      </c>
      <c r="O7275" s="2" t="str">
        <f t="shared" si="341"/>
        <v/>
      </c>
    </row>
    <row r="7276" spans="1:15" x14ac:dyDescent="0.25">
      <c r="A7276">
        <v>7275</v>
      </c>
      <c r="B7276">
        <v>2</v>
      </c>
      <c r="C7276" s="1">
        <v>20047</v>
      </c>
      <c r="D7276">
        <v>0</v>
      </c>
      <c r="E7276">
        <v>0</v>
      </c>
      <c r="F7276" t="s">
        <v>14</v>
      </c>
      <c r="G7276" s="1">
        <v>34969</v>
      </c>
      <c r="H7276">
        <v>2</v>
      </c>
      <c r="J7276">
        <v>10</v>
      </c>
      <c r="K7276">
        <v>16807</v>
      </c>
      <c r="L7276" s="1">
        <v>366</v>
      </c>
      <c r="M7276" s="2">
        <f t="shared" si="339"/>
        <v>40.855555555555554</v>
      </c>
      <c r="N7276" s="2" t="str">
        <f t="shared" si="340"/>
        <v/>
      </c>
      <c r="O7276" s="2" t="str">
        <f t="shared" si="341"/>
        <v/>
      </c>
    </row>
    <row r="7277" spans="1:15" x14ac:dyDescent="0.25">
      <c r="A7277">
        <v>7276</v>
      </c>
      <c r="B7277">
        <v>3</v>
      </c>
      <c r="C7277" s="1">
        <v>24728</v>
      </c>
      <c r="D7277">
        <v>0</v>
      </c>
      <c r="E7277">
        <v>0</v>
      </c>
      <c r="F7277" t="s">
        <v>14</v>
      </c>
      <c r="G7277" s="1">
        <v>34969</v>
      </c>
      <c r="H7277">
        <v>2</v>
      </c>
      <c r="J7277">
        <v>10</v>
      </c>
      <c r="K7277">
        <v>15607</v>
      </c>
      <c r="L7277" s="1">
        <v>366</v>
      </c>
      <c r="M7277" s="2">
        <f t="shared" si="339"/>
        <v>28.038888888888888</v>
      </c>
      <c r="N7277" s="2" t="str">
        <f t="shared" si="340"/>
        <v/>
      </c>
      <c r="O7277" s="2" t="str">
        <f t="shared" si="341"/>
        <v/>
      </c>
    </row>
    <row r="7278" spans="1:15" x14ac:dyDescent="0.25">
      <c r="A7278">
        <v>7277</v>
      </c>
      <c r="B7278">
        <v>3</v>
      </c>
      <c r="C7278" s="1">
        <v>24748</v>
      </c>
      <c r="D7278">
        <v>0</v>
      </c>
      <c r="E7278">
        <v>0</v>
      </c>
      <c r="F7278" t="s">
        <v>26</v>
      </c>
      <c r="G7278" s="1">
        <v>34969</v>
      </c>
      <c r="H7278">
        <v>0</v>
      </c>
      <c r="I7278" t="s">
        <v>19</v>
      </c>
      <c r="J7278">
        <v>21</v>
      </c>
      <c r="K7278">
        <v>10907</v>
      </c>
      <c r="L7278" s="1">
        <v>38972</v>
      </c>
      <c r="M7278" s="2">
        <f t="shared" si="339"/>
        <v>27.983333333333334</v>
      </c>
      <c r="N7278" s="2">
        <f t="shared" si="340"/>
        <v>38.94166666666667</v>
      </c>
      <c r="O7278" s="2">
        <f t="shared" si="341"/>
        <v>10.958333333333336</v>
      </c>
    </row>
    <row r="7279" spans="1:15" x14ac:dyDescent="0.25">
      <c r="A7279">
        <v>7278</v>
      </c>
      <c r="B7279">
        <v>3</v>
      </c>
      <c r="C7279" s="1">
        <v>25614</v>
      </c>
      <c r="D7279">
        <v>1713</v>
      </c>
      <c r="E7279">
        <v>0</v>
      </c>
      <c r="F7279" t="s">
        <v>16</v>
      </c>
      <c r="G7279" s="1">
        <v>34971</v>
      </c>
      <c r="H7279">
        <v>2</v>
      </c>
      <c r="J7279">
        <v>10</v>
      </c>
      <c r="K7279">
        <v>11907</v>
      </c>
      <c r="L7279" s="1">
        <v>366</v>
      </c>
      <c r="M7279" s="2">
        <f t="shared" si="339"/>
        <v>25.622222222222224</v>
      </c>
      <c r="N7279" s="2" t="str">
        <f t="shared" si="340"/>
        <v/>
      </c>
      <c r="O7279" s="2" t="str">
        <f t="shared" si="341"/>
        <v/>
      </c>
    </row>
    <row r="7280" spans="1:15" x14ac:dyDescent="0.25">
      <c r="A7280">
        <v>7279</v>
      </c>
      <c r="B7280">
        <v>2</v>
      </c>
      <c r="C7280" s="1">
        <v>13217</v>
      </c>
      <c r="D7280">
        <v>0</v>
      </c>
      <c r="E7280">
        <v>0</v>
      </c>
      <c r="F7280" t="s">
        <v>13</v>
      </c>
      <c r="G7280" s="1">
        <v>34971</v>
      </c>
      <c r="H7280">
        <v>0</v>
      </c>
      <c r="J7280">
        <v>21</v>
      </c>
      <c r="K7280">
        <v>0</v>
      </c>
      <c r="L7280" s="1">
        <v>366</v>
      </c>
      <c r="M7280" s="2">
        <f t="shared" si="339"/>
        <v>59.55833333333333</v>
      </c>
      <c r="N7280" s="2" t="str">
        <f t="shared" si="340"/>
        <v/>
      </c>
      <c r="O7280" s="2" t="str">
        <f t="shared" si="341"/>
        <v/>
      </c>
    </row>
    <row r="7281" spans="1:15" x14ac:dyDescent="0.25">
      <c r="A7281">
        <v>7280</v>
      </c>
      <c r="B7281">
        <v>2</v>
      </c>
      <c r="C7281" s="1">
        <v>26078</v>
      </c>
      <c r="D7281">
        <v>1544</v>
      </c>
      <c r="E7281">
        <v>1</v>
      </c>
      <c r="F7281" t="s">
        <v>18</v>
      </c>
      <c r="G7281" s="1">
        <v>34974</v>
      </c>
      <c r="H7281">
        <v>2</v>
      </c>
      <c r="J7281">
        <v>10</v>
      </c>
      <c r="K7281">
        <v>13807</v>
      </c>
      <c r="L7281" s="1">
        <v>366</v>
      </c>
      <c r="M7281" s="2">
        <f t="shared" si="339"/>
        <v>24.352777777777778</v>
      </c>
      <c r="N7281" s="2" t="str">
        <f t="shared" si="340"/>
        <v/>
      </c>
      <c r="O7281" s="2" t="str">
        <f t="shared" si="341"/>
        <v/>
      </c>
    </row>
    <row r="7282" spans="1:15" x14ac:dyDescent="0.25">
      <c r="A7282">
        <v>7281</v>
      </c>
      <c r="B7282">
        <v>2</v>
      </c>
      <c r="C7282" s="1">
        <v>26122</v>
      </c>
      <c r="D7282">
        <v>0</v>
      </c>
      <c r="E7282">
        <v>0</v>
      </c>
      <c r="F7282" t="s">
        <v>13</v>
      </c>
      <c r="G7282" s="1">
        <v>34974</v>
      </c>
      <c r="H7282">
        <v>0</v>
      </c>
      <c r="J7282">
        <v>10</v>
      </c>
      <c r="K7282">
        <v>13507</v>
      </c>
      <c r="L7282" s="1">
        <v>366</v>
      </c>
      <c r="M7282" s="2">
        <f t="shared" si="339"/>
        <v>24.233333333333334</v>
      </c>
      <c r="N7282" s="2" t="str">
        <f t="shared" si="340"/>
        <v/>
      </c>
      <c r="O7282" s="2" t="str">
        <f t="shared" si="341"/>
        <v/>
      </c>
    </row>
    <row r="7283" spans="1:15" x14ac:dyDescent="0.25">
      <c r="A7283">
        <v>7282</v>
      </c>
      <c r="B7283">
        <v>2</v>
      </c>
      <c r="C7283" s="1">
        <v>20899</v>
      </c>
      <c r="D7283">
        <v>0</v>
      </c>
      <c r="E7283">
        <v>0</v>
      </c>
      <c r="F7283" t="s">
        <v>13</v>
      </c>
      <c r="G7283" s="1">
        <v>34974</v>
      </c>
      <c r="H7283">
        <v>0</v>
      </c>
      <c r="J7283">
        <v>10</v>
      </c>
      <c r="K7283">
        <v>0</v>
      </c>
      <c r="L7283" s="1">
        <v>366</v>
      </c>
      <c r="M7283" s="2">
        <f t="shared" si="339"/>
        <v>38.533333333333331</v>
      </c>
      <c r="N7283" s="2" t="str">
        <f t="shared" si="340"/>
        <v/>
      </c>
      <c r="O7283" s="2" t="str">
        <f t="shared" si="341"/>
        <v/>
      </c>
    </row>
    <row r="7284" spans="1:15" x14ac:dyDescent="0.25">
      <c r="A7284">
        <v>7283</v>
      </c>
      <c r="B7284">
        <v>2</v>
      </c>
      <c r="C7284" s="1">
        <v>17767</v>
      </c>
      <c r="D7284">
        <v>0</v>
      </c>
      <c r="E7284">
        <v>0</v>
      </c>
      <c r="F7284" t="s">
        <v>13</v>
      </c>
      <c r="G7284" s="1">
        <v>34975</v>
      </c>
      <c r="H7284">
        <v>0</v>
      </c>
      <c r="J7284">
        <v>21</v>
      </c>
      <c r="K7284">
        <v>0</v>
      </c>
      <c r="L7284" s="1">
        <v>366</v>
      </c>
      <c r="M7284" s="2">
        <f t="shared" si="339"/>
        <v>47.113888888888887</v>
      </c>
      <c r="N7284" s="2" t="str">
        <f t="shared" si="340"/>
        <v/>
      </c>
      <c r="O7284" s="2" t="str">
        <f t="shared" si="341"/>
        <v/>
      </c>
    </row>
    <row r="7285" spans="1:15" x14ac:dyDescent="0.25">
      <c r="A7285">
        <v>7284</v>
      </c>
      <c r="B7285">
        <v>3</v>
      </c>
      <c r="C7285" s="1">
        <v>22395</v>
      </c>
      <c r="D7285">
        <v>0</v>
      </c>
      <c r="E7285">
        <v>0</v>
      </c>
      <c r="F7285" t="s">
        <v>13</v>
      </c>
      <c r="G7285" s="1">
        <v>34975</v>
      </c>
      <c r="H7285">
        <v>0</v>
      </c>
      <c r="I7285" t="s">
        <v>19</v>
      </c>
      <c r="J7285">
        <v>21</v>
      </c>
      <c r="K7285">
        <v>10307</v>
      </c>
      <c r="L7285" s="1">
        <v>38029</v>
      </c>
      <c r="M7285" s="2">
        <f t="shared" si="339"/>
        <v>34.44166666666667</v>
      </c>
      <c r="N7285" s="2">
        <f t="shared" si="340"/>
        <v>42.8</v>
      </c>
      <c r="O7285" s="2">
        <f t="shared" si="341"/>
        <v>8.3583333333333272</v>
      </c>
    </row>
    <row r="7286" spans="1:15" x14ac:dyDescent="0.25">
      <c r="A7286">
        <v>7285</v>
      </c>
      <c r="B7286">
        <v>2</v>
      </c>
      <c r="C7286" s="1">
        <v>24962</v>
      </c>
      <c r="D7286">
        <v>2463</v>
      </c>
      <c r="E7286">
        <v>0</v>
      </c>
      <c r="F7286" t="s">
        <v>20</v>
      </c>
      <c r="G7286" s="1">
        <v>34976</v>
      </c>
      <c r="H7286">
        <v>2</v>
      </c>
      <c r="J7286">
        <v>10</v>
      </c>
      <c r="K7286">
        <v>10107</v>
      </c>
      <c r="L7286" s="1">
        <v>366</v>
      </c>
      <c r="M7286" s="2">
        <f t="shared" si="339"/>
        <v>27.416666666666668</v>
      </c>
      <c r="N7286" s="2" t="str">
        <f t="shared" si="340"/>
        <v/>
      </c>
      <c r="O7286" s="2" t="str">
        <f t="shared" si="341"/>
        <v/>
      </c>
    </row>
    <row r="7287" spans="1:15" x14ac:dyDescent="0.25">
      <c r="A7287">
        <v>7286</v>
      </c>
      <c r="B7287">
        <v>3</v>
      </c>
      <c r="C7287" s="1">
        <v>25153</v>
      </c>
      <c r="D7287">
        <v>0</v>
      </c>
      <c r="E7287">
        <v>0</v>
      </c>
      <c r="F7287" t="s">
        <v>13</v>
      </c>
      <c r="G7287" s="1">
        <v>34976</v>
      </c>
      <c r="H7287">
        <v>0</v>
      </c>
      <c r="I7287" t="s">
        <v>19</v>
      </c>
      <c r="J7287">
        <v>21</v>
      </c>
      <c r="K7287">
        <v>16707</v>
      </c>
      <c r="L7287" s="1">
        <v>36983</v>
      </c>
      <c r="M7287" s="2">
        <f t="shared" si="339"/>
        <v>26.897222222222222</v>
      </c>
      <c r="N7287" s="2">
        <f t="shared" si="340"/>
        <v>32.391666666666666</v>
      </c>
      <c r="O7287" s="2">
        <f t="shared" si="341"/>
        <v>5.4944444444444436</v>
      </c>
    </row>
    <row r="7288" spans="1:15" x14ac:dyDescent="0.25">
      <c r="A7288">
        <v>7287</v>
      </c>
      <c r="B7288">
        <v>2</v>
      </c>
      <c r="C7288" s="1">
        <v>25149</v>
      </c>
      <c r="D7288">
        <v>0</v>
      </c>
      <c r="E7288">
        <v>0</v>
      </c>
      <c r="F7288" t="s">
        <v>23</v>
      </c>
      <c r="G7288" s="1">
        <v>34976</v>
      </c>
      <c r="H7288">
        <v>2</v>
      </c>
      <c r="J7288">
        <v>10</v>
      </c>
      <c r="K7288">
        <v>10907</v>
      </c>
      <c r="L7288" s="1">
        <v>366</v>
      </c>
      <c r="M7288" s="2">
        <f t="shared" si="339"/>
        <v>26.908333333333335</v>
      </c>
      <c r="N7288" s="2" t="str">
        <f t="shared" si="340"/>
        <v/>
      </c>
      <c r="O7288" s="2" t="str">
        <f t="shared" si="341"/>
        <v/>
      </c>
    </row>
    <row r="7289" spans="1:15" x14ac:dyDescent="0.25">
      <c r="A7289">
        <v>7288</v>
      </c>
      <c r="B7289">
        <v>3</v>
      </c>
      <c r="C7289" s="1">
        <v>20690</v>
      </c>
      <c r="D7289">
        <v>0</v>
      </c>
      <c r="E7289">
        <v>0</v>
      </c>
      <c r="F7289" t="s">
        <v>13</v>
      </c>
      <c r="G7289" s="1">
        <v>34976</v>
      </c>
      <c r="H7289">
        <v>0</v>
      </c>
      <c r="J7289">
        <v>10</v>
      </c>
      <c r="K7289">
        <v>17807</v>
      </c>
      <c r="L7289" s="1">
        <v>366</v>
      </c>
      <c r="M7289" s="2">
        <f t="shared" si="339"/>
        <v>39.113888888888887</v>
      </c>
      <c r="N7289" s="2" t="str">
        <f t="shared" si="340"/>
        <v/>
      </c>
      <c r="O7289" s="2" t="str">
        <f t="shared" si="341"/>
        <v/>
      </c>
    </row>
    <row r="7290" spans="1:15" x14ac:dyDescent="0.25">
      <c r="A7290">
        <v>7289</v>
      </c>
      <c r="B7290">
        <v>2</v>
      </c>
      <c r="C7290" s="1">
        <v>20832</v>
      </c>
      <c r="D7290">
        <v>0</v>
      </c>
      <c r="E7290">
        <v>0</v>
      </c>
      <c r="F7290" t="s">
        <v>14</v>
      </c>
      <c r="G7290" s="1">
        <v>34977</v>
      </c>
      <c r="H7290">
        <v>2</v>
      </c>
      <c r="J7290">
        <v>10</v>
      </c>
      <c r="K7290">
        <v>14707</v>
      </c>
      <c r="L7290" s="1">
        <v>366</v>
      </c>
      <c r="M7290" s="2">
        <f t="shared" si="339"/>
        <v>38.730555555555554</v>
      </c>
      <c r="N7290" s="2" t="str">
        <f t="shared" si="340"/>
        <v/>
      </c>
      <c r="O7290" s="2" t="str">
        <f t="shared" si="341"/>
        <v/>
      </c>
    </row>
    <row r="7291" spans="1:15" x14ac:dyDescent="0.25">
      <c r="A7291">
        <v>7290</v>
      </c>
      <c r="B7291">
        <v>3</v>
      </c>
      <c r="C7291" s="1">
        <v>11173</v>
      </c>
      <c r="D7291">
        <v>0</v>
      </c>
      <c r="E7291">
        <v>0</v>
      </c>
      <c r="F7291" t="s">
        <v>14</v>
      </c>
      <c r="G7291" s="1">
        <v>34978</v>
      </c>
      <c r="H7291">
        <v>2</v>
      </c>
      <c r="J7291">
        <v>10</v>
      </c>
      <c r="K7291">
        <v>16707</v>
      </c>
      <c r="L7291" s="1">
        <v>366</v>
      </c>
      <c r="M7291" s="2">
        <f t="shared" si="339"/>
        <v>65.174999999999997</v>
      </c>
      <c r="N7291" s="2" t="str">
        <f t="shared" si="340"/>
        <v/>
      </c>
      <c r="O7291" s="2" t="str">
        <f t="shared" si="341"/>
        <v/>
      </c>
    </row>
    <row r="7292" spans="1:15" x14ac:dyDescent="0.25">
      <c r="A7292">
        <v>7291</v>
      </c>
      <c r="B7292">
        <v>3</v>
      </c>
      <c r="C7292" s="1">
        <v>22747</v>
      </c>
      <c r="D7292">
        <v>0</v>
      </c>
      <c r="E7292">
        <v>1</v>
      </c>
      <c r="F7292" t="s">
        <v>17</v>
      </c>
      <c r="G7292" s="1">
        <v>34978</v>
      </c>
      <c r="H7292">
        <v>2</v>
      </c>
      <c r="J7292">
        <v>10</v>
      </c>
      <c r="K7292">
        <v>10207</v>
      </c>
      <c r="L7292" s="1">
        <v>366</v>
      </c>
      <c r="M7292" s="2">
        <f t="shared" si="339"/>
        <v>33.486111111111114</v>
      </c>
      <c r="N7292" s="2" t="str">
        <f t="shared" si="340"/>
        <v/>
      </c>
      <c r="O7292" s="2" t="str">
        <f t="shared" si="341"/>
        <v/>
      </c>
    </row>
    <row r="7293" spans="1:15" x14ac:dyDescent="0.25">
      <c r="A7293">
        <v>7292</v>
      </c>
      <c r="B7293">
        <v>2</v>
      </c>
      <c r="C7293" s="1">
        <v>21417</v>
      </c>
      <c r="D7293">
        <v>1753</v>
      </c>
      <c r="E7293">
        <v>3</v>
      </c>
      <c r="F7293" t="s">
        <v>17</v>
      </c>
      <c r="G7293" s="1">
        <v>34981</v>
      </c>
      <c r="H7293">
        <v>2</v>
      </c>
      <c r="J7293">
        <v>10</v>
      </c>
      <c r="K7293">
        <v>0</v>
      </c>
      <c r="L7293" s="1">
        <v>366</v>
      </c>
      <c r="M7293" s="2">
        <f t="shared" si="339"/>
        <v>37.136111111111113</v>
      </c>
      <c r="N7293" s="2" t="str">
        <f t="shared" si="340"/>
        <v/>
      </c>
      <c r="O7293" s="2" t="str">
        <f t="shared" si="341"/>
        <v/>
      </c>
    </row>
    <row r="7294" spans="1:15" x14ac:dyDescent="0.25">
      <c r="A7294">
        <v>7293</v>
      </c>
      <c r="B7294">
        <v>4</v>
      </c>
      <c r="C7294" s="1">
        <v>27532</v>
      </c>
      <c r="D7294">
        <v>0</v>
      </c>
      <c r="E7294">
        <v>0</v>
      </c>
      <c r="F7294" t="s">
        <v>20</v>
      </c>
      <c r="G7294" s="1">
        <v>34981</v>
      </c>
      <c r="H7294">
        <v>0</v>
      </c>
      <c r="J7294">
        <v>10</v>
      </c>
      <c r="K7294">
        <v>13507</v>
      </c>
      <c r="L7294" s="1">
        <v>366</v>
      </c>
      <c r="M7294" s="2">
        <f t="shared" si="339"/>
        <v>20.391666666666666</v>
      </c>
      <c r="N7294" s="2" t="str">
        <f t="shared" si="340"/>
        <v/>
      </c>
      <c r="O7294" s="2" t="str">
        <f t="shared" si="341"/>
        <v/>
      </c>
    </row>
    <row r="7295" spans="1:15" x14ac:dyDescent="0.25">
      <c r="A7295">
        <v>7294</v>
      </c>
      <c r="B7295">
        <v>2</v>
      </c>
      <c r="C7295" s="1">
        <v>19905</v>
      </c>
      <c r="D7295">
        <v>3309</v>
      </c>
      <c r="E7295">
        <v>2</v>
      </c>
      <c r="F7295" t="s">
        <v>14</v>
      </c>
      <c r="G7295" s="1">
        <v>34983</v>
      </c>
      <c r="H7295">
        <v>0</v>
      </c>
      <c r="J7295">
        <v>10</v>
      </c>
      <c r="K7295">
        <v>0</v>
      </c>
      <c r="L7295" s="1">
        <v>366</v>
      </c>
      <c r="M7295" s="2">
        <f t="shared" si="339"/>
        <v>41.280555555555559</v>
      </c>
      <c r="N7295" s="2" t="str">
        <f t="shared" si="340"/>
        <v/>
      </c>
      <c r="O7295" s="2" t="str">
        <f t="shared" si="341"/>
        <v/>
      </c>
    </row>
    <row r="7296" spans="1:15" x14ac:dyDescent="0.25">
      <c r="A7296">
        <v>7295</v>
      </c>
      <c r="B7296">
        <v>2</v>
      </c>
      <c r="C7296" s="1">
        <v>23112</v>
      </c>
      <c r="D7296">
        <v>0</v>
      </c>
      <c r="E7296">
        <v>1</v>
      </c>
      <c r="F7296" t="s">
        <v>14</v>
      </c>
      <c r="G7296" s="1">
        <v>34983</v>
      </c>
      <c r="H7296">
        <v>2</v>
      </c>
      <c r="J7296">
        <v>10</v>
      </c>
      <c r="K7296">
        <v>13807</v>
      </c>
      <c r="L7296" s="1">
        <v>366</v>
      </c>
      <c r="M7296" s="2">
        <f t="shared" si="339"/>
        <v>32.5</v>
      </c>
      <c r="N7296" s="2" t="str">
        <f t="shared" si="340"/>
        <v/>
      </c>
      <c r="O7296" s="2" t="str">
        <f t="shared" si="341"/>
        <v/>
      </c>
    </row>
    <row r="7297" spans="1:15" x14ac:dyDescent="0.25">
      <c r="A7297">
        <v>7296</v>
      </c>
      <c r="B7297">
        <v>3</v>
      </c>
      <c r="C7297" s="1">
        <v>25464</v>
      </c>
      <c r="D7297">
        <v>0</v>
      </c>
      <c r="E7297">
        <v>0</v>
      </c>
      <c r="F7297" t="s">
        <v>14</v>
      </c>
      <c r="G7297" s="1">
        <v>34983</v>
      </c>
      <c r="H7297">
        <v>2</v>
      </c>
      <c r="J7297">
        <v>10</v>
      </c>
      <c r="K7297">
        <v>13607</v>
      </c>
      <c r="L7297" s="1">
        <v>366</v>
      </c>
      <c r="M7297" s="2">
        <f t="shared" si="339"/>
        <v>26.06388888888889</v>
      </c>
      <c r="N7297" s="2" t="str">
        <f t="shared" si="340"/>
        <v/>
      </c>
      <c r="O7297" s="2" t="str">
        <f t="shared" si="341"/>
        <v/>
      </c>
    </row>
    <row r="7298" spans="1:15" x14ac:dyDescent="0.25">
      <c r="A7298">
        <v>7297</v>
      </c>
      <c r="B7298">
        <v>2</v>
      </c>
      <c r="C7298" s="1">
        <v>25023</v>
      </c>
      <c r="D7298">
        <v>1715</v>
      </c>
      <c r="E7298">
        <v>2</v>
      </c>
      <c r="F7298" t="s">
        <v>26</v>
      </c>
      <c r="G7298" s="1">
        <v>34984</v>
      </c>
      <c r="H7298">
        <v>0</v>
      </c>
      <c r="J7298">
        <v>10</v>
      </c>
      <c r="K7298">
        <v>0</v>
      </c>
      <c r="L7298" s="1">
        <v>366</v>
      </c>
      <c r="M7298" s="2">
        <f t="shared" si="339"/>
        <v>27.272222222222222</v>
      </c>
      <c r="N7298" s="2" t="str">
        <f t="shared" si="340"/>
        <v/>
      </c>
      <c r="O7298" s="2" t="str">
        <f t="shared" si="341"/>
        <v/>
      </c>
    </row>
    <row r="7299" spans="1:15" x14ac:dyDescent="0.25">
      <c r="A7299">
        <v>7298</v>
      </c>
      <c r="B7299">
        <v>4</v>
      </c>
      <c r="C7299" s="1">
        <v>26066</v>
      </c>
      <c r="D7299">
        <v>0</v>
      </c>
      <c r="E7299">
        <v>1</v>
      </c>
      <c r="F7299" t="s">
        <v>20</v>
      </c>
      <c r="G7299" s="1">
        <v>34985</v>
      </c>
      <c r="H7299">
        <v>2</v>
      </c>
      <c r="J7299">
        <v>10</v>
      </c>
      <c r="K7299">
        <v>14607</v>
      </c>
      <c r="L7299" s="1">
        <v>366</v>
      </c>
      <c r="M7299" s="2">
        <f t="shared" si="339"/>
        <v>24.416666666666668</v>
      </c>
      <c r="N7299" s="2" t="str">
        <f t="shared" si="340"/>
        <v/>
      </c>
      <c r="O7299" s="2" t="str">
        <f t="shared" si="341"/>
        <v/>
      </c>
    </row>
    <row r="7300" spans="1:15" x14ac:dyDescent="0.25">
      <c r="A7300">
        <v>7299</v>
      </c>
      <c r="B7300">
        <v>3</v>
      </c>
      <c r="C7300" s="1">
        <v>26061</v>
      </c>
      <c r="D7300">
        <v>0</v>
      </c>
      <c r="E7300">
        <v>0</v>
      </c>
      <c r="F7300" t="s">
        <v>13</v>
      </c>
      <c r="G7300" s="1">
        <v>34988</v>
      </c>
      <c r="H7300">
        <v>0</v>
      </c>
      <c r="J7300">
        <v>10</v>
      </c>
      <c r="K7300">
        <v>14607</v>
      </c>
      <c r="L7300" s="1">
        <v>366</v>
      </c>
      <c r="M7300" s="2">
        <f t="shared" si="339"/>
        <v>24.43888888888889</v>
      </c>
      <c r="N7300" s="2" t="str">
        <f t="shared" si="340"/>
        <v/>
      </c>
      <c r="O7300" s="2" t="str">
        <f t="shared" si="341"/>
        <v/>
      </c>
    </row>
    <row r="7301" spans="1:15" x14ac:dyDescent="0.25">
      <c r="A7301">
        <v>7300</v>
      </c>
      <c r="B7301">
        <v>2</v>
      </c>
      <c r="C7301" s="1">
        <v>22282</v>
      </c>
      <c r="D7301">
        <v>0</v>
      </c>
      <c r="E7301">
        <v>0</v>
      </c>
      <c r="F7301" t="s">
        <v>13</v>
      </c>
      <c r="G7301" s="1">
        <v>34989</v>
      </c>
      <c r="H7301">
        <v>0</v>
      </c>
      <c r="J7301">
        <v>21</v>
      </c>
      <c r="K7301">
        <v>0</v>
      </c>
      <c r="L7301" s="1">
        <v>366</v>
      </c>
      <c r="M7301" s="2">
        <f t="shared" ref="M7301:M7364" si="342">DAYS360(C7301,G7301,TRUE)/360</f>
        <v>34.794444444444444</v>
      </c>
      <c r="N7301" s="2" t="str">
        <f t="shared" ref="N7301:N7364" si="343">IF(DAYS360(C7301,L7301)/360&gt;0,DAYS360(C7301,L7301)/360,"")</f>
        <v/>
      </c>
      <c r="O7301" s="2" t="str">
        <f t="shared" ref="O7301:O7364" si="344">IF(N7301="","",N7301-M7301)</f>
        <v/>
      </c>
    </row>
    <row r="7302" spans="1:15" x14ac:dyDescent="0.25">
      <c r="A7302">
        <v>7301</v>
      </c>
      <c r="B7302">
        <v>2</v>
      </c>
      <c r="C7302" s="1">
        <v>17204</v>
      </c>
      <c r="D7302">
        <v>0</v>
      </c>
      <c r="E7302">
        <v>0</v>
      </c>
      <c r="F7302" t="s">
        <v>13</v>
      </c>
      <c r="G7302" s="1">
        <v>34989</v>
      </c>
      <c r="H7302">
        <v>0</v>
      </c>
      <c r="J7302">
        <v>10</v>
      </c>
      <c r="K7302">
        <v>0</v>
      </c>
      <c r="L7302" s="1">
        <v>366</v>
      </c>
      <c r="M7302" s="2">
        <f t="shared" si="342"/>
        <v>48.697222222222223</v>
      </c>
      <c r="N7302" s="2" t="str">
        <f t="shared" si="343"/>
        <v/>
      </c>
      <c r="O7302" s="2" t="str">
        <f t="shared" si="344"/>
        <v/>
      </c>
    </row>
    <row r="7303" spans="1:15" x14ac:dyDescent="0.25">
      <c r="A7303">
        <v>7302</v>
      </c>
      <c r="B7303">
        <v>2</v>
      </c>
      <c r="C7303" s="1">
        <v>13988</v>
      </c>
      <c r="D7303">
        <v>2400</v>
      </c>
      <c r="E7303">
        <v>0</v>
      </c>
      <c r="F7303" t="s">
        <v>14</v>
      </c>
      <c r="G7303" s="1">
        <v>34989</v>
      </c>
      <c r="H7303">
        <v>0</v>
      </c>
      <c r="J7303">
        <v>10</v>
      </c>
      <c r="K7303">
        <v>0</v>
      </c>
      <c r="L7303" s="1">
        <v>366</v>
      </c>
      <c r="M7303" s="2">
        <f t="shared" si="342"/>
        <v>57.49722222222222</v>
      </c>
      <c r="N7303" s="2" t="str">
        <f t="shared" si="343"/>
        <v/>
      </c>
      <c r="O7303" s="2" t="str">
        <f t="shared" si="344"/>
        <v/>
      </c>
    </row>
    <row r="7304" spans="1:15" x14ac:dyDescent="0.25">
      <c r="A7304">
        <v>7303</v>
      </c>
      <c r="B7304">
        <v>3</v>
      </c>
      <c r="C7304" s="1">
        <v>24129</v>
      </c>
      <c r="D7304">
        <v>0</v>
      </c>
      <c r="E7304">
        <v>0</v>
      </c>
      <c r="F7304" t="s">
        <v>20</v>
      </c>
      <c r="G7304" s="1">
        <v>34989</v>
      </c>
      <c r="H7304">
        <v>0</v>
      </c>
      <c r="J7304">
        <v>10</v>
      </c>
      <c r="K7304">
        <v>0</v>
      </c>
      <c r="L7304" s="1">
        <v>366</v>
      </c>
      <c r="M7304" s="2">
        <f t="shared" si="342"/>
        <v>29.736111111111111</v>
      </c>
      <c r="N7304" s="2" t="str">
        <f t="shared" si="343"/>
        <v/>
      </c>
      <c r="O7304" s="2" t="str">
        <f t="shared" si="344"/>
        <v/>
      </c>
    </row>
    <row r="7305" spans="1:15" x14ac:dyDescent="0.25">
      <c r="A7305">
        <v>7304</v>
      </c>
      <c r="B7305">
        <v>3</v>
      </c>
      <c r="C7305" s="1">
        <v>20779</v>
      </c>
      <c r="D7305">
        <v>0</v>
      </c>
      <c r="E7305">
        <v>0</v>
      </c>
      <c r="F7305" t="s">
        <v>17</v>
      </c>
      <c r="G7305" s="1">
        <v>34991</v>
      </c>
      <c r="H7305">
        <v>2</v>
      </c>
      <c r="J7305">
        <v>10</v>
      </c>
      <c r="K7305">
        <v>0</v>
      </c>
      <c r="L7305" s="1">
        <v>366</v>
      </c>
      <c r="M7305" s="2">
        <f t="shared" si="342"/>
        <v>38.913888888888891</v>
      </c>
      <c r="N7305" s="2" t="str">
        <f t="shared" si="343"/>
        <v/>
      </c>
      <c r="O7305" s="2" t="str">
        <f t="shared" si="344"/>
        <v/>
      </c>
    </row>
    <row r="7306" spans="1:15" x14ac:dyDescent="0.25">
      <c r="A7306">
        <v>7305</v>
      </c>
      <c r="B7306">
        <v>3</v>
      </c>
      <c r="C7306" s="1">
        <v>20403</v>
      </c>
      <c r="D7306">
        <v>0</v>
      </c>
      <c r="E7306">
        <v>0</v>
      </c>
      <c r="F7306" t="s">
        <v>26</v>
      </c>
      <c r="G7306" s="1">
        <v>34991</v>
      </c>
      <c r="H7306">
        <v>0</v>
      </c>
      <c r="I7306" t="s">
        <v>19</v>
      </c>
      <c r="J7306">
        <v>21</v>
      </c>
      <c r="K7306">
        <v>16707</v>
      </c>
      <c r="L7306" s="1">
        <v>38940</v>
      </c>
      <c r="M7306" s="2">
        <f t="shared" si="342"/>
        <v>39.94166666666667</v>
      </c>
      <c r="N7306" s="2">
        <f t="shared" si="343"/>
        <v>50.75277777777778</v>
      </c>
      <c r="O7306" s="2">
        <f t="shared" si="344"/>
        <v>10.81111111111111</v>
      </c>
    </row>
    <row r="7307" spans="1:15" x14ac:dyDescent="0.25">
      <c r="A7307">
        <v>7306</v>
      </c>
      <c r="B7307">
        <v>3</v>
      </c>
      <c r="C7307" s="1">
        <v>25973</v>
      </c>
      <c r="D7307">
        <v>1539</v>
      </c>
      <c r="E7307">
        <v>1</v>
      </c>
      <c r="F7307" t="s">
        <v>14</v>
      </c>
      <c r="G7307" s="1">
        <v>34991</v>
      </c>
      <c r="H7307">
        <v>2</v>
      </c>
      <c r="J7307">
        <v>10</v>
      </c>
      <c r="K7307">
        <v>10107</v>
      </c>
      <c r="L7307" s="1">
        <v>366</v>
      </c>
      <c r="M7307" s="2">
        <f t="shared" si="342"/>
        <v>24.694444444444443</v>
      </c>
      <c r="N7307" s="2" t="str">
        <f t="shared" si="343"/>
        <v/>
      </c>
      <c r="O7307" s="2" t="str">
        <f t="shared" si="344"/>
        <v/>
      </c>
    </row>
    <row r="7308" spans="1:15" x14ac:dyDescent="0.25">
      <c r="A7308">
        <v>7307</v>
      </c>
      <c r="B7308">
        <v>2</v>
      </c>
      <c r="C7308" s="1">
        <v>18718</v>
      </c>
      <c r="D7308">
        <v>3831</v>
      </c>
      <c r="E7308">
        <v>0</v>
      </c>
      <c r="F7308" t="s">
        <v>13</v>
      </c>
      <c r="G7308" s="1">
        <v>34992</v>
      </c>
      <c r="H7308">
        <v>0</v>
      </c>
      <c r="J7308">
        <v>10</v>
      </c>
      <c r="K7308">
        <v>11307</v>
      </c>
      <c r="L7308" s="1">
        <v>366</v>
      </c>
      <c r="M7308" s="2">
        <f t="shared" si="342"/>
        <v>44.555555555555557</v>
      </c>
      <c r="N7308" s="2" t="str">
        <f t="shared" si="343"/>
        <v/>
      </c>
      <c r="O7308" s="2" t="str">
        <f t="shared" si="344"/>
        <v/>
      </c>
    </row>
    <row r="7309" spans="1:15" x14ac:dyDescent="0.25">
      <c r="A7309">
        <v>7308</v>
      </c>
      <c r="B7309">
        <v>3</v>
      </c>
      <c r="C7309" s="1">
        <v>13585</v>
      </c>
      <c r="D7309">
        <v>0</v>
      </c>
      <c r="E7309">
        <v>0</v>
      </c>
      <c r="F7309" t="s">
        <v>22</v>
      </c>
      <c r="G7309" s="1">
        <v>34992</v>
      </c>
      <c r="H7309">
        <v>2</v>
      </c>
      <c r="J7309">
        <v>10</v>
      </c>
      <c r="K7309">
        <v>12807</v>
      </c>
      <c r="L7309" s="1">
        <v>366</v>
      </c>
      <c r="M7309" s="2">
        <f t="shared" si="342"/>
        <v>58.608333333333334</v>
      </c>
      <c r="N7309" s="2" t="str">
        <f t="shared" si="343"/>
        <v/>
      </c>
      <c r="O7309" s="2" t="str">
        <f t="shared" si="344"/>
        <v/>
      </c>
    </row>
    <row r="7310" spans="1:15" x14ac:dyDescent="0.25">
      <c r="A7310">
        <v>7309</v>
      </c>
      <c r="B7310">
        <v>2</v>
      </c>
      <c r="C7310" s="1">
        <v>26828</v>
      </c>
      <c r="D7310">
        <v>0</v>
      </c>
      <c r="E7310">
        <v>1</v>
      </c>
      <c r="F7310" t="s">
        <v>20</v>
      </c>
      <c r="G7310" s="1">
        <v>34992</v>
      </c>
      <c r="H7310">
        <v>2</v>
      </c>
      <c r="J7310">
        <v>10</v>
      </c>
      <c r="K7310">
        <v>13607</v>
      </c>
      <c r="L7310" s="1">
        <v>366</v>
      </c>
      <c r="M7310" s="2">
        <f t="shared" si="342"/>
        <v>22.352777777777778</v>
      </c>
      <c r="N7310" s="2" t="str">
        <f t="shared" si="343"/>
        <v/>
      </c>
      <c r="O7310" s="2" t="str">
        <f t="shared" si="344"/>
        <v/>
      </c>
    </row>
    <row r="7311" spans="1:15" x14ac:dyDescent="0.25">
      <c r="A7311">
        <v>7310</v>
      </c>
      <c r="B7311">
        <v>3</v>
      </c>
      <c r="C7311" s="1">
        <v>23693</v>
      </c>
      <c r="D7311">
        <v>0</v>
      </c>
      <c r="E7311">
        <v>0</v>
      </c>
      <c r="F7311" t="s">
        <v>14</v>
      </c>
      <c r="G7311" s="1">
        <v>34992</v>
      </c>
      <c r="H7311">
        <v>2</v>
      </c>
      <c r="J7311">
        <v>10</v>
      </c>
      <c r="K7311">
        <v>17907</v>
      </c>
      <c r="L7311" s="1">
        <v>366</v>
      </c>
      <c r="M7311" s="2">
        <f t="shared" si="342"/>
        <v>30.93888888888889</v>
      </c>
      <c r="N7311" s="2" t="str">
        <f t="shared" si="343"/>
        <v/>
      </c>
      <c r="O7311" s="2" t="str">
        <f t="shared" si="344"/>
        <v/>
      </c>
    </row>
    <row r="7312" spans="1:15" x14ac:dyDescent="0.25">
      <c r="A7312">
        <v>7311</v>
      </c>
      <c r="B7312">
        <v>3</v>
      </c>
      <c r="C7312" s="1">
        <v>26456</v>
      </c>
      <c r="D7312">
        <v>0</v>
      </c>
      <c r="E7312">
        <v>0</v>
      </c>
      <c r="F7312" t="s">
        <v>14</v>
      </c>
      <c r="G7312" s="1">
        <v>34995</v>
      </c>
      <c r="H7312">
        <v>2</v>
      </c>
      <c r="J7312">
        <v>10</v>
      </c>
      <c r="K7312">
        <v>10107</v>
      </c>
      <c r="L7312" s="1">
        <v>366</v>
      </c>
      <c r="M7312" s="2">
        <f t="shared" si="342"/>
        <v>23.380555555555556</v>
      </c>
      <c r="N7312" s="2" t="str">
        <f t="shared" si="343"/>
        <v/>
      </c>
      <c r="O7312" s="2" t="str">
        <f t="shared" si="344"/>
        <v/>
      </c>
    </row>
    <row r="7313" spans="1:15" x14ac:dyDescent="0.25">
      <c r="A7313">
        <v>7312</v>
      </c>
      <c r="B7313">
        <v>3</v>
      </c>
      <c r="C7313" s="1">
        <v>27608</v>
      </c>
      <c r="D7313">
        <v>0</v>
      </c>
      <c r="E7313">
        <v>0</v>
      </c>
      <c r="F7313" t="s">
        <v>14</v>
      </c>
      <c r="G7313" s="1">
        <v>34995</v>
      </c>
      <c r="H7313">
        <v>2</v>
      </c>
      <c r="J7313">
        <v>10</v>
      </c>
      <c r="K7313">
        <v>13507</v>
      </c>
      <c r="L7313" s="1">
        <v>366</v>
      </c>
      <c r="M7313" s="2">
        <f t="shared" si="342"/>
        <v>20.225000000000001</v>
      </c>
      <c r="N7313" s="2" t="str">
        <f t="shared" si="343"/>
        <v/>
      </c>
      <c r="O7313" s="2" t="str">
        <f t="shared" si="344"/>
        <v/>
      </c>
    </row>
    <row r="7314" spans="1:15" x14ac:dyDescent="0.25">
      <c r="A7314">
        <v>7313</v>
      </c>
      <c r="B7314">
        <v>3</v>
      </c>
      <c r="C7314" s="1">
        <v>14985</v>
      </c>
      <c r="D7314">
        <v>0</v>
      </c>
      <c r="E7314">
        <v>0</v>
      </c>
      <c r="F7314" t="s">
        <v>13</v>
      </c>
      <c r="G7314" s="1">
        <v>34995</v>
      </c>
      <c r="H7314">
        <v>0</v>
      </c>
      <c r="J7314">
        <v>10</v>
      </c>
      <c r="K7314">
        <v>0</v>
      </c>
      <c r="L7314" s="1">
        <v>366</v>
      </c>
      <c r="M7314" s="2">
        <f t="shared" si="342"/>
        <v>54.788888888888891</v>
      </c>
      <c r="N7314" s="2" t="str">
        <f t="shared" si="343"/>
        <v/>
      </c>
      <c r="O7314" s="2" t="str">
        <f t="shared" si="344"/>
        <v/>
      </c>
    </row>
    <row r="7315" spans="1:15" x14ac:dyDescent="0.25">
      <c r="A7315">
        <v>7314</v>
      </c>
      <c r="B7315">
        <v>2</v>
      </c>
      <c r="C7315" s="1">
        <v>22987</v>
      </c>
      <c r="D7315">
        <v>0</v>
      </c>
      <c r="E7315">
        <v>0</v>
      </c>
      <c r="F7315" t="s">
        <v>20</v>
      </c>
      <c r="G7315" s="1">
        <v>34998</v>
      </c>
      <c r="H7315">
        <v>2</v>
      </c>
      <c r="J7315">
        <v>10</v>
      </c>
      <c r="K7315">
        <v>0</v>
      </c>
      <c r="L7315" s="1">
        <v>366</v>
      </c>
      <c r="M7315" s="2">
        <f t="shared" si="342"/>
        <v>32.886111111111113</v>
      </c>
      <c r="N7315" s="2" t="str">
        <f t="shared" si="343"/>
        <v/>
      </c>
      <c r="O7315" s="2" t="str">
        <f t="shared" si="344"/>
        <v/>
      </c>
    </row>
    <row r="7316" spans="1:15" x14ac:dyDescent="0.25">
      <c r="A7316">
        <v>7315</v>
      </c>
      <c r="B7316">
        <v>3</v>
      </c>
      <c r="C7316" s="1">
        <v>17314</v>
      </c>
      <c r="D7316">
        <v>0</v>
      </c>
      <c r="E7316">
        <v>0</v>
      </c>
      <c r="F7316" t="s">
        <v>13</v>
      </c>
      <c r="G7316" s="1">
        <v>34998</v>
      </c>
      <c r="H7316">
        <v>0</v>
      </c>
      <c r="I7316" t="s">
        <v>15</v>
      </c>
      <c r="J7316">
        <v>21</v>
      </c>
      <c r="K7316">
        <v>0</v>
      </c>
      <c r="L7316" s="1">
        <v>366</v>
      </c>
      <c r="M7316" s="2">
        <f t="shared" si="342"/>
        <v>48.413888888888891</v>
      </c>
      <c r="N7316" s="2" t="str">
        <f t="shared" si="343"/>
        <v/>
      </c>
      <c r="O7316" s="2" t="str">
        <f t="shared" si="344"/>
        <v/>
      </c>
    </row>
    <row r="7317" spans="1:15" x14ac:dyDescent="0.25">
      <c r="A7317">
        <v>7316</v>
      </c>
      <c r="B7317">
        <v>4</v>
      </c>
      <c r="C7317" s="1">
        <v>22692</v>
      </c>
      <c r="D7317">
        <v>0</v>
      </c>
      <c r="E7317">
        <v>0</v>
      </c>
      <c r="F7317" t="s">
        <v>20</v>
      </c>
      <c r="G7317" s="1">
        <v>34998</v>
      </c>
      <c r="H7317">
        <v>0</v>
      </c>
      <c r="J7317">
        <v>10</v>
      </c>
      <c r="K7317">
        <v>0</v>
      </c>
      <c r="L7317" s="1">
        <v>366</v>
      </c>
      <c r="M7317" s="2">
        <f t="shared" si="342"/>
        <v>33.697222222222223</v>
      </c>
      <c r="N7317" s="2" t="str">
        <f t="shared" si="343"/>
        <v/>
      </c>
      <c r="O7317" s="2" t="str">
        <f t="shared" si="344"/>
        <v/>
      </c>
    </row>
    <row r="7318" spans="1:15" x14ac:dyDescent="0.25">
      <c r="A7318">
        <v>7317</v>
      </c>
      <c r="B7318">
        <v>3</v>
      </c>
      <c r="C7318" s="1">
        <v>23790</v>
      </c>
      <c r="D7318">
        <v>0</v>
      </c>
      <c r="E7318">
        <v>0</v>
      </c>
      <c r="F7318" t="s">
        <v>14</v>
      </c>
      <c r="G7318" s="1">
        <v>34999</v>
      </c>
      <c r="H7318">
        <v>2</v>
      </c>
      <c r="J7318">
        <v>10</v>
      </c>
      <c r="K7318">
        <v>11907</v>
      </c>
      <c r="L7318" s="1">
        <v>366</v>
      </c>
      <c r="M7318" s="2">
        <f t="shared" si="342"/>
        <v>30.694444444444443</v>
      </c>
      <c r="N7318" s="2" t="str">
        <f t="shared" si="343"/>
        <v/>
      </c>
      <c r="O7318" s="2" t="str">
        <f t="shared" si="344"/>
        <v/>
      </c>
    </row>
    <row r="7319" spans="1:15" x14ac:dyDescent="0.25">
      <c r="A7319">
        <v>7318</v>
      </c>
      <c r="B7319">
        <v>2</v>
      </c>
      <c r="C7319" s="1">
        <v>20829</v>
      </c>
      <c r="D7319">
        <v>0</v>
      </c>
      <c r="E7319">
        <v>0</v>
      </c>
      <c r="F7319" t="s">
        <v>14</v>
      </c>
      <c r="G7319" s="1">
        <v>34999</v>
      </c>
      <c r="H7319">
        <v>2</v>
      </c>
      <c r="J7319">
        <v>10</v>
      </c>
      <c r="K7319">
        <v>17907</v>
      </c>
      <c r="L7319" s="1">
        <v>366</v>
      </c>
      <c r="M7319" s="2">
        <f t="shared" si="342"/>
        <v>38.799999999999997</v>
      </c>
      <c r="N7319" s="2" t="str">
        <f t="shared" si="343"/>
        <v/>
      </c>
      <c r="O7319" s="2" t="str">
        <f t="shared" si="344"/>
        <v/>
      </c>
    </row>
    <row r="7320" spans="1:15" x14ac:dyDescent="0.25">
      <c r="A7320">
        <v>7319</v>
      </c>
      <c r="B7320">
        <v>2</v>
      </c>
      <c r="C7320" s="1">
        <v>25986</v>
      </c>
      <c r="D7320">
        <v>0</v>
      </c>
      <c r="E7320">
        <v>0</v>
      </c>
      <c r="F7320" t="s">
        <v>20</v>
      </c>
      <c r="G7320" s="1">
        <v>34999</v>
      </c>
      <c r="H7320">
        <v>2</v>
      </c>
      <c r="J7320">
        <v>10</v>
      </c>
      <c r="K7320">
        <v>17907</v>
      </c>
      <c r="L7320" s="1">
        <v>366</v>
      </c>
      <c r="M7320" s="2">
        <f t="shared" si="342"/>
        <v>24.680555555555557</v>
      </c>
      <c r="N7320" s="2" t="str">
        <f t="shared" si="343"/>
        <v/>
      </c>
      <c r="O7320" s="2" t="str">
        <f t="shared" si="344"/>
        <v/>
      </c>
    </row>
    <row r="7321" spans="1:15" x14ac:dyDescent="0.25">
      <c r="A7321">
        <v>7320</v>
      </c>
      <c r="B7321">
        <v>3</v>
      </c>
      <c r="C7321" s="1">
        <v>17068</v>
      </c>
      <c r="D7321">
        <v>1905</v>
      </c>
      <c r="E7321">
        <v>4</v>
      </c>
      <c r="F7321" t="s">
        <v>14</v>
      </c>
      <c r="G7321" s="1">
        <v>35002</v>
      </c>
      <c r="H7321">
        <v>2</v>
      </c>
      <c r="J7321">
        <v>10</v>
      </c>
      <c r="K7321">
        <v>10607</v>
      </c>
      <c r="L7321" s="1">
        <v>366</v>
      </c>
      <c r="M7321" s="2">
        <f t="shared" si="342"/>
        <v>49.102777777777774</v>
      </c>
      <c r="N7321" s="2" t="str">
        <f t="shared" si="343"/>
        <v/>
      </c>
      <c r="O7321" s="2" t="str">
        <f t="shared" si="344"/>
        <v/>
      </c>
    </row>
    <row r="7322" spans="1:15" x14ac:dyDescent="0.25">
      <c r="A7322">
        <v>7321</v>
      </c>
      <c r="B7322">
        <v>3</v>
      </c>
      <c r="C7322" s="1">
        <v>27250</v>
      </c>
      <c r="D7322">
        <v>0</v>
      </c>
      <c r="E7322">
        <v>0</v>
      </c>
      <c r="F7322" t="s">
        <v>14</v>
      </c>
      <c r="G7322" s="1">
        <v>35002</v>
      </c>
      <c r="H7322">
        <v>2</v>
      </c>
      <c r="J7322">
        <v>10</v>
      </c>
      <c r="K7322">
        <v>10307</v>
      </c>
      <c r="L7322" s="1">
        <v>366</v>
      </c>
      <c r="M7322" s="2">
        <f t="shared" si="342"/>
        <v>21.225000000000001</v>
      </c>
      <c r="N7322" s="2" t="str">
        <f t="shared" si="343"/>
        <v/>
      </c>
      <c r="O7322" s="2" t="str">
        <f t="shared" si="344"/>
        <v/>
      </c>
    </row>
    <row r="7323" spans="1:15" x14ac:dyDescent="0.25">
      <c r="A7323">
        <v>7322</v>
      </c>
      <c r="B7323">
        <v>3</v>
      </c>
      <c r="C7323" s="1">
        <v>19641</v>
      </c>
      <c r="D7323">
        <v>0</v>
      </c>
      <c r="E7323">
        <v>0</v>
      </c>
      <c r="F7323" t="s">
        <v>13</v>
      </c>
      <c r="G7323" s="1">
        <v>35003</v>
      </c>
      <c r="H7323">
        <v>0</v>
      </c>
      <c r="J7323">
        <v>10</v>
      </c>
      <c r="K7323">
        <v>0</v>
      </c>
      <c r="L7323" s="1">
        <v>366</v>
      </c>
      <c r="M7323" s="2">
        <f t="shared" si="342"/>
        <v>42.05833333333333</v>
      </c>
      <c r="N7323" s="2" t="str">
        <f t="shared" si="343"/>
        <v/>
      </c>
      <c r="O7323" s="2" t="str">
        <f t="shared" si="344"/>
        <v/>
      </c>
    </row>
    <row r="7324" spans="1:15" x14ac:dyDescent="0.25">
      <c r="A7324">
        <v>7323</v>
      </c>
      <c r="B7324">
        <v>3</v>
      </c>
      <c r="C7324" s="1">
        <v>19321</v>
      </c>
      <c r="D7324">
        <v>0</v>
      </c>
      <c r="E7324">
        <v>0</v>
      </c>
      <c r="F7324" t="s">
        <v>13</v>
      </c>
      <c r="G7324" s="1">
        <v>35003</v>
      </c>
      <c r="H7324">
        <v>0</v>
      </c>
      <c r="J7324">
        <v>10</v>
      </c>
      <c r="K7324">
        <v>10107</v>
      </c>
      <c r="L7324" s="1">
        <v>366</v>
      </c>
      <c r="M7324" s="2">
        <f t="shared" si="342"/>
        <v>42.93611111111111</v>
      </c>
      <c r="N7324" s="2" t="str">
        <f t="shared" si="343"/>
        <v/>
      </c>
      <c r="O7324" s="2" t="str">
        <f t="shared" si="344"/>
        <v/>
      </c>
    </row>
    <row r="7325" spans="1:15" x14ac:dyDescent="0.25">
      <c r="A7325">
        <v>7324</v>
      </c>
      <c r="B7325">
        <v>4</v>
      </c>
      <c r="C7325" s="1">
        <v>25267</v>
      </c>
      <c r="D7325">
        <v>0</v>
      </c>
      <c r="E7325">
        <v>0</v>
      </c>
      <c r="F7325" t="s">
        <v>20</v>
      </c>
      <c r="G7325" s="1">
        <v>35003</v>
      </c>
      <c r="H7325">
        <v>2</v>
      </c>
      <c r="J7325">
        <v>10</v>
      </c>
      <c r="K7325">
        <v>16607</v>
      </c>
      <c r="L7325" s="1">
        <v>366</v>
      </c>
      <c r="M7325" s="2">
        <f t="shared" si="342"/>
        <v>26.652777777777779</v>
      </c>
      <c r="N7325" s="2" t="str">
        <f t="shared" si="343"/>
        <v/>
      </c>
      <c r="O7325" s="2" t="str">
        <f t="shared" si="344"/>
        <v/>
      </c>
    </row>
    <row r="7326" spans="1:15" x14ac:dyDescent="0.25">
      <c r="A7326">
        <v>7325</v>
      </c>
      <c r="B7326">
        <v>3</v>
      </c>
      <c r="C7326" s="1">
        <v>26145</v>
      </c>
      <c r="D7326">
        <v>0</v>
      </c>
      <c r="E7326">
        <v>0</v>
      </c>
      <c r="F7326" t="s">
        <v>23</v>
      </c>
      <c r="G7326" s="1">
        <v>35003</v>
      </c>
      <c r="H7326">
        <v>0</v>
      </c>
      <c r="I7326" t="s">
        <v>19</v>
      </c>
      <c r="J7326">
        <v>21</v>
      </c>
      <c r="K7326">
        <v>14707</v>
      </c>
      <c r="L7326" s="1">
        <v>38357</v>
      </c>
      <c r="M7326" s="2">
        <f t="shared" si="342"/>
        <v>24.25</v>
      </c>
      <c r="N7326" s="2">
        <f t="shared" si="343"/>
        <v>33.430555555555557</v>
      </c>
      <c r="O7326" s="2">
        <f t="shared" si="344"/>
        <v>9.1805555555555571</v>
      </c>
    </row>
    <row r="7327" spans="1:15" x14ac:dyDescent="0.25">
      <c r="A7327">
        <v>7326</v>
      </c>
      <c r="B7327">
        <v>2</v>
      </c>
      <c r="C7327" s="1">
        <v>23909</v>
      </c>
      <c r="D7327">
        <v>2110</v>
      </c>
      <c r="E7327">
        <v>2</v>
      </c>
      <c r="F7327" t="s">
        <v>14</v>
      </c>
      <c r="G7327" s="1">
        <v>35005</v>
      </c>
      <c r="H7327">
        <v>2</v>
      </c>
      <c r="J7327">
        <v>10</v>
      </c>
      <c r="K7327">
        <v>11907</v>
      </c>
      <c r="L7327" s="1">
        <v>366</v>
      </c>
      <c r="M7327" s="2">
        <f t="shared" si="342"/>
        <v>30.377777777777776</v>
      </c>
      <c r="N7327" s="2" t="str">
        <f t="shared" si="343"/>
        <v/>
      </c>
      <c r="O7327" s="2" t="str">
        <f t="shared" si="344"/>
        <v/>
      </c>
    </row>
    <row r="7328" spans="1:15" x14ac:dyDescent="0.25">
      <c r="A7328">
        <v>7327</v>
      </c>
      <c r="B7328">
        <v>2</v>
      </c>
      <c r="C7328" s="1">
        <v>26289</v>
      </c>
      <c r="D7328">
        <v>1924</v>
      </c>
      <c r="E7328">
        <v>0</v>
      </c>
      <c r="F7328" t="s">
        <v>26</v>
      </c>
      <c r="G7328" s="1">
        <v>35009</v>
      </c>
      <c r="H7328">
        <v>2</v>
      </c>
      <c r="J7328">
        <v>10</v>
      </c>
      <c r="K7328">
        <v>10107</v>
      </c>
      <c r="L7328" s="1">
        <v>366</v>
      </c>
      <c r="M7328" s="2">
        <f t="shared" si="342"/>
        <v>23.872222222222224</v>
      </c>
      <c r="N7328" s="2" t="str">
        <f t="shared" si="343"/>
        <v/>
      </c>
      <c r="O7328" s="2" t="str">
        <f t="shared" si="344"/>
        <v/>
      </c>
    </row>
    <row r="7329" spans="1:15" x14ac:dyDescent="0.25">
      <c r="A7329">
        <v>7328</v>
      </c>
      <c r="B7329">
        <v>3</v>
      </c>
      <c r="C7329" s="1">
        <v>18735</v>
      </c>
      <c r="D7329">
        <v>2000</v>
      </c>
      <c r="E7329">
        <v>1</v>
      </c>
      <c r="F7329" t="s">
        <v>14</v>
      </c>
      <c r="G7329" s="1">
        <v>35010</v>
      </c>
      <c r="H7329">
        <v>2</v>
      </c>
      <c r="J7329">
        <v>10</v>
      </c>
      <c r="K7329">
        <v>0</v>
      </c>
      <c r="L7329" s="1">
        <v>366</v>
      </c>
      <c r="M7329" s="2">
        <f t="shared" si="342"/>
        <v>44.555555555555557</v>
      </c>
      <c r="N7329" s="2" t="str">
        <f t="shared" si="343"/>
        <v/>
      </c>
      <c r="O7329" s="2" t="str">
        <f t="shared" si="344"/>
        <v/>
      </c>
    </row>
    <row r="7330" spans="1:15" x14ac:dyDescent="0.25">
      <c r="A7330">
        <v>7329</v>
      </c>
      <c r="B7330">
        <v>4</v>
      </c>
      <c r="C7330" s="1">
        <v>26649</v>
      </c>
      <c r="D7330">
        <v>1900</v>
      </c>
      <c r="E7330">
        <v>1</v>
      </c>
      <c r="F7330" t="s">
        <v>26</v>
      </c>
      <c r="G7330" s="1">
        <v>35011</v>
      </c>
      <c r="H7330">
        <v>2</v>
      </c>
      <c r="J7330">
        <v>10</v>
      </c>
      <c r="K7330">
        <v>13507</v>
      </c>
      <c r="L7330" s="1">
        <v>366</v>
      </c>
      <c r="M7330" s="2">
        <f t="shared" si="342"/>
        <v>22.894444444444446</v>
      </c>
      <c r="N7330" s="2" t="str">
        <f t="shared" si="343"/>
        <v/>
      </c>
      <c r="O7330" s="2" t="str">
        <f t="shared" si="344"/>
        <v/>
      </c>
    </row>
    <row r="7331" spans="1:15" x14ac:dyDescent="0.25">
      <c r="A7331">
        <v>7330</v>
      </c>
      <c r="B7331">
        <v>2</v>
      </c>
      <c r="C7331" s="1">
        <v>21599</v>
      </c>
      <c r="D7331">
        <v>0</v>
      </c>
      <c r="E7331">
        <v>0</v>
      </c>
      <c r="F7331" t="s">
        <v>13</v>
      </c>
      <c r="G7331" s="1">
        <v>35012</v>
      </c>
      <c r="H7331">
        <v>0</v>
      </c>
      <c r="J7331">
        <v>10</v>
      </c>
      <c r="K7331">
        <v>10107</v>
      </c>
      <c r="L7331" s="1">
        <v>366</v>
      </c>
      <c r="M7331" s="2">
        <f t="shared" si="342"/>
        <v>36.725000000000001</v>
      </c>
      <c r="N7331" s="2" t="str">
        <f t="shared" si="343"/>
        <v/>
      </c>
      <c r="O7331" s="2" t="str">
        <f t="shared" si="344"/>
        <v/>
      </c>
    </row>
    <row r="7332" spans="1:15" x14ac:dyDescent="0.25">
      <c r="A7332">
        <v>7331</v>
      </c>
      <c r="B7332">
        <v>3</v>
      </c>
      <c r="C7332" s="1">
        <v>19771</v>
      </c>
      <c r="D7332">
        <v>0</v>
      </c>
      <c r="E7332">
        <v>0</v>
      </c>
      <c r="F7332" t="s">
        <v>14</v>
      </c>
      <c r="G7332" s="1">
        <v>35013</v>
      </c>
      <c r="H7332">
        <v>0</v>
      </c>
      <c r="I7332" t="s">
        <v>24</v>
      </c>
      <c r="J7332">
        <v>21</v>
      </c>
      <c r="K7332">
        <v>0</v>
      </c>
      <c r="L7332" s="1">
        <v>36623</v>
      </c>
      <c r="M7332" s="2">
        <f t="shared" si="342"/>
        <v>41.733333333333334</v>
      </c>
      <c r="N7332" s="2">
        <f t="shared" si="343"/>
        <v>46.141666666666666</v>
      </c>
      <c r="O7332" s="2">
        <f t="shared" si="344"/>
        <v>4.4083333333333314</v>
      </c>
    </row>
    <row r="7333" spans="1:15" x14ac:dyDescent="0.25">
      <c r="A7333">
        <v>7332</v>
      </c>
      <c r="B7333">
        <v>2</v>
      </c>
      <c r="C7333" s="1">
        <v>18046</v>
      </c>
      <c r="D7333">
        <v>0</v>
      </c>
      <c r="E7333">
        <v>0</v>
      </c>
      <c r="F7333" t="s">
        <v>13</v>
      </c>
      <c r="G7333" s="1">
        <v>35013</v>
      </c>
      <c r="H7333">
        <v>0</v>
      </c>
      <c r="J7333">
        <v>10</v>
      </c>
      <c r="K7333">
        <v>0</v>
      </c>
      <c r="L7333" s="1">
        <v>366</v>
      </c>
      <c r="M7333" s="2">
        <f t="shared" si="342"/>
        <v>46.45</v>
      </c>
      <c r="N7333" s="2" t="str">
        <f t="shared" si="343"/>
        <v/>
      </c>
      <c r="O7333" s="2" t="str">
        <f t="shared" si="344"/>
        <v/>
      </c>
    </row>
    <row r="7334" spans="1:15" x14ac:dyDescent="0.25">
      <c r="A7334">
        <v>7333</v>
      </c>
      <c r="B7334">
        <v>2</v>
      </c>
      <c r="C7334" s="1">
        <v>10031</v>
      </c>
      <c r="D7334">
        <v>2081</v>
      </c>
      <c r="E7334">
        <v>0</v>
      </c>
      <c r="F7334" t="s">
        <v>14</v>
      </c>
      <c r="G7334" s="1">
        <v>35018</v>
      </c>
      <c r="H7334">
        <v>2</v>
      </c>
      <c r="J7334">
        <v>10</v>
      </c>
      <c r="K7334">
        <v>18707</v>
      </c>
      <c r="L7334" s="1">
        <v>366</v>
      </c>
      <c r="M7334" s="2">
        <f t="shared" si="342"/>
        <v>68.408333333333331</v>
      </c>
      <c r="N7334" s="2" t="str">
        <f t="shared" si="343"/>
        <v/>
      </c>
      <c r="O7334" s="2" t="str">
        <f t="shared" si="344"/>
        <v/>
      </c>
    </row>
    <row r="7335" spans="1:15" x14ac:dyDescent="0.25">
      <c r="A7335">
        <v>7334</v>
      </c>
      <c r="B7335">
        <v>3</v>
      </c>
      <c r="C7335" s="1">
        <v>25019</v>
      </c>
      <c r="D7335">
        <v>1408</v>
      </c>
      <c r="E7335">
        <v>2</v>
      </c>
      <c r="F7335" t="s">
        <v>14</v>
      </c>
      <c r="G7335" s="1">
        <v>35018</v>
      </c>
      <c r="H7335">
        <v>2</v>
      </c>
      <c r="J7335">
        <v>10</v>
      </c>
      <c r="K7335">
        <v>10107</v>
      </c>
      <c r="L7335" s="1">
        <v>366</v>
      </c>
      <c r="M7335" s="2">
        <f t="shared" si="342"/>
        <v>27.375</v>
      </c>
      <c r="N7335" s="2" t="str">
        <f t="shared" si="343"/>
        <v/>
      </c>
      <c r="O7335" s="2" t="str">
        <f t="shared" si="344"/>
        <v/>
      </c>
    </row>
    <row r="7336" spans="1:15" x14ac:dyDescent="0.25">
      <c r="A7336">
        <v>7335</v>
      </c>
      <c r="B7336">
        <v>4</v>
      </c>
      <c r="C7336" s="1">
        <v>22584</v>
      </c>
      <c r="D7336">
        <v>2000</v>
      </c>
      <c r="E7336">
        <v>0</v>
      </c>
      <c r="F7336" t="s">
        <v>20</v>
      </c>
      <c r="G7336" s="1">
        <v>35018</v>
      </c>
      <c r="H7336">
        <v>2</v>
      </c>
      <c r="J7336">
        <v>10</v>
      </c>
      <c r="K7336">
        <v>10107</v>
      </c>
      <c r="L7336" s="1">
        <v>366</v>
      </c>
      <c r="M7336" s="2">
        <f t="shared" si="342"/>
        <v>34.041666666666664</v>
      </c>
      <c r="N7336" s="2" t="str">
        <f t="shared" si="343"/>
        <v/>
      </c>
      <c r="O7336" s="2" t="str">
        <f t="shared" si="344"/>
        <v/>
      </c>
    </row>
    <row r="7337" spans="1:15" x14ac:dyDescent="0.25">
      <c r="A7337">
        <v>7336</v>
      </c>
      <c r="B7337">
        <v>2</v>
      </c>
      <c r="C7337" s="1">
        <v>24200</v>
      </c>
      <c r="D7337">
        <v>2134</v>
      </c>
      <c r="E7337">
        <v>2</v>
      </c>
      <c r="F7337" t="s">
        <v>28</v>
      </c>
      <c r="G7337" s="1">
        <v>35018</v>
      </c>
      <c r="H7337">
        <v>0</v>
      </c>
      <c r="J7337">
        <v>10</v>
      </c>
      <c r="K7337">
        <v>17807</v>
      </c>
      <c r="L7337" s="1">
        <v>366</v>
      </c>
      <c r="M7337" s="2">
        <f t="shared" si="342"/>
        <v>29.616666666666667</v>
      </c>
      <c r="N7337" s="2" t="str">
        <f t="shared" si="343"/>
        <v/>
      </c>
      <c r="O7337" s="2" t="str">
        <f t="shared" si="344"/>
        <v/>
      </c>
    </row>
    <row r="7338" spans="1:15" x14ac:dyDescent="0.25">
      <c r="A7338">
        <v>7337</v>
      </c>
      <c r="B7338">
        <v>3</v>
      </c>
      <c r="C7338" s="1">
        <v>19001</v>
      </c>
      <c r="D7338">
        <v>2593</v>
      </c>
      <c r="E7338">
        <v>1</v>
      </c>
      <c r="F7338" t="s">
        <v>17</v>
      </c>
      <c r="G7338" s="1">
        <v>35018</v>
      </c>
      <c r="H7338">
        <v>2</v>
      </c>
      <c r="J7338">
        <v>10</v>
      </c>
      <c r="K7338">
        <v>12779</v>
      </c>
      <c r="L7338" s="1">
        <v>366</v>
      </c>
      <c r="M7338" s="2">
        <f t="shared" si="342"/>
        <v>43.852777777777774</v>
      </c>
      <c r="N7338" s="2" t="str">
        <f t="shared" si="343"/>
        <v/>
      </c>
      <c r="O7338" s="2" t="str">
        <f t="shared" si="344"/>
        <v/>
      </c>
    </row>
    <row r="7339" spans="1:15" x14ac:dyDescent="0.25">
      <c r="A7339">
        <v>7338</v>
      </c>
      <c r="B7339">
        <v>2</v>
      </c>
      <c r="C7339" s="1">
        <v>21355</v>
      </c>
      <c r="D7339">
        <v>3753</v>
      </c>
      <c r="E7339">
        <v>3</v>
      </c>
      <c r="F7339" t="s">
        <v>14</v>
      </c>
      <c r="G7339" s="1">
        <v>35018</v>
      </c>
      <c r="H7339">
        <v>2</v>
      </c>
      <c r="J7339">
        <v>10</v>
      </c>
      <c r="K7339">
        <v>25679</v>
      </c>
      <c r="L7339" s="1">
        <v>366</v>
      </c>
      <c r="M7339" s="2">
        <f t="shared" si="342"/>
        <v>37.405555555555559</v>
      </c>
      <c r="N7339" s="2" t="str">
        <f t="shared" si="343"/>
        <v/>
      </c>
      <c r="O7339" s="2" t="str">
        <f t="shared" si="344"/>
        <v/>
      </c>
    </row>
    <row r="7340" spans="1:15" x14ac:dyDescent="0.25">
      <c r="A7340">
        <v>7339</v>
      </c>
      <c r="B7340">
        <v>3</v>
      </c>
      <c r="C7340" s="1">
        <v>21162</v>
      </c>
      <c r="D7340">
        <v>0</v>
      </c>
      <c r="E7340">
        <v>0</v>
      </c>
      <c r="F7340" t="s">
        <v>13</v>
      </c>
      <c r="G7340" s="1">
        <v>35019</v>
      </c>
      <c r="H7340">
        <v>0</v>
      </c>
      <c r="I7340" t="s">
        <v>24</v>
      </c>
      <c r="J7340">
        <v>23</v>
      </c>
      <c r="K7340">
        <v>0</v>
      </c>
      <c r="L7340" s="1">
        <v>38195</v>
      </c>
      <c r="M7340" s="2">
        <f t="shared" si="342"/>
        <v>37.93888888888889</v>
      </c>
      <c r="N7340" s="2">
        <f t="shared" si="343"/>
        <v>46.636111111111113</v>
      </c>
      <c r="O7340" s="2">
        <f t="shared" si="344"/>
        <v>8.6972222222222229</v>
      </c>
    </row>
    <row r="7341" spans="1:15" x14ac:dyDescent="0.25">
      <c r="A7341">
        <v>7340</v>
      </c>
      <c r="B7341">
        <v>2</v>
      </c>
      <c r="C7341" s="1">
        <v>25178</v>
      </c>
      <c r="D7341">
        <v>0</v>
      </c>
      <c r="E7341">
        <v>2</v>
      </c>
      <c r="F7341" t="s">
        <v>26</v>
      </c>
      <c r="G7341" s="1">
        <v>35020</v>
      </c>
      <c r="H7341">
        <v>2</v>
      </c>
      <c r="J7341">
        <v>10</v>
      </c>
      <c r="K7341">
        <v>10107</v>
      </c>
      <c r="L7341" s="1">
        <v>366</v>
      </c>
      <c r="M7341" s="2">
        <f t="shared" si="342"/>
        <v>26.947222222222223</v>
      </c>
      <c r="N7341" s="2" t="str">
        <f t="shared" si="343"/>
        <v/>
      </c>
      <c r="O7341" s="2" t="str">
        <f t="shared" si="344"/>
        <v/>
      </c>
    </row>
    <row r="7342" spans="1:15" x14ac:dyDescent="0.25">
      <c r="A7342">
        <v>7341</v>
      </c>
      <c r="B7342">
        <v>3</v>
      </c>
      <c r="C7342" s="1">
        <v>23866</v>
      </c>
      <c r="D7342">
        <v>0</v>
      </c>
      <c r="E7342">
        <v>0</v>
      </c>
      <c r="F7342" t="s">
        <v>14</v>
      </c>
      <c r="G7342" s="1">
        <v>35023</v>
      </c>
      <c r="H7342">
        <v>2</v>
      </c>
      <c r="J7342">
        <v>10</v>
      </c>
      <c r="K7342">
        <v>14707</v>
      </c>
      <c r="L7342" s="1">
        <v>366</v>
      </c>
      <c r="M7342" s="2">
        <f t="shared" si="342"/>
        <v>30.544444444444444</v>
      </c>
      <c r="N7342" s="2" t="str">
        <f t="shared" si="343"/>
        <v/>
      </c>
      <c r="O7342" s="2" t="str">
        <f t="shared" si="344"/>
        <v/>
      </c>
    </row>
    <row r="7343" spans="1:15" x14ac:dyDescent="0.25">
      <c r="A7343">
        <v>7342</v>
      </c>
      <c r="B7343">
        <v>4</v>
      </c>
      <c r="C7343" s="1">
        <v>25812</v>
      </c>
      <c r="D7343">
        <v>0</v>
      </c>
      <c r="E7343">
        <v>0</v>
      </c>
      <c r="F7343" t="s">
        <v>20</v>
      </c>
      <c r="G7343" s="1">
        <v>35023</v>
      </c>
      <c r="H7343">
        <v>0</v>
      </c>
      <c r="J7343">
        <v>10</v>
      </c>
      <c r="K7343">
        <v>17907</v>
      </c>
      <c r="L7343" s="1">
        <v>366</v>
      </c>
      <c r="M7343" s="2">
        <f t="shared" si="342"/>
        <v>25.219444444444445</v>
      </c>
      <c r="N7343" s="2" t="str">
        <f t="shared" si="343"/>
        <v/>
      </c>
      <c r="O7343" s="2" t="str">
        <f t="shared" si="344"/>
        <v/>
      </c>
    </row>
    <row r="7344" spans="1:15" x14ac:dyDescent="0.25">
      <c r="A7344">
        <v>7343</v>
      </c>
      <c r="B7344">
        <v>3</v>
      </c>
      <c r="C7344" s="1">
        <v>26354</v>
      </c>
      <c r="D7344">
        <v>3110</v>
      </c>
      <c r="E7344">
        <v>3</v>
      </c>
      <c r="F7344" t="s">
        <v>14</v>
      </c>
      <c r="G7344" s="1">
        <v>35023</v>
      </c>
      <c r="H7344">
        <v>2</v>
      </c>
      <c r="J7344">
        <v>10</v>
      </c>
      <c r="K7344">
        <v>11307</v>
      </c>
      <c r="L7344" s="1">
        <v>366</v>
      </c>
      <c r="M7344" s="2">
        <f t="shared" si="342"/>
        <v>23.736111111111111</v>
      </c>
      <c r="N7344" s="2" t="str">
        <f t="shared" si="343"/>
        <v/>
      </c>
      <c r="O7344" s="2" t="str">
        <f t="shared" si="344"/>
        <v/>
      </c>
    </row>
    <row r="7345" spans="1:15" x14ac:dyDescent="0.25">
      <c r="A7345">
        <v>7344</v>
      </c>
      <c r="B7345">
        <v>4</v>
      </c>
      <c r="C7345" s="1">
        <v>25437</v>
      </c>
      <c r="D7345">
        <v>0</v>
      </c>
      <c r="E7345">
        <v>0</v>
      </c>
      <c r="F7345" t="s">
        <v>20</v>
      </c>
      <c r="G7345" s="1">
        <v>35024</v>
      </c>
      <c r="H7345">
        <v>2</v>
      </c>
      <c r="J7345">
        <v>10</v>
      </c>
      <c r="K7345">
        <v>13507</v>
      </c>
      <c r="L7345" s="1">
        <v>366</v>
      </c>
      <c r="M7345" s="2">
        <f t="shared" si="342"/>
        <v>26.247222222222224</v>
      </c>
      <c r="N7345" s="2" t="str">
        <f t="shared" si="343"/>
        <v/>
      </c>
      <c r="O7345" s="2" t="str">
        <f t="shared" si="344"/>
        <v/>
      </c>
    </row>
    <row r="7346" spans="1:15" x14ac:dyDescent="0.25">
      <c r="A7346">
        <v>7345</v>
      </c>
      <c r="B7346">
        <v>3</v>
      </c>
      <c r="C7346" s="1">
        <v>24368</v>
      </c>
      <c r="D7346">
        <v>2034</v>
      </c>
      <c r="E7346">
        <v>2</v>
      </c>
      <c r="F7346" t="s">
        <v>21</v>
      </c>
      <c r="G7346" s="1">
        <v>35025</v>
      </c>
      <c r="H7346">
        <v>2</v>
      </c>
      <c r="J7346">
        <v>10</v>
      </c>
      <c r="K7346">
        <v>10307</v>
      </c>
      <c r="L7346" s="1">
        <v>366</v>
      </c>
      <c r="M7346" s="2">
        <f t="shared" si="342"/>
        <v>29.177777777777777</v>
      </c>
      <c r="N7346" s="2" t="str">
        <f t="shared" si="343"/>
        <v/>
      </c>
      <c r="O7346" s="2" t="str">
        <f t="shared" si="344"/>
        <v/>
      </c>
    </row>
    <row r="7347" spans="1:15" x14ac:dyDescent="0.25">
      <c r="A7347">
        <v>7346</v>
      </c>
      <c r="B7347">
        <v>3</v>
      </c>
      <c r="C7347" s="1">
        <v>25123</v>
      </c>
      <c r="D7347">
        <v>1950</v>
      </c>
      <c r="E7347">
        <v>2</v>
      </c>
      <c r="F7347" t="s">
        <v>16</v>
      </c>
      <c r="G7347" s="1">
        <v>35026</v>
      </c>
      <c r="H7347">
        <v>2</v>
      </c>
      <c r="J7347">
        <v>10</v>
      </c>
      <c r="K7347">
        <v>16707</v>
      </c>
      <c r="L7347" s="1">
        <v>366</v>
      </c>
      <c r="M7347" s="2">
        <f t="shared" si="342"/>
        <v>27.113888888888887</v>
      </c>
      <c r="N7347" s="2" t="str">
        <f t="shared" si="343"/>
        <v/>
      </c>
      <c r="O7347" s="2" t="str">
        <f t="shared" si="344"/>
        <v/>
      </c>
    </row>
    <row r="7348" spans="1:15" x14ac:dyDescent="0.25">
      <c r="A7348">
        <v>7347</v>
      </c>
      <c r="B7348">
        <v>4</v>
      </c>
      <c r="C7348" s="1">
        <v>17059</v>
      </c>
      <c r="D7348">
        <v>2181</v>
      </c>
      <c r="E7348">
        <v>0</v>
      </c>
      <c r="F7348" t="s">
        <v>26</v>
      </c>
      <c r="G7348" s="1">
        <v>35026</v>
      </c>
      <c r="H7348">
        <v>2</v>
      </c>
      <c r="J7348">
        <v>10</v>
      </c>
      <c r="K7348">
        <v>25679</v>
      </c>
      <c r="L7348" s="1">
        <v>366</v>
      </c>
      <c r="M7348" s="2">
        <f t="shared" si="342"/>
        <v>49.19166666666667</v>
      </c>
      <c r="N7348" s="2" t="str">
        <f t="shared" si="343"/>
        <v/>
      </c>
      <c r="O7348" s="2" t="str">
        <f t="shared" si="344"/>
        <v/>
      </c>
    </row>
    <row r="7349" spans="1:15" x14ac:dyDescent="0.25">
      <c r="A7349">
        <v>7348</v>
      </c>
      <c r="B7349">
        <v>3</v>
      </c>
      <c r="C7349" s="1">
        <v>21945</v>
      </c>
      <c r="D7349">
        <v>0</v>
      </c>
      <c r="E7349">
        <v>1</v>
      </c>
      <c r="F7349" t="s">
        <v>14</v>
      </c>
      <c r="G7349" s="1">
        <v>35027</v>
      </c>
      <c r="H7349">
        <v>2</v>
      </c>
      <c r="J7349">
        <v>10</v>
      </c>
      <c r="K7349">
        <v>10207</v>
      </c>
      <c r="L7349" s="1">
        <v>366</v>
      </c>
      <c r="M7349" s="2">
        <f t="shared" si="342"/>
        <v>35.81666666666667</v>
      </c>
      <c r="N7349" s="2" t="str">
        <f t="shared" si="343"/>
        <v/>
      </c>
      <c r="O7349" s="2" t="str">
        <f t="shared" si="344"/>
        <v/>
      </c>
    </row>
    <row r="7350" spans="1:15" x14ac:dyDescent="0.25">
      <c r="A7350">
        <v>7349</v>
      </c>
      <c r="B7350">
        <v>3</v>
      </c>
      <c r="C7350" s="1">
        <v>26436</v>
      </c>
      <c r="D7350">
        <v>0</v>
      </c>
      <c r="E7350">
        <v>0</v>
      </c>
      <c r="F7350" t="s">
        <v>26</v>
      </c>
      <c r="G7350" s="1">
        <v>35030</v>
      </c>
      <c r="H7350">
        <v>2</v>
      </c>
      <c r="J7350">
        <v>10</v>
      </c>
      <c r="K7350">
        <v>13907</v>
      </c>
      <c r="L7350" s="1">
        <v>366</v>
      </c>
      <c r="M7350" s="2">
        <f t="shared" si="342"/>
        <v>23.527777777777779</v>
      </c>
      <c r="N7350" s="2" t="str">
        <f t="shared" si="343"/>
        <v/>
      </c>
      <c r="O7350" s="2" t="str">
        <f t="shared" si="344"/>
        <v/>
      </c>
    </row>
    <row r="7351" spans="1:15" x14ac:dyDescent="0.25">
      <c r="A7351">
        <v>7350</v>
      </c>
      <c r="B7351">
        <v>2</v>
      </c>
      <c r="C7351" s="1">
        <v>22656</v>
      </c>
      <c r="D7351">
        <v>0</v>
      </c>
      <c r="E7351">
        <v>0</v>
      </c>
      <c r="F7351" t="s">
        <v>14</v>
      </c>
      <c r="G7351" s="1">
        <v>35032</v>
      </c>
      <c r="H7351">
        <v>2</v>
      </c>
      <c r="J7351">
        <v>10</v>
      </c>
      <c r="K7351">
        <v>10907</v>
      </c>
      <c r="L7351" s="1">
        <v>366</v>
      </c>
      <c r="M7351" s="2">
        <f t="shared" si="342"/>
        <v>33.886111111111113</v>
      </c>
      <c r="N7351" s="2" t="str">
        <f t="shared" si="343"/>
        <v/>
      </c>
      <c r="O7351" s="2" t="str">
        <f t="shared" si="344"/>
        <v/>
      </c>
    </row>
    <row r="7352" spans="1:15" x14ac:dyDescent="0.25">
      <c r="A7352">
        <v>7351</v>
      </c>
      <c r="B7352">
        <v>2</v>
      </c>
      <c r="C7352" s="1">
        <v>23785</v>
      </c>
      <c r="D7352">
        <v>2439</v>
      </c>
      <c r="E7352">
        <v>3</v>
      </c>
      <c r="F7352" t="s">
        <v>26</v>
      </c>
      <c r="G7352" s="1">
        <v>35033</v>
      </c>
      <c r="H7352">
        <v>2</v>
      </c>
      <c r="J7352">
        <v>10</v>
      </c>
      <c r="K7352">
        <v>10607</v>
      </c>
      <c r="L7352" s="1">
        <v>366</v>
      </c>
      <c r="M7352" s="2">
        <f t="shared" si="342"/>
        <v>30.8</v>
      </c>
      <c r="N7352" s="2" t="str">
        <f t="shared" si="343"/>
        <v/>
      </c>
      <c r="O7352" s="2" t="str">
        <f t="shared" si="344"/>
        <v/>
      </c>
    </row>
    <row r="7353" spans="1:15" x14ac:dyDescent="0.25">
      <c r="A7353">
        <v>7352</v>
      </c>
      <c r="B7353">
        <v>2</v>
      </c>
      <c r="C7353" s="1">
        <v>23764</v>
      </c>
      <c r="D7353">
        <v>0</v>
      </c>
      <c r="E7353">
        <v>0</v>
      </c>
      <c r="F7353" t="s">
        <v>13</v>
      </c>
      <c r="G7353" s="1">
        <v>35033</v>
      </c>
      <c r="H7353">
        <v>0</v>
      </c>
      <c r="I7353" t="s">
        <v>24</v>
      </c>
      <c r="J7353">
        <v>21</v>
      </c>
      <c r="K7353">
        <v>0</v>
      </c>
      <c r="L7353" s="1">
        <v>35983</v>
      </c>
      <c r="M7353" s="2">
        <f t="shared" si="342"/>
        <v>30.855555555555554</v>
      </c>
      <c r="N7353" s="2">
        <f t="shared" si="343"/>
        <v>33.458333333333336</v>
      </c>
      <c r="O7353" s="2">
        <f t="shared" si="344"/>
        <v>2.6027777777777814</v>
      </c>
    </row>
    <row r="7354" spans="1:15" x14ac:dyDescent="0.25">
      <c r="A7354">
        <v>7353</v>
      </c>
      <c r="B7354">
        <v>3</v>
      </c>
      <c r="C7354" s="1">
        <v>14453</v>
      </c>
      <c r="D7354">
        <v>0</v>
      </c>
      <c r="E7354">
        <v>0</v>
      </c>
      <c r="F7354" t="s">
        <v>13</v>
      </c>
      <c r="G7354" s="1">
        <v>35034</v>
      </c>
      <c r="H7354">
        <v>0</v>
      </c>
      <c r="J7354">
        <v>21</v>
      </c>
      <c r="K7354">
        <v>0</v>
      </c>
      <c r="L7354" s="1">
        <v>366</v>
      </c>
      <c r="M7354" s="2">
        <f t="shared" si="342"/>
        <v>56.344444444444441</v>
      </c>
      <c r="N7354" s="2" t="str">
        <f t="shared" si="343"/>
        <v/>
      </c>
      <c r="O7354" s="2" t="str">
        <f t="shared" si="344"/>
        <v/>
      </c>
    </row>
    <row r="7355" spans="1:15" x14ac:dyDescent="0.25">
      <c r="A7355">
        <v>7354</v>
      </c>
      <c r="B7355">
        <v>4</v>
      </c>
      <c r="C7355" s="1">
        <v>33237</v>
      </c>
      <c r="D7355">
        <v>0</v>
      </c>
      <c r="E7355">
        <v>0</v>
      </c>
      <c r="F7355" t="s">
        <v>20</v>
      </c>
      <c r="G7355" s="1">
        <v>35034</v>
      </c>
      <c r="H7355">
        <v>2</v>
      </c>
      <c r="J7355">
        <v>21</v>
      </c>
      <c r="K7355">
        <v>10107</v>
      </c>
      <c r="L7355" s="1">
        <v>366</v>
      </c>
      <c r="M7355" s="2">
        <f t="shared" si="342"/>
        <v>4.9194444444444443</v>
      </c>
      <c r="N7355" s="2" t="str">
        <f t="shared" si="343"/>
        <v/>
      </c>
      <c r="O7355" s="2" t="str">
        <f t="shared" si="344"/>
        <v/>
      </c>
    </row>
    <row r="7356" spans="1:15" x14ac:dyDescent="0.25">
      <c r="A7356">
        <v>7355</v>
      </c>
      <c r="B7356">
        <v>4</v>
      </c>
      <c r="C7356" s="1">
        <v>28638</v>
      </c>
      <c r="D7356">
        <v>0</v>
      </c>
      <c r="E7356">
        <v>0</v>
      </c>
      <c r="F7356" t="s">
        <v>20</v>
      </c>
      <c r="G7356" s="1">
        <v>35034</v>
      </c>
      <c r="H7356">
        <v>2</v>
      </c>
      <c r="J7356">
        <v>21</v>
      </c>
      <c r="K7356">
        <v>17907</v>
      </c>
      <c r="L7356" s="1">
        <v>366</v>
      </c>
      <c r="M7356" s="2">
        <f t="shared" si="342"/>
        <v>17.508333333333333</v>
      </c>
      <c r="N7356" s="2" t="str">
        <f t="shared" si="343"/>
        <v/>
      </c>
      <c r="O7356" s="2" t="str">
        <f t="shared" si="344"/>
        <v/>
      </c>
    </row>
    <row r="7357" spans="1:15" x14ac:dyDescent="0.25">
      <c r="A7357">
        <v>7356</v>
      </c>
      <c r="B7357">
        <v>2</v>
      </c>
      <c r="C7357" s="1">
        <v>21894</v>
      </c>
      <c r="D7357">
        <v>0</v>
      </c>
      <c r="E7357">
        <v>0</v>
      </c>
      <c r="F7357" t="s">
        <v>17</v>
      </c>
      <c r="G7357" s="1">
        <v>35037</v>
      </c>
      <c r="H7357">
        <v>2</v>
      </c>
      <c r="J7357">
        <v>10</v>
      </c>
      <c r="K7357">
        <v>10807</v>
      </c>
      <c r="L7357" s="1">
        <v>366</v>
      </c>
      <c r="M7357" s="2">
        <f t="shared" si="342"/>
        <v>35.983333333333334</v>
      </c>
      <c r="N7357" s="2" t="str">
        <f t="shared" si="343"/>
        <v/>
      </c>
      <c r="O7357" s="2" t="str">
        <f t="shared" si="344"/>
        <v/>
      </c>
    </row>
    <row r="7358" spans="1:15" x14ac:dyDescent="0.25">
      <c r="A7358">
        <v>7357</v>
      </c>
      <c r="B7358">
        <v>4</v>
      </c>
      <c r="C7358" s="1">
        <v>26611</v>
      </c>
      <c r="D7358">
        <v>0</v>
      </c>
      <c r="E7358">
        <v>0</v>
      </c>
      <c r="F7358" t="s">
        <v>20</v>
      </c>
      <c r="G7358" s="1">
        <v>35037</v>
      </c>
      <c r="H7358">
        <v>2</v>
      </c>
      <c r="J7358">
        <v>10</v>
      </c>
      <c r="K7358">
        <v>10807</v>
      </c>
      <c r="L7358" s="1">
        <v>366</v>
      </c>
      <c r="M7358" s="2">
        <f t="shared" si="342"/>
        <v>23.072222222222223</v>
      </c>
      <c r="N7358" s="2" t="str">
        <f t="shared" si="343"/>
        <v/>
      </c>
      <c r="O7358" s="2" t="str">
        <f t="shared" si="344"/>
        <v/>
      </c>
    </row>
    <row r="7359" spans="1:15" x14ac:dyDescent="0.25">
      <c r="A7359">
        <v>7358</v>
      </c>
      <c r="B7359">
        <v>2</v>
      </c>
      <c r="C7359" s="1">
        <v>25253</v>
      </c>
      <c r="D7359">
        <v>1860</v>
      </c>
      <c r="E7359">
        <v>2</v>
      </c>
      <c r="F7359" t="s">
        <v>14</v>
      </c>
      <c r="G7359" s="1">
        <v>35037</v>
      </c>
      <c r="H7359">
        <v>2</v>
      </c>
      <c r="J7359">
        <v>10</v>
      </c>
      <c r="K7359">
        <v>13507</v>
      </c>
      <c r="L7359" s="1">
        <v>366</v>
      </c>
      <c r="M7359" s="2">
        <f t="shared" si="342"/>
        <v>26.791666666666668</v>
      </c>
      <c r="N7359" s="2" t="str">
        <f t="shared" si="343"/>
        <v/>
      </c>
      <c r="O7359" s="2" t="str">
        <f t="shared" si="344"/>
        <v/>
      </c>
    </row>
    <row r="7360" spans="1:15" x14ac:dyDescent="0.25">
      <c r="A7360">
        <v>7359</v>
      </c>
      <c r="B7360">
        <v>4</v>
      </c>
      <c r="C7360" s="1">
        <v>25689</v>
      </c>
      <c r="D7360">
        <v>0</v>
      </c>
      <c r="E7360">
        <v>0</v>
      </c>
      <c r="F7360" t="s">
        <v>20</v>
      </c>
      <c r="G7360" s="1">
        <v>35038</v>
      </c>
      <c r="H7360">
        <v>2</v>
      </c>
      <c r="J7360">
        <v>10</v>
      </c>
      <c r="K7360">
        <v>10107</v>
      </c>
      <c r="L7360" s="1">
        <v>366</v>
      </c>
      <c r="M7360" s="2">
        <f t="shared" si="342"/>
        <v>25.594444444444445</v>
      </c>
      <c r="N7360" s="2" t="str">
        <f t="shared" si="343"/>
        <v/>
      </c>
      <c r="O7360" s="2" t="str">
        <f t="shared" si="344"/>
        <v/>
      </c>
    </row>
    <row r="7361" spans="1:15" x14ac:dyDescent="0.25">
      <c r="A7361">
        <v>7360</v>
      </c>
      <c r="B7361">
        <v>2</v>
      </c>
      <c r="C7361" s="1">
        <v>26249</v>
      </c>
      <c r="D7361">
        <v>0</v>
      </c>
      <c r="E7361">
        <v>0</v>
      </c>
      <c r="F7361" t="s">
        <v>13</v>
      </c>
      <c r="G7361" s="1">
        <v>35038</v>
      </c>
      <c r="H7361">
        <v>0</v>
      </c>
      <c r="J7361">
        <v>10</v>
      </c>
      <c r="K7361">
        <v>0</v>
      </c>
      <c r="L7361" s="1">
        <v>366</v>
      </c>
      <c r="M7361" s="2">
        <f t="shared" si="342"/>
        <v>24.06388888888889</v>
      </c>
      <c r="N7361" s="2" t="str">
        <f t="shared" si="343"/>
        <v/>
      </c>
      <c r="O7361" s="2" t="str">
        <f t="shared" si="344"/>
        <v/>
      </c>
    </row>
    <row r="7362" spans="1:15" x14ac:dyDescent="0.25">
      <c r="A7362">
        <v>7361</v>
      </c>
      <c r="B7362">
        <v>3</v>
      </c>
      <c r="C7362" s="1">
        <v>26667</v>
      </c>
      <c r="D7362">
        <v>0</v>
      </c>
      <c r="E7362">
        <v>0</v>
      </c>
      <c r="F7362" t="s">
        <v>14</v>
      </c>
      <c r="G7362" s="1">
        <v>35041</v>
      </c>
      <c r="H7362">
        <v>2</v>
      </c>
      <c r="J7362">
        <v>10</v>
      </c>
      <c r="K7362">
        <v>10107</v>
      </c>
      <c r="L7362" s="1">
        <v>366</v>
      </c>
      <c r="M7362" s="2">
        <f t="shared" si="342"/>
        <v>22.930555555555557</v>
      </c>
      <c r="N7362" s="2" t="str">
        <f t="shared" si="343"/>
        <v/>
      </c>
      <c r="O7362" s="2" t="str">
        <f t="shared" si="344"/>
        <v/>
      </c>
    </row>
    <row r="7363" spans="1:15" x14ac:dyDescent="0.25">
      <c r="A7363">
        <v>7362</v>
      </c>
      <c r="B7363">
        <v>2</v>
      </c>
      <c r="C7363" s="1">
        <v>21049</v>
      </c>
      <c r="D7363">
        <v>1082</v>
      </c>
      <c r="E7363">
        <v>1</v>
      </c>
      <c r="F7363" t="s">
        <v>14</v>
      </c>
      <c r="G7363" s="1">
        <v>35041</v>
      </c>
      <c r="H7363">
        <v>2</v>
      </c>
      <c r="J7363">
        <v>10</v>
      </c>
      <c r="K7363">
        <v>10107</v>
      </c>
      <c r="L7363" s="1">
        <v>366</v>
      </c>
      <c r="M7363" s="2">
        <f t="shared" si="342"/>
        <v>38.30833333333333</v>
      </c>
      <c r="N7363" s="2" t="str">
        <f t="shared" si="343"/>
        <v/>
      </c>
      <c r="O7363" s="2" t="str">
        <f t="shared" si="344"/>
        <v/>
      </c>
    </row>
    <row r="7364" spans="1:15" x14ac:dyDescent="0.25">
      <c r="A7364">
        <v>7363</v>
      </c>
      <c r="B7364">
        <v>2</v>
      </c>
      <c r="C7364" s="1">
        <v>21706</v>
      </c>
      <c r="D7364">
        <v>2300</v>
      </c>
      <c r="E7364">
        <v>2</v>
      </c>
      <c r="F7364" t="s">
        <v>26</v>
      </c>
      <c r="G7364" s="1">
        <v>35041</v>
      </c>
      <c r="H7364">
        <v>2</v>
      </c>
      <c r="J7364">
        <v>10</v>
      </c>
      <c r="K7364">
        <v>13507</v>
      </c>
      <c r="L7364" s="1">
        <v>366</v>
      </c>
      <c r="M7364" s="2">
        <f t="shared" si="342"/>
        <v>36.508333333333333</v>
      </c>
      <c r="N7364" s="2" t="str">
        <f t="shared" si="343"/>
        <v/>
      </c>
      <c r="O7364" s="2" t="str">
        <f t="shared" si="344"/>
        <v/>
      </c>
    </row>
    <row r="7365" spans="1:15" x14ac:dyDescent="0.25">
      <c r="A7365">
        <v>7364</v>
      </c>
      <c r="B7365">
        <v>2</v>
      </c>
      <c r="C7365" s="1">
        <v>20624</v>
      </c>
      <c r="D7365">
        <v>0</v>
      </c>
      <c r="E7365">
        <v>0</v>
      </c>
      <c r="F7365" t="s">
        <v>17</v>
      </c>
      <c r="G7365" s="1">
        <v>35041</v>
      </c>
      <c r="H7365">
        <v>2</v>
      </c>
      <c r="J7365">
        <v>10</v>
      </c>
      <c r="K7365">
        <v>17807</v>
      </c>
      <c r="L7365" s="1">
        <v>366</v>
      </c>
      <c r="M7365" s="2">
        <f t="shared" ref="M7365:M7428" si="345">DAYS360(C7365,G7365,TRUE)/360</f>
        <v>39.472222222222221</v>
      </c>
      <c r="N7365" s="2" t="str">
        <f t="shared" ref="N7365:N7428" si="346">IF(DAYS360(C7365,L7365)/360&gt;0,DAYS360(C7365,L7365)/360,"")</f>
        <v/>
      </c>
      <c r="O7365" s="2" t="str">
        <f t="shared" ref="O7365:O7428" si="347">IF(N7365="","",N7365-M7365)</f>
        <v/>
      </c>
    </row>
    <row r="7366" spans="1:15" x14ac:dyDescent="0.25">
      <c r="A7366">
        <v>7365</v>
      </c>
      <c r="B7366">
        <v>2</v>
      </c>
      <c r="C7366" s="1">
        <v>24289</v>
      </c>
      <c r="D7366">
        <v>0</v>
      </c>
      <c r="E7366">
        <v>0</v>
      </c>
      <c r="F7366" t="s">
        <v>13</v>
      </c>
      <c r="G7366" s="1">
        <v>35041</v>
      </c>
      <c r="H7366">
        <v>0</v>
      </c>
      <c r="I7366" t="s">
        <v>25</v>
      </c>
      <c r="J7366">
        <v>23</v>
      </c>
      <c r="K7366">
        <v>0</v>
      </c>
      <c r="L7366" s="1">
        <v>36224</v>
      </c>
      <c r="M7366" s="2">
        <f t="shared" si="345"/>
        <v>29.43611111111111</v>
      </c>
      <c r="N7366" s="2">
        <f t="shared" si="346"/>
        <v>32.677777777777777</v>
      </c>
      <c r="O7366" s="2">
        <f t="shared" si="347"/>
        <v>3.2416666666666671</v>
      </c>
    </row>
    <row r="7367" spans="1:15" x14ac:dyDescent="0.25">
      <c r="A7367">
        <v>7366</v>
      </c>
      <c r="B7367">
        <v>2</v>
      </c>
      <c r="C7367" s="1">
        <v>17243</v>
      </c>
      <c r="D7367">
        <v>0</v>
      </c>
      <c r="E7367">
        <v>0</v>
      </c>
      <c r="F7367" t="s">
        <v>13</v>
      </c>
      <c r="G7367" s="1">
        <v>35041</v>
      </c>
      <c r="H7367">
        <v>0</v>
      </c>
      <c r="J7367">
        <v>10</v>
      </c>
      <c r="K7367">
        <v>0</v>
      </c>
      <c r="L7367" s="1">
        <v>366</v>
      </c>
      <c r="M7367" s="2">
        <f t="shared" si="345"/>
        <v>48.725000000000001</v>
      </c>
      <c r="N7367" s="2" t="str">
        <f t="shared" si="346"/>
        <v/>
      </c>
      <c r="O7367" s="2" t="str">
        <f t="shared" si="347"/>
        <v/>
      </c>
    </row>
    <row r="7368" spans="1:15" x14ac:dyDescent="0.25">
      <c r="A7368">
        <v>7367</v>
      </c>
      <c r="B7368">
        <v>2</v>
      </c>
      <c r="C7368" s="1">
        <v>16748</v>
      </c>
      <c r="D7368">
        <v>0</v>
      </c>
      <c r="E7368">
        <v>0</v>
      </c>
      <c r="F7368" t="s">
        <v>23</v>
      </c>
      <c r="G7368" s="1">
        <v>35044</v>
      </c>
      <c r="H7368">
        <v>2</v>
      </c>
      <c r="J7368">
        <v>10</v>
      </c>
      <c r="K7368">
        <v>18707</v>
      </c>
      <c r="L7368" s="1">
        <v>366</v>
      </c>
      <c r="M7368" s="2">
        <f t="shared" si="345"/>
        <v>50.094444444444441</v>
      </c>
      <c r="N7368" s="2" t="str">
        <f t="shared" si="346"/>
        <v/>
      </c>
      <c r="O7368" s="2" t="str">
        <f t="shared" si="347"/>
        <v/>
      </c>
    </row>
    <row r="7369" spans="1:15" x14ac:dyDescent="0.25">
      <c r="A7369">
        <v>7368</v>
      </c>
      <c r="B7369">
        <v>3</v>
      </c>
      <c r="C7369" s="1">
        <v>22579</v>
      </c>
      <c r="D7369">
        <v>1830</v>
      </c>
      <c r="E7369">
        <v>1</v>
      </c>
      <c r="F7369" t="s">
        <v>14</v>
      </c>
      <c r="G7369" s="1">
        <v>35045</v>
      </c>
      <c r="H7369">
        <v>2</v>
      </c>
      <c r="J7369">
        <v>10</v>
      </c>
      <c r="K7369">
        <v>10107</v>
      </c>
      <c r="L7369" s="1">
        <v>366</v>
      </c>
      <c r="M7369" s="2">
        <f t="shared" si="345"/>
        <v>34.130555555555553</v>
      </c>
      <c r="N7369" s="2" t="str">
        <f t="shared" si="346"/>
        <v/>
      </c>
      <c r="O7369" s="2" t="str">
        <f t="shared" si="347"/>
        <v/>
      </c>
    </row>
    <row r="7370" spans="1:15" x14ac:dyDescent="0.25">
      <c r="A7370">
        <v>7369</v>
      </c>
      <c r="B7370">
        <v>2</v>
      </c>
      <c r="C7370" s="1">
        <v>16312</v>
      </c>
      <c r="D7370">
        <v>3500</v>
      </c>
      <c r="E7370">
        <v>0</v>
      </c>
      <c r="F7370" t="s">
        <v>26</v>
      </c>
      <c r="G7370" s="1">
        <v>35045</v>
      </c>
      <c r="H7370">
        <v>2</v>
      </c>
      <c r="J7370">
        <v>10</v>
      </c>
      <c r="K7370">
        <v>10107</v>
      </c>
      <c r="L7370" s="1">
        <v>366</v>
      </c>
      <c r="M7370" s="2">
        <f t="shared" si="345"/>
        <v>51.288888888888891</v>
      </c>
      <c r="N7370" s="2" t="str">
        <f t="shared" si="346"/>
        <v/>
      </c>
      <c r="O7370" s="2" t="str">
        <f t="shared" si="347"/>
        <v/>
      </c>
    </row>
    <row r="7371" spans="1:15" x14ac:dyDescent="0.25">
      <c r="A7371">
        <v>7370</v>
      </c>
      <c r="B7371">
        <v>3</v>
      </c>
      <c r="C7371" s="1">
        <v>24410</v>
      </c>
      <c r="D7371">
        <v>2998</v>
      </c>
      <c r="E7371">
        <v>2</v>
      </c>
      <c r="F7371" t="s">
        <v>14</v>
      </c>
      <c r="G7371" s="1">
        <v>35045</v>
      </c>
      <c r="H7371">
        <v>2</v>
      </c>
      <c r="J7371">
        <v>10</v>
      </c>
      <c r="K7371">
        <v>10807</v>
      </c>
      <c r="L7371" s="1">
        <v>366</v>
      </c>
      <c r="M7371" s="2">
        <f t="shared" si="345"/>
        <v>29.116666666666667</v>
      </c>
      <c r="N7371" s="2" t="str">
        <f t="shared" si="346"/>
        <v/>
      </c>
      <c r="O7371" s="2" t="str">
        <f t="shared" si="347"/>
        <v/>
      </c>
    </row>
    <row r="7372" spans="1:15" x14ac:dyDescent="0.25">
      <c r="A7372">
        <v>7371</v>
      </c>
      <c r="B7372">
        <v>3</v>
      </c>
      <c r="C7372" s="1">
        <v>23280</v>
      </c>
      <c r="D7372">
        <v>0</v>
      </c>
      <c r="E7372">
        <v>0</v>
      </c>
      <c r="F7372" t="s">
        <v>14</v>
      </c>
      <c r="G7372" s="1">
        <v>35045</v>
      </c>
      <c r="H7372">
        <v>2</v>
      </c>
      <c r="J7372">
        <v>10</v>
      </c>
      <c r="K7372">
        <v>10207</v>
      </c>
      <c r="L7372" s="1">
        <v>366</v>
      </c>
      <c r="M7372" s="2">
        <f t="shared" si="345"/>
        <v>32.211111111111109</v>
      </c>
      <c r="N7372" s="2" t="str">
        <f t="shared" si="346"/>
        <v/>
      </c>
      <c r="O7372" s="2" t="str">
        <f t="shared" si="347"/>
        <v/>
      </c>
    </row>
    <row r="7373" spans="1:15" x14ac:dyDescent="0.25">
      <c r="A7373">
        <v>7372</v>
      </c>
      <c r="B7373">
        <v>2</v>
      </c>
      <c r="C7373" s="1">
        <v>13155</v>
      </c>
      <c r="D7373">
        <v>0</v>
      </c>
      <c r="E7373">
        <v>0</v>
      </c>
      <c r="F7373" t="s">
        <v>13</v>
      </c>
      <c r="G7373" s="1">
        <v>35047</v>
      </c>
      <c r="H7373">
        <v>0</v>
      </c>
      <c r="J7373">
        <v>10</v>
      </c>
      <c r="K7373">
        <v>0</v>
      </c>
      <c r="L7373" s="1">
        <v>366</v>
      </c>
      <c r="M7373" s="2">
        <f t="shared" si="345"/>
        <v>59.93888888888889</v>
      </c>
      <c r="N7373" s="2" t="str">
        <f t="shared" si="346"/>
        <v/>
      </c>
      <c r="O7373" s="2" t="str">
        <f t="shared" si="347"/>
        <v/>
      </c>
    </row>
    <row r="7374" spans="1:15" x14ac:dyDescent="0.25">
      <c r="A7374">
        <v>7373</v>
      </c>
      <c r="B7374">
        <v>2</v>
      </c>
      <c r="C7374" s="1">
        <v>18770</v>
      </c>
      <c r="D7374">
        <v>0</v>
      </c>
      <c r="E7374">
        <v>1</v>
      </c>
      <c r="F7374" t="s">
        <v>14</v>
      </c>
      <c r="G7374" s="1">
        <v>35048</v>
      </c>
      <c r="H7374">
        <v>2</v>
      </c>
      <c r="J7374">
        <v>10</v>
      </c>
      <c r="K7374">
        <v>12807</v>
      </c>
      <c r="L7374" s="1">
        <v>366</v>
      </c>
      <c r="M7374" s="2">
        <f t="shared" si="345"/>
        <v>44.56388888888889</v>
      </c>
      <c r="N7374" s="2" t="str">
        <f t="shared" si="346"/>
        <v/>
      </c>
      <c r="O7374" s="2" t="str">
        <f t="shared" si="347"/>
        <v/>
      </c>
    </row>
    <row r="7375" spans="1:15" x14ac:dyDescent="0.25">
      <c r="A7375">
        <v>7374</v>
      </c>
      <c r="B7375">
        <v>3</v>
      </c>
      <c r="C7375" s="1">
        <v>17992</v>
      </c>
      <c r="D7375">
        <v>1941</v>
      </c>
      <c r="E7375">
        <v>0</v>
      </c>
      <c r="F7375" t="s">
        <v>14</v>
      </c>
      <c r="G7375" s="1">
        <v>35048</v>
      </c>
      <c r="H7375">
        <v>0</v>
      </c>
      <c r="J7375">
        <v>10</v>
      </c>
      <c r="K7375">
        <v>0</v>
      </c>
      <c r="L7375" s="1">
        <v>366</v>
      </c>
      <c r="M7375" s="2">
        <f t="shared" si="345"/>
        <v>46.697222222222223</v>
      </c>
      <c r="N7375" s="2" t="str">
        <f t="shared" si="346"/>
        <v/>
      </c>
      <c r="O7375" s="2" t="str">
        <f t="shared" si="347"/>
        <v/>
      </c>
    </row>
    <row r="7376" spans="1:15" x14ac:dyDescent="0.25">
      <c r="A7376">
        <v>7375</v>
      </c>
      <c r="B7376">
        <v>2</v>
      </c>
      <c r="C7376" s="1">
        <v>26174</v>
      </c>
      <c r="D7376">
        <v>0</v>
      </c>
      <c r="E7376">
        <v>0</v>
      </c>
      <c r="F7376" t="s">
        <v>13</v>
      </c>
      <c r="G7376" s="1">
        <v>35051</v>
      </c>
      <c r="H7376">
        <v>0</v>
      </c>
      <c r="J7376">
        <v>21</v>
      </c>
      <c r="K7376">
        <v>0</v>
      </c>
      <c r="L7376" s="1">
        <v>366</v>
      </c>
      <c r="M7376" s="2">
        <f t="shared" si="345"/>
        <v>24.302777777777777</v>
      </c>
      <c r="N7376" s="2" t="str">
        <f t="shared" si="346"/>
        <v/>
      </c>
      <c r="O7376" s="2" t="str">
        <f t="shared" si="347"/>
        <v/>
      </c>
    </row>
    <row r="7377" spans="1:15" x14ac:dyDescent="0.25">
      <c r="A7377">
        <v>7376</v>
      </c>
      <c r="B7377">
        <v>2</v>
      </c>
      <c r="C7377" s="1">
        <v>24298</v>
      </c>
      <c r="D7377">
        <v>2869</v>
      </c>
      <c r="E7377">
        <v>2</v>
      </c>
      <c r="F7377" t="s">
        <v>14</v>
      </c>
      <c r="G7377" s="1">
        <v>35051</v>
      </c>
      <c r="H7377">
        <v>2</v>
      </c>
      <c r="J7377">
        <v>10</v>
      </c>
      <c r="K7377">
        <v>12779</v>
      </c>
      <c r="L7377" s="1">
        <v>366</v>
      </c>
      <c r="M7377" s="2">
        <f t="shared" si="345"/>
        <v>29.43888888888889</v>
      </c>
      <c r="N7377" s="2" t="str">
        <f t="shared" si="346"/>
        <v/>
      </c>
      <c r="O7377" s="2" t="str">
        <f t="shared" si="347"/>
        <v/>
      </c>
    </row>
    <row r="7378" spans="1:15" x14ac:dyDescent="0.25">
      <c r="A7378">
        <v>7377</v>
      </c>
      <c r="B7378">
        <v>2</v>
      </c>
      <c r="C7378" s="1">
        <v>26303</v>
      </c>
      <c r="D7378">
        <v>0</v>
      </c>
      <c r="E7378">
        <v>0</v>
      </c>
      <c r="F7378" t="s">
        <v>20</v>
      </c>
      <c r="G7378" s="1">
        <v>35051</v>
      </c>
      <c r="H7378">
        <v>2</v>
      </c>
      <c r="J7378">
        <v>10</v>
      </c>
      <c r="K7378">
        <v>0</v>
      </c>
      <c r="L7378" s="1">
        <v>366</v>
      </c>
      <c r="M7378" s="2">
        <f t="shared" si="345"/>
        <v>23.952777777777779</v>
      </c>
      <c r="N7378" s="2" t="str">
        <f t="shared" si="346"/>
        <v/>
      </c>
      <c r="O7378" s="2" t="str">
        <f t="shared" si="347"/>
        <v/>
      </c>
    </row>
    <row r="7379" spans="1:15" x14ac:dyDescent="0.25">
      <c r="A7379">
        <v>7378</v>
      </c>
      <c r="B7379">
        <v>3</v>
      </c>
      <c r="C7379" s="1">
        <v>18429</v>
      </c>
      <c r="D7379">
        <v>0</v>
      </c>
      <c r="E7379">
        <v>0</v>
      </c>
      <c r="F7379" t="s">
        <v>13</v>
      </c>
      <c r="G7379" s="1">
        <v>35051</v>
      </c>
      <c r="H7379">
        <v>0</v>
      </c>
      <c r="J7379">
        <v>24</v>
      </c>
      <c r="K7379">
        <v>0</v>
      </c>
      <c r="L7379" s="1">
        <v>366</v>
      </c>
      <c r="M7379" s="2">
        <f t="shared" si="345"/>
        <v>45.508333333333333</v>
      </c>
      <c r="N7379" s="2" t="str">
        <f t="shared" si="346"/>
        <v/>
      </c>
      <c r="O7379" s="2" t="str">
        <f t="shared" si="347"/>
        <v/>
      </c>
    </row>
    <row r="7380" spans="1:15" x14ac:dyDescent="0.25">
      <c r="A7380">
        <v>7379</v>
      </c>
      <c r="B7380">
        <v>3</v>
      </c>
      <c r="C7380" s="1">
        <v>24126</v>
      </c>
      <c r="D7380">
        <v>0</v>
      </c>
      <c r="E7380">
        <v>0</v>
      </c>
      <c r="F7380" t="s">
        <v>13</v>
      </c>
      <c r="G7380" s="1">
        <v>35052</v>
      </c>
      <c r="H7380">
        <v>0</v>
      </c>
      <c r="J7380">
        <v>10</v>
      </c>
      <c r="K7380">
        <v>11607</v>
      </c>
      <c r="L7380" s="1">
        <v>366</v>
      </c>
      <c r="M7380" s="2">
        <f t="shared" si="345"/>
        <v>29.916666666666668</v>
      </c>
      <c r="N7380" s="2" t="str">
        <f t="shared" si="346"/>
        <v/>
      </c>
      <c r="O7380" s="2" t="str">
        <f t="shared" si="347"/>
        <v/>
      </c>
    </row>
    <row r="7381" spans="1:15" x14ac:dyDescent="0.25">
      <c r="A7381">
        <v>7380</v>
      </c>
      <c r="B7381">
        <v>3</v>
      </c>
      <c r="C7381" s="1">
        <v>19724</v>
      </c>
      <c r="D7381">
        <v>0</v>
      </c>
      <c r="E7381">
        <v>0</v>
      </c>
      <c r="F7381" t="s">
        <v>14</v>
      </c>
      <c r="G7381" s="1">
        <v>35052</v>
      </c>
      <c r="H7381">
        <v>2</v>
      </c>
      <c r="J7381">
        <v>10</v>
      </c>
      <c r="K7381">
        <v>18507</v>
      </c>
      <c r="L7381" s="1">
        <v>366</v>
      </c>
      <c r="M7381" s="2">
        <f t="shared" si="345"/>
        <v>41.969444444444441</v>
      </c>
      <c r="N7381" s="2" t="str">
        <f t="shared" si="346"/>
        <v/>
      </c>
      <c r="O7381" s="2" t="str">
        <f t="shared" si="347"/>
        <v/>
      </c>
    </row>
    <row r="7382" spans="1:15" x14ac:dyDescent="0.25">
      <c r="A7382">
        <v>7381</v>
      </c>
      <c r="B7382">
        <v>4</v>
      </c>
      <c r="C7382" s="1">
        <v>25236</v>
      </c>
      <c r="D7382">
        <v>1775</v>
      </c>
      <c r="E7382">
        <v>0</v>
      </c>
      <c r="F7382" t="s">
        <v>20</v>
      </c>
      <c r="G7382" s="1">
        <v>35053</v>
      </c>
      <c r="H7382">
        <v>2</v>
      </c>
      <c r="J7382">
        <v>10</v>
      </c>
      <c r="K7382">
        <v>11307</v>
      </c>
      <c r="L7382" s="1">
        <v>366</v>
      </c>
      <c r="M7382" s="2">
        <f t="shared" si="345"/>
        <v>26.883333333333333</v>
      </c>
      <c r="N7382" s="2" t="str">
        <f t="shared" si="346"/>
        <v/>
      </c>
      <c r="O7382" s="2" t="str">
        <f t="shared" si="347"/>
        <v/>
      </c>
    </row>
    <row r="7383" spans="1:15" x14ac:dyDescent="0.25">
      <c r="A7383">
        <v>7382</v>
      </c>
      <c r="B7383">
        <v>3</v>
      </c>
      <c r="C7383" s="1">
        <v>24261</v>
      </c>
      <c r="D7383">
        <v>0</v>
      </c>
      <c r="E7383">
        <v>2</v>
      </c>
      <c r="F7383" t="s">
        <v>14</v>
      </c>
      <c r="G7383" s="1">
        <v>35054</v>
      </c>
      <c r="H7383">
        <v>2</v>
      </c>
      <c r="J7383">
        <v>10</v>
      </c>
      <c r="K7383">
        <v>10107</v>
      </c>
      <c r="L7383" s="1">
        <v>366</v>
      </c>
      <c r="M7383" s="2">
        <f t="shared" si="345"/>
        <v>29.55</v>
      </c>
      <c r="N7383" s="2" t="str">
        <f t="shared" si="346"/>
        <v/>
      </c>
      <c r="O7383" s="2" t="str">
        <f t="shared" si="347"/>
        <v/>
      </c>
    </row>
    <row r="7384" spans="1:15" x14ac:dyDescent="0.25">
      <c r="A7384">
        <v>7383</v>
      </c>
      <c r="B7384">
        <v>3</v>
      </c>
      <c r="C7384" s="1">
        <v>22813</v>
      </c>
      <c r="D7384">
        <v>0</v>
      </c>
      <c r="E7384">
        <v>0</v>
      </c>
      <c r="F7384" t="s">
        <v>14</v>
      </c>
      <c r="G7384" s="1">
        <v>35054</v>
      </c>
      <c r="H7384">
        <v>2</v>
      </c>
      <c r="J7384">
        <v>10</v>
      </c>
      <c r="K7384">
        <v>18507</v>
      </c>
      <c r="L7384" s="1">
        <v>366</v>
      </c>
      <c r="M7384" s="2">
        <f t="shared" si="345"/>
        <v>33.513888888888886</v>
      </c>
      <c r="N7384" s="2" t="str">
        <f t="shared" si="346"/>
        <v/>
      </c>
      <c r="O7384" s="2" t="str">
        <f t="shared" si="347"/>
        <v/>
      </c>
    </row>
    <row r="7385" spans="1:15" x14ac:dyDescent="0.25">
      <c r="A7385">
        <v>7384</v>
      </c>
      <c r="B7385">
        <v>4</v>
      </c>
      <c r="C7385" s="1">
        <v>20874</v>
      </c>
      <c r="D7385">
        <v>0</v>
      </c>
      <c r="E7385">
        <v>0</v>
      </c>
      <c r="F7385" t="s">
        <v>20</v>
      </c>
      <c r="G7385" s="1">
        <v>35055</v>
      </c>
      <c r="H7385">
        <v>2</v>
      </c>
      <c r="J7385">
        <v>10</v>
      </c>
      <c r="K7385">
        <v>25679</v>
      </c>
      <c r="L7385" s="1">
        <v>366</v>
      </c>
      <c r="M7385" s="2">
        <f t="shared" si="345"/>
        <v>38.830555555555556</v>
      </c>
      <c r="N7385" s="2" t="str">
        <f t="shared" si="346"/>
        <v/>
      </c>
      <c r="O7385" s="2" t="str">
        <f t="shared" si="347"/>
        <v/>
      </c>
    </row>
    <row r="7386" spans="1:15" x14ac:dyDescent="0.25">
      <c r="A7386">
        <v>7385</v>
      </c>
      <c r="B7386">
        <v>3</v>
      </c>
      <c r="C7386" s="1">
        <v>22600</v>
      </c>
      <c r="D7386">
        <v>0</v>
      </c>
      <c r="E7386">
        <v>3</v>
      </c>
      <c r="F7386" t="s">
        <v>14</v>
      </c>
      <c r="G7386" s="1">
        <v>35059</v>
      </c>
      <c r="H7386">
        <v>2</v>
      </c>
      <c r="J7386">
        <v>10</v>
      </c>
      <c r="K7386">
        <v>10307</v>
      </c>
      <c r="L7386" s="1">
        <v>366</v>
      </c>
      <c r="M7386" s="2">
        <f t="shared" si="345"/>
        <v>34.113888888888887</v>
      </c>
      <c r="N7386" s="2" t="str">
        <f t="shared" si="346"/>
        <v/>
      </c>
      <c r="O7386" s="2" t="str">
        <f t="shared" si="347"/>
        <v/>
      </c>
    </row>
    <row r="7387" spans="1:15" x14ac:dyDescent="0.25">
      <c r="A7387">
        <v>7386</v>
      </c>
      <c r="B7387">
        <v>2</v>
      </c>
      <c r="C7387" s="1">
        <v>20830</v>
      </c>
      <c r="D7387">
        <v>0</v>
      </c>
      <c r="E7387">
        <v>0</v>
      </c>
      <c r="F7387" t="s">
        <v>17</v>
      </c>
      <c r="G7387" s="1">
        <v>35059</v>
      </c>
      <c r="H7387">
        <v>2</v>
      </c>
      <c r="J7387">
        <v>10</v>
      </c>
      <c r="K7387">
        <v>10107</v>
      </c>
      <c r="L7387" s="1">
        <v>366</v>
      </c>
      <c r="M7387" s="2">
        <f t="shared" si="345"/>
        <v>38.961111111111109</v>
      </c>
      <c r="N7387" s="2" t="str">
        <f t="shared" si="346"/>
        <v/>
      </c>
      <c r="O7387" s="2" t="str">
        <f t="shared" si="347"/>
        <v/>
      </c>
    </row>
    <row r="7388" spans="1:15" x14ac:dyDescent="0.25">
      <c r="A7388">
        <v>7387</v>
      </c>
      <c r="B7388">
        <v>2</v>
      </c>
      <c r="C7388" s="1">
        <v>11165</v>
      </c>
      <c r="D7388">
        <v>0</v>
      </c>
      <c r="E7388">
        <v>0</v>
      </c>
      <c r="F7388" t="s">
        <v>14</v>
      </c>
      <c r="G7388" s="1">
        <v>35059</v>
      </c>
      <c r="H7388">
        <v>2</v>
      </c>
      <c r="J7388">
        <v>10</v>
      </c>
      <c r="K7388">
        <v>10107</v>
      </c>
      <c r="L7388" s="1">
        <v>366</v>
      </c>
      <c r="M7388" s="2">
        <f t="shared" si="345"/>
        <v>65.416666666666671</v>
      </c>
      <c r="N7388" s="2" t="str">
        <f t="shared" si="346"/>
        <v/>
      </c>
      <c r="O7388" s="2" t="str">
        <f t="shared" si="347"/>
        <v/>
      </c>
    </row>
    <row r="7389" spans="1:15" x14ac:dyDescent="0.25">
      <c r="A7389">
        <v>7388</v>
      </c>
      <c r="B7389">
        <v>2</v>
      </c>
      <c r="C7389" s="1">
        <v>15430</v>
      </c>
      <c r="D7389">
        <v>0</v>
      </c>
      <c r="E7389">
        <v>0</v>
      </c>
      <c r="F7389" t="s">
        <v>14</v>
      </c>
      <c r="G7389" s="1">
        <v>35059</v>
      </c>
      <c r="H7389">
        <v>2</v>
      </c>
      <c r="J7389">
        <v>10</v>
      </c>
      <c r="K7389">
        <v>10107</v>
      </c>
      <c r="L7389" s="1">
        <v>366</v>
      </c>
      <c r="M7389" s="2">
        <f t="shared" si="345"/>
        <v>53.738888888888887</v>
      </c>
      <c r="N7389" s="2" t="str">
        <f t="shared" si="346"/>
        <v/>
      </c>
      <c r="O7389" s="2" t="str">
        <f t="shared" si="347"/>
        <v/>
      </c>
    </row>
    <row r="7390" spans="1:15" x14ac:dyDescent="0.25">
      <c r="A7390">
        <v>7389</v>
      </c>
      <c r="B7390">
        <v>2</v>
      </c>
      <c r="C7390" s="1">
        <v>19398</v>
      </c>
      <c r="D7390">
        <v>0</v>
      </c>
      <c r="E7390">
        <v>0</v>
      </c>
      <c r="F7390" t="s">
        <v>17</v>
      </c>
      <c r="G7390" s="1">
        <v>35059</v>
      </c>
      <c r="H7390">
        <v>2</v>
      </c>
      <c r="J7390">
        <v>10</v>
      </c>
      <c r="K7390">
        <v>0</v>
      </c>
      <c r="L7390" s="1">
        <v>366</v>
      </c>
      <c r="M7390" s="2">
        <f t="shared" si="345"/>
        <v>42.883333333333333</v>
      </c>
      <c r="N7390" s="2" t="str">
        <f t="shared" si="346"/>
        <v/>
      </c>
      <c r="O7390" s="2" t="str">
        <f t="shared" si="347"/>
        <v/>
      </c>
    </row>
    <row r="7391" spans="1:15" x14ac:dyDescent="0.25">
      <c r="A7391">
        <v>7390</v>
      </c>
      <c r="B7391">
        <v>2</v>
      </c>
      <c r="C7391" s="1">
        <v>29156</v>
      </c>
      <c r="D7391">
        <v>0</v>
      </c>
      <c r="E7391">
        <v>0</v>
      </c>
      <c r="F7391" t="s">
        <v>20</v>
      </c>
      <c r="G7391" s="1">
        <v>35061</v>
      </c>
      <c r="H7391">
        <v>2</v>
      </c>
      <c r="J7391">
        <v>21</v>
      </c>
      <c r="K7391">
        <v>10107</v>
      </c>
      <c r="L7391" s="1">
        <v>366</v>
      </c>
      <c r="M7391" s="2">
        <f t="shared" si="345"/>
        <v>16.166666666666668</v>
      </c>
      <c r="N7391" s="2" t="str">
        <f t="shared" si="346"/>
        <v/>
      </c>
      <c r="O7391" s="2" t="str">
        <f t="shared" si="347"/>
        <v/>
      </c>
    </row>
    <row r="7392" spans="1:15" x14ac:dyDescent="0.25">
      <c r="A7392">
        <v>7391</v>
      </c>
      <c r="B7392">
        <v>3</v>
      </c>
      <c r="C7392" s="1">
        <v>15658</v>
      </c>
      <c r="D7392">
        <v>0</v>
      </c>
      <c r="E7392">
        <v>0</v>
      </c>
      <c r="F7392" t="s">
        <v>14</v>
      </c>
      <c r="G7392" s="1">
        <v>35061</v>
      </c>
      <c r="H7392">
        <v>2</v>
      </c>
      <c r="J7392">
        <v>10</v>
      </c>
      <c r="K7392">
        <v>17807</v>
      </c>
      <c r="L7392" s="1">
        <v>366</v>
      </c>
      <c r="M7392" s="2">
        <f t="shared" si="345"/>
        <v>53.125</v>
      </c>
      <c r="N7392" s="2" t="str">
        <f t="shared" si="346"/>
        <v/>
      </c>
      <c r="O7392" s="2" t="str">
        <f t="shared" si="347"/>
        <v/>
      </c>
    </row>
    <row r="7393" spans="1:15" x14ac:dyDescent="0.25">
      <c r="A7393">
        <v>7392</v>
      </c>
      <c r="B7393">
        <v>3</v>
      </c>
      <c r="C7393" s="1">
        <v>24764</v>
      </c>
      <c r="D7393">
        <v>0</v>
      </c>
      <c r="E7393">
        <v>0</v>
      </c>
      <c r="F7393" t="s">
        <v>13</v>
      </c>
      <c r="G7393" s="1">
        <v>35061</v>
      </c>
      <c r="H7393">
        <v>0</v>
      </c>
      <c r="J7393">
        <v>10</v>
      </c>
      <c r="K7393">
        <v>0</v>
      </c>
      <c r="L7393" s="1">
        <v>366</v>
      </c>
      <c r="M7393" s="2">
        <f t="shared" si="345"/>
        <v>28.191666666666666</v>
      </c>
      <c r="N7393" s="2" t="str">
        <f t="shared" si="346"/>
        <v/>
      </c>
      <c r="O7393" s="2" t="str">
        <f t="shared" si="347"/>
        <v/>
      </c>
    </row>
    <row r="7394" spans="1:15" x14ac:dyDescent="0.25">
      <c r="A7394">
        <v>7393</v>
      </c>
      <c r="B7394">
        <v>2</v>
      </c>
      <c r="C7394" s="1">
        <v>20540</v>
      </c>
      <c r="D7394">
        <v>1281</v>
      </c>
      <c r="E7394">
        <v>2</v>
      </c>
      <c r="F7394" t="s">
        <v>18</v>
      </c>
      <c r="G7394" s="1">
        <v>35066</v>
      </c>
      <c r="H7394">
        <v>2</v>
      </c>
      <c r="J7394">
        <v>10</v>
      </c>
      <c r="K7394">
        <v>10107</v>
      </c>
      <c r="L7394" s="1">
        <v>366</v>
      </c>
      <c r="M7394" s="2">
        <f t="shared" si="345"/>
        <v>39.766666666666666</v>
      </c>
      <c r="N7394" s="2" t="str">
        <f t="shared" si="346"/>
        <v/>
      </c>
      <c r="O7394" s="2" t="str">
        <f t="shared" si="347"/>
        <v/>
      </c>
    </row>
    <row r="7395" spans="1:15" x14ac:dyDescent="0.25">
      <c r="A7395">
        <v>7394</v>
      </c>
      <c r="B7395">
        <v>3</v>
      </c>
      <c r="C7395" s="1">
        <v>25343</v>
      </c>
      <c r="D7395">
        <v>1888</v>
      </c>
      <c r="E7395">
        <v>2</v>
      </c>
      <c r="F7395" t="s">
        <v>14</v>
      </c>
      <c r="G7395" s="1">
        <v>35067</v>
      </c>
      <c r="H7395">
        <v>2</v>
      </c>
      <c r="J7395">
        <v>10</v>
      </c>
      <c r="K7395">
        <v>10807</v>
      </c>
      <c r="L7395" s="1">
        <v>366</v>
      </c>
      <c r="M7395" s="2">
        <f t="shared" si="345"/>
        <v>26.619444444444444</v>
      </c>
      <c r="N7395" s="2" t="str">
        <f t="shared" si="346"/>
        <v/>
      </c>
      <c r="O7395" s="2" t="str">
        <f t="shared" si="347"/>
        <v/>
      </c>
    </row>
    <row r="7396" spans="1:15" x14ac:dyDescent="0.25">
      <c r="A7396">
        <v>7395</v>
      </c>
      <c r="B7396">
        <v>2</v>
      </c>
      <c r="C7396" s="1">
        <v>19528</v>
      </c>
      <c r="D7396">
        <v>0</v>
      </c>
      <c r="E7396">
        <v>0</v>
      </c>
      <c r="F7396" t="s">
        <v>13</v>
      </c>
      <c r="G7396" s="1">
        <v>35067</v>
      </c>
      <c r="H7396">
        <v>0</v>
      </c>
      <c r="J7396">
        <v>10</v>
      </c>
      <c r="K7396">
        <v>0</v>
      </c>
      <c r="L7396" s="1">
        <v>366</v>
      </c>
      <c r="M7396" s="2">
        <f t="shared" si="345"/>
        <v>42.541666666666664</v>
      </c>
      <c r="N7396" s="2" t="str">
        <f t="shared" si="346"/>
        <v/>
      </c>
      <c r="O7396" s="2" t="str">
        <f t="shared" si="347"/>
        <v/>
      </c>
    </row>
    <row r="7397" spans="1:15" x14ac:dyDescent="0.25">
      <c r="A7397">
        <v>7396</v>
      </c>
      <c r="B7397">
        <v>3</v>
      </c>
      <c r="C7397" s="1">
        <v>18083</v>
      </c>
      <c r="D7397">
        <v>0</v>
      </c>
      <c r="E7397">
        <v>0</v>
      </c>
      <c r="F7397" t="s">
        <v>13</v>
      </c>
      <c r="G7397" s="1">
        <v>35068</v>
      </c>
      <c r="H7397">
        <v>0</v>
      </c>
      <c r="J7397">
        <v>24</v>
      </c>
      <c r="K7397">
        <v>0</v>
      </c>
      <c r="L7397" s="1">
        <v>366</v>
      </c>
      <c r="M7397" s="2">
        <f t="shared" si="345"/>
        <v>46.5</v>
      </c>
      <c r="N7397" s="2" t="str">
        <f t="shared" si="346"/>
        <v/>
      </c>
      <c r="O7397" s="2" t="str">
        <f t="shared" si="347"/>
        <v/>
      </c>
    </row>
    <row r="7398" spans="1:15" x14ac:dyDescent="0.25">
      <c r="A7398">
        <v>7397</v>
      </c>
      <c r="B7398">
        <v>2</v>
      </c>
      <c r="C7398" s="1">
        <v>26023</v>
      </c>
      <c r="D7398">
        <v>0</v>
      </c>
      <c r="E7398">
        <v>0</v>
      </c>
      <c r="F7398" t="s">
        <v>14</v>
      </c>
      <c r="G7398" s="1">
        <v>35069</v>
      </c>
      <c r="H7398">
        <v>2</v>
      </c>
      <c r="J7398">
        <v>10</v>
      </c>
      <c r="K7398">
        <v>11907</v>
      </c>
      <c r="L7398" s="1">
        <v>366</v>
      </c>
      <c r="M7398" s="2">
        <f t="shared" si="345"/>
        <v>24.763888888888889</v>
      </c>
      <c r="N7398" s="2" t="str">
        <f t="shared" si="346"/>
        <v/>
      </c>
      <c r="O7398" s="2" t="str">
        <f t="shared" si="347"/>
        <v/>
      </c>
    </row>
    <row r="7399" spans="1:15" x14ac:dyDescent="0.25">
      <c r="A7399">
        <v>7398</v>
      </c>
      <c r="B7399">
        <v>3</v>
      </c>
      <c r="C7399" s="1">
        <v>22455</v>
      </c>
      <c r="D7399">
        <v>0</v>
      </c>
      <c r="E7399">
        <v>0</v>
      </c>
      <c r="F7399" t="s">
        <v>14</v>
      </c>
      <c r="G7399" s="1">
        <v>35072</v>
      </c>
      <c r="H7399">
        <v>0</v>
      </c>
      <c r="J7399">
        <v>10</v>
      </c>
      <c r="K7399">
        <v>13807</v>
      </c>
      <c r="L7399" s="1">
        <v>366</v>
      </c>
      <c r="M7399" s="2">
        <f t="shared" si="345"/>
        <v>34.541666666666664</v>
      </c>
      <c r="N7399" s="2" t="str">
        <f t="shared" si="346"/>
        <v/>
      </c>
      <c r="O7399" s="2" t="str">
        <f t="shared" si="347"/>
        <v/>
      </c>
    </row>
    <row r="7400" spans="1:15" x14ac:dyDescent="0.25">
      <c r="A7400">
        <v>7399</v>
      </c>
      <c r="B7400">
        <v>2</v>
      </c>
      <c r="C7400" s="1">
        <v>23367</v>
      </c>
      <c r="D7400">
        <v>2400</v>
      </c>
      <c r="E7400">
        <v>0</v>
      </c>
      <c r="F7400" t="s">
        <v>20</v>
      </c>
      <c r="G7400" s="1">
        <v>35072</v>
      </c>
      <c r="H7400">
        <v>2</v>
      </c>
      <c r="J7400">
        <v>10</v>
      </c>
      <c r="K7400">
        <v>17907</v>
      </c>
      <c r="L7400" s="1">
        <v>366</v>
      </c>
      <c r="M7400" s="2">
        <f t="shared" si="345"/>
        <v>32.044444444444444</v>
      </c>
      <c r="N7400" s="2" t="str">
        <f t="shared" si="346"/>
        <v/>
      </c>
      <c r="O7400" s="2" t="str">
        <f t="shared" si="347"/>
        <v/>
      </c>
    </row>
    <row r="7401" spans="1:15" x14ac:dyDescent="0.25">
      <c r="A7401">
        <v>7400</v>
      </c>
      <c r="B7401">
        <v>2</v>
      </c>
      <c r="C7401" s="1">
        <v>15966</v>
      </c>
      <c r="D7401">
        <v>0</v>
      </c>
      <c r="E7401">
        <v>0</v>
      </c>
      <c r="F7401" t="s">
        <v>13</v>
      </c>
      <c r="G7401" s="1">
        <v>35073</v>
      </c>
      <c r="H7401">
        <v>2</v>
      </c>
      <c r="I7401" t="s">
        <v>24</v>
      </c>
      <c r="J7401">
        <v>21</v>
      </c>
      <c r="K7401">
        <v>14707</v>
      </c>
      <c r="L7401" s="1">
        <v>37446</v>
      </c>
      <c r="M7401" s="2">
        <f t="shared" si="345"/>
        <v>52.31111111111111</v>
      </c>
      <c r="N7401" s="2">
        <f t="shared" si="346"/>
        <v>58.81111111111111</v>
      </c>
      <c r="O7401" s="2">
        <f t="shared" si="347"/>
        <v>6.5</v>
      </c>
    </row>
    <row r="7402" spans="1:15" x14ac:dyDescent="0.25">
      <c r="A7402">
        <v>7401</v>
      </c>
      <c r="B7402">
        <v>3</v>
      </c>
      <c r="C7402" s="1">
        <v>16043</v>
      </c>
      <c r="D7402">
        <v>0</v>
      </c>
      <c r="E7402">
        <v>0</v>
      </c>
      <c r="F7402" t="s">
        <v>13</v>
      </c>
      <c r="G7402" s="1">
        <v>35073</v>
      </c>
      <c r="H7402">
        <v>0</v>
      </c>
      <c r="J7402">
        <v>24</v>
      </c>
      <c r="K7402">
        <v>0</v>
      </c>
      <c r="L7402" s="1">
        <v>366</v>
      </c>
      <c r="M7402" s="2">
        <f t="shared" si="345"/>
        <v>52.1</v>
      </c>
      <c r="N7402" s="2" t="str">
        <f t="shared" si="346"/>
        <v/>
      </c>
      <c r="O7402" s="2" t="str">
        <f t="shared" si="347"/>
        <v/>
      </c>
    </row>
    <row r="7403" spans="1:15" x14ac:dyDescent="0.25">
      <c r="A7403">
        <v>7402</v>
      </c>
      <c r="B7403">
        <v>3</v>
      </c>
      <c r="C7403" s="1">
        <v>26738</v>
      </c>
      <c r="D7403">
        <v>2048</v>
      </c>
      <c r="E7403">
        <v>2</v>
      </c>
      <c r="F7403" t="s">
        <v>16</v>
      </c>
      <c r="G7403" s="1">
        <v>35075</v>
      </c>
      <c r="H7403">
        <v>2</v>
      </c>
      <c r="J7403">
        <v>10</v>
      </c>
      <c r="K7403">
        <v>14707</v>
      </c>
      <c r="L7403" s="1">
        <v>366</v>
      </c>
      <c r="M7403" s="2">
        <f t="shared" si="345"/>
        <v>22.822222222222223</v>
      </c>
      <c r="N7403" s="2" t="str">
        <f t="shared" si="346"/>
        <v/>
      </c>
      <c r="O7403" s="2" t="str">
        <f t="shared" si="347"/>
        <v/>
      </c>
    </row>
    <row r="7404" spans="1:15" x14ac:dyDescent="0.25">
      <c r="A7404">
        <v>7403</v>
      </c>
      <c r="B7404">
        <v>2</v>
      </c>
      <c r="C7404" s="1">
        <v>26019</v>
      </c>
      <c r="D7404">
        <v>2200</v>
      </c>
      <c r="E7404">
        <v>2</v>
      </c>
      <c r="F7404" t="s">
        <v>14</v>
      </c>
      <c r="G7404" s="1">
        <v>35076</v>
      </c>
      <c r="H7404">
        <v>2</v>
      </c>
      <c r="J7404">
        <v>10</v>
      </c>
      <c r="K7404">
        <v>10107</v>
      </c>
      <c r="L7404" s="1">
        <v>366</v>
      </c>
      <c r="M7404" s="2">
        <f t="shared" si="345"/>
        <v>24.791666666666668</v>
      </c>
      <c r="N7404" s="2" t="str">
        <f t="shared" si="346"/>
        <v/>
      </c>
      <c r="O7404" s="2" t="str">
        <f t="shared" si="347"/>
        <v/>
      </c>
    </row>
    <row r="7405" spans="1:15" x14ac:dyDescent="0.25">
      <c r="A7405">
        <v>7404</v>
      </c>
      <c r="B7405">
        <v>2</v>
      </c>
      <c r="C7405" s="1">
        <v>26633</v>
      </c>
      <c r="D7405">
        <v>0</v>
      </c>
      <c r="E7405">
        <v>0</v>
      </c>
      <c r="F7405" t="s">
        <v>20</v>
      </c>
      <c r="G7405" s="1">
        <v>35076</v>
      </c>
      <c r="H7405">
        <v>2</v>
      </c>
      <c r="J7405">
        <v>10</v>
      </c>
      <c r="K7405">
        <v>13507</v>
      </c>
      <c r="L7405" s="1">
        <v>366</v>
      </c>
      <c r="M7405" s="2">
        <f t="shared" si="345"/>
        <v>23.116666666666667</v>
      </c>
      <c r="N7405" s="2" t="str">
        <f t="shared" si="346"/>
        <v/>
      </c>
      <c r="O7405" s="2" t="str">
        <f t="shared" si="347"/>
        <v/>
      </c>
    </row>
    <row r="7406" spans="1:15" x14ac:dyDescent="0.25">
      <c r="A7406">
        <v>7405</v>
      </c>
      <c r="B7406">
        <v>4</v>
      </c>
      <c r="C7406" s="1">
        <v>25597</v>
      </c>
      <c r="D7406">
        <v>1692</v>
      </c>
      <c r="E7406">
        <v>1</v>
      </c>
      <c r="F7406" t="s">
        <v>20</v>
      </c>
      <c r="G7406" s="1">
        <v>35076</v>
      </c>
      <c r="H7406">
        <v>0</v>
      </c>
      <c r="J7406">
        <v>10</v>
      </c>
      <c r="K7406">
        <v>0</v>
      </c>
      <c r="L7406" s="1">
        <v>366</v>
      </c>
      <c r="M7406" s="2">
        <f t="shared" si="345"/>
        <v>25.952777777777779</v>
      </c>
      <c r="N7406" s="2" t="str">
        <f t="shared" si="346"/>
        <v/>
      </c>
      <c r="O7406" s="2" t="str">
        <f t="shared" si="347"/>
        <v/>
      </c>
    </row>
    <row r="7407" spans="1:15" x14ac:dyDescent="0.25">
      <c r="A7407">
        <v>7406</v>
      </c>
      <c r="B7407">
        <v>3</v>
      </c>
      <c r="C7407" s="1">
        <v>19120</v>
      </c>
      <c r="D7407">
        <v>0</v>
      </c>
      <c r="E7407">
        <v>0</v>
      </c>
      <c r="F7407" t="s">
        <v>13</v>
      </c>
      <c r="G7407" s="1">
        <v>35076</v>
      </c>
      <c r="H7407">
        <v>0</v>
      </c>
      <c r="J7407">
        <v>10</v>
      </c>
      <c r="K7407">
        <v>0</v>
      </c>
      <c r="L7407" s="1">
        <v>366</v>
      </c>
      <c r="M7407" s="2">
        <f t="shared" si="345"/>
        <v>43.68333333333333</v>
      </c>
      <c r="N7407" s="2" t="str">
        <f t="shared" si="346"/>
        <v/>
      </c>
      <c r="O7407" s="2" t="str">
        <f t="shared" si="347"/>
        <v/>
      </c>
    </row>
    <row r="7408" spans="1:15" x14ac:dyDescent="0.25">
      <c r="A7408">
        <v>7407</v>
      </c>
      <c r="B7408">
        <v>3</v>
      </c>
      <c r="C7408" s="1">
        <v>17727</v>
      </c>
      <c r="D7408">
        <v>0</v>
      </c>
      <c r="E7408">
        <v>0</v>
      </c>
      <c r="F7408" t="s">
        <v>14</v>
      </c>
      <c r="G7408" s="1">
        <v>35080</v>
      </c>
      <c r="H7408">
        <v>2</v>
      </c>
      <c r="J7408">
        <v>10</v>
      </c>
      <c r="K7408">
        <v>14707</v>
      </c>
      <c r="L7408" s="1">
        <v>366</v>
      </c>
      <c r="M7408" s="2">
        <f t="shared" si="345"/>
        <v>47.508333333333333</v>
      </c>
      <c r="N7408" s="2" t="str">
        <f t="shared" si="346"/>
        <v/>
      </c>
      <c r="O7408" s="2" t="str">
        <f t="shared" si="347"/>
        <v/>
      </c>
    </row>
    <row r="7409" spans="1:15" x14ac:dyDescent="0.25">
      <c r="A7409">
        <v>7408</v>
      </c>
      <c r="B7409">
        <v>2</v>
      </c>
      <c r="C7409" s="1">
        <v>23453</v>
      </c>
      <c r="D7409">
        <v>2254</v>
      </c>
      <c r="E7409">
        <v>1</v>
      </c>
      <c r="F7409" t="s">
        <v>21</v>
      </c>
      <c r="G7409" s="1">
        <v>35080</v>
      </c>
      <c r="H7409">
        <v>2</v>
      </c>
      <c r="J7409">
        <v>10</v>
      </c>
      <c r="K7409">
        <v>17907</v>
      </c>
      <c r="L7409" s="1">
        <v>366</v>
      </c>
      <c r="M7409" s="2">
        <f t="shared" si="345"/>
        <v>31.830555555555556</v>
      </c>
      <c r="N7409" s="2" t="str">
        <f t="shared" si="346"/>
        <v/>
      </c>
      <c r="O7409" s="2" t="str">
        <f t="shared" si="347"/>
        <v/>
      </c>
    </row>
    <row r="7410" spans="1:15" x14ac:dyDescent="0.25">
      <c r="A7410">
        <v>7409</v>
      </c>
      <c r="B7410">
        <v>2</v>
      </c>
      <c r="C7410" s="1">
        <v>13086</v>
      </c>
      <c r="D7410">
        <v>0</v>
      </c>
      <c r="E7410">
        <v>0</v>
      </c>
      <c r="F7410" t="s">
        <v>14</v>
      </c>
      <c r="G7410" s="1">
        <v>35081</v>
      </c>
      <c r="H7410">
        <v>2</v>
      </c>
      <c r="J7410">
        <v>21</v>
      </c>
      <c r="K7410">
        <v>15607</v>
      </c>
      <c r="L7410" s="1">
        <v>366</v>
      </c>
      <c r="M7410" s="2">
        <f t="shared" si="345"/>
        <v>60.216666666666669</v>
      </c>
      <c r="N7410" s="2" t="str">
        <f t="shared" si="346"/>
        <v/>
      </c>
      <c r="O7410" s="2" t="str">
        <f t="shared" si="347"/>
        <v/>
      </c>
    </row>
    <row r="7411" spans="1:15" x14ac:dyDescent="0.25">
      <c r="A7411">
        <v>7410</v>
      </c>
      <c r="B7411">
        <v>4</v>
      </c>
      <c r="C7411" s="1">
        <v>24352</v>
      </c>
      <c r="D7411">
        <v>0</v>
      </c>
      <c r="E7411">
        <v>3</v>
      </c>
      <c r="F7411" t="s">
        <v>26</v>
      </c>
      <c r="G7411" s="1">
        <v>35082</v>
      </c>
      <c r="H7411">
        <v>2</v>
      </c>
      <c r="J7411">
        <v>10</v>
      </c>
      <c r="K7411">
        <v>10107</v>
      </c>
      <c r="L7411" s="1">
        <v>366</v>
      </c>
      <c r="M7411" s="2">
        <f t="shared" si="345"/>
        <v>29.377777777777776</v>
      </c>
      <c r="N7411" s="2" t="str">
        <f t="shared" si="346"/>
        <v/>
      </c>
      <c r="O7411" s="2" t="str">
        <f t="shared" si="347"/>
        <v/>
      </c>
    </row>
    <row r="7412" spans="1:15" x14ac:dyDescent="0.25">
      <c r="A7412">
        <v>7411</v>
      </c>
      <c r="B7412">
        <v>4</v>
      </c>
      <c r="C7412" s="1">
        <v>23347</v>
      </c>
      <c r="D7412">
        <v>0</v>
      </c>
      <c r="E7412">
        <v>0</v>
      </c>
      <c r="F7412" t="s">
        <v>20</v>
      </c>
      <c r="G7412" s="1">
        <v>35082</v>
      </c>
      <c r="H7412">
        <v>2</v>
      </c>
      <c r="J7412">
        <v>10</v>
      </c>
      <c r="K7412">
        <v>10107</v>
      </c>
      <c r="L7412" s="1">
        <v>366</v>
      </c>
      <c r="M7412" s="2">
        <f t="shared" si="345"/>
        <v>32.12777777777778</v>
      </c>
      <c r="N7412" s="2" t="str">
        <f t="shared" si="346"/>
        <v/>
      </c>
      <c r="O7412" s="2" t="str">
        <f t="shared" si="347"/>
        <v/>
      </c>
    </row>
    <row r="7413" spans="1:15" x14ac:dyDescent="0.25">
      <c r="A7413">
        <v>7412</v>
      </c>
      <c r="B7413">
        <v>3</v>
      </c>
      <c r="C7413" s="1">
        <v>19750</v>
      </c>
      <c r="D7413">
        <v>0</v>
      </c>
      <c r="E7413">
        <v>0</v>
      </c>
      <c r="F7413" t="s">
        <v>17</v>
      </c>
      <c r="G7413" s="1">
        <v>35083</v>
      </c>
      <c r="H7413">
        <v>2</v>
      </c>
      <c r="J7413">
        <v>10</v>
      </c>
      <c r="K7413">
        <v>10107</v>
      </c>
      <c r="L7413" s="1">
        <v>366</v>
      </c>
      <c r="M7413" s="2">
        <f t="shared" si="345"/>
        <v>41.980555555555554</v>
      </c>
      <c r="N7413" s="2" t="str">
        <f t="shared" si="346"/>
        <v/>
      </c>
      <c r="O7413" s="2" t="str">
        <f t="shared" si="347"/>
        <v/>
      </c>
    </row>
    <row r="7414" spans="1:15" x14ac:dyDescent="0.25">
      <c r="A7414">
        <v>7413</v>
      </c>
      <c r="B7414">
        <v>2</v>
      </c>
      <c r="C7414" s="1">
        <v>34993</v>
      </c>
      <c r="D7414">
        <v>0</v>
      </c>
      <c r="E7414">
        <v>0</v>
      </c>
      <c r="F7414" t="s">
        <v>20</v>
      </c>
      <c r="G7414" s="1">
        <v>35086</v>
      </c>
      <c r="H7414">
        <v>2</v>
      </c>
      <c r="J7414">
        <v>21</v>
      </c>
      <c r="K7414">
        <v>10107</v>
      </c>
      <c r="L7414" s="1">
        <v>366</v>
      </c>
      <c r="M7414" s="2">
        <f t="shared" si="345"/>
        <v>0.25277777777777777</v>
      </c>
      <c r="N7414" s="2" t="str">
        <f t="shared" si="346"/>
        <v/>
      </c>
      <c r="O7414" s="2" t="str">
        <f t="shared" si="347"/>
        <v/>
      </c>
    </row>
    <row r="7415" spans="1:15" x14ac:dyDescent="0.25">
      <c r="A7415">
        <v>7414</v>
      </c>
      <c r="B7415">
        <v>2</v>
      </c>
      <c r="C7415" s="1">
        <v>20490</v>
      </c>
      <c r="D7415">
        <v>1500</v>
      </c>
      <c r="E7415">
        <v>2</v>
      </c>
      <c r="F7415" t="s">
        <v>14</v>
      </c>
      <c r="G7415" s="1">
        <v>35087</v>
      </c>
      <c r="H7415">
        <v>2</v>
      </c>
      <c r="J7415">
        <v>10</v>
      </c>
      <c r="K7415">
        <v>12607</v>
      </c>
      <c r="L7415" s="1">
        <v>366</v>
      </c>
      <c r="M7415" s="2">
        <f t="shared" si="345"/>
        <v>39.966666666666669</v>
      </c>
      <c r="N7415" s="2" t="str">
        <f t="shared" si="346"/>
        <v/>
      </c>
      <c r="O7415" s="2" t="str">
        <f t="shared" si="347"/>
        <v/>
      </c>
    </row>
    <row r="7416" spans="1:15" x14ac:dyDescent="0.25">
      <c r="A7416">
        <v>7415</v>
      </c>
      <c r="B7416">
        <v>2</v>
      </c>
      <c r="C7416" s="1">
        <v>25666</v>
      </c>
      <c r="D7416">
        <v>0</v>
      </c>
      <c r="E7416">
        <v>0</v>
      </c>
      <c r="F7416" t="s">
        <v>13</v>
      </c>
      <c r="G7416" s="1">
        <v>35089</v>
      </c>
      <c r="H7416">
        <v>0</v>
      </c>
      <c r="J7416">
        <v>10</v>
      </c>
      <c r="K7416">
        <v>10307</v>
      </c>
      <c r="L7416" s="1">
        <v>366</v>
      </c>
      <c r="M7416" s="2">
        <f t="shared" si="345"/>
        <v>25.797222222222221</v>
      </c>
      <c r="N7416" s="2" t="str">
        <f t="shared" si="346"/>
        <v/>
      </c>
      <c r="O7416" s="2" t="str">
        <f t="shared" si="347"/>
        <v/>
      </c>
    </row>
    <row r="7417" spans="1:15" x14ac:dyDescent="0.25">
      <c r="A7417">
        <v>7416</v>
      </c>
      <c r="B7417">
        <v>2</v>
      </c>
      <c r="C7417" s="1">
        <v>14948</v>
      </c>
      <c r="D7417">
        <v>2472</v>
      </c>
      <c r="E7417">
        <v>0</v>
      </c>
      <c r="F7417" t="s">
        <v>14</v>
      </c>
      <c r="G7417" s="1">
        <v>35089</v>
      </c>
      <c r="H7417">
        <v>0</v>
      </c>
      <c r="J7417">
        <v>10</v>
      </c>
      <c r="K7417">
        <v>11307</v>
      </c>
      <c r="L7417" s="1">
        <v>366</v>
      </c>
      <c r="M7417" s="2">
        <f t="shared" si="345"/>
        <v>55.144444444444446</v>
      </c>
      <c r="N7417" s="2" t="str">
        <f t="shared" si="346"/>
        <v/>
      </c>
      <c r="O7417" s="2" t="str">
        <f t="shared" si="347"/>
        <v/>
      </c>
    </row>
    <row r="7418" spans="1:15" x14ac:dyDescent="0.25">
      <c r="A7418">
        <v>7417</v>
      </c>
      <c r="B7418">
        <v>2</v>
      </c>
      <c r="C7418" s="1">
        <v>14936</v>
      </c>
      <c r="D7418">
        <v>0</v>
      </c>
      <c r="E7418">
        <v>0</v>
      </c>
      <c r="F7418" t="s">
        <v>13</v>
      </c>
      <c r="G7418" s="1">
        <v>35093</v>
      </c>
      <c r="H7418">
        <v>0</v>
      </c>
      <c r="J7418">
        <v>10</v>
      </c>
      <c r="K7418">
        <v>10107</v>
      </c>
      <c r="L7418" s="1">
        <v>366</v>
      </c>
      <c r="M7418" s="2">
        <f t="shared" si="345"/>
        <v>55.18888888888889</v>
      </c>
      <c r="N7418" s="2" t="str">
        <f t="shared" si="346"/>
        <v/>
      </c>
      <c r="O7418" s="2" t="str">
        <f t="shared" si="347"/>
        <v/>
      </c>
    </row>
    <row r="7419" spans="1:15" x14ac:dyDescent="0.25">
      <c r="A7419">
        <v>7418</v>
      </c>
      <c r="B7419">
        <v>2</v>
      </c>
      <c r="C7419" s="1">
        <v>25581</v>
      </c>
      <c r="D7419">
        <v>1539</v>
      </c>
      <c r="E7419">
        <v>0</v>
      </c>
      <c r="F7419" t="s">
        <v>26</v>
      </c>
      <c r="G7419" s="1">
        <v>35093</v>
      </c>
      <c r="H7419">
        <v>2</v>
      </c>
      <c r="J7419">
        <v>10</v>
      </c>
      <c r="K7419">
        <v>13507</v>
      </c>
      <c r="L7419" s="1">
        <v>366</v>
      </c>
      <c r="M7419" s="2">
        <f t="shared" si="345"/>
        <v>26.044444444444444</v>
      </c>
      <c r="N7419" s="2" t="str">
        <f t="shared" si="346"/>
        <v/>
      </c>
      <c r="O7419" s="2" t="str">
        <f t="shared" si="347"/>
        <v/>
      </c>
    </row>
    <row r="7420" spans="1:15" x14ac:dyDescent="0.25">
      <c r="A7420">
        <v>7419</v>
      </c>
      <c r="B7420">
        <v>4</v>
      </c>
      <c r="C7420" s="1">
        <v>19630</v>
      </c>
      <c r="D7420">
        <v>0</v>
      </c>
      <c r="E7420">
        <v>0</v>
      </c>
      <c r="F7420" t="s">
        <v>20</v>
      </c>
      <c r="G7420" s="1">
        <v>35094</v>
      </c>
      <c r="H7420">
        <v>2</v>
      </c>
      <c r="J7420">
        <v>10</v>
      </c>
      <c r="K7420">
        <v>10107</v>
      </c>
      <c r="L7420" s="1">
        <v>366</v>
      </c>
      <c r="M7420" s="2">
        <f t="shared" si="345"/>
        <v>42.338888888888889</v>
      </c>
      <c r="N7420" s="2" t="str">
        <f t="shared" si="346"/>
        <v/>
      </c>
      <c r="O7420" s="2" t="str">
        <f t="shared" si="347"/>
        <v/>
      </c>
    </row>
    <row r="7421" spans="1:15" x14ac:dyDescent="0.25">
      <c r="A7421">
        <v>7420</v>
      </c>
      <c r="B7421">
        <v>2</v>
      </c>
      <c r="C7421" s="1">
        <v>24375</v>
      </c>
      <c r="D7421">
        <v>0</v>
      </c>
      <c r="E7421">
        <v>0</v>
      </c>
      <c r="F7421" t="s">
        <v>14</v>
      </c>
      <c r="G7421" s="1">
        <v>35094</v>
      </c>
      <c r="H7421">
        <v>2</v>
      </c>
      <c r="J7421">
        <v>10</v>
      </c>
      <c r="K7421">
        <v>10307</v>
      </c>
      <c r="L7421" s="1">
        <v>366</v>
      </c>
      <c r="M7421" s="2">
        <f t="shared" si="345"/>
        <v>29.347222222222221</v>
      </c>
      <c r="N7421" s="2" t="str">
        <f t="shared" si="346"/>
        <v/>
      </c>
      <c r="O7421" s="2" t="str">
        <f t="shared" si="347"/>
        <v/>
      </c>
    </row>
    <row r="7422" spans="1:15" x14ac:dyDescent="0.25">
      <c r="A7422">
        <v>7421</v>
      </c>
      <c r="B7422">
        <v>2</v>
      </c>
      <c r="C7422" s="1">
        <v>17533</v>
      </c>
      <c r="D7422">
        <v>0</v>
      </c>
      <c r="E7422">
        <v>0</v>
      </c>
      <c r="F7422" t="s">
        <v>13</v>
      </c>
      <c r="G7422" s="1">
        <v>35096</v>
      </c>
      <c r="H7422">
        <v>0</v>
      </c>
      <c r="J7422">
        <v>10</v>
      </c>
      <c r="K7422">
        <v>10107</v>
      </c>
      <c r="L7422" s="1">
        <v>366</v>
      </c>
      <c r="M7422" s="2">
        <f t="shared" si="345"/>
        <v>48.083333333333336</v>
      </c>
      <c r="N7422" s="2" t="str">
        <f t="shared" si="346"/>
        <v/>
      </c>
      <c r="O7422" s="2" t="str">
        <f t="shared" si="347"/>
        <v/>
      </c>
    </row>
    <row r="7423" spans="1:15" x14ac:dyDescent="0.25">
      <c r="A7423">
        <v>7422</v>
      </c>
      <c r="B7423">
        <v>4</v>
      </c>
      <c r="C7423" s="1">
        <v>25721</v>
      </c>
      <c r="D7423">
        <v>2103</v>
      </c>
      <c r="E7423">
        <v>2</v>
      </c>
      <c r="F7423" t="s">
        <v>20</v>
      </c>
      <c r="G7423" s="1">
        <v>35096</v>
      </c>
      <c r="H7423">
        <v>2</v>
      </c>
      <c r="J7423">
        <v>10</v>
      </c>
      <c r="K7423">
        <v>10107</v>
      </c>
      <c r="L7423" s="1">
        <v>366</v>
      </c>
      <c r="M7423" s="2">
        <f t="shared" si="345"/>
        <v>25.663888888888888</v>
      </c>
      <c r="N7423" s="2" t="str">
        <f t="shared" si="346"/>
        <v/>
      </c>
      <c r="O7423" s="2" t="str">
        <f t="shared" si="347"/>
        <v/>
      </c>
    </row>
    <row r="7424" spans="1:15" x14ac:dyDescent="0.25">
      <c r="A7424">
        <v>7423</v>
      </c>
      <c r="B7424">
        <v>3</v>
      </c>
      <c r="C7424" s="1">
        <v>20957</v>
      </c>
      <c r="D7424">
        <v>0</v>
      </c>
      <c r="E7424">
        <v>0</v>
      </c>
      <c r="F7424" t="s">
        <v>13</v>
      </c>
      <c r="G7424" s="1">
        <v>35096</v>
      </c>
      <c r="H7424">
        <v>0</v>
      </c>
      <c r="J7424">
        <v>10</v>
      </c>
      <c r="K7424">
        <v>10207</v>
      </c>
      <c r="L7424" s="1">
        <v>366</v>
      </c>
      <c r="M7424" s="2">
        <f t="shared" si="345"/>
        <v>38.705555555555556</v>
      </c>
      <c r="N7424" s="2" t="str">
        <f t="shared" si="346"/>
        <v/>
      </c>
      <c r="O7424" s="2" t="str">
        <f t="shared" si="347"/>
        <v/>
      </c>
    </row>
    <row r="7425" spans="1:15" x14ac:dyDescent="0.25">
      <c r="A7425">
        <v>7424</v>
      </c>
      <c r="B7425">
        <v>4</v>
      </c>
      <c r="C7425" s="1">
        <v>23646</v>
      </c>
      <c r="D7425">
        <v>0</v>
      </c>
      <c r="E7425">
        <v>0</v>
      </c>
      <c r="F7425" t="s">
        <v>20</v>
      </c>
      <c r="G7425" s="1">
        <v>35100</v>
      </c>
      <c r="H7425">
        <v>0</v>
      </c>
      <c r="J7425">
        <v>10</v>
      </c>
      <c r="K7425">
        <v>0</v>
      </c>
      <c r="L7425" s="1">
        <v>366</v>
      </c>
      <c r="M7425" s="2">
        <f t="shared" si="345"/>
        <v>31.358333333333334</v>
      </c>
      <c r="N7425" s="2" t="str">
        <f t="shared" si="346"/>
        <v/>
      </c>
      <c r="O7425" s="2" t="str">
        <f t="shared" si="347"/>
        <v/>
      </c>
    </row>
    <row r="7426" spans="1:15" x14ac:dyDescent="0.25">
      <c r="A7426">
        <v>7425</v>
      </c>
      <c r="B7426">
        <v>2</v>
      </c>
      <c r="C7426" s="1">
        <v>24485</v>
      </c>
      <c r="D7426">
        <v>0</v>
      </c>
      <c r="E7426">
        <v>2</v>
      </c>
      <c r="F7426" t="s">
        <v>14</v>
      </c>
      <c r="G7426" s="1">
        <v>35100</v>
      </c>
      <c r="H7426">
        <v>2</v>
      </c>
      <c r="J7426">
        <v>10</v>
      </c>
      <c r="K7426">
        <v>10107</v>
      </c>
      <c r="L7426" s="1">
        <v>366</v>
      </c>
      <c r="M7426" s="2">
        <f t="shared" si="345"/>
        <v>29.06111111111111</v>
      </c>
      <c r="N7426" s="2" t="str">
        <f t="shared" si="346"/>
        <v/>
      </c>
      <c r="O7426" s="2" t="str">
        <f t="shared" si="347"/>
        <v/>
      </c>
    </row>
    <row r="7427" spans="1:15" x14ac:dyDescent="0.25">
      <c r="A7427">
        <v>7426</v>
      </c>
      <c r="B7427">
        <v>3</v>
      </c>
      <c r="C7427" s="1">
        <v>23348</v>
      </c>
      <c r="D7427">
        <v>495</v>
      </c>
      <c r="E7427">
        <v>3</v>
      </c>
      <c r="F7427" t="s">
        <v>14</v>
      </c>
      <c r="G7427" s="1">
        <v>35101</v>
      </c>
      <c r="H7427">
        <v>2</v>
      </c>
      <c r="J7427">
        <v>10</v>
      </c>
      <c r="K7427">
        <v>11907</v>
      </c>
      <c r="L7427" s="1">
        <v>366</v>
      </c>
      <c r="M7427" s="2">
        <f t="shared" si="345"/>
        <v>32.174999999999997</v>
      </c>
      <c r="N7427" s="2" t="str">
        <f t="shared" si="346"/>
        <v/>
      </c>
      <c r="O7427" s="2" t="str">
        <f t="shared" si="347"/>
        <v/>
      </c>
    </row>
    <row r="7428" spans="1:15" x14ac:dyDescent="0.25">
      <c r="A7428">
        <v>7427</v>
      </c>
      <c r="B7428">
        <v>2</v>
      </c>
      <c r="C7428" s="1">
        <v>21546</v>
      </c>
      <c r="D7428">
        <v>0</v>
      </c>
      <c r="E7428">
        <v>0</v>
      </c>
      <c r="F7428" t="s">
        <v>13</v>
      </c>
      <c r="G7428" s="1">
        <v>35101</v>
      </c>
      <c r="H7428">
        <v>0</v>
      </c>
      <c r="J7428">
        <v>10</v>
      </c>
      <c r="K7428">
        <v>10107</v>
      </c>
      <c r="L7428" s="1">
        <v>366</v>
      </c>
      <c r="M7428" s="2">
        <f t="shared" si="345"/>
        <v>37.108333333333334</v>
      </c>
      <c r="N7428" s="2" t="str">
        <f t="shared" si="346"/>
        <v/>
      </c>
      <c r="O7428" s="2" t="str">
        <f t="shared" si="347"/>
        <v/>
      </c>
    </row>
    <row r="7429" spans="1:15" x14ac:dyDescent="0.25">
      <c r="A7429">
        <v>7428</v>
      </c>
      <c r="B7429">
        <v>3</v>
      </c>
      <c r="C7429" s="1">
        <v>21543</v>
      </c>
      <c r="D7429">
        <v>2319</v>
      </c>
      <c r="E7429">
        <v>2</v>
      </c>
      <c r="F7429" t="s">
        <v>14</v>
      </c>
      <c r="G7429" s="1">
        <v>35101</v>
      </c>
      <c r="H7429">
        <v>2</v>
      </c>
      <c r="J7429">
        <v>10</v>
      </c>
      <c r="K7429">
        <v>17907</v>
      </c>
      <c r="L7429" s="1">
        <v>366</v>
      </c>
      <c r="M7429" s="2">
        <f t="shared" ref="M7429:M7492" si="348">DAYS360(C7429,G7429,TRUE)/360</f>
        <v>37.116666666666667</v>
      </c>
      <c r="N7429" s="2" t="str">
        <f t="shared" ref="N7429:N7492" si="349">IF(DAYS360(C7429,L7429)/360&gt;0,DAYS360(C7429,L7429)/360,"")</f>
        <v/>
      </c>
      <c r="O7429" s="2" t="str">
        <f t="shared" ref="O7429:O7492" si="350">IF(N7429="","",N7429-M7429)</f>
        <v/>
      </c>
    </row>
    <row r="7430" spans="1:15" x14ac:dyDescent="0.25">
      <c r="A7430">
        <v>7429</v>
      </c>
      <c r="B7430">
        <v>4</v>
      </c>
      <c r="C7430" s="1">
        <v>26592</v>
      </c>
      <c r="D7430">
        <v>0</v>
      </c>
      <c r="E7430">
        <v>0</v>
      </c>
      <c r="F7430" t="s">
        <v>20</v>
      </c>
      <c r="G7430" s="1">
        <v>35101</v>
      </c>
      <c r="H7430">
        <v>0</v>
      </c>
      <c r="J7430">
        <v>10</v>
      </c>
      <c r="K7430">
        <v>0</v>
      </c>
      <c r="L7430" s="1">
        <v>366</v>
      </c>
      <c r="M7430" s="2">
        <f t="shared" si="348"/>
        <v>23.294444444444444</v>
      </c>
      <c r="N7430" s="2" t="str">
        <f t="shared" si="349"/>
        <v/>
      </c>
      <c r="O7430" s="2" t="str">
        <f t="shared" si="350"/>
        <v/>
      </c>
    </row>
    <row r="7431" spans="1:15" x14ac:dyDescent="0.25">
      <c r="A7431">
        <v>7430</v>
      </c>
      <c r="B7431">
        <v>3</v>
      </c>
      <c r="C7431" s="1">
        <v>22071</v>
      </c>
      <c r="D7431">
        <v>0</v>
      </c>
      <c r="E7431">
        <v>0</v>
      </c>
      <c r="F7431" t="s">
        <v>13</v>
      </c>
      <c r="G7431" s="1">
        <v>35102</v>
      </c>
      <c r="H7431">
        <v>0</v>
      </c>
      <c r="I7431" t="s">
        <v>19</v>
      </c>
      <c r="J7431">
        <v>10</v>
      </c>
      <c r="K7431">
        <v>14707</v>
      </c>
      <c r="L7431" s="1">
        <v>36048</v>
      </c>
      <c r="M7431" s="2">
        <f t="shared" si="348"/>
        <v>35.674999999999997</v>
      </c>
      <c r="N7431" s="2">
        <f t="shared" si="349"/>
        <v>38.266666666666666</v>
      </c>
      <c r="O7431" s="2">
        <f t="shared" si="350"/>
        <v>2.5916666666666686</v>
      </c>
    </row>
    <row r="7432" spans="1:15" x14ac:dyDescent="0.25">
      <c r="A7432">
        <v>7431</v>
      </c>
      <c r="B7432">
        <v>2</v>
      </c>
      <c r="C7432" s="1">
        <v>17766</v>
      </c>
      <c r="D7432">
        <v>2769</v>
      </c>
      <c r="E7432">
        <v>2</v>
      </c>
      <c r="F7432" t="s">
        <v>21</v>
      </c>
      <c r="G7432" s="1">
        <v>35102</v>
      </c>
      <c r="H7432">
        <v>2</v>
      </c>
      <c r="J7432">
        <v>10</v>
      </c>
      <c r="K7432">
        <v>13807</v>
      </c>
      <c r="L7432" s="1">
        <v>366</v>
      </c>
      <c r="M7432" s="2">
        <f t="shared" si="348"/>
        <v>47.461111111111109</v>
      </c>
      <c r="N7432" s="2" t="str">
        <f t="shared" si="349"/>
        <v/>
      </c>
      <c r="O7432" s="2" t="str">
        <f t="shared" si="350"/>
        <v/>
      </c>
    </row>
    <row r="7433" spans="1:15" x14ac:dyDescent="0.25">
      <c r="A7433">
        <v>7432</v>
      </c>
      <c r="B7433">
        <v>3</v>
      </c>
      <c r="C7433" s="1">
        <v>27295</v>
      </c>
      <c r="D7433">
        <v>2302</v>
      </c>
      <c r="E7433">
        <v>1</v>
      </c>
      <c r="F7433" t="s">
        <v>14</v>
      </c>
      <c r="G7433" s="1">
        <v>35102</v>
      </c>
      <c r="H7433">
        <v>2</v>
      </c>
      <c r="J7433">
        <v>10</v>
      </c>
      <c r="K7433">
        <v>17907</v>
      </c>
      <c r="L7433" s="1">
        <v>366</v>
      </c>
      <c r="M7433" s="2">
        <f t="shared" si="348"/>
        <v>21.372222222222224</v>
      </c>
      <c r="N7433" s="2" t="str">
        <f t="shared" si="349"/>
        <v/>
      </c>
      <c r="O7433" s="2" t="str">
        <f t="shared" si="350"/>
        <v/>
      </c>
    </row>
    <row r="7434" spans="1:15" x14ac:dyDescent="0.25">
      <c r="A7434">
        <v>7433</v>
      </c>
      <c r="B7434">
        <v>4</v>
      </c>
      <c r="C7434" s="1">
        <v>30630</v>
      </c>
      <c r="D7434">
        <v>0</v>
      </c>
      <c r="E7434">
        <v>0</v>
      </c>
      <c r="F7434" t="s">
        <v>20</v>
      </c>
      <c r="G7434" s="1">
        <v>35103</v>
      </c>
      <c r="H7434">
        <v>2</v>
      </c>
      <c r="J7434">
        <v>21</v>
      </c>
      <c r="K7434">
        <v>10107</v>
      </c>
      <c r="L7434" s="1">
        <v>366</v>
      </c>
      <c r="M7434" s="2">
        <f t="shared" si="348"/>
        <v>12.244444444444444</v>
      </c>
      <c r="N7434" s="2" t="str">
        <f t="shared" si="349"/>
        <v/>
      </c>
      <c r="O7434" s="2" t="str">
        <f t="shared" si="350"/>
        <v/>
      </c>
    </row>
    <row r="7435" spans="1:15" x14ac:dyDescent="0.25">
      <c r="A7435">
        <v>7434</v>
      </c>
      <c r="B7435">
        <v>2</v>
      </c>
      <c r="C7435" s="1">
        <v>22393</v>
      </c>
      <c r="D7435">
        <v>0</v>
      </c>
      <c r="E7435">
        <v>2</v>
      </c>
      <c r="F7435" t="s">
        <v>14</v>
      </c>
      <c r="G7435" s="1">
        <v>35103</v>
      </c>
      <c r="H7435">
        <v>2</v>
      </c>
      <c r="J7435">
        <v>10</v>
      </c>
      <c r="K7435">
        <v>12607</v>
      </c>
      <c r="L7435" s="1">
        <v>366</v>
      </c>
      <c r="M7435" s="2">
        <f t="shared" si="348"/>
        <v>34.794444444444444</v>
      </c>
      <c r="N7435" s="2" t="str">
        <f t="shared" si="349"/>
        <v/>
      </c>
      <c r="O7435" s="2" t="str">
        <f t="shared" si="350"/>
        <v/>
      </c>
    </row>
    <row r="7436" spans="1:15" x14ac:dyDescent="0.25">
      <c r="A7436">
        <v>7435</v>
      </c>
      <c r="B7436">
        <v>3</v>
      </c>
      <c r="C7436" s="1">
        <v>16270</v>
      </c>
      <c r="D7436">
        <v>1308</v>
      </c>
      <c r="E7436">
        <v>0</v>
      </c>
      <c r="F7436" t="s">
        <v>18</v>
      </c>
      <c r="G7436" s="1">
        <v>35104</v>
      </c>
      <c r="H7436">
        <v>0</v>
      </c>
      <c r="J7436">
        <v>10</v>
      </c>
      <c r="K7436">
        <v>10107</v>
      </c>
      <c r="L7436" s="1">
        <v>366</v>
      </c>
      <c r="M7436" s="2">
        <f t="shared" si="348"/>
        <v>51.56111111111111</v>
      </c>
      <c r="N7436" s="2" t="str">
        <f t="shared" si="349"/>
        <v/>
      </c>
      <c r="O7436" s="2" t="str">
        <f t="shared" si="350"/>
        <v/>
      </c>
    </row>
    <row r="7437" spans="1:15" x14ac:dyDescent="0.25">
      <c r="A7437">
        <v>7436</v>
      </c>
      <c r="B7437">
        <v>2</v>
      </c>
      <c r="C7437" s="1">
        <v>25241</v>
      </c>
      <c r="D7437">
        <v>1715</v>
      </c>
      <c r="E7437">
        <v>2</v>
      </c>
      <c r="F7437" t="s">
        <v>14</v>
      </c>
      <c r="G7437" s="1">
        <v>35107</v>
      </c>
      <c r="H7437">
        <v>2</v>
      </c>
      <c r="J7437">
        <v>10</v>
      </c>
      <c r="K7437">
        <v>10107</v>
      </c>
      <c r="L7437" s="1">
        <v>366</v>
      </c>
      <c r="M7437" s="2">
        <f t="shared" si="348"/>
        <v>27.013888888888889</v>
      </c>
      <c r="N7437" s="2" t="str">
        <f t="shared" si="349"/>
        <v/>
      </c>
      <c r="O7437" s="2" t="str">
        <f t="shared" si="350"/>
        <v/>
      </c>
    </row>
    <row r="7438" spans="1:15" x14ac:dyDescent="0.25">
      <c r="A7438">
        <v>7437</v>
      </c>
      <c r="B7438">
        <v>3</v>
      </c>
      <c r="C7438" s="1">
        <v>17637</v>
      </c>
      <c r="D7438">
        <v>0</v>
      </c>
      <c r="E7438">
        <v>0</v>
      </c>
      <c r="F7438" t="s">
        <v>17</v>
      </c>
      <c r="G7438" s="1">
        <v>35107</v>
      </c>
      <c r="H7438">
        <v>2</v>
      </c>
      <c r="J7438">
        <v>10</v>
      </c>
      <c r="K7438">
        <v>10107</v>
      </c>
      <c r="L7438" s="1">
        <v>366</v>
      </c>
      <c r="M7438" s="2">
        <f t="shared" si="348"/>
        <v>47.827777777777776</v>
      </c>
      <c r="N7438" s="2" t="str">
        <f t="shared" si="349"/>
        <v/>
      </c>
      <c r="O7438" s="2" t="str">
        <f t="shared" si="350"/>
        <v/>
      </c>
    </row>
    <row r="7439" spans="1:15" x14ac:dyDescent="0.25">
      <c r="A7439">
        <v>7438</v>
      </c>
      <c r="B7439">
        <v>2</v>
      </c>
      <c r="C7439" s="1">
        <v>22432</v>
      </c>
      <c r="D7439">
        <v>0</v>
      </c>
      <c r="E7439">
        <v>0</v>
      </c>
      <c r="F7439" t="s">
        <v>14</v>
      </c>
      <c r="G7439" s="1">
        <v>35108</v>
      </c>
      <c r="H7439">
        <v>2</v>
      </c>
      <c r="J7439">
        <v>10</v>
      </c>
      <c r="K7439">
        <v>17907</v>
      </c>
      <c r="L7439" s="1">
        <v>366</v>
      </c>
      <c r="M7439" s="2">
        <f t="shared" si="348"/>
        <v>34.702777777777776</v>
      </c>
      <c r="N7439" s="2" t="str">
        <f t="shared" si="349"/>
        <v/>
      </c>
      <c r="O7439" s="2" t="str">
        <f t="shared" si="350"/>
        <v/>
      </c>
    </row>
    <row r="7440" spans="1:15" x14ac:dyDescent="0.25">
      <c r="A7440">
        <v>7439</v>
      </c>
      <c r="B7440">
        <v>3</v>
      </c>
      <c r="C7440" s="1">
        <v>9639</v>
      </c>
      <c r="D7440">
        <v>0</v>
      </c>
      <c r="E7440">
        <v>0</v>
      </c>
      <c r="F7440" t="s">
        <v>13</v>
      </c>
      <c r="G7440" s="1">
        <v>35108</v>
      </c>
      <c r="H7440">
        <v>0</v>
      </c>
      <c r="J7440">
        <v>10</v>
      </c>
      <c r="K7440">
        <v>0</v>
      </c>
      <c r="L7440" s="1">
        <v>366</v>
      </c>
      <c r="M7440" s="2">
        <f t="shared" si="348"/>
        <v>69.724999999999994</v>
      </c>
      <c r="N7440" s="2" t="str">
        <f t="shared" si="349"/>
        <v/>
      </c>
      <c r="O7440" s="2" t="str">
        <f t="shared" si="350"/>
        <v/>
      </c>
    </row>
    <row r="7441" spans="1:15" x14ac:dyDescent="0.25">
      <c r="A7441">
        <v>7440</v>
      </c>
      <c r="B7441">
        <v>2</v>
      </c>
      <c r="C7441" s="1">
        <v>18249</v>
      </c>
      <c r="D7441">
        <v>2546</v>
      </c>
      <c r="E7441">
        <v>2</v>
      </c>
      <c r="F7441" t="s">
        <v>13</v>
      </c>
      <c r="G7441" s="1">
        <v>35109</v>
      </c>
      <c r="H7441">
        <v>0</v>
      </c>
      <c r="J7441">
        <v>21</v>
      </c>
      <c r="K7441">
        <v>0</v>
      </c>
      <c r="L7441" s="1">
        <v>366</v>
      </c>
      <c r="M7441" s="2">
        <f t="shared" si="348"/>
        <v>46.158333333333331</v>
      </c>
      <c r="N7441" s="2" t="str">
        <f t="shared" si="349"/>
        <v/>
      </c>
      <c r="O7441" s="2" t="str">
        <f t="shared" si="350"/>
        <v/>
      </c>
    </row>
    <row r="7442" spans="1:15" x14ac:dyDescent="0.25">
      <c r="A7442">
        <v>7441</v>
      </c>
      <c r="B7442">
        <v>2</v>
      </c>
      <c r="C7442" s="1">
        <v>20308</v>
      </c>
      <c r="D7442">
        <v>1620</v>
      </c>
      <c r="E7442">
        <v>0</v>
      </c>
      <c r="F7442" t="s">
        <v>26</v>
      </c>
      <c r="G7442" s="1">
        <v>35110</v>
      </c>
      <c r="H7442">
        <v>2</v>
      </c>
      <c r="J7442">
        <v>10</v>
      </c>
      <c r="K7442">
        <v>16707</v>
      </c>
      <c r="L7442" s="1">
        <v>366</v>
      </c>
      <c r="M7442" s="2">
        <f t="shared" si="348"/>
        <v>40.522222222222226</v>
      </c>
      <c r="N7442" s="2" t="str">
        <f t="shared" si="349"/>
        <v/>
      </c>
      <c r="O7442" s="2" t="str">
        <f t="shared" si="350"/>
        <v/>
      </c>
    </row>
    <row r="7443" spans="1:15" x14ac:dyDescent="0.25">
      <c r="A7443">
        <v>7442</v>
      </c>
      <c r="B7443">
        <v>2</v>
      </c>
      <c r="C7443" s="1">
        <v>28891</v>
      </c>
      <c r="D7443">
        <v>0</v>
      </c>
      <c r="E7443">
        <v>0</v>
      </c>
      <c r="F7443" t="s">
        <v>20</v>
      </c>
      <c r="G7443" s="1">
        <v>35110</v>
      </c>
      <c r="H7443">
        <v>2</v>
      </c>
      <c r="J7443">
        <v>21</v>
      </c>
      <c r="K7443">
        <v>10107</v>
      </c>
      <c r="L7443" s="1">
        <v>366</v>
      </c>
      <c r="M7443" s="2">
        <f t="shared" si="348"/>
        <v>17.027777777777779</v>
      </c>
      <c r="N7443" s="2" t="str">
        <f t="shared" si="349"/>
        <v/>
      </c>
      <c r="O7443" s="2" t="str">
        <f t="shared" si="350"/>
        <v/>
      </c>
    </row>
    <row r="7444" spans="1:15" x14ac:dyDescent="0.25">
      <c r="A7444">
        <v>7443</v>
      </c>
      <c r="B7444">
        <v>2</v>
      </c>
      <c r="C7444" s="1">
        <v>25086</v>
      </c>
      <c r="D7444">
        <v>0</v>
      </c>
      <c r="E7444">
        <v>1</v>
      </c>
      <c r="F7444" t="s">
        <v>14</v>
      </c>
      <c r="G7444" s="1">
        <v>35110</v>
      </c>
      <c r="H7444">
        <v>2</v>
      </c>
      <c r="J7444">
        <v>10</v>
      </c>
      <c r="K7444">
        <v>10107</v>
      </c>
      <c r="L7444" s="1">
        <v>366</v>
      </c>
      <c r="M7444" s="2">
        <f t="shared" si="348"/>
        <v>27.444444444444443</v>
      </c>
      <c r="N7444" s="2" t="str">
        <f t="shared" si="349"/>
        <v/>
      </c>
      <c r="O7444" s="2" t="str">
        <f t="shared" si="350"/>
        <v/>
      </c>
    </row>
    <row r="7445" spans="1:15" x14ac:dyDescent="0.25">
      <c r="A7445">
        <v>7444</v>
      </c>
      <c r="B7445">
        <v>2</v>
      </c>
      <c r="C7445" s="1">
        <v>23747</v>
      </c>
      <c r="D7445">
        <v>3600</v>
      </c>
      <c r="E7445">
        <v>3</v>
      </c>
      <c r="F7445" t="s">
        <v>14</v>
      </c>
      <c r="G7445" s="1">
        <v>35110</v>
      </c>
      <c r="H7445">
        <v>2</v>
      </c>
      <c r="J7445">
        <v>10</v>
      </c>
      <c r="K7445">
        <v>13507</v>
      </c>
      <c r="L7445" s="1">
        <v>366</v>
      </c>
      <c r="M7445" s="2">
        <f t="shared" si="348"/>
        <v>31.111111111111111</v>
      </c>
      <c r="N7445" s="2" t="str">
        <f t="shared" si="349"/>
        <v/>
      </c>
      <c r="O7445" s="2" t="str">
        <f t="shared" si="350"/>
        <v/>
      </c>
    </row>
    <row r="7446" spans="1:15" x14ac:dyDescent="0.25">
      <c r="A7446">
        <v>7445</v>
      </c>
      <c r="B7446">
        <v>2</v>
      </c>
      <c r="C7446" s="1">
        <v>15952</v>
      </c>
      <c r="D7446">
        <v>0</v>
      </c>
      <c r="E7446">
        <v>0</v>
      </c>
      <c r="F7446" t="s">
        <v>13</v>
      </c>
      <c r="G7446" s="1">
        <v>35110</v>
      </c>
      <c r="H7446">
        <v>0</v>
      </c>
      <c r="J7446">
        <v>10</v>
      </c>
      <c r="K7446">
        <v>0</v>
      </c>
      <c r="L7446" s="1">
        <v>366</v>
      </c>
      <c r="M7446" s="2">
        <f t="shared" si="348"/>
        <v>52.45</v>
      </c>
      <c r="N7446" s="2" t="str">
        <f t="shared" si="349"/>
        <v/>
      </c>
      <c r="O7446" s="2" t="str">
        <f t="shared" si="350"/>
        <v/>
      </c>
    </row>
    <row r="7447" spans="1:15" x14ac:dyDescent="0.25">
      <c r="A7447">
        <v>7446</v>
      </c>
      <c r="B7447">
        <v>2</v>
      </c>
      <c r="C7447" s="1">
        <v>24646</v>
      </c>
      <c r="D7447">
        <v>2253</v>
      </c>
      <c r="E7447">
        <v>2</v>
      </c>
      <c r="F7447" t="s">
        <v>21</v>
      </c>
      <c r="G7447" s="1">
        <v>35111</v>
      </c>
      <c r="H7447">
        <v>2</v>
      </c>
      <c r="J7447">
        <v>10</v>
      </c>
      <c r="K7447">
        <v>12779</v>
      </c>
      <c r="L7447" s="1">
        <v>366</v>
      </c>
      <c r="M7447" s="2">
        <f t="shared" si="348"/>
        <v>28.647222222222222</v>
      </c>
      <c r="N7447" s="2" t="str">
        <f t="shared" si="349"/>
        <v/>
      </c>
      <c r="O7447" s="2" t="str">
        <f t="shared" si="350"/>
        <v/>
      </c>
    </row>
    <row r="7448" spans="1:15" x14ac:dyDescent="0.25">
      <c r="A7448">
        <v>7447</v>
      </c>
      <c r="B7448">
        <v>2</v>
      </c>
      <c r="C7448" s="1">
        <v>22339</v>
      </c>
      <c r="D7448">
        <v>0</v>
      </c>
      <c r="E7448">
        <v>0</v>
      </c>
      <c r="F7448" t="s">
        <v>13</v>
      </c>
      <c r="G7448" s="1">
        <v>35111</v>
      </c>
      <c r="H7448">
        <v>2</v>
      </c>
      <c r="I7448" t="s">
        <v>24</v>
      </c>
      <c r="J7448">
        <v>23</v>
      </c>
      <c r="K7448">
        <v>0</v>
      </c>
      <c r="L7448" s="1">
        <v>37244</v>
      </c>
      <c r="M7448" s="2">
        <f t="shared" si="348"/>
        <v>34.969444444444441</v>
      </c>
      <c r="N7448" s="2">
        <f t="shared" si="349"/>
        <v>40.81111111111111</v>
      </c>
      <c r="O7448" s="2">
        <f t="shared" si="350"/>
        <v>5.8416666666666686</v>
      </c>
    </row>
    <row r="7449" spans="1:15" x14ac:dyDescent="0.25">
      <c r="A7449">
        <v>7448</v>
      </c>
      <c r="B7449">
        <v>2</v>
      </c>
      <c r="C7449" s="1">
        <v>21723</v>
      </c>
      <c r="D7449">
        <v>0</v>
      </c>
      <c r="E7449">
        <v>1</v>
      </c>
      <c r="F7449" t="s">
        <v>14</v>
      </c>
      <c r="G7449" s="1">
        <v>35114</v>
      </c>
      <c r="H7449">
        <v>2</v>
      </c>
      <c r="J7449">
        <v>10</v>
      </c>
      <c r="K7449">
        <v>17507</v>
      </c>
      <c r="L7449" s="1">
        <v>366</v>
      </c>
      <c r="M7449" s="2">
        <f t="shared" si="348"/>
        <v>36.658333333333331</v>
      </c>
      <c r="N7449" s="2" t="str">
        <f t="shared" si="349"/>
        <v/>
      </c>
      <c r="O7449" s="2" t="str">
        <f t="shared" si="350"/>
        <v/>
      </c>
    </row>
    <row r="7450" spans="1:15" x14ac:dyDescent="0.25">
      <c r="A7450">
        <v>7449</v>
      </c>
      <c r="B7450">
        <v>2</v>
      </c>
      <c r="C7450" s="1">
        <v>22419</v>
      </c>
      <c r="D7450">
        <v>2160</v>
      </c>
      <c r="E7450">
        <v>3</v>
      </c>
      <c r="F7450" t="s">
        <v>14</v>
      </c>
      <c r="G7450" s="1">
        <v>35115</v>
      </c>
      <c r="H7450">
        <v>2</v>
      </c>
      <c r="J7450">
        <v>10</v>
      </c>
      <c r="K7450">
        <v>17907</v>
      </c>
      <c r="L7450" s="1">
        <v>366</v>
      </c>
      <c r="M7450" s="2">
        <f t="shared" si="348"/>
        <v>34.755555555555553</v>
      </c>
      <c r="N7450" s="2" t="str">
        <f t="shared" si="349"/>
        <v/>
      </c>
      <c r="O7450" s="2" t="str">
        <f t="shared" si="350"/>
        <v/>
      </c>
    </row>
    <row r="7451" spans="1:15" x14ac:dyDescent="0.25">
      <c r="A7451">
        <v>7450</v>
      </c>
      <c r="B7451">
        <v>3</v>
      </c>
      <c r="C7451" s="1">
        <v>23489</v>
      </c>
      <c r="D7451">
        <v>0</v>
      </c>
      <c r="E7451">
        <v>0</v>
      </c>
      <c r="F7451" t="s">
        <v>14</v>
      </c>
      <c r="G7451" s="1">
        <v>35118</v>
      </c>
      <c r="H7451">
        <v>2</v>
      </c>
      <c r="J7451">
        <v>10</v>
      </c>
      <c r="K7451">
        <v>13907</v>
      </c>
      <c r="L7451" s="1">
        <v>366</v>
      </c>
      <c r="M7451" s="2">
        <f t="shared" si="348"/>
        <v>31.836111111111112</v>
      </c>
      <c r="N7451" s="2" t="str">
        <f t="shared" si="349"/>
        <v/>
      </c>
      <c r="O7451" s="2" t="str">
        <f t="shared" si="350"/>
        <v/>
      </c>
    </row>
    <row r="7452" spans="1:15" x14ac:dyDescent="0.25">
      <c r="A7452">
        <v>7451</v>
      </c>
      <c r="B7452">
        <v>3</v>
      </c>
      <c r="C7452" s="1">
        <v>17211</v>
      </c>
      <c r="D7452">
        <v>0</v>
      </c>
      <c r="E7452">
        <v>0</v>
      </c>
      <c r="F7452" t="s">
        <v>14</v>
      </c>
      <c r="G7452" s="1">
        <v>35118</v>
      </c>
      <c r="H7452">
        <v>2</v>
      </c>
      <c r="J7452">
        <v>10</v>
      </c>
      <c r="K7452">
        <v>14607</v>
      </c>
      <c r="L7452" s="1">
        <v>366</v>
      </c>
      <c r="M7452" s="2">
        <f t="shared" si="348"/>
        <v>49.027777777777779</v>
      </c>
      <c r="N7452" s="2" t="str">
        <f t="shared" si="349"/>
        <v/>
      </c>
      <c r="O7452" s="2" t="str">
        <f t="shared" si="350"/>
        <v/>
      </c>
    </row>
    <row r="7453" spans="1:15" x14ac:dyDescent="0.25">
      <c r="A7453">
        <v>7452</v>
      </c>
      <c r="B7453">
        <v>2</v>
      </c>
      <c r="C7453" s="1">
        <v>22238</v>
      </c>
      <c r="D7453">
        <v>0</v>
      </c>
      <c r="E7453">
        <v>3</v>
      </c>
      <c r="F7453" t="s">
        <v>14</v>
      </c>
      <c r="G7453" s="1">
        <v>35121</v>
      </c>
      <c r="H7453">
        <v>2</v>
      </c>
      <c r="J7453">
        <v>10</v>
      </c>
      <c r="K7453">
        <v>17507</v>
      </c>
      <c r="L7453" s="1">
        <v>366</v>
      </c>
      <c r="M7453" s="2">
        <f t="shared" si="348"/>
        <v>35.272222222222226</v>
      </c>
      <c r="N7453" s="2" t="str">
        <f t="shared" si="349"/>
        <v/>
      </c>
      <c r="O7453" s="2" t="str">
        <f t="shared" si="350"/>
        <v/>
      </c>
    </row>
    <row r="7454" spans="1:15" x14ac:dyDescent="0.25">
      <c r="A7454">
        <v>7453</v>
      </c>
      <c r="B7454">
        <v>2</v>
      </c>
      <c r="C7454" s="1">
        <v>17439</v>
      </c>
      <c r="D7454">
        <v>0</v>
      </c>
      <c r="E7454">
        <v>0</v>
      </c>
      <c r="F7454" t="s">
        <v>13</v>
      </c>
      <c r="G7454" s="1">
        <v>35122</v>
      </c>
      <c r="H7454">
        <v>0</v>
      </c>
      <c r="J7454">
        <v>21</v>
      </c>
      <c r="K7454">
        <v>12807</v>
      </c>
      <c r="L7454" s="1">
        <v>366</v>
      </c>
      <c r="M7454" s="2">
        <f t="shared" si="348"/>
        <v>48.411111111111111</v>
      </c>
      <c r="N7454" s="2" t="str">
        <f t="shared" si="349"/>
        <v/>
      </c>
      <c r="O7454" s="2" t="str">
        <f t="shared" si="350"/>
        <v/>
      </c>
    </row>
    <row r="7455" spans="1:15" x14ac:dyDescent="0.25">
      <c r="A7455">
        <v>7454</v>
      </c>
      <c r="B7455">
        <v>4</v>
      </c>
      <c r="C7455" s="1">
        <v>26091</v>
      </c>
      <c r="D7455">
        <v>0</v>
      </c>
      <c r="E7455">
        <v>0</v>
      </c>
      <c r="F7455" t="s">
        <v>20</v>
      </c>
      <c r="G7455" s="1">
        <v>35124</v>
      </c>
      <c r="H7455">
        <v>0</v>
      </c>
      <c r="J7455">
        <v>10</v>
      </c>
      <c r="K7455">
        <v>0</v>
      </c>
      <c r="L7455" s="1">
        <v>366</v>
      </c>
      <c r="M7455" s="2">
        <f t="shared" si="348"/>
        <v>24.727777777777778</v>
      </c>
      <c r="N7455" s="2" t="str">
        <f t="shared" si="349"/>
        <v/>
      </c>
      <c r="O7455" s="2" t="str">
        <f t="shared" si="350"/>
        <v/>
      </c>
    </row>
    <row r="7456" spans="1:15" x14ac:dyDescent="0.25">
      <c r="A7456">
        <v>7455</v>
      </c>
      <c r="B7456">
        <v>3</v>
      </c>
      <c r="C7456" s="1">
        <v>17251</v>
      </c>
      <c r="D7456">
        <v>0</v>
      </c>
      <c r="E7456">
        <v>0</v>
      </c>
      <c r="F7456" t="s">
        <v>13</v>
      </c>
      <c r="G7456" s="1">
        <v>35124</v>
      </c>
      <c r="H7456">
        <v>0</v>
      </c>
      <c r="J7456">
        <v>10</v>
      </c>
      <c r="K7456">
        <v>13507</v>
      </c>
      <c r="L7456" s="1">
        <v>366</v>
      </c>
      <c r="M7456" s="2">
        <f t="shared" si="348"/>
        <v>48.927777777777777</v>
      </c>
      <c r="N7456" s="2" t="str">
        <f t="shared" si="349"/>
        <v/>
      </c>
      <c r="O7456" s="2" t="str">
        <f t="shared" si="350"/>
        <v/>
      </c>
    </row>
    <row r="7457" spans="1:15" x14ac:dyDescent="0.25">
      <c r="A7457">
        <v>7456</v>
      </c>
      <c r="B7457">
        <v>4</v>
      </c>
      <c r="C7457" s="1">
        <v>25143</v>
      </c>
      <c r="D7457">
        <v>2011</v>
      </c>
      <c r="E7457">
        <v>2</v>
      </c>
      <c r="F7457" t="s">
        <v>29</v>
      </c>
      <c r="G7457" s="1">
        <v>35124</v>
      </c>
      <c r="H7457">
        <v>2</v>
      </c>
      <c r="J7457">
        <v>10</v>
      </c>
      <c r="K7457">
        <v>10107</v>
      </c>
      <c r="L7457" s="1">
        <v>366</v>
      </c>
      <c r="M7457" s="2">
        <f t="shared" si="348"/>
        <v>27.327777777777779</v>
      </c>
      <c r="N7457" s="2" t="str">
        <f t="shared" si="349"/>
        <v/>
      </c>
      <c r="O7457" s="2" t="str">
        <f t="shared" si="350"/>
        <v/>
      </c>
    </row>
    <row r="7458" spans="1:15" x14ac:dyDescent="0.25">
      <c r="A7458">
        <v>7457</v>
      </c>
      <c r="B7458">
        <v>2</v>
      </c>
      <c r="C7458" s="1">
        <v>22913</v>
      </c>
      <c r="D7458">
        <v>1205</v>
      </c>
      <c r="E7458">
        <v>1</v>
      </c>
      <c r="F7458" t="s">
        <v>14</v>
      </c>
      <c r="G7458" s="1">
        <v>35124</v>
      </c>
      <c r="H7458">
        <v>2</v>
      </c>
      <c r="J7458">
        <v>10</v>
      </c>
      <c r="K7458">
        <v>13607</v>
      </c>
      <c r="L7458" s="1">
        <v>366</v>
      </c>
      <c r="M7458" s="2">
        <f t="shared" si="348"/>
        <v>33.430555555555557</v>
      </c>
      <c r="N7458" s="2" t="str">
        <f t="shared" si="349"/>
        <v/>
      </c>
      <c r="O7458" s="2" t="str">
        <f t="shared" si="350"/>
        <v/>
      </c>
    </row>
    <row r="7459" spans="1:15" x14ac:dyDescent="0.25">
      <c r="A7459">
        <v>7458</v>
      </c>
      <c r="B7459">
        <v>2</v>
      </c>
      <c r="C7459" s="1">
        <v>23677</v>
      </c>
      <c r="D7459">
        <v>2900</v>
      </c>
      <c r="E7459">
        <v>3</v>
      </c>
      <c r="F7459" t="s">
        <v>14</v>
      </c>
      <c r="G7459" s="1">
        <v>35124</v>
      </c>
      <c r="H7459">
        <v>2</v>
      </c>
      <c r="J7459">
        <v>10</v>
      </c>
      <c r="K7459">
        <v>10107</v>
      </c>
      <c r="L7459" s="1">
        <v>366</v>
      </c>
      <c r="M7459" s="2">
        <f t="shared" si="348"/>
        <v>31.338888888888889</v>
      </c>
      <c r="N7459" s="2" t="str">
        <f t="shared" si="349"/>
        <v/>
      </c>
      <c r="O7459" s="2" t="str">
        <f t="shared" si="350"/>
        <v/>
      </c>
    </row>
    <row r="7460" spans="1:15" x14ac:dyDescent="0.25">
      <c r="A7460">
        <v>7459</v>
      </c>
      <c r="B7460">
        <v>2</v>
      </c>
      <c r="C7460" s="1">
        <v>19777</v>
      </c>
      <c r="D7460">
        <v>2328</v>
      </c>
      <c r="E7460">
        <v>1</v>
      </c>
      <c r="F7460" t="s">
        <v>14</v>
      </c>
      <c r="G7460" s="1">
        <v>35125</v>
      </c>
      <c r="H7460">
        <v>2</v>
      </c>
      <c r="J7460">
        <v>10</v>
      </c>
      <c r="K7460">
        <v>15607</v>
      </c>
      <c r="L7460" s="1">
        <v>366</v>
      </c>
      <c r="M7460" s="2">
        <f t="shared" si="348"/>
        <v>42.024999999999999</v>
      </c>
      <c r="N7460" s="2" t="str">
        <f t="shared" si="349"/>
        <v/>
      </c>
      <c r="O7460" s="2" t="str">
        <f t="shared" si="350"/>
        <v/>
      </c>
    </row>
    <row r="7461" spans="1:15" x14ac:dyDescent="0.25">
      <c r="A7461">
        <v>7460</v>
      </c>
      <c r="B7461">
        <v>3</v>
      </c>
      <c r="C7461" s="1">
        <v>24804</v>
      </c>
      <c r="D7461">
        <v>0</v>
      </c>
      <c r="E7461">
        <v>2</v>
      </c>
      <c r="F7461" t="s">
        <v>14</v>
      </c>
      <c r="G7461" s="1">
        <v>35125</v>
      </c>
      <c r="H7461">
        <v>2</v>
      </c>
      <c r="J7461">
        <v>10</v>
      </c>
      <c r="K7461">
        <v>10207</v>
      </c>
      <c r="L7461" s="1">
        <v>366</v>
      </c>
      <c r="M7461" s="2">
        <f t="shared" si="348"/>
        <v>28.258333333333333</v>
      </c>
      <c r="N7461" s="2" t="str">
        <f t="shared" si="349"/>
        <v/>
      </c>
      <c r="O7461" s="2" t="str">
        <f t="shared" si="350"/>
        <v/>
      </c>
    </row>
    <row r="7462" spans="1:15" x14ac:dyDescent="0.25">
      <c r="A7462">
        <v>7461</v>
      </c>
      <c r="B7462">
        <v>3</v>
      </c>
      <c r="C7462" s="1">
        <v>20343</v>
      </c>
      <c r="D7462">
        <v>0</v>
      </c>
      <c r="E7462">
        <v>0</v>
      </c>
      <c r="F7462" t="s">
        <v>13</v>
      </c>
      <c r="G7462" s="1">
        <v>35125</v>
      </c>
      <c r="H7462">
        <v>0</v>
      </c>
      <c r="J7462">
        <v>10</v>
      </c>
      <c r="K7462">
        <v>0</v>
      </c>
      <c r="L7462" s="1">
        <v>366</v>
      </c>
      <c r="M7462" s="2">
        <f t="shared" si="348"/>
        <v>40.472222222222221</v>
      </c>
      <c r="N7462" s="2" t="str">
        <f t="shared" si="349"/>
        <v/>
      </c>
      <c r="O7462" s="2" t="str">
        <f t="shared" si="350"/>
        <v/>
      </c>
    </row>
    <row r="7463" spans="1:15" x14ac:dyDescent="0.25">
      <c r="A7463">
        <v>7462</v>
      </c>
      <c r="B7463">
        <v>3</v>
      </c>
      <c r="C7463" s="1">
        <v>15728</v>
      </c>
      <c r="D7463">
        <v>0</v>
      </c>
      <c r="E7463">
        <v>0</v>
      </c>
      <c r="F7463" t="s">
        <v>14</v>
      </c>
      <c r="G7463" s="1">
        <v>35128</v>
      </c>
      <c r="H7463">
        <v>2</v>
      </c>
      <c r="J7463">
        <v>10</v>
      </c>
      <c r="K7463">
        <v>18507</v>
      </c>
      <c r="L7463" s="1">
        <v>366</v>
      </c>
      <c r="M7463" s="2">
        <f t="shared" si="348"/>
        <v>53.116666666666667</v>
      </c>
      <c r="N7463" s="2" t="str">
        <f t="shared" si="349"/>
        <v/>
      </c>
      <c r="O7463" s="2" t="str">
        <f t="shared" si="350"/>
        <v/>
      </c>
    </row>
    <row r="7464" spans="1:15" x14ac:dyDescent="0.25">
      <c r="A7464">
        <v>7463</v>
      </c>
      <c r="B7464">
        <v>3</v>
      </c>
      <c r="C7464" s="1">
        <v>22559</v>
      </c>
      <c r="D7464">
        <v>0</v>
      </c>
      <c r="E7464">
        <v>0</v>
      </c>
      <c r="F7464" t="s">
        <v>13</v>
      </c>
      <c r="G7464" s="1">
        <v>35130</v>
      </c>
      <c r="H7464">
        <v>0</v>
      </c>
      <c r="J7464">
        <v>23</v>
      </c>
      <c r="K7464">
        <v>0</v>
      </c>
      <c r="L7464" s="1">
        <v>366</v>
      </c>
      <c r="M7464" s="2">
        <f t="shared" si="348"/>
        <v>34.419444444444444</v>
      </c>
      <c r="N7464" s="2" t="str">
        <f t="shared" si="349"/>
        <v/>
      </c>
      <c r="O7464" s="2" t="str">
        <f t="shared" si="350"/>
        <v/>
      </c>
    </row>
    <row r="7465" spans="1:15" x14ac:dyDescent="0.25">
      <c r="A7465">
        <v>7464</v>
      </c>
      <c r="B7465">
        <v>3</v>
      </c>
      <c r="C7465" s="1">
        <v>18316</v>
      </c>
      <c r="D7465">
        <v>0</v>
      </c>
      <c r="E7465">
        <v>0</v>
      </c>
      <c r="F7465" t="s">
        <v>16</v>
      </c>
      <c r="G7465" s="1">
        <v>35131</v>
      </c>
      <c r="H7465">
        <v>2</v>
      </c>
      <c r="J7465">
        <v>10</v>
      </c>
      <c r="K7465">
        <v>16807</v>
      </c>
      <c r="L7465" s="1">
        <v>366</v>
      </c>
      <c r="M7465" s="2">
        <f t="shared" si="348"/>
        <v>46.041666666666664</v>
      </c>
      <c r="N7465" s="2" t="str">
        <f t="shared" si="349"/>
        <v/>
      </c>
      <c r="O7465" s="2" t="str">
        <f t="shared" si="350"/>
        <v/>
      </c>
    </row>
    <row r="7466" spans="1:15" x14ac:dyDescent="0.25">
      <c r="A7466">
        <v>7465</v>
      </c>
      <c r="B7466">
        <v>2</v>
      </c>
      <c r="C7466" s="1">
        <v>21552</v>
      </c>
      <c r="D7466">
        <v>0</v>
      </c>
      <c r="E7466">
        <v>0</v>
      </c>
      <c r="F7466" t="s">
        <v>20</v>
      </c>
      <c r="G7466" s="1">
        <v>35131</v>
      </c>
      <c r="H7466">
        <v>2</v>
      </c>
      <c r="J7466">
        <v>10</v>
      </c>
      <c r="K7466">
        <v>10307</v>
      </c>
      <c r="L7466" s="1">
        <v>366</v>
      </c>
      <c r="M7466" s="2">
        <f t="shared" si="348"/>
        <v>37.180555555555557</v>
      </c>
      <c r="N7466" s="2" t="str">
        <f t="shared" si="349"/>
        <v/>
      </c>
      <c r="O7466" s="2" t="str">
        <f t="shared" si="350"/>
        <v/>
      </c>
    </row>
    <row r="7467" spans="1:15" x14ac:dyDescent="0.25">
      <c r="A7467">
        <v>7466</v>
      </c>
      <c r="B7467">
        <v>3</v>
      </c>
      <c r="C7467" s="1">
        <v>22604</v>
      </c>
      <c r="D7467">
        <v>0</v>
      </c>
      <c r="E7467">
        <v>0</v>
      </c>
      <c r="F7467" t="s">
        <v>14</v>
      </c>
      <c r="G7467" s="1">
        <v>35132</v>
      </c>
      <c r="H7467">
        <v>2</v>
      </c>
      <c r="J7467">
        <v>10</v>
      </c>
      <c r="K7467">
        <v>11907</v>
      </c>
      <c r="L7467" s="1">
        <v>366</v>
      </c>
      <c r="M7467" s="2">
        <f t="shared" si="348"/>
        <v>34.302777777777777</v>
      </c>
      <c r="N7467" s="2" t="str">
        <f t="shared" si="349"/>
        <v/>
      </c>
      <c r="O7467" s="2" t="str">
        <f t="shared" si="350"/>
        <v/>
      </c>
    </row>
    <row r="7468" spans="1:15" x14ac:dyDescent="0.25">
      <c r="A7468">
        <v>7467</v>
      </c>
      <c r="B7468">
        <v>4</v>
      </c>
      <c r="C7468" s="1">
        <v>23767</v>
      </c>
      <c r="D7468">
        <v>0</v>
      </c>
      <c r="E7468">
        <v>0</v>
      </c>
      <c r="F7468" t="s">
        <v>20</v>
      </c>
      <c r="G7468" s="1">
        <v>35132</v>
      </c>
      <c r="H7468">
        <v>0</v>
      </c>
      <c r="J7468">
        <v>10</v>
      </c>
      <c r="K7468">
        <v>15807</v>
      </c>
      <c r="L7468" s="1">
        <v>366</v>
      </c>
      <c r="M7468" s="2">
        <f t="shared" si="348"/>
        <v>31.119444444444444</v>
      </c>
      <c r="N7468" s="2" t="str">
        <f t="shared" si="349"/>
        <v/>
      </c>
      <c r="O7468" s="2" t="str">
        <f t="shared" si="350"/>
        <v/>
      </c>
    </row>
    <row r="7469" spans="1:15" x14ac:dyDescent="0.25">
      <c r="A7469">
        <v>7468</v>
      </c>
      <c r="B7469">
        <v>2</v>
      </c>
      <c r="C7469" s="1">
        <v>19226</v>
      </c>
      <c r="D7469">
        <v>0</v>
      </c>
      <c r="E7469">
        <v>0</v>
      </c>
      <c r="F7469" t="s">
        <v>13</v>
      </c>
      <c r="G7469" s="1">
        <v>35132</v>
      </c>
      <c r="H7469">
        <v>0</v>
      </c>
      <c r="J7469">
        <v>10</v>
      </c>
      <c r="K7469">
        <v>0</v>
      </c>
      <c r="L7469" s="1">
        <v>366</v>
      </c>
      <c r="M7469" s="2">
        <f t="shared" si="348"/>
        <v>43.55</v>
      </c>
      <c r="N7469" s="2" t="str">
        <f t="shared" si="349"/>
        <v/>
      </c>
      <c r="O7469" s="2" t="str">
        <f t="shared" si="350"/>
        <v/>
      </c>
    </row>
    <row r="7470" spans="1:15" x14ac:dyDescent="0.25">
      <c r="A7470">
        <v>7469</v>
      </c>
      <c r="B7470">
        <v>3</v>
      </c>
      <c r="C7470" s="1">
        <v>15613</v>
      </c>
      <c r="D7470">
        <v>1850</v>
      </c>
      <c r="E7470">
        <v>0</v>
      </c>
      <c r="F7470" t="s">
        <v>22</v>
      </c>
      <c r="G7470" s="1">
        <v>35135</v>
      </c>
      <c r="H7470">
        <v>2</v>
      </c>
      <c r="J7470">
        <v>10</v>
      </c>
      <c r="K7470">
        <v>12807</v>
      </c>
      <c r="L7470" s="1">
        <v>366</v>
      </c>
      <c r="M7470" s="2">
        <f t="shared" si="348"/>
        <v>53.45</v>
      </c>
      <c r="N7470" s="2" t="str">
        <f t="shared" si="349"/>
        <v/>
      </c>
      <c r="O7470" s="2" t="str">
        <f t="shared" si="350"/>
        <v/>
      </c>
    </row>
    <row r="7471" spans="1:15" x14ac:dyDescent="0.25">
      <c r="A7471">
        <v>7470</v>
      </c>
      <c r="B7471">
        <v>2</v>
      </c>
      <c r="C7471" s="1">
        <v>25741</v>
      </c>
      <c r="D7471">
        <v>0</v>
      </c>
      <c r="E7471">
        <v>0</v>
      </c>
      <c r="F7471" t="s">
        <v>13</v>
      </c>
      <c r="G7471" s="1">
        <v>35135</v>
      </c>
      <c r="H7471">
        <v>0</v>
      </c>
      <c r="J7471">
        <v>10</v>
      </c>
      <c r="K7471">
        <v>0</v>
      </c>
      <c r="L7471" s="1">
        <v>366</v>
      </c>
      <c r="M7471" s="2">
        <f t="shared" si="348"/>
        <v>25.719444444444445</v>
      </c>
      <c r="N7471" s="2" t="str">
        <f t="shared" si="349"/>
        <v/>
      </c>
      <c r="O7471" s="2" t="str">
        <f t="shared" si="350"/>
        <v/>
      </c>
    </row>
    <row r="7472" spans="1:15" x14ac:dyDescent="0.25">
      <c r="A7472">
        <v>7471</v>
      </c>
      <c r="B7472">
        <v>3</v>
      </c>
      <c r="C7472" s="1">
        <v>26983</v>
      </c>
      <c r="D7472">
        <v>2000</v>
      </c>
      <c r="E7472">
        <v>3</v>
      </c>
      <c r="F7472" t="s">
        <v>14</v>
      </c>
      <c r="G7472" s="1">
        <v>35136</v>
      </c>
      <c r="H7472">
        <v>2</v>
      </c>
      <c r="J7472">
        <v>10</v>
      </c>
      <c r="K7472">
        <v>18707</v>
      </c>
      <c r="L7472" s="1">
        <v>366</v>
      </c>
      <c r="M7472" s="2">
        <f t="shared" si="348"/>
        <v>22.324999999999999</v>
      </c>
      <c r="N7472" s="2" t="str">
        <f t="shared" si="349"/>
        <v/>
      </c>
      <c r="O7472" s="2" t="str">
        <f t="shared" si="350"/>
        <v/>
      </c>
    </row>
    <row r="7473" spans="1:15" x14ac:dyDescent="0.25">
      <c r="A7473">
        <v>7472</v>
      </c>
      <c r="B7473">
        <v>2</v>
      </c>
      <c r="C7473" s="1">
        <v>18361</v>
      </c>
      <c r="D7473">
        <v>0</v>
      </c>
      <c r="E7473">
        <v>0</v>
      </c>
      <c r="F7473" t="s">
        <v>13</v>
      </c>
      <c r="G7473" s="1">
        <v>35137</v>
      </c>
      <c r="H7473">
        <v>0</v>
      </c>
      <c r="I7473" t="s">
        <v>15</v>
      </c>
      <c r="J7473">
        <v>21</v>
      </c>
      <c r="K7473">
        <v>0</v>
      </c>
      <c r="L7473" s="1">
        <v>366</v>
      </c>
      <c r="M7473" s="2">
        <f t="shared" si="348"/>
        <v>45.930555555555557</v>
      </c>
      <c r="N7473" s="2" t="str">
        <f t="shared" si="349"/>
        <v/>
      </c>
      <c r="O7473" s="2" t="str">
        <f t="shared" si="350"/>
        <v/>
      </c>
    </row>
    <row r="7474" spans="1:15" x14ac:dyDescent="0.25">
      <c r="A7474">
        <v>7473</v>
      </c>
      <c r="B7474">
        <v>2</v>
      </c>
      <c r="C7474" s="1">
        <v>19368</v>
      </c>
      <c r="D7474">
        <v>0</v>
      </c>
      <c r="E7474">
        <v>0</v>
      </c>
      <c r="F7474" t="s">
        <v>13</v>
      </c>
      <c r="G7474" s="1">
        <v>35138</v>
      </c>
      <c r="H7474">
        <v>0</v>
      </c>
      <c r="J7474">
        <v>23</v>
      </c>
      <c r="K7474">
        <v>0</v>
      </c>
      <c r="L7474" s="1">
        <v>366</v>
      </c>
      <c r="M7474" s="2">
        <f t="shared" si="348"/>
        <v>43.180555555555557</v>
      </c>
      <c r="N7474" s="2" t="str">
        <f t="shared" si="349"/>
        <v/>
      </c>
      <c r="O7474" s="2" t="str">
        <f t="shared" si="350"/>
        <v/>
      </c>
    </row>
    <row r="7475" spans="1:15" x14ac:dyDescent="0.25">
      <c r="A7475">
        <v>7474</v>
      </c>
      <c r="B7475">
        <v>2</v>
      </c>
      <c r="C7475" s="1">
        <v>24603</v>
      </c>
      <c r="D7475">
        <v>0</v>
      </c>
      <c r="E7475">
        <v>0</v>
      </c>
      <c r="F7475" t="s">
        <v>14</v>
      </c>
      <c r="G7475" s="1">
        <v>35138</v>
      </c>
      <c r="H7475">
        <v>2</v>
      </c>
      <c r="J7475">
        <v>10</v>
      </c>
      <c r="K7475">
        <v>17507</v>
      </c>
      <c r="L7475" s="1">
        <v>366</v>
      </c>
      <c r="M7475" s="2">
        <f t="shared" si="348"/>
        <v>28.841666666666665</v>
      </c>
      <c r="N7475" s="2" t="str">
        <f t="shared" si="349"/>
        <v/>
      </c>
      <c r="O7475" s="2" t="str">
        <f t="shared" si="350"/>
        <v/>
      </c>
    </row>
    <row r="7476" spans="1:15" x14ac:dyDescent="0.25">
      <c r="A7476">
        <v>7475</v>
      </c>
      <c r="B7476">
        <v>2</v>
      </c>
      <c r="C7476" s="1">
        <v>18784</v>
      </c>
      <c r="D7476">
        <v>0</v>
      </c>
      <c r="E7476">
        <v>0</v>
      </c>
      <c r="F7476" t="s">
        <v>14</v>
      </c>
      <c r="G7476" s="1">
        <v>35138</v>
      </c>
      <c r="H7476">
        <v>2</v>
      </c>
      <c r="J7476">
        <v>10</v>
      </c>
      <c r="K7476">
        <v>10107</v>
      </c>
      <c r="L7476" s="1">
        <v>366</v>
      </c>
      <c r="M7476" s="2">
        <f t="shared" si="348"/>
        <v>44.774999999999999</v>
      </c>
      <c r="N7476" s="2" t="str">
        <f t="shared" si="349"/>
        <v/>
      </c>
      <c r="O7476" s="2" t="str">
        <f t="shared" si="350"/>
        <v/>
      </c>
    </row>
    <row r="7477" spans="1:15" x14ac:dyDescent="0.25">
      <c r="A7477">
        <v>7476</v>
      </c>
      <c r="B7477">
        <v>3</v>
      </c>
      <c r="C7477" s="1">
        <v>25882</v>
      </c>
      <c r="D7477">
        <v>1868</v>
      </c>
      <c r="E7477">
        <v>2</v>
      </c>
      <c r="F7477" t="s">
        <v>14</v>
      </c>
      <c r="G7477" s="1">
        <v>35138</v>
      </c>
      <c r="H7477">
        <v>2</v>
      </c>
      <c r="J7477">
        <v>10</v>
      </c>
      <c r="K7477">
        <v>17907</v>
      </c>
      <c r="L7477" s="1">
        <v>366</v>
      </c>
      <c r="M7477" s="2">
        <f t="shared" si="348"/>
        <v>25.344444444444445</v>
      </c>
      <c r="N7477" s="2" t="str">
        <f t="shared" si="349"/>
        <v/>
      </c>
      <c r="O7477" s="2" t="str">
        <f t="shared" si="350"/>
        <v/>
      </c>
    </row>
    <row r="7478" spans="1:15" x14ac:dyDescent="0.25">
      <c r="A7478">
        <v>7477</v>
      </c>
      <c r="B7478">
        <v>2</v>
      </c>
      <c r="C7478" s="1">
        <v>19914</v>
      </c>
      <c r="D7478">
        <v>0</v>
      </c>
      <c r="E7478">
        <v>0</v>
      </c>
      <c r="F7478" t="s">
        <v>13</v>
      </c>
      <c r="G7478" s="1">
        <v>35139</v>
      </c>
      <c r="H7478">
        <v>0</v>
      </c>
      <c r="I7478" t="s">
        <v>19</v>
      </c>
      <c r="J7478">
        <v>21</v>
      </c>
      <c r="K7478">
        <v>0</v>
      </c>
      <c r="L7478" s="1">
        <v>38953</v>
      </c>
      <c r="M7478" s="2">
        <f t="shared" si="348"/>
        <v>41.68333333333333</v>
      </c>
      <c r="N7478" s="2">
        <f t="shared" si="349"/>
        <v>52.125</v>
      </c>
      <c r="O7478" s="2">
        <f t="shared" si="350"/>
        <v>10.44166666666667</v>
      </c>
    </row>
    <row r="7479" spans="1:15" x14ac:dyDescent="0.25">
      <c r="A7479">
        <v>7478</v>
      </c>
      <c r="B7479">
        <v>3</v>
      </c>
      <c r="C7479" s="1">
        <v>22421</v>
      </c>
      <c r="D7479">
        <v>2100</v>
      </c>
      <c r="E7479">
        <v>0</v>
      </c>
      <c r="F7479" t="s">
        <v>14</v>
      </c>
      <c r="G7479" s="1">
        <v>35139</v>
      </c>
      <c r="H7479">
        <v>2</v>
      </c>
      <c r="J7479">
        <v>10</v>
      </c>
      <c r="K7479">
        <v>10207</v>
      </c>
      <c r="L7479" s="1">
        <v>366</v>
      </c>
      <c r="M7479" s="2">
        <f t="shared" si="348"/>
        <v>34.819444444444443</v>
      </c>
      <c r="N7479" s="2" t="str">
        <f t="shared" si="349"/>
        <v/>
      </c>
      <c r="O7479" s="2" t="str">
        <f t="shared" si="350"/>
        <v/>
      </c>
    </row>
    <row r="7480" spans="1:15" x14ac:dyDescent="0.25">
      <c r="A7480">
        <v>7479</v>
      </c>
      <c r="B7480">
        <v>3</v>
      </c>
      <c r="C7480" s="1">
        <v>21273</v>
      </c>
      <c r="D7480">
        <v>0</v>
      </c>
      <c r="E7480">
        <v>0</v>
      </c>
      <c r="F7480" t="s">
        <v>14</v>
      </c>
      <c r="G7480" s="1">
        <v>35142</v>
      </c>
      <c r="H7480">
        <v>2</v>
      </c>
      <c r="J7480">
        <v>10</v>
      </c>
      <c r="K7480">
        <v>17507</v>
      </c>
      <c r="L7480" s="1">
        <v>366</v>
      </c>
      <c r="M7480" s="2">
        <f t="shared" si="348"/>
        <v>37.969444444444441</v>
      </c>
      <c r="N7480" s="2" t="str">
        <f t="shared" si="349"/>
        <v/>
      </c>
      <c r="O7480" s="2" t="str">
        <f t="shared" si="350"/>
        <v/>
      </c>
    </row>
    <row r="7481" spans="1:15" x14ac:dyDescent="0.25">
      <c r="A7481">
        <v>7480</v>
      </c>
      <c r="B7481">
        <v>4</v>
      </c>
      <c r="C7481" s="1">
        <v>17227</v>
      </c>
      <c r="D7481">
        <v>0</v>
      </c>
      <c r="E7481">
        <v>0</v>
      </c>
      <c r="F7481" t="s">
        <v>20</v>
      </c>
      <c r="G7481" s="1">
        <v>35142</v>
      </c>
      <c r="H7481">
        <v>2</v>
      </c>
      <c r="J7481">
        <v>10</v>
      </c>
      <c r="K7481">
        <v>16707</v>
      </c>
      <c r="L7481" s="1">
        <v>366</v>
      </c>
      <c r="M7481" s="2">
        <f t="shared" si="348"/>
        <v>49.047222222222224</v>
      </c>
      <c r="N7481" s="2" t="str">
        <f t="shared" si="349"/>
        <v/>
      </c>
      <c r="O7481" s="2" t="str">
        <f t="shared" si="350"/>
        <v/>
      </c>
    </row>
    <row r="7482" spans="1:15" x14ac:dyDescent="0.25">
      <c r="A7482">
        <v>7481</v>
      </c>
      <c r="B7482">
        <v>2</v>
      </c>
      <c r="C7482" s="1">
        <v>18228</v>
      </c>
      <c r="D7482">
        <v>0</v>
      </c>
      <c r="E7482">
        <v>0</v>
      </c>
      <c r="F7482" t="s">
        <v>14</v>
      </c>
      <c r="G7482" s="1">
        <v>35142</v>
      </c>
      <c r="H7482">
        <v>2</v>
      </c>
      <c r="J7482">
        <v>10</v>
      </c>
      <c r="K7482">
        <v>10107</v>
      </c>
      <c r="L7482" s="1">
        <v>366</v>
      </c>
      <c r="M7482" s="2">
        <f t="shared" si="348"/>
        <v>46.31111111111111</v>
      </c>
      <c r="N7482" s="2" t="str">
        <f t="shared" si="349"/>
        <v/>
      </c>
      <c r="O7482" s="2" t="str">
        <f t="shared" si="350"/>
        <v/>
      </c>
    </row>
    <row r="7483" spans="1:15" x14ac:dyDescent="0.25">
      <c r="A7483">
        <v>7482</v>
      </c>
      <c r="B7483">
        <v>3</v>
      </c>
      <c r="C7483" s="1">
        <v>24475</v>
      </c>
      <c r="D7483">
        <v>0</v>
      </c>
      <c r="E7483">
        <v>2</v>
      </c>
      <c r="F7483" t="s">
        <v>14</v>
      </c>
      <c r="G7483" s="1">
        <v>35142</v>
      </c>
      <c r="H7483">
        <v>0</v>
      </c>
      <c r="J7483">
        <v>10</v>
      </c>
      <c r="K7483">
        <v>16607</v>
      </c>
      <c r="L7483" s="1">
        <v>366</v>
      </c>
      <c r="M7483" s="2">
        <f t="shared" si="348"/>
        <v>29.208333333333332</v>
      </c>
      <c r="N7483" s="2" t="str">
        <f t="shared" si="349"/>
        <v/>
      </c>
      <c r="O7483" s="2" t="str">
        <f t="shared" si="350"/>
        <v/>
      </c>
    </row>
    <row r="7484" spans="1:15" x14ac:dyDescent="0.25">
      <c r="A7484">
        <v>7483</v>
      </c>
      <c r="B7484">
        <v>2</v>
      </c>
      <c r="C7484" s="1">
        <v>21075</v>
      </c>
      <c r="D7484">
        <v>2540</v>
      </c>
      <c r="E7484">
        <v>0</v>
      </c>
      <c r="F7484" t="s">
        <v>17</v>
      </c>
      <c r="G7484" s="1">
        <v>35142</v>
      </c>
      <c r="H7484">
        <v>2</v>
      </c>
      <c r="J7484">
        <v>10</v>
      </c>
      <c r="K7484">
        <v>13507</v>
      </c>
      <c r="L7484" s="1">
        <v>366</v>
      </c>
      <c r="M7484" s="2">
        <f t="shared" si="348"/>
        <v>38.516666666666666</v>
      </c>
      <c r="N7484" s="2" t="str">
        <f t="shared" si="349"/>
        <v/>
      </c>
      <c r="O7484" s="2" t="str">
        <f t="shared" si="350"/>
        <v/>
      </c>
    </row>
    <row r="7485" spans="1:15" x14ac:dyDescent="0.25">
      <c r="A7485">
        <v>7484</v>
      </c>
      <c r="B7485">
        <v>2</v>
      </c>
      <c r="C7485" s="1">
        <v>17486</v>
      </c>
      <c r="D7485">
        <v>0</v>
      </c>
      <c r="E7485">
        <v>0</v>
      </c>
      <c r="F7485" t="s">
        <v>13</v>
      </c>
      <c r="G7485" s="1">
        <v>35143</v>
      </c>
      <c r="H7485">
        <v>0</v>
      </c>
      <c r="J7485">
        <v>10</v>
      </c>
      <c r="K7485">
        <v>14607</v>
      </c>
      <c r="L7485" s="1">
        <v>366</v>
      </c>
      <c r="M7485" s="2">
        <f t="shared" si="348"/>
        <v>48.344444444444441</v>
      </c>
      <c r="N7485" s="2" t="str">
        <f t="shared" si="349"/>
        <v/>
      </c>
      <c r="O7485" s="2" t="str">
        <f t="shared" si="350"/>
        <v/>
      </c>
    </row>
    <row r="7486" spans="1:15" x14ac:dyDescent="0.25">
      <c r="A7486">
        <v>7485</v>
      </c>
      <c r="B7486">
        <v>2</v>
      </c>
      <c r="C7486" s="1">
        <v>21049</v>
      </c>
      <c r="D7486">
        <v>0</v>
      </c>
      <c r="E7486">
        <v>3</v>
      </c>
      <c r="F7486" t="s">
        <v>14</v>
      </c>
      <c r="G7486" s="1">
        <v>35143</v>
      </c>
      <c r="H7486">
        <v>2</v>
      </c>
      <c r="J7486">
        <v>10</v>
      </c>
      <c r="K7486">
        <v>12607</v>
      </c>
      <c r="L7486" s="1">
        <v>366</v>
      </c>
      <c r="M7486" s="2">
        <f t="shared" si="348"/>
        <v>38.588888888888889</v>
      </c>
      <c r="N7486" s="2" t="str">
        <f t="shared" si="349"/>
        <v/>
      </c>
      <c r="O7486" s="2" t="str">
        <f t="shared" si="350"/>
        <v/>
      </c>
    </row>
    <row r="7487" spans="1:15" x14ac:dyDescent="0.25">
      <c r="A7487">
        <v>7486</v>
      </c>
      <c r="B7487">
        <v>2</v>
      </c>
      <c r="C7487" s="1">
        <v>24146</v>
      </c>
      <c r="D7487">
        <v>0</v>
      </c>
      <c r="E7487">
        <v>0</v>
      </c>
      <c r="F7487" t="s">
        <v>13</v>
      </c>
      <c r="G7487" s="1">
        <v>35143</v>
      </c>
      <c r="H7487">
        <v>0</v>
      </c>
      <c r="J7487">
        <v>23</v>
      </c>
      <c r="K7487">
        <v>0</v>
      </c>
      <c r="L7487" s="1">
        <v>366</v>
      </c>
      <c r="M7487" s="2">
        <f t="shared" si="348"/>
        <v>30.113888888888887</v>
      </c>
      <c r="N7487" s="2" t="str">
        <f t="shared" si="349"/>
        <v/>
      </c>
      <c r="O7487" s="2" t="str">
        <f t="shared" si="350"/>
        <v/>
      </c>
    </row>
    <row r="7488" spans="1:15" x14ac:dyDescent="0.25">
      <c r="A7488">
        <v>7487</v>
      </c>
      <c r="B7488">
        <v>3</v>
      </c>
      <c r="C7488" s="1">
        <v>21268</v>
      </c>
      <c r="D7488">
        <v>0</v>
      </c>
      <c r="E7488">
        <v>0</v>
      </c>
      <c r="F7488" t="s">
        <v>17</v>
      </c>
      <c r="G7488" s="1">
        <v>35145</v>
      </c>
      <c r="H7488">
        <v>2</v>
      </c>
      <c r="J7488">
        <v>10</v>
      </c>
      <c r="K7488">
        <v>11907</v>
      </c>
      <c r="L7488" s="1">
        <v>366</v>
      </c>
      <c r="M7488" s="2">
        <f t="shared" si="348"/>
        <v>37.991666666666667</v>
      </c>
      <c r="N7488" s="2" t="str">
        <f t="shared" si="349"/>
        <v/>
      </c>
      <c r="O7488" s="2" t="str">
        <f t="shared" si="350"/>
        <v/>
      </c>
    </row>
    <row r="7489" spans="1:15" x14ac:dyDescent="0.25">
      <c r="A7489">
        <v>7488</v>
      </c>
      <c r="B7489">
        <v>3</v>
      </c>
      <c r="C7489" s="1">
        <v>15243</v>
      </c>
      <c r="D7489">
        <v>0</v>
      </c>
      <c r="E7489">
        <v>0</v>
      </c>
      <c r="F7489" t="s">
        <v>13</v>
      </c>
      <c r="G7489" s="1">
        <v>35145</v>
      </c>
      <c r="H7489">
        <v>0</v>
      </c>
      <c r="J7489">
        <v>10</v>
      </c>
      <c r="K7489">
        <v>14707</v>
      </c>
      <c r="L7489" s="1">
        <v>366</v>
      </c>
      <c r="M7489" s="2">
        <f t="shared" si="348"/>
        <v>54.491666666666667</v>
      </c>
      <c r="N7489" s="2" t="str">
        <f t="shared" si="349"/>
        <v/>
      </c>
      <c r="O7489" s="2" t="str">
        <f t="shared" si="350"/>
        <v/>
      </c>
    </row>
    <row r="7490" spans="1:15" x14ac:dyDescent="0.25">
      <c r="A7490">
        <v>7489</v>
      </c>
      <c r="B7490">
        <v>3</v>
      </c>
      <c r="C7490" s="1">
        <v>19880</v>
      </c>
      <c r="D7490">
        <v>0</v>
      </c>
      <c r="E7490">
        <v>0</v>
      </c>
      <c r="F7490" t="s">
        <v>13</v>
      </c>
      <c r="G7490" s="1">
        <v>35145</v>
      </c>
      <c r="H7490">
        <v>0</v>
      </c>
      <c r="I7490" t="s">
        <v>19</v>
      </c>
      <c r="J7490">
        <v>21</v>
      </c>
      <c r="K7490">
        <v>17807</v>
      </c>
      <c r="L7490" s="1">
        <v>37834</v>
      </c>
      <c r="M7490" s="2">
        <f t="shared" si="348"/>
        <v>41.794444444444444</v>
      </c>
      <c r="N7490" s="2">
        <f t="shared" si="349"/>
        <v>49.155555555555559</v>
      </c>
      <c r="O7490" s="2">
        <f t="shared" si="350"/>
        <v>7.3611111111111143</v>
      </c>
    </row>
    <row r="7491" spans="1:15" x14ac:dyDescent="0.25">
      <c r="A7491">
        <v>7490</v>
      </c>
      <c r="B7491">
        <v>3</v>
      </c>
      <c r="C7491" s="1">
        <v>25007</v>
      </c>
      <c r="D7491">
        <v>0</v>
      </c>
      <c r="E7491">
        <v>0</v>
      </c>
      <c r="F7491" t="s">
        <v>14</v>
      </c>
      <c r="G7491" s="1">
        <v>35146</v>
      </c>
      <c r="H7491">
        <v>2</v>
      </c>
      <c r="J7491">
        <v>10</v>
      </c>
      <c r="K7491">
        <v>13507</v>
      </c>
      <c r="L7491" s="1">
        <v>366</v>
      </c>
      <c r="M7491" s="2">
        <f t="shared" si="348"/>
        <v>27.761111111111113</v>
      </c>
      <c r="N7491" s="2" t="str">
        <f t="shared" si="349"/>
        <v/>
      </c>
      <c r="O7491" s="2" t="str">
        <f t="shared" si="350"/>
        <v/>
      </c>
    </row>
    <row r="7492" spans="1:15" x14ac:dyDescent="0.25">
      <c r="A7492">
        <v>7491</v>
      </c>
      <c r="B7492">
        <v>2</v>
      </c>
      <c r="C7492" s="1">
        <v>21084</v>
      </c>
      <c r="D7492">
        <v>0</v>
      </c>
      <c r="E7492">
        <v>0</v>
      </c>
      <c r="F7492" t="s">
        <v>13</v>
      </c>
      <c r="G7492" s="1">
        <v>35150</v>
      </c>
      <c r="H7492">
        <v>0</v>
      </c>
      <c r="J7492">
        <v>10</v>
      </c>
      <c r="K7492">
        <v>10107</v>
      </c>
      <c r="L7492" s="1">
        <v>366</v>
      </c>
      <c r="M7492" s="2">
        <f t="shared" si="348"/>
        <v>38.513888888888886</v>
      </c>
      <c r="N7492" s="2" t="str">
        <f t="shared" si="349"/>
        <v/>
      </c>
      <c r="O7492" s="2" t="str">
        <f t="shared" si="350"/>
        <v/>
      </c>
    </row>
    <row r="7493" spans="1:15" x14ac:dyDescent="0.25">
      <c r="A7493">
        <v>7492</v>
      </c>
      <c r="B7493">
        <v>3</v>
      </c>
      <c r="C7493" s="1">
        <v>22242</v>
      </c>
      <c r="D7493">
        <v>3378</v>
      </c>
      <c r="E7493">
        <v>2</v>
      </c>
      <c r="F7493" t="s">
        <v>17</v>
      </c>
      <c r="G7493" s="1">
        <v>35150</v>
      </c>
      <c r="H7493">
        <v>2</v>
      </c>
      <c r="J7493">
        <v>10</v>
      </c>
      <c r="K7493">
        <v>10107</v>
      </c>
      <c r="L7493" s="1">
        <v>366</v>
      </c>
      <c r="M7493" s="2">
        <f t="shared" ref="M7493:M7556" si="351">DAYS360(C7493,G7493,TRUE)/360</f>
        <v>35.344444444444441</v>
      </c>
      <c r="N7493" s="2" t="str">
        <f t="shared" ref="N7493:N7556" si="352">IF(DAYS360(C7493,L7493)/360&gt;0,DAYS360(C7493,L7493)/360,"")</f>
        <v/>
      </c>
      <c r="O7493" s="2" t="str">
        <f t="shared" ref="O7493:O7556" si="353">IF(N7493="","",N7493-M7493)</f>
        <v/>
      </c>
    </row>
    <row r="7494" spans="1:15" x14ac:dyDescent="0.25">
      <c r="A7494">
        <v>7493</v>
      </c>
      <c r="B7494">
        <v>2</v>
      </c>
      <c r="C7494" s="1">
        <v>16372</v>
      </c>
      <c r="D7494">
        <v>5224</v>
      </c>
      <c r="E7494">
        <v>2</v>
      </c>
      <c r="F7494" t="s">
        <v>21</v>
      </c>
      <c r="G7494" s="1">
        <v>35150</v>
      </c>
      <c r="H7494">
        <v>2</v>
      </c>
      <c r="J7494">
        <v>10</v>
      </c>
      <c r="K7494">
        <v>15607</v>
      </c>
      <c r="L7494" s="1">
        <v>366</v>
      </c>
      <c r="M7494" s="2">
        <f t="shared" si="351"/>
        <v>51.413888888888891</v>
      </c>
      <c r="N7494" s="2" t="str">
        <f t="shared" si="352"/>
        <v/>
      </c>
      <c r="O7494" s="2" t="str">
        <f t="shared" si="353"/>
        <v/>
      </c>
    </row>
    <row r="7495" spans="1:15" x14ac:dyDescent="0.25">
      <c r="A7495">
        <v>7494</v>
      </c>
      <c r="B7495">
        <v>3</v>
      </c>
      <c r="C7495" s="1">
        <v>24695</v>
      </c>
      <c r="D7495">
        <v>1724</v>
      </c>
      <c r="E7495">
        <v>1</v>
      </c>
      <c r="F7495" t="s">
        <v>14</v>
      </c>
      <c r="G7495" s="1">
        <v>35151</v>
      </c>
      <c r="H7495">
        <v>2</v>
      </c>
      <c r="J7495">
        <v>10</v>
      </c>
      <c r="K7495">
        <v>10107</v>
      </c>
      <c r="L7495" s="1">
        <v>366</v>
      </c>
      <c r="M7495" s="2">
        <f t="shared" si="351"/>
        <v>28.627777777777776</v>
      </c>
      <c r="N7495" s="2" t="str">
        <f t="shared" si="352"/>
        <v/>
      </c>
      <c r="O7495" s="2" t="str">
        <f t="shared" si="353"/>
        <v/>
      </c>
    </row>
    <row r="7496" spans="1:15" x14ac:dyDescent="0.25">
      <c r="A7496">
        <v>7495</v>
      </c>
      <c r="B7496">
        <v>3</v>
      </c>
      <c r="C7496" s="1">
        <v>25576</v>
      </c>
      <c r="D7496">
        <v>0</v>
      </c>
      <c r="E7496">
        <v>2</v>
      </c>
      <c r="F7496" t="s">
        <v>14</v>
      </c>
      <c r="G7496" s="1">
        <v>35151</v>
      </c>
      <c r="H7496">
        <v>2</v>
      </c>
      <c r="J7496">
        <v>10</v>
      </c>
      <c r="K7496">
        <v>17807</v>
      </c>
      <c r="L7496" s="1">
        <v>366</v>
      </c>
      <c r="M7496" s="2">
        <f t="shared" si="351"/>
        <v>26.219444444444445</v>
      </c>
      <c r="N7496" s="2" t="str">
        <f t="shared" si="352"/>
        <v/>
      </c>
      <c r="O7496" s="2" t="str">
        <f t="shared" si="353"/>
        <v/>
      </c>
    </row>
    <row r="7497" spans="1:15" x14ac:dyDescent="0.25">
      <c r="A7497">
        <v>7496</v>
      </c>
      <c r="B7497">
        <v>3</v>
      </c>
      <c r="C7497" s="1">
        <v>20979</v>
      </c>
      <c r="D7497">
        <v>0</v>
      </c>
      <c r="E7497">
        <v>2</v>
      </c>
      <c r="F7497" t="s">
        <v>14</v>
      </c>
      <c r="G7497" s="1">
        <v>35152</v>
      </c>
      <c r="H7497">
        <v>0</v>
      </c>
      <c r="J7497">
        <v>10</v>
      </c>
      <c r="K7497">
        <v>17807</v>
      </c>
      <c r="L7497" s="1">
        <v>366</v>
      </c>
      <c r="M7497" s="2">
        <f t="shared" si="351"/>
        <v>38.805555555555557</v>
      </c>
      <c r="N7497" s="2" t="str">
        <f t="shared" si="352"/>
        <v/>
      </c>
      <c r="O7497" s="2" t="str">
        <f t="shared" si="353"/>
        <v/>
      </c>
    </row>
    <row r="7498" spans="1:15" x14ac:dyDescent="0.25">
      <c r="A7498">
        <v>7497</v>
      </c>
      <c r="B7498">
        <v>2</v>
      </c>
      <c r="C7498" s="1">
        <v>22679</v>
      </c>
      <c r="D7498">
        <v>1783</v>
      </c>
      <c r="E7498">
        <v>2</v>
      </c>
      <c r="F7498" t="s">
        <v>14</v>
      </c>
      <c r="G7498" s="1">
        <v>35153</v>
      </c>
      <c r="H7498">
        <v>2</v>
      </c>
      <c r="J7498">
        <v>10</v>
      </c>
      <c r="K7498">
        <v>10107</v>
      </c>
      <c r="L7498" s="1">
        <v>366</v>
      </c>
      <c r="M7498" s="2">
        <f t="shared" si="351"/>
        <v>34.158333333333331</v>
      </c>
      <c r="N7498" s="2" t="str">
        <f t="shared" si="352"/>
        <v/>
      </c>
      <c r="O7498" s="2" t="str">
        <f t="shared" si="353"/>
        <v/>
      </c>
    </row>
    <row r="7499" spans="1:15" x14ac:dyDescent="0.25">
      <c r="A7499">
        <v>7498</v>
      </c>
      <c r="B7499">
        <v>3</v>
      </c>
      <c r="C7499" s="1">
        <v>20761</v>
      </c>
      <c r="D7499">
        <v>0</v>
      </c>
      <c r="E7499">
        <v>0</v>
      </c>
      <c r="F7499" t="s">
        <v>14</v>
      </c>
      <c r="G7499" s="1">
        <v>35153</v>
      </c>
      <c r="H7499">
        <v>2</v>
      </c>
      <c r="J7499">
        <v>10</v>
      </c>
      <c r="K7499">
        <v>10107</v>
      </c>
      <c r="L7499" s="1">
        <v>366</v>
      </c>
      <c r="M7499" s="2">
        <f t="shared" si="351"/>
        <v>39.408333333333331</v>
      </c>
      <c r="N7499" s="2" t="str">
        <f t="shared" si="352"/>
        <v/>
      </c>
      <c r="O7499" s="2" t="str">
        <f t="shared" si="353"/>
        <v/>
      </c>
    </row>
    <row r="7500" spans="1:15" x14ac:dyDescent="0.25">
      <c r="A7500">
        <v>7499</v>
      </c>
      <c r="B7500">
        <v>4</v>
      </c>
      <c r="C7500" s="1">
        <v>33439</v>
      </c>
      <c r="D7500">
        <v>0</v>
      </c>
      <c r="E7500">
        <v>0</v>
      </c>
      <c r="F7500" t="s">
        <v>20</v>
      </c>
      <c r="G7500" s="1">
        <v>35153</v>
      </c>
      <c r="H7500">
        <v>0</v>
      </c>
      <c r="J7500">
        <v>21</v>
      </c>
      <c r="K7500">
        <v>10107</v>
      </c>
      <c r="L7500" s="1">
        <v>366</v>
      </c>
      <c r="M7500" s="2">
        <f t="shared" si="351"/>
        <v>4.6916666666666664</v>
      </c>
      <c r="N7500" s="2" t="str">
        <f t="shared" si="352"/>
        <v/>
      </c>
      <c r="O7500" s="2" t="str">
        <f t="shared" si="353"/>
        <v/>
      </c>
    </row>
    <row r="7501" spans="1:15" x14ac:dyDescent="0.25">
      <c r="A7501">
        <v>7500</v>
      </c>
      <c r="B7501">
        <v>3</v>
      </c>
      <c r="C7501" s="1">
        <v>20330</v>
      </c>
      <c r="D7501">
        <v>0</v>
      </c>
      <c r="E7501">
        <v>0</v>
      </c>
      <c r="F7501" t="s">
        <v>13</v>
      </c>
      <c r="G7501" s="1">
        <v>35157</v>
      </c>
      <c r="H7501">
        <v>0</v>
      </c>
      <c r="J7501">
        <v>10</v>
      </c>
      <c r="K7501">
        <v>25679</v>
      </c>
      <c r="L7501" s="1">
        <v>366</v>
      </c>
      <c r="M7501" s="2">
        <f t="shared" si="351"/>
        <v>40.591666666666669</v>
      </c>
      <c r="N7501" s="2" t="str">
        <f t="shared" si="352"/>
        <v/>
      </c>
      <c r="O7501" s="2" t="str">
        <f t="shared" si="353"/>
        <v/>
      </c>
    </row>
    <row r="7502" spans="1:15" x14ac:dyDescent="0.25">
      <c r="A7502">
        <v>7501</v>
      </c>
      <c r="B7502">
        <v>3</v>
      </c>
      <c r="C7502" s="1">
        <v>16344</v>
      </c>
      <c r="D7502">
        <v>2238</v>
      </c>
      <c r="E7502">
        <v>0</v>
      </c>
      <c r="F7502" t="s">
        <v>17</v>
      </c>
      <c r="G7502" s="1">
        <v>35157</v>
      </c>
      <c r="H7502">
        <v>2</v>
      </c>
      <c r="J7502">
        <v>10</v>
      </c>
      <c r="K7502">
        <v>10907</v>
      </c>
      <c r="L7502" s="1">
        <v>366</v>
      </c>
      <c r="M7502" s="2">
        <f t="shared" si="351"/>
        <v>51.508333333333333</v>
      </c>
      <c r="N7502" s="2" t="str">
        <f t="shared" si="352"/>
        <v/>
      </c>
      <c r="O7502" s="2" t="str">
        <f t="shared" si="353"/>
        <v/>
      </c>
    </row>
    <row r="7503" spans="1:15" x14ac:dyDescent="0.25">
      <c r="A7503">
        <v>7502</v>
      </c>
      <c r="B7503">
        <v>2</v>
      </c>
      <c r="C7503" s="1">
        <v>23802</v>
      </c>
      <c r="D7503">
        <v>0</v>
      </c>
      <c r="E7503">
        <v>1</v>
      </c>
      <c r="F7503" t="s">
        <v>26</v>
      </c>
      <c r="G7503" s="1">
        <v>35158</v>
      </c>
      <c r="H7503">
        <v>0</v>
      </c>
      <c r="J7503">
        <v>10</v>
      </c>
      <c r="K7503">
        <v>10207</v>
      </c>
      <c r="L7503" s="1">
        <v>366</v>
      </c>
      <c r="M7503" s="2">
        <f t="shared" si="351"/>
        <v>31.088888888888889</v>
      </c>
      <c r="N7503" s="2" t="str">
        <f t="shared" si="352"/>
        <v/>
      </c>
      <c r="O7503" s="2" t="str">
        <f t="shared" si="353"/>
        <v/>
      </c>
    </row>
    <row r="7504" spans="1:15" x14ac:dyDescent="0.25">
      <c r="A7504">
        <v>7503</v>
      </c>
      <c r="B7504">
        <v>2</v>
      </c>
      <c r="C7504" s="1">
        <v>23153</v>
      </c>
      <c r="D7504">
        <v>0</v>
      </c>
      <c r="E7504">
        <v>0</v>
      </c>
      <c r="F7504" t="s">
        <v>26</v>
      </c>
      <c r="G7504" s="1">
        <v>35159</v>
      </c>
      <c r="H7504">
        <v>2</v>
      </c>
      <c r="J7504">
        <v>10</v>
      </c>
      <c r="K7504">
        <v>10207</v>
      </c>
      <c r="L7504" s="1">
        <v>366</v>
      </c>
      <c r="M7504" s="2">
        <f t="shared" si="351"/>
        <v>32.866666666666667</v>
      </c>
      <c r="N7504" s="2" t="str">
        <f t="shared" si="352"/>
        <v/>
      </c>
      <c r="O7504" s="2" t="str">
        <f t="shared" si="353"/>
        <v/>
      </c>
    </row>
    <row r="7505" spans="1:15" x14ac:dyDescent="0.25">
      <c r="A7505">
        <v>7504</v>
      </c>
      <c r="B7505">
        <v>2</v>
      </c>
      <c r="C7505" s="1">
        <v>23178</v>
      </c>
      <c r="D7505">
        <v>0</v>
      </c>
      <c r="E7505">
        <v>0</v>
      </c>
      <c r="F7505" t="s">
        <v>13</v>
      </c>
      <c r="G7505" s="1">
        <v>35159</v>
      </c>
      <c r="H7505">
        <v>0</v>
      </c>
      <c r="J7505">
        <v>10</v>
      </c>
      <c r="K7505">
        <v>10907</v>
      </c>
      <c r="L7505" s="1">
        <v>366</v>
      </c>
      <c r="M7505" s="2">
        <f t="shared" si="351"/>
        <v>32.799999999999997</v>
      </c>
      <c r="N7505" s="2" t="str">
        <f t="shared" si="352"/>
        <v/>
      </c>
      <c r="O7505" s="2" t="str">
        <f t="shared" si="353"/>
        <v/>
      </c>
    </row>
    <row r="7506" spans="1:15" x14ac:dyDescent="0.25">
      <c r="A7506">
        <v>7505</v>
      </c>
      <c r="B7506">
        <v>4</v>
      </c>
      <c r="C7506" s="1">
        <v>17281</v>
      </c>
      <c r="D7506">
        <v>0</v>
      </c>
      <c r="E7506">
        <v>0</v>
      </c>
      <c r="F7506" t="s">
        <v>20</v>
      </c>
      <c r="G7506" s="1">
        <v>35160</v>
      </c>
      <c r="H7506">
        <v>2</v>
      </c>
      <c r="J7506">
        <v>10</v>
      </c>
      <c r="K7506">
        <v>15807</v>
      </c>
      <c r="L7506" s="1">
        <v>366</v>
      </c>
      <c r="M7506" s="2">
        <f t="shared" si="351"/>
        <v>48.947222222222223</v>
      </c>
      <c r="N7506" s="2" t="str">
        <f t="shared" si="352"/>
        <v/>
      </c>
      <c r="O7506" s="2" t="str">
        <f t="shared" si="353"/>
        <v/>
      </c>
    </row>
    <row r="7507" spans="1:15" x14ac:dyDescent="0.25">
      <c r="A7507">
        <v>7506</v>
      </c>
      <c r="B7507">
        <v>3</v>
      </c>
      <c r="C7507" s="1">
        <v>13586</v>
      </c>
      <c r="D7507">
        <v>0</v>
      </c>
      <c r="E7507">
        <v>0</v>
      </c>
      <c r="F7507" t="s">
        <v>13</v>
      </c>
      <c r="G7507" s="1">
        <v>35165</v>
      </c>
      <c r="H7507">
        <v>0</v>
      </c>
      <c r="J7507">
        <v>21</v>
      </c>
      <c r="K7507">
        <v>0</v>
      </c>
      <c r="L7507" s="1">
        <v>366</v>
      </c>
      <c r="M7507" s="2">
        <f t="shared" si="351"/>
        <v>59.077777777777776</v>
      </c>
      <c r="N7507" s="2" t="str">
        <f t="shared" si="352"/>
        <v/>
      </c>
      <c r="O7507" s="2" t="str">
        <f t="shared" si="353"/>
        <v/>
      </c>
    </row>
    <row r="7508" spans="1:15" x14ac:dyDescent="0.25">
      <c r="A7508">
        <v>7507</v>
      </c>
      <c r="B7508">
        <v>2</v>
      </c>
      <c r="C7508" s="1">
        <v>20898</v>
      </c>
      <c r="D7508">
        <v>0</v>
      </c>
      <c r="E7508">
        <v>0</v>
      </c>
      <c r="F7508" t="s">
        <v>13</v>
      </c>
      <c r="G7508" s="1">
        <v>35165</v>
      </c>
      <c r="H7508">
        <v>0</v>
      </c>
      <c r="I7508" t="s">
        <v>15</v>
      </c>
      <c r="J7508">
        <v>10</v>
      </c>
      <c r="K7508">
        <v>16707</v>
      </c>
      <c r="L7508" s="1">
        <v>366</v>
      </c>
      <c r="M7508" s="2">
        <f t="shared" si="351"/>
        <v>39.05833333333333</v>
      </c>
      <c r="N7508" s="2" t="str">
        <f t="shared" si="352"/>
        <v/>
      </c>
      <c r="O7508" s="2" t="str">
        <f t="shared" si="353"/>
        <v/>
      </c>
    </row>
    <row r="7509" spans="1:15" x14ac:dyDescent="0.25">
      <c r="A7509">
        <v>7508</v>
      </c>
      <c r="B7509">
        <v>3</v>
      </c>
      <c r="C7509" s="1">
        <v>26391</v>
      </c>
      <c r="D7509">
        <v>1750</v>
      </c>
      <c r="E7509">
        <v>2</v>
      </c>
      <c r="F7509" t="s">
        <v>18</v>
      </c>
      <c r="G7509" s="1">
        <v>35166</v>
      </c>
      <c r="H7509">
        <v>2</v>
      </c>
      <c r="J7509">
        <v>10</v>
      </c>
      <c r="K7509">
        <v>13807</v>
      </c>
      <c r="L7509" s="1">
        <v>366</v>
      </c>
      <c r="M7509" s="2">
        <f t="shared" si="351"/>
        <v>24.024999999999999</v>
      </c>
      <c r="N7509" s="2" t="str">
        <f t="shared" si="352"/>
        <v/>
      </c>
      <c r="O7509" s="2" t="str">
        <f t="shared" si="353"/>
        <v/>
      </c>
    </row>
    <row r="7510" spans="1:15" x14ac:dyDescent="0.25">
      <c r="A7510">
        <v>7509</v>
      </c>
      <c r="B7510">
        <v>3</v>
      </c>
      <c r="C7510" s="1">
        <v>24469</v>
      </c>
      <c r="D7510">
        <v>0</v>
      </c>
      <c r="E7510">
        <v>1</v>
      </c>
      <c r="F7510" t="s">
        <v>17</v>
      </c>
      <c r="G7510" s="1">
        <v>35166</v>
      </c>
      <c r="H7510">
        <v>2</v>
      </c>
      <c r="J7510">
        <v>10</v>
      </c>
      <c r="K7510">
        <v>18707</v>
      </c>
      <c r="L7510" s="1">
        <v>366</v>
      </c>
      <c r="M7510" s="2">
        <f t="shared" si="351"/>
        <v>29.286111111111111</v>
      </c>
      <c r="N7510" s="2" t="str">
        <f t="shared" si="352"/>
        <v/>
      </c>
      <c r="O7510" s="2" t="str">
        <f t="shared" si="353"/>
        <v/>
      </c>
    </row>
    <row r="7511" spans="1:15" x14ac:dyDescent="0.25">
      <c r="A7511">
        <v>7510</v>
      </c>
      <c r="B7511">
        <v>3</v>
      </c>
      <c r="C7511" s="1">
        <v>23200</v>
      </c>
      <c r="D7511">
        <v>1781</v>
      </c>
      <c r="E7511">
        <v>2</v>
      </c>
      <c r="F7511" t="s">
        <v>21</v>
      </c>
      <c r="G7511" s="1">
        <v>35167</v>
      </c>
      <c r="H7511">
        <v>2</v>
      </c>
      <c r="J7511">
        <v>10</v>
      </c>
      <c r="K7511">
        <v>11607</v>
      </c>
      <c r="L7511" s="1">
        <v>366</v>
      </c>
      <c r="M7511" s="2">
        <f t="shared" si="351"/>
        <v>32.761111111111113</v>
      </c>
      <c r="N7511" s="2" t="str">
        <f t="shared" si="352"/>
        <v/>
      </c>
      <c r="O7511" s="2" t="str">
        <f t="shared" si="353"/>
        <v/>
      </c>
    </row>
    <row r="7512" spans="1:15" x14ac:dyDescent="0.25">
      <c r="A7512">
        <v>7511</v>
      </c>
      <c r="B7512">
        <v>3</v>
      </c>
      <c r="C7512" s="1">
        <v>27098</v>
      </c>
      <c r="D7512">
        <v>0</v>
      </c>
      <c r="E7512">
        <v>0</v>
      </c>
      <c r="F7512" t="s">
        <v>14</v>
      </c>
      <c r="G7512" s="1">
        <v>35167</v>
      </c>
      <c r="H7512">
        <v>2</v>
      </c>
      <c r="J7512">
        <v>10</v>
      </c>
      <c r="K7512">
        <v>17907</v>
      </c>
      <c r="L7512" s="1">
        <v>366</v>
      </c>
      <c r="M7512" s="2">
        <f t="shared" si="351"/>
        <v>22.088888888888889</v>
      </c>
      <c r="N7512" s="2" t="str">
        <f t="shared" si="352"/>
        <v/>
      </c>
      <c r="O7512" s="2" t="str">
        <f t="shared" si="353"/>
        <v/>
      </c>
    </row>
    <row r="7513" spans="1:15" x14ac:dyDescent="0.25">
      <c r="A7513">
        <v>7512</v>
      </c>
      <c r="B7513">
        <v>2</v>
      </c>
      <c r="C7513" s="1">
        <v>25431</v>
      </c>
      <c r="D7513">
        <v>0</v>
      </c>
      <c r="E7513">
        <v>0</v>
      </c>
      <c r="F7513" t="s">
        <v>13</v>
      </c>
      <c r="G7513" s="1">
        <v>35173</v>
      </c>
      <c r="H7513">
        <v>0</v>
      </c>
      <c r="J7513">
        <v>10</v>
      </c>
      <c r="K7513">
        <v>12607</v>
      </c>
      <c r="L7513" s="1">
        <v>366</v>
      </c>
      <c r="M7513" s="2">
        <f t="shared" si="351"/>
        <v>26.672222222222221</v>
      </c>
      <c r="N7513" s="2" t="str">
        <f t="shared" si="352"/>
        <v/>
      </c>
      <c r="O7513" s="2" t="str">
        <f t="shared" si="353"/>
        <v/>
      </c>
    </row>
    <row r="7514" spans="1:15" x14ac:dyDescent="0.25">
      <c r="A7514">
        <v>7513</v>
      </c>
      <c r="B7514">
        <v>2</v>
      </c>
      <c r="C7514" s="1">
        <v>17147</v>
      </c>
      <c r="D7514">
        <v>0</v>
      </c>
      <c r="E7514">
        <v>0</v>
      </c>
      <c r="F7514" t="s">
        <v>14</v>
      </c>
      <c r="G7514" s="1">
        <v>35173</v>
      </c>
      <c r="H7514">
        <v>2</v>
      </c>
      <c r="J7514">
        <v>10</v>
      </c>
      <c r="K7514">
        <v>15607</v>
      </c>
      <c r="L7514" s="1">
        <v>366</v>
      </c>
      <c r="M7514" s="2">
        <f t="shared" si="351"/>
        <v>49.352777777777774</v>
      </c>
      <c r="N7514" s="2" t="str">
        <f t="shared" si="352"/>
        <v/>
      </c>
      <c r="O7514" s="2" t="str">
        <f t="shared" si="353"/>
        <v/>
      </c>
    </row>
    <row r="7515" spans="1:15" x14ac:dyDescent="0.25">
      <c r="A7515">
        <v>7514</v>
      </c>
      <c r="B7515">
        <v>2</v>
      </c>
      <c r="C7515" s="1">
        <v>18420</v>
      </c>
      <c r="D7515">
        <v>0</v>
      </c>
      <c r="E7515">
        <v>0</v>
      </c>
      <c r="F7515" t="s">
        <v>13</v>
      </c>
      <c r="G7515" s="1">
        <v>35173</v>
      </c>
      <c r="H7515">
        <v>0</v>
      </c>
      <c r="J7515">
        <v>10</v>
      </c>
      <c r="K7515">
        <v>0</v>
      </c>
      <c r="L7515" s="1">
        <v>366</v>
      </c>
      <c r="M7515" s="2">
        <f t="shared" si="351"/>
        <v>45.866666666666667</v>
      </c>
      <c r="N7515" s="2" t="str">
        <f t="shared" si="352"/>
        <v/>
      </c>
      <c r="O7515" s="2" t="str">
        <f t="shared" si="353"/>
        <v/>
      </c>
    </row>
    <row r="7516" spans="1:15" x14ac:dyDescent="0.25">
      <c r="A7516">
        <v>7515</v>
      </c>
      <c r="B7516">
        <v>4</v>
      </c>
      <c r="C7516" s="1">
        <v>20906</v>
      </c>
      <c r="D7516">
        <v>0</v>
      </c>
      <c r="E7516">
        <v>0</v>
      </c>
      <c r="F7516" t="s">
        <v>20</v>
      </c>
      <c r="G7516" s="1">
        <v>35174</v>
      </c>
      <c r="H7516">
        <v>0</v>
      </c>
      <c r="J7516">
        <v>10</v>
      </c>
      <c r="K7516">
        <v>0</v>
      </c>
      <c r="L7516" s="1">
        <v>366</v>
      </c>
      <c r="M7516" s="2">
        <f t="shared" si="351"/>
        <v>39.06111111111111</v>
      </c>
      <c r="N7516" s="2" t="str">
        <f t="shared" si="352"/>
        <v/>
      </c>
      <c r="O7516" s="2" t="str">
        <f t="shared" si="353"/>
        <v/>
      </c>
    </row>
    <row r="7517" spans="1:15" x14ac:dyDescent="0.25">
      <c r="A7517">
        <v>7516</v>
      </c>
      <c r="B7517">
        <v>2</v>
      </c>
      <c r="C7517" s="1">
        <v>23241</v>
      </c>
      <c r="D7517">
        <v>1740</v>
      </c>
      <c r="E7517">
        <v>0</v>
      </c>
      <c r="F7517" t="s">
        <v>20</v>
      </c>
      <c r="G7517" s="1">
        <v>35177</v>
      </c>
      <c r="H7517">
        <v>2</v>
      </c>
      <c r="J7517">
        <v>10</v>
      </c>
      <c r="K7517">
        <v>10307</v>
      </c>
      <c r="L7517" s="1">
        <v>366</v>
      </c>
      <c r="M7517" s="2">
        <f t="shared" si="351"/>
        <v>32.677777777777777</v>
      </c>
      <c r="N7517" s="2" t="str">
        <f t="shared" si="352"/>
        <v/>
      </c>
      <c r="O7517" s="2" t="str">
        <f t="shared" si="353"/>
        <v/>
      </c>
    </row>
    <row r="7518" spans="1:15" x14ac:dyDescent="0.25">
      <c r="A7518">
        <v>7517</v>
      </c>
      <c r="B7518">
        <v>2</v>
      </c>
      <c r="C7518" s="1">
        <v>23893</v>
      </c>
      <c r="D7518">
        <v>1509</v>
      </c>
      <c r="E7518">
        <v>2</v>
      </c>
      <c r="F7518" t="s">
        <v>14</v>
      </c>
      <c r="G7518" s="1">
        <v>35178</v>
      </c>
      <c r="H7518">
        <v>2</v>
      </c>
      <c r="J7518">
        <v>10</v>
      </c>
      <c r="K7518">
        <v>17907</v>
      </c>
      <c r="L7518" s="1">
        <v>366</v>
      </c>
      <c r="M7518" s="2">
        <f t="shared" si="351"/>
        <v>30.897222222222222</v>
      </c>
      <c r="N7518" s="2" t="str">
        <f t="shared" si="352"/>
        <v/>
      </c>
      <c r="O7518" s="2" t="str">
        <f t="shared" si="353"/>
        <v/>
      </c>
    </row>
    <row r="7519" spans="1:15" x14ac:dyDescent="0.25">
      <c r="A7519">
        <v>7518</v>
      </c>
      <c r="B7519">
        <v>4</v>
      </c>
      <c r="C7519" s="1">
        <v>25708</v>
      </c>
      <c r="D7519">
        <v>0</v>
      </c>
      <c r="E7519">
        <v>3</v>
      </c>
      <c r="F7519" t="s">
        <v>26</v>
      </c>
      <c r="G7519" s="1">
        <v>35179</v>
      </c>
      <c r="H7519">
        <v>2</v>
      </c>
      <c r="J7519">
        <v>10</v>
      </c>
      <c r="K7519">
        <v>13907</v>
      </c>
      <c r="L7519" s="1">
        <v>366</v>
      </c>
      <c r="M7519" s="2">
        <f t="shared" si="351"/>
        <v>25.927777777777777</v>
      </c>
      <c r="N7519" s="2" t="str">
        <f t="shared" si="352"/>
        <v/>
      </c>
      <c r="O7519" s="2" t="str">
        <f t="shared" si="353"/>
        <v/>
      </c>
    </row>
    <row r="7520" spans="1:15" x14ac:dyDescent="0.25">
      <c r="A7520">
        <v>7519</v>
      </c>
      <c r="B7520">
        <v>3</v>
      </c>
      <c r="C7520" s="1">
        <v>16933</v>
      </c>
      <c r="D7520">
        <v>0</v>
      </c>
      <c r="E7520">
        <v>0</v>
      </c>
      <c r="F7520" t="s">
        <v>14</v>
      </c>
      <c r="G7520" s="1">
        <v>35180</v>
      </c>
      <c r="H7520">
        <v>2</v>
      </c>
      <c r="J7520">
        <v>10</v>
      </c>
      <c r="K7520">
        <v>12607</v>
      </c>
      <c r="L7520" s="1">
        <v>366</v>
      </c>
      <c r="M7520" s="2">
        <f t="shared" si="351"/>
        <v>49.955555555555556</v>
      </c>
      <c r="N7520" s="2" t="str">
        <f t="shared" si="352"/>
        <v/>
      </c>
      <c r="O7520" s="2" t="str">
        <f t="shared" si="353"/>
        <v/>
      </c>
    </row>
    <row r="7521" spans="1:15" x14ac:dyDescent="0.25">
      <c r="A7521">
        <v>7520</v>
      </c>
      <c r="B7521">
        <v>3</v>
      </c>
      <c r="C7521" s="1">
        <v>20894</v>
      </c>
      <c r="D7521">
        <v>0</v>
      </c>
      <c r="E7521">
        <v>0</v>
      </c>
      <c r="F7521" t="s">
        <v>14</v>
      </c>
      <c r="G7521" s="1">
        <v>35180</v>
      </c>
      <c r="H7521">
        <v>2</v>
      </c>
      <c r="J7521">
        <v>10</v>
      </c>
      <c r="K7521">
        <v>12607</v>
      </c>
      <c r="L7521" s="1">
        <v>366</v>
      </c>
      <c r="M7521" s="2">
        <f t="shared" si="351"/>
        <v>39.111111111111114</v>
      </c>
      <c r="N7521" s="2" t="str">
        <f t="shared" si="352"/>
        <v/>
      </c>
      <c r="O7521" s="2" t="str">
        <f t="shared" si="353"/>
        <v/>
      </c>
    </row>
    <row r="7522" spans="1:15" x14ac:dyDescent="0.25">
      <c r="A7522">
        <v>7521</v>
      </c>
      <c r="B7522">
        <v>3</v>
      </c>
      <c r="C7522" s="1">
        <v>19936</v>
      </c>
      <c r="D7522">
        <v>2451</v>
      </c>
      <c r="E7522">
        <v>1</v>
      </c>
      <c r="F7522" t="s">
        <v>14</v>
      </c>
      <c r="G7522" s="1">
        <v>35181</v>
      </c>
      <c r="H7522">
        <v>0</v>
      </c>
      <c r="J7522">
        <v>21</v>
      </c>
      <c r="K7522">
        <v>0</v>
      </c>
      <c r="L7522" s="1">
        <v>366</v>
      </c>
      <c r="M7522" s="2">
        <f t="shared" si="351"/>
        <v>41.738888888888887</v>
      </c>
      <c r="N7522" s="2" t="str">
        <f t="shared" si="352"/>
        <v/>
      </c>
      <c r="O7522" s="2" t="str">
        <f t="shared" si="353"/>
        <v/>
      </c>
    </row>
    <row r="7523" spans="1:15" x14ac:dyDescent="0.25">
      <c r="A7523">
        <v>7522</v>
      </c>
      <c r="B7523">
        <v>3</v>
      </c>
      <c r="C7523" s="1">
        <v>24372</v>
      </c>
      <c r="D7523">
        <v>0</v>
      </c>
      <c r="E7523">
        <v>0</v>
      </c>
      <c r="F7523" t="s">
        <v>14</v>
      </c>
      <c r="G7523" s="1">
        <v>35181</v>
      </c>
      <c r="H7523">
        <v>0</v>
      </c>
      <c r="J7523">
        <v>10</v>
      </c>
      <c r="K7523">
        <v>10107</v>
      </c>
      <c r="L7523" s="1">
        <v>366</v>
      </c>
      <c r="M7523" s="2">
        <f t="shared" si="351"/>
        <v>29.594444444444445</v>
      </c>
      <c r="N7523" s="2" t="str">
        <f t="shared" si="352"/>
        <v/>
      </c>
      <c r="O7523" s="2" t="str">
        <f t="shared" si="353"/>
        <v/>
      </c>
    </row>
    <row r="7524" spans="1:15" x14ac:dyDescent="0.25">
      <c r="A7524">
        <v>7523</v>
      </c>
      <c r="B7524">
        <v>4</v>
      </c>
      <c r="C7524" s="1">
        <v>17746</v>
      </c>
      <c r="D7524">
        <v>0</v>
      </c>
      <c r="E7524">
        <v>0</v>
      </c>
      <c r="F7524" t="s">
        <v>20</v>
      </c>
      <c r="G7524" s="1">
        <v>35185</v>
      </c>
      <c r="H7524">
        <v>0</v>
      </c>
      <c r="J7524">
        <v>10</v>
      </c>
      <c r="K7524">
        <v>10107</v>
      </c>
      <c r="L7524" s="1">
        <v>366</v>
      </c>
      <c r="M7524" s="2">
        <f t="shared" si="351"/>
        <v>47.74722222222222</v>
      </c>
      <c r="N7524" s="2" t="str">
        <f t="shared" si="352"/>
        <v/>
      </c>
      <c r="O7524" s="2" t="str">
        <f t="shared" si="353"/>
        <v/>
      </c>
    </row>
    <row r="7525" spans="1:15" x14ac:dyDescent="0.25">
      <c r="A7525">
        <v>7524</v>
      </c>
      <c r="B7525">
        <v>2</v>
      </c>
      <c r="C7525" s="1">
        <v>21281</v>
      </c>
      <c r="D7525">
        <v>0</v>
      </c>
      <c r="E7525">
        <v>0</v>
      </c>
      <c r="F7525" t="s">
        <v>13</v>
      </c>
      <c r="G7525" s="1">
        <v>35187</v>
      </c>
      <c r="H7525">
        <v>0</v>
      </c>
      <c r="J7525">
        <v>10</v>
      </c>
      <c r="K7525">
        <v>0</v>
      </c>
      <c r="L7525" s="1">
        <v>366</v>
      </c>
      <c r="M7525" s="2">
        <f t="shared" si="351"/>
        <v>38.072222222222223</v>
      </c>
      <c r="N7525" s="2" t="str">
        <f t="shared" si="352"/>
        <v/>
      </c>
      <c r="O7525" s="2" t="str">
        <f t="shared" si="353"/>
        <v/>
      </c>
    </row>
    <row r="7526" spans="1:15" x14ac:dyDescent="0.25">
      <c r="A7526">
        <v>7525</v>
      </c>
      <c r="B7526">
        <v>2</v>
      </c>
      <c r="C7526" s="1">
        <v>17980</v>
      </c>
      <c r="D7526">
        <v>1413</v>
      </c>
      <c r="E7526">
        <v>1</v>
      </c>
      <c r="F7526" t="s">
        <v>14</v>
      </c>
      <c r="G7526" s="1">
        <v>35188</v>
      </c>
      <c r="H7526">
        <v>2</v>
      </c>
      <c r="J7526">
        <v>10</v>
      </c>
      <c r="K7526">
        <v>15607</v>
      </c>
      <c r="L7526" s="1">
        <v>366</v>
      </c>
      <c r="M7526" s="2">
        <f t="shared" si="351"/>
        <v>47.111111111111114</v>
      </c>
      <c r="N7526" s="2" t="str">
        <f t="shared" si="352"/>
        <v/>
      </c>
      <c r="O7526" s="2" t="str">
        <f t="shared" si="353"/>
        <v/>
      </c>
    </row>
    <row r="7527" spans="1:15" x14ac:dyDescent="0.25">
      <c r="A7527">
        <v>7526</v>
      </c>
      <c r="B7527">
        <v>4</v>
      </c>
      <c r="C7527" s="1">
        <v>24996</v>
      </c>
      <c r="D7527">
        <v>1167</v>
      </c>
      <c r="E7527">
        <v>2</v>
      </c>
      <c r="F7527" t="s">
        <v>29</v>
      </c>
      <c r="G7527" s="1">
        <v>35191</v>
      </c>
      <c r="H7527">
        <v>2</v>
      </c>
      <c r="J7527">
        <v>10</v>
      </c>
      <c r="K7527">
        <v>16707</v>
      </c>
      <c r="L7527" s="1">
        <v>366</v>
      </c>
      <c r="M7527" s="2">
        <f t="shared" si="351"/>
        <v>27.913888888888888</v>
      </c>
      <c r="N7527" s="2" t="str">
        <f t="shared" si="352"/>
        <v/>
      </c>
      <c r="O7527" s="2" t="str">
        <f t="shared" si="353"/>
        <v/>
      </c>
    </row>
    <row r="7528" spans="1:15" x14ac:dyDescent="0.25">
      <c r="A7528">
        <v>7527</v>
      </c>
      <c r="B7528">
        <v>2</v>
      </c>
      <c r="C7528" s="1">
        <v>25100</v>
      </c>
      <c r="D7528">
        <v>0</v>
      </c>
      <c r="E7528">
        <v>0</v>
      </c>
      <c r="F7528" t="s">
        <v>26</v>
      </c>
      <c r="G7528" s="1">
        <v>35191</v>
      </c>
      <c r="H7528">
        <v>2</v>
      </c>
      <c r="J7528">
        <v>10</v>
      </c>
      <c r="K7528">
        <v>13507</v>
      </c>
      <c r="L7528" s="1">
        <v>366</v>
      </c>
      <c r="M7528" s="2">
        <f t="shared" si="351"/>
        <v>27.630555555555556</v>
      </c>
      <c r="N7528" s="2" t="str">
        <f t="shared" si="352"/>
        <v/>
      </c>
      <c r="O7528" s="2" t="str">
        <f t="shared" si="353"/>
        <v/>
      </c>
    </row>
    <row r="7529" spans="1:15" x14ac:dyDescent="0.25">
      <c r="A7529">
        <v>7528</v>
      </c>
      <c r="B7529">
        <v>2</v>
      </c>
      <c r="C7529" s="1">
        <v>27361</v>
      </c>
      <c r="D7529">
        <v>0</v>
      </c>
      <c r="E7529">
        <v>0</v>
      </c>
      <c r="F7529" t="s">
        <v>13</v>
      </c>
      <c r="G7529" s="1">
        <v>35191</v>
      </c>
      <c r="H7529">
        <v>0</v>
      </c>
      <c r="J7529">
        <v>23</v>
      </c>
      <c r="K7529">
        <v>0</v>
      </c>
      <c r="L7529" s="1">
        <v>366</v>
      </c>
      <c r="M7529" s="2">
        <f t="shared" si="351"/>
        <v>21.43888888888889</v>
      </c>
      <c r="N7529" s="2" t="str">
        <f t="shared" si="352"/>
        <v/>
      </c>
      <c r="O7529" s="2" t="str">
        <f t="shared" si="353"/>
        <v/>
      </c>
    </row>
    <row r="7530" spans="1:15" x14ac:dyDescent="0.25">
      <c r="A7530">
        <v>7529</v>
      </c>
      <c r="B7530">
        <v>4</v>
      </c>
      <c r="C7530" s="1">
        <v>24660</v>
      </c>
      <c r="D7530">
        <v>0</v>
      </c>
      <c r="E7530">
        <v>0</v>
      </c>
      <c r="F7530" t="s">
        <v>20</v>
      </c>
      <c r="G7530" s="1">
        <v>35198</v>
      </c>
      <c r="H7530">
        <v>0</v>
      </c>
      <c r="J7530">
        <v>23</v>
      </c>
      <c r="K7530">
        <v>0</v>
      </c>
      <c r="L7530" s="1">
        <v>366</v>
      </c>
      <c r="M7530" s="2">
        <f t="shared" si="351"/>
        <v>28.85</v>
      </c>
      <c r="N7530" s="2" t="str">
        <f t="shared" si="352"/>
        <v/>
      </c>
      <c r="O7530" s="2" t="str">
        <f t="shared" si="353"/>
        <v/>
      </c>
    </row>
    <row r="7531" spans="1:15" x14ac:dyDescent="0.25">
      <c r="A7531">
        <v>7530</v>
      </c>
      <c r="B7531">
        <v>2</v>
      </c>
      <c r="C7531" s="1">
        <v>19403</v>
      </c>
      <c r="D7531">
        <v>5921</v>
      </c>
      <c r="E7531">
        <v>2</v>
      </c>
      <c r="F7531" t="s">
        <v>14</v>
      </c>
      <c r="G7531" s="1">
        <v>35198</v>
      </c>
      <c r="H7531">
        <v>2</v>
      </c>
      <c r="J7531">
        <v>10</v>
      </c>
      <c r="K7531">
        <v>14707</v>
      </c>
      <c r="L7531" s="1">
        <v>366</v>
      </c>
      <c r="M7531" s="2">
        <f t="shared" si="351"/>
        <v>43.25</v>
      </c>
      <c r="N7531" s="2" t="str">
        <f t="shared" si="352"/>
        <v/>
      </c>
      <c r="O7531" s="2" t="str">
        <f t="shared" si="353"/>
        <v/>
      </c>
    </row>
    <row r="7532" spans="1:15" x14ac:dyDescent="0.25">
      <c r="A7532">
        <v>7531</v>
      </c>
      <c r="B7532">
        <v>3</v>
      </c>
      <c r="C7532" s="1">
        <v>19290</v>
      </c>
      <c r="D7532">
        <v>3330</v>
      </c>
      <c r="E7532">
        <v>0</v>
      </c>
      <c r="F7532" t="s">
        <v>17</v>
      </c>
      <c r="G7532" s="1">
        <v>35199</v>
      </c>
      <c r="H7532">
        <v>0</v>
      </c>
      <c r="J7532">
        <v>10</v>
      </c>
      <c r="K7532">
        <v>0</v>
      </c>
      <c r="L7532" s="1">
        <v>366</v>
      </c>
      <c r="M7532" s="2">
        <f t="shared" si="351"/>
        <v>43.55833333333333</v>
      </c>
      <c r="N7532" s="2" t="str">
        <f t="shared" si="352"/>
        <v/>
      </c>
      <c r="O7532" s="2" t="str">
        <f t="shared" si="353"/>
        <v/>
      </c>
    </row>
    <row r="7533" spans="1:15" x14ac:dyDescent="0.25">
      <c r="A7533">
        <v>7532</v>
      </c>
      <c r="B7533">
        <v>2</v>
      </c>
      <c r="C7533" s="1">
        <v>23140</v>
      </c>
      <c r="D7533">
        <v>2659</v>
      </c>
      <c r="E7533">
        <v>3</v>
      </c>
      <c r="F7533" t="s">
        <v>14</v>
      </c>
      <c r="G7533" s="1">
        <v>35200</v>
      </c>
      <c r="H7533">
        <v>2</v>
      </c>
      <c r="J7533">
        <v>10</v>
      </c>
      <c r="K7533">
        <v>11307</v>
      </c>
      <c r="L7533" s="1">
        <v>366</v>
      </c>
      <c r="M7533" s="2">
        <f t="shared" si="351"/>
        <v>33.016666666666666</v>
      </c>
      <c r="N7533" s="2" t="str">
        <f t="shared" si="352"/>
        <v/>
      </c>
      <c r="O7533" s="2" t="str">
        <f t="shared" si="353"/>
        <v/>
      </c>
    </row>
    <row r="7534" spans="1:15" x14ac:dyDescent="0.25">
      <c r="A7534">
        <v>7533</v>
      </c>
      <c r="B7534">
        <v>3</v>
      </c>
      <c r="C7534" s="1">
        <v>23638</v>
      </c>
      <c r="D7534">
        <v>2400</v>
      </c>
      <c r="E7534">
        <v>2</v>
      </c>
      <c r="F7534" t="s">
        <v>14</v>
      </c>
      <c r="G7534" s="1">
        <v>35200</v>
      </c>
      <c r="H7534">
        <v>2</v>
      </c>
      <c r="J7534">
        <v>10</v>
      </c>
      <c r="K7534">
        <v>16807</v>
      </c>
      <c r="L7534" s="1">
        <v>366</v>
      </c>
      <c r="M7534" s="2">
        <f t="shared" si="351"/>
        <v>31.658333333333335</v>
      </c>
      <c r="N7534" s="2" t="str">
        <f t="shared" si="352"/>
        <v/>
      </c>
      <c r="O7534" s="2" t="str">
        <f t="shared" si="353"/>
        <v/>
      </c>
    </row>
    <row r="7535" spans="1:15" x14ac:dyDescent="0.25">
      <c r="A7535">
        <v>7534</v>
      </c>
      <c r="B7535">
        <v>4</v>
      </c>
      <c r="C7535" s="1">
        <v>13612</v>
      </c>
      <c r="D7535">
        <v>0</v>
      </c>
      <c r="E7535">
        <v>0</v>
      </c>
      <c r="F7535" t="s">
        <v>20</v>
      </c>
      <c r="G7535" s="1">
        <v>35206</v>
      </c>
      <c r="H7535">
        <v>0</v>
      </c>
      <c r="J7535">
        <v>10</v>
      </c>
      <c r="K7535">
        <v>0</v>
      </c>
      <c r="L7535" s="1">
        <v>366</v>
      </c>
      <c r="M7535" s="2">
        <f t="shared" si="351"/>
        <v>59.12222222222222</v>
      </c>
      <c r="N7535" s="2" t="str">
        <f t="shared" si="352"/>
        <v/>
      </c>
      <c r="O7535" s="2" t="str">
        <f t="shared" si="353"/>
        <v/>
      </c>
    </row>
    <row r="7536" spans="1:15" x14ac:dyDescent="0.25">
      <c r="A7536">
        <v>7535</v>
      </c>
      <c r="B7536">
        <v>3</v>
      </c>
      <c r="C7536" s="1">
        <v>21823</v>
      </c>
      <c r="D7536">
        <v>0</v>
      </c>
      <c r="E7536">
        <v>0</v>
      </c>
      <c r="F7536" t="s">
        <v>13</v>
      </c>
      <c r="G7536" s="1">
        <v>35207</v>
      </c>
      <c r="H7536">
        <v>0</v>
      </c>
      <c r="I7536" t="s">
        <v>25</v>
      </c>
      <c r="J7536">
        <v>10</v>
      </c>
      <c r="K7536">
        <v>10107</v>
      </c>
      <c r="L7536" s="1">
        <v>35289</v>
      </c>
      <c r="M7536" s="2">
        <f t="shared" si="351"/>
        <v>36.644444444444446</v>
      </c>
      <c r="N7536" s="2">
        <f t="shared" si="352"/>
        <v>36.866666666666667</v>
      </c>
      <c r="O7536" s="2">
        <f t="shared" si="353"/>
        <v>0.22222222222222143</v>
      </c>
    </row>
    <row r="7537" spans="1:15" x14ac:dyDescent="0.25">
      <c r="A7537">
        <v>7536</v>
      </c>
      <c r="B7537">
        <v>2</v>
      </c>
      <c r="C7537" s="1">
        <v>22099</v>
      </c>
      <c r="D7537">
        <v>1051</v>
      </c>
      <c r="E7537">
        <v>3</v>
      </c>
      <c r="F7537" t="s">
        <v>14</v>
      </c>
      <c r="G7537" s="1">
        <v>35208</v>
      </c>
      <c r="H7537">
        <v>2</v>
      </c>
      <c r="J7537">
        <v>10</v>
      </c>
      <c r="K7537">
        <v>12807</v>
      </c>
      <c r="L7537" s="1">
        <v>366</v>
      </c>
      <c r="M7537" s="2">
        <f t="shared" si="351"/>
        <v>35.891666666666666</v>
      </c>
      <c r="N7537" s="2" t="str">
        <f t="shared" si="352"/>
        <v/>
      </c>
      <c r="O7537" s="2" t="str">
        <f t="shared" si="353"/>
        <v/>
      </c>
    </row>
    <row r="7538" spans="1:15" x14ac:dyDescent="0.25">
      <c r="A7538">
        <v>7537</v>
      </c>
      <c r="B7538">
        <v>3</v>
      </c>
      <c r="C7538" s="1">
        <v>16847</v>
      </c>
      <c r="D7538">
        <v>0</v>
      </c>
      <c r="E7538">
        <v>0</v>
      </c>
      <c r="F7538" t="s">
        <v>13</v>
      </c>
      <c r="G7538" s="1">
        <v>35208</v>
      </c>
      <c r="H7538">
        <v>0</v>
      </c>
      <c r="J7538">
        <v>10</v>
      </c>
      <c r="K7538">
        <v>0</v>
      </c>
      <c r="L7538" s="1">
        <v>366</v>
      </c>
      <c r="M7538" s="2">
        <f t="shared" si="351"/>
        <v>50.274999999999999</v>
      </c>
      <c r="N7538" s="2" t="str">
        <f t="shared" si="352"/>
        <v/>
      </c>
      <c r="O7538" s="2" t="str">
        <f t="shared" si="353"/>
        <v/>
      </c>
    </row>
    <row r="7539" spans="1:15" x14ac:dyDescent="0.25">
      <c r="A7539">
        <v>7538</v>
      </c>
      <c r="B7539">
        <v>3</v>
      </c>
      <c r="C7539" s="1">
        <v>25163</v>
      </c>
      <c r="D7539">
        <v>0</v>
      </c>
      <c r="E7539">
        <v>1</v>
      </c>
      <c r="F7539" t="s">
        <v>14</v>
      </c>
      <c r="G7539" s="1">
        <v>35208</v>
      </c>
      <c r="H7539">
        <v>2</v>
      </c>
      <c r="J7539">
        <v>10</v>
      </c>
      <c r="K7539">
        <v>10107</v>
      </c>
      <c r="L7539" s="1">
        <v>366</v>
      </c>
      <c r="M7539" s="2">
        <f t="shared" si="351"/>
        <v>27.505555555555556</v>
      </c>
      <c r="N7539" s="2" t="str">
        <f t="shared" si="352"/>
        <v/>
      </c>
      <c r="O7539" s="2" t="str">
        <f t="shared" si="353"/>
        <v/>
      </c>
    </row>
    <row r="7540" spans="1:15" x14ac:dyDescent="0.25">
      <c r="A7540">
        <v>7539</v>
      </c>
      <c r="B7540">
        <v>3</v>
      </c>
      <c r="C7540" s="1">
        <v>20921</v>
      </c>
      <c r="D7540">
        <v>3300</v>
      </c>
      <c r="E7540">
        <v>4</v>
      </c>
      <c r="F7540" t="s">
        <v>14</v>
      </c>
      <c r="G7540" s="1">
        <v>35208</v>
      </c>
      <c r="H7540">
        <v>0</v>
      </c>
      <c r="I7540" t="s">
        <v>19</v>
      </c>
      <c r="J7540">
        <v>21</v>
      </c>
      <c r="K7540">
        <v>14707</v>
      </c>
      <c r="L7540" s="1">
        <v>39035</v>
      </c>
      <c r="M7540" s="2">
        <f t="shared" si="351"/>
        <v>39.116666666666667</v>
      </c>
      <c r="N7540" s="2">
        <f t="shared" si="352"/>
        <v>49.591666666666669</v>
      </c>
      <c r="O7540" s="2">
        <f t="shared" si="353"/>
        <v>10.475000000000001</v>
      </c>
    </row>
    <row r="7541" spans="1:15" x14ac:dyDescent="0.25">
      <c r="A7541">
        <v>7540</v>
      </c>
      <c r="B7541">
        <v>2</v>
      </c>
      <c r="C7541" s="1">
        <v>23673</v>
      </c>
      <c r="D7541">
        <v>0</v>
      </c>
      <c r="E7541">
        <v>0</v>
      </c>
      <c r="F7541" t="s">
        <v>14</v>
      </c>
      <c r="G7541" s="1">
        <v>35213</v>
      </c>
      <c r="H7541">
        <v>2</v>
      </c>
      <c r="J7541">
        <v>10</v>
      </c>
      <c r="K7541">
        <v>18507</v>
      </c>
      <c r="L7541" s="1">
        <v>366</v>
      </c>
      <c r="M7541" s="2">
        <f t="shared" si="351"/>
        <v>31.597222222222221</v>
      </c>
      <c r="N7541" s="2" t="str">
        <f t="shared" si="352"/>
        <v/>
      </c>
      <c r="O7541" s="2" t="str">
        <f t="shared" si="353"/>
        <v/>
      </c>
    </row>
    <row r="7542" spans="1:15" x14ac:dyDescent="0.25">
      <c r="A7542">
        <v>7541</v>
      </c>
      <c r="B7542">
        <v>2</v>
      </c>
      <c r="C7542" s="1">
        <v>16277</v>
      </c>
      <c r="D7542">
        <v>6013</v>
      </c>
      <c r="E7542">
        <v>0</v>
      </c>
      <c r="F7542" t="s">
        <v>13</v>
      </c>
      <c r="G7542" s="1">
        <v>35214</v>
      </c>
      <c r="H7542">
        <v>0</v>
      </c>
      <c r="J7542">
        <v>10</v>
      </c>
      <c r="K7542">
        <v>0</v>
      </c>
      <c r="L7542" s="1">
        <v>366</v>
      </c>
      <c r="M7542" s="2">
        <f t="shared" si="351"/>
        <v>51.847222222222221</v>
      </c>
      <c r="N7542" s="2" t="str">
        <f t="shared" si="352"/>
        <v/>
      </c>
      <c r="O7542" s="2" t="str">
        <f t="shared" si="353"/>
        <v/>
      </c>
    </row>
    <row r="7543" spans="1:15" x14ac:dyDescent="0.25">
      <c r="A7543">
        <v>7542</v>
      </c>
      <c r="B7543">
        <v>2</v>
      </c>
      <c r="C7543" s="1">
        <v>18885</v>
      </c>
      <c r="D7543">
        <v>0</v>
      </c>
      <c r="E7543">
        <v>0</v>
      </c>
      <c r="F7543" t="s">
        <v>13</v>
      </c>
      <c r="G7543" s="1">
        <v>35215</v>
      </c>
      <c r="H7543">
        <v>0</v>
      </c>
      <c r="J7543">
        <v>10</v>
      </c>
      <c r="K7543">
        <v>10207</v>
      </c>
      <c r="L7543" s="1">
        <v>366</v>
      </c>
      <c r="M7543" s="2">
        <f t="shared" si="351"/>
        <v>44.711111111111109</v>
      </c>
      <c r="N7543" s="2" t="str">
        <f t="shared" si="352"/>
        <v/>
      </c>
      <c r="O7543" s="2" t="str">
        <f t="shared" si="353"/>
        <v/>
      </c>
    </row>
    <row r="7544" spans="1:15" x14ac:dyDescent="0.25">
      <c r="A7544">
        <v>7543</v>
      </c>
      <c r="B7544">
        <v>2</v>
      </c>
      <c r="C7544" s="1">
        <v>17952</v>
      </c>
      <c r="D7544">
        <v>0</v>
      </c>
      <c r="E7544">
        <v>2</v>
      </c>
      <c r="F7544" t="s">
        <v>14</v>
      </c>
      <c r="G7544" s="1">
        <v>35215</v>
      </c>
      <c r="H7544">
        <v>2</v>
      </c>
      <c r="J7544">
        <v>10</v>
      </c>
      <c r="K7544">
        <v>15807</v>
      </c>
      <c r="L7544" s="1">
        <v>366</v>
      </c>
      <c r="M7544" s="2">
        <f t="shared" si="351"/>
        <v>47.269444444444446</v>
      </c>
      <c r="N7544" s="2" t="str">
        <f t="shared" si="352"/>
        <v/>
      </c>
      <c r="O7544" s="2" t="str">
        <f t="shared" si="353"/>
        <v/>
      </c>
    </row>
    <row r="7545" spans="1:15" x14ac:dyDescent="0.25">
      <c r="A7545">
        <v>7544</v>
      </c>
      <c r="B7545">
        <v>3</v>
      </c>
      <c r="C7545" s="1">
        <v>26842</v>
      </c>
      <c r="D7545">
        <v>0</v>
      </c>
      <c r="E7545">
        <v>0</v>
      </c>
      <c r="F7545" t="s">
        <v>13</v>
      </c>
      <c r="G7545" s="1">
        <v>35216</v>
      </c>
      <c r="H7545">
        <v>2</v>
      </c>
      <c r="J7545">
        <v>10</v>
      </c>
      <c r="K7545">
        <v>10107</v>
      </c>
      <c r="L7545" s="1">
        <v>366</v>
      </c>
      <c r="M7545" s="2">
        <f t="shared" si="351"/>
        <v>22.925000000000001</v>
      </c>
      <c r="N7545" s="2" t="str">
        <f t="shared" si="352"/>
        <v/>
      </c>
      <c r="O7545" s="2" t="str">
        <f t="shared" si="353"/>
        <v/>
      </c>
    </row>
    <row r="7546" spans="1:15" x14ac:dyDescent="0.25">
      <c r="A7546">
        <v>7545</v>
      </c>
      <c r="B7546">
        <v>3</v>
      </c>
      <c r="C7546" s="1">
        <v>24171</v>
      </c>
      <c r="D7546">
        <v>0</v>
      </c>
      <c r="E7546">
        <v>0</v>
      </c>
      <c r="F7546" t="s">
        <v>14</v>
      </c>
      <c r="G7546" s="1">
        <v>35216</v>
      </c>
      <c r="H7546">
        <v>2</v>
      </c>
      <c r="J7546">
        <v>10</v>
      </c>
      <c r="K7546">
        <v>15807</v>
      </c>
      <c r="L7546" s="1">
        <v>366</v>
      </c>
      <c r="M7546" s="2">
        <f t="shared" si="351"/>
        <v>30.236111111111111</v>
      </c>
      <c r="N7546" s="2" t="str">
        <f t="shared" si="352"/>
        <v/>
      </c>
      <c r="O7546" s="2" t="str">
        <f t="shared" si="353"/>
        <v/>
      </c>
    </row>
    <row r="7547" spans="1:15" x14ac:dyDescent="0.25">
      <c r="A7547">
        <v>7546</v>
      </c>
      <c r="B7547">
        <v>3</v>
      </c>
      <c r="C7547" s="1">
        <v>17684</v>
      </c>
      <c r="D7547">
        <v>2017</v>
      </c>
      <c r="E7547">
        <v>0</v>
      </c>
      <c r="F7547" t="s">
        <v>17</v>
      </c>
      <c r="G7547" s="1">
        <v>35216</v>
      </c>
      <c r="H7547">
        <v>2</v>
      </c>
      <c r="J7547">
        <v>10</v>
      </c>
      <c r="K7547">
        <v>15807</v>
      </c>
      <c r="L7547" s="1">
        <v>366</v>
      </c>
      <c r="M7547" s="2">
        <f t="shared" si="351"/>
        <v>48</v>
      </c>
      <c r="N7547" s="2" t="str">
        <f t="shared" si="352"/>
        <v/>
      </c>
      <c r="O7547" s="2" t="str">
        <f t="shared" si="353"/>
        <v/>
      </c>
    </row>
    <row r="7548" spans="1:15" x14ac:dyDescent="0.25">
      <c r="A7548">
        <v>7547</v>
      </c>
      <c r="B7548">
        <v>2</v>
      </c>
      <c r="C7548" s="1">
        <v>23580</v>
      </c>
      <c r="D7548">
        <v>0</v>
      </c>
      <c r="E7548">
        <v>0</v>
      </c>
      <c r="F7548" t="s">
        <v>13</v>
      </c>
      <c r="G7548" s="1">
        <v>35219</v>
      </c>
      <c r="H7548">
        <v>0</v>
      </c>
      <c r="J7548">
        <v>10</v>
      </c>
      <c r="K7548">
        <v>10107</v>
      </c>
      <c r="L7548" s="1">
        <v>366</v>
      </c>
      <c r="M7548" s="2">
        <f t="shared" si="351"/>
        <v>31.863888888888887</v>
      </c>
      <c r="N7548" s="2" t="str">
        <f t="shared" si="352"/>
        <v/>
      </c>
      <c r="O7548" s="2" t="str">
        <f t="shared" si="353"/>
        <v/>
      </c>
    </row>
    <row r="7549" spans="1:15" x14ac:dyDescent="0.25">
      <c r="A7549">
        <v>7548</v>
      </c>
      <c r="B7549">
        <v>2</v>
      </c>
      <c r="C7549" s="1">
        <v>24261</v>
      </c>
      <c r="D7549">
        <v>2217</v>
      </c>
      <c r="E7549">
        <v>2</v>
      </c>
      <c r="F7549" t="s">
        <v>14</v>
      </c>
      <c r="G7549" s="1">
        <v>35219</v>
      </c>
      <c r="H7549">
        <v>2</v>
      </c>
      <c r="J7549">
        <v>10</v>
      </c>
      <c r="K7549">
        <v>10207</v>
      </c>
      <c r="L7549" s="1">
        <v>366</v>
      </c>
      <c r="M7549" s="2">
        <f t="shared" si="351"/>
        <v>30</v>
      </c>
      <c r="N7549" s="2" t="str">
        <f t="shared" si="352"/>
        <v/>
      </c>
      <c r="O7549" s="2" t="str">
        <f t="shared" si="353"/>
        <v/>
      </c>
    </row>
    <row r="7550" spans="1:15" x14ac:dyDescent="0.25">
      <c r="A7550">
        <v>7549</v>
      </c>
      <c r="B7550">
        <v>2</v>
      </c>
      <c r="C7550" s="1">
        <v>20552</v>
      </c>
      <c r="D7550">
        <v>1547</v>
      </c>
      <c r="E7550">
        <v>0</v>
      </c>
      <c r="F7550" t="s">
        <v>20</v>
      </c>
      <c r="G7550" s="1">
        <v>35220</v>
      </c>
      <c r="H7550">
        <v>2</v>
      </c>
      <c r="J7550">
        <v>10</v>
      </c>
      <c r="K7550">
        <v>11907</v>
      </c>
      <c r="L7550" s="1">
        <v>366</v>
      </c>
      <c r="M7550" s="2">
        <f t="shared" si="351"/>
        <v>40.158333333333331</v>
      </c>
      <c r="N7550" s="2" t="str">
        <f t="shared" si="352"/>
        <v/>
      </c>
      <c r="O7550" s="2" t="str">
        <f t="shared" si="353"/>
        <v/>
      </c>
    </row>
    <row r="7551" spans="1:15" x14ac:dyDescent="0.25">
      <c r="A7551">
        <v>7550</v>
      </c>
      <c r="B7551">
        <v>2</v>
      </c>
      <c r="C7551" s="1">
        <v>23145</v>
      </c>
      <c r="D7551">
        <v>4000</v>
      </c>
      <c r="E7551">
        <v>2</v>
      </c>
      <c r="F7551" t="s">
        <v>26</v>
      </c>
      <c r="G7551" s="1">
        <v>35220</v>
      </c>
      <c r="H7551">
        <v>2</v>
      </c>
      <c r="J7551">
        <v>10</v>
      </c>
      <c r="K7551">
        <v>10107</v>
      </c>
      <c r="L7551" s="1">
        <v>366</v>
      </c>
      <c r="M7551" s="2">
        <f t="shared" si="351"/>
        <v>33.055555555555557</v>
      </c>
      <c r="N7551" s="2" t="str">
        <f t="shared" si="352"/>
        <v/>
      </c>
      <c r="O7551" s="2" t="str">
        <f t="shared" si="353"/>
        <v/>
      </c>
    </row>
    <row r="7552" spans="1:15" x14ac:dyDescent="0.25">
      <c r="A7552">
        <v>7551</v>
      </c>
      <c r="B7552">
        <v>3</v>
      </c>
      <c r="C7552" s="1">
        <v>26208</v>
      </c>
      <c r="D7552">
        <v>0</v>
      </c>
      <c r="E7552">
        <v>0</v>
      </c>
      <c r="F7552" t="s">
        <v>14</v>
      </c>
      <c r="G7552" s="1">
        <v>35220</v>
      </c>
      <c r="H7552">
        <v>2</v>
      </c>
      <c r="J7552">
        <v>10</v>
      </c>
      <c r="K7552">
        <v>17907</v>
      </c>
      <c r="L7552" s="1">
        <v>366</v>
      </c>
      <c r="M7552" s="2">
        <f t="shared" si="351"/>
        <v>24.672222222222221</v>
      </c>
      <c r="N7552" s="2" t="str">
        <f t="shared" si="352"/>
        <v/>
      </c>
      <c r="O7552" s="2" t="str">
        <f t="shared" si="353"/>
        <v/>
      </c>
    </row>
    <row r="7553" spans="1:15" x14ac:dyDescent="0.25">
      <c r="A7553">
        <v>7552</v>
      </c>
      <c r="B7553">
        <v>3</v>
      </c>
      <c r="C7553" s="1">
        <v>23198</v>
      </c>
      <c r="D7553">
        <v>0</v>
      </c>
      <c r="E7553">
        <v>2</v>
      </c>
      <c r="F7553" t="s">
        <v>14</v>
      </c>
      <c r="G7553" s="1">
        <v>35221</v>
      </c>
      <c r="H7553">
        <v>2</v>
      </c>
      <c r="J7553">
        <v>10</v>
      </c>
      <c r="K7553">
        <v>10107</v>
      </c>
      <c r="L7553" s="1">
        <v>366</v>
      </c>
      <c r="M7553" s="2">
        <f t="shared" si="351"/>
        <v>32.913888888888891</v>
      </c>
      <c r="N7553" s="2" t="str">
        <f t="shared" si="352"/>
        <v/>
      </c>
      <c r="O7553" s="2" t="str">
        <f t="shared" si="353"/>
        <v/>
      </c>
    </row>
    <row r="7554" spans="1:15" x14ac:dyDescent="0.25">
      <c r="A7554">
        <v>7553</v>
      </c>
      <c r="B7554">
        <v>3</v>
      </c>
      <c r="C7554" s="1">
        <v>20319</v>
      </c>
      <c r="D7554">
        <v>0</v>
      </c>
      <c r="E7554">
        <v>0</v>
      </c>
      <c r="F7554" t="s">
        <v>13</v>
      </c>
      <c r="G7554" s="1">
        <v>35221</v>
      </c>
      <c r="H7554">
        <v>0</v>
      </c>
      <c r="J7554">
        <v>10</v>
      </c>
      <c r="K7554">
        <v>13507</v>
      </c>
      <c r="L7554" s="1">
        <v>366</v>
      </c>
      <c r="M7554" s="2">
        <f t="shared" si="351"/>
        <v>40.797222222222224</v>
      </c>
      <c r="N7554" s="2" t="str">
        <f t="shared" si="352"/>
        <v/>
      </c>
      <c r="O7554" s="2" t="str">
        <f t="shared" si="353"/>
        <v/>
      </c>
    </row>
    <row r="7555" spans="1:15" x14ac:dyDescent="0.25">
      <c r="A7555">
        <v>7554</v>
      </c>
      <c r="B7555">
        <v>3</v>
      </c>
      <c r="C7555" s="1">
        <v>22472</v>
      </c>
      <c r="D7555">
        <v>1807</v>
      </c>
      <c r="E7555">
        <v>2</v>
      </c>
      <c r="F7555" t="s">
        <v>17</v>
      </c>
      <c r="G7555" s="1">
        <v>35221</v>
      </c>
      <c r="H7555">
        <v>2</v>
      </c>
      <c r="J7555">
        <v>10</v>
      </c>
      <c r="K7555">
        <v>15807</v>
      </c>
      <c r="L7555" s="1">
        <v>366</v>
      </c>
      <c r="M7555" s="2">
        <f t="shared" si="351"/>
        <v>34.902777777777779</v>
      </c>
      <c r="N7555" s="2" t="str">
        <f t="shared" si="352"/>
        <v/>
      </c>
      <c r="O7555" s="2" t="str">
        <f t="shared" si="353"/>
        <v/>
      </c>
    </row>
    <row r="7556" spans="1:15" x14ac:dyDescent="0.25">
      <c r="A7556">
        <v>7555</v>
      </c>
      <c r="B7556">
        <v>3</v>
      </c>
      <c r="C7556" s="1">
        <v>13504</v>
      </c>
      <c r="D7556">
        <v>1450</v>
      </c>
      <c r="E7556">
        <v>0</v>
      </c>
      <c r="F7556" t="s">
        <v>14</v>
      </c>
      <c r="G7556" s="1">
        <v>35223</v>
      </c>
      <c r="H7556">
        <v>2</v>
      </c>
      <c r="J7556">
        <v>10</v>
      </c>
      <c r="K7556">
        <v>13807</v>
      </c>
      <c r="L7556" s="1">
        <v>366</v>
      </c>
      <c r="M7556" s="2">
        <f t="shared" si="351"/>
        <v>59.463888888888889</v>
      </c>
      <c r="N7556" s="2" t="str">
        <f t="shared" si="352"/>
        <v/>
      </c>
      <c r="O7556" s="2" t="str">
        <f t="shared" si="353"/>
        <v/>
      </c>
    </row>
    <row r="7557" spans="1:15" x14ac:dyDescent="0.25">
      <c r="A7557">
        <v>7556</v>
      </c>
      <c r="B7557">
        <v>3</v>
      </c>
      <c r="C7557" s="1">
        <v>18038</v>
      </c>
      <c r="D7557">
        <v>0</v>
      </c>
      <c r="E7557">
        <v>0</v>
      </c>
      <c r="F7557" t="s">
        <v>17</v>
      </c>
      <c r="G7557" s="1">
        <v>35227</v>
      </c>
      <c r="H7557">
        <v>0</v>
      </c>
      <c r="I7557" t="s">
        <v>19</v>
      </c>
      <c r="J7557">
        <v>21</v>
      </c>
      <c r="K7557">
        <v>10907</v>
      </c>
      <c r="L7557" s="1">
        <v>38635</v>
      </c>
      <c r="M7557" s="2">
        <f t="shared" ref="M7557:M7620" si="354">DAYS360(C7557,G7557,TRUE)/360</f>
        <v>47.05833333333333</v>
      </c>
      <c r="N7557" s="2">
        <f t="shared" ref="N7557:N7620" si="355">IF(DAYS360(C7557,L7557)/360&gt;0,DAYS360(C7557,L7557)/360,"")</f>
        <v>56.388888888888886</v>
      </c>
      <c r="O7557" s="2">
        <f t="shared" ref="O7557:O7620" si="356">IF(N7557="","",N7557-M7557)</f>
        <v>9.3305555555555557</v>
      </c>
    </row>
    <row r="7558" spans="1:15" x14ac:dyDescent="0.25">
      <c r="A7558">
        <v>7557</v>
      </c>
      <c r="B7558">
        <v>3</v>
      </c>
      <c r="C7558" s="1">
        <v>24114</v>
      </c>
      <c r="D7558">
        <v>1021</v>
      </c>
      <c r="E7558">
        <v>1</v>
      </c>
      <c r="F7558" t="s">
        <v>13</v>
      </c>
      <c r="G7558" s="1">
        <v>35229</v>
      </c>
      <c r="H7558">
        <v>0</v>
      </c>
      <c r="J7558">
        <v>10</v>
      </c>
      <c r="K7558">
        <v>13507</v>
      </c>
      <c r="L7558" s="1">
        <v>366</v>
      </c>
      <c r="M7558" s="2">
        <f t="shared" si="354"/>
        <v>30.433333333333334</v>
      </c>
      <c r="N7558" s="2" t="str">
        <f t="shared" si="355"/>
        <v/>
      </c>
      <c r="O7558" s="2" t="str">
        <f t="shared" si="356"/>
        <v/>
      </c>
    </row>
    <row r="7559" spans="1:15" x14ac:dyDescent="0.25">
      <c r="A7559">
        <v>7558</v>
      </c>
      <c r="B7559">
        <v>3</v>
      </c>
      <c r="C7559" s="1">
        <v>14280</v>
      </c>
      <c r="D7559">
        <v>0</v>
      </c>
      <c r="E7559">
        <v>0</v>
      </c>
      <c r="F7559" t="s">
        <v>13</v>
      </c>
      <c r="G7559" s="1">
        <v>35229</v>
      </c>
      <c r="H7559">
        <v>0</v>
      </c>
      <c r="J7559">
        <v>10</v>
      </c>
      <c r="K7559">
        <v>15807</v>
      </c>
      <c r="L7559" s="1">
        <v>366</v>
      </c>
      <c r="M7559" s="2">
        <f t="shared" si="354"/>
        <v>57.358333333333334</v>
      </c>
      <c r="N7559" s="2" t="str">
        <f t="shared" si="355"/>
        <v/>
      </c>
      <c r="O7559" s="2" t="str">
        <f t="shared" si="356"/>
        <v/>
      </c>
    </row>
    <row r="7560" spans="1:15" x14ac:dyDescent="0.25">
      <c r="A7560">
        <v>7559</v>
      </c>
      <c r="B7560">
        <v>3</v>
      </c>
      <c r="C7560" s="1">
        <v>24541</v>
      </c>
      <c r="D7560">
        <v>0</v>
      </c>
      <c r="E7560">
        <v>0</v>
      </c>
      <c r="F7560" t="s">
        <v>13</v>
      </c>
      <c r="G7560" s="1">
        <v>35230</v>
      </c>
      <c r="H7560">
        <v>0</v>
      </c>
      <c r="J7560">
        <v>10</v>
      </c>
      <c r="K7560">
        <v>13907</v>
      </c>
      <c r="L7560" s="1">
        <v>366</v>
      </c>
      <c r="M7560" s="2">
        <f t="shared" si="354"/>
        <v>29.261111111111113</v>
      </c>
      <c r="N7560" s="2" t="str">
        <f t="shared" si="355"/>
        <v/>
      </c>
      <c r="O7560" s="2" t="str">
        <f t="shared" si="356"/>
        <v/>
      </c>
    </row>
    <row r="7561" spans="1:15" x14ac:dyDescent="0.25">
      <c r="A7561">
        <v>7560</v>
      </c>
      <c r="B7561">
        <v>3</v>
      </c>
      <c r="C7561" s="1">
        <v>16073</v>
      </c>
      <c r="D7561">
        <v>0</v>
      </c>
      <c r="E7561">
        <v>0</v>
      </c>
      <c r="F7561" t="s">
        <v>13</v>
      </c>
      <c r="G7561" s="1">
        <v>35230</v>
      </c>
      <c r="H7561">
        <v>0</v>
      </c>
      <c r="J7561">
        <v>10</v>
      </c>
      <c r="K7561">
        <v>0</v>
      </c>
      <c r="L7561" s="1">
        <v>366</v>
      </c>
      <c r="M7561" s="2">
        <f t="shared" si="354"/>
        <v>52.45</v>
      </c>
      <c r="N7561" s="2" t="str">
        <f t="shared" si="355"/>
        <v/>
      </c>
      <c r="O7561" s="2" t="str">
        <f t="shared" si="356"/>
        <v/>
      </c>
    </row>
    <row r="7562" spans="1:15" x14ac:dyDescent="0.25">
      <c r="A7562">
        <v>7561</v>
      </c>
      <c r="B7562">
        <v>3</v>
      </c>
      <c r="C7562" s="1">
        <v>20248</v>
      </c>
      <c r="D7562">
        <v>1477</v>
      </c>
      <c r="E7562">
        <v>3</v>
      </c>
      <c r="F7562" t="s">
        <v>14</v>
      </c>
      <c r="G7562" s="1">
        <v>35233</v>
      </c>
      <c r="H7562">
        <v>0</v>
      </c>
      <c r="J7562">
        <v>10</v>
      </c>
      <c r="K7562">
        <v>11907</v>
      </c>
      <c r="L7562" s="1">
        <v>366</v>
      </c>
      <c r="M7562" s="2">
        <f t="shared" si="354"/>
        <v>41.024999999999999</v>
      </c>
      <c r="N7562" s="2" t="str">
        <f t="shared" si="355"/>
        <v/>
      </c>
      <c r="O7562" s="2" t="str">
        <f t="shared" si="356"/>
        <v/>
      </c>
    </row>
    <row r="7563" spans="1:15" x14ac:dyDescent="0.25">
      <c r="A7563">
        <v>7562</v>
      </c>
      <c r="B7563">
        <v>2</v>
      </c>
      <c r="C7563" s="1">
        <v>18879</v>
      </c>
      <c r="D7563">
        <v>0</v>
      </c>
      <c r="E7563">
        <v>0</v>
      </c>
      <c r="F7563" t="s">
        <v>13</v>
      </c>
      <c r="G7563" s="1">
        <v>35233</v>
      </c>
      <c r="H7563">
        <v>0</v>
      </c>
      <c r="J7563">
        <v>10</v>
      </c>
      <c r="K7563">
        <v>0</v>
      </c>
      <c r="L7563" s="1">
        <v>366</v>
      </c>
      <c r="M7563" s="2">
        <f t="shared" si="354"/>
        <v>44.774999999999999</v>
      </c>
      <c r="N7563" s="2" t="str">
        <f t="shared" si="355"/>
        <v/>
      </c>
      <c r="O7563" s="2" t="str">
        <f t="shared" si="356"/>
        <v/>
      </c>
    </row>
    <row r="7564" spans="1:15" x14ac:dyDescent="0.25">
      <c r="A7564">
        <v>7563</v>
      </c>
      <c r="B7564">
        <v>2</v>
      </c>
      <c r="C7564" s="1">
        <v>23450</v>
      </c>
      <c r="D7564">
        <v>0</v>
      </c>
      <c r="E7564">
        <v>0</v>
      </c>
      <c r="F7564" t="s">
        <v>13</v>
      </c>
      <c r="G7564" s="1">
        <v>35234</v>
      </c>
      <c r="H7564">
        <v>2</v>
      </c>
      <c r="J7564">
        <v>10</v>
      </c>
      <c r="K7564">
        <v>10107</v>
      </c>
      <c r="L7564" s="1">
        <v>366</v>
      </c>
      <c r="M7564" s="2">
        <f t="shared" si="354"/>
        <v>32.261111111111113</v>
      </c>
      <c r="N7564" s="2" t="str">
        <f t="shared" si="355"/>
        <v/>
      </c>
      <c r="O7564" s="2" t="str">
        <f t="shared" si="356"/>
        <v/>
      </c>
    </row>
    <row r="7565" spans="1:15" x14ac:dyDescent="0.25">
      <c r="A7565">
        <v>7564</v>
      </c>
      <c r="B7565">
        <v>3</v>
      </c>
      <c r="C7565" s="1">
        <v>22769</v>
      </c>
      <c r="D7565">
        <v>731</v>
      </c>
      <c r="E7565">
        <v>2</v>
      </c>
      <c r="F7565" t="s">
        <v>16</v>
      </c>
      <c r="G7565" s="1">
        <v>35234</v>
      </c>
      <c r="H7565">
        <v>2</v>
      </c>
      <c r="J7565">
        <v>10</v>
      </c>
      <c r="K7565">
        <v>13507</v>
      </c>
      <c r="L7565" s="1">
        <v>366</v>
      </c>
      <c r="M7565" s="2">
        <f t="shared" si="354"/>
        <v>34.125</v>
      </c>
      <c r="N7565" s="2" t="str">
        <f t="shared" si="355"/>
        <v/>
      </c>
      <c r="O7565" s="2" t="str">
        <f t="shared" si="356"/>
        <v/>
      </c>
    </row>
    <row r="7566" spans="1:15" x14ac:dyDescent="0.25">
      <c r="A7566">
        <v>7565</v>
      </c>
      <c r="B7566">
        <v>2</v>
      </c>
      <c r="C7566" s="1">
        <v>12153</v>
      </c>
      <c r="D7566">
        <v>0</v>
      </c>
      <c r="E7566">
        <v>0</v>
      </c>
      <c r="F7566" t="s">
        <v>13</v>
      </c>
      <c r="G7566" s="1">
        <v>35234</v>
      </c>
      <c r="H7566">
        <v>0</v>
      </c>
      <c r="J7566">
        <v>10</v>
      </c>
      <c r="K7566">
        <v>0</v>
      </c>
      <c r="L7566" s="1">
        <v>366</v>
      </c>
      <c r="M7566" s="2">
        <f t="shared" si="354"/>
        <v>63.19166666666667</v>
      </c>
      <c r="N7566" s="2" t="str">
        <f t="shared" si="355"/>
        <v/>
      </c>
      <c r="O7566" s="2" t="str">
        <f t="shared" si="356"/>
        <v/>
      </c>
    </row>
    <row r="7567" spans="1:15" x14ac:dyDescent="0.25">
      <c r="A7567">
        <v>7566</v>
      </c>
      <c r="B7567">
        <v>4</v>
      </c>
      <c r="C7567" s="1">
        <v>30573</v>
      </c>
      <c r="D7567">
        <v>0</v>
      </c>
      <c r="E7567">
        <v>0</v>
      </c>
      <c r="F7567" t="s">
        <v>20</v>
      </c>
      <c r="G7567" s="1">
        <v>35236</v>
      </c>
      <c r="H7567">
        <v>2</v>
      </c>
      <c r="J7567">
        <v>21</v>
      </c>
      <c r="K7567">
        <v>10107</v>
      </c>
      <c r="L7567" s="1">
        <v>366</v>
      </c>
      <c r="M7567" s="2">
        <f t="shared" si="354"/>
        <v>12.766666666666667</v>
      </c>
      <c r="N7567" s="2" t="str">
        <f t="shared" si="355"/>
        <v/>
      </c>
      <c r="O7567" s="2" t="str">
        <f t="shared" si="356"/>
        <v/>
      </c>
    </row>
    <row r="7568" spans="1:15" x14ac:dyDescent="0.25">
      <c r="A7568">
        <v>7567</v>
      </c>
      <c r="B7568">
        <v>2</v>
      </c>
      <c r="C7568" s="1">
        <v>18280</v>
      </c>
      <c r="D7568">
        <v>0</v>
      </c>
      <c r="E7568">
        <v>0</v>
      </c>
      <c r="F7568" t="s">
        <v>13</v>
      </c>
      <c r="G7568" s="1">
        <v>35240</v>
      </c>
      <c r="H7568">
        <v>0</v>
      </c>
      <c r="J7568">
        <v>21</v>
      </c>
      <c r="K7568">
        <v>0</v>
      </c>
      <c r="L7568" s="1">
        <v>366</v>
      </c>
      <c r="M7568" s="2">
        <f t="shared" si="354"/>
        <v>46.43611111111111</v>
      </c>
      <c r="N7568" s="2" t="str">
        <f t="shared" si="355"/>
        <v/>
      </c>
      <c r="O7568" s="2" t="str">
        <f t="shared" si="356"/>
        <v/>
      </c>
    </row>
    <row r="7569" spans="1:15" x14ac:dyDescent="0.25">
      <c r="A7569">
        <v>7568</v>
      </c>
      <c r="B7569">
        <v>3</v>
      </c>
      <c r="C7569" s="1">
        <v>17438</v>
      </c>
      <c r="D7569">
        <v>0</v>
      </c>
      <c r="E7569">
        <v>0</v>
      </c>
      <c r="F7569" t="s">
        <v>13</v>
      </c>
      <c r="G7569" s="1">
        <v>35240</v>
      </c>
      <c r="H7569">
        <v>2</v>
      </c>
      <c r="I7569" t="s">
        <v>24</v>
      </c>
      <c r="J7569">
        <v>21</v>
      </c>
      <c r="K7569">
        <v>0</v>
      </c>
      <c r="L7569" s="1">
        <v>35327</v>
      </c>
      <c r="M7569" s="2">
        <f t="shared" si="354"/>
        <v>48.738888888888887</v>
      </c>
      <c r="N7569" s="2">
        <f t="shared" si="355"/>
        <v>48.975000000000001</v>
      </c>
      <c r="O7569" s="2">
        <f t="shared" si="356"/>
        <v>0.23611111111111427</v>
      </c>
    </row>
    <row r="7570" spans="1:15" x14ac:dyDescent="0.25">
      <c r="A7570">
        <v>7569</v>
      </c>
      <c r="B7570">
        <v>3</v>
      </c>
      <c r="C7570" s="1">
        <v>19716</v>
      </c>
      <c r="D7570">
        <v>3238</v>
      </c>
      <c r="E7570">
        <v>3</v>
      </c>
      <c r="F7570" t="s">
        <v>14</v>
      </c>
      <c r="G7570" s="1">
        <v>35240</v>
      </c>
      <c r="H7570">
        <v>2</v>
      </c>
      <c r="J7570">
        <v>10</v>
      </c>
      <c r="K7570">
        <v>14607</v>
      </c>
      <c r="L7570" s="1">
        <v>366</v>
      </c>
      <c r="M7570" s="2">
        <f t="shared" si="354"/>
        <v>42.50277777777778</v>
      </c>
      <c r="N7570" s="2" t="str">
        <f t="shared" si="355"/>
        <v/>
      </c>
      <c r="O7570" s="2" t="str">
        <f t="shared" si="356"/>
        <v/>
      </c>
    </row>
    <row r="7571" spans="1:15" x14ac:dyDescent="0.25">
      <c r="A7571">
        <v>7570</v>
      </c>
      <c r="B7571">
        <v>3</v>
      </c>
      <c r="C7571" s="1">
        <v>24044</v>
      </c>
      <c r="D7571">
        <v>0</v>
      </c>
      <c r="E7571">
        <v>2</v>
      </c>
      <c r="F7571" t="s">
        <v>14</v>
      </c>
      <c r="G7571" s="1">
        <v>35241</v>
      </c>
      <c r="H7571">
        <v>0</v>
      </c>
      <c r="J7571">
        <v>10</v>
      </c>
      <c r="K7571">
        <v>10107</v>
      </c>
      <c r="L7571" s="1">
        <v>366</v>
      </c>
      <c r="M7571" s="2">
        <f t="shared" si="354"/>
        <v>30.655555555555555</v>
      </c>
      <c r="N7571" s="2" t="str">
        <f t="shared" si="355"/>
        <v/>
      </c>
      <c r="O7571" s="2" t="str">
        <f t="shared" si="356"/>
        <v/>
      </c>
    </row>
    <row r="7572" spans="1:15" x14ac:dyDescent="0.25">
      <c r="A7572">
        <v>7571</v>
      </c>
      <c r="B7572">
        <v>3</v>
      </c>
      <c r="C7572" s="1">
        <v>19439</v>
      </c>
      <c r="D7572">
        <v>1152</v>
      </c>
      <c r="E7572">
        <v>0</v>
      </c>
      <c r="F7572" t="s">
        <v>17</v>
      </c>
      <c r="G7572" s="1">
        <v>35242</v>
      </c>
      <c r="H7572">
        <v>2</v>
      </c>
      <c r="J7572">
        <v>10</v>
      </c>
      <c r="K7572">
        <v>16707</v>
      </c>
      <c r="L7572" s="1">
        <v>366</v>
      </c>
      <c r="M7572" s="2">
        <f t="shared" si="354"/>
        <v>43.263888888888886</v>
      </c>
      <c r="N7572" s="2" t="str">
        <f t="shared" si="355"/>
        <v/>
      </c>
      <c r="O7572" s="2" t="str">
        <f t="shared" si="356"/>
        <v/>
      </c>
    </row>
    <row r="7573" spans="1:15" x14ac:dyDescent="0.25">
      <c r="A7573">
        <v>7572</v>
      </c>
      <c r="B7573">
        <v>2</v>
      </c>
      <c r="C7573" s="1">
        <v>19958</v>
      </c>
      <c r="D7573">
        <v>1400</v>
      </c>
      <c r="E7573">
        <v>1</v>
      </c>
      <c r="F7573" t="s">
        <v>26</v>
      </c>
      <c r="G7573" s="1">
        <v>35242</v>
      </c>
      <c r="H7573">
        <v>2</v>
      </c>
      <c r="J7573">
        <v>10</v>
      </c>
      <c r="K7573">
        <v>16707</v>
      </c>
      <c r="L7573" s="1">
        <v>366</v>
      </c>
      <c r="M7573" s="2">
        <f t="shared" si="354"/>
        <v>41.844444444444441</v>
      </c>
      <c r="N7573" s="2" t="str">
        <f t="shared" si="355"/>
        <v/>
      </c>
      <c r="O7573" s="2" t="str">
        <f t="shared" si="356"/>
        <v/>
      </c>
    </row>
    <row r="7574" spans="1:15" x14ac:dyDescent="0.25">
      <c r="A7574">
        <v>7573</v>
      </c>
      <c r="B7574">
        <v>2</v>
      </c>
      <c r="C7574" s="1">
        <v>34996</v>
      </c>
      <c r="D7574">
        <v>0</v>
      </c>
      <c r="E7574">
        <v>0</v>
      </c>
      <c r="F7574" t="s">
        <v>20</v>
      </c>
      <c r="G7574" s="1">
        <v>35242</v>
      </c>
      <c r="H7574">
        <v>2</v>
      </c>
      <c r="J7574">
        <v>21</v>
      </c>
      <c r="K7574">
        <v>10107</v>
      </c>
      <c r="L7574" s="1">
        <v>366</v>
      </c>
      <c r="M7574" s="2">
        <f t="shared" si="354"/>
        <v>0.67222222222222228</v>
      </c>
      <c r="N7574" s="2" t="str">
        <f t="shared" si="355"/>
        <v/>
      </c>
      <c r="O7574" s="2" t="str">
        <f t="shared" si="356"/>
        <v/>
      </c>
    </row>
    <row r="7575" spans="1:15" x14ac:dyDescent="0.25">
      <c r="A7575">
        <v>7574</v>
      </c>
      <c r="B7575">
        <v>2</v>
      </c>
      <c r="C7575" s="1">
        <v>16219</v>
      </c>
      <c r="D7575">
        <v>1875</v>
      </c>
      <c r="E7575">
        <v>2</v>
      </c>
      <c r="F7575" t="s">
        <v>14</v>
      </c>
      <c r="G7575" s="1">
        <v>35242</v>
      </c>
      <c r="H7575">
        <v>2</v>
      </c>
      <c r="J7575">
        <v>10</v>
      </c>
      <c r="K7575">
        <v>10207</v>
      </c>
      <c r="L7575" s="1">
        <v>366</v>
      </c>
      <c r="M7575" s="2">
        <f t="shared" si="354"/>
        <v>52.080555555555556</v>
      </c>
      <c r="N7575" s="2" t="str">
        <f t="shared" si="355"/>
        <v/>
      </c>
      <c r="O7575" s="2" t="str">
        <f t="shared" si="356"/>
        <v/>
      </c>
    </row>
    <row r="7576" spans="1:15" x14ac:dyDescent="0.25">
      <c r="A7576">
        <v>7575</v>
      </c>
      <c r="B7576">
        <v>4</v>
      </c>
      <c r="C7576" s="1">
        <v>25766</v>
      </c>
      <c r="D7576">
        <v>1343</v>
      </c>
      <c r="E7576">
        <v>0</v>
      </c>
      <c r="F7576" t="s">
        <v>20</v>
      </c>
      <c r="G7576" s="1">
        <v>35243</v>
      </c>
      <c r="H7576">
        <v>2</v>
      </c>
      <c r="J7576">
        <v>10</v>
      </c>
      <c r="K7576">
        <v>10107</v>
      </c>
      <c r="L7576" s="1">
        <v>366</v>
      </c>
      <c r="M7576" s="2">
        <f t="shared" si="354"/>
        <v>25.944444444444443</v>
      </c>
      <c r="N7576" s="2" t="str">
        <f t="shared" si="355"/>
        <v/>
      </c>
      <c r="O7576" s="2" t="str">
        <f t="shared" si="356"/>
        <v/>
      </c>
    </row>
    <row r="7577" spans="1:15" x14ac:dyDescent="0.25">
      <c r="A7577">
        <v>7576</v>
      </c>
      <c r="B7577">
        <v>3</v>
      </c>
      <c r="C7577" s="1">
        <v>23824</v>
      </c>
      <c r="D7577">
        <v>2332</v>
      </c>
      <c r="E7577">
        <v>2</v>
      </c>
      <c r="F7577" t="s">
        <v>14</v>
      </c>
      <c r="G7577" s="1">
        <v>35243</v>
      </c>
      <c r="H7577">
        <v>2</v>
      </c>
      <c r="J7577">
        <v>10</v>
      </c>
      <c r="K7577">
        <v>13607</v>
      </c>
      <c r="L7577" s="1">
        <v>366</v>
      </c>
      <c r="M7577" s="2">
        <f t="shared" si="354"/>
        <v>31.261111111111113</v>
      </c>
      <c r="N7577" s="2" t="str">
        <f t="shared" si="355"/>
        <v/>
      </c>
      <c r="O7577" s="2" t="str">
        <f t="shared" si="356"/>
        <v/>
      </c>
    </row>
    <row r="7578" spans="1:15" x14ac:dyDescent="0.25">
      <c r="A7578">
        <v>7577</v>
      </c>
      <c r="B7578">
        <v>3</v>
      </c>
      <c r="C7578" s="1">
        <v>26116</v>
      </c>
      <c r="D7578">
        <v>2031</v>
      </c>
      <c r="E7578">
        <v>2</v>
      </c>
      <c r="F7578" t="s">
        <v>17</v>
      </c>
      <c r="G7578" s="1">
        <v>35248</v>
      </c>
      <c r="H7578">
        <v>2</v>
      </c>
      <c r="J7578">
        <v>10</v>
      </c>
      <c r="K7578">
        <v>10107</v>
      </c>
      <c r="L7578" s="1">
        <v>366</v>
      </c>
      <c r="M7578" s="2">
        <f t="shared" si="354"/>
        <v>25</v>
      </c>
      <c r="N7578" s="2" t="str">
        <f t="shared" si="355"/>
        <v/>
      </c>
      <c r="O7578" s="2" t="str">
        <f t="shared" si="356"/>
        <v/>
      </c>
    </row>
    <row r="7579" spans="1:15" x14ac:dyDescent="0.25">
      <c r="A7579">
        <v>7578</v>
      </c>
      <c r="B7579">
        <v>1</v>
      </c>
      <c r="C7579" t="s">
        <v>12</v>
      </c>
      <c r="D7579">
        <v>0</v>
      </c>
      <c r="E7579">
        <v>0</v>
      </c>
      <c r="F7579" t="s">
        <v>13</v>
      </c>
      <c r="G7579" s="1">
        <v>35249</v>
      </c>
      <c r="H7579">
        <v>0</v>
      </c>
      <c r="J7579">
        <v>82</v>
      </c>
      <c r="K7579">
        <v>0</v>
      </c>
      <c r="L7579" s="1">
        <v>366</v>
      </c>
      <c r="O7579" s="2" t="str">
        <f t="shared" si="356"/>
        <v/>
      </c>
    </row>
    <row r="7580" spans="1:15" x14ac:dyDescent="0.25">
      <c r="A7580">
        <v>7579</v>
      </c>
      <c r="B7580">
        <v>2</v>
      </c>
      <c r="C7580" s="1">
        <v>18016</v>
      </c>
      <c r="D7580">
        <v>0</v>
      </c>
      <c r="E7580">
        <v>3</v>
      </c>
      <c r="F7580" t="s">
        <v>14</v>
      </c>
      <c r="G7580" s="1">
        <v>35249</v>
      </c>
      <c r="H7580">
        <v>2</v>
      </c>
      <c r="J7580">
        <v>10</v>
      </c>
      <c r="K7580">
        <v>10107</v>
      </c>
      <c r="L7580" s="1">
        <v>366</v>
      </c>
      <c r="M7580" s="2">
        <f t="shared" si="354"/>
        <v>47.180555555555557</v>
      </c>
      <c r="N7580" s="2" t="str">
        <f t="shared" si="355"/>
        <v/>
      </c>
      <c r="O7580" s="2" t="str">
        <f t="shared" si="356"/>
        <v/>
      </c>
    </row>
    <row r="7581" spans="1:15" x14ac:dyDescent="0.25">
      <c r="A7581">
        <v>7580</v>
      </c>
      <c r="B7581">
        <v>3</v>
      </c>
      <c r="C7581" s="1">
        <v>25522</v>
      </c>
      <c r="D7581">
        <v>0</v>
      </c>
      <c r="E7581">
        <v>0</v>
      </c>
      <c r="F7581" t="s">
        <v>13</v>
      </c>
      <c r="G7581" s="1">
        <v>35250</v>
      </c>
      <c r="H7581">
        <v>0</v>
      </c>
      <c r="J7581">
        <v>23</v>
      </c>
      <c r="K7581">
        <v>0</v>
      </c>
      <c r="L7581" s="1">
        <v>366</v>
      </c>
      <c r="M7581" s="2">
        <f t="shared" si="354"/>
        <v>26.636111111111113</v>
      </c>
      <c r="N7581" s="2" t="str">
        <f t="shared" si="355"/>
        <v/>
      </c>
      <c r="O7581" s="2" t="str">
        <f t="shared" si="356"/>
        <v/>
      </c>
    </row>
    <row r="7582" spans="1:15" x14ac:dyDescent="0.25">
      <c r="A7582">
        <v>7581</v>
      </c>
      <c r="B7582">
        <v>2</v>
      </c>
      <c r="C7582" s="1">
        <v>26011</v>
      </c>
      <c r="D7582">
        <v>2000</v>
      </c>
      <c r="E7582">
        <v>2</v>
      </c>
      <c r="F7582" t="s">
        <v>26</v>
      </c>
      <c r="G7582" s="1">
        <v>35251</v>
      </c>
      <c r="H7582">
        <v>2</v>
      </c>
      <c r="J7582">
        <v>10</v>
      </c>
      <c r="K7582">
        <v>13807</v>
      </c>
      <c r="L7582" s="1">
        <v>366</v>
      </c>
      <c r="M7582" s="2">
        <f t="shared" si="354"/>
        <v>25.294444444444444</v>
      </c>
      <c r="N7582" s="2" t="str">
        <f t="shared" si="355"/>
        <v/>
      </c>
      <c r="O7582" s="2" t="str">
        <f t="shared" si="356"/>
        <v/>
      </c>
    </row>
    <row r="7583" spans="1:15" x14ac:dyDescent="0.25">
      <c r="A7583">
        <v>7582</v>
      </c>
      <c r="B7583">
        <v>2</v>
      </c>
      <c r="C7583" s="1">
        <v>18088</v>
      </c>
      <c r="D7583">
        <v>0</v>
      </c>
      <c r="E7583">
        <v>0</v>
      </c>
      <c r="F7583" t="s">
        <v>13</v>
      </c>
      <c r="G7583" s="1">
        <v>35251</v>
      </c>
      <c r="H7583">
        <v>0</v>
      </c>
      <c r="J7583">
        <v>10</v>
      </c>
      <c r="K7583">
        <v>0</v>
      </c>
      <c r="L7583" s="1">
        <v>366</v>
      </c>
      <c r="M7583" s="2">
        <f t="shared" si="354"/>
        <v>46.988888888888887</v>
      </c>
      <c r="N7583" s="2" t="str">
        <f t="shared" si="355"/>
        <v/>
      </c>
      <c r="O7583" s="2" t="str">
        <f t="shared" si="356"/>
        <v/>
      </c>
    </row>
    <row r="7584" spans="1:15" x14ac:dyDescent="0.25">
      <c r="A7584">
        <v>7583</v>
      </c>
      <c r="B7584">
        <v>3</v>
      </c>
      <c r="C7584" s="1">
        <v>24898</v>
      </c>
      <c r="D7584">
        <v>2500</v>
      </c>
      <c r="E7584">
        <v>3</v>
      </c>
      <c r="F7584" t="s">
        <v>14</v>
      </c>
      <c r="G7584" s="1">
        <v>35254</v>
      </c>
      <c r="H7584">
        <v>2</v>
      </c>
      <c r="J7584">
        <v>10</v>
      </c>
      <c r="K7584">
        <v>16707</v>
      </c>
      <c r="L7584" s="1">
        <v>366</v>
      </c>
      <c r="M7584" s="2">
        <f t="shared" si="354"/>
        <v>28.352777777777778</v>
      </c>
      <c r="N7584" s="2" t="str">
        <f t="shared" si="355"/>
        <v/>
      </c>
      <c r="O7584" s="2" t="str">
        <f t="shared" si="356"/>
        <v/>
      </c>
    </row>
    <row r="7585" spans="1:15" x14ac:dyDescent="0.25">
      <c r="A7585">
        <v>7584</v>
      </c>
      <c r="B7585">
        <v>2</v>
      </c>
      <c r="C7585" s="1">
        <v>18142</v>
      </c>
      <c r="D7585">
        <v>2600</v>
      </c>
      <c r="E7585">
        <v>1</v>
      </c>
      <c r="F7585" t="s">
        <v>17</v>
      </c>
      <c r="G7585" s="1">
        <v>35254</v>
      </c>
      <c r="H7585">
        <v>2</v>
      </c>
      <c r="I7585" t="s">
        <v>15</v>
      </c>
      <c r="J7585">
        <v>10</v>
      </c>
      <c r="K7585">
        <v>17907</v>
      </c>
      <c r="L7585" s="1">
        <v>366</v>
      </c>
      <c r="M7585" s="2">
        <f t="shared" si="354"/>
        <v>46.852777777777774</v>
      </c>
      <c r="N7585" s="2" t="str">
        <f t="shared" si="355"/>
        <v/>
      </c>
      <c r="O7585" s="2" t="str">
        <f t="shared" si="356"/>
        <v/>
      </c>
    </row>
    <row r="7586" spans="1:15" x14ac:dyDescent="0.25">
      <c r="A7586">
        <v>7585</v>
      </c>
      <c r="B7586">
        <v>2</v>
      </c>
      <c r="C7586" s="1">
        <v>23615</v>
      </c>
      <c r="D7586">
        <v>0</v>
      </c>
      <c r="E7586">
        <v>0</v>
      </c>
      <c r="F7586" t="s">
        <v>14</v>
      </c>
      <c r="G7586" s="1">
        <v>35255</v>
      </c>
      <c r="H7586">
        <v>2</v>
      </c>
      <c r="J7586">
        <v>10</v>
      </c>
      <c r="K7586">
        <v>14707</v>
      </c>
      <c r="L7586" s="1">
        <v>366</v>
      </c>
      <c r="M7586" s="2">
        <f t="shared" si="354"/>
        <v>31.869444444444444</v>
      </c>
      <c r="N7586" s="2" t="str">
        <f t="shared" si="355"/>
        <v/>
      </c>
      <c r="O7586" s="2" t="str">
        <f t="shared" si="356"/>
        <v/>
      </c>
    </row>
    <row r="7587" spans="1:15" x14ac:dyDescent="0.25">
      <c r="A7587">
        <v>7586</v>
      </c>
      <c r="B7587">
        <v>2</v>
      </c>
      <c r="C7587" s="1">
        <v>22877</v>
      </c>
      <c r="D7587">
        <v>2088</v>
      </c>
      <c r="E7587">
        <v>0</v>
      </c>
      <c r="F7587" t="s">
        <v>14</v>
      </c>
      <c r="G7587" s="1">
        <v>35256</v>
      </c>
      <c r="H7587">
        <v>0</v>
      </c>
      <c r="I7587" t="s">
        <v>19</v>
      </c>
      <c r="J7587">
        <v>21</v>
      </c>
      <c r="K7587">
        <v>13907</v>
      </c>
      <c r="L7587" s="1">
        <v>39114</v>
      </c>
      <c r="M7587" s="2">
        <f t="shared" si="354"/>
        <v>33.891666666666666</v>
      </c>
      <c r="N7587" s="2">
        <f t="shared" si="355"/>
        <v>44.45</v>
      </c>
      <c r="O7587" s="2">
        <f t="shared" si="356"/>
        <v>10.558333333333337</v>
      </c>
    </row>
    <row r="7588" spans="1:15" x14ac:dyDescent="0.25">
      <c r="A7588">
        <v>7587</v>
      </c>
      <c r="B7588">
        <v>3</v>
      </c>
      <c r="C7588" s="1">
        <v>19054</v>
      </c>
      <c r="D7588">
        <v>2051</v>
      </c>
      <c r="E7588">
        <v>2</v>
      </c>
      <c r="F7588" t="s">
        <v>17</v>
      </c>
      <c r="G7588" s="1">
        <v>35256</v>
      </c>
      <c r="H7588">
        <v>2</v>
      </c>
      <c r="J7588">
        <v>10</v>
      </c>
      <c r="K7588">
        <v>10807</v>
      </c>
      <c r="L7588" s="1">
        <v>366</v>
      </c>
      <c r="M7588" s="2">
        <f t="shared" si="354"/>
        <v>44.358333333333334</v>
      </c>
      <c r="N7588" s="2" t="str">
        <f t="shared" si="355"/>
        <v/>
      </c>
      <c r="O7588" s="2" t="str">
        <f t="shared" si="356"/>
        <v/>
      </c>
    </row>
    <row r="7589" spans="1:15" x14ac:dyDescent="0.25">
      <c r="A7589">
        <v>7588</v>
      </c>
      <c r="B7589">
        <v>2</v>
      </c>
      <c r="C7589" s="1">
        <v>22758</v>
      </c>
      <c r="D7589">
        <v>0</v>
      </c>
      <c r="E7589">
        <v>1</v>
      </c>
      <c r="F7589" t="s">
        <v>14</v>
      </c>
      <c r="G7589" s="1">
        <v>35258</v>
      </c>
      <c r="H7589">
        <v>2</v>
      </c>
      <c r="J7589">
        <v>10</v>
      </c>
      <c r="K7589">
        <v>25679</v>
      </c>
      <c r="L7589" s="1">
        <v>366</v>
      </c>
      <c r="M7589" s="2">
        <f t="shared" si="354"/>
        <v>34.222222222222221</v>
      </c>
      <c r="N7589" s="2" t="str">
        <f t="shared" si="355"/>
        <v/>
      </c>
      <c r="O7589" s="2" t="str">
        <f t="shared" si="356"/>
        <v/>
      </c>
    </row>
    <row r="7590" spans="1:15" x14ac:dyDescent="0.25">
      <c r="A7590">
        <v>7589</v>
      </c>
      <c r="B7590">
        <v>2</v>
      </c>
      <c r="C7590" s="1">
        <v>29183</v>
      </c>
      <c r="D7590">
        <v>0</v>
      </c>
      <c r="E7590">
        <v>0</v>
      </c>
      <c r="F7590" t="s">
        <v>13</v>
      </c>
      <c r="G7590" s="1">
        <v>35261</v>
      </c>
      <c r="H7590">
        <v>2</v>
      </c>
      <c r="I7590" t="s">
        <v>24</v>
      </c>
      <c r="J7590">
        <v>21</v>
      </c>
      <c r="K7590">
        <v>0</v>
      </c>
      <c r="L7590" s="1">
        <v>35352</v>
      </c>
      <c r="M7590" s="2">
        <f t="shared" si="354"/>
        <v>16.641666666666666</v>
      </c>
      <c r="N7590" s="2">
        <f t="shared" si="355"/>
        <v>16.888888888888889</v>
      </c>
      <c r="O7590" s="2">
        <f t="shared" si="356"/>
        <v>0.24722222222222356</v>
      </c>
    </row>
    <row r="7591" spans="1:15" x14ac:dyDescent="0.25">
      <c r="A7591">
        <v>7590</v>
      </c>
      <c r="B7591">
        <v>2</v>
      </c>
      <c r="C7591" s="1">
        <v>24409</v>
      </c>
      <c r="D7591">
        <v>1676</v>
      </c>
      <c r="E7591">
        <v>0</v>
      </c>
      <c r="F7591" t="s">
        <v>14</v>
      </c>
      <c r="G7591" s="1">
        <v>35261</v>
      </c>
      <c r="H7591">
        <v>2</v>
      </c>
      <c r="J7591">
        <v>10</v>
      </c>
      <c r="K7591">
        <v>11907</v>
      </c>
      <c r="L7591" s="1">
        <v>366</v>
      </c>
      <c r="M7591" s="2">
        <f t="shared" si="354"/>
        <v>29.711111111111112</v>
      </c>
      <c r="N7591" s="2" t="str">
        <f t="shared" si="355"/>
        <v/>
      </c>
      <c r="O7591" s="2" t="str">
        <f t="shared" si="356"/>
        <v/>
      </c>
    </row>
    <row r="7592" spans="1:15" x14ac:dyDescent="0.25">
      <c r="A7592">
        <v>7591</v>
      </c>
      <c r="B7592">
        <v>2</v>
      </c>
      <c r="C7592" s="1">
        <v>21438</v>
      </c>
      <c r="D7592">
        <v>0</v>
      </c>
      <c r="E7592">
        <v>0</v>
      </c>
      <c r="F7592" t="s">
        <v>14</v>
      </c>
      <c r="G7592" s="1">
        <v>35261</v>
      </c>
      <c r="H7592">
        <v>2</v>
      </c>
      <c r="J7592">
        <v>10</v>
      </c>
      <c r="K7592">
        <v>10107</v>
      </c>
      <c r="L7592" s="1">
        <v>366</v>
      </c>
      <c r="M7592" s="2">
        <f t="shared" si="354"/>
        <v>37.847222222222221</v>
      </c>
      <c r="N7592" s="2" t="str">
        <f t="shared" si="355"/>
        <v/>
      </c>
      <c r="O7592" s="2" t="str">
        <f t="shared" si="356"/>
        <v/>
      </c>
    </row>
    <row r="7593" spans="1:15" x14ac:dyDescent="0.25">
      <c r="A7593">
        <v>7592</v>
      </c>
      <c r="B7593">
        <v>3</v>
      </c>
      <c r="C7593" s="1">
        <v>26647</v>
      </c>
      <c r="D7593">
        <v>3177</v>
      </c>
      <c r="E7593">
        <v>3</v>
      </c>
      <c r="F7593" t="s">
        <v>23</v>
      </c>
      <c r="G7593" s="1">
        <v>35262</v>
      </c>
      <c r="H7593">
        <v>2</v>
      </c>
      <c r="J7593">
        <v>10</v>
      </c>
      <c r="K7593">
        <v>13507</v>
      </c>
      <c r="L7593" s="1">
        <v>366</v>
      </c>
      <c r="M7593" s="2">
        <f t="shared" si="354"/>
        <v>23.588888888888889</v>
      </c>
      <c r="N7593" s="2" t="str">
        <f t="shared" si="355"/>
        <v/>
      </c>
      <c r="O7593" s="2" t="str">
        <f t="shared" si="356"/>
        <v/>
      </c>
    </row>
    <row r="7594" spans="1:15" x14ac:dyDescent="0.25">
      <c r="A7594">
        <v>7593</v>
      </c>
      <c r="B7594">
        <v>2</v>
      </c>
      <c r="C7594" s="1">
        <v>16023</v>
      </c>
      <c r="D7594">
        <v>0</v>
      </c>
      <c r="E7594">
        <v>0</v>
      </c>
      <c r="F7594" t="s">
        <v>14</v>
      </c>
      <c r="G7594" s="1">
        <v>35264</v>
      </c>
      <c r="H7594">
        <v>0</v>
      </c>
      <c r="J7594">
        <v>10</v>
      </c>
      <c r="K7594">
        <v>0</v>
      </c>
      <c r="L7594" s="1">
        <v>366</v>
      </c>
      <c r="M7594" s="2">
        <f t="shared" si="354"/>
        <v>52.680555555555557</v>
      </c>
      <c r="N7594" s="2" t="str">
        <f t="shared" si="355"/>
        <v/>
      </c>
      <c r="O7594" s="2" t="str">
        <f t="shared" si="356"/>
        <v/>
      </c>
    </row>
    <row r="7595" spans="1:15" x14ac:dyDescent="0.25">
      <c r="A7595">
        <v>7594</v>
      </c>
      <c r="B7595">
        <v>2</v>
      </c>
      <c r="C7595" s="1">
        <v>24505</v>
      </c>
      <c r="D7595">
        <v>2589</v>
      </c>
      <c r="E7595">
        <v>2</v>
      </c>
      <c r="F7595" t="s">
        <v>18</v>
      </c>
      <c r="G7595" s="1">
        <v>35264</v>
      </c>
      <c r="H7595">
        <v>2</v>
      </c>
      <c r="J7595">
        <v>10</v>
      </c>
      <c r="K7595">
        <v>11307</v>
      </c>
      <c r="L7595" s="1">
        <v>366</v>
      </c>
      <c r="M7595" s="2">
        <f t="shared" si="354"/>
        <v>29.461111111111112</v>
      </c>
      <c r="N7595" s="2" t="str">
        <f t="shared" si="355"/>
        <v/>
      </c>
      <c r="O7595" s="2" t="str">
        <f t="shared" si="356"/>
        <v/>
      </c>
    </row>
    <row r="7596" spans="1:15" x14ac:dyDescent="0.25">
      <c r="A7596">
        <v>7595</v>
      </c>
      <c r="B7596">
        <v>2</v>
      </c>
      <c r="C7596" s="1">
        <v>25848</v>
      </c>
      <c r="D7596">
        <v>1597</v>
      </c>
      <c r="E7596">
        <v>2</v>
      </c>
      <c r="F7596" t="s">
        <v>14</v>
      </c>
      <c r="G7596" s="1">
        <v>35265</v>
      </c>
      <c r="H7596">
        <v>2</v>
      </c>
      <c r="J7596">
        <v>10</v>
      </c>
      <c r="K7596">
        <v>10107</v>
      </c>
      <c r="L7596" s="1">
        <v>366</v>
      </c>
      <c r="M7596" s="2">
        <f t="shared" si="354"/>
        <v>25.783333333333335</v>
      </c>
      <c r="N7596" s="2" t="str">
        <f t="shared" si="355"/>
        <v/>
      </c>
      <c r="O7596" s="2" t="str">
        <f t="shared" si="356"/>
        <v/>
      </c>
    </row>
    <row r="7597" spans="1:15" x14ac:dyDescent="0.25">
      <c r="A7597">
        <v>7596</v>
      </c>
      <c r="B7597">
        <v>3</v>
      </c>
      <c r="C7597" s="1">
        <v>23173</v>
      </c>
      <c r="D7597">
        <v>9909</v>
      </c>
      <c r="E7597">
        <v>1</v>
      </c>
      <c r="F7597" t="s">
        <v>14</v>
      </c>
      <c r="G7597" s="1">
        <v>35265</v>
      </c>
      <c r="H7597">
        <v>2</v>
      </c>
      <c r="J7597">
        <v>10</v>
      </c>
      <c r="K7597">
        <v>10107</v>
      </c>
      <c r="L7597" s="1">
        <v>366</v>
      </c>
      <c r="M7597" s="2">
        <f t="shared" si="354"/>
        <v>33.105555555555554</v>
      </c>
      <c r="N7597" s="2" t="str">
        <f t="shared" si="355"/>
        <v/>
      </c>
      <c r="O7597" s="2" t="str">
        <f t="shared" si="356"/>
        <v/>
      </c>
    </row>
    <row r="7598" spans="1:15" x14ac:dyDescent="0.25">
      <c r="A7598">
        <v>7597</v>
      </c>
      <c r="B7598">
        <v>3</v>
      </c>
      <c r="C7598" s="1">
        <v>20657</v>
      </c>
      <c r="D7598">
        <v>2223</v>
      </c>
      <c r="E7598">
        <v>2</v>
      </c>
      <c r="F7598" t="s">
        <v>14</v>
      </c>
      <c r="G7598" s="1">
        <v>35265</v>
      </c>
      <c r="H7598">
        <v>2</v>
      </c>
      <c r="J7598">
        <v>10</v>
      </c>
      <c r="K7598">
        <v>10207</v>
      </c>
      <c r="L7598" s="1">
        <v>366</v>
      </c>
      <c r="M7598" s="2">
        <f t="shared" si="354"/>
        <v>39.994444444444447</v>
      </c>
      <c r="N7598" s="2" t="str">
        <f t="shared" si="355"/>
        <v/>
      </c>
      <c r="O7598" s="2" t="str">
        <f t="shared" si="356"/>
        <v/>
      </c>
    </row>
    <row r="7599" spans="1:15" x14ac:dyDescent="0.25">
      <c r="A7599">
        <v>7598</v>
      </c>
      <c r="B7599">
        <v>3</v>
      </c>
      <c r="C7599" s="1">
        <v>17482</v>
      </c>
      <c r="D7599">
        <v>0</v>
      </c>
      <c r="E7599">
        <v>0</v>
      </c>
      <c r="F7599" t="s">
        <v>18</v>
      </c>
      <c r="G7599" s="1">
        <v>35265</v>
      </c>
      <c r="H7599">
        <v>2</v>
      </c>
      <c r="J7599">
        <v>10</v>
      </c>
      <c r="K7599">
        <v>17807</v>
      </c>
      <c r="L7599" s="1">
        <v>366</v>
      </c>
      <c r="M7599" s="2">
        <f t="shared" si="354"/>
        <v>48.68888888888889</v>
      </c>
      <c r="N7599" s="2" t="str">
        <f t="shared" si="355"/>
        <v/>
      </c>
      <c r="O7599" s="2" t="str">
        <f t="shared" si="356"/>
        <v/>
      </c>
    </row>
    <row r="7600" spans="1:15" x14ac:dyDescent="0.25">
      <c r="A7600">
        <v>7599</v>
      </c>
      <c r="B7600">
        <v>2</v>
      </c>
      <c r="C7600" s="1">
        <v>23654</v>
      </c>
      <c r="D7600">
        <v>0</v>
      </c>
      <c r="E7600">
        <v>0</v>
      </c>
      <c r="F7600" t="s">
        <v>13</v>
      </c>
      <c r="G7600" s="1">
        <v>35265</v>
      </c>
      <c r="H7600">
        <v>0</v>
      </c>
      <c r="I7600" t="s">
        <v>19</v>
      </c>
      <c r="J7600">
        <v>21</v>
      </c>
      <c r="K7600">
        <v>0</v>
      </c>
      <c r="L7600" s="1">
        <v>38966</v>
      </c>
      <c r="M7600" s="2">
        <f t="shared" si="354"/>
        <v>31.791666666666668</v>
      </c>
      <c r="N7600" s="2">
        <f t="shared" si="355"/>
        <v>41.922222222222224</v>
      </c>
      <c r="O7600" s="2">
        <f t="shared" si="356"/>
        <v>10.130555555555556</v>
      </c>
    </row>
    <row r="7601" spans="1:15" x14ac:dyDescent="0.25">
      <c r="A7601">
        <v>7600</v>
      </c>
      <c r="B7601">
        <v>3</v>
      </c>
      <c r="C7601" s="1">
        <v>10760</v>
      </c>
      <c r="D7601">
        <v>0</v>
      </c>
      <c r="E7601">
        <v>0</v>
      </c>
      <c r="F7601" t="s">
        <v>13</v>
      </c>
      <c r="G7601" s="1">
        <v>35265</v>
      </c>
      <c r="H7601">
        <v>0</v>
      </c>
      <c r="J7601">
        <v>24</v>
      </c>
      <c r="K7601">
        <v>0</v>
      </c>
      <c r="L7601" s="1">
        <v>366</v>
      </c>
      <c r="M7601" s="2">
        <f t="shared" si="354"/>
        <v>67.091666666666669</v>
      </c>
      <c r="N7601" s="2" t="str">
        <f t="shared" si="355"/>
        <v/>
      </c>
      <c r="O7601" s="2" t="str">
        <f t="shared" si="356"/>
        <v/>
      </c>
    </row>
    <row r="7602" spans="1:15" x14ac:dyDescent="0.25">
      <c r="A7602">
        <v>7601</v>
      </c>
      <c r="B7602">
        <v>2</v>
      </c>
      <c r="C7602" s="1">
        <v>11177</v>
      </c>
      <c r="D7602">
        <v>0</v>
      </c>
      <c r="E7602">
        <v>0</v>
      </c>
      <c r="F7602" t="s">
        <v>14</v>
      </c>
      <c r="G7602" s="1">
        <v>35268</v>
      </c>
      <c r="H7602">
        <v>2</v>
      </c>
      <c r="J7602">
        <v>10</v>
      </c>
      <c r="K7602">
        <v>0</v>
      </c>
      <c r="L7602" s="1">
        <v>366</v>
      </c>
      <c r="M7602" s="2">
        <f t="shared" si="354"/>
        <v>65.958333333333329</v>
      </c>
      <c r="N7602" s="2" t="str">
        <f t="shared" si="355"/>
        <v/>
      </c>
      <c r="O7602" s="2" t="str">
        <f t="shared" si="356"/>
        <v/>
      </c>
    </row>
    <row r="7603" spans="1:15" x14ac:dyDescent="0.25">
      <c r="A7603">
        <v>7602</v>
      </c>
      <c r="B7603">
        <v>2</v>
      </c>
      <c r="C7603" s="1">
        <v>19373</v>
      </c>
      <c r="D7603">
        <v>2529</v>
      </c>
      <c r="E7603">
        <v>3</v>
      </c>
      <c r="F7603" t="s">
        <v>14</v>
      </c>
      <c r="G7603" s="1">
        <v>35271</v>
      </c>
      <c r="H7603">
        <v>2</v>
      </c>
      <c r="J7603">
        <v>10</v>
      </c>
      <c r="K7603">
        <v>12779</v>
      </c>
      <c r="L7603" s="1">
        <v>366</v>
      </c>
      <c r="M7603" s="2">
        <f t="shared" si="354"/>
        <v>43.530555555555559</v>
      </c>
      <c r="N7603" s="2" t="str">
        <f t="shared" si="355"/>
        <v/>
      </c>
      <c r="O7603" s="2" t="str">
        <f t="shared" si="356"/>
        <v/>
      </c>
    </row>
    <row r="7604" spans="1:15" x14ac:dyDescent="0.25">
      <c r="A7604">
        <v>7603</v>
      </c>
      <c r="B7604">
        <v>3</v>
      </c>
      <c r="C7604" s="1">
        <v>27212</v>
      </c>
      <c r="D7604">
        <v>1648</v>
      </c>
      <c r="E7604">
        <v>0</v>
      </c>
      <c r="F7604" t="s">
        <v>26</v>
      </c>
      <c r="G7604" s="1">
        <v>35271</v>
      </c>
      <c r="H7604">
        <v>2</v>
      </c>
      <c r="J7604">
        <v>10</v>
      </c>
      <c r="K7604">
        <v>12807</v>
      </c>
      <c r="L7604" s="1">
        <v>366</v>
      </c>
      <c r="M7604" s="2">
        <f t="shared" si="354"/>
        <v>22.06388888888889</v>
      </c>
      <c r="N7604" s="2" t="str">
        <f t="shared" si="355"/>
        <v/>
      </c>
      <c r="O7604" s="2" t="str">
        <f t="shared" si="356"/>
        <v/>
      </c>
    </row>
    <row r="7605" spans="1:15" x14ac:dyDescent="0.25">
      <c r="A7605">
        <v>7604</v>
      </c>
      <c r="B7605">
        <v>3</v>
      </c>
      <c r="C7605" s="1">
        <v>14277</v>
      </c>
      <c r="D7605">
        <v>0</v>
      </c>
      <c r="E7605">
        <v>0</v>
      </c>
      <c r="F7605" t="s">
        <v>14</v>
      </c>
      <c r="G7605" s="1">
        <v>35271</v>
      </c>
      <c r="H7605">
        <v>2</v>
      </c>
      <c r="J7605">
        <v>10</v>
      </c>
      <c r="K7605">
        <v>14707</v>
      </c>
      <c r="L7605" s="1">
        <v>366</v>
      </c>
      <c r="M7605" s="2">
        <f t="shared" si="354"/>
        <v>57.483333333333334</v>
      </c>
      <c r="N7605" s="2" t="str">
        <f t="shared" si="355"/>
        <v/>
      </c>
      <c r="O7605" s="2" t="str">
        <f t="shared" si="356"/>
        <v/>
      </c>
    </row>
    <row r="7606" spans="1:15" x14ac:dyDescent="0.25">
      <c r="A7606">
        <v>7605</v>
      </c>
      <c r="B7606">
        <v>2</v>
      </c>
      <c r="C7606" s="1">
        <v>25133</v>
      </c>
      <c r="D7606">
        <v>0</v>
      </c>
      <c r="E7606">
        <v>0</v>
      </c>
      <c r="F7606" t="s">
        <v>13</v>
      </c>
      <c r="G7606" s="1">
        <v>35272</v>
      </c>
      <c r="H7606">
        <v>0</v>
      </c>
      <c r="J7606">
        <v>23</v>
      </c>
      <c r="K7606">
        <v>0</v>
      </c>
      <c r="L7606" s="1">
        <v>366</v>
      </c>
      <c r="M7606" s="2">
        <f t="shared" si="354"/>
        <v>27.761111111111113</v>
      </c>
      <c r="N7606" s="2" t="str">
        <f t="shared" si="355"/>
        <v/>
      </c>
      <c r="O7606" s="2" t="str">
        <f t="shared" si="356"/>
        <v/>
      </c>
    </row>
    <row r="7607" spans="1:15" x14ac:dyDescent="0.25">
      <c r="A7607">
        <v>7606</v>
      </c>
      <c r="B7607">
        <v>4</v>
      </c>
      <c r="C7607" s="1">
        <v>22056</v>
      </c>
      <c r="D7607">
        <v>0</v>
      </c>
      <c r="E7607">
        <v>0</v>
      </c>
      <c r="F7607" t="s">
        <v>20</v>
      </c>
      <c r="G7607" s="1">
        <v>35275</v>
      </c>
      <c r="H7607">
        <v>2</v>
      </c>
      <c r="J7607">
        <v>10</v>
      </c>
      <c r="K7607">
        <v>18707</v>
      </c>
      <c r="L7607" s="1">
        <v>366</v>
      </c>
      <c r="M7607" s="2">
        <f t="shared" si="354"/>
        <v>36.19166666666667</v>
      </c>
      <c r="N7607" s="2" t="str">
        <f t="shared" si="355"/>
        <v/>
      </c>
      <c r="O7607" s="2" t="str">
        <f t="shared" si="356"/>
        <v/>
      </c>
    </row>
    <row r="7608" spans="1:15" x14ac:dyDescent="0.25">
      <c r="A7608">
        <v>7607</v>
      </c>
      <c r="B7608">
        <v>3</v>
      </c>
      <c r="C7608" s="1">
        <v>26876</v>
      </c>
      <c r="D7608">
        <v>0</v>
      </c>
      <c r="E7608">
        <v>0</v>
      </c>
      <c r="F7608" t="s">
        <v>14</v>
      </c>
      <c r="G7608" s="1">
        <v>35275</v>
      </c>
      <c r="H7608">
        <v>2</v>
      </c>
      <c r="J7608">
        <v>10</v>
      </c>
      <c r="K7608">
        <v>13507</v>
      </c>
      <c r="L7608" s="1">
        <v>366</v>
      </c>
      <c r="M7608" s="2">
        <f t="shared" si="354"/>
        <v>22.997222222222224</v>
      </c>
      <c r="N7608" s="2" t="str">
        <f t="shared" si="355"/>
        <v/>
      </c>
      <c r="O7608" s="2" t="str">
        <f t="shared" si="356"/>
        <v/>
      </c>
    </row>
    <row r="7609" spans="1:15" x14ac:dyDescent="0.25">
      <c r="A7609">
        <v>7608</v>
      </c>
      <c r="B7609">
        <v>2</v>
      </c>
      <c r="C7609" s="1">
        <v>26593</v>
      </c>
      <c r="D7609">
        <v>0</v>
      </c>
      <c r="E7609">
        <v>1</v>
      </c>
      <c r="F7609" t="s">
        <v>14</v>
      </c>
      <c r="G7609" s="1">
        <v>35276</v>
      </c>
      <c r="H7609">
        <v>2</v>
      </c>
      <c r="J7609">
        <v>10</v>
      </c>
      <c r="K7609">
        <v>12779</v>
      </c>
      <c r="L7609" s="1">
        <v>366</v>
      </c>
      <c r="M7609" s="2">
        <f t="shared" si="354"/>
        <v>23.774999999999999</v>
      </c>
      <c r="N7609" s="2" t="str">
        <f t="shared" si="355"/>
        <v/>
      </c>
      <c r="O7609" s="2" t="str">
        <f t="shared" si="356"/>
        <v/>
      </c>
    </row>
    <row r="7610" spans="1:15" x14ac:dyDescent="0.25">
      <c r="A7610">
        <v>7609</v>
      </c>
      <c r="B7610">
        <v>2</v>
      </c>
      <c r="C7610" s="1">
        <v>21201</v>
      </c>
      <c r="D7610">
        <v>1640</v>
      </c>
      <c r="E7610">
        <v>1</v>
      </c>
      <c r="F7610" t="s">
        <v>14</v>
      </c>
      <c r="G7610" s="1">
        <v>35278</v>
      </c>
      <c r="H7610">
        <v>2</v>
      </c>
      <c r="J7610">
        <v>10</v>
      </c>
      <c r="K7610">
        <v>0</v>
      </c>
      <c r="L7610" s="1">
        <v>366</v>
      </c>
      <c r="M7610" s="2">
        <f t="shared" si="354"/>
        <v>38.541666666666664</v>
      </c>
      <c r="N7610" s="2" t="str">
        <f t="shared" si="355"/>
        <v/>
      </c>
      <c r="O7610" s="2" t="str">
        <f t="shared" si="356"/>
        <v/>
      </c>
    </row>
    <row r="7611" spans="1:15" x14ac:dyDescent="0.25">
      <c r="A7611">
        <v>7610</v>
      </c>
      <c r="B7611">
        <v>4</v>
      </c>
      <c r="C7611" s="1">
        <v>26696</v>
      </c>
      <c r="D7611">
        <v>1600</v>
      </c>
      <c r="E7611">
        <v>1</v>
      </c>
      <c r="F7611" t="s">
        <v>26</v>
      </c>
      <c r="G7611" s="1">
        <v>35279</v>
      </c>
      <c r="H7611">
        <v>2</v>
      </c>
      <c r="J7611">
        <v>10</v>
      </c>
      <c r="K7611">
        <v>10307</v>
      </c>
      <c r="L7611" s="1">
        <v>366</v>
      </c>
      <c r="M7611" s="2">
        <f t="shared" si="354"/>
        <v>23.502777777777776</v>
      </c>
      <c r="N7611" s="2" t="str">
        <f t="shared" si="355"/>
        <v/>
      </c>
      <c r="O7611" s="2" t="str">
        <f t="shared" si="356"/>
        <v/>
      </c>
    </row>
    <row r="7612" spans="1:15" x14ac:dyDescent="0.25">
      <c r="A7612">
        <v>7611</v>
      </c>
      <c r="B7612">
        <v>2</v>
      </c>
      <c r="C7612" s="1">
        <v>24601</v>
      </c>
      <c r="D7612">
        <v>0</v>
      </c>
      <c r="E7612">
        <v>0</v>
      </c>
      <c r="F7612" t="s">
        <v>14</v>
      </c>
      <c r="G7612" s="1">
        <v>35279</v>
      </c>
      <c r="H7612">
        <v>2</v>
      </c>
      <c r="J7612">
        <v>10</v>
      </c>
      <c r="K7612">
        <v>10207</v>
      </c>
      <c r="L7612" s="1">
        <v>366</v>
      </c>
      <c r="M7612" s="2">
        <f t="shared" si="354"/>
        <v>29.230555555555554</v>
      </c>
      <c r="N7612" s="2" t="str">
        <f t="shared" si="355"/>
        <v/>
      </c>
      <c r="O7612" s="2" t="str">
        <f t="shared" si="356"/>
        <v/>
      </c>
    </row>
    <row r="7613" spans="1:15" x14ac:dyDescent="0.25">
      <c r="A7613">
        <v>7612</v>
      </c>
      <c r="B7613">
        <v>4</v>
      </c>
      <c r="C7613" s="1">
        <v>26245</v>
      </c>
      <c r="D7613">
        <v>1543</v>
      </c>
      <c r="E7613">
        <v>1</v>
      </c>
      <c r="F7613" t="s">
        <v>26</v>
      </c>
      <c r="G7613" s="1">
        <v>35279</v>
      </c>
      <c r="H7613">
        <v>2</v>
      </c>
      <c r="J7613">
        <v>10</v>
      </c>
      <c r="K7613">
        <v>17807</v>
      </c>
      <c r="L7613" s="1">
        <v>366</v>
      </c>
      <c r="M7613" s="2">
        <f t="shared" si="354"/>
        <v>24.733333333333334</v>
      </c>
      <c r="N7613" s="2" t="str">
        <f t="shared" si="355"/>
        <v/>
      </c>
      <c r="O7613" s="2" t="str">
        <f t="shared" si="356"/>
        <v/>
      </c>
    </row>
    <row r="7614" spans="1:15" x14ac:dyDescent="0.25">
      <c r="A7614">
        <v>7613</v>
      </c>
      <c r="B7614">
        <v>4</v>
      </c>
      <c r="C7614" s="1">
        <v>22064</v>
      </c>
      <c r="D7614">
        <v>1838</v>
      </c>
      <c r="E7614">
        <v>2</v>
      </c>
      <c r="F7614" t="s">
        <v>26</v>
      </c>
      <c r="G7614" s="1">
        <v>35279</v>
      </c>
      <c r="H7614">
        <v>2</v>
      </c>
      <c r="J7614">
        <v>10</v>
      </c>
      <c r="K7614">
        <v>10207</v>
      </c>
      <c r="L7614" s="1">
        <v>366</v>
      </c>
      <c r="M7614" s="2">
        <f t="shared" si="354"/>
        <v>36.177777777777777</v>
      </c>
      <c r="N7614" s="2" t="str">
        <f t="shared" si="355"/>
        <v/>
      </c>
      <c r="O7614" s="2" t="str">
        <f t="shared" si="356"/>
        <v/>
      </c>
    </row>
    <row r="7615" spans="1:15" x14ac:dyDescent="0.25">
      <c r="A7615">
        <v>7614</v>
      </c>
      <c r="B7615">
        <v>2</v>
      </c>
      <c r="C7615" s="1">
        <v>24950</v>
      </c>
      <c r="D7615">
        <v>1000</v>
      </c>
      <c r="E7615">
        <v>2</v>
      </c>
      <c r="F7615" t="s">
        <v>21</v>
      </c>
      <c r="G7615" s="1">
        <v>35283</v>
      </c>
      <c r="H7615">
        <v>2</v>
      </c>
      <c r="J7615">
        <v>10</v>
      </c>
      <c r="K7615">
        <v>14707</v>
      </c>
      <c r="L7615" s="1">
        <v>366</v>
      </c>
      <c r="M7615" s="2">
        <f t="shared" si="354"/>
        <v>28.288888888888888</v>
      </c>
      <c r="N7615" s="2" t="str">
        <f t="shared" si="355"/>
        <v/>
      </c>
      <c r="O7615" s="2" t="str">
        <f t="shared" si="356"/>
        <v/>
      </c>
    </row>
    <row r="7616" spans="1:15" x14ac:dyDescent="0.25">
      <c r="A7616">
        <v>7615</v>
      </c>
      <c r="B7616">
        <v>2</v>
      </c>
      <c r="C7616" s="1">
        <v>15917</v>
      </c>
      <c r="D7616">
        <v>0</v>
      </c>
      <c r="E7616">
        <v>0</v>
      </c>
      <c r="F7616" t="s">
        <v>14</v>
      </c>
      <c r="G7616" s="1">
        <v>35284</v>
      </c>
      <c r="H7616">
        <v>2</v>
      </c>
      <c r="J7616">
        <v>10</v>
      </c>
      <c r="K7616">
        <v>17807</v>
      </c>
      <c r="L7616" s="1">
        <v>366</v>
      </c>
      <c r="M7616" s="2">
        <f t="shared" si="354"/>
        <v>53.019444444444446</v>
      </c>
      <c r="N7616" s="2" t="str">
        <f t="shared" si="355"/>
        <v/>
      </c>
      <c r="O7616" s="2" t="str">
        <f t="shared" si="356"/>
        <v/>
      </c>
    </row>
    <row r="7617" spans="1:15" x14ac:dyDescent="0.25">
      <c r="A7617">
        <v>7616</v>
      </c>
      <c r="B7617">
        <v>2</v>
      </c>
      <c r="C7617" s="1">
        <v>29706</v>
      </c>
      <c r="D7617">
        <v>0</v>
      </c>
      <c r="E7617">
        <v>0</v>
      </c>
      <c r="F7617" t="s">
        <v>20</v>
      </c>
      <c r="G7617" s="1">
        <v>35284</v>
      </c>
      <c r="H7617">
        <v>2</v>
      </c>
      <c r="J7617">
        <v>21</v>
      </c>
      <c r="K7617">
        <v>10107</v>
      </c>
      <c r="L7617" s="1">
        <v>366</v>
      </c>
      <c r="M7617" s="2">
        <f t="shared" si="354"/>
        <v>15.269444444444444</v>
      </c>
      <c r="N7617" s="2" t="str">
        <f t="shared" si="355"/>
        <v/>
      </c>
      <c r="O7617" s="2" t="str">
        <f t="shared" si="356"/>
        <v/>
      </c>
    </row>
    <row r="7618" spans="1:15" x14ac:dyDescent="0.25">
      <c r="A7618">
        <v>7617</v>
      </c>
      <c r="B7618">
        <v>3</v>
      </c>
      <c r="C7618" s="1">
        <v>24259</v>
      </c>
      <c r="D7618">
        <v>0</v>
      </c>
      <c r="E7618">
        <v>3</v>
      </c>
      <c r="F7618" t="s">
        <v>14</v>
      </c>
      <c r="G7618" s="1">
        <v>35285</v>
      </c>
      <c r="H7618">
        <v>2</v>
      </c>
      <c r="J7618">
        <v>10</v>
      </c>
      <c r="K7618">
        <v>14607</v>
      </c>
      <c r="L7618" s="1">
        <v>366</v>
      </c>
      <c r="M7618" s="2">
        <f t="shared" si="354"/>
        <v>30.18611111111111</v>
      </c>
      <c r="N7618" s="2" t="str">
        <f t="shared" si="355"/>
        <v/>
      </c>
      <c r="O7618" s="2" t="str">
        <f t="shared" si="356"/>
        <v/>
      </c>
    </row>
    <row r="7619" spans="1:15" x14ac:dyDescent="0.25">
      <c r="A7619">
        <v>7618</v>
      </c>
      <c r="B7619">
        <v>2</v>
      </c>
      <c r="C7619" s="1">
        <v>18170</v>
      </c>
      <c r="D7619">
        <v>1676</v>
      </c>
      <c r="E7619">
        <v>4</v>
      </c>
      <c r="F7619" t="s">
        <v>14</v>
      </c>
      <c r="G7619" s="1">
        <v>35286</v>
      </c>
      <c r="H7619">
        <v>2</v>
      </c>
      <c r="J7619">
        <v>10</v>
      </c>
      <c r="K7619">
        <v>10107</v>
      </c>
      <c r="L7619" s="1">
        <v>366</v>
      </c>
      <c r="M7619" s="2">
        <f t="shared" si="354"/>
        <v>46.861111111111114</v>
      </c>
      <c r="N7619" s="2" t="str">
        <f t="shared" si="355"/>
        <v/>
      </c>
      <c r="O7619" s="2" t="str">
        <f t="shared" si="356"/>
        <v/>
      </c>
    </row>
    <row r="7620" spans="1:15" x14ac:dyDescent="0.25">
      <c r="A7620">
        <v>7619</v>
      </c>
      <c r="B7620">
        <v>4</v>
      </c>
      <c r="C7620" s="1">
        <v>23116</v>
      </c>
      <c r="D7620">
        <v>0</v>
      </c>
      <c r="E7620">
        <v>1</v>
      </c>
      <c r="F7620" t="s">
        <v>20</v>
      </c>
      <c r="G7620" s="1">
        <v>35289</v>
      </c>
      <c r="H7620">
        <v>2</v>
      </c>
      <c r="J7620">
        <v>10</v>
      </c>
      <c r="K7620">
        <v>10107</v>
      </c>
      <c r="L7620" s="1">
        <v>366</v>
      </c>
      <c r="M7620" s="2">
        <f t="shared" si="354"/>
        <v>33.325000000000003</v>
      </c>
      <c r="N7620" s="2" t="str">
        <f t="shared" si="355"/>
        <v/>
      </c>
      <c r="O7620" s="2" t="str">
        <f t="shared" si="356"/>
        <v/>
      </c>
    </row>
    <row r="7621" spans="1:15" x14ac:dyDescent="0.25">
      <c r="A7621">
        <v>7620</v>
      </c>
      <c r="B7621">
        <v>4</v>
      </c>
      <c r="C7621" s="1">
        <v>27279</v>
      </c>
      <c r="D7621">
        <v>1794</v>
      </c>
      <c r="E7621">
        <v>0</v>
      </c>
      <c r="F7621" t="s">
        <v>20</v>
      </c>
      <c r="G7621" s="1">
        <v>35291</v>
      </c>
      <c r="H7621">
        <v>2</v>
      </c>
      <c r="J7621">
        <v>10</v>
      </c>
      <c r="K7621">
        <v>15707</v>
      </c>
      <c r="L7621" s="1">
        <v>366</v>
      </c>
      <c r="M7621" s="2">
        <f t="shared" ref="M7621:M7684" si="357">DAYS360(C7621,G7621,TRUE)/360</f>
        <v>21.93611111111111</v>
      </c>
      <c r="N7621" s="2" t="str">
        <f t="shared" ref="N7621:N7684" si="358">IF(DAYS360(C7621,L7621)/360&gt;0,DAYS360(C7621,L7621)/360,"")</f>
        <v/>
      </c>
      <c r="O7621" s="2" t="str">
        <f t="shared" ref="O7621:O7684" si="359">IF(N7621="","",N7621-M7621)</f>
        <v/>
      </c>
    </row>
    <row r="7622" spans="1:15" x14ac:dyDescent="0.25">
      <c r="A7622">
        <v>7621</v>
      </c>
      <c r="B7622">
        <v>3</v>
      </c>
      <c r="C7622" s="1">
        <v>25834</v>
      </c>
      <c r="D7622">
        <v>0</v>
      </c>
      <c r="E7622">
        <v>3</v>
      </c>
      <c r="F7622" t="s">
        <v>14</v>
      </c>
      <c r="G7622" s="1">
        <v>35291</v>
      </c>
      <c r="H7622">
        <v>0</v>
      </c>
      <c r="J7622">
        <v>10</v>
      </c>
      <c r="K7622">
        <v>10307</v>
      </c>
      <c r="L7622" s="1">
        <v>366</v>
      </c>
      <c r="M7622" s="2">
        <f t="shared" si="357"/>
        <v>25.891666666666666</v>
      </c>
      <c r="N7622" s="2" t="str">
        <f t="shared" si="358"/>
        <v/>
      </c>
      <c r="O7622" s="2" t="str">
        <f t="shared" si="359"/>
        <v/>
      </c>
    </row>
    <row r="7623" spans="1:15" x14ac:dyDescent="0.25">
      <c r="A7623">
        <v>7622</v>
      </c>
      <c r="B7623">
        <v>2</v>
      </c>
      <c r="C7623" s="1">
        <v>25007</v>
      </c>
      <c r="D7623">
        <v>0</v>
      </c>
      <c r="E7623">
        <v>0</v>
      </c>
      <c r="F7623" t="s">
        <v>13</v>
      </c>
      <c r="G7623" s="1">
        <v>35296</v>
      </c>
      <c r="H7623">
        <v>0</v>
      </c>
      <c r="J7623">
        <v>21</v>
      </c>
      <c r="K7623">
        <v>0</v>
      </c>
      <c r="L7623" s="1">
        <v>366</v>
      </c>
      <c r="M7623" s="2">
        <f t="shared" si="357"/>
        <v>28.169444444444444</v>
      </c>
      <c r="N7623" s="2" t="str">
        <f t="shared" si="358"/>
        <v/>
      </c>
      <c r="O7623" s="2" t="str">
        <f t="shared" si="359"/>
        <v/>
      </c>
    </row>
    <row r="7624" spans="1:15" x14ac:dyDescent="0.25">
      <c r="A7624">
        <v>7623</v>
      </c>
      <c r="B7624">
        <v>2</v>
      </c>
      <c r="C7624" s="1">
        <v>23976</v>
      </c>
      <c r="D7624">
        <v>0</v>
      </c>
      <c r="E7624">
        <v>0</v>
      </c>
      <c r="F7624" t="s">
        <v>20</v>
      </c>
      <c r="G7624" s="1">
        <v>35297</v>
      </c>
      <c r="H7624">
        <v>2</v>
      </c>
      <c r="J7624">
        <v>10</v>
      </c>
      <c r="K7624">
        <v>12807</v>
      </c>
      <c r="L7624" s="1">
        <v>366</v>
      </c>
      <c r="M7624" s="2">
        <f t="shared" si="357"/>
        <v>30.994444444444444</v>
      </c>
      <c r="N7624" s="2" t="str">
        <f t="shared" si="358"/>
        <v/>
      </c>
      <c r="O7624" s="2" t="str">
        <f t="shared" si="359"/>
        <v/>
      </c>
    </row>
    <row r="7625" spans="1:15" x14ac:dyDescent="0.25">
      <c r="A7625">
        <v>7624</v>
      </c>
      <c r="B7625">
        <v>4</v>
      </c>
      <c r="C7625" s="1">
        <v>27310</v>
      </c>
      <c r="D7625">
        <v>0</v>
      </c>
      <c r="E7625">
        <v>0</v>
      </c>
      <c r="F7625" t="s">
        <v>20</v>
      </c>
      <c r="G7625" s="1">
        <v>35297</v>
      </c>
      <c r="H7625">
        <v>2</v>
      </c>
      <c r="J7625">
        <v>10</v>
      </c>
      <c r="K7625">
        <v>13507</v>
      </c>
      <c r="L7625" s="1">
        <v>366</v>
      </c>
      <c r="M7625" s="2">
        <f t="shared" si="357"/>
        <v>21.866666666666667</v>
      </c>
      <c r="N7625" s="2" t="str">
        <f t="shared" si="358"/>
        <v/>
      </c>
      <c r="O7625" s="2" t="str">
        <f t="shared" si="359"/>
        <v/>
      </c>
    </row>
    <row r="7626" spans="1:15" x14ac:dyDescent="0.25">
      <c r="A7626">
        <v>7625</v>
      </c>
      <c r="B7626">
        <v>3</v>
      </c>
      <c r="C7626" s="1">
        <v>25701</v>
      </c>
      <c r="D7626">
        <v>1486</v>
      </c>
      <c r="E7626">
        <v>0</v>
      </c>
      <c r="F7626" t="s">
        <v>26</v>
      </c>
      <c r="G7626" s="1">
        <v>35298</v>
      </c>
      <c r="H7626">
        <v>2</v>
      </c>
      <c r="J7626">
        <v>10</v>
      </c>
      <c r="K7626">
        <v>10207</v>
      </c>
      <c r="L7626" s="1">
        <v>366</v>
      </c>
      <c r="M7626" s="2">
        <f t="shared" si="357"/>
        <v>26.272222222222222</v>
      </c>
      <c r="N7626" s="2" t="str">
        <f t="shared" si="358"/>
        <v/>
      </c>
      <c r="O7626" s="2" t="str">
        <f t="shared" si="359"/>
        <v/>
      </c>
    </row>
    <row r="7627" spans="1:15" x14ac:dyDescent="0.25">
      <c r="A7627">
        <v>7626</v>
      </c>
      <c r="B7627">
        <v>2</v>
      </c>
      <c r="C7627" s="1">
        <v>25411</v>
      </c>
      <c r="D7627">
        <v>0</v>
      </c>
      <c r="E7627">
        <v>0</v>
      </c>
      <c r="F7627" t="s">
        <v>14</v>
      </c>
      <c r="G7627" s="1">
        <v>35299</v>
      </c>
      <c r="H7627">
        <v>2</v>
      </c>
      <c r="J7627">
        <v>10</v>
      </c>
      <c r="K7627">
        <v>16707</v>
      </c>
      <c r="L7627" s="1">
        <v>366</v>
      </c>
      <c r="M7627" s="2">
        <f t="shared" si="357"/>
        <v>27.069444444444443</v>
      </c>
      <c r="N7627" s="2" t="str">
        <f t="shared" si="358"/>
        <v/>
      </c>
      <c r="O7627" s="2" t="str">
        <f t="shared" si="359"/>
        <v/>
      </c>
    </row>
    <row r="7628" spans="1:15" x14ac:dyDescent="0.25">
      <c r="A7628">
        <v>7627</v>
      </c>
      <c r="B7628">
        <v>4</v>
      </c>
      <c r="C7628" s="1">
        <v>25756</v>
      </c>
      <c r="D7628">
        <v>0</v>
      </c>
      <c r="E7628">
        <v>0</v>
      </c>
      <c r="F7628" t="s">
        <v>20</v>
      </c>
      <c r="G7628" s="1">
        <v>35300</v>
      </c>
      <c r="H7628">
        <v>2</v>
      </c>
      <c r="J7628">
        <v>10</v>
      </c>
      <c r="K7628">
        <v>16707</v>
      </c>
      <c r="L7628" s="1">
        <v>366</v>
      </c>
      <c r="M7628" s="2">
        <f t="shared" si="357"/>
        <v>26.127777777777776</v>
      </c>
      <c r="N7628" s="2" t="str">
        <f t="shared" si="358"/>
        <v/>
      </c>
      <c r="O7628" s="2" t="str">
        <f t="shared" si="359"/>
        <v/>
      </c>
    </row>
    <row r="7629" spans="1:15" x14ac:dyDescent="0.25">
      <c r="A7629">
        <v>7628</v>
      </c>
      <c r="B7629">
        <v>2</v>
      </c>
      <c r="C7629" s="1">
        <v>20310</v>
      </c>
      <c r="D7629">
        <v>0</v>
      </c>
      <c r="E7629">
        <v>2</v>
      </c>
      <c r="F7629" t="s">
        <v>20</v>
      </c>
      <c r="G7629" s="1">
        <v>35300</v>
      </c>
      <c r="H7629">
        <v>2</v>
      </c>
      <c r="J7629">
        <v>10</v>
      </c>
      <c r="K7629">
        <v>10107</v>
      </c>
      <c r="L7629" s="1">
        <v>366</v>
      </c>
      <c r="M7629" s="2">
        <f t="shared" si="357"/>
        <v>41.038888888888891</v>
      </c>
      <c r="N7629" s="2" t="str">
        <f t="shared" si="358"/>
        <v/>
      </c>
      <c r="O7629" s="2" t="str">
        <f t="shared" si="359"/>
        <v/>
      </c>
    </row>
    <row r="7630" spans="1:15" x14ac:dyDescent="0.25">
      <c r="A7630">
        <v>7629</v>
      </c>
      <c r="B7630">
        <v>4</v>
      </c>
      <c r="C7630" s="1">
        <v>27082</v>
      </c>
      <c r="D7630">
        <v>0</v>
      </c>
      <c r="E7630">
        <v>0</v>
      </c>
      <c r="F7630" t="s">
        <v>20</v>
      </c>
      <c r="G7630" s="1">
        <v>35300</v>
      </c>
      <c r="H7630">
        <v>2</v>
      </c>
      <c r="J7630">
        <v>10</v>
      </c>
      <c r="K7630">
        <v>14707</v>
      </c>
      <c r="L7630" s="1">
        <v>366</v>
      </c>
      <c r="M7630" s="2">
        <f t="shared" si="357"/>
        <v>22.502777777777776</v>
      </c>
      <c r="N7630" s="2" t="str">
        <f t="shared" si="358"/>
        <v/>
      </c>
      <c r="O7630" s="2" t="str">
        <f t="shared" si="359"/>
        <v/>
      </c>
    </row>
    <row r="7631" spans="1:15" x14ac:dyDescent="0.25">
      <c r="A7631">
        <v>7630</v>
      </c>
      <c r="B7631">
        <v>3</v>
      </c>
      <c r="C7631" s="1">
        <v>16326</v>
      </c>
      <c r="D7631">
        <v>0</v>
      </c>
      <c r="E7631">
        <v>0</v>
      </c>
      <c r="F7631" t="s">
        <v>13</v>
      </c>
      <c r="G7631" s="1">
        <v>35300</v>
      </c>
      <c r="H7631">
        <v>0</v>
      </c>
      <c r="J7631">
        <v>10</v>
      </c>
      <c r="K7631">
        <v>0</v>
      </c>
      <c r="L7631" s="1">
        <v>366</v>
      </c>
      <c r="M7631" s="2">
        <f t="shared" si="357"/>
        <v>51.95</v>
      </c>
      <c r="N7631" s="2" t="str">
        <f t="shared" si="358"/>
        <v/>
      </c>
      <c r="O7631" s="2" t="str">
        <f t="shared" si="359"/>
        <v/>
      </c>
    </row>
    <row r="7632" spans="1:15" x14ac:dyDescent="0.25">
      <c r="A7632">
        <v>7631</v>
      </c>
      <c r="B7632">
        <v>2</v>
      </c>
      <c r="C7632" s="1">
        <v>23175</v>
      </c>
      <c r="D7632">
        <v>0</v>
      </c>
      <c r="E7632">
        <v>0</v>
      </c>
      <c r="F7632" t="s">
        <v>17</v>
      </c>
      <c r="G7632" s="1">
        <v>35303</v>
      </c>
      <c r="H7632">
        <v>0</v>
      </c>
      <c r="J7632">
        <v>21</v>
      </c>
      <c r="K7632">
        <v>12607</v>
      </c>
      <c r="L7632" s="1">
        <v>366</v>
      </c>
      <c r="M7632" s="2">
        <f t="shared" si="357"/>
        <v>33.202777777777776</v>
      </c>
      <c r="N7632" s="2" t="str">
        <f t="shared" si="358"/>
        <v/>
      </c>
      <c r="O7632" s="2" t="str">
        <f t="shared" si="359"/>
        <v/>
      </c>
    </row>
    <row r="7633" spans="1:15" x14ac:dyDescent="0.25">
      <c r="A7633">
        <v>7632</v>
      </c>
      <c r="B7633">
        <v>3</v>
      </c>
      <c r="C7633" s="1">
        <v>26783</v>
      </c>
      <c r="D7633">
        <v>1808</v>
      </c>
      <c r="E7633">
        <v>1</v>
      </c>
      <c r="F7633" t="s">
        <v>14</v>
      </c>
      <c r="G7633" s="1">
        <v>35303</v>
      </c>
      <c r="H7633">
        <v>2</v>
      </c>
      <c r="J7633">
        <v>10</v>
      </c>
      <c r="K7633">
        <v>16807</v>
      </c>
      <c r="L7633" s="1">
        <v>366</v>
      </c>
      <c r="M7633" s="2">
        <f t="shared" si="357"/>
        <v>23.324999999999999</v>
      </c>
      <c r="N7633" s="2" t="str">
        <f t="shared" si="358"/>
        <v/>
      </c>
      <c r="O7633" s="2" t="str">
        <f t="shared" si="359"/>
        <v/>
      </c>
    </row>
    <row r="7634" spans="1:15" x14ac:dyDescent="0.25">
      <c r="A7634">
        <v>7633</v>
      </c>
      <c r="B7634">
        <v>3</v>
      </c>
      <c r="C7634" s="1">
        <v>25980</v>
      </c>
      <c r="D7634">
        <v>0</v>
      </c>
      <c r="E7634">
        <v>1</v>
      </c>
      <c r="F7634" t="s">
        <v>14</v>
      </c>
      <c r="G7634" s="1">
        <v>35305</v>
      </c>
      <c r="H7634">
        <v>0</v>
      </c>
      <c r="J7634">
        <v>10</v>
      </c>
      <c r="K7634">
        <v>10107</v>
      </c>
      <c r="L7634" s="1">
        <v>366</v>
      </c>
      <c r="M7634" s="2">
        <f t="shared" si="357"/>
        <v>25.533333333333335</v>
      </c>
      <c r="N7634" s="2" t="str">
        <f t="shared" si="358"/>
        <v/>
      </c>
      <c r="O7634" s="2" t="str">
        <f t="shared" si="359"/>
        <v/>
      </c>
    </row>
    <row r="7635" spans="1:15" x14ac:dyDescent="0.25">
      <c r="A7635">
        <v>7634</v>
      </c>
      <c r="B7635">
        <v>3</v>
      </c>
      <c r="C7635" s="1">
        <v>17402</v>
      </c>
      <c r="D7635">
        <v>2163</v>
      </c>
      <c r="E7635">
        <v>1</v>
      </c>
      <c r="F7635" t="s">
        <v>14</v>
      </c>
      <c r="G7635" s="1">
        <v>35306</v>
      </c>
      <c r="H7635">
        <v>2</v>
      </c>
      <c r="J7635">
        <v>10</v>
      </c>
      <c r="K7635">
        <v>12607</v>
      </c>
      <c r="L7635" s="1">
        <v>366</v>
      </c>
      <c r="M7635" s="2">
        <f t="shared" si="357"/>
        <v>49.016666666666666</v>
      </c>
      <c r="N7635" s="2" t="str">
        <f t="shared" si="358"/>
        <v/>
      </c>
      <c r="O7635" s="2" t="str">
        <f t="shared" si="359"/>
        <v/>
      </c>
    </row>
    <row r="7636" spans="1:15" x14ac:dyDescent="0.25">
      <c r="A7636">
        <v>7635</v>
      </c>
      <c r="B7636">
        <v>4</v>
      </c>
      <c r="C7636" s="1">
        <v>25608</v>
      </c>
      <c r="D7636">
        <v>0</v>
      </c>
      <c r="E7636">
        <v>0</v>
      </c>
      <c r="F7636" t="s">
        <v>20</v>
      </c>
      <c r="G7636" s="1">
        <v>35307</v>
      </c>
      <c r="H7636">
        <v>2</v>
      </c>
      <c r="J7636">
        <v>10</v>
      </c>
      <c r="K7636">
        <v>11907</v>
      </c>
      <c r="L7636" s="1">
        <v>366</v>
      </c>
      <c r="M7636" s="2">
        <f t="shared" si="357"/>
        <v>26.558333333333334</v>
      </c>
      <c r="N7636" s="2" t="str">
        <f t="shared" si="358"/>
        <v/>
      </c>
      <c r="O7636" s="2" t="str">
        <f t="shared" si="359"/>
        <v/>
      </c>
    </row>
    <row r="7637" spans="1:15" x14ac:dyDescent="0.25">
      <c r="A7637">
        <v>7636</v>
      </c>
      <c r="B7637">
        <v>3</v>
      </c>
      <c r="C7637" s="1">
        <v>25400</v>
      </c>
      <c r="D7637">
        <v>1329</v>
      </c>
      <c r="E7637">
        <v>0</v>
      </c>
      <c r="F7637" t="s">
        <v>14</v>
      </c>
      <c r="G7637" s="1">
        <v>35307</v>
      </c>
      <c r="H7637">
        <v>2</v>
      </c>
      <c r="J7637">
        <v>10</v>
      </c>
      <c r="K7637">
        <v>13807</v>
      </c>
      <c r="L7637" s="1">
        <v>366</v>
      </c>
      <c r="M7637" s="2">
        <f t="shared" si="357"/>
        <v>27.122222222222224</v>
      </c>
      <c r="N7637" s="2" t="str">
        <f t="shared" si="358"/>
        <v/>
      </c>
      <c r="O7637" s="2" t="str">
        <f t="shared" si="359"/>
        <v/>
      </c>
    </row>
    <row r="7638" spans="1:15" x14ac:dyDescent="0.25">
      <c r="A7638">
        <v>7637</v>
      </c>
      <c r="B7638">
        <v>3</v>
      </c>
      <c r="C7638" s="1">
        <v>16875</v>
      </c>
      <c r="D7638">
        <v>1543</v>
      </c>
      <c r="E7638">
        <v>3</v>
      </c>
      <c r="F7638" t="s">
        <v>14</v>
      </c>
      <c r="G7638" s="1">
        <v>35307</v>
      </c>
      <c r="H7638">
        <v>2</v>
      </c>
      <c r="J7638">
        <v>10</v>
      </c>
      <c r="K7638">
        <v>14707</v>
      </c>
      <c r="L7638" s="1">
        <v>366</v>
      </c>
      <c r="M7638" s="2">
        <f t="shared" si="357"/>
        <v>50.461111111111109</v>
      </c>
      <c r="N7638" s="2" t="str">
        <f t="shared" si="358"/>
        <v/>
      </c>
      <c r="O7638" s="2" t="str">
        <f t="shared" si="359"/>
        <v/>
      </c>
    </row>
    <row r="7639" spans="1:15" x14ac:dyDescent="0.25">
      <c r="A7639">
        <v>7638</v>
      </c>
      <c r="B7639">
        <v>2</v>
      </c>
      <c r="C7639" s="1">
        <v>21642</v>
      </c>
      <c r="D7639">
        <v>0</v>
      </c>
      <c r="E7639">
        <v>0</v>
      </c>
      <c r="F7639" t="s">
        <v>13</v>
      </c>
      <c r="G7639" s="1">
        <v>35311</v>
      </c>
      <c r="H7639">
        <v>2</v>
      </c>
      <c r="J7639">
        <v>10</v>
      </c>
      <c r="K7639">
        <v>10107</v>
      </c>
      <c r="L7639" s="1">
        <v>366</v>
      </c>
      <c r="M7639" s="2">
        <f t="shared" si="357"/>
        <v>37.419444444444444</v>
      </c>
      <c r="N7639" s="2" t="str">
        <f t="shared" si="358"/>
        <v/>
      </c>
      <c r="O7639" s="2" t="str">
        <f t="shared" si="359"/>
        <v/>
      </c>
    </row>
    <row r="7640" spans="1:15" x14ac:dyDescent="0.25">
      <c r="A7640">
        <v>7639</v>
      </c>
      <c r="B7640">
        <v>2</v>
      </c>
      <c r="C7640" s="1">
        <v>23291</v>
      </c>
      <c r="D7640">
        <v>1600</v>
      </c>
      <c r="E7640">
        <v>1</v>
      </c>
      <c r="F7640" t="s">
        <v>14</v>
      </c>
      <c r="G7640" s="1">
        <v>35311</v>
      </c>
      <c r="H7640">
        <v>2</v>
      </c>
      <c r="J7640">
        <v>10</v>
      </c>
      <c r="K7640">
        <v>12607</v>
      </c>
      <c r="L7640" s="1">
        <v>366</v>
      </c>
      <c r="M7640" s="2">
        <f t="shared" si="357"/>
        <v>32.905555555555559</v>
      </c>
      <c r="N7640" s="2" t="str">
        <f t="shared" si="358"/>
        <v/>
      </c>
      <c r="O7640" s="2" t="str">
        <f t="shared" si="359"/>
        <v/>
      </c>
    </row>
    <row r="7641" spans="1:15" x14ac:dyDescent="0.25">
      <c r="A7641">
        <v>7640</v>
      </c>
      <c r="B7641">
        <v>4</v>
      </c>
      <c r="C7641" s="1">
        <v>25037</v>
      </c>
      <c r="D7641">
        <v>0</v>
      </c>
      <c r="E7641">
        <v>0</v>
      </c>
      <c r="F7641" t="s">
        <v>20</v>
      </c>
      <c r="G7641" s="1">
        <v>35311</v>
      </c>
      <c r="H7641">
        <v>2</v>
      </c>
      <c r="J7641">
        <v>10</v>
      </c>
      <c r="K7641">
        <v>17907</v>
      </c>
      <c r="L7641" s="1">
        <v>366</v>
      </c>
      <c r="M7641" s="2">
        <f t="shared" si="357"/>
        <v>28.125</v>
      </c>
      <c r="N7641" s="2" t="str">
        <f t="shared" si="358"/>
        <v/>
      </c>
      <c r="O7641" s="2" t="str">
        <f t="shared" si="359"/>
        <v/>
      </c>
    </row>
    <row r="7642" spans="1:15" x14ac:dyDescent="0.25">
      <c r="A7642">
        <v>7641</v>
      </c>
      <c r="B7642">
        <v>4</v>
      </c>
      <c r="C7642" s="1">
        <v>25658</v>
      </c>
      <c r="D7642">
        <v>0</v>
      </c>
      <c r="E7642">
        <v>0</v>
      </c>
      <c r="F7642" t="s">
        <v>20</v>
      </c>
      <c r="G7642" s="1">
        <v>35311</v>
      </c>
      <c r="H7642">
        <v>0</v>
      </c>
      <c r="J7642">
        <v>10</v>
      </c>
      <c r="K7642">
        <v>17907</v>
      </c>
      <c r="L7642" s="1">
        <v>366</v>
      </c>
      <c r="M7642" s="2">
        <f t="shared" si="357"/>
        <v>26.425000000000001</v>
      </c>
      <c r="N7642" s="2" t="str">
        <f t="shared" si="358"/>
        <v/>
      </c>
      <c r="O7642" s="2" t="str">
        <f t="shared" si="359"/>
        <v/>
      </c>
    </row>
    <row r="7643" spans="1:15" x14ac:dyDescent="0.25">
      <c r="A7643">
        <v>7642</v>
      </c>
      <c r="B7643">
        <v>3</v>
      </c>
      <c r="C7643" s="1">
        <v>21926</v>
      </c>
      <c r="D7643">
        <v>0</v>
      </c>
      <c r="E7643">
        <v>0</v>
      </c>
      <c r="F7643" t="s">
        <v>13</v>
      </c>
      <c r="G7643" s="1">
        <v>35312</v>
      </c>
      <c r="H7643">
        <v>0</v>
      </c>
      <c r="I7643" t="s">
        <v>24</v>
      </c>
      <c r="J7643">
        <v>21</v>
      </c>
      <c r="K7643">
        <v>0</v>
      </c>
      <c r="L7643" s="1">
        <v>36095</v>
      </c>
      <c r="M7643" s="2">
        <f t="shared" si="357"/>
        <v>36.647222222222226</v>
      </c>
      <c r="N7643" s="2">
        <f t="shared" si="358"/>
        <v>38.794444444444444</v>
      </c>
      <c r="O7643" s="2">
        <f t="shared" si="359"/>
        <v>2.1472222222222186</v>
      </c>
    </row>
    <row r="7644" spans="1:15" x14ac:dyDescent="0.25">
      <c r="A7644">
        <v>7643</v>
      </c>
      <c r="B7644">
        <v>3</v>
      </c>
      <c r="C7644" s="1">
        <v>18779</v>
      </c>
      <c r="D7644">
        <v>0</v>
      </c>
      <c r="E7644">
        <v>0</v>
      </c>
      <c r="F7644" t="s">
        <v>17</v>
      </c>
      <c r="G7644" s="1">
        <v>35312</v>
      </c>
      <c r="H7644">
        <v>0</v>
      </c>
      <c r="J7644">
        <v>10</v>
      </c>
      <c r="K7644">
        <v>15607</v>
      </c>
      <c r="L7644" s="1">
        <v>366</v>
      </c>
      <c r="M7644" s="2">
        <f t="shared" si="357"/>
        <v>45.261111111111113</v>
      </c>
      <c r="N7644" s="2" t="str">
        <f t="shared" si="358"/>
        <v/>
      </c>
      <c r="O7644" s="2" t="str">
        <f t="shared" si="359"/>
        <v/>
      </c>
    </row>
    <row r="7645" spans="1:15" x14ac:dyDescent="0.25">
      <c r="A7645">
        <v>7644</v>
      </c>
      <c r="B7645">
        <v>3</v>
      </c>
      <c r="C7645" s="1">
        <v>25835</v>
      </c>
      <c r="D7645">
        <v>1542</v>
      </c>
      <c r="E7645">
        <v>0</v>
      </c>
      <c r="F7645" t="s">
        <v>26</v>
      </c>
      <c r="G7645" s="1">
        <v>35312</v>
      </c>
      <c r="H7645">
        <v>0</v>
      </c>
      <c r="J7645">
        <v>10</v>
      </c>
      <c r="K7645">
        <v>13507</v>
      </c>
      <c r="L7645" s="1">
        <v>366</v>
      </c>
      <c r="M7645" s="2">
        <f t="shared" si="357"/>
        <v>25.944444444444443</v>
      </c>
      <c r="N7645" s="2" t="str">
        <f t="shared" si="358"/>
        <v/>
      </c>
      <c r="O7645" s="2" t="str">
        <f t="shared" si="359"/>
        <v/>
      </c>
    </row>
    <row r="7646" spans="1:15" x14ac:dyDescent="0.25">
      <c r="A7646">
        <v>7645</v>
      </c>
      <c r="B7646">
        <v>3</v>
      </c>
      <c r="C7646" s="1">
        <v>27146</v>
      </c>
      <c r="D7646">
        <v>1809</v>
      </c>
      <c r="E7646">
        <v>2</v>
      </c>
      <c r="F7646" t="s">
        <v>14</v>
      </c>
      <c r="G7646" s="1">
        <v>35313</v>
      </c>
      <c r="H7646">
        <v>2</v>
      </c>
      <c r="J7646">
        <v>10</v>
      </c>
      <c r="K7646">
        <v>10507</v>
      </c>
      <c r="L7646" s="1">
        <v>366</v>
      </c>
      <c r="M7646" s="2">
        <f t="shared" si="357"/>
        <v>22.355555555555554</v>
      </c>
      <c r="N7646" s="2" t="str">
        <f t="shared" si="358"/>
        <v/>
      </c>
      <c r="O7646" s="2" t="str">
        <f t="shared" si="359"/>
        <v/>
      </c>
    </row>
    <row r="7647" spans="1:15" x14ac:dyDescent="0.25">
      <c r="A7647">
        <v>7646</v>
      </c>
      <c r="B7647">
        <v>4</v>
      </c>
      <c r="C7647" s="1">
        <v>24265</v>
      </c>
      <c r="D7647">
        <v>0</v>
      </c>
      <c r="E7647">
        <v>0</v>
      </c>
      <c r="F7647" t="s">
        <v>20</v>
      </c>
      <c r="G7647" s="1">
        <v>35314</v>
      </c>
      <c r="H7647">
        <v>2</v>
      </c>
      <c r="J7647">
        <v>10</v>
      </c>
      <c r="K7647">
        <v>10107</v>
      </c>
      <c r="L7647" s="1">
        <v>366</v>
      </c>
      <c r="M7647" s="2">
        <f t="shared" si="357"/>
        <v>30.247222222222224</v>
      </c>
      <c r="N7647" s="2" t="str">
        <f t="shared" si="358"/>
        <v/>
      </c>
      <c r="O7647" s="2" t="str">
        <f t="shared" si="359"/>
        <v/>
      </c>
    </row>
    <row r="7648" spans="1:15" x14ac:dyDescent="0.25">
      <c r="A7648">
        <v>7647</v>
      </c>
      <c r="B7648">
        <v>4</v>
      </c>
      <c r="C7648" s="1">
        <v>26626</v>
      </c>
      <c r="D7648">
        <v>0</v>
      </c>
      <c r="E7648">
        <v>0</v>
      </c>
      <c r="F7648" t="s">
        <v>20</v>
      </c>
      <c r="G7648" s="1">
        <v>35314</v>
      </c>
      <c r="H7648">
        <v>0</v>
      </c>
      <c r="J7648">
        <v>10</v>
      </c>
      <c r="K7648">
        <v>10107</v>
      </c>
      <c r="L7648" s="1">
        <v>366</v>
      </c>
      <c r="M7648" s="2">
        <f t="shared" si="357"/>
        <v>23.786111111111111</v>
      </c>
      <c r="N7648" s="2" t="str">
        <f t="shared" si="358"/>
        <v/>
      </c>
      <c r="O7648" s="2" t="str">
        <f t="shared" si="359"/>
        <v/>
      </c>
    </row>
    <row r="7649" spans="1:15" x14ac:dyDescent="0.25">
      <c r="A7649">
        <v>7648</v>
      </c>
      <c r="B7649">
        <v>3</v>
      </c>
      <c r="C7649" s="1">
        <v>17987</v>
      </c>
      <c r="D7649">
        <v>0</v>
      </c>
      <c r="E7649">
        <v>0</v>
      </c>
      <c r="F7649" t="s">
        <v>17</v>
      </c>
      <c r="G7649" s="1">
        <v>35314</v>
      </c>
      <c r="H7649">
        <v>2</v>
      </c>
      <c r="J7649">
        <v>10</v>
      </c>
      <c r="K7649">
        <v>0</v>
      </c>
      <c r="L7649" s="1">
        <v>366</v>
      </c>
      <c r="M7649" s="2">
        <f t="shared" si="357"/>
        <v>47.43333333333333</v>
      </c>
      <c r="N7649" s="2" t="str">
        <f t="shared" si="358"/>
        <v/>
      </c>
      <c r="O7649" s="2" t="str">
        <f t="shared" si="359"/>
        <v/>
      </c>
    </row>
    <row r="7650" spans="1:15" x14ac:dyDescent="0.25">
      <c r="A7650">
        <v>7649</v>
      </c>
      <c r="B7650">
        <v>3</v>
      </c>
      <c r="C7650" s="1">
        <v>14484</v>
      </c>
      <c r="D7650">
        <v>1515</v>
      </c>
      <c r="E7650">
        <v>0</v>
      </c>
      <c r="F7650" t="s">
        <v>13</v>
      </c>
      <c r="G7650" s="1">
        <v>35317</v>
      </c>
      <c r="H7650">
        <v>0</v>
      </c>
      <c r="J7650">
        <v>21</v>
      </c>
      <c r="K7650">
        <v>0</v>
      </c>
      <c r="L7650" s="1">
        <v>366</v>
      </c>
      <c r="M7650" s="2">
        <f t="shared" si="357"/>
        <v>57.033333333333331</v>
      </c>
      <c r="N7650" s="2" t="str">
        <f t="shared" si="358"/>
        <v/>
      </c>
      <c r="O7650" s="2" t="str">
        <f t="shared" si="359"/>
        <v/>
      </c>
    </row>
    <row r="7651" spans="1:15" x14ac:dyDescent="0.25">
      <c r="A7651">
        <v>7650</v>
      </c>
      <c r="B7651">
        <v>3</v>
      </c>
      <c r="C7651" s="1">
        <v>21782</v>
      </c>
      <c r="D7651">
        <v>0</v>
      </c>
      <c r="E7651">
        <v>0</v>
      </c>
      <c r="F7651" t="s">
        <v>13</v>
      </c>
      <c r="G7651" s="1">
        <v>35318</v>
      </c>
      <c r="H7651">
        <v>0</v>
      </c>
      <c r="J7651">
        <v>21</v>
      </c>
      <c r="K7651">
        <v>0</v>
      </c>
      <c r="L7651" s="1">
        <v>366</v>
      </c>
      <c r="M7651" s="2">
        <f t="shared" si="357"/>
        <v>37.055555555555557</v>
      </c>
      <c r="N7651" s="2" t="str">
        <f t="shared" si="358"/>
        <v/>
      </c>
      <c r="O7651" s="2" t="str">
        <f t="shared" si="359"/>
        <v/>
      </c>
    </row>
    <row r="7652" spans="1:15" x14ac:dyDescent="0.25">
      <c r="A7652">
        <v>7651</v>
      </c>
      <c r="B7652">
        <v>4</v>
      </c>
      <c r="C7652" s="1">
        <v>26422</v>
      </c>
      <c r="D7652">
        <v>2170</v>
      </c>
      <c r="E7652">
        <v>0</v>
      </c>
      <c r="F7652" t="s">
        <v>20</v>
      </c>
      <c r="G7652" s="1">
        <v>35318</v>
      </c>
      <c r="H7652">
        <v>2</v>
      </c>
      <c r="J7652">
        <v>10</v>
      </c>
      <c r="K7652">
        <v>16607</v>
      </c>
      <c r="L7652" s="1">
        <v>366</v>
      </c>
      <c r="M7652" s="2">
        <f t="shared" si="357"/>
        <v>24.352777777777778</v>
      </c>
      <c r="N7652" s="2" t="str">
        <f t="shared" si="358"/>
        <v/>
      </c>
      <c r="O7652" s="2" t="str">
        <f t="shared" si="359"/>
        <v/>
      </c>
    </row>
    <row r="7653" spans="1:15" x14ac:dyDescent="0.25">
      <c r="A7653">
        <v>7652</v>
      </c>
      <c r="B7653">
        <v>4</v>
      </c>
      <c r="C7653" s="1">
        <v>25795</v>
      </c>
      <c r="D7653">
        <v>0</v>
      </c>
      <c r="E7653">
        <v>0</v>
      </c>
      <c r="F7653" t="s">
        <v>20</v>
      </c>
      <c r="G7653" s="1">
        <v>35320</v>
      </c>
      <c r="H7653">
        <v>2</v>
      </c>
      <c r="J7653">
        <v>10</v>
      </c>
      <c r="K7653">
        <v>10107</v>
      </c>
      <c r="L7653" s="1">
        <v>366</v>
      </c>
      <c r="M7653" s="2">
        <f t="shared" si="357"/>
        <v>26.074999999999999</v>
      </c>
      <c r="N7653" s="2" t="str">
        <f t="shared" si="358"/>
        <v/>
      </c>
      <c r="O7653" s="2" t="str">
        <f t="shared" si="359"/>
        <v/>
      </c>
    </row>
    <row r="7654" spans="1:15" x14ac:dyDescent="0.25">
      <c r="A7654">
        <v>7653</v>
      </c>
      <c r="B7654">
        <v>3</v>
      </c>
      <c r="C7654" s="1">
        <v>22388</v>
      </c>
      <c r="D7654">
        <v>0</v>
      </c>
      <c r="E7654">
        <v>0</v>
      </c>
      <c r="F7654" t="s">
        <v>14</v>
      </c>
      <c r="G7654" s="1">
        <v>35320</v>
      </c>
      <c r="H7654">
        <v>2</v>
      </c>
      <c r="J7654">
        <v>10</v>
      </c>
      <c r="K7654">
        <v>14607</v>
      </c>
      <c r="L7654" s="1">
        <v>366</v>
      </c>
      <c r="M7654" s="2">
        <f t="shared" si="357"/>
        <v>35.402777777777779</v>
      </c>
      <c r="N7654" s="2" t="str">
        <f t="shared" si="358"/>
        <v/>
      </c>
      <c r="O7654" s="2" t="str">
        <f t="shared" si="359"/>
        <v/>
      </c>
    </row>
    <row r="7655" spans="1:15" x14ac:dyDescent="0.25">
      <c r="A7655">
        <v>7654</v>
      </c>
      <c r="B7655">
        <v>4</v>
      </c>
      <c r="C7655" s="1">
        <v>22098</v>
      </c>
      <c r="D7655">
        <v>1200</v>
      </c>
      <c r="E7655">
        <v>1</v>
      </c>
      <c r="F7655" t="s">
        <v>20</v>
      </c>
      <c r="G7655" s="1">
        <v>35320</v>
      </c>
      <c r="H7655">
        <v>2</v>
      </c>
      <c r="J7655">
        <v>10</v>
      </c>
      <c r="K7655">
        <v>18707</v>
      </c>
      <c r="L7655" s="1">
        <v>366</v>
      </c>
      <c r="M7655" s="2">
        <f t="shared" si="357"/>
        <v>36.197222222222223</v>
      </c>
      <c r="N7655" s="2" t="str">
        <f t="shared" si="358"/>
        <v/>
      </c>
      <c r="O7655" s="2" t="str">
        <f t="shared" si="359"/>
        <v/>
      </c>
    </row>
    <row r="7656" spans="1:15" x14ac:dyDescent="0.25">
      <c r="A7656">
        <v>7655</v>
      </c>
      <c r="B7656">
        <v>2</v>
      </c>
      <c r="C7656" s="1">
        <v>21682</v>
      </c>
      <c r="D7656">
        <v>0</v>
      </c>
      <c r="E7656">
        <v>0</v>
      </c>
      <c r="F7656" t="s">
        <v>26</v>
      </c>
      <c r="G7656" s="1">
        <v>35320</v>
      </c>
      <c r="H7656">
        <v>2</v>
      </c>
      <c r="J7656">
        <v>10</v>
      </c>
      <c r="K7656">
        <v>10307</v>
      </c>
      <c r="L7656" s="1">
        <v>366</v>
      </c>
      <c r="M7656" s="2">
        <f t="shared" si="357"/>
        <v>37.333333333333336</v>
      </c>
      <c r="N7656" s="2" t="str">
        <f t="shared" si="358"/>
        <v/>
      </c>
      <c r="O7656" s="2" t="str">
        <f t="shared" si="359"/>
        <v/>
      </c>
    </row>
    <row r="7657" spans="1:15" x14ac:dyDescent="0.25">
      <c r="A7657">
        <v>7656</v>
      </c>
      <c r="B7657">
        <v>2</v>
      </c>
      <c r="C7657" s="1">
        <v>24727</v>
      </c>
      <c r="D7657">
        <v>1500</v>
      </c>
      <c r="E7657">
        <v>0</v>
      </c>
      <c r="F7657" t="s">
        <v>20</v>
      </c>
      <c r="G7657" s="1">
        <v>35320</v>
      </c>
      <c r="H7657">
        <v>2</v>
      </c>
      <c r="J7657">
        <v>10</v>
      </c>
      <c r="K7657">
        <v>17807</v>
      </c>
      <c r="L7657" s="1">
        <v>366</v>
      </c>
      <c r="M7657" s="2">
        <f t="shared" si="357"/>
        <v>29</v>
      </c>
      <c r="N7657" s="2" t="str">
        <f t="shared" si="358"/>
        <v/>
      </c>
      <c r="O7657" s="2" t="str">
        <f t="shared" si="359"/>
        <v/>
      </c>
    </row>
    <row r="7658" spans="1:15" x14ac:dyDescent="0.25">
      <c r="A7658">
        <v>7657</v>
      </c>
      <c r="B7658">
        <v>1</v>
      </c>
      <c r="C7658" t="s">
        <v>12</v>
      </c>
      <c r="D7658">
        <v>0</v>
      </c>
      <c r="E7658">
        <v>0</v>
      </c>
      <c r="F7658" t="s">
        <v>13</v>
      </c>
      <c r="G7658" s="1">
        <v>35321</v>
      </c>
      <c r="H7658">
        <v>0</v>
      </c>
      <c r="J7658">
        <v>82</v>
      </c>
      <c r="K7658">
        <v>0</v>
      </c>
      <c r="L7658" s="1">
        <v>366</v>
      </c>
      <c r="O7658" s="2" t="str">
        <f t="shared" si="359"/>
        <v/>
      </c>
    </row>
    <row r="7659" spans="1:15" x14ac:dyDescent="0.25">
      <c r="A7659">
        <v>7658</v>
      </c>
      <c r="B7659">
        <v>2</v>
      </c>
      <c r="C7659" s="1">
        <v>21304</v>
      </c>
      <c r="D7659">
        <v>2195</v>
      </c>
      <c r="E7659">
        <v>2</v>
      </c>
      <c r="F7659" t="s">
        <v>13</v>
      </c>
      <c r="G7659" s="1">
        <v>35324</v>
      </c>
      <c r="H7659">
        <v>0</v>
      </c>
      <c r="J7659">
        <v>21</v>
      </c>
      <c r="K7659">
        <v>0</v>
      </c>
      <c r="L7659" s="1">
        <v>366</v>
      </c>
      <c r="M7659" s="2">
        <f t="shared" si="357"/>
        <v>38.380555555555553</v>
      </c>
      <c r="N7659" s="2" t="str">
        <f t="shared" si="358"/>
        <v/>
      </c>
      <c r="O7659" s="2" t="str">
        <f t="shared" si="359"/>
        <v/>
      </c>
    </row>
    <row r="7660" spans="1:15" x14ac:dyDescent="0.25">
      <c r="A7660">
        <v>7659</v>
      </c>
      <c r="B7660">
        <v>2</v>
      </c>
      <c r="C7660" s="1">
        <v>16896</v>
      </c>
      <c r="D7660">
        <v>0</v>
      </c>
      <c r="E7660">
        <v>0</v>
      </c>
      <c r="F7660" t="s">
        <v>13</v>
      </c>
      <c r="G7660" s="1">
        <v>35324</v>
      </c>
      <c r="H7660">
        <v>0</v>
      </c>
      <c r="J7660">
        <v>10</v>
      </c>
      <c r="K7660">
        <v>0</v>
      </c>
      <c r="L7660" s="1">
        <v>366</v>
      </c>
      <c r="M7660" s="2">
        <f t="shared" si="357"/>
        <v>50.45</v>
      </c>
      <c r="N7660" s="2" t="str">
        <f t="shared" si="358"/>
        <v/>
      </c>
      <c r="O7660" s="2" t="str">
        <f t="shared" si="359"/>
        <v/>
      </c>
    </row>
    <row r="7661" spans="1:15" x14ac:dyDescent="0.25">
      <c r="A7661">
        <v>7660</v>
      </c>
      <c r="B7661">
        <v>2</v>
      </c>
      <c r="C7661" s="1">
        <v>21355</v>
      </c>
      <c r="D7661">
        <v>0</v>
      </c>
      <c r="E7661">
        <v>0</v>
      </c>
      <c r="F7661" t="s">
        <v>26</v>
      </c>
      <c r="G7661" s="1">
        <v>35324</v>
      </c>
      <c r="H7661">
        <v>2</v>
      </c>
      <c r="J7661">
        <v>10</v>
      </c>
      <c r="K7661">
        <v>13607</v>
      </c>
      <c r="L7661" s="1">
        <v>366</v>
      </c>
      <c r="M7661" s="2">
        <f t="shared" si="357"/>
        <v>38.241666666666667</v>
      </c>
      <c r="N7661" s="2" t="str">
        <f t="shared" si="358"/>
        <v/>
      </c>
      <c r="O7661" s="2" t="str">
        <f t="shared" si="359"/>
        <v/>
      </c>
    </row>
    <row r="7662" spans="1:15" x14ac:dyDescent="0.25">
      <c r="A7662">
        <v>7661</v>
      </c>
      <c r="B7662">
        <v>3</v>
      </c>
      <c r="C7662" s="1">
        <v>20908</v>
      </c>
      <c r="D7662">
        <v>1912</v>
      </c>
      <c r="E7662">
        <v>0</v>
      </c>
      <c r="F7662" t="s">
        <v>17</v>
      </c>
      <c r="G7662" s="1">
        <v>35324</v>
      </c>
      <c r="H7662">
        <v>2</v>
      </c>
      <c r="J7662">
        <v>10</v>
      </c>
      <c r="K7662">
        <v>16707</v>
      </c>
      <c r="L7662" s="1">
        <v>366</v>
      </c>
      <c r="M7662" s="2">
        <f t="shared" si="357"/>
        <v>39.463888888888889</v>
      </c>
      <c r="N7662" s="2" t="str">
        <f t="shared" si="358"/>
        <v/>
      </c>
      <c r="O7662" s="2" t="str">
        <f t="shared" si="359"/>
        <v/>
      </c>
    </row>
    <row r="7663" spans="1:15" x14ac:dyDescent="0.25">
      <c r="A7663">
        <v>7662</v>
      </c>
      <c r="B7663">
        <v>4</v>
      </c>
      <c r="C7663" s="1">
        <v>26899</v>
      </c>
      <c r="D7663">
        <v>0</v>
      </c>
      <c r="E7663">
        <v>0</v>
      </c>
      <c r="F7663" t="s">
        <v>20</v>
      </c>
      <c r="G7663" s="1">
        <v>35324</v>
      </c>
      <c r="H7663">
        <v>0</v>
      </c>
      <c r="J7663">
        <v>10</v>
      </c>
      <c r="K7663">
        <v>14707</v>
      </c>
      <c r="L7663" s="1">
        <v>366</v>
      </c>
      <c r="M7663" s="2">
        <f t="shared" si="357"/>
        <v>23.06388888888889</v>
      </c>
      <c r="N7663" s="2" t="str">
        <f t="shared" si="358"/>
        <v/>
      </c>
      <c r="O7663" s="2" t="str">
        <f t="shared" si="359"/>
        <v/>
      </c>
    </row>
    <row r="7664" spans="1:15" x14ac:dyDescent="0.25">
      <c r="A7664">
        <v>7663</v>
      </c>
      <c r="B7664">
        <v>3</v>
      </c>
      <c r="C7664" s="1">
        <v>26355</v>
      </c>
      <c r="D7664">
        <v>0</v>
      </c>
      <c r="E7664">
        <v>1</v>
      </c>
      <c r="F7664" t="s">
        <v>14</v>
      </c>
      <c r="G7664" s="1">
        <v>35325</v>
      </c>
      <c r="H7664">
        <v>2</v>
      </c>
      <c r="J7664">
        <v>10</v>
      </c>
      <c r="K7664">
        <v>16707</v>
      </c>
      <c r="L7664" s="1">
        <v>366</v>
      </c>
      <c r="M7664" s="2">
        <f t="shared" si="357"/>
        <v>24.558333333333334</v>
      </c>
      <c r="N7664" s="2" t="str">
        <f t="shared" si="358"/>
        <v/>
      </c>
      <c r="O7664" s="2" t="str">
        <f t="shared" si="359"/>
        <v/>
      </c>
    </row>
    <row r="7665" spans="1:15" x14ac:dyDescent="0.25">
      <c r="A7665">
        <v>7664</v>
      </c>
      <c r="B7665">
        <v>2</v>
      </c>
      <c r="C7665" s="1">
        <v>24739</v>
      </c>
      <c r="D7665">
        <v>3000</v>
      </c>
      <c r="E7665">
        <v>1</v>
      </c>
      <c r="F7665" t="s">
        <v>14</v>
      </c>
      <c r="G7665" s="1">
        <v>35325</v>
      </c>
      <c r="H7665">
        <v>2</v>
      </c>
      <c r="J7665">
        <v>10</v>
      </c>
      <c r="K7665">
        <v>10207</v>
      </c>
      <c r="L7665" s="1">
        <v>366</v>
      </c>
      <c r="M7665" s="2">
        <f t="shared" si="357"/>
        <v>28.980555555555554</v>
      </c>
      <c r="N7665" s="2" t="str">
        <f t="shared" si="358"/>
        <v/>
      </c>
      <c r="O7665" s="2" t="str">
        <f t="shared" si="359"/>
        <v/>
      </c>
    </row>
    <row r="7666" spans="1:15" x14ac:dyDescent="0.25">
      <c r="A7666">
        <v>7665</v>
      </c>
      <c r="B7666">
        <v>2</v>
      </c>
      <c r="C7666" s="1">
        <v>24966</v>
      </c>
      <c r="D7666">
        <v>0</v>
      </c>
      <c r="E7666">
        <v>2</v>
      </c>
      <c r="F7666" t="s">
        <v>26</v>
      </c>
      <c r="G7666" s="1">
        <v>35326</v>
      </c>
      <c r="H7666">
        <v>2</v>
      </c>
      <c r="J7666">
        <v>10</v>
      </c>
      <c r="K7666">
        <v>10207</v>
      </c>
      <c r="L7666" s="1">
        <v>366</v>
      </c>
      <c r="M7666" s="2">
        <f t="shared" si="357"/>
        <v>28.361111111111111</v>
      </c>
      <c r="N7666" s="2" t="str">
        <f t="shared" si="358"/>
        <v/>
      </c>
      <c r="O7666" s="2" t="str">
        <f t="shared" si="359"/>
        <v/>
      </c>
    </row>
    <row r="7667" spans="1:15" x14ac:dyDescent="0.25">
      <c r="A7667">
        <v>7666</v>
      </c>
      <c r="B7667">
        <v>2</v>
      </c>
      <c r="C7667" s="1">
        <v>21385</v>
      </c>
      <c r="D7667">
        <v>3872</v>
      </c>
      <c r="E7667">
        <v>2</v>
      </c>
      <c r="F7667" t="s">
        <v>18</v>
      </c>
      <c r="G7667" s="1">
        <v>35326</v>
      </c>
      <c r="H7667">
        <v>0</v>
      </c>
      <c r="I7667" t="s">
        <v>25</v>
      </c>
      <c r="J7667">
        <v>21</v>
      </c>
      <c r="K7667">
        <v>17807</v>
      </c>
      <c r="L7667" s="1">
        <v>38628</v>
      </c>
      <c r="M7667" s="2">
        <f t="shared" si="357"/>
        <v>38.163888888888891</v>
      </c>
      <c r="N7667" s="2">
        <f t="shared" si="358"/>
        <v>47.205555555555556</v>
      </c>
      <c r="O7667" s="2">
        <f t="shared" si="359"/>
        <v>9.0416666666666643</v>
      </c>
    </row>
    <row r="7668" spans="1:15" x14ac:dyDescent="0.25">
      <c r="A7668">
        <v>7667</v>
      </c>
      <c r="B7668">
        <v>3</v>
      </c>
      <c r="C7668" s="1">
        <v>24696</v>
      </c>
      <c r="D7668">
        <v>0</v>
      </c>
      <c r="E7668">
        <v>0</v>
      </c>
      <c r="F7668" t="s">
        <v>20</v>
      </c>
      <c r="G7668" s="1">
        <v>35327</v>
      </c>
      <c r="H7668">
        <v>2</v>
      </c>
      <c r="J7668">
        <v>10</v>
      </c>
      <c r="K7668">
        <v>16707</v>
      </c>
      <c r="L7668" s="1">
        <v>366</v>
      </c>
      <c r="M7668" s="2">
        <f t="shared" si="357"/>
        <v>29.102777777777778</v>
      </c>
      <c r="N7668" s="2" t="str">
        <f t="shared" si="358"/>
        <v/>
      </c>
      <c r="O7668" s="2" t="str">
        <f t="shared" si="359"/>
        <v/>
      </c>
    </row>
    <row r="7669" spans="1:15" x14ac:dyDescent="0.25">
      <c r="A7669">
        <v>7668</v>
      </c>
      <c r="B7669">
        <v>4</v>
      </c>
      <c r="C7669" s="1">
        <v>25934</v>
      </c>
      <c r="D7669">
        <v>1400</v>
      </c>
      <c r="E7669">
        <v>1</v>
      </c>
      <c r="F7669" t="s">
        <v>20</v>
      </c>
      <c r="G7669" s="1">
        <v>35327</v>
      </c>
      <c r="H7669">
        <v>2</v>
      </c>
      <c r="J7669">
        <v>10</v>
      </c>
      <c r="K7669">
        <v>10107</v>
      </c>
      <c r="L7669" s="1">
        <v>366</v>
      </c>
      <c r="M7669" s="2">
        <f t="shared" si="357"/>
        <v>25.716666666666665</v>
      </c>
      <c r="N7669" s="2" t="str">
        <f t="shared" si="358"/>
        <v/>
      </c>
      <c r="O7669" s="2" t="str">
        <f t="shared" si="359"/>
        <v/>
      </c>
    </row>
    <row r="7670" spans="1:15" x14ac:dyDescent="0.25">
      <c r="A7670">
        <v>7669</v>
      </c>
      <c r="B7670">
        <v>2</v>
      </c>
      <c r="C7670" s="1">
        <v>18854</v>
      </c>
      <c r="D7670">
        <v>0</v>
      </c>
      <c r="E7670">
        <v>0</v>
      </c>
      <c r="F7670" t="s">
        <v>13</v>
      </c>
      <c r="G7670" s="1">
        <v>35327</v>
      </c>
      <c r="H7670">
        <v>0</v>
      </c>
      <c r="J7670">
        <v>10</v>
      </c>
      <c r="K7670">
        <v>0</v>
      </c>
      <c r="L7670" s="1">
        <v>366</v>
      </c>
      <c r="M7670" s="2">
        <f t="shared" si="357"/>
        <v>45.097222222222221</v>
      </c>
      <c r="N7670" s="2" t="str">
        <f t="shared" si="358"/>
        <v/>
      </c>
      <c r="O7670" s="2" t="str">
        <f t="shared" si="359"/>
        <v/>
      </c>
    </row>
    <row r="7671" spans="1:15" x14ac:dyDescent="0.25">
      <c r="A7671">
        <v>7670</v>
      </c>
      <c r="B7671">
        <v>4</v>
      </c>
      <c r="C7671" s="1">
        <v>21682</v>
      </c>
      <c r="D7671">
        <v>0</v>
      </c>
      <c r="E7671">
        <v>0</v>
      </c>
      <c r="F7671" t="s">
        <v>20</v>
      </c>
      <c r="G7671" s="1">
        <v>35327</v>
      </c>
      <c r="H7671">
        <v>0</v>
      </c>
      <c r="I7671" t="s">
        <v>19</v>
      </c>
      <c r="J7671">
        <v>21</v>
      </c>
      <c r="K7671">
        <v>0</v>
      </c>
      <c r="L7671" s="1">
        <v>39001</v>
      </c>
      <c r="M7671" s="2">
        <f t="shared" si="357"/>
        <v>37.352777777777774</v>
      </c>
      <c r="N7671" s="2">
        <f t="shared" si="358"/>
        <v>47.413888888888891</v>
      </c>
      <c r="O7671" s="2">
        <f t="shared" si="359"/>
        <v>10.061111111111117</v>
      </c>
    </row>
    <row r="7672" spans="1:15" x14ac:dyDescent="0.25">
      <c r="A7672">
        <v>7671</v>
      </c>
      <c r="B7672">
        <v>4</v>
      </c>
      <c r="C7672" s="1">
        <v>26665</v>
      </c>
      <c r="D7672">
        <v>0</v>
      </c>
      <c r="E7672">
        <v>0</v>
      </c>
      <c r="F7672" t="s">
        <v>20</v>
      </c>
      <c r="G7672" s="1">
        <v>35327</v>
      </c>
      <c r="H7672">
        <v>0</v>
      </c>
      <c r="I7672" t="s">
        <v>19</v>
      </c>
      <c r="J7672">
        <v>21</v>
      </c>
      <c r="K7672">
        <v>0</v>
      </c>
      <c r="L7672" s="1">
        <v>38638</v>
      </c>
      <c r="M7672" s="2">
        <f t="shared" si="357"/>
        <v>23.716666666666665</v>
      </c>
      <c r="N7672" s="2">
        <f t="shared" si="358"/>
        <v>32.783333333333331</v>
      </c>
      <c r="O7672" s="2">
        <f t="shared" si="359"/>
        <v>9.0666666666666664</v>
      </c>
    </row>
    <row r="7673" spans="1:15" x14ac:dyDescent="0.25">
      <c r="A7673">
        <v>7672</v>
      </c>
      <c r="B7673">
        <v>4</v>
      </c>
      <c r="C7673" s="1">
        <v>26216</v>
      </c>
      <c r="D7673">
        <v>0</v>
      </c>
      <c r="E7673">
        <v>0</v>
      </c>
      <c r="F7673" t="s">
        <v>20</v>
      </c>
      <c r="G7673" s="1">
        <v>35328</v>
      </c>
      <c r="H7673">
        <v>2</v>
      </c>
      <c r="J7673">
        <v>10</v>
      </c>
      <c r="K7673">
        <v>17807</v>
      </c>
      <c r="L7673" s="1">
        <v>366</v>
      </c>
      <c r="M7673" s="2">
        <f t="shared" si="357"/>
        <v>24.944444444444443</v>
      </c>
      <c r="N7673" s="2" t="str">
        <f t="shared" si="358"/>
        <v/>
      </c>
      <c r="O7673" s="2" t="str">
        <f t="shared" si="359"/>
        <v/>
      </c>
    </row>
    <row r="7674" spans="1:15" x14ac:dyDescent="0.25">
      <c r="A7674">
        <v>7673</v>
      </c>
      <c r="B7674">
        <v>4</v>
      </c>
      <c r="C7674" s="1">
        <v>27082</v>
      </c>
      <c r="D7674">
        <v>2014</v>
      </c>
      <c r="E7674">
        <v>1</v>
      </c>
      <c r="F7674" t="s">
        <v>26</v>
      </c>
      <c r="G7674" s="1">
        <v>35328</v>
      </c>
      <c r="H7674">
        <v>2</v>
      </c>
      <c r="J7674">
        <v>10</v>
      </c>
      <c r="K7674">
        <v>17807</v>
      </c>
      <c r="L7674" s="1">
        <v>366</v>
      </c>
      <c r="M7674" s="2">
        <f t="shared" si="357"/>
        <v>22.577777777777779</v>
      </c>
      <c r="N7674" s="2" t="str">
        <f t="shared" si="358"/>
        <v/>
      </c>
      <c r="O7674" s="2" t="str">
        <f t="shared" si="359"/>
        <v/>
      </c>
    </row>
    <row r="7675" spans="1:15" x14ac:dyDescent="0.25">
      <c r="A7675">
        <v>7674</v>
      </c>
      <c r="B7675">
        <v>3</v>
      </c>
      <c r="C7675" s="1">
        <v>25271</v>
      </c>
      <c r="D7675">
        <v>2889</v>
      </c>
      <c r="E7675">
        <v>2</v>
      </c>
      <c r="F7675" t="s">
        <v>16</v>
      </c>
      <c r="G7675" s="1">
        <v>35331</v>
      </c>
      <c r="H7675">
        <v>2</v>
      </c>
      <c r="J7675">
        <v>10</v>
      </c>
      <c r="K7675">
        <v>12779</v>
      </c>
      <c r="L7675" s="1">
        <v>366</v>
      </c>
      <c r="M7675" s="2">
        <f t="shared" si="357"/>
        <v>27.538888888888888</v>
      </c>
      <c r="N7675" s="2" t="str">
        <f t="shared" si="358"/>
        <v/>
      </c>
      <c r="O7675" s="2" t="str">
        <f t="shared" si="359"/>
        <v/>
      </c>
    </row>
    <row r="7676" spans="1:15" x14ac:dyDescent="0.25">
      <c r="A7676">
        <v>7675</v>
      </c>
      <c r="B7676">
        <v>2</v>
      </c>
      <c r="C7676" s="1">
        <v>21217</v>
      </c>
      <c r="D7676">
        <v>0</v>
      </c>
      <c r="E7676">
        <v>0</v>
      </c>
      <c r="F7676" t="s">
        <v>17</v>
      </c>
      <c r="G7676" s="1">
        <v>35332</v>
      </c>
      <c r="H7676">
        <v>0</v>
      </c>
      <c r="J7676">
        <v>21</v>
      </c>
      <c r="K7676">
        <v>14907</v>
      </c>
      <c r="L7676" s="1">
        <v>366</v>
      </c>
      <c r="M7676" s="2">
        <f t="shared" si="357"/>
        <v>38.647222222222226</v>
      </c>
      <c r="N7676" s="2" t="str">
        <f t="shared" si="358"/>
        <v/>
      </c>
      <c r="O7676" s="2" t="str">
        <f t="shared" si="359"/>
        <v/>
      </c>
    </row>
    <row r="7677" spans="1:15" x14ac:dyDescent="0.25">
      <c r="A7677">
        <v>7676</v>
      </c>
      <c r="B7677">
        <v>2</v>
      </c>
      <c r="C7677" s="1">
        <v>25020</v>
      </c>
      <c r="D7677">
        <v>2470</v>
      </c>
      <c r="E7677">
        <v>0</v>
      </c>
      <c r="F7677" t="s">
        <v>20</v>
      </c>
      <c r="G7677" s="1">
        <v>35332</v>
      </c>
      <c r="H7677">
        <v>2</v>
      </c>
      <c r="J7677">
        <v>10</v>
      </c>
      <c r="K7677">
        <v>16707</v>
      </c>
      <c r="L7677" s="1">
        <v>366</v>
      </c>
      <c r="M7677" s="2">
        <f t="shared" si="357"/>
        <v>28.230555555555554</v>
      </c>
      <c r="N7677" s="2" t="str">
        <f t="shared" si="358"/>
        <v/>
      </c>
      <c r="O7677" s="2" t="str">
        <f t="shared" si="359"/>
        <v/>
      </c>
    </row>
    <row r="7678" spans="1:15" x14ac:dyDescent="0.25">
      <c r="A7678">
        <v>7677</v>
      </c>
      <c r="B7678">
        <v>2</v>
      </c>
      <c r="C7678" s="1">
        <v>24585</v>
      </c>
      <c r="D7678">
        <v>2267</v>
      </c>
      <c r="E7678">
        <v>3</v>
      </c>
      <c r="F7678" t="s">
        <v>20</v>
      </c>
      <c r="G7678" s="1">
        <v>35332</v>
      </c>
      <c r="H7678">
        <v>2</v>
      </c>
      <c r="J7678">
        <v>10</v>
      </c>
      <c r="K7678">
        <v>10207</v>
      </c>
      <c r="L7678" s="1">
        <v>366</v>
      </c>
      <c r="M7678" s="2">
        <f t="shared" si="357"/>
        <v>29.419444444444444</v>
      </c>
      <c r="N7678" s="2" t="str">
        <f t="shared" si="358"/>
        <v/>
      </c>
      <c r="O7678" s="2" t="str">
        <f t="shared" si="359"/>
        <v/>
      </c>
    </row>
    <row r="7679" spans="1:15" x14ac:dyDescent="0.25">
      <c r="A7679">
        <v>7678</v>
      </c>
      <c r="B7679">
        <v>4</v>
      </c>
      <c r="C7679" s="1">
        <v>27170</v>
      </c>
      <c r="D7679">
        <v>0</v>
      </c>
      <c r="E7679">
        <v>0</v>
      </c>
      <c r="F7679" t="s">
        <v>20</v>
      </c>
      <c r="G7679" s="1">
        <v>35332</v>
      </c>
      <c r="H7679">
        <v>0</v>
      </c>
      <c r="J7679">
        <v>10</v>
      </c>
      <c r="K7679">
        <v>13507</v>
      </c>
      <c r="L7679" s="1">
        <v>366</v>
      </c>
      <c r="M7679" s="2">
        <f t="shared" si="357"/>
        <v>22.341666666666665</v>
      </c>
      <c r="N7679" s="2" t="str">
        <f t="shared" si="358"/>
        <v/>
      </c>
      <c r="O7679" s="2" t="str">
        <f t="shared" si="359"/>
        <v/>
      </c>
    </row>
    <row r="7680" spans="1:15" x14ac:dyDescent="0.25">
      <c r="A7680">
        <v>7679</v>
      </c>
      <c r="B7680">
        <v>3</v>
      </c>
      <c r="C7680" s="1">
        <v>25498</v>
      </c>
      <c r="D7680">
        <v>0</v>
      </c>
      <c r="E7680">
        <v>0</v>
      </c>
      <c r="F7680" t="s">
        <v>14</v>
      </c>
      <c r="G7680" s="1">
        <v>35332</v>
      </c>
      <c r="H7680">
        <v>2</v>
      </c>
      <c r="J7680">
        <v>10</v>
      </c>
      <c r="K7680">
        <v>15807</v>
      </c>
      <c r="L7680" s="1">
        <v>366</v>
      </c>
      <c r="M7680" s="2">
        <f t="shared" si="357"/>
        <v>26.922222222222221</v>
      </c>
      <c r="N7680" s="2" t="str">
        <f t="shared" si="358"/>
        <v/>
      </c>
      <c r="O7680" s="2" t="str">
        <f t="shared" si="359"/>
        <v/>
      </c>
    </row>
    <row r="7681" spans="1:15" x14ac:dyDescent="0.25">
      <c r="A7681">
        <v>7680</v>
      </c>
      <c r="B7681">
        <v>2</v>
      </c>
      <c r="C7681" s="1">
        <v>23371</v>
      </c>
      <c r="D7681">
        <v>0</v>
      </c>
      <c r="E7681">
        <v>0</v>
      </c>
      <c r="F7681" t="s">
        <v>26</v>
      </c>
      <c r="G7681" s="1">
        <v>35333</v>
      </c>
      <c r="H7681">
        <v>2</v>
      </c>
      <c r="J7681">
        <v>10</v>
      </c>
      <c r="K7681">
        <v>16707</v>
      </c>
      <c r="L7681" s="1">
        <v>366</v>
      </c>
      <c r="M7681" s="2">
        <f t="shared" si="357"/>
        <v>32.74722222222222</v>
      </c>
      <c r="N7681" s="2" t="str">
        <f t="shared" si="358"/>
        <v/>
      </c>
      <c r="O7681" s="2" t="str">
        <f t="shared" si="359"/>
        <v/>
      </c>
    </row>
    <row r="7682" spans="1:15" x14ac:dyDescent="0.25">
      <c r="A7682">
        <v>7681</v>
      </c>
      <c r="B7682">
        <v>3</v>
      </c>
      <c r="C7682" s="1">
        <v>20306</v>
      </c>
      <c r="D7682">
        <v>0</v>
      </c>
      <c r="E7682">
        <v>0</v>
      </c>
      <c r="F7682" t="s">
        <v>14</v>
      </c>
      <c r="G7682" s="1">
        <v>35333</v>
      </c>
      <c r="H7682">
        <v>2</v>
      </c>
      <c r="J7682">
        <v>10</v>
      </c>
      <c r="K7682">
        <v>10307</v>
      </c>
      <c r="L7682" s="1">
        <v>366</v>
      </c>
      <c r="M7682" s="2">
        <f t="shared" si="357"/>
        <v>41.138888888888886</v>
      </c>
      <c r="N7682" s="2" t="str">
        <f t="shared" si="358"/>
        <v/>
      </c>
      <c r="O7682" s="2" t="str">
        <f t="shared" si="359"/>
        <v/>
      </c>
    </row>
    <row r="7683" spans="1:15" x14ac:dyDescent="0.25">
      <c r="A7683">
        <v>7682</v>
      </c>
      <c r="B7683">
        <v>2</v>
      </c>
      <c r="C7683" s="1">
        <v>17639</v>
      </c>
      <c r="D7683">
        <v>2965</v>
      </c>
      <c r="E7683">
        <v>0</v>
      </c>
      <c r="F7683" t="s">
        <v>14</v>
      </c>
      <c r="G7683" s="1">
        <v>35333</v>
      </c>
      <c r="H7683">
        <v>2</v>
      </c>
      <c r="J7683">
        <v>10</v>
      </c>
      <c r="K7683">
        <v>10307</v>
      </c>
      <c r="L7683" s="1">
        <v>366</v>
      </c>
      <c r="M7683" s="2">
        <f t="shared" si="357"/>
        <v>48.44166666666667</v>
      </c>
      <c r="N7683" s="2" t="str">
        <f t="shared" si="358"/>
        <v/>
      </c>
      <c r="O7683" s="2" t="str">
        <f t="shared" si="359"/>
        <v/>
      </c>
    </row>
    <row r="7684" spans="1:15" x14ac:dyDescent="0.25">
      <c r="A7684">
        <v>7683</v>
      </c>
      <c r="B7684">
        <v>4</v>
      </c>
      <c r="C7684" s="1">
        <v>27483</v>
      </c>
      <c r="D7684">
        <v>0</v>
      </c>
      <c r="E7684">
        <v>0</v>
      </c>
      <c r="F7684" t="s">
        <v>20</v>
      </c>
      <c r="G7684" s="1">
        <v>35333</v>
      </c>
      <c r="H7684">
        <v>0</v>
      </c>
      <c r="J7684">
        <v>10</v>
      </c>
      <c r="K7684">
        <v>13507</v>
      </c>
      <c r="L7684" s="1">
        <v>366</v>
      </c>
      <c r="M7684" s="2">
        <f t="shared" si="357"/>
        <v>21.486111111111111</v>
      </c>
      <c r="N7684" s="2" t="str">
        <f t="shared" si="358"/>
        <v/>
      </c>
      <c r="O7684" s="2" t="str">
        <f t="shared" si="359"/>
        <v/>
      </c>
    </row>
    <row r="7685" spans="1:15" x14ac:dyDescent="0.25">
      <c r="A7685">
        <v>7684</v>
      </c>
      <c r="B7685">
        <v>2</v>
      </c>
      <c r="C7685" s="1">
        <v>26873</v>
      </c>
      <c r="D7685">
        <v>1481</v>
      </c>
      <c r="E7685">
        <v>0</v>
      </c>
      <c r="F7685" t="s">
        <v>26</v>
      </c>
      <c r="G7685" s="1">
        <v>35333</v>
      </c>
      <c r="H7685">
        <v>2</v>
      </c>
      <c r="J7685">
        <v>10</v>
      </c>
      <c r="K7685">
        <v>14707</v>
      </c>
      <c r="L7685" s="1">
        <v>366</v>
      </c>
      <c r="M7685" s="2">
        <f t="shared" ref="M7685:M7748" si="360">DAYS360(C7685,G7685,TRUE)/360</f>
        <v>23.158333333333335</v>
      </c>
      <c r="N7685" s="2" t="str">
        <f t="shared" ref="N7685:N7748" si="361">IF(DAYS360(C7685,L7685)/360&gt;0,DAYS360(C7685,L7685)/360,"")</f>
        <v/>
      </c>
      <c r="O7685" s="2" t="str">
        <f t="shared" ref="O7685:O7748" si="362">IF(N7685="","",N7685-M7685)</f>
        <v/>
      </c>
    </row>
    <row r="7686" spans="1:15" x14ac:dyDescent="0.25">
      <c r="A7686">
        <v>7685</v>
      </c>
      <c r="B7686">
        <v>3</v>
      </c>
      <c r="C7686" s="1">
        <v>16593</v>
      </c>
      <c r="D7686">
        <v>1200</v>
      </c>
      <c r="E7686">
        <v>0</v>
      </c>
      <c r="F7686" t="s">
        <v>14</v>
      </c>
      <c r="G7686" s="1">
        <v>35334</v>
      </c>
      <c r="H7686">
        <v>2</v>
      </c>
      <c r="J7686">
        <v>10</v>
      </c>
      <c r="K7686">
        <v>13507</v>
      </c>
      <c r="L7686" s="1">
        <v>366</v>
      </c>
      <c r="M7686" s="2">
        <f t="shared" si="360"/>
        <v>51.30833333333333</v>
      </c>
      <c r="N7686" s="2" t="str">
        <f t="shared" si="361"/>
        <v/>
      </c>
      <c r="O7686" s="2" t="str">
        <f t="shared" si="362"/>
        <v/>
      </c>
    </row>
    <row r="7687" spans="1:15" x14ac:dyDescent="0.25">
      <c r="A7687">
        <v>7686</v>
      </c>
      <c r="B7687">
        <v>2</v>
      </c>
      <c r="C7687" s="1">
        <v>24206</v>
      </c>
      <c r="D7687">
        <v>0</v>
      </c>
      <c r="E7687">
        <v>0</v>
      </c>
      <c r="F7687" t="s">
        <v>14</v>
      </c>
      <c r="G7687" s="1">
        <v>35334</v>
      </c>
      <c r="H7687">
        <v>2</v>
      </c>
      <c r="J7687">
        <v>10</v>
      </c>
      <c r="K7687">
        <v>11907</v>
      </c>
      <c r="L7687" s="1">
        <v>366</v>
      </c>
      <c r="M7687" s="2">
        <f t="shared" si="360"/>
        <v>30.463888888888889</v>
      </c>
      <c r="N7687" s="2" t="str">
        <f t="shared" si="361"/>
        <v/>
      </c>
      <c r="O7687" s="2" t="str">
        <f t="shared" si="362"/>
        <v/>
      </c>
    </row>
    <row r="7688" spans="1:15" x14ac:dyDescent="0.25">
      <c r="A7688">
        <v>7687</v>
      </c>
      <c r="B7688">
        <v>3</v>
      </c>
      <c r="C7688" s="1">
        <v>25429</v>
      </c>
      <c r="D7688">
        <v>1800</v>
      </c>
      <c r="E7688">
        <v>0</v>
      </c>
      <c r="F7688" t="s">
        <v>14</v>
      </c>
      <c r="G7688" s="1">
        <v>35334</v>
      </c>
      <c r="H7688">
        <v>2</v>
      </c>
      <c r="J7688">
        <v>10</v>
      </c>
      <c r="K7688">
        <v>11907</v>
      </c>
      <c r="L7688" s="1">
        <v>366</v>
      </c>
      <c r="M7688" s="2">
        <f t="shared" si="360"/>
        <v>27.116666666666667</v>
      </c>
      <c r="N7688" s="2" t="str">
        <f t="shared" si="361"/>
        <v/>
      </c>
      <c r="O7688" s="2" t="str">
        <f t="shared" si="362"/>
        <v/>
      </c>
    </row>
    <row r="7689" spans="1:15" x14ac:dyDescent="0.25">
      <c r="A7689">
        <v>7688</v>
      </c>
      <c r="B7689">
        <v>3</v>
      </c>
      <c r="C7689" s="1">
        <v>28037</v>
      </c>
      <c r="D7689">
        <v>2600</v>
      </c>
      <c r="E7689">
        <v>2</v>
      </c>
      <c r="F7689" t="s">
        <v>18</v>
      </c>
      <c r="G7689" s="1">
        <v>35334</v>
      </c>
      <c r="H7689">
        <v>2</v>
      </c>
      <c r="J7689">
        <v>10</v>
      </c>
      <c r="K7689">
        <v>10107</v>
      </c>
      <c r="L7689" s="1">
        <v>366</v>
      </c>
      <c r="M7689" s="2">
        <f t="shared" si="360"/>
        <v>19.977777777777778</v>
      </c>
      <c r="N7689" s="2" t="str">
        <f t="shared" si="361"/>
        <v/>
      </c>
      <c r="O7689" s="2" t="str">
        <f t="shared" si="362"/>
        <v/>
      </c>
    </row>
    <row r="7690" spans="1:15" x14ac:dyDescent="0.25">
      <c r="A7690">
        <v>7689</v>
      </c>
      <c r="B7690">
        <v>4</v>
      </c>
      <c r="C7690" s="1">
        <v>29572</v>
      </c>
      <c r="D7690">
        <v>0</v>
      </c>
      <c r="E7690">
        <v>0</v>
      </c>
      <c r="F7690" t="s">
        <v>20</v>
      </c>
      <c r="G7690" s="1">
        <v>35334</v>
      </c>
      <c r="H7690">
        <v>2</v>
      </c>
      <c r="J7690">
        <v>21</v>
      </c>
      <c r="K7690">
        <v>10107</v>
      </c>
      <c r="L7690" s="1">
        <v>366</v>
      </c>
      <c r="M7690" s="2">
        <f t="shared" si="360"/>
        <v>15.775</v>
      </c>
      <c r="N7690" s="2" t="str">
        <f t="shared" si="361"/>
        <v/>
      </c>
      <c r="O7690" s="2" t="str">
        <f t="shared" si="362"/>
        <v/>
      </c>
    </row>
    <row r="7691" spans="1:15" x14ac:dyDescent="0.25">
      <c r="A7691">
        <v>7690</v>
      </c>
      <c r="B7691">
        <v>3</v>
      </c>
      <c r="C7691" s="1">
        <v>22620</v>
      </c>
      <c r="D7691">
        <v>0</v>
      </c>
      <c r="E7691">
        <v>2</v>
      </c>
      <c r="F7691" t="s">
        <v>14</v>
      </c>
      <c r="G7691" s="1">
        <v>35334</v>
      </c>
      <c r="H7691">
        <v>0</v>
      </c>
      <c r="J7691">
        <v>10</v>
      </c>
      <c r="K7691">
        <v>10207</v>
      </c>
      <c r="L7691" s="1">
        <v>366</v>
      </c>
      <c r="M7691" s="2">
        <f t="shared" si="360"/>
        <v>34.80833333333333</v>
      </c>
      <c r="N7691" s="2" t="str">
        <f t="shared" si="361"/>
        <v/>
      </c>
      <c r="O7691" s="2" t="str">
        <f t="shared" si="362"/>
        <v/>
      </c>
    </row>
    <row r="7692" spans="1:15" x14ac:dyDescent="0.25">
      <c r="A7692">
        <v>7691</v>
      </c>
      <c r="B7692">
        <v>2</v>
      </c>
      <c r="C7692" s="1">
        <v>26252</v>
      </c>
      <c r="D7692">
        <v>4057</v>
      </c>
      <c r="E7692">
        <v>1</v>
      </c>
      <c r="F7692" t="s">
        <v>14</v>
      </c>
      <c r="G7692" s="1">
        <v>35334</v>
      </c>
      <c r="H7692">
        <v>2</v>
      </c>
      <c r="J7692">
        <v>10</v>
      </c>
      <c r="K7692">
        <v>10207</v>
      </c>
      <c r="L7692" s="1">
        <v>366</v>
      </c>
      <c r="M7692" s="2">
        <f t="shared" si="360"/>
        <v>24.863888888888887</v>
      </c>
      <c r="N7692" s="2" t="str">
        <f t="shared" si="361"/>
        <v/>
      </c>
      <c r="O7692" s="2" t="str">
        <f t="shared" si="362"/>
        <v/>
      </c>
    </row>
    <row r="7693" spans="1:15" x14ac:dyDescent="0.25">
      <c r="A7693">
        <v>7692</v>
      </c>
      <c r="B7693">
        <v>3</v>
      </c>
      <c r="C7693" s="1">
        <v>26524</v>
      </c>
      <c r="D7693">
        <v>0</v>
      </c>
      <c r="E7693">
        <v>0</v>
      </c>
      <c r="F7693" t="s">
        <v>14</v>
      </c>
      <c r="G7693" s="1">
        <v>35334</v>
      </c>
      <c r="H7693">
        <v>2</v>
      </c>
      <c r="J7693">
        <v>10</v>
      </c>
      <c r="K7693">
        <v>18507</v>
      </c>
      <c r="L7693" s="1">
        <v>366</v>
      </c>
      <c r="M7693" s="2">
        <f t="shared" si="360"/>
        <v>24.119444444444444</v>
      </c>
      <c r="N7693" s="2" t="str">
        <f t="shared" si="361"/>
        <v/>
      </c>
      <c r="O7693" s="2" t="str">
        <f t="shared" si="362"/>
        <v/>
      </c>
    </row>
    <row r="7694" spans="1:15" x14ac:dyDescent="0.25">
      <c r="A7694">
        <v>7693</v>
      </c>
      <c r="B7694">
        <v>2</v>
      </c>
      <c r="C7694" s="1">
        <v>25304</v>
      </c>
      <c r="D7694">
        <v>0</v>
      </c>
      <c r="E7694">
        <v>2</v>
      </c>
      <c r="F7694" t="s">
        <v>26</v>
      </c>
      <c r="G7694" s="1">
        <v>35335</v>
      </c>
      <c r="H7694">
        <v>2</v>
      </c>
      <c r="J7694">
        <v>10</v>
      </c>
      <c r="K7694">
        <v>10107</v>
      </c>
      <c r="L7694" s="1">
        <v>366</v>
      </c>
      <c r="M7694" s="2">
        <f t="shared" si="360"/>
        <v>27.461111111111112</v>
      </c>
      <c r="N7694" s="2" t="str">
        <f t="shared" si="361"/>
        <v/>
      </c>
      <c r="O7694" s="2" t="str">
        <f t="shared" si="362"/>
        <v/>
      </c>
    </row>
    <row r="7695" spans="1:15" x14ac:dyDescent="0.25">
      <c r="A7695">
        <v>7694</v>
      </c>
      <c r="B7695">
        <v>3</v>
      </c>
      <c r="C7695" s="1">
        <v>22295</v>
      </c>
      <c r="D7695">
        <v>0</v>
      </c>
      <c r="E7695">
        <v>2</v>
      </c>
      <c r="F7695" t="s">
        <v>14</v>
      </c>
      <c r="G7695" s="1">
        <v>35338</v>
      </c>
      <c r="H7695">
        <v>2</v>
      </c>
      <c r="J7695">
        <v>10</v>
      </c>
      <c r="K7695">
        <v>10107</v>
      </c>
      <c r="L7695" s="1">
        <v>366</v>
      </c>
      <c r="M7695" s="2">
        <f t="shared" si="360"/>
        <v>35.711111111111109</v>
      </c>
      <c r="N7695" s="2" t="str">
        <f t="shared" si="361"/>
        <v/>
      </c>
      <c r="O7695" s="2" t="str">
        <f t="shared" si="362"/>
        <v/>
      </c>
    </row>
    <row r="7696" spans="1:15" x14ac:dyDescent="0.25">
      <c r="A7696">
        <v>7695</v>
      </c>
      <c r="B7696">
        <v>2</v>
      </c>
      <c r="C7696" s="1">
        <v>26275</v>
      </c>
      <c r="D7696">
        <v>1792</v>
      </c>
      <c r="E7696">
        <v>2</v>
      </c>
      <c r="F7696" t="s">
        <v>14</v>
      </c>
      <c r="G7696" s="1">
        <v>35339</v>
      </c>
      <c r="H7696">
        <v>2</v>
      </c>
      <c r="J7696">
        <v>10</v>
      </c>
      <c r="K7696">
        <v>10107</v>
      </c>
      <c r="L7696" s="1">
        <v>366</v>
      </c>
      <c r="M7696" s="2">
        <f t="shared" si="360"/>
        <v>24.81388888888889</v>
      </c>
      <c r="N7696" s="2" t="str">
        <f t="shared" si="361"/>
        <v/>
      </c>
      <c r="O7696" s="2" t="str">
        <f t="shared" si="362"/>
        <v/>
      </c>
    </row>
    <row r="7697" spans="1:15" x14ac:dyDescent="0.25">
      <c r="A7697">
        <v>7696</v>
      </c>
      <c r="B7697">
        <v>3</v>
      </c>
      <c r="C7697" s="1">
        <v>17207</v>
      </c>
      <c r="D7697">
        <v>2248</v>
      </c>
      <c r="E7697">
        <v>1</v>
      </c>
      <c r="F7697" t="s">
        <v>14</v>
      </c>
      <c r="G7697" s="1">
        <v>35339</v>
      </c>
      <c r="H7697">
        <v>2</v>
      </c>
      <c r="J7697">
        <v>10</v>
      </c>
      <c r="K7697">
        <v>10107</v>
      </c>
      <c r="L7697" s="1">
        <v>366</v>
      </c>
      <c r="M7697" s="2">
        <f t="shared" si="360"/>
        <v>49.644444444444446</v>
      </c>
      <c r="N7697" s="2" t="str">
        <f t="shared" si="361"/>
        <v/>
      </c>
      <c r="O7697" s="2" t="str">
        <f t="shared" si="362"/>
        <v/>
      </c>
    </row>
    <row r="7698" spans="1:15" x14ac:dyDescent="0.25">
      <c r="A7698">
        <v>7697</v>
      </c>
      <c r="B7698">
        <v>3</v>
      </c>
      <c r="C7698" s="1">
        <v>19648</v>
      </c>
      <c r="D7698">
        <v>0</v>
      </c>
      <c r="E7698">
        <v>0</v>
      </c>
      <c r="F7698" t="s">
        <v>17</v>
      </c>
      <c r="G7698" s="1">
        <v>35339</v>
      </c>
      <c r="H7698">
        <v>2</v>
      </c>
      <c r="J7698">
        <v>10</v>
      </c>
      <c r="K7698">
        <v>17907</v>
      </c>
      <c r="L7698" s="1">
        <v>366</v>
      </c>
      <c r="M7698" s="2">
        <f t="shared" si="360"/>
        <v>42.958333333333336</v>
      </c>
      <c r="N7698" s="2" t="str">
        <f t="shared" si="361"/>
        <v/>
      </c>
      <c r="O7698" s="2" t="str">
        <f t="shared" si="362"/>
        <v/>
      </c>
    </row>
    <row r="7699" spans="1:15" x14ac:dyDescent="0.25">
      <c r="A7699">
        <v>7698</v>
      </c>
      <c r="B7699">
        <v>3</v>
      </c>
      <c r="C7699" s="1">
        <v>27024</v>
      </c>
      <c r="D7699">
        <v>0</v>
      </c>
      <c r="E7699">
        <v>0</v>
      </c>
      <c r="F7699" t="s">
        <v>13</v>
      </c>
      <c r="G7699" s="1">
        <v>35340</v>
      </c>
      <c r="H7699">
        <v>0</v>
      </c>
      <c r="J7699">
        <v>10</v>
      </c>
      <c r="K7699">
        <v>18707</v>
      </c>
      <c r="L7699" s="1">
        <v>366</v>
      </c>
      <c r="M7699" s="2">
        <f t="shared" si="360"/>
        <v>22.766666666666666</v>
      </c>
      <c r="N7699" s="2" t="str">
        <f t="shared" si="361"/>
        <v/>
      </c>
      <c r="O7699" s="2" t="str">
        <f t="shared" si="362"/>
        <v/>
      </c>
    </row>
    <row r="7700" spans="1:15" x14ac:dyDescent="0.25">
      <c r="A7700">
        <v>7699</v>
      </c>
      <c r="B7700">
        <v>2</v>
      </c>
      <c r="C7700" s="1">
        <v>25395</v>
      </c>
      <c r="D7700">
        <v>0</v>
      </c>
      <c r="E7700">
        <v>0</v>
      </c>
      <c r="F7700" t="s">
        <v>13</v>
      </c>
      <c r="G7700" s="1">
        <v>35340</v>
      </c>
      <c r="H7700">
        <v>0</v>
      </c>
      <c r="J7700">
        <v>10</v>
      </c>
      <c r="K7700">
        <v>12607</v>
      </c>
      <c r="L7700" s="1">
        <v>366</v>
      </c>
      <c r="M7700" s="2">
        <f t="shared" si="360"/>
        <v>27.225000000000001</v>
      </c>
      <c r="N7700" s="2" t="str">
        <f t="shared" si="361"/>
        <v/>
      </c>
      <c r="O7700" s="2" t="str">
        <f t="shared" si="362"/>
        <v/>
      </c>
    </row>
    <row r="7701" spans="1:15" x14ac:dyDescent="0.25">
      <c r="A7701">
        <v>7700</v>
      </c>
      <c r="B7701">
        <v>3</v>
      </c>
      <c r="C7701" s="1">
        <v>22065</v>
      </c>
      <c r="D7701">
        <v>2059</v>
      </c>
      <c r="E7701">
        <v>3</v>
      </c>
      <c r="F7701" t="s">
        <v>17</v>
      </c>
      <c r="G7701" s="1">
        <v>35341</v>
      </c>
      <c r="H7701">
        <v>2</v>
      </c>
      <c r="J7701">
        <v>10</v>
      </c>
      <c r="K7701">
        <v>18707</v>
      </c>
      <c r="L7701" s="1">
        <v>366</v>
      </c>
      <c r="M7701" s="2">
        <f t="shared" si="360"/>
        <v>36.344444444444441</v>
      </c>
      <c r="N7701" s="2" t="str">
        <f t="shared" si="361"/>
        <v/>
      </c>
      <c r="O7701" s="2" t="str">
        <f t="shared" si="362"/>
        <v/>
      </c>
    </row>
    <row r="7702" spans="1:15" x14ac:dyDescent="0.25">
      <c r="A7702">
        <v>7701</v>
      </c>
      <c r="B7702">
        <v>4</v>
      </c>
      <c r="C7702" s="1">
        <v>27314</v>
      </c>
      <c r="D7702">
        <v>0</v>
      </c>
      <c r="E7702">
        <v>0</v>
      </c>
      <c r="F7702" t="s">
        <v>20</v>
      </c>
      <c r="G7702" s="1">
        <v>35341</v>
      </c>
      <c r="H7702">
        <v>0</v>
      </c>
      <c r="J7702">
        <v>10</v>
      </c>
      <c r="K7702">
        <v>13507</v>
      </c>
      <c r="L7702" s="1">
        <v>366</v>
      </c>
      <c r="M7702" s="2">
        <f t="shared" si="360"/>
        <v>21.975000000000001</v>
      </c>
      <c r="N7702" s="2" t="str">
        <f t="shared" si="361"/>
        <v/>
      </c>
      <c r="O7702" s="2" t="str">
        <f t="shared" si="362"/>
        <v/>
      </c>
    </row>
    <row r="7703" spans="1:15" x14ac:dyDescent="0.25">
      <c r="A7703">
        <v>7702</v>
      </c>
      <c r="B7703">
        <v>2</v>
      </c>
      <c r="C7703" s="1">
        <v>17418</v>
      </c>
      <c r="D7703">
        <v>0</v>
      </c>
      <c r="E7703">
        <v>0</v>
      </c>
      <c r="F7703" t="s">
        <v>13</v>
      </c>
      <c r="G7703" s="1">
        <v>35341</v>
      </c>
      <c r="H7703">
        <v>0</v>
      </c>
      <c r="J7703">
        <v>10</v>
      </c>
      <c r="K7703">
        <v>10807</v>
      </c>
      <c r="L7703" s="1">
        <v>366</v>
      </c>
      <c r="M7703" s="2">
        <f t="shared" si="360"/>
        <v>49.069444444444443</v>
      </c>
      <c r="N7703" s="2" t="str">
        <f t="shared" si="361"/>
        <v/>
      </c>
      <c r="O7703" s="2" t="str">
        <f t="shared" si="362"/>
        <v/>
      </c>
    </row>
    <row r="7704" spans="1:15" x14ac:dyDescent="0.25">
      <c r="A7704">
        <v>7703</v>
      </c>
      <c r="B7704">
        <v>2</v>
      </c>
      <c r="C7704" s="1">
        <v>22272</v>
      </c>
      <c r="D7704">
        <v>0</v>
      </c>
      <c r="E7704">
        <v>0</v>
      </c>
      <c r="F7704" t="s">
        <v>14</v>
      </c>
      <c r="G7704" s="1">
        <v>35342</v>
      </c>
      <c r="H7704">
        <v>2</v>
      </c>
      <c r="J7704">
        <v>21</v>
      </c>
      <c r="K7704">
        <v>10107</v>
      </c>
      <c r="L7704" s="1">
        <v>366</v>
      </c>
      <c r="M7704" s="2">
        <f t="shared" si="360"/>
        <v>35.783333333333331</v>
      </c>
      <c r="N7704" s="2" t="str">
        <f t="shared" si="361"/>
        <v/>
      </c>
      <c r="O7704" s="2" t="str">
        <f t="shared" si="362"/>
        <v/>
      </c>
    </row>
    <row r="7705" spans="1:15" x14ac:dyDescent="0.25">
      <c r="A7705">
        <v>7704</v>
      </c>
      <c r="B7705">
        <v>3</v>
      </c>
      <c r="C7705" s="1">
        <v>21811</v>
      </c>
      <c r="D7705">
        <v>0</v>
      </c>
      <c r="E7705">
        <v>2</v>
      </c>
      <c r="F7705" t="s">
        <v>14</v>
      </c>
      <c r="G7705" s="1">
        <v>35345</v>
      </c>
      <c r="H7705">
        <v>2</v>
      </c>
      <c r="J7705">
        <v>10</v>
      </c>
      <c r="K7705">
        <v>10107</v>
      </c>
      <c r="L7705" s="1">
        <v>366</v>
      </c>
      <c r="M7705" s="2">
        <f t="shared" si="360"/>
        <v>37.052777777777777</v>
      </c>
      <c r="N7705" s="2" t="str">
        <f t="shared" si="361"/>
        <v/>
      </c>
      <c r="O7705" s="2" t="str">
        <f t="shared" si="362"/>
        <v/>
      </c>
    </row>
    <row r="7706" spans="1:15" x14ac:dyDescent="0.25">
      <c r="A7706">
        <v>7705</v>
      </c>
      <c r="B7706">
        <v>3</v>
      </c>
      <c r="C7706" s="1">
        <v>20504</v>
      </c>
      <c r="D7706">
        <v>2700</v>
      </c>
      <c r="E7706">
        <v>1</v>
      </c>
      <c r="F7706" t="s">
        <v>16</v>
      </c>
      <c r="G7706" s="1">
        <v>35345</v>
      </c>
      <c r="H7706">
        <v>2</v>
      </c>
      <c r="J7706">
        <v>10</v>
      </c>
      <c r="K7706">
        <v>10807</v>
      </c>
      <c r="L7706" s="1">
        <v>366</v>
      </c>
      <c r="M7706" s="2">
        <f t="shared" si="360"/>
        <v>40.633333333333333</v>
      </c>
      <c r="N7706" s="2" t="str">
        <f t="shared" si="361"/>
        <v/>
      </c>
      <c r="O7706" s="2" t="str">
        <f t="shared" si="362"/>
        <v/>
      </c>
    </row>
    <row r="7707" spans="1:15" x14ac:dyDescent="0.25">
      <c r="A7707">
        <v>7706</v>
      </c>
      <c r="B7707">
        <v>3</v>
      </c>
      <c r="C7707" s="1">
        <v>26243</v>
      </c>
      <c r="D7707">
        <v>0</v>
      </c>
      <c r="E7707">
        <v>2</v>
      </c>
      <c r="F7707" t="s">
        <v>14</v>
      </c>
      <c r="G7707" s="1">
        <v>35346</v>
      </c>
      <c r="H7707">
        <v>2</v>
      </c>
      <c r="J7707">
        <v>10</v>
      </c>
      <c r="K7707">
        <v>10107</v>
      </c>
      <c r="L7707" s="1">
        <v>366</v>
      </c>
      <c r="M7707" s="2">
        <f t="shared" si="360"/>
        <v>24.922222222222221</v>
      </c>
      <c r="N7707" s="2" t="str">
        <f t="shared" si="361"/>
        <v/>
      </c>
      <c r="O7707" s="2" t="str">
        <f t="shared" si="362"/>
        <v/>
      </c>
    </row>
    <row r="7708" spans="1:15" x14ac:dyDescent="0.25">
      <c r="A7708">
        <v>7707</v>
      </c>
      <c r="B7708">
        <v>3</v>
      </c>
      <c r="C7708" s="1">
        <v>20864</v>
      </c>
      <c r="D7708">
        <v>2500</v>
      </c>
      <c r="E7708">
        <v>1</v>
      </c>
      <c r="F7708" t="s">
        <v>14</v>
      </c>
      <c r="G7708" s="1">
        <v>35346</v>
      </c>
      <c r="H7708">
        <v>2</v>
      </c>
      <c r="J7708">
        <v>10</v>
      </c>
      <c r="K7708">
        <v>10107</v>
      </c>
      <c r="L7708" s="1">
        <v>366</v>
      </c>
      <c r="M7708" s="2">
        <f t="shared" si="360"/>
        <v>39.652777777777779</v>
      </c>
      <c r="N7708" s="2" t="str">
        <f t="shared" si="361"/>
        <v/>
      </c>
      <c r="O7708" s="2" t="str">
        <f t="shared" si="362"/>
        <v/>
      </c>
    </row>
    <row r="7709" spans="1:15" x14ac:dyDescent="0.25">
      <c r="A7709">
        <v>7708</v>
      </c>
      <c r="B7709">
        <v>2</v>
      </c>
      <c r="C7709" s="1">
        <v>23900</v>
      </c>
      <c r="D7709">
        <v>1735</v>
      </c>
      <c r="E7709">
        <v>2</v>
      </c>
      <c r="F7709" t="s">
        <v>18</v>
      </c>
      <c r="G7709" s="1">
        <v>35346</v>
      </c>
      <c r="H7709">
        <v>2</v>
      </c>
      <c r="J7709">
        <v>10</v>
      </c>
      <c r="K7709">
        <v>12607</v>
      </c>
      <c r="L7709" s="1">
        <v>366</v>
      </c>
      <c r="M7709" s="2">
        <f t="shared" si="360"/>
        <v>31.336111111111112</v>
      </c>
      <c r="N7709" s="2" t="str">
        <f t="shared" si="361"/>
        <v/>
      </c>
      <c r="O7709" s="2" t="str">
        <f t="shared" si="362"/>
        <v/>
      </c>
    </row>
    <row r="7710" spans="1:15" x14ac:dyDescent="0.25">
      <c r="A7710">
        <v>7709</v>
      </c>
      <c r="B7710">
        <v>4</v>
      </c>
      <c r="C7710" s="1">
        <v>27690</v>
      </c>
      <c r="D7710">
        <v>0</v>
      </c>
      <c r="E7710">
        <v>0</v>
      </c>
      <c r="F7710" t="s">
        <v>20</v>
      </c>
      <c r="G7710" s="1">
        <v>35346</v>
      </c>
      <c r="H7710">
        <v>2</v>
      </c>
      <c r="J7710">
        <v>10</v>
      </c>
      <c r="K7710">
        <v>10807</v>
      </c>
      <c r="L7710" s="1">
        <v>366</v>
      </c>
      <c r="M7710" s="2">
        <f t="shared" si="360"/>
        <v>20.958333333333332</v>
      </c>
      <c r="N7710" s="2" t="str">
        <f t="shared" si="361"/>
        <v/>
      </c>
      <c r="O7710" s="2" t="str">
        <f t="shared" si="362"/>
        <v/>
      </c>
    </row>
    <row r="7711" spans="1:15" x14ac:dyDescent="0.25">
      <c r="A7711">
        <v>7710</v>
      </c>
      <c r="B7711">
        <v>3</v>
      </c>
      <c r="C7711" s="1">
        <v>26841</v>
      </c>
      <c r="D7711">
        <v>2975</v>
      </c>
      <c r="E7711">
        <v>2</v>
      </c>
      <c r="F7711" t="s">
        <v>14</v>
      </c>
      <c r="G7711" s="1">
        <v>35346</v>
      </c>
      <c r="H7711">
        <v>2</v>
      </c>
      <c r="J7711">
        <v>10</v>
      </c>
      <c r="K7711">
        <v>15807</v>
      </c>
      <c r="L7711" s="1">
        <v>366</v>
      </c>
      <c r="M7711" s="2">
        <f t="shared" si="360"/>
        <v>23.283333333333335</v>
      </c>
      <c r="N7711" s="2" t="str">
        <f t="shared" si="361"/>
        <v/>
      </c>
      <c r="O7711" s="2" t="str">
        <f t="shared" si="362"/>
        <v/>
      </c>
    </row>
    <row r="7712" spans="1:15" x14ac:dyDescent="0.25">
      <c r="A7712">
        <v>7711</v>
      </c>
      <c r="B7712">
        <v>2</v>
      </c>
      <c r="C7712" s="1">
        <v>20109</v>
      </c>
      <c r="D7712">
        <v>1796</v>
      </c>
      <c r="E7712">
        <v>3</v>
      </c>
      <c r="F7712" t="s">
        <v>14</v>
      </c>
      <c r="G7712" s="1">
        <v>35346</v>
      </c>
      <c r="H7712">
        <v>2</v>
      </c>
      <c r="J7712">
        <v>10</v>
      </c>
      <c r="K7712">
        <v>10107</v>
      </c>
      <c r="L7712" s="1">
        <v>366</v>
      </c>
      <c r="M7712" s="2">
        <f t="shared" si="360"/>
        <v>41.716666666666669</v>
      </c>
      <c r="N7712" s="2" t="str">
        <f t="shared" si="361"/>
        <v/>
      </c>
      <c r="O7712" s="2" t="str">
        <f t="shared" si="362"/>
        <v/>
      </c>
    </row>
    <row r="7713" spans="1:15" x14ac:dyDescent="0.25">
      <c r="A7713">
        <v>7712</v>
      </c>
      <c r="B7713">
        <v>2</v>
      </c>
      <c r="C7713" s="1">
        <v>28250</v>
      </c>
      <c r="D7713">
        <v>0</v>
      </c>
      <c r="E7713">
        <v>0</v>
      </c>
      <c r="F7713" t="s">
        <v>20</v>
      </c>
      <c r="G7713" s="1">
        <v>35348</v>
      </c>
      <c r="H7713">
        <v>2</v>
      </c>
      <c r="J7713">
        <v>10</v>
      </c>
      <c r="K7713">
        <v>15807</v>
      </c>
      <c r="L7713" s="1">
        <v>366</v>
      </c>
      <c r="M7713" s="2">
        <f t="shared" si="360"/>
        <v>19.430555555555557</v>
      </c>
      <c r="N7713" s="2" t="str">
        <f t="shared" si="361"/>
        <v/>
      </c>
      <c r="O7713" s="2" t="str">
        <f t="shared" si="362"/>
        <v/>
      </c>
    </row>
    <row r="7714" spans="1:15" x14ac:dyDescent="0.25">
      <c r="A7714">
        <v>7713</v>
      </c>
      <c r="B7714">
        <v>3</v>
      </c>
      <c r="C7714" s="1">
        <v>22419</v>
      </c>
      <c r="D7714">
        <v>1580</v>
      </c>
      <c r="E7714">
        <v>3</v>
      </c>
      <c r="F7714" t="s">
        <v>14</v>
      </c>
      <c r="G7714" s="1">
        <v>35349</v>
      </c>
      <c r="H7714">
        <v>2</v>
      </c>
      <c r="J7714">
        <v>10</v>
      </c>
      <c r="K7714">
        <v>16707</v>
      </c>
      <c r="L7714" s="1">
        <v>366</v>
      </c>
      <c r="M7714" s="2">
        <f t="shared" si="360"/>
        <v>35.397222222222226</v>
      </c>
      <c r="N7714" s="2" t="str">
        <f t="shared" si="361"/>
        <v/>
      </c>
      <c r="O7714" s="2" t="str">
        <f t="shared" si="362"/>
        <v/>
      </c>
    </row>
    <row r="7715" spans="1:15" x14ac:dyDescent="0.25">
      <c r="A7715">
        <v>7714</v>
      </c>
      <c r="B7715">
        <v>4</v>
      </c>
      <c r="C7715" s="1">
        <v>27705</v>
      </c>
      <c r="D7715">
        <v>0</v>
      </c>
      <c r="E7715">
        <v>0</v>
      </c>
      <c r="F7715" t="s">
        <v>20</v>
      </c>
      <c r="G7715" s="1">
        <v>35349</v>
      </c>
      <c r="H7715">
        <v>2</v>
      </c>
      <c r="J7715">
        <v>10</v>
      </c>
      <c r="K7715">
        <v>13507</v>
      </c>
      <c r="L7715" s="1">
        <v>366</v>
      </c>
      <c r="M7715" s="2">
        <f t="shared" si="360"/>
        <v>20.927777777777777</v>
      </c>
      <c r="N7715" s="2" t="str">
        <f t="shared" si="361"/>
        <v/>
      </c>
      <c r="O7715" s="2" t="str">
        <f t="shared" si="362"/>
        <v/>
      </c>
    </row>
    <row r="7716" spans="1:15" x14ac:dyDescent="0.25">
      <c r="A7716">
        <v>7715</v>
      </c>
      <c r="B7716">
        <v>3</v>
      </c>
      <c r="C7716" s="1">
        <v>25065</v>
      </c>
      <c r="D7716">
        <v>1800</v>
      </c>
      <c r="E7716">
        <v>2</v>
      </c>
      <c r="F7716" t="s">
        <v>14</v>
      </c>
      <c r="G7716" s="1">
        <v>35352</v>
      </c>
      <c r="H7716">
        <v>2</v>
      </c>
      <c r="J7716">
        <v>10</v>
      </c>
      <c r="K7716">
        <v>10107</v>
      </c>
      <c r="L7716" s="1">
        <v>366</v>
      </c>
      <c r="M7716" s="2">
        <f t="shared" si="360"/>
        <v>28.163888888888888</v>
      </c>
      <c r="N7716" s="2" t="str">
        <f t="shared" si="361"/>
        <v/>
      </c>
      <c r="O7716" s="2" t="str">
        <f t="shared" si="362"/>
        <v/>
      </c>
    </row>
    <row r="7717" spans="1:15" x14ac:dyDescent="0.25">
      <c r="A7717">
        <v>7716</v>
      </c>
      <c r="B7717">
        <v>2</v>
      </c>
      <c r="C7717" s="1">
        <v>24735</v>
      </c>
      <c r="D7717">
        <v>0</v>
      </c>
      <c r="E7717">
        <v>0</v>
      </c>
      <c r="F7717" t="s">
        <v>14</v>
      </c>
      <c r="G7717" s="1">
        <v>35352</v>
      </c>
      <c r="H7717">
        <v>0</v>
      </c>
      <c r="J7717">
        <v>10</v>
      </c>
      <c r="K7717">
        <v>10107</v>
      </c>
      <c r="L7717" s="1">
        <v>366</v>
      </c>
      <c r="M7717" s="2">
        <f t="shared" si="360"/>
        <v>29.066666666666666</v>
      </c>
      <c r="N7717" s="2" t="str">
        <f t="shared" si="361"/>
        <v/>
      </c>
      <c r="O7717" s="2" t="str">
        <f t="shared" si="362"/>
        <v/>
      </c>
    </row>
    <row r="7718" spans="1:15" x14ac:dyDescent="0.25">
      <c r="A7718">
        <v>7717</v>
      </c>
      <c r="B7718">
        <v>3</v>
      </c>
      <c r="C7718" s="1">
        <v>21959</v>
      </c>
      <c r="D7718">
        <v>3147</v>
      </c>
      <c r="E7718">
        <v>0</v>
      </c>
      <c r="F7718" t="s">
        <v>18</v>
      </c>
      <c r="G7718" s="1">
        <v>35352</v>
      </c>
      <c r="H7718">
        <v>2</v>
      </c>
      <c r="J7718">
        <v>10</v>
      </c>
      <c r="K7718">
        <v>17907</v>
      </c>
      <c r="L7718" s="1">
        <v>366</v>
      </c>
      <c r="M7718" s="2">
        <f t="shared" si="360"/>
        <v>36.669444444444444</v>
      </c>
      <c r="N7718" s="2" t="str">
        <f t="shared" si="361"/>
        <v/>
      </c>
      <c r="O7718" s="2" t="str">
        <f t="shared" si="362"/>
        <v/>
      </c>
    </row>
    <row r="7719" spans="1:15" x14ac:dyDescent="0.25">
      <c r="A7719">
        <v>7718</v>
      </c>
      <c r="B7719">
        <v>3</v>
      </c>
      <c r="C7719" s="1">
        <v>20690</v>
      </c>
      <c r="D7719">
        <v>0</v>
      </c>
      <c r="E7719">
        <v>0</v>
      </c>
      <c r="F7719" t="s">
        <v>13</v>
      </c>
      <c r="G7719" s="1">
        <v>35353</v>
      </c>
      <c r="H7719">
        <v>0</v>
      </c>
      <c r="J7719">
        <v>21</v>
      </c>
      <c r="K7719">
        <v>0</v>
      </c>
      <c r="L7719" s="1">
        <v>366</v>
      </c>
      <c r="M7719" s="2">
        <f t="shared" si="360"/>
        <v>40.144444444444446</v>
      </c>
      <c r="N7719" s="2" t="str">
        <f t="shared" si="361"/>
        <v/>
      </c>
      <c r="O7719" s="2" t="str">
        <f t="shared" si="362"/>
        <v/>
      </c>
    </row>
    <row r="7720" spans="1:15" x14ac:dyDescent="0.25">
      <c r="A7720">
        <v>7719</v>
      </c>
      <c r="B7720">
        <v>3</v>
      </c>
      <c r="C7720" s="1">
        <v>16645</v>
      </c>
      <c r="D7720">
        <v>0</v>
      </c>
      <c r="E7720">
        <v>0</v>
      </c>
      <c r="F7720" t="s">
        <v>17</v>
      </c>
      <c r="G7720" s="1">
        <v>35353</v>
      </c>
      <c r="H7720">
        <v>2</v>
      </c>
      <c r="J7720">
        <v>10</v>
      </c>
      <c r="K7720">
        <v>13907</v>
      </c>
      <c r="L7720" s="1">
        <v>366</v>
      </c>
      <c r="M7720" s="2">
        <f t="shared" si="360"/>
        <v>51.216666666666669</v>
      </c>
      <c r="N7720" s="2" t="str">
        <f t="shared" si="361"/>
        <v/>
      </c>
      <c r="O7720" s="2" t="str">
        <f t="shared" si="362"/>
        <v/>
      </c>
    </row>
    <row r="7721" spans="1:15" x14ac:dyDescent="0.25">
      <c r="A7721">
        <v>7720</v>
      </c>
      <c r="B7721">
        <v>3</v>
      </c>
      <c r="C7721" s="1">
        <v>25570</v>
      </c>
      <c r="D7721">
        <v>1281</v>
      </c>
      <c r="E7721">
        <v>0</v>
      </c>
      <c r="F7721" t="s">
        <v>14</v>
      </c>
      <c r="G7721" s="1">
        <v>35353</v>
      </c>
      <c r="H7721">
        <v>2</v>
      </c>
      <c r="J7721">
        <v>10</v>
      </c>
      <c r="K7721">
        <v>18707</v>
      </c>
      <c r="L7721" s="1">
        <v>366</v>
      </c>
      <c r="M7721" s="2">
        <f t="shared" si="360"/>
        <v>26.786111111111111</v>
      </c>
      <c r="N7721" s="2" t="str">
        <f t="shared" si="361"/>
        <v/>
      </c>
      <c r="O7721" s="2" t="str">
        <f t="shared" si="362"/>
        <v/>
      </c>
    </row>
    <row r="7722" spans="1:15" x14ac:dyDescent="0.25">
      <c r="A7722">
        <v>7721</v>
      </c>
      <c r="B7722">
        <v>3</v>
      </c>
      <c r="C7722" s="1">
        <v>18079</v>
      </c>
      <c r="D7722">
        <v>2058</v>
      </c>
      <c r="E7722">
        <v>0</v>
      </c>
      <c r="F7722" t="s">
        <v>14</v>
      </c>
      <c r="G7722" s="1">
        <v>35353</v>
      </c>
      <c r="H7722">
        <v>2</v>
      </c>
      <c r="J7722">
        <v>10</v>
      </c>
      <c r="K7722">
        <v>18707</v>
      </c>
      <c r="L7722" s="1">
        <v>366</v>
      </c>
      <c r="M7722" s="2">
        <f t="shared" si="360"/>
        <v>47.291666666666664</v>
      </c>
      <c r="N7722" s="2" t="str">
        <f t="shared" si="361"/>
        <v/>
      </c>
      <c r="O7722" s="2" t="str">
        <f t="shared" si="362"/>
        <v/>
      </c>
    </row>
    <row r="7723" spans="1:15" x14ac:dyDescent="0.25">
      <c r="A7723">
        <v>7722</v>
      </c>
      <c r="B7723">
        <v>4</v>
      </c>
      <c r="C7723" s="1">
        <v>23186</v>
      </c>
      <c r="D7723">
        <v>1300</v>
      </c>
      <c r="E7723">
        <v>0</v>
      </c>
      <c r="F7723" t="s">
        <v>20</v>
      </c>
      <c r="G7723" s="1">
        <v>35353</v>
      </c>
      <c r="H7723">
        <v>2</v>
      </c>
      <c r="J7723">
        <v>10</v>
      </c>
      <c r="K7723">
        <v>10307</v>
      </c>
      <c r="L7723" s="1">
        <v>366</v>
      </c>
      <c r="M7723" s="2">
        <f t="shared" si="360"/>
        <v>33.30833333333333</v>
      </c>
      <c r="N7723" s="2" t="str">
        <f t="shared" si="361"/>
        <v/>
      </c>
      <c r="O7723" s="2" t="str">
        <f t="shared" si="362"/>
        <v/>
      </c>
    </row>
    <row r="7724" spans="1:15" x14ac:dyDescent="0.25">
      <c r="A7724">
        <v>7723</v>
      </c>
      <c r="B7724">
        <v>4</v>
      </c>
      <c r="C7724" s="1">
        <v>27130</v>
      </c>
      <c r="D7724">
        <v>1481</v>
      </c>
      <c r="E7724">
        <v>0</v>
      </c>
      <c r="F7724" t="s">
        <v>20</v>
      </c>
      <c r="G7724" s="1">
        <v>35353</v>
      </c>
      <c r="H7724">
        <v>2</v>
      </c>
      <c r="J7724">
        <v>10</v>
      </c>
      <c r="K7724">
        <v>13507</v>
      </c>
      <c r="L7724" s="1">
        <v>366</v>
      </c>
      <c r="M7724" s="2">
        <f t="shared" si="360"/>
        <v>22.511111111111113</v>
      </c>
      <c r="N7724" s="2" t="str">
        <f t="shared" si="361"/>
        <v/>
      </c>
      <c r="O7724" s="2" t="str">
        <f t="shared" si="362"/>
        <v/>
      </c>
    </row>
    <row r="7725" spans="1:15" x14ac:dyDescent="0.25">
      <c r="A7725">
        <v>7724</v>
      </c>
      <c r="B7725">
        <v>2</v>
      </c>
      <c r="C7725" s="1">
        <v>22296</v>
      </c>
      <c r="D7725">
        <v>0</v>
      </c>
      <c r="E7725">
        <v>0</v>
      </c>
      <c r="F7725" t="s">
        <v>13</v>
      </c>
      <c r="G7725" s="1">
        <v>35354</v>
      </c>
      <c r="H7725">
        <v>0</v>
      </c>
      <c r="J7725">
        <v>10</v>
      </c>
      <c r="K7725">
        <v>10207</v>
      </c>
      <c r="L7725" s="1">
        <v>366</v>
      </c>
      <c r="M7725" s="2">
        <f t="shared" si="360"/>
        <v>35.75277777777778</v>
      </c>
      <c r="N7725" s="2" t="str">
        <f t="shared" si="361"/>
        <v/>
      </c>
      <c r="O7725" s="2" t="str">
        <f t="shared" si="362"/>
        <v/>
      </c>
    </row>
    <row r="7726" spans="1:15" x14ac:dyDescent="0.25">
      <c r="A7726">
        <v>7725</v>
      </c>
      <c r="B7726">
        <v>3</v>
      </c>
      <c r="C7726" s="1">
        <v>21881</v>
      </c>
      <c r="D7726">
        <v>0</v>
      </c>
      <c r="E7726">
        <v>0</v>
      </c>
      <c r="F7726" t="s">
        <v>14</v>
      </c>
      <c r="G7726" s="1">
        <v>35355</v>
      </c>
      <c r="H7726">
        <v>2</v>
      </c>
      <c r="J7726">
        <v>10</v>
      </c>
      <c r="K7726">
        <v>17907</v>
      </c>
      <c r="L7726" s="1">
        <v>366</v>
      </c>
      <c r="M7726" s="2">
        <f t="shared" si="360"/>
        <v>36.888888888888886</v>
      </c>
      <c r="N7726" s="2" t="str">
        <f t="shared" si="361"/>
        <v/>
      </c>
      <c r="O7726" s="2" t="str">
        <f t="shared" si="362"/>
        <v/>
      </c>
    </row>
    <row r="7727" spans="1:15" x14ac:dyDescent="0.25">
      <c r="A7727">
        <v>7726</v>
      </c>
      <c r="B7727">
        <v>2</v>
      </c>
      <c r="C7727" s="1">
        <v>23469</v>
      </c>
      <c r="D7727">
        <v>0</v>
      </c>
      <c r="E7727">
        <v>3</v>
      </c>
      <c r="F7727" t="s">
        <v>14</v>
      </c>
      <c r="G7727" s="1">
        <v>35356</v>
      </c>
      <c r="H7727">
        <v>2</v>
      </c>
      <c r="J7727">
        <v>10</v>
      </c>
      <c r="K7727">
        <v>10107</v>
      </c>
      <c r="L7727" s="1">
        <v>366</v>
      </c>
      <c r="M7727" s="2">
        <f t="shared" si="360"/>
        <v>32.544444444444444</v>
      </c>
      <c r="N7727" s="2" t="str">
        <f t="shared" si="361"/>
        <v/>
      </c>
      <c r="O7727" s="2" t="str">
        <f t="shared" si="362"/>
        <v/>
      </c>
    </row>
    <row r="7728" spans="1:15" x14ac:dyDescent="0.25">
      <c r="A7728">
        <v>7727</v>
      </c>
      <c r="B7728">
        <v>2</v>
      </c>
      <c r="C7728" s="1">
        <v>19113</v>
      </c>
      <c r="D7728">
        <v>0</v>
      </c>
      <c r="E7728">
        <v>0</v>
      </c>
      <c r="F7728" t="s">
        <v>14</v>
      </c>
      <c r="G7728" s="1">
        <v>35359</v>
      </c>
      <c r="H7728">
        <v>2</v>
      </c>
      <c r="J7728">
        <v>10</v>
      </c>
      <c r="K7728">
        <v>17807</v>
      </c>
      <c r="L7728" s="1">
        <v>366</v>
      </c>
      <c r="M7728" s="2">
        <f t="shared" si="360"/>
        <v>44.477777777777774</v>
      </c>
      <c r="N7728" s="2" t="str">
        <f t="shared" si="361"/>
        <v/>
      </c>
      <c r="O7728" s="2" t="str">
        <f t="shared" si="362"/>
        <v/>
      </c>
    </row>
    <row r="7729" spans="1:15" x14ac:dyDescent="0.25">
      <c r="A7729">
        <v>7728</v>
      </c>
      <c r="B7729">
        <v>2</v>
      </c>
      <c r="C7729" s="1">
        <v>31320</v>
      </c>
      <c r="D7729">
        <v>0</v>
      </c>
      <c r="E7729">
        <v>0</v>
      </c>
      <c r="F7729" t="s">
        <v>20</v>
      </c>
      <c r="G7729" s="1">
        <v>35360</v>
      </c>
      <c r="H7729">
        <v>2</v>
      </c>
      <c r="J7729">
        <v>21</v>
      </c>
      <c r="K7729">
        <v>10107</v>
      </c>
      <c r="L7729" s="1">
        <v>366</v>
      </c>
      <c r="M7729" s="2">
        <f t="shared" si="360"/>
        <v>11.061111111111112</v>
      </c>
      <c r="N7729" s="2" t="str">
        <f t="shared" si="361"/>
        <v/>
      </c>
      <c r="O7729" s="2" t="str">
        <f t="shared" si="362"/>
        <v/>
      </c>
    </row>
    <row r="7730" spans="1:15" x14ac:dyDescent="0.25">
      <c r="A7730">
        <v>7729</v>
      </c>
      <c r="B7730">
        <v>4</v>
      </c>
      <c r="C7730" s="1">
        <v>29124</v>
      </c>
      <c r="D7730">
        <v>0</v>
      </c>
      <c r="E7730">
        <v>0</v>
      </c>
      <c r="F7730" t="s">
        <v>20</v>
      </c>
      <c r="G7730" s="1">
        <v>35361</v>
      </c>
      <c r="H7730">
        <v>2</v>
      </c>
      <c r="J7730">
        <v>21</v>
      </c>
      <c r="K7730">
        <v>10107</v>
      </c>
      <c r="L7730" s="1">
        <v>366</v>
      </c>
      <c r="M7730" s="2">
        <f t="shared" si="360"/>
        <v>17.074999999999999</v>
      </c>
      <c r="N7730" s="2" t="str">
        <f t="shared" si="361"/>
        <v/>
      </c>
      <c r="O7730" s="2" t="str">
        <f t="shared" si="362"/>
        <v/>
      </c>
    </row>
    <row r="7731" spans="1:15" x14ac:dyDescent="0.25">
      <c r="A7731">
        <v>7730</v>
      </c>
      <c r="B7731">
        <v>3</v>
      </c>
      <c r="C7731" s="1">
        <v>23511</v>
      </c>
      <c r="D7731">
        <v>0</v>
      </c>
      <c r="E7731">
        <v>0</v>
      </c>
      <c r="F7731" t="s">
        <v>13</v>
      </c>
      <c r="G7731" s="1">
        <v>35362</v>
      </c>
      <c r="H7731">
        <v>0</v>
      </c>
      <c r="J7731">
        <v>21</v>
      </c>
      <c r="K7731">
        <v>10207</v>
      </c>
      <c r="L7731" s="1">
        <v>366</v>
      </c>
      <c r="M7731" s="2">
        <f t="shared" si="360"/>
        <v>32.444444444444443</v>
      </c>
      <c r="N7731" s="2" t="str">
        <f t="shared" si="361"/>
        <v/>
      </c>
      <c r="O7731" s="2" t="str">
        <f t="shared" si="362"/>
        <v/>
      </c>
    </row>
    <row r="7732" spans="1:15" x14ac:dyDescent="0.25">
      <c r="A7732">
        <v>7731</v>
      </c>
      <c r="B7732">
        <v>3</v>
      </c>
      <c r="C7732" s="1">
        <v>19892</v>
      </c>
      <c r="D7732">
        <v>2183</v>
      </c>
      <c r="E7732">
        <v>2</v>
      </c>
      <c r="F7732" t="s">
        <v>14</v>
      </c>
      <c r="G7732" s="1">
        <v>35362</v>
      </c>
      <c r="H7732">
        <v>2</v>
      </c>
      <c r="J7732">
        <v>10</v>
      </c>
      <c r="K7732">
        <v>10107</v>
      </c>
      <c r="L7732" s="1">
        <v>366</v>
      </c>
      <c r="M7732" s="2">
        <f t="shared" si="360"/>
        <v>42.352777777777774</v>
      </c>
      <c r="N7732" s="2" t="str">
        <f t="shared" si="361"/>
        <v/>
      </c>
      <c r="O7732" s="2" t="str">
        <f t="shared" si="362"/>
        <v/>
      </c>
    </row>
    <row r="7733" spans="1:15" x14ac:dyDescent="0.25">
      <c r="A7733">
        <v>7732</v>
      </c>
      <c r="B7733">
        <v>3</v>
      </c>
      <c r="C7733" s="1">
        <v>21771</v>
      </c>
      <c r="D7733">
        <v>0</v>
      </c>
      <c r="E7733">
        <v>2</v>
      </c>
      <c r="F7733" t="s">
        <v>17</v>
      </c>
      <c r="G7733" s="1">
        <v>35362</v>
      </c>
      <c r="H7733">
        <v>2</v>
      </c>
      <c r="J7733">
        <v>10</v>
      </c>
      <c r="K7733">
        <v>13507</v>
      </c>
      <c r="L7733" s="1">
        <v>366</v>
      </c>
      <c r="M7733" s="2">
        <f t="shared" si="360"/>
        <v>37.208333333333336</v>
      </c>
      <c r="N7733" s="2" t="str">
        <f t="shared" si="361"/>
        <v/>
      </c>
      <c r="O7733" s="2" t="str">
        <f t="shared" si="362"/>
        <v/>
      </c>
    </row>
    <row r="7734" spans="1:15" x14ac:dyDescent="0.25">
      <c r="A7734">
        <v>7733</v>
      </c>
      <c r="B7734">
        <v>4</v>
      </c>
      <c r="C7734" s="1">
        <v>26645</v>
      </c>
      <c r="D7734">
        <v>0</v>
      </c>
      <c r="E7734">
        <v>0</v>
      </c>
      <c r="F7734" t="s">
        <v>20</v>
      </c>
      <c r="G7734" s="1">
        <v>35363</v>
      </c>
      <c r="H7734">
        <v>2</v>
      </c>
      <c r="J7734">
        <v>10</v>
      </c>
      <c r="K7734">
        <v>13507</v>
      </c>
      <c r="L7734" s="1">
        <v>366</v>
      </c>
      <c r="M7734" s="2">
        <f t="shared" si="360"/>
        <v>23.869444444444444</v>
      </c>
      <c r="N7734" s="2" t="str">
        <f t="shared" si="361"/>
        <v/>
      </c>
      <c r="O7734" s="2" t="str">
        <f t="shared" si="362"/>
        <v/>
      </c>
    </row>
    <row r="7735" spans="1:15" x14ac:dyDescent="0.25">
      <c r="A7735">
        <v>7734</v>
      </c>
      <c r="B7735">
        <v>4</v>
      </c>
      <c r="C7735" s="1">
        <v>26005</v>
      </c>
      <c r="D7735">
        <v>0</v>
      </c>
      <c r="E7735">
        <v>0</v>
      </c>
      <c r="F7735" t="s">
        <v>20</v>
      </c>
      <c r="G7735" s="1">
        <v>35363</v>
      </c>
      <c r="H7735">
        <v>0</v>
      </c>
      <c r="J7735">
        <v>10</v>
      </c>
      <c r="K7735">
        <v>13507</v>
      </c>
      <c r="L7735" s="1">
        <v>366</v>
      </c>
      <c r="M7735" s="2">
        <f t="shared" si="360"/>
        <v>25.616666666666667</v>
      </c>
      <c r="N7735" s="2" t="str">
        <f t="shared" si="361"/>
        <v/>
      </c>
      <c r="O7735" s="2" t="str">
        <f t="shared" si="362"/>
        <v/>
      </c>
    </row>
    <row r="7736" spans="1:15" x14ac:dyDescent="0.25">
      <c r="A7736">
        <v>7735</v>
      </c>
      <c r="B7736">
        <v>3</v>
      </c>
      <c r="C7736" s="1">
        <v>20210</v>
      </c>
      <c r="D7736">
        <v>2100</v>
      </c>
      <c r="E7736">
        <v>2</v>
      </c>
      <c r="F7736" t="s">
        <v>18</v>
      </c>
      <c r="G7736" s="1">
        <v>35363</v>
      </c>
      <c r="H7736">
        <v>2</v>
      </c>
      <c r="J7736">
        <v>10</v>
      </c>
      <c r="K7736">
        <v>10107</v>
      </c>
      <c r="L7736" s="1">
        <v>366</v>
      </c>
      <c r="M7736" s="2">
        <f t="shared" si="360"/>
        <v>41.483333333333334</v>
      </c>
      <c r="N7736" s="2" t="str">
        <f t="shared" si="361"/>
        <v/>
      </c>
      <c r="O7736" s="2" t="str">
        <f t="shared" si="362"/>
        <v/>
      </c>
    </row>
    <row r="7737" spans="1:15" x14ac:dyDescent="0.25">
      <c r="A7737">
        <v>7736</v>
      </c>
      <c r="B7737">
        <v>2</v>
      </c>
      <c r="C7737" s="1">
        <v>26060</v>
      </c>
      <c r="D7737">
        <v>3510</v>
      </c>
      <c r="E7737">
        <v>4</v>
      </c>
      <c r="F7737" t="s">
        <v>14</v>
      </c>
      <c r="G7737" s="1">
        <v>35363</v>
      </c>
      <c r="H7737">
        <v>2</v>
      </c>
      <c r="J7737">
        <v>10</v>
      </c>
      <c r="K7737">
        <v>10107</v>
      </c>
      <c r="L7737" s="1">
        <v>366</v>
      </c>
      <c r="M7737" s="2">
        <f t="shared" si="360"/>
        <v>25.466666666666665</v>
      </c>
      <c r="N7737" s="2" t="str">
        <f t="shared" si="361"/>
        <v/>
      </c>
      <c r="O7737" s="2" t="str">
        <f t="shared" si="362"/>
        <v/>
      </c>
    </row>
    <row r="7738" spans="1:15" x14ac:dyDescent="0.25">
      <c r="A7738">
        <v>7737</v>
      </c>
      <c r="B7738">
        <v>3</v>
      </c>
      <c r="C7738" s="1">
        <v>24975</v>
      </c>
      <c r="D7738">
        <v>1100</v>
      </c>
      <c r="E7738">
        <v>2</v>
      </c>
      <c r="F7738" t="s">
        <v>20</v>
      </c>
      <c r="G7738" s="1">
        <v>35363</v>
      </c>
      <c r="H7738">
        <v>2</v>
      </c>
      <c r="J7738">
        <v>10</v>
      </c>
      <c r="K7738">
        <v>17807</v>
      </c>
      <c r="L7738" s="1">
        <v>366</v>
      </c>
      <c r="M7738" s="2">
        <f t="shared" si="360"/>
        <v>28.43888888888889</v>
      </c>
      <c r="N7738" s="2" t="str">
        <f t="shared" si="361"/>
        <v/>
      </c>
      <c r="O7738" s="2" t="str">
        <f t="shared" si="362"/>
        <v/>
      </c>
    </row>
    <row r="7739" spans="1:15" x14ac:dyDescent="0.25">
      <c r="A7739">
        <v>7738</v>
      </c>
      <c r="B7739">
        <v>3</v>
      </c>
      <c r="C7739" s="1">
        <v>15226</v>
      </c>
      <c r="D7739">
        <v>0</v>
      </c>
      <c r="E7739">
        <v>0</v>
      </c>
      <c r="F7739" t="s">
        <v>13</v>
      </c>
      <c r="G7739" s="1">
        <v>35366</v>
      </c>
      <c r="H7739">
        <v>0</v>
      </c>
      <c r="J7739">
        <v>10</v>
      </c>
      <c r="K7739">
        <v>10107</v>
      </c>
      <c r="L7739" s="1">
        <v>366</v>
      </c>
      <c r="M7739" s="2">
        <f t="shared" si="360"/>
        <v>55.141666666666666</v>
      </c>
      <c r="N7739" s="2" t="str">
        <f t="shared" si="361"/>
        <v/>
      </c>
      <c r="O7739" s="2" t="str">
        <f t="shared" si="362"/>
        <v/>
      </c>
    </row>
    <row r="7740" spans="1:15" x14ac:dyDescent="0.25">
      <c r="A7740">
        <v>7739</v>
      </c>
      <c r="B7740">
        <v>4</v>
      </c>
      <c r="C7740" s="1">
        <v>26700</v>
      </c>
      <c r="D7740">
        <v>1308</v>
      </c>
      <c r="E7740">
        <v>1</v>
      </c>
      <c r="F7740" t="s">
        <v>20</v>
      </c>
      <c r="G7740" s="1">
        <v>35366</v>
      </c>
      <c r="H7740">
        <v>2</v>
      </c>
      <c r="J7740">
        <v>10</v>
      </c>
      <c r="K7740">
        <v>10307</v>
      </c>
      <c r="L7740" s="1">
        <v>366</v>
      </c>
      <c r="M7740" s="2">
        <f t="shared" si="360"/>
        <v>23.730555555555554</v>
      </c>
      <c r="N7740" s="2" t="str">
        <f t="shared" si="361"/>
        <v/>
      </c>
      <c r="O7740" s="2" t="str">
        <f t="shared" si="362"/>
        <v/>
      </c>
    </row>
    <row r="7741" spans="1:15" x14ac:dyDescent="0.25">
      <c r="A7741">
        <v>7740</v>
      </c>
      <c r="B7741">
        <v>2</v>
      </c>
      <c r="C7741" s="1">
        <v>20300</v>
      </c>
      <c r="D7741">
        <v>2370</v>
      </c>
      <c r="E7741">
        <v>2</v>
      </c>
      <c r="F7741" t="s">
        <v>21</v>
      </c>
      <c r="G7741" s="1">
        <v>35366</v>
      </c>
      <c r="H7741">
        <v>2</v>
      </c>
      <c r="J7741">
        <v>10</v>
      </c>
      <c r="K7741">
        <v>17807</v>
      </c>
      <c r="L7741" s="1">
        <v>366</v>
      </c>
      <c r="M7741" s="2">
        <f t="shared" si="360"/>
        <v>41.244444444444447</v>
      </c>
      <c r="N7741" s="2" t="str">
        <f t="shared" si="361"/>
        <v/>
      </c>
      <c r="O7741" s="2" t="str">
        <f t="shared" si="362"/>
        <v/>
      </c>
    </row>
    <row r="7742" spans="1:15" x14ac:dyDescent="0.25">
      <c r="A7742">
        <v>7741</v>
      </c>
      <c r="B7742">
        <v>2</v>
      </c>
      <c r="C7742" s="1">
        <v>25291</v>
      </c>
      <c r="D7742">
        <v>0</v>
      </c>
      <c r="E7742">
        <v>0</v>
      </c>
      <c r="F7742" t="s">
        <v>14</v>
      </c>
      <c r="G7742" s="1">
        <v>35367</v>
      </c>
      <c r="H7742">
        <v>2</v>
      </c>
      <c r="J7742">
        <v>10</v>
      </c>
      <c r="K7742">
        <v>17907</v>
      </c>
      <c r="L7742" s="1">
        <v>366</v>
      </c>
      <c r="M7742" s="2">
        <f t="shared" si="360"/>
        <v>27.583333333333332</v>
      </c>
      <c r="N7742" s="2" t="str">
        <f t="shared" si="361"/>
        <v/>
      </c>
      <c r="O7742" s="2" t="str">
        <f t="shared" si="362"/>
        <v/>
      </c>
    </row>
    <row r="7743" spans="1:15" x14ac:dyDescent="0.25">
      <c r="A7743">
        <v>7742</v>
      </c>
      <c r="B7743">
        <v>4</v>
      </c>
      <c r="C7743" s="1">
        <v>26293</v>
      </c>
      <c r="D7743">
        <v>0</v>
      </c>
      <c r="E7743">
        <v>0</v>
      </c>
      <c r="F7743" t="s">
        <v>20</v>
      </c>
      <c r="G7743" s="1">
        <v>35367</v>
      </c>
      <c r="H7743">
        <v>0</v>
      </c>
      <c r="J7743">
        <v>10</v>
      </c>
      <c r="K7743">
        <v>10207</v>
      </c>
      <c r="L7743" s="1">
        <v>366</v>
      </c>
      <c r="M7743" s="2">
        <f t="shared" si="360"/>
        <v>24.841666666666665</v>
      </c>
      <c r="N7743" s="2" t="str">
        <f t="shared" si="361"/>
        <v/>
      </c>
      <c r="O7743" s="2" t="str">
        <f t="shared" si="362"/>
        <v/>
      </c>
    </row>
    <row r="7744" spans="1:15" x14ac:dyDescent="0.25">
      <c r="A7744">
        <v>7743</v>
      </c>
      <c r="B7744">
        <v>3</v>
      </c>
      <c r="C7744" s="1">
        <v>18214</v>
      </c>
      <c r="D7744">
        <v>1751</v>
      </c>
      <c r="E7744">
        <v>2</v>
      </c>
      <c r="F7744" t="s">
        <v>16</v>
      </c>
      <c r="G7744" s="1">
        <v>35368</v>
      </c>
      <c r="H7744">
        <v>2</v>
      </c>
      <c r="J7744">
        <v>10</v>
      </c>
      <c r="K7744">
        <v>13507</v>
      </c>
      <c r="L7744" s="1">
        <v>366</v>
      </c>
      <c r="M7744" s="2">
        <f t="shared" si="360"/>
        <v>46.966666666666669</v>
      </c>
      <c r="N7744" s="2" t="str">
        <f t="shared" si="361"/>
        <v/>
      </c>
      <c r="O7744" s="2" t="str">
        <f t="shared" si="362"/>
        <v/>
      </c>
    </row>
    <row r="7745" spans="1:15" x14ac:dyDescent="0.25">
      <c r="A7745">
        <v>7744</v>
      </c>
      <c r="B7745">
        <v>3</v>
      </c>
      <c r="C7745" s="1">
        <v>20509</v>
      </c>
      <c r="D7745">
        <v>0</v>
      </c>
      <c r="E7745">
        <v>0</v>
      </c>
      <c r="F7745" t="s">
        <v>13</v>
      </c>
      <c r="G7745" s="1">
        <v>35368</v>
      </c>
      <c r="H7745">
        <v>0</v>
      </c>
      <c r="J7745">
        <v>21</v>
      </c>
      <c r="K7745">
        <v>10107</v>
      </c>
      <c r="L7745" s="1">
        <v>366</v>
      </c>
      <c r="M7745" s="2">
        <f t="shared" si="360"/>
        <v>40.68333333333333</v>
      </c>
      <c r="N7745" s="2" t="str">
        <f t="shared" si="361"/>
        <v/>
      </c>
      <c r="O7745" s="2" t="str">
        <f t="shared" si="362"/>
        <v/>
      </c>
    </row>
    <row r="7746" spans="1:15" x14ac:dyDescent="0.25">
      <c r="A7746">
        <v>7745</v>
      </c>
      <c r="B7746">
        <v>2</v>
      </c>
      <c r="C7746" s="1">
        <v>23926</v>
      </c>
      <c r="D7746">
        <v>0</v>
      </c>
      <c r="E7746">
        <v>0</v>
      </c>
      <c r="F7746" t="s">
        <v>20</v>
      </c>
      <c r="G7746" s="1">
        <v>35368</v>
      </c>
      <c r="H7746">
        <v>2</v>
      </c>
      <c r="J7746">
        <v>10</v>
      </c>
      <c r="K7746">
        <v>18507</v>
      </c>
      <c r="L7746" s="1">
        <v>366</v>
      </c>
      <c r="M7746" s="2">
        <f t="shared" si="360"/>
        <v>31.324999999999999</v>
      </c>
      <c r="N7746" s="2" t="str">
        <f t="shared" si="361"/>
        <v/>
      </c>
      <c r="O7746" s="2" t="str">
        <f t="shared" si="362"/>
        <v/>
      </c>
    </row>
    <row r="7747" spans="1:15" x14ac:dyDescent="0.25">
      <c r="A7747">
        <v>7746</v>
      </c>
      <c r="B7747">
        <v>2</v>
      </c>
      <c r="C7747" s="1">
        <v>23366</v>
      </c>
      <c r="D7747">
        <v>1650</v>
      </c>
      <c r="E7747">
        <v>3</v>
      </c>
      <c r="F7747" t="s">
        <v>14</v>
      </c>
      <c r="G7747" s="1">
        <v>35369</v>
      </c>
      <c r="H7747">
        <v>0</v>
      </c>
      <c r="J7747">
        <v>10</v>
      </c>
      <c r="K7747">
        <v>10807</v>
      </c>
      <c r="L7747" s="1">
        <v>366</v>
      </c>
      <c r="M7747" s="2">
        <f t="shared" si="360"/>
        <v>32.858333333333334</v>
      </c>
      <c r="N7747" s="2" t="str">
        <f t="shared" si="361"/>
        <v/>
      </c>
      <c r="O7747" s="2" t="str">
        <f t="shared" si="362"/>
        <v/>
      </c>
    </row>
    <row r="7748" spans="1:15" x14ac:dyDescent="0.25">
      <c r="A7748">
        <v>7747</v>
      </c>
      <c r="B7748">
        <v>4</v>
      </c>
      <c r="C7748" s="1">
        <v>22972</v>
      </c>
      <c r="D7748">
        <v>1953</v>
      </c>
      <c r="E7748">
        <v>0</v>
      </c>
      <c r="F7748" t="s">
        <v>29</v>
      </c>
      <c r="G7748" s="1">
        <v>35373</v>
      </c>
      <c r="H7748">
        <v>2</v>
      </c>
      <c r="J7748">
        <v>10</v>
      </c>
      <c r="K7748">
        <v>13507</v>
      </c>
      <c r="L7748" s="1">
        <v>366</v>
      </c>
      <c r="M7748" s="2">
        <f t="shared" si="360"/>
        <v>33.950000000000003</v>
      </c>
      <c r="N7748" s="2" t="str">
        <f t="shared" si="361"/>
        <v/>
      </c>
      <c r="O7748" s="2" t="str">
        <f t="shared" si="362"/>
        <v/>
      </c>
    </row>
    <row r="7749" spans="1:15" x14ac:dyDescent="0.25">
      <c r="A7749">
        <v>7748</v>
      </c>
      <c r="B7749">
        <v>3</v>
      </c>
      <c r="C7749" s="1">
        <v>25960</v>
      </c>
      <c r="D7749">
        <v>1657</v>
      </c>
      <c r="E7749">
        <v>1</v>
      </c>
      <c r="F7749" t="s">
        <v>18</v>
      </c>
      <c r="G7749" s="1">
        <v>35373</v>
      </c>
      <c r="H7749">
        <v>2</v>
      </c>
      <c r="J7749">
        <v>10</v>
      </c>
      <c r="K7749">
        <v>10207</v>
      </c>
      <c r="L7749" s="1">
        <v>366</v>
      </c>
      <c r="M7749" s="2">
        <f t="shared" ref="M7749:M7812" si="363">DAYS360(C7749,G7749,TRUE)/360</f>
        <v>25.769444444444446</v>
      </c>
      <c r="N7749" s="2" t="str">
        <f t="shared" ref="N7749:N7812" si="364">IF(DAYS360(C7749,L7749)/360&gt;0,DAYS360(C7749,L7749)/360,"")</f>
        <v/>
      </c>
      <c r="O7749" s="2" t="str">
        <f t="shared" ref="O7749:O7812" si="365">IF(N7749="","",N7749-M7749)</f>
        <v/>
      </c>
    </row>
    <row r="7750" spans="1:15" x14ac:dyDescent="0.25">
      <c r="A7750">
        <v>7749</v>
      </c>
      <c r="B7750">
        <v>3</v>
      </c>
      <c r="C7750" s="1">
        <v>21593</v>
      </c>
      <c r="D7750">
        <v>2226</v>
      </c>
      <c r="E7750">
        <v>3</v>
      </c>
      <c r="F7750" t="s">
        <v>14</v>
      </c>
      <c r="G7750" s="1">
        <v>35374</v>
      </c>
      <c r="H7750">
        <v>2</v>
      </c>
      <c r="J7750">
        <v>10</v>
      </c>
      <c r="K7750">
        <v>10807</v>
      </c>
      <c r="L7750" s="1">
        <v>366</v>
      </c>
      <c r="M7750" s="2">
        <f t="shared" si="363"/>
        <v>37.730555555555554</v>
      </c>
      <c r="N7750" s="2" t="str">
        <f t="shared" si="364"/>
        <v/>
      </c>
      <c r="O7750" s="2" t="str">
        <f t="shared" si="365"/>
        <v/>
      </c>
    </row>
    <row r="7751" spans="1:15" x14ac:dyDescent="0.25">
      <c r="A7751">
        <v>7750</v>
      </c>
      <c r="B7751">
        <v>2</v>
      </c>
      <c r="C7751" s="1">
        <v>18087</v>
      </c>
      <c r="D7751">
        <v>0</v>
      </c>
      <c r="E7751">
        <v>0</v>
      </c>
      <c r="F7751" t="s">
        <v>13</v>
      </c>
      <c r="G7751" s="1">
        <v>35374</v>
      </c>
      <c r="H7751">
        <v>0</v>
      </c>
      <c r="I7751" t="s">
        <v>15</v>
      </c>
      <c r="J7751">
        <v>23</v>
      </c>
      <c r="K7751">
        <v>0</v>
      </c>
      <c r="L7751" s="1">
        <v>366</v>
      </c>
      <c r="M7751" s="2">
        <f t="shared" si="363"/>
        <v>47.325000000000003</v>
      </c>
      <c r="N7751" s="2" t="str">
        <f t="shared" si="364"/>
        <v/>
      </c>
      <c r="O7751" s="2" t="str">
        <f t="shared" si="365"/>
        <v/>
      </c>
    </row>
    <row r="7752" spans="1:15" x14ac:dyDescent="0.25">
      <c r="A7752">
        <v>7751</v>
      </c>
      <c r="B7752">
        <v>3</v>
      </c>
      <c r="C7752" s="1">
        <v>24465</v>
      </c>
      <c r="D7752">
        <v>0</v>
      </c>
      <c r="E7752">
        <v>0</v>
      </c>
      <c r="F7752" t="s">
        <v>13</v>
      </c>
      <c r="G7752" s="1">
        <v>35375</v>
      </c>
      <c r="H7752">
        <v>0</v>
      </c>
      <c r="J7752">
        <v>10</v>
      </c>
      <c r="K7752">
        <v>13507</v>
      </c>
      <c r="L7752" s="1">
        <v>366</v>
      </c>
      <c r="M7752" s="2">
        <f t="shared" si="363"/>
        <v>29.866666666666667</v>
      </c>
      <c r="N7752" s="2" t="str">
        <f t="shared" si="364"/>
        <v/>
      </c>
      <c r="O7752" s="2" t="str">
        <f t="shared" si="365"/>
        <v/>
      </c>
    </row>
    <row r="7753" spans="1:15" x14ac:dyDescent="0.25">
      <c r="A7753">
        <v>7752</v>
      </c>
      <c r="B7753">
        <v>2</v>
      </c>
      <c r="C7753" s="1">
        <v>22350</v>
      </c>
      <c r="D7753">
        <v>0</v>
      </c>
      <c r="E7753">
        <v>0</v>
      </c>
      <c r="F7753" t="s">
        <v>14</v>
      </c>
      <c r="G7753" s="1">
        <v>35375</v>
      </c>
      <c r="H7753">
        <v>2</v>
      </c>
      <c r="J7753">
        <v>10</v>
      </c>
      <c r="K7753">
        <v>10307</v>
      </c>
      <c r="L7753" s="1">
        <v>366</v>
      </c>
      <c r="M7753" s="2">
        <f t="shared" si="363"/>
        <v>35.655555555555559</v>
      </c>
      <c r="N7753" s="2" t="str">
        <f t="shared" si="364"/>
        <v/>
      </c>
      <c r="O7753" s="2" t="str">
        <f t="shared" si="365"/>
        <v/>
      </c>
    </row>
    <row r="7754" spans="1:15" x14ac:dyDescent="0.25">
      <c r="A7754">
        <v>7753</v>
      </c>
      <c r="B7754">
        <v>2</v>
      </c>
      <c r="C7754" s="1">
        <v>22028</v>
      </c>
      <c r="D7754">
        <v>0</v>
      </c>
      <c r="E7754">
        <v>0</v>
      </c>
      <c r="F7754" t="s">
        <v>13</v>
      </c>
      <c r="G7754" s="1">
        <v>35375</v>
      </c>
      <c r="H7754">
        <v>0</v>
      </c>
      <c r="J7754">
        <v>10</v>
      </c>
      <c r="K7754">
        <v>10507</v>
      </c>
      <c r="L7754" s="1">
        <v>366</v>
      </c>
      <c r="M7754" s="2">
        <f t="shared" si="363"/>
        <v>36.538888888888891</v>
      </c>
      <c r="N7754" s="2" t="str">
        <f t="shared" si="364"/>
        <v/>
      </c>
      <c r="O7754" s="2" t="str">
        <f t="shared" si="365"/>
        <v/>
      </c>
    </row>
    <row r="7755" spans="1:15" x14ac:dyDescent="0.25">
      <c r="A7755">
        <v>7754</v>
      </c>
      <c r="B7755">
        <v>2</v>
      </c>
      <c r="C7755" s="1">
        <v>26252</v>
      </c>
      <c r="D7755">
        <v>2625</v>
      </c>
      <c r="E7755">
        <v>0</v>
      </c>
      <c r="F7755" t="s">
        <v>14</v>
      </c>
      <c r="G7755" s="1">
        <v>35377</v>
      </c>
      <c r="H7755">
        <v>2</v>
      </c>
      <c r="J7755">
        <v>10</v>
      </c>
      <c r="K7755">
        <v>10107</v>
      </c>
      <c r="L7755" s="1">
        <v>366</v>
      </c>
      <c r="M7755" s="2">
        <f t="shared" si="363"/>
        <v>24.980555555555554</v>
      </c>
      <c r="N7755" s="2" t="str">
        <f t="shared" si="364"/>
        <v/>
      </c>
      <c r="O7755" s="2" t="str">
        <f t="shared" si="365"/>
        <v/>
      </c>
    </row>
    <row r="7756" spans="1:15" x14ac:dyDescent="0.25">
      <c r="A7756">
        <v>7755</v>
      </c>
      <c r="B7756">
        <v>3</v>
      </c>
      <c r="C7756" s="1">
        <v>22448</v>
      </c>
      <c r="D7756">
        <v>0</v>
      </c>
      <c r="E7756">
        <v>0</v>
      </c>
      <c r="F7756" t="s">
        <v>14</v>
      </c>
      <c r="G7756" s="1">
        <v>35377</v>
      </c>
      <c r="H7756">
        <v>2</v>
      </c>
      <c r="J7756">
        <v>10</v>
      </c>
      <c r="K7756">
        <v>10207</v>
      </c>
      <c r="L7756" s="1">
        <v>366</v>
      </c>
      <c r="M7756" s="2">
        <f t="shared" si="363"/>
        <v>35.394444444444446</v>
      </c>
      <c r="N7756" s="2" t="str">
        <f t="shared" si="364"/>
        <v/>
      </c>
      <c r="O7756" s="2" t="str">
        <f t="shared" si="365"/>
        <v/>
      </c>
    </row>
    <row r="7757" spans="1:15" x14ac:dyDescent="0.25">
      <c r="A7757">
        <v>7756</v>
      </c>
      <c r="B7757">
        <v>1</v>
      </c>
      <c r="C7757" t="s">
        <v>12</v>
      </c>
      <c r="D7757">
        <v>0</v>
      </c>
      <c r="E7757">
        <v>0</v>
      </c>
      <c r="F7757" t="s">
        <v>13</v>
      </c>
      <c r="G7757" s="1">
        <v>35382</v>
      </c>
      <c r="H7757">
        <v>0</v>
      </c>
      <c r="J7757">
        <v>82</v>
      </c>
      <c r="K7757">
        <v>0</v>
      </c>
      <c r="L7757" s="1">
        <v>366</v>
      </c>
      <c r="O7757" s="2" t="str">
        <f t="shared" si="365"/>
        <v/>
      </c>
    </row>
    <row r="7758" spans="1:15" x14ac:dyDescent="0.25">
      <c r="A7758">
        <v>7757</v>
      </c>
      <c r="B7758">
        <v>4</v>
      </c>
      <c r="C7758" s="1">
        <v>26821</v>
      </c>
      <c r="D7758">
        <v>0</v>
      </c>
      <c r="E7758">
        <v>0</v>
      </c>
      <c r="F7758" t="s">
        <v>20</v>
      </c>
      <c r="G7758" s="1">
        <v>35382</v>
      </c>
      <c r="H7758">
        <v>2</v>
      </c>
      <c r="J7758">
        <v>10</v>
      </c>
      <c r="K7758">
        <v>17907</v>
      </c>
      <c r="L7758" s="1">
        <v>366</v>
      </c>
      <c r="M7758" s="2">
        <f t="shared" si="363"/>
        <v>23.43611111111111</v>
      </c>
      <c r="N7758" s="2" t="str">
        <f t="shared" si="364"/>
        <v/>
      </c>
      <c r="O7758" s="2" t="str">
        <f t="shared" si="365"/>
        <v/>
      </c>
    </row>
    <row r="7759" spans="1:15" x14ac:dyDescent="0.25">
      <c r="A7759">
        <v>7758</v>
      </c>
      <c r="B7759">
        <v>2</v>
      </c>
      <c r="C7759" s="1">
        <v>30165</v>
      </c>
      <c r="D7759">
        <v>0</v>
      </c>
      <c r="E7759">
        <v>0</v>
      </c>
      <c r="F7759" t="s">
        <v>20</v>
      </c>
      <c r="G7759" s="1">
        <v>35382</v>
      </c>
      <c r="H7759">
        <v>2</v>
      </c>
      <c r="J7759">
        <v>21</v>
      </c>
      <c r="K7759">
        <v>10107</v>
      </c>
      <c r="L7759" s="1">
        <v>366</v>
      </c>
      <c r="M7759" s="2">
        <f t="shared" si="363"/>
        <v>14.280555555555555</v>
      </c>
      <c r="N7759" s="2" t="str">
        <f t="shared" si="364"/>
        <v/>
      </c>
      <c r="O7759" s="2" t="str">
        <f t="shared" si="365"/>
        <v/>
      </c>
    </row>
    <row r="7760" spans="1:15" x14ac:dyDescent="0.25">
      <c r="A7760">
        <v>7759</v>
      </c>
      <c r="B7760">
        <v>2</v>
      </c>
      <c r="C7760" s="1">
        <v>25837</v>
      </c>
      <c r="D7760">
        <v>2950</v>
      </c>
      <c r="E7760">
        <v>2</v>
      </c>
      <c r="F7760" t="s">
        <v>14</v>
      </c>
      <c r="G7760" s="1">
        <v>35382</v>
      </c>
      <c r="H7760">
        <v>2</v>
      </c>
      <c r="J7760">
        <v>10</v>
      </c>
      <c r="K7760">
        <v>12607</v>
      </c>
      <c r="L7760" s="1">
        <v>366</v>
      </c>
      <c r="M7760" s="2">
        <f t="shared" si="363"/>
        <v>26.130555555555556</v>
      </c>
      <c r="N7760" s="2" t="str">
        <f t="shared" si="364"/>
        <v/>
      </c>
      <c r="O7760" s="2" t="str">
        <f t="shared" si="365"/>
        <v/>
      </c>
    </row>
    <row r="7761" spans="1:15" x14ac:dyDescent="0.25">
      <c r="A7761">
        <v>7760</v>
      </c>
      <c r="B7761">
        <v>2</v>
      </c>
      <c r="C7761" s="1">
        <v>12551</v>
      </c>
      <c r="D7761">
        <v>0</v>
      </c>
      <c r="E7761">
        <v>0</v>
      </c>
      <c r="F7761" t="s">
        <v>13</v>
      </c>
      <c r="G7761" s="1">
        <v>35382</v>
      </c>
      <c r="H7761">
        <v>0</v>
      </c>
      <c r="I7761" t="s">
        <v>15</v>
      </c>
      <c r="J7761">
        <v>10</v>
      </c>
      <c r="K7761">
        <v>0</v>
      </c>
      <c r="L7761" s="1">
        <v>366</v>
      </c>
      <c r="M7761" s="2">
        <f t="shared" si="363"/>
        <v>62.50277777777778</v>
      </c>
      <c r="N7761" s="2" t="str">
        <f t="shared" si="364"/>
        <v/>
      </c>
      <c r="O7761" s="2" t="str">
        <f t="shared" si="365"/>
        <v/>
      </c>
    </row>
    <row r="7762" spans="1:15" x14ac:dyDescent="0.25">
      <c r="A7762">
        <v>7761</v>
      </c>
      <c r="B7762">
        <v>4</v>
      </c>
      <c r="C7762" s="1">
        <v>26469</v>
      </c>
      <c r="D7762">
        <v>0</v>
      </c>
      <c r="E7762">
        <v>0</v>
      </c>
      <c r="F7762" t="s">
        <v>20</v>
      </c>
      <c r="G7762" s="1">
        <v>35383</v>
      </c>
      <c r="H7762">
        <v>0</v>
      </c>
      <c r="J7762">
        <v>10</v>
      </c>
      <c r="K7762">
        <v>13507</v>
      </c>
      <c r="L7762" s="1">
        <v>366</v>
      </c>
      <c r="M7762" s="2">
        <f t="shared" si="363"/>
        <v>24.402777777777779</v>
      </c>
      <c r="N7762" s="2" t="str">
        <f t="shared" si="364"/>
        <v/>
      </c>
      <c r="O7762" s="2" t="str">
        <f t="shared" si="365"/>
        <v/>
      </c>
    </row>
    <row r="7763" spans="1:15" x14ac:dyDescent="0.25">
      <c r="A7763">
        <v>7762</v>
      </c>
      <c r="B7763">
        <v>2</v>
      </c>
      <c r="C7763" s="1">
        <v>27152</v>
      </c>
      <c r="D7763">
        <v>2590</v>
      </c>
      <c r="E7763">
        <v>1</v>
      </c>
      <c r="F7763" t="s">
        <v>14</v>
      </c>
      <c r="G7763" s="1">
        <v>35383</v>
      </c>
      <c r="H7763">
        <v>2</v>
      </c>
      <c r="J7763">
        <v>10</v>
      </c>
      <c r="K7763">
        <v>10107</v>
      </c>
      <c r="L7763" s="1">
        <v>366</v>
      </c>
      <c r="M7763" s="2">
        <f t="shared" si="363"/>
        <v>22.530555555555555</v>
      </c>
      <c r="N7763" s="2" t="str">
        <f t="shared" si="364"/>
        <v/>
      </c>
      <c r="O7763" s="2" t="str">
        <f t="shared" si="365"/>
        <v/>
      </c>
    </row>
    <row r="7764" spans="1:15" x14ac:dyDescent="0.25">
      <c r="A7764">
        <v>7763</v>
      </c>
      <c r="B7764">
        <v>3</v>
      </c>
      <c r="C7764" s="1">
        <v>23508</v>
      </c>
      <c r="D7764">
        <v>2400</v>
      </c>
      <c r="E7764">
        <v>1</v>
      </c>
      <c r="F7764" t="s">
        <v>16</v>
      </c>
      <c r="G7764" s="1">
        <v>35384</v>
      </c>
      <c r="H7764">
        <v>2</v>
      </c>
      <c r="J7764">
        <v>10</v>
      </c>
      <c r="K7764">
        <v>12607</v>
      </c>
      <c r="L7764" s="1">
        <v>366</v>
      </c>
      <c r="M7764" s="2">
        <f t="shared" si="363"/>
        <v>32.511111111111113</v>
      </c>
      <c r="N7764" s="2" t="str">
        <f t="shared" si="364"/>
        <v/>
      </c>
      <c r="O7764" s="2" t="str">
        <f t="shared" si="365"/>
        <v/>
      </c>
    </row>
    <row r="7765" spans="1:15" x14ac:dyDescent="0.25">
      <c r="A7765">
        <v>7764</v>
      </c>
      <c r="B7765">
        <v>3</v>
      </c>
      <c r="C7765" s="1">
        <v>26624</v>
      </c>
      <c r="D7765">
        <v>0</v>
      </c>
      <c r="E7765">
        <v>0</v>
      </c>
      <c r="F7765" t="s">
        <v>14</v>
      </c>
      <c r="G7765" s="1">
        <v>35384</v>
      </c>
      <c r="H7765">
        <v>2</v>
      </c>
      <c r="J7765">
        <v>10</v>
      </c>
      <c r="K7765">
        <v>10307</v>
      </c>
      <c r="L7765" s="1">
        <v>366</v>
      </c>
      <c r="M7765" s="2">
        <f t="shared" si="363"/>
        <v>23.983333333333334</v>
      </c>
      <c r="N7765" s="2" t="str">
        <f t="shared" si="364"/>
        <v/>
      </c>
      <c r="O7765" s="2" t="str">
        <f t="shared" si="365"/>
        <v/>
      </c>
    </row>
    <row r="7766" spans="1:15" x14ac:dyDescent="0.25">
      <c r="A7766">
        <v>7765</v>
      </c>
      <c r="B7766">
        <v>4</v>
      </c>
      <c r="C7766" s="1">
        <v>24904</v>
      </c>
      <c r="D7766">
        <v>1727</v>
      </c>
      <c r="E7766">
        <v>2</v>
      </c>
      <c r="F7766" t="s">
        <v>26</v>
      </c>
      <c r="G7766" s="1">
        <v>35384</v>
      </c>
      <c r="H7766">
        <v>2</v>
      </c>
      <c r="J7766">
        <v>10</v>
      </c>
      <c r="K7766">
        <v>14707</v>
      </c>
      <c r="L7766" s="1">
        <v>366</v>
      </c>
      <c r="M7766" s="2">
        <f t="shared" si="363"/>
        <v>28.68888888888889</v>
      </c>
      <c r="N7766" s="2" t="str">
        <f t="shared" si="364"/>
        <v/>
      </c>
      <c r="O7766" s="2" t="str">
        <f t="shared" si="365"/>
        <v/>
      </c>
    </row>
    <row r="7767" spans="1:15" x14ac:dyDescent="0.25">
      <c r="A7767">
        <v>7766</v>
      </c>
      <c r="B7767">
        <v>3</v>
      </c>
      <c r="C7767" s="1">
        <v>21013</v>
      </c>
      <c r="D7767">
        <v>2477</v>
      </c>
      <c r="E7767">
        <v>2</v>
      </c>
      <c r="F7767" t="s">
        <v>14</v>
      </c>
      <c r="G7767" s="1">
        <v>35384</v>
      </c>
      <c r="H7767">
        <v>2</v>
      </c>
      <c r="J7767">
        <v>10</v>
      </c>
      <c r="K7767">
        <v>17807</v>
      </c>
      <c r="L7767" s="1">
        <v>366</v>
      </c>
      <c r="M7767" s="2">
        <f t="shared" si="363"/>
        <v>39.341666666666669</v>
      </c>
      <c r="N7767" s="2" t="str">
        <f t="shared" si="364"/>
        <v/>
      </c>
      <c r="O7767" s="2" t="str">
        <f t="shared" si="365"/>
        <v/>
      </c>
    </row>
    <row r="7768" spans="1:15" x14ac:dyDescent="0.25">
      <c r="A7768">
        <v>7767</v>
      </c>
      <c r="B7768">
        <v>2</v>
      </c>
      <c r="C7768" s="1">
        <v>24030</v>
      </c>
      <c r="D7768">
        <v>0</v>
      </c>
      <c r="E7768">
        <v>0</v>
      </c>
      <c r="F7768" t="s">
        <v>13</v>
      </c>
      <c r="G7768" s="1">
        <v>35387</v>
      </c>
      <c r="H7768">
        <v>0</v>
      </c>
      <c r="J7768">
        <v>21</v>
      </c>
      <c r="K7768">
        <v>0</v>
      </c>
      <c r="L7768" s="1">
        <v>366</v>
      </c>
      <c r="M7768" s="2">
        <f t="shared" si="363"/>
        <v>31.091666666666665</v>
      </c>
      <c r="N7768" s="2" t="str">
        <f t="shared" si="364"/>
        <v/>
      </c>
      <c r="O7768" s="2" t="str">
        <f t="shared" si="365"/>
        <v/>
      </c>
    </row>
    <row r="7769" spans="1:15" x14ac:dyDescent="0.25">
      <c r="A7769">
        <v>7768</v>
      </c>
      <c r="B7769">
        <v>4</v>
      </c>
      <c r="C7769" s="1">
        <v>24398</v>
      </c>
      <c r="D7769">
        <v>1615</v>
      </c>
      <c r="E7769">
        <v>0</v>
      </c>
      <c r="F7769" t="s">
        <v>20</v>
      </c>
      <c r="G7769" s="1">
        <v>35387</v>
      </c>
      <c r="H7769">
        <v>2</v>
      </c>
      <c r="J7769">
        <v>10</v>
      </c>
      <c r="K7769">
        <v>13507</v>
      </c>
      <c r="L7769" s="1">
        <v>366</v>
      </c>
      <c r="M7769" s="2">
        <f t="shared" si="363"/>
        <v>30.083333333333332</v>
      </c>
      <c r="N7769" s="2" t="str">
        <f t="shared" si="364"/>
        <v/>
      </c>
      <c r="O7769" s="2" t="str">
        <f t="shared" si="365"/>
        <v/>
      </c>
    </row>
    <row r="7770" spans="1:15" x14ac:dyDescent="0.25">
      <c r="A7770">
        <v>7769</v>
      </c>
      <c r="B7770">
        <v>2</v>
      </c>
      <c r="C7770" s="1">
        <v>24473</v>
      </c>
      <c r="D7770">
        <v>0</v>
      </c>
      <c r="E7770">
        <v>0</v>
      </c>
      <c r="F7770" t="s">
        <v>13</v>
      </c>
      <c r="G7770" s="1">
        <v>35388</v>
      </c>
      <c r="H7770">
        <v>0</v>
      </c>
      <c r="J7770">
        <v>23</v>
      </c>
      <c r="K7770">
        <v>0</v>
      </c>
      <c r="L7770" s="1">
        <v>366</v>
      </c>
      <c r="M7770" s="2">
        <f t="shared" si="363"/>
        <v>29.883333333333333</v>
      </c>
      <c r="N7770" s="2" t="str">
        <f t="shared" si="364"/>
        <v/>
      </c>
      <c r="O7770" s="2" t="str">
        <f t="shared" si="365"/>
        <v/>
      </c>
    </row>
    <row r="7771" spans="1:15" x14ac:dyDescent="0.25">
      <c r="A7771">
        <v>7770</v>
      </c>
      <c r="B7771">
        <v>1</v>
      </c>
      <c r="C7771" t="s">
        <v>12</v>
      </c>
      <c r="D7771">
        <v>0</v>
      </c>
      <c r="E7771">
        <v>0</v>
      </c>
      <c r="F7771" t="s">
        <v>13</v>
      </c>
      <c r="G7771" s="1">
        <v>35390</v>
      </c>
      <c r="H7771">
        <v>0</v>
      </c>
      <c r="J7771">
        <v>82</v>
      </c>
      <c r="K7771">
        <v>0</v>
      </c>
      <c r="L7771" s="1">
        <v>366</v>
      </c>
      <c r="O7771" s="2" t="str">
        <f t="shared" si="365"/>
        <v/>
      </c>
    </row>
    <row r="7772" spans="1:15" x14ac:dyDescent="0.25">
      <c r="A7772">
        <v>7771</v>
      </c>
      <c r="B7772">
        <v>3</v>
      </c>
      <c r="C7772" s="1">
        <v>21773</v>
      </c>
      <c r="D7772">
        <v>0</v>
      </c>
      <c r="E7772">
        <v>0</v>
      </c>
      <c r="F7772" t="s">
        <v>13</v>
      </c>
      <c r="G7772" s="1">
        <v>35390</v>
      </c>
      <c r="H7772">
        <v>0</v>
      </c>
      <c r="J7772">
        <v>21</v>
      </c>
      <c r="K7772">
        <v>0</v>
      </c>
      <c r="L7772" s="1">
        <v>366</v>
      </c>
      <c r="M7772" s="2">
        <f t="shared" si="363"/>
        <v>37.277777777777779</v>
      </c>
      <c r="N7772" s="2" t="str">
        <f t="shared" si="364"/>
        <v/>
      </c>
      <c r="O7772" s="2" t="str">
        <f t="shared" si="365"/>
        <v/>
      </c>
    </row>
    <row r="7773" spans="1:15" x14ac:dyDescent="0.25">
      <c r="A7773">
        <v>7772</v>
      </c>
      <c r="B7773">
        <v>3</v>
      </c>
      <c r="C7773" s="1">
        <v>14084</v>
      </c>
      <c r="D7773">
        <v>0</v>
      </c>
      <c r="E7773">
        <v>0</v>
      </c>
      <c r="F7773" t="s">
        <v>13</v>
      </c>
      <c r="G7773" s="1">
        <v>35390</v>
      </c>
      <c r="H7773">
        <v>0</v>
      </c>
      <c r="J7773">
        <v>21</v>
      </c>
      <c r="K7773">
        <v>0</v>
      </c>
      <c r="L7773" s="1">
        <v>366</v>
      </c>
      <c r="M7773" s="2">
        <f t="shared" si="363"/>
        <v>58.327777777777776</v>
      </c>
      <c r="N7773" s="2" t="str">
        <f t="shared" si="364"/>
        <v/>
      </c>
      <c r="O7773" s="2" t="str">
        <f t="shared" si="365"/>
        <v/>
      </c>
    </row>
    <row r="7774" spans="1:15" x14ac:dyDescent="0.25">
      <c r="A7774">
        <v>7773</v>
      </c>
      <c r="B7774">
        <v>2</v>
      </c>
      <c r="C7774" s="1">
        <v>23769</v>
      </c>
      <c r="D7774">
        <v>0</v>
      </c>
      <c r="E7774">
        <v>0</v>
      </c>
      <c r="F7774" t="s">
        <v>20</v>
      </c>
      <c r="G7774" s="1">
        <v>35390</v>
      </c>
      <c r="H7774">
        <v>2</v>
      </c>
      <c r="J7774">
        <v>10</v>
      </c>
      <c r="K7774">
        <v>17907</v>
      </c>
      <c r="L7774" s="1">
        <v>366</v>
      </c>
      <c r="M7774" s="2">
        <f t="shared" si="363"/>
        <v>31.816666666666666</v>
      </c>
      <c r="N7774" s="2" t="str">
        <f t="shared" si="364"/>
        <v/>
      </c>
      <c r="O7774" s="2" t="str">
        <f t="shared" si="365"/>
        <v/>
      </c>
    </row>
    <row r="7775" spans="1:15" x14ac:dyDescent="0.25">
      <c r="A7775">
        <v>7774</v>
      </c>
      <c r="B7775">
        <v>2</v>
      </c>
      <c r="C7775" s="1">
        <v>25734</v>
      </c>
      <c r="D7775">
        <v>1800</v>
      </c>
      <c r="E7775">
        <v>2</v>
      </c>
      <c r="F7775" t="s">
        <v>14</v>
      </c>
      <c r="G7775" s="1">
        <v>35390</v>
      </c>
      <c r="H7775">
        <v>2</v>
      </c>
      <c r="J7775">
        <v>10</v>
      </c>
      <c r="K7775">
        <v>14707</v>
      </c>
      <c r="L7775" s="1">
        <v>366</v>
      </c>
      <c r="M7775" s="2">
        <f t="shared" si="363"/>
        <v>26.433333333333334</v>
      </c>
      <c r="N7775" s="2" t="str">
        <f t="shared" si="364"/>
        <v/>
      </c>
      <c r="O7775" s="2" t="str">
        <f t="shared" si="365"/>
        <v/>
      </c>
    </row>
    <row r="7776" spans="1:15" x14ac:dyDescent="0.25">
      <c r="A7776">
        <v>7775</v>
      </c>
      <c r="B7776">
        <v>3</v>
      </c>
      <c r="C7776" s="1">
        <v>21003</v>
      </c>
      <c r="D7776">
        <v>2546</v>
      </c>
      <c r="E7776">
        <v>2</v>
      </c>
      <c r="F7776" t="s">
        <v>17</v>
      </c>
      <c r="G7776" s="1">
        <v>35390</v>
      </c>
      <c r="H7776">
        <v>2</v>
      </c>
      <c r="J7776">
        <v>10</v>
      </c>
      <c r="K7776">
        <v>18507</v>
      </c>
      <c r="L7776" s="1">
        <v>366</v>
      </c>
      <c r="M7776" s="2">
        <f t="shared" si="363"/>
        <v>39.386111111111113</v>
      </c>
      <c r="N7776" s="2" t="str">
        <f t="shared" si="364"/>
        <v/>
      </c>
      <c r="O7776" s="2" t="str">
        <f t="shared" si="365"/>
        <v/>
      </c>
    </row>
    <row r="7777" spans="1:15" x14ac:dyDescent="0.25">
      <c r="A7777">
        <v>7776</v>
      </c>
      <c r="B7777">
        <v>2</v>
      </c>
      <c r="C7777" s="1">
        <v>22234</v>
      </c>
      <c r="D7777">
        <v>0</v>
      </c>
      <c r="E7777">
        <v>0</v>
      </c>
      <c r="F7777" t="s">
        <v>20</v>
      </c>
      <c r="G7777" s="1">
        <v>35391</v>
      </c>
      <c r="H7777">
        <v>2</v>
      </c>
      <c r="J7777">
        <v>10</v>
      </c>
      <c r="K7777">
        <v>10107</v>
      </c>
      <c r="L7777" s="1">
        <v>366</v>
      </c>
      <c r="M7777" s="2">
        <f t="shared" si="363"/>
        <v>36.022222222222226</v>
      </c>
      <c r="N7777" s="2" t="str">
        <f t="shared" si="364"/>
        <v/>
      </c>
      <c r="O7777" s="2" t="str">
        <f t="shared" si="365"/>
        <v/>
      </c>
    </row>
    <row r="7778" spans="1:15" x14ac:dyDescent="0.25">
      <c r="A7778">
        <v>7777</v>
      </c>
      <c r="B7778">
        <v>4</v>
      </c>
      <c r="C7778" s="1">
        <v>25115</v>
      </c>
      <c r="D7778">
        <v>0</v>
      </c>
      <c r="E7778">
        <v>1</v>
      </c>
      <c r="F7778" t="s">
        <v>20</v>
      </c>
      <c r="G7778" s="1">
        <v>35391</v>
      </c>
      <c r="H7778">
        <v>2</v>
      </c>
      <c r="J7778">
        <v>10</v>
      </c>
      <c r="K7778">
        <v>16607</v>
      </c>
      <c r="L7778" s="1">
        <v>366</v>
      </c>
      <c r="M7778" s="2">
        <f t="shared" si="363"/>
        <v>28.133333333333333</v>
      </c>
      <c r="N7778" s="2" t="str">
        <f t="shared" si="364"/>
        <v/>
      </c>
      <c r="O7778" s="2" t="str">
        <f t="shared" si="365"/>
        <v/>
      </c>
    </row>
    <row r="7779" spans="1:15" x14ac:dyDescent="0.25">
      <c r="A7779">
        <v>7778</v>
      </c>
      <c r="B7779">
        <v>3</v>
      </c>
      <c r="C7779" s="1">
        <v>25521</v>
      </c>
      <c r="D7779">
        <v>0</v>
      </c>
      <c r="E7779">
        <v>0</v>
      </c>
      <c r="F7779" t="s">
        <v>14</v>
      </c>
      <c r="G7779" s="1">
        <v>35394</v>
      </c>
      <c r="H7779">
        <v>2</v>
      </c>
      <c r="J7779">
        <v>10</v>
      </c>
      <c r="K7779">
        <v>17907</v>
      </c>
      <c r="L7779" s="1">
        <v>366</v>
      </c>
      <c r="M7779" s="2">
        <f t="shared" si="363"/>
        <v>27.030555555555555</v>
      </c>
      <c r="N7779" s="2" t="str">
        <f t="shared" si="364"/>
        <v/>
      </c>
      <c r="O7779" s="2" t="str">
        <f t="shared" si="365"/>
        <v/>
      </c>
    </row>
    <row r="7780" spans="1:15" x14ac:dyDescent="0.25">
      <c r="A7780">
        <v>7779</v>
      </c>
      <c r="B7780">
        <v>3</v>
      </c>
      <c r="C7780" s="1">
        <v>25770</v>
      </c>
      <c r="D7780">
        <v>2100</v>
      </c>
      <c r="E7780">
        <v>2</v>
      </c>
      <c r="F7780" t="s">
        <v>13</v>
      </c>
      <c r="G7780" s="1">
        <v>35395</v>
      </c>
      <c r="H7780">
        <v>0</v>
      </c>
      <c r="J7780">
        <v>21</v>
      </c>
      <c r="K7780">
        <v>0</v>
      </c>
      <c r="L7780" s="1">
        <v>366</v>
      </c>
      <c r="M7780" s="2">
        <f t="shared" si="363"/>
        <v>26.347222222222221</v>
      </c>
      <c r="N7780" s="2" t="str">
        <f t="shared" si="364"/>
        <v/>
      </c>
      <c r="O7780" s="2" t="str">
        <f t="shared" si="365"/>
        <v/>
      </c>
    </row>
    <row r="7781" spans="1:15" x14ac:dyDescent="0.25">
      <c r="A7781">
        <v>7780</v>
      </c>
      <c r="B7781">
        <v>3</v>
      </c>
      <c r="C7781" s="1">
        <v>25120</v>
      </c>
      <c r="D7781">
        <v>0</v>
      </c>
      <c r="E7781">
        <v>0</v>
      </c>
      <c r="F7781" t="s">
        <v>14</v>
      </c>
      <c r="G7781" s="1">
        <v>35395</v>
      </c>
      <c r="H7781">
        <v>2</v>
      </c>
      <c r="J7781">
        <v>10</v>
      </c>
      <c r="K7781">
        <v>13907</v>
      </c>
      <c r="L7781" s="1">
        <v>366</v>
      </c>
      <c r="M7781" s="2">
        <f t="shared" si="363"/>
        <v>28.130555555555556</v>
      </c>
      <c r="N7781" s="2" t="str">
        <f t="shared" si="364"/>
        <v/>
      </c>
      <c r="O7781" s="2" t="str">
        <f t="shared" si="365"/>
        <v/>
      </c>
    </row>
    <row r="7782" spans="1:15" x14ac:dyDescent="0.25">
      <c r="A7782">
        <v>7781</v>
      </c>
      <c r="B7782">
        <v>2</v>
      </c>
      <c r="C7782" s="1">
        <v>15021</v>
      </c>
      <c r="D7782">
        <v>0</v>
      </c>
      <c r="E7782">
        <v>0</v>
      </c>
      <c r="F7782" t="s">
        <v>14</v>
      </c>
      <c r="G7782" s="1">
        <v>35395</v>
      </c>
      <c r="H7782">
        <v>0</v>
      </c>
      <c r="J7782">
        <v>10</v>
      </c>
      <c r="K7782">
        <v>0</v>
      </c>
      <c r="L7782" s="1">
        <v>366</v>
      </c>
      <c r="M7782" s="2">
        <f t="shared" si="363"/>
        <v>55.783333333333331</v>
      </c>
      <c r="N7782" s="2" t="str">
        <f t="shared" si="364"/>
        <v/>
      </c>
      <c r="O7782" s="2" t="str">
        <f t="shared" si="365"/>
        <v/>
      </c>
    </row>
    <row r="7783" spans="1:15" x14ac:dyDescent="0.25">
      <c r="A7783">
        <v>7782</v>
      </c>
      <c r="B7783">
        <v>2</v>
      </c>
      <c r="C7783" s="1">
        <v>31344</v>
      </c>
      <c r="D7783">
        <v>0</v>
      </c>
      <c r="E7783">
        <v>0</v>
      </c>
      <c r="F7783" t="s">
        <v>20</v>
      </c>
      <c r="G7783" s="1">
        <v>35396</v>
      </c>
      <c r="H7783">
        <v>2</v>
      </c>
      <c r="J7783">
        <v>21</v>
      </c>
      <c r="K7783">
        <v>10107</v>
      </c>
      <c r="L7783" s="1">
        <v>366</v>
      </c>
      <c r="M7783" s="2">
        <f t="shared" si="363"/>
        <v>11.091666666666667</v>
      </c>
      <c r="N7783" s="2" t="str">
        <f t="shared" si="364"/>
        <v/>
      </c>
      <c r="O7783" s="2" t="str">
        <f t="shared" si="365"/>
        <v/>
      </c>
    </row>
    <row r="7784" spans="1:15" x14ac:dyDescent="0.25">
      <c r="A7784">
        <v>7783</v>
      </c>
      <c r="B7784">
        <v>3</v>
      </c>
      <c r="C7784" s="1">
        <v>23534</v>
      </c>
      <c r="D7784">
        <v>0</v>
      </c>
      <c r="E7784">
        <v>0</v>
      </c>
      <c r="F7784" t="s">
        <v>14</v>
      </c>
      <c r="G7784" s="1">
        <v>35396</v>
      </c>
      <c r="H7784">
        <v>2</v>
      </c>
      <c r="J7784">
        <v>10</v>
      </c>
      <c r="K7784">
        <v>16807</v>
      </c>
      <c r="L7784" s="1">
        <v>366</v>
      </c>
      <c r="M7784" s="2">
        <f t="shared" si="363"/>
        <v>32.475000000000001</v>
      </c>
      <c r="N7784" s="2" t="str">
        <f t="shared" si="364"/>
        <v/>
      </c>
      <c r="O7784" s="2" t="str">
        <f t="shared" si="365"/>
        <v/>
      </c>
    </row>
    <row r="7785" spans="1:15" x14ac:dyDescent="0.25">
      <c r="A7785">
        <v>7784</v>
      </c>
      <c r="B7785">
        <v>2</v>
      </c>
      <c r="C7785" s="1">
        <v>24260</v>
      </c>
      <c r="D7785">
        <v>0</v>
      </c>
      <c r="E7785">
        <v>2</v>
      </c>
      <c r="F7785" t="s">
        <v>14</v>
      </c>
      <c r="G7785" s="1">
        <v>35397</v>
      </c>
      <c r="H7785">
        <v>2</v>
      </c>
      <c r="J7785">
        <v>10</v>
      </c>
      <c r="K7785">
        <v>17907</v>
      </c>
      <c r="L7785" s="1">
        <v>366</v>
      </c>
      <c r="M7785" s="2">
        <f t="shared" si="363"/>
        <v>30.488888888888887</v>
      </c>
      <c r="N7785" s="2" t="str">
        <f t="shared" si="364"/>
        <v/>
      </c>
      <c r="O7785" s="2" t="str">
        <f t="shared" si="365"/>
        <v/>
      </c>
    </row>
    <row r="7786" spans="1:15" x14ac:dyDescent="0.25">
      <c r="A7786">
        <v>7785</v>
      </c>
      <c r="B7786">
        <v>2</v>
      </c>
      <c r="C7786" s="1">
        <v>25148</v>
      </c>
      <c r="D7786">
        <v>1300</v>
      </c>
      <c r="E7786">
        <v>3</v>
      </c>
      <c r="F7786" t="s">
        <v>14</v>
      </c>
      <c r="G7786" s="1">
        <v>35397</v>
      </c>
      <c r="H7786">
        <v>2</v>
      </c>
      <c r="J7786">
        <v>10</v>
      </c>
      <c r="K7786">
        <v>17907</v>
      </c>
      <c r="L7786" s="1">
        <v>366</v>
      </c>
      <c r="M7786" s="2">
        <f t="shared" si="363"/>
        <v>28.06111111111111</v>
      </c>
      <c r="N7786" s="2" t="str">
        <f t="shared" si="364"/>
        <v/>
      </c>
      <c r="O7786" s="2" t="str">
        <f t="shared" si="365"/>
        <v/>
      </c>
    </row>
    <row r="7787" spans="1:15" x14ac:dyDescent="0.25">
      <c r="A7787">
        <v>7786</v>
      </c>
      <c r="B7787">
        <v>4</v>
      </c>
      <c r="C7787" s="1">
        <v>27566</v>
      </c>
      <c r="D7787">
        <v>0</v>
      </c>
      <c r="E7787">
        <v>0</v>
      </c>
      <c r="F7787" t="s">
        <v>20</v>
      </c>
      <c r="G7787" s="1">
        <v>35398</v>
      </c>
      <c r="H7787">
        <v>0</v>
      </c>
      <c r="J7787">
        <v>10</v>
      </c>
      <c r="K7787">
        <v>11907</v>
      </c>
      <c r="L7787" s="1">
        <v>366</v>
      </c>
      <c r="M7787" s="2">
        <f t="shared" si="363"/>
        <v>21.43888888888889</v>
      </c>
      <c r="N7787" s="2" t="str">
        <f t="shared" si="364"/>
        <v/>
      </c>
      <c r="O7787" s="2" t="str">
        <f t="shared" si="365"/>
        <v/>
      </c>
    </row>
    <row r="7788" spans="1:15" x14ac:dyDescent="0.25">
      <c r="A7788">
        <v>7787</v>
      </c>
      <c r="B7788">
        <v>3</v>
      </c>
      <c r="C7788" s="1">
        <v>25783</v>
      </c>
      <c r="D7788">
        <v>0</v>
      </c>
      <c r="E7788">
        <v>2</v>
      </c>
      <c r="F7788" t="s">
        <v>20</v>
      </c>
      <c r="G7788" s="1">
        <v>35403</v>
      </c>
      <c r="H7788">
        <v>2</v>
      </c>
      <c r="J7788">
        <v>10</v>
      </c>
      <c r="K7788">
        <v>10207</v>
      </c>
      <c r="L7788" s="1">
        <v>366</v>
      </c>
      <c r="M7788" s="2">
        <f t="shared" si="363"/>
        <v>26.336111111111112</v>
      </c>
      <c r="N7788" s="2" t="str">
        <f t="shared" si="364"/>
        <v/>
      </c>
      <c r="O7788" s="2" t="str">
        <f t="shared" si="365"/>
        <v/>
      </c>
    </row>
    <row r="7789" spans="1:15" x14ac:dyDescent="0.25">
      <c r="A7789">
        <v>7788</v>
      </c>
      <c r="B7789">
        <v>3</v>
      </c>
      <c r="C7789" s="1">
        <v>23655</v>
      </c>
      <c r="D7789">
        <v>2400</v>
      </c>
      <c r="E7789">
        <v>2</v>
      </c>
      <c r="F7789" t="s">
        <v>14</v>
      </c>
      <c r="G7789" s="1">
        <v>35403</v>
      </c>
      <c r="H7789">
        <v>2</v>
      </c>
      <c r="J7789">
        <v>10</v>
      </c>
      <c r="K7789">
        <v>13607</v>
      </c>
      <c r="L7789" s="1">
        <v>366</v>
      </c>
      <c r="M7789" s="2">
        <f t="shared" si="363"/>
        <v>32.163888888888891</v>
      </c>
      <c r="N7789" s="2" t="str">
        <f t="shared" si="364"/>
        <v/>
      </c>
      <c r="O7789" s="2" t="str">
        <f t="shared" si="365"/>
        <v/>
      </c>
    </row>
    <row r="7790" spans="1:15" x14ac:dyDescent="0.25">
      <c r="A7790">
        <v>7789</v>
      </c>
      <c r="B7790">
        <v>1</v>
      </c>
      <c r="C7790" t="s">
        <v>12</v>
      </c>
      <c r="D7790">
        <v>0</v>
      </c>
      <c r="E7790">
        <v>0</v>
      </c>
      <c r="F7790" t="s">
        <v>13</v>
      </c>
      <c r="G7790" s="1">
        <v>35405</v>
      </c>
      <c r="H7790">
        <v>4</v>
      </c>
      <c r="J7790">
        <v>50</v>
      </c>
      <c r="K7790">
        <v>10107</v>
      </c>
      <c r="L7790" s="1">
        <v>366</v>
      </c>
      <c r="O7790" s="2" t="str">
        <f t="shared" si="365"/>
        <v/>
      </c>
    </row>
    <row r="7791" spans="1:15" x14ac:dyDescent="0.25">
      <c r="A7791">
        <v>7790</v>
      </c>
      <c r="B7791">
        <v>4</v>
      </c>
      <c r="C7791" s="1">
        <v>25402</v>
      </c>
      <c r="D7791">
        <v>0</v>
      </c>
      <c r="E7791">
        <v>0</v>
      </c>
      <c r="F7791" t="s">
        <v>20</v>
      </c>
      <c r="G7791" s="1">
        <v>35405</v>
      </c>
      <c r="H7791">
        <v>2</v>
      </c>
      <c r="J7791">
        <v>10</v>
      </c>
      <c r="K7791">
        <v>17807</v>
      </c>
      <c r="L7791" s="1">
        <v>366</v>
      </c>
      <c r="M7791" s="2">
        <f t="shared" si="363"/>
        <v>27.383333333333333</v>
      </c>
      <c r="N7791" s="2" t="str">
        <f t="shared" si="364"/>
        <v/>
      </c>
      <c r="O7791" s="2" t="str">
        <f t="shared" si="365"/>
        <v/>
      </c>
    </row>
    <row r="7792" spans="1:15" x14ac:dyDescent="0.25">
      <c r="A7792">
        <v>7791</v>
      </c>
      <c r="B7792">
        <v>2</v>
      </c>
      <c r="C7792" s="1">
        <v>21763</v>
      </c>
      <c r="D7792">
        <v>1168</v>
      </c>
      <c r="E7792">
        <v>2</v>
      </c>
      <c r="F7792" t="s">
        <v>14</v>
      </c>
      <c r="G7792" s="1">
        <v>35409</v>
      </c>
      <c r="H7792">
        <v>2</v>
      </c>
      <c r="J7792">
        <v>10</v>
      </c>
      <c r="K7792">
        <v>17907</v>
      </c>
      <c r="L7792" s="1">
        <v>366</v>
      </c>
      <c r="M7792" s="2">
        <f t="shared" si="363"/>
        <v>37.358333333333334</v>
      </c>
      <c r="N7792" s="2" t="str">
        <f t="shared" si="364"/>
        <v/>
      </c>
      <c r="O7792" s="2" t="str">
        <f t="shared" si="365"/>
        <v/>
      </c>
    </row>
    <row r="7793" spans="1:15" x14ac:dyDescent="0.25">
      <c r="A7793">
        <v>7792</v>
      </c>
      <c r="B7793">
        <v>3</v>
      </c>
      <c r="C7793" s="1">
        <v>20425</v>
      </c>
      <c r="D7793">
        <v>0</v>
      </c>
      <c r="E7793">
        <v>0</v>
      </c>
      <c r="F7793" t="s">
        <v>13</v>
      </c>
      <c r="G7793" s="1">
        <v>35410</v>
      </c>
      <c r="H7793">
        <v>0</v>
      </c>
      <c r="I7793" t="s">
        <v>19</v>
      </c>
      <c r="J7793">
        <v>21</v>
      </c>
      <c r="K7793">
        <v>13807</v>
      </c>
      <c r="L7793" s="1">
        <v>35559</v>
      </c>
      <c r="M7793" s="2">
        <f t="shared" si="363"/>
        <v>41.024999999999999</v>
      </c>
      <c r="N7793" s="2">
        <f t="shared" si="364"/>
        <v>41.43611111111111</v>
      </c>
      <c r="O7793" s="2">
        <f t="shared" si="365"/>
        <v>0.41111111111111143</v>
      </c>
    </row>
    <row r="7794" spans="1:15" x14ac:dyDescent="0.25">
      <c r="A7794">
        <v>7793</v>
      </c>
      <c r="B7794">
        <v>3</v>
      </c>
      <c r="C7794" s="1">
        <v>21206</v>
      </c>
      <c r="D7794">
        <v>0</v>
      </c>
      <c r="E7794">
        <v>0</v>
      </c>
      <c r="F7794" t="s">
        <v>13</v>
      </c>
      <c r="G7794" s="1">
        <v>35410</v>
      </c>
      <c r="H7794">
        <v>0</v>
      </c>
      <c r="J7794">
        <v>10</v>
      </c>
      <c r="K7794">
        <v>10307</v>
      </c>
      <c r="L7794" s="1">
        <v>366</v>
      </c>
      <c r="M7794" s="2">
        <f t="shared" si="363"/>
        <v>38.888888888888886</v>
      </c>
      <c r="N7794" s="2" t="str">
        <f t="shared" si="364"/>
        <v/>
      </c>
      <c r="O7794" s="2" t="str">
        <f t="shared" si="365"/>
        <v/>
      </c>
    </row>
    <row r="7795" spans="1:15" x14ac:dyDescent="0.25">
      <c r="A7795">
        <v>7794</v>
      </c>
      <c r="B7795">
        <v>3</v>
      </c>
      <c r="C7795" s="1">
        <v>26262</v>
      </c>
      <c r="D7795">
        <v>1750</v>
      </c>
      <c r="E7795">
        <v>1</v>
      </c>
      <c r="F7795" t="s">
        <v>14</v>
      </c>
      <c r="G7795" s="1">
        <v>35411</v>
      </c>
      <c r="H7795">
        <v>2</v>
      </c>
      <c r="J7795">
        <v>10</v>
      </c>
      <c r="K7795">
        <v>10307</v>
      </c>
      <c r="L7795" s="1">
        <v>366</v>
      </c>
      <c r="M7795" s="2">
        <f t="shared" si="363"/>
        <v>25.047222222222221</v>
      </c>
      <c r="N7795" s="2" t="str">
        <f t="shared" si="364"/>
        <v/>
      </c>
      <c r="O7795" s="2" t="str">
        <f t="shared" si="365"/>
        <v/>
      </c>
    </row>
    <row r="7796" spans="1:15" x14ac:dyDescent="0.25">
      <c r="A7796">
        <v>7795</v>
      </c>
      <c r="B7796">
        <v>2</v>
      </c>
      <c r="C7796" s="1">
        <v>19084</v>
      </c>
      <c r="D7796">
        <v>0</v>
      </c>
      <c r="E7796">
        <v>2</v>
      </c>
      <c r="F7796" t="s">
        <v>14</v>
      </c>
      <c r="G7796" s="1">
        <v>35415</v>
      </c>
      <c r="H7796">
        <v>2</v>
      </c>
      <c r="J7796">
        <v>10</v>
      </c>
      <c r="K7796">
        <v>18707</v>
      </c>
      <c r="L7796" s="1">
        <v>366</v>
      </c>
      <c r="M7796" s="2">
        <f t="shared" si="363"/>
        <v>44.711111111111109</v>
      </c>
      <c r="N7796" s="2" t="str">
        <f t="shared" si="364"/>
        <v/>
      </c>
      <c r="O7796" s="2" t="str">
        <f t="shared" si="365"/>
        <v/>
      </c>
    </row>
    <row r="7797" spans="1:15" x14ac:dyDescent="0.25">
      <c r="A7797">
        <v>7796</v>
      </c>
      <c r="B7797">
        <v>3</v>
      </c>
      <c r="C7797" s="1">
        <v>15197</v>
      </c>
      <c r="D7797">
        <v>0</v>
      </c>
      <c r="E7797">
        <v>0</v>
      </c>
      <c r="F7797" t="s">
        <v>22</v>
      </c>
      <c r="G7797" s="1">
        <v>35415</v>
      </c>
      <c r="H7797">
        <v>2</v>
      </c>
      <c r="J7797">
        <v>10</v>
      </c>
      <c r="K7797">
        <v>10907</v>
      </c>
      <c r="L7797" s="1">
        <v>366</v>
      </c>
      <c r="M7797" s="2">
        <f t="shared" si="363"/>
        <v>55.352777777777774</v>
      </c>
      <c r="N7797" s="2" t="str">
        <f t="shared" si="364"/>
        <v/>
      </c>
      <c r="O7797" s="2" t="str">
        <f t="shared" si="365"/>
        <v/>
      </c>
    </row>
    <row r="7798" spans="1:15" x14ac:dyDescent="0.25">
      <c r="A7798">
        <v>7797</v>
      </c>
      <c r="B7798">
        <v>3</v>
      </c>
      <c r="C7798" s="1">
        <v>21745</v>
      </c>
      <c r="D7798">
        <v>2257</v>
      </c>
      <c r="E7798">
        <v>3</v>
      </c>
      <c r="F7798" t="s">
        <v>14</v>
      </c>
      <c r="G7798" s="1">
        <v>35415</v>
      </c>
      <c r="H7798">
        <v>2</v>
      </c>
      <c r="J7798">
        <v>10</v>
      </c>
      <c r="K7798">
        <v>16707</v>
      </c>
      <c r="L7798" s="1">
        <v>366</v>
      </c>
      <c r="M7798" s="2">
        <f t="shared" si="363"/>
        <v>37.422222222222224</v>
      </c>
      <c r="N7798" s="2" t="str">
        <f t="shared" si="364"/>
        <v/>
      </c>
      <c r="O7798" s="2" t="str">
        <f t="shared" si="365"/>
        <v/>
      </c>
    </row>
    <row r="7799" spans="1:15" x14ac:dyDescent="0.25">
      <c r="A7799">
        <v>7798</v>
      </c>
      <c r="B7799">
        <v>4</v>
      </c>
      <c r="C7799" s="1">
        <v>24216</v>
      </c>
      <c r="D7799">
        <v>1524</v>
      </c>
      <c r="E7799">
        <v>1</v>
      </c>
      <c r="F7799" t="s">
        <v>20</v>
      </c>
      <c r="G7799" s="1">
        <v>35417</v>
      </c>
      <c r="H7799">
        <v>0</v>
      </c>
      <c r="J7799">
        <v>10</v>
      </c>
      <c r="K7799">
        <v>18707</v>
      </c>
      <c r="L7799" s="1">
        <v>366</v>
      </c>
      <c r="M7799" s="2">
        <f t="shared" si="363"/>
        <v>30.663888888888888</v>
      </c>
      <c r="N7799" s="2" t="str">
        <f t="shared" si="364"/>
        <v/>
      </c>
      <c r="O7799" s="2" t="str">
        <f t="shared" si="365"/>
        <v/>
      </c>
    </row>
    <row r="7800" spans="1:15" x14ac:dyDescent="0.25">
      <c r="A7800">
        <v>7799</v>
      </c>
      <c r="B7800">
        <v>3</v>
      </c>
      <c r="C7800" s="1">
        <v>26275</v>
      </c>
      <c r="D7800">
        <v>0</v>
      </c>
      <c r="E7800">
        <v>0</v>
      </c>
      <c r="F7800" t="s">
        <v>14</v>
      </c>
      <c r="G7800" s="1">
        <v>35417</v>
      </c>
      <c r="H7800">
        <v>0</v>
      </c>
      <c r="I7800" t="s">
        <v>19</v>
      </c>
      <c r="J7800">
        <v>21</v>
      </c>
      <c r="K7800">
        <v>10307</v>
      </c>
      <c r="L7800" s="1">
        <v>39036</v>
      </c>
      <c r="M7800" s="2">
        <f t="shared" si="363"/>
        <v>25.027777777777779</v>
      </c>
      <c r="N7800" s="2">
        <f t="shared" si="364"/>
        <v>34.93611111111111</v>
      </c>
      <c r="O7800" s="2">
        <f t="shared" si="365"/>
        <v>9.9083333333333314</v>
      </c>
    </row>
    <row r="7801" spans="1:15" x14ac:dyDescent="0.25">
      <c r="A7801">
        <v>7800</v>
      </c>
      <c r="B7801">
        <v>3</v>
      </c>
      <c r="C7801" s="1">
        <v>15885</v>
      </c>
      <c r="D7801">
        <v>0</v>
      </c>
      <c r="E7801">
        <v>0</v>
      </c>
      <c r="F7801" t="s">
        <v>13</v>
      </c>
      <c r="G7801" s="1">
        <v>35417</v>
      </c>
      <c r="H7801">
        <v>0</v>
      </c>
      <c r="J7801">
        <v>10</v>
      </c>
      <c r="K7801">
        <v>0</v>
      </c>
      <c r="L7801" s="1">
        <v>366</v>
      </c>
      <c r="M7801" s="2">
        <f t="shared" si="363"/>
        <v>53.472222222222221</v>
      </c>
      <c r="N7801" s="2" t="str">
        <f t="shared" si="364"/>
        <v/>
      </c>
      <c r="O7801" s="2" t="str">
        <f t="shared" si="365"/>
        <v/>
      </c>
    </row>
    <row r="7802" spans="1:15" x14ac:dyDescent="0.25">
      <c r="A7802">
        <v>7801</v>
      </c>
      <c r="B7802">
        <v>3</v>
      </c>
      <c r="C7802" s="1">
        <v>25946</v>
      </c>
      <c r="D7802">
        <v>1199</v>
      </c>
      <c r="E7802">
        <v>0</v>
      </c>
      <c r="F7802" t="s">
        <v>14</v>
      </c>
      <c r="G7802" s="1">
        <v>35418</v>
      </c>
      <c r="H7802">
        <v>2</v>
      </c>
      <c r="J7802">
        <v>10</v>
      </c>
      <c r="K7802">
        <v>10307</v>
      </c>
      <c r="L7802" s="1">
        <v>366</v>
      </c>
      <c r="M7802" s="2">
        <f t="shared" si="363"/>
        <v>25.933333333333334</v>
      </c>
      <c r="N7802" s="2" t="str">
        <f t="shared" si="364"/>
        <v/>
      </c>
      <c r="O7802" s="2" t="str">
        <f t="shared" si="365"/>
        <v/>
      </c>
    </row>
    <row r="7803" spans="1:15" x14ac:dyDescent="0.25">
      <c r="A7803">
        <v>7802</v>
      </c>
      <c r="B7803">
        <v>2</v>
      </c>
      <c r="C7803" s="1">
        <v>26538</v>
      </c>
      <c r="D7803">
        <v>2515</v>
      </c>
      <c r="E7803">
        <v>0</v>
      </c>
      <c r="F7803" t="s">
        <v>26</v>
      </c>
      <c r="G7803" s="1">
        <v>35418</v>
      </c>
      <c r="H7803">
        <v>2</v>
      </c>
      <c r="J7803">
        <v>10</v>
      </c>
      <c r="K7803">
        <v>14607</v>
      </c>
      <c r="L7803" s="1">
        <v>366</v>
      </c>
      <c r="M7803" s="2">
        <f t="shared" si="363"/>
        <v>24.31111111111111</v>
      </c>
      <c r="N7803" s="2" t="str">
        <f t="shared" si="364"/>
        <v/>
      </c>
      <c r="O7803" s="2" t="str">
        <f t="shared" si="365"/>
        <v/>
      </c>
    </row>
    <row r="7804" spans="1:15" x14ac:dyDescent="0.25">
      <c r="A7804">
        <v>7803</v>
      </c>
      <c r="B7804">
        <v>2</v>
      </c>
      <c r="C7804" s="1">
        <v>22631</v>
      </c>
      <c r="D7804">
        <v>0</v>
      </c>
      <c r="E7804">
        <v>0</v>
      </c>
      <c r="F7804" t="s">
        <v>13</v>
      </c>
      <c r="G7804" s="1">
        <v>35418</v>
      </c>
      <c r="H7804">
        <v>0</v>
      </c>
      <c r="I7804" t="s">
        <v>24</v>
      </c>
      <c r="J7804">
        <v>21</v>
      </c>
      <c r="K7804">
        <v>0</v>
      </c>
      <c r="L7804" s="1">
        <v>36845</v>
      </c>
      <c r="M7804" s="2">
        <f t="shared" si="363"/>
        <v>35.008333333333333</v>
      </c>
      <c r="N7804" s="2">
        <f t="shared" si="364"/>
        <v>38.913888888888891</v>
      </c>
      <c r="O7804" s="2">
        <f t="shared" si="365"/>
        <v>3.9055555555555586</v>
      </c>
    </row>
    <row r="7805" spans="1:15" x14ac:dyDescent="0.25">
      <c r="A7805">
        <v>7804</v>
      </c>
      <c r="B7805">
        <v>3</v>
      </c>
      <c r="C7805" s="1">
        <v>18844</v>
      </c>
      <c r="D7805">
        <v>0</v>
      </c>
      <c r="E7805">
        <v>0</v>
      </c>
      <c r="F7805" t="s">
        <v>14</v>
      </c>
      <c r="G7805" s="1">
        <v>35419</v>
      </c>
      <c r="H7805">
        <v>2</v>
      </c>
      <c r="J7805">
        <v>10</v>
      </c>
      <c r="K7805">
        <v>12807</v>
      </c>
      <c r="L7805" s="1">
        <v>366</v>
      </c>
      <c r="M7805" s="2">
        <f t="shared" si="363"/>
        <v>45.37777777777778</v>
      </c>
      <c r="N7805" s="2" t="str">
        <f t="shared" si="364"/>
        <v/>
      </c>
      <c r="O7805" s="2" t="str">
        <f t="shared" si="365"/>
        <v/>
      </c>
    </row>
    <row r="7806" spans="1:15" x14ac:dyDescent="0.25">
      <c r="A7806">
        <v>7805</v>
      </c>
      <c r="B7806">
        <v>3</v>
      </c>
      <c r="C7806" s="1">
        <v>25776</v>
      </c>
      <c r="D7806">
        <v>0</v>
      </c>
      <c r="E7806">
        <v>0</v>
      </c>
      <c r="F7806" t="s">
        <v>14</v>
      </c>
      <c r="G7806" s="1">
        <v>35419</v>
      </c>
      <c r="H7806">
        <v>0</v>
      </c>
      <c r="I7806" t="s">
        <v>19</v>
      </c>
      <c r="J7806">
        <v>21</v>
      </c>
      <c r="K7806">
        <v>17507</v>
      </c>
      <c r="L7806" s="1">
        <v>38331</v>
      </c>
      <c r="M7806" s="2">
        <f t="shared" si="363"/>
        <v>26.397222222222222</v>
      </c>
      <c r="N7806" s="2">
        <f t="shared" si="364"/>
        <v>34.369444444444447</v>
      </c>
      <c r="O7806" s="2">
        <f t="shared" si="365"/>
        <v>7.972222222222225</v>
      </c>
    </row>
    <row r="7807" spans="1:15" x14ac:dyDescent="0.25">
      <c r="A7807">
        <v>7806</v>
      </c>
      <c r="B7807">
        <v>2</v>
      </c>
      <c r="C7807" s="1">
        <v>20170</v>
      </c>
      <c r="D7807">
        <v>0</v>
      </c>
      <c r="E7807">
        <v>0</v>
      </c>
      <c r="F7807" t="s">
        <v>14</v>
      </c>
      <c r="G7807" s="1">
        <v>35422</v>
      </c>
      <c r="H7807">
        <v>2</v>
      </c>
      <c r="J7807">
        <v>10</v>
      </c>
      <c r="K7807">
        <v>13507</v>
      </c>
      <c r="L7807" s="1">
        <v>366</v>
      </c>
      <c r="M7807" s="2">
        <f t="shared" si="363"/>
        <v>41.75277777777778</v>
      </c>
      <c r="N7807" s="2" t="str">
        <f t="shared" si="364"/>
        <v/>
      </c>
      <c r="O7807" s="2" t="str">
        <f t="shared" si="365"/>
        <v/>
      </c>
    </row>
    <row r="7808" spans="1:15" x14ac:dyDescent="0.25">
      <c r="A7808">
        <v>7807</v>
      </c>
      <c r="B7808">
        <v>2</v>
      </c>
      <c r="C7808" s="1">
        <v>18320</v>
      </c>
      <c r="D7808">
        <v>4731</v>
      </c>
      <c r="E7808">
        <v>0</v>
      </c>
      <c r="F7808" t="s">
        <v>22</v>
      </c>
      <c r="G7808" s="1">
        <v>35422</v>
      </c>
      <c r="H7808">
        <v>2</v>
      </c>
      <c r="J7808">
        <v>10</v>
      </c>
      <c r="K7808">
        <v>11607</v>
      </c>
      <c r="L7808" s="1">
        <v>366</v>
      </c>
      <c r="M7808" s="2">
        <f t="shared" si="363"/>
        <v>46.825000000000003</v>
      </c>
      <c r="N7808" s="2" t="str">
        <f t="shared" si="364"/>
        <v/>
      </c>
      <c r="O7808" s="2" t="str">
        <f t="shared" si="365"/>
        <v/>
      </c>
    </row>
    <row r="7809" spans="1:15" x14ac:dyDescent="0.25">
      <c r="A7809">
        <v>7808</v>
      </c>
      <c r="B7809">
        <v>2</v>
      </c>
      <c r="C7809" s="1">
        <v>18342</v>
      </c>
      <c r="D7809">
        <v>3099</v>
      </c>
      <c r="E7809">
        <v>1</v>
      </c>
      <c r="F7809" t="s">
        <v>26</v>
      </c>
      <c r="G7809" s="1">
        <v>35422</v>
      </c>
      <c r="H7809">
        <v>2</v>
      </c>
      <c r="J7809">
        <v>10</v>
      </c>
      <c r="K7809">
        <v>17807</v>
      </c>
      <c r="L7809" s="1">
        <v>366</v>
      </c>
      <c r="M7809" s="2">
        <f t="shared" si="363"/>
        <v>46.758333333333333</v>
      </c>
      <c r="N7809" s="2" t="str">
        <f t="shared" si="364"/>
        <v/>
      </c>
      <c r="O7809" s="2" t="str">
        <f t="shared" si="365"/>
        <v/>
      </c>
    </row>
    <row r="7810" spans="1:15" x14ac:dyDescent="0.25">
      <c r="A7810">
        <v>7809</v>
      </c>
      <c r="B7810">
        <v>2</v>
      </c>
      <c r="C7810" s="1">
        <v>19929</v>
      </c>
      <c r="D7810">
        <v>0</v>
      </c>
      <c r="E7810">
        <v>0</v>
      </c>
      <c r="F7810" t="s">
        <v>26</v>
      </c>
      <c r="G7810" s="1">
        <v>35423</v>
      </c>
      <c r="H7810">
        <v>0</v>
      </c>
      <c r="J7810">
        <v>10</v>
      </c>
      <c r="K7810">
        <v>10207</v>
      </c>
      <c r="L7810" s="1">
        <v>366</v>
      </c>
      <c r="M7810" s="2">
        <f t="shared" si="363"/>
        <v>42.416666666666664</v>
      </c>
      <c r="N7810" s="2" t="str">
        <f t="shared" si="364"/>
        <v/>
      </c>
      <c r="O7810" s="2" t="str">
        <f t="shared" si="365"/>
        <v/>
      </c>
    </row>
    <row r="7811" spans="1:15" x14ac:dyDescent="0.25">
      <c r="A7811">
        <v>7810</v>
      </c>
      <c r="B7811">
        <v>2</v>
      </c>
      <c r="C7811" s="1">
        <v>25815</v>
      </c>
      <c r="D7811">
        <v>0</v>
      </c>
      <c r="E7811">
        <v>0</v>
      </c>
      <c r="F7811" t="s">
        <v>14</v>
      </c>
      <c r="G7811" s="1">
        <v>35426</v>
      </c>
      <c r="H7811">
        <v>2</v>
      </c>
      <c r="J7811">
        <v>10</v>
      </c>
      <c r="K7811">
        <v>10107</v>
      </c>
      <c r="L7811" s="1">
        <v>366</v>
      </c>
      <c r="M7811" s="2">
        <f t="shared" si="363"/>
        <v>26.31388888888889</v>
      </c>
      <c r="N7811" s="2" t="str">
        <f t="shared" si="364"/>
        <v/>
      </c>
      <c r="O7811" s="2" t="str">
        <f t="shared" si="365"/>
        <v/>
      </c>
    </row>
    <row r="7812" spans="1:15" x14ac:dyDescent="0.25">
      <c r="A7812">
        <v>7811</v>
      </c>
      <c r="B7812">
        <v>2</v>
      </c>
      <c r="C7812" s="1">
        <v>14352</v>
      </c>
      <c r="D7812">
        <v>3170</v>
      </c>
      <c r="E7812">
        <v>1</v>
      </c>
      <c r="F7812" t="s">
        <v>14</v>
      </c>
      <c r="G7812" s="1">
        <v>35429</v>
      </c>
      <c r="H7812">
        <v>2</v>
      </c>
      <c r="J7812">
        <v>10</v>
      </c>
      <c r="K7812">
        <v>17907</v>
      </c>
      <c r="L7812" s="1">
        <v>366</v>
      </c>
      <c r="M7812" s="2">
        <f t="shared" si="363"/>
        <v>57.702777777777776</v>
      </c>
      <c r="N7812" s="2" t="str">
        <f t="shared" si="364"/>
        <v/>
      </c>
      <c r="O7812" s="2" t="str">
        <f t="shared" si="365"/>
        <v/>
      </c>
    </row>
    <row r="7813" spans="1:15" x14ac:dyDescent="0.25">
      <c r="A7813">
        <v>7812</v>
      </c>
      <c r="B7813">
        <v>4</v>
      </c>
      <c r="C7813" s="1">
        <v>29418</v>
      </c>
      <c r="D7813">
        <v>0</v>
      </c>
      <c r="E7813">
        <v>0</v>
      </c>
      <c r="F7813" t="s">
        <v>20</v>
      </c>
      <c r="G7813" s="1">
        <v>35429</v>
      </c>
      <c r="H7813">
        <v>2</v>
      </c>
      <c r="I7813" t="s">
        <v>24</v>
      </c>
      <c r="J7813">
        <v>21</v>
      </c>
      <c r="K7813">
        <v>0</v>
      </c>
      <c r="L7813" s="1">
        <v>36315</v>
      </c>
      <c r="M7813" s="2">
        <f t="shared" ref="M7813:M7876" si="366">DAYS360(C7813,G7813,TRUE)/360</f>
        <v>16.455555555555556</v>
      </c>
      <c r="N7813" s="2">
        <f t="shared" ref="N7813:N7876" si="367">IF(DAYS360(C7813,L7813)/360&gt;0,DAYS360(C7813,L7813)/360,"")</f>
        <v>18.883333333333333</v>
      </c>
      <c r="O7813" s="2">
        <f t="shared" ref="O7813:O7876" si="368">IF(N7813="","",N7813-M7813)</f>
        <v>2.4277777777777771</v>
      </c>
    </row>
    <row r="7814" spans="1:15" x14ac:dyDescent="0.25">
      <c r="A7814">
        <v>7813</v>
      </c>
      <c r="B7814">
        <v>3</v>
      </c>
      <c r="C7814" s="1">
        <v>17072</v>
      </c>
      <c r="D7814">
        <v>2976</v>
      </c>
      <c r="E7814">
        <v>1</v>
      </c>
      <c r="F7814" t="s">
        <v>17</v>
      </c>
      <c r="G7814" s="1">
        <v>35430</v>
      </c>
      <c r="H7814">
        <v>2</v>
      </c>
      <c r="J7814">
        <v>10</v>
      </c>
      <c r="K7814">
        <v>10207</v>
      </c>
      <c r="L7814" s="1">
        <v>366</v>
      </c>
      <c r="M7814" s="2">
        <f t="shared" si="366"/>
        <v>50.258333333333333</v>
      </c>
      <c r="N7814" s="2" t="str">
        <f t="shared" si="367"/>
        <v/>
      </c>
      <c r="O7814" s="2" t="str">
        <f t="shared" si="368"/>
        <v/>
      </c>
    </row>
    <row r="7815" spans="1:15" x14ac:dyDescent="0.25">
      <c r="A7815">
        <v>7814</v>
      </c>
      <c r="B7815">
        <v>2</v>
      </c>
      <c r="C7815" s="1">
        <v>23666</v>
      </c>
      <c r="D7815">
        <v>0</v>
      </c>
      <c r="E7815">
        <v>0</v>
      </c>
      <c r="F7815" t="s">
        <v>13</v>
      </c>
      <c r="G7815" s="1">
        <v>35432</v>
      </c>
      <c r="H7815">
        <v>0</v>
      </c>
      <c r="J7815">
        <v>10</v>
      </c>
      <c r="K7815">
        <v>0</v>
      </c>
      <c r="L7815" s="1">
        <v>366</v>
      </c>
      <c r="M7815" s="2">
        <f t="shared" si="366"/>
        <v>32.211111111111109</v>
      </c>
      <c r="N7815" s="2" t="str">
        <f t="shared" si="367"/>
        <v/>
      </c>
      <c r="O7815" s="2" t="str">
        <f t="shared" si="368"/>
        <v/>
      </c>
    </row>
    <row r="7816" spans="1:15" x14ac:dyDescent="0.25">
      <c r="A7816">
        <v>7815</v>
      </c>
      <c r="B7816">
        <v>2</v>
      </c>
      <c r="C7816" s="1">
        <v>31357</v>
      </c>
      <c r="D7816">
        <v>0</v>
      </c>
      <c r="E7816">
        <v>0</v>
      </c>
      <c r="F7816" t="s">
        <v>20</v>
      </c>
      <c r="G7816" s="1">
        <v>35433</v>
      </c>
      <c r="H7816">
        <v>2</v>
      </c>
      <c r="J7816">
        <v>21</v>
      </c>
      <c r="K7816">
        <v>10107</v>
      </c>
      <c r="L7816" s="1">
        <v>366</v>
      </c>
      <c r="M7816" s="2">
        <f t="shared" si="366"/>
        <v>11.158333333333333</v>
      </c>
      <c r="N7816" s="2" t="str">
        <f t="shared" si="367"/>
        <v/>
      </c>
      <c r="O7816" s="2" t="str">
        <f t="shared" si="368"/>
        <v/>
      </c>
    </row>
    <row r="7817" spans="1:15" x14ac:dyDescent="0.25">
      <c r="A7817">
        <v>7816</v>
      </c>
      <c r="B7817">
        <v>4</v>
      </c>
      <c r="C7817" s="1">
        <v>26738</v>
      </c>
      <c r="D7817">
        <v>0</v>
      </c>
      <c r="E7817">
        <v>0</v>
      </c>
      <c r="F7817" t="s">
        <v>20</v>
      </c>
      <c r="G7817" s="1">
        <v>35433</v>
      </c>
      <c r="H7817">
        <v>0</v>
      </c>
      <c r="J7817">
        <v>10</v>
      </c>
      <c r="K7817">
        <v>13507</v>
      </c>
      <c r="L7817" s="1">
        <v>366</v>
      </c>
      <c r="M7817" s="2">
        <f t="shared" si="366"/>
        <v>23.8</v>
      </c>
      <c r="N7817" s="2" t="str">
        <f t="shared" si="367"/>
        <v/>
      </c>
      <c r="O7817" s="2" t="str">
        <f t="shared" si="368"/>
        <v/>
      </c>
    </row>
    <row r="7818" spans="1:15" x14ac:dyDescent="0.25">
      <c r="A7818">
        <v>7817</v>
      </c>
      <c r="B7818">
        <v>1</v>
      </c>
      <c r="C7818" t="s">
        <v>12</v>
      </c>
      <c r="D7818">
        <v>0</v>
      </c>
      <c r="E7818">
        <v>0</v>
      </c>
      <c r="F7818" t="s">
        <v>13</v>
      </c>
      <c r="G7818" s="1">
        <v>35436</v>
      </c>
      <c r="H7818">
        <v>0</v>
      </c>
      <c r="J7818">
        <v>82</v>
      </c>
      <c r="K7818">
        <v>0</v>
      </c>
      <c r="L7818" s="1">
        <v>366</v>
      </c>
      <c r="O7818" s="2" t="str">
        <f t="shared" si="368"/>
        <v/>
      </c>
    </row>
    <row r="7819" spans="1:15" x14ac:dyDescent="0.25">
      <c r="A7819">
        <v>7818</v>
      </c>
      <c r="B7819">
        <v>3</v>
      </c>
      <c r="C7819" s="1">
        <v>22197</v>
      </c>
      <c r="D7819">
        <v>1864</v>
      </c>
      <c r="E7819">
        <v>2</v>
      </c>
      <c r="F7819" t="s">
        <v>14</v>
      </c>
      <c r="G7819" s="1">
        <v>35436</v>
      </c>
      <c r="H7819">
        <v>2</v>
      </c>
      <c r="J7819">
        <v>10</v>
      </c>
      <c r="K7819">
        <v>13907</v>
      </c>
      <c r="L7819" s="1">
        <v>366</v>
      </c>
      <c r="M7819" s="2">
        <f t="shared" si="366"/>
        <v>36.244444444444447</v>
      </c>
      <c r="N7819" s="2" t="str">
        <f t="shared" si="367"/>
        <v/>
      </c>
      <c r="O7819" s="2" t="str">
        <f t="shared" si="368"/>
        <v/>
      </c>
    </row>
    <row r="7820" spans="1:15" x14ac:dyDescent="0.25">
      <c r="A7820">
        <v>7819</v>
      </c>
      <c r="B7820">
        <v>4</v>
      </c>
      <c r="C7820" s="1">
        <v>22842</v>
      </c>
      <c r="D7820">
        <v>0</v>
      </c>
      <c r="E7820">
        <v>1</v>
      </c>
      <c r="F7820" t="s">
        <v>26</v>
      </c>
      <c r="G7820" s="1">
        <v>35436</v>
      </c>
      <c r="H7820">
        <v>2</v>
      </c>
      <c r="J7820">
        <v>10</v>
      </c>
      <c r="K7820">
        <v>10107</v>
      </c>
      <c r="L7820" s="1">
        <v>366</v>
      </c>
      <c r="M7820" s="2">
        <f t="shared" si="366"/>
        <v>34.475000000000001</v>
      </c>
      <c r="N7820" s="2" t="str">
        <f t="shared" si="367"/>
        <v/>
      </c>
      <c r="O7820" s="2" t="str">
        <f t="shared" si="368"/>
        <v/>
      </c>
    </row>
    <row r="7821" spans="1:15" x14ac:dyDescent="0.25">
      <c r="A7821">
        <v>7820</v>
      </c>
      <c r="B7821">
        <v>2</v>
      </c>
      <c r="C7821" s="1">
        <v>20604</v>
      </c>
      <c r="D7821">
        <v>0</v>
      </c>
      <c r="E7821">
        <v>0</v>
      </c>
      <c r="F7821" t="s">
        <v>20</v>
      </c>
      <c r="G7821" s="1">
        <v>35437</v>
      </c>
      <c r="H7821">
        <v>2</v>
      </c>
      <c r="J7821">
        <v>10</v>
      </c>
      <c r="K7821">
        <v>10607</v>
      </c>
      <c r="L7821" s="1">
        <v>366</v>
      </c>
      <c r="M7821" s="2">
        <f t="shared" si="366"/>
        <v>40.605555555555554</v>
      </c>
      <c r="N7821" s="2" t="str">
        <f t="shared" si="367"/>
        <v/>
      </c>
      <c r="O7821" s="2" t="str">
        <f t="shared" si="368"/>
        <v/>
      </c>
    </row>
    <row r="7822" spans="1:15" x14ac:dyDescent="0.25">
      <c r="A7822">
        <v>7821</v>
      </c>
      <c r="B7822">
        <v>2</v>
      </c>
      <c r="C7822" s="1">
        <v>21574</v>
      </c>
      <c r="D7822">
        <v>0</v>
      </c>
      <c r="E7822">
        <v>1</v>
      </c>
      <c r="F7822" t="s">
        <v>26</v>
      </c>
      <c r="G7822" s="1">
        <v>35437</v>
      </c>
      <c r="H7822">
        <v>2</v>
      </c>
      <c r="J7822">
        <v>10</v>
      </c>
      <c r="K7822">
        <v>10107</v>
      </c>
      <c r="L7822" s="1">
        <v>366</v>
      </c>
      <c r="M7822" s="2">
        <f t="shared" si="366"/>
        <v>37.952777777777776</v>
      </c>
      <c r="N7822" s="2" t="str">
        <f t="shared" si="367"/>
        <v/>
      </c>
      <c r="O7822" s="2" t="str">
        <f t="shared" si="368"/>
        <v/>
      </c>
    </row>
    <row r="7823" spans="1:15" x14ac:dyDescent="0.25">
      <c r="A7823">
        <v>7822</v>
      </c>
      <c r="B7823">
        <v>2</v>
      </c>
      <c r="C7823" s="1">
        <v>19096</v>
      </c>
      <c r="D7823">
        <v>2857</v>
      </c>
      <c r="E7823">
        <v>3</v>
      </c>
      <c r="F7823" t="s">
        <v>14</v>
      </c>
      <c r="G7823" s="1">
        <v>35437</v>
      </c>
      <c r="H7823">
        <v>2</v>
      </c>
      <c r="J7823">
        <v>10</v>
      </c>
      <c r="K7823">
        <v>10207</v>
      </c>
      <c r="L7823" s="1">
        <v>366</v>
      </c>
      <c r="M7823" s="2">
        <f t="shared" si="366"/>
        <v>44.736111111111114</v>
      </c>
      <c r="N7823" s="2" t="str">
        <f t="shared" si="367"/>
        <v/>
      </c>
      <c r="O7823" s="2" t="str">
        <f t="shared" si="368"/>
        <v/>
      </c>
    </row>
    <row r="7824" spans="1:15" x14ac:dyDescent="0.25">
      <c r="A7824">
        <v>7823</v>
      </c>
      <c r="B7824">
        <v>2</v>
      </c>
      <c r="C7824" s="1">
        <v>26919</v>
      </c>
      <c r="D7824">
        <v>1640</v>
      </c>
      <c r="E7824">
        <v>0</v>
      </c>
      <c r="F7824" t="s">
        <v>26</v>
      </c>
      <c r="G7824" s="1">
        <v>35437</v>
      </c>
      <c r="H7824">
        <v>2</v>
      </c>
      <c r="J7824">
        <v>10</v>
      </c>
      <c r="K7824">
        <v>15807</v>
      </c>
      <c r="L7824" s="1">
        <v>366</v>
      </c>
      <c r="M7824" s="2">
        <f t="shared" si="366"/>
        <v>23.319444444444443</v>
      </c>
      <c r="N7824" s="2" t="str">
        <f t="shared" si="367"/>
        <v/>
      </c>
      <c r="O7824" s="2" t="str">
        <f t="shared" si="368"/>
        <v/>
      </c>
    </row>
    <row r="7825" spans="1:15" x14ac:dyDescent="0.25">
      <c r="A7825">
        <v>7824</v>
      </c>
      <c r="B7825">
        <v>2</v>
      </c>
      <c r="C7825" s="1">
        <v>20843</v>
      </c>
      <c r="D7825">
        <v>304</v>
      </c>
      <c r="E7825">
        <v>2</v>
      </c>
      <c r="F7825" t="s">
        <v>14</v>
      </c>
      <c r="G7825" s="1">
        <v>35438</v>
      </c>
      <c r="H7825">
        <v>2</v>
      </c>
      <c r="J7825">
        <v>10</v>
      </c>
      <c r="K7825">
        <v>10607</v>
      </c>
      <c r="L7825" s="1">
        <v>366</v>
      </c>
      <c r="M7825" s="2">
        <f t="shared" si="366"/>
        <v>39.958333333333336</v>
      </c>
      <c r="N7825" s="2" t="str">
        <f t="shared" si="367"/>
        <v/>
      </c>
      <c r="O7825" s="2" t="str">
        <f t="shared" si="368"/>
        <v/>
      </c>
    </row>
    <row r="7826" spans="1:15" x14ac:dyDescent="0.25">
      <c r="A7826">
        <v>7825</v>
      </c>
      <c r="B7826">
        <v>1</v>
      </c>
      <c r="C7826" t="s">
        <v>12</v>
      </c>
      <c r="D7826">
        <v>0</v>
      </c>
      <c r="E7826">
        <v>0</v>
      </c>
      <c r="F7826" t="s">
        <v>13</v>
      </c>
      <c r="G7826" s="1">
        <v>35439</v>
      </c>
      <c r="H7826">
        <v>0</v>
      </c>
      <c r="J7826">
        <v>82</v>
      </c>
      <c r="K7826">
        <v>0</v>
      </c>
      <c r="L7826" s="1">
        <v>366</v>
      </c>
      <c r="O7826" s="2" t="str">
        <f t="shared" si="368"/>
        <v/>
      </c>
    </row>
    <row r="7827" spans="1:15" x14ac:dyDescent="0.25">
      <c r="A7827">
        <v>7826</v>
      </c>
      <c r="B7827">
        <v>3</v>
      </c>
      <c r="C7827" s="1">
        <v>17858</v>
      </c>
      <c r="D7827">
        <v>0</v>
      </c>
      <c r="E7827">
        <v>0</v>
      </c>
      <c r="F7827" t="s">
        <v>13</v>
      </c>
      <c r="G7827" s="1">
        <v>35440</v>
      </c>
      <c r="H7827">
        <v>0</v>
      </c>
      <c r="I7827" t="s">
        <v>19</v>
      </c>
      <c r="J7827">
        <v>21</v>
      </c>
      <c r="K7827">
        <v>10307</v>
      </c>
      <c r="L7827" s="1">
        <v>38658</v>
      </c>
      <c r="M7827" s="2">
        <f t="shared" si="366"/>
        <v>48.136111111111113</v>
      </c>
      <c r="N7827" s="2">
        <f t="shared" si="367"/>
        <v>56.947222222222223</v>
      </c>
      <c r="O7827" s="2">
        <f t="shared" si="368"/>
        <v>8.81111111111111</v>
      </c>
    </row>
    <row r="7828" spans="1:15" x14ac:dyDescent="0.25">
      <c r="A7828">
        <v>7827</v>
      </c>
      <c r="B7828">
        <v>2</v>
      </c>
      <c r="C7828" s="1">
        <v>22440</v>
      </c>
      <c r="D7828">
        <v>0</v>
      </c>
      <c r="E7828">
        <v>0</v>
      </c>
      <c r="F7828" t="s">
        <v>14</v>
      </c>
      <c r="G7828" s="1">
        <v>35443</v>
      </c>
      <c r="H7828">
        <v>2</v>
      </c>
      <c r="J7828">
        <v>10</v>
      </c>
      <c r="K7828">
        <v>13807</v>
      </c>
      <c r="L7828" s="1">
        <v>366</v>
      </c>
      <c r="M7828" s="2">
        <f t="shared" si="366"/>
        <v>35.597222222222221</v>
      </c>
      <c r="N7828" s="2" t="str">
        <f t="shared" si="367"/>
        <v/>
      </c>
      <c r="O7828" s="2" t="str">
        <f t="shared" si="368"/>
        <v/>
      </c>
    </row>
    <row r="7829" spans="1:15" x14ac:dyDescent="0.25">
      <c r="A7829">
        <v>7828</v>
      </c>
      <c r="B7829">
        <v>2</v>
      </c>
      <c r="C7829" s="1">
        <v>25156</v>
      </c>
      <c r="D7829">
        <v>2590</v>
      </c>
      <c r="E7829">
        <v>2</v>
      </c>
      <c r="F7829" t="s">
        <v>14</v>
      </c>
      <c r="G7829" s="1">
        <v>35443</v>
      </c>
      <c r="H7829">
        <v>2</v>
      </c>
      <c r="J7829">
        <v>10</v>
      </c>
      <c r="K7829">
        <v>10107</v>
      </c>
      <c r="L7829" s="1">
        <v>366</v>
      </c>
      <c r="M7829" s="2">
        <f t="shared" si="366"/>
        <v>28.163888888888888</v>
      </c>
      <c r="N7829" s="2" t="str">
        <f t="shared" si="367"/>
        <v/>
      </c>
      <c r="O7829" s="2" t="str">
        <f t="shared" si="368"/>
        <v/>
      </c>
    </row>
    <row r="7830" spans="1:15" x14ac:dyDescent="0.25">
      <c r="A7830">
        <v>7829</v>
      </c>
      <c r="B7830">
        <v>3</v>
      </c>
      <c r="C7830" s="1">
        <v>24958</v>
      </c>
      <c r="D7830">
        <v>1659</v>
      </c>
      <c r="E7830">
        <v>2</v>
      </c>
      <c r="F7830" t="s">
        <v>14</v>
      </c>
      <c r="G7830" s="1">
        <v>35445</v>
      </c>
      <c r="H7830">
        <v>2</v>
      </c>
      <c r="J7830">
        <v>10</v>
      </c>
      <c r="K7830">
        <v>18507</v>
      </c>
      <c r="L7830" s="1">
        <v>366</v>
      </c>
      <c r="M7830" s="2">
        <f t="shared" si="366"/>
        <v>28.708333333333332</v>
      </c>
      <c r="N7830" s="2" t="str">
        <f t="shared" si="367"/>
        <v/>
      </c>
      <c r="O7830" s="2" t="str">
        <f t="shared" si="368"/>
        <v/>
      </c>
    </row>
    <row r="7831" spans="1:15" x14ac:dyDescent="0.25">
      <c r="A7831">
        <v>7830</v>
      </c>
      <c r="B7831">
        <v>2</v>
      </c>
      <c r="C7831" s="1">
        <v>25312</v>
      </c>
      <c r="D7831">
        <v>0</v>
      </c>
      <c r="E7831">
        <v>0</v>
      </c>
      <c r="F7831" t="s">
        <v>14</v>
      </c>
      <c r="G7831" s="1">
        <v>35447</v>
      </c>
      <c r="H7831">
        <v>2</v>
      </c>
      <c r="J7831">
        <v>10</v>
      </c>
      <c r="K7831">
        <v>15707</v>
      </c>
      <c r="L7831" s="1">
        <v>366</v>
      </c>
      <c r="M7831" s="2">
        <f t="shared" si="366"/>
        <v>27.744444444444444</v>
      </c>
      <c r="N7831" s="2" t="str">
        <f t="shared" si="367"/>
        <v/>
      </c>
      <c r="O7831" s="2" t="str">
        <f t="shared" si="368"/>
        <v/>
      </c>
    </row>
    <row r="7832" spans="1:15" x14ac:dyDescent="0.25">
      <c r="A7832">
        <v>7831</v>
      </c>
      <c r="B7832">
        <v>3</v>
      </c>
      <c r="C7832" s="1">
        <v>15362</v>
      </c>
      <c r="D7832">
        <v>0</v>
      </c>
      <c r="E7832">
        <v>0</v>
      </c>
      <c r="F7832" t="s">
        <v>13</v>
      </c>
      <c r="G7832" s="1">
        <v>35447</v>
      </c>
      <c r="H7832">
        <v>0</v>
      </c>
      <c r="J7832">
        <v>10</v>
      </c>
      <c r="K7832">
        <v>14607</v>
      </c>
      <c r="L7832" s="1">
        <v>366</v>
      </c>
      <c r="M7832" s="2">
        <f t="shared" si="366"/>
        <v>54.988888888888887</v>
      </c>
      <c r="N7832" s="2" t="str">
        <f t="shared" si="367"/>
        <v/>
      </c>
      <c r="O7832" s="2" t="str">
        <f t="shared" si="368"/>
        <v/>
      </c>
    </row>
    <row r="7833" spans="1:15" x14ac:dyDescent="0.25">
      <c r="A7833">
        <v>7832</v>
      </c>
      <c r="B7833">
        <v>2</v>
      </c>
      <c r="C7833" s="1">
        <v>18936</v>
      </c>
      <c r="D7833">
        <v>0</v>
      </c>
      <c r="E7833">
        <v>0</v>
      </c>
      <c r="F7833" t="s">
        <v>17</v>
      </c>
      <c r="G7833" s="1">
        <v>35447</v>
      </c>
      <c r="H7833">
        <v>0</v>
      </c>
      <c r="J7833">
        <v>10</v>
      </c>
      <c r="K7833">
        <v>10107</v>
      </c>
      <c r="L7833" s="1">
        <v>366</v>
      </c>
      <c r="M7833" s="2">
        <f t="shared" si="366"/>
        <v>45.202777777777776</v>
      </c>
      <c r="N7833" s="2" t="str">
        <f t="shared" si="367"/>
        <v/>
      </c>
      <c r="O7833" s="2" t="str">
        <f t="shared" si="368"/>
        <v/>
      </c>
    </row>
    <row r="7834" spans="1:15" x14ac:dyDescent="0.25">
      <c r="A7834">
        <v>7833</v>
      </c>
      <c r="B7834">
        <v>4</v>
      </c>
      <c r="C7834" s="1">
        <v>32406</v>
      </c>
      <c r="D7834">
        <v>0</v>
      </c>
      <c r="E7834">
        <v>0</v>
      </c>
      <c r="F7834" t="s">
        <v>20</v>
      </c>
      <c r="G7834" s="1">
        <v>35447</v>
      </c>
      <c r="H7834">
        <v>2</v>
      </c>
      <c r="J7834">
        <v>21</v>
      </c>
      <c r="K7834">
        <v>10107</v>
      </c>
      <c r="L7834" s="1">
        <v>366</v>
      </c>
      <c r="M7834" s="2">
        <f t="shared" si="366"/>
        <v>8.3249999999999993</v>
      </c>
      <c r="N7834" s="2" t="str">
        <f t="shared" si="367"/>
        <v/>
      </c>
      <c r="O7834" s="2" t="str">
        <f t="shared" si="368"/>
        <v/>
      </c>
    </row>
    <row r="7835" spans="1:15" x14ac:dyDescent="0.25">
      <c r="A7835">
        <v>7834</v>
      </c>
      <c r="B7835">
        <v>2</v>
      </c>
      <c r="C7835" s="1">
        <v>24604</v>
      </c>
      <c r="D7835">
        <v>1721</v>
      </c>
      <c r="E7835">
        <v>2</v>
      </c>
      <c r="F7835" t="s">
        <v>14</v>
      </c>
      <c r="G7835" s="1">
        <v>35450</v>
      </c>
      <c r="H7835">
        <v>2</v>
      </c>
      <c r="J7835">
        <v>10</v>
      </c>
      <c r="K7835">
        <v>17907</v>
      </c>
      <c r="L7835" s="1">
        <v>366</v>
      </c>
      <c r="M7835" s="2">
        <f t="shared" si="366"/>
        <v>29.68888888888889</v>
      </c>
      <c r="N7835" s="2" t="str">
        <f t="shared" si="367"/>
        <v/>
      </c>
      <c r="O7835" s="2" t="str">
        <f t="shared" si="368"/>
        <v/>
      </c>
    </row>
    <row r="7836" spans="1:15" x14ac:dyDescent="0.25">
      <c r="A7836">
        <v>7835</v>
      </c>
      <c r="B7836">
        <v>2</v>
      </c>
      <c r="C7836" s="1">
        <v>30469</v>
      </c>
      <c r="D7836">
        <v>0</v>
      </c>
      <c r="E7836">
        <v>0</v>
      </c>
      <c r="F7836" t="s">
        <v>20</v>
      </c>
      <c r="G7836" s="1">
        <v>35450</v>
      </c>
      <c r="H7836">
        <v>2</v>
      </c>
      <c r="J7836">
        <v>21</v>
      </c>
      <c r="K7836">
        <v>10107</v>
      </c>
      <c r="L7836" s="1">
        <v>366</v>
      </c>
      <c r="M7836" s="2">
        <f t="shared" si="366"/>
        <v>13.633333333333333</v>
      </c>
      <c r="N7836" s="2" t="str">
        <f t="shared" si="367"/>
        <v/>
      </c>
      <c r="O7836" s="2" t="str">
        <f t="shared" si="368"/>
        <v/>
      </c>
    </row>
    <row r="7837" spans="1:15" x14ac:dyDescent="0.25">
      <c r="A7837">
        <v>7836</v>
      </c>
      <c r="B7837">
        <v>2</v>
      </c>
      <c r="C7837" s="1">
        <v>26800</v>
      </c>
      <c r="D7837">
        <v>0</v>
      </c>
      <c r="E7837">
        <v>0</v>
      </c>
      <c r="F7837" t="s">
        <v>13</v>
      </c>
      <c r="G7837" s="1">
        <v>35451</v>
      </c>
      <c r="H7837">
        <v>0</v>
      </c>
      <c r="J7837">
        <v>25</v>
      </c>
      <c r="K7837">
        <v>0</v>
      </c>
      <c r="L7837" s="1">
        <v>366</v>
      </c>
      <c r="M7837" s="2">
        <f t="shared" si="366"/>
        <v>23.680555555555557</v>
      </c>
      <c r="N7837" s="2" t="str">
        <f t="shared" si="367"/>
        <v/>
      </c>
      <c r="O7837" s="2" t="str">
        <f t="shared" si="368"/>
        <v/>
      </c>
    </row>
    <row r="7838" spans="1:15" x14ac:dyDescent="0.25">
      <c r="A7838">
        <v>7837</v>
      </c>
      <c r="B7838">
        <v>4</v>
      </c>
      <c r="C7838" s="1">
        <v>35360</v>
      </c>
      <c r="D7838">
        <v>0</v>
      </c>
      <c r="E7838">
        <v>0</v>
      </c>
      <c r="F7838" t="s">
        <v>20</v>
      </c>
      <c r="G7838" s="1">
        <v>35452</v>
      </c>
      <c r="H7838">
        <v>2</v>
      </c>
      <c r="J7838">
        <v>21</v>
      </c>
      <c r="K7838">
        <v>10107</v>
      </c>
      <c r="L7838" s="1">
        <v>366</v>
      </c>
      <c r="M7838" s="2">
        <f t="shared" si="366"/>
        <v>0.25</v>
      </c>
      <c r="N7838" s="2" t="str">
        <f t="shared" si="367"/>
        <v/>
      </c>
      <c r="O7838" s="2" t="str">
        <f t="shared" si="368"/>
        <v/>
      </c>
    </row>
    <row r="7839" spans="1:15" x14ac:dyDescent="0.25">
      <c r="A7839">
        <v>7838</v>
      </c>
      <c r="B7839">
        <v>4</v>
      </c>
      <c r="C7839" s="1">
        <v>31070</v>
      </c>
      <c r="D7839">
        <v>0</v>
      </c>
      <c r="E7839">
        <v>0</v>
      </c>
      <c r="F7839" t="s">
        <v>20</v>
      </c>
      <c r="G7839" s="1">
        <v>35452</v>
      </c>
      <c r="H7839">
        <v>0</v>
      </c>
      <c r="J7839">
        <v>21</v>
      </c>
      <c r="K7839">
        <v>10107</v>
      </c>
      <c r="L7839" s="1">
        <v>366</v>
      </c>
      <c r="M7839" s="2">
        <f t="shared" si="366"/>
        <v>11.997222222222222</v>
      </c>
      <c r="N7839" s="2" t="str">
        <f t="shared" si="367"/>
        <v/>
      </c>
      <c r="O7839" s="2" t="str">
        <f t="shared" si="368"/>
        <v/>
      </c>
    </row>
    <row r="7840" spans="1:15" x14ac:dyDescent="0.25">
      <c r="A7840">
        <v>7839</v>
      </c>
      <c r="B7840">
        <v>4</v>
      </c>
      <c r="C7840" s="1">
        <v>31750</v>
      </c>
      <c r="D7840">
        <v>0</v>
      </c>
      <c r="E7840">
        <v>0</v>
      </c>
      <c r="F7840" t="s">
        <v>20</v>
      </c>
      <c r="G7840" s="1">
        <v>35453</v>
      </c>
      <c r="H7840">
        <v>2</v>
      </c>
      <c r="J7840">
        <v>21</v>
      </c>
      <c r="K7840">
        <v>10107</v>
      </c>
      <c r="L7840" s="1">
        <v>366</v>
      </c>
      <c r="M7840" s="2">
        <f t="shared" si="366"/>
        <v>10.136111111111111</v>
      </c>
      <c r="N7840" s="2" t="str">
        <f t="shared" si="367"/>
        <v/>
      </c>
      <c r="O7840" s="2" t="str">
        <f t="shared" si="368"/>
        <v/>
      </c>
    </row>
    <row r="7841" spans="1:15" x14ac:dyDescent="0.25">
      <c r="A7841">
        <v>7840</v>
      </c>
      <c r="B7841">
        <v>2</v>
      </c>
      <c r="C7841" s="1">
        <v>21172</v>
      </c>
      <c r="D7841">
        <v>0</v>
      </c>
      <c r="E7841">
        <v>2</v>
      </c>
      <c r="F7841" t="s">
        <v>14</v>
      </c>
      <c r="G7841" s="1">
        <v>35453</v>
      </c>
      <c r="H7841">
        <v>2</v>
      </c>
      <c r="J7841">
        <v>10</v>
      </c>
      <c r="K7841">
        <v>10107</v>
      </c>
      <c r="L7841" s="1">
        <v>366</v>
      </c>
      <c r="M7841" s="2">
        <f t="shared" si="366"/>
        <v>39.097222222222221</v>
      </c>
      <c r="N7841" s="2" t="str">
        <f t="shared" si="367"/>
        <v/>
      </c>
      <c r="O7841" s="2" t="str">
        <f t="shared" si="368"/>
        <v/>
      </c>
    </row>
    <row r="7842" spans="1:15" x14ac:dyDescent="0.25">
      <c r="A7842">
        <v>7841</v>
      </c>
      <c r="B7842">
        <v>2</v>
      </c>
      <c r="C7842" s="1">
        <v>32923</v>
      </c>
      <c r="D7842">
        <v>0</v>
      </c>
      <c r="E7842">
        <v>0</v>
      </c>
      <c r="F7842" t="s">
        <v>20</v>
      </c>
      <c r="G7842" s="1">
        <v>35453</v>
      </c>
      <c r="H7842">
        <v>2</v>
      </c>
      <c r="J7842">
        <v>21</v>
      </c>
      <c r="K7842">
        <v>10107</v>
      </c>
      <c r="L7842" s="1">
        <v>366</v>
      </c>
      <c r="M7842" s="2">
        <f t="shared" si="366"/>
        <v>6.927777777777778</v>
      </c>
      <c r="N7842" s="2" t="str">
        <f t="shared" si="367"/>
        <v/>
      </c>
      <c r="O7842" s="2" t="str">
        <f t="shared" si="368"/>
        <v/>
      </c>
    </row>
    <row r="7843" spans="1:15" x14ac:dyDescent="0.25">
      <c r="A7843">
        <v>7842</v>
      </c>
      <c r="B7843">
        <v>2</v>
      </c>
      <c r="C7843" s="1">
        <v>31350</v>
      </c>
      <c r="D7843">
        <v>0</v>
      </c>
      <c r="E7843">
        <v>0</v>
      </c>
      <c r="F7843" t="s">
        <v>20</v>
      </c>
      <c r="G7843" s="1">
        <v>35453</v>
      </c>
      <c r="H7843">
        <v>2</v>
      </c>
      <c r="J7843">
        <v>21</v>
      </c>
      <c r="K7843">
        <v>10107</v>
      </c>
      <c r="L7843" s="1">
        <v>366</v>
      </c>
      <c r="M7843" s="2">
        <f t="shared" si="366"/>
        <v>11.230555555555556</v>
      </c>
      <c r="N7843" s="2" t="str">
        <f t="shared" si="367"/>
        <v/>
      </c>
      <c r="O7843" s="2" t="str">
        <f t="shared" si="368"/>
        <v/>
      </c>
    </row>
    <row r="7844" spans="1:15" x14ac:dyDescent="0.25">
      <c r="A7844">
        <v>7843</v>
      </c>
      <c r="B7844">
        <v>2</v>
      </c>
      <c r="C7844" s="1">
        <v>25459</v>
      </c>
      <c r="D7844">
        <v>2100</v>
      </c>
      <c r="E7844">
        <v>0</v>
      </c>
      <c r="F7844" t="s">
        <v>16</v>
      </c>
      <c r="G7844" s="1">
        <v>35453</v>
      </c>
      <c r="H7844">
        <v>2</v>
      </c>
      <c r="J7844">
        <v>10</v>
      </c>
      <c r="K7844">
        <v>12607</v>
      </c>
      <c r="L7844" s="1">
        <v>366</v>
      </c>
      <c r="M7844" s="2">
        <f t="shared" si="366"/>
        <v>27.361111111111111</v>
      </c>
      <c r="N7844" s="2" t="str">
        <f t="shared" si="367"/>
        <v/>
      </c>
      <c r="O7844" s="2" t="str">
        <f t="shared" si="368"/>
        <v/>
      </c>
    </row>
    <row r="7845" spans="1:15" x14ac:dyDescent="0.25">
      <c r="A7845">
        <v>7844</v>
      </c>
      <c r="B7845">
        <v>2</v>
      </c>
      <c r="C7845" s="1">
        <v>19314</v>
      </c>
      <c r="D7845">
        <v>0</v>
      </c>
      <c r="E7845">
        <v>2</v>
      </c>
      <c r="F7845" t="s">
        <v>14</v>
      </c>
      <c r="G7845" s="1">
        <v>35457</v>
      </c>
      <c r="H7845">
        <v>2</v>
      </c>
      <c r="J7845">
        <v>10</v>
      </c>
      <c r="K7845">
        <v>10107</v>
      </c>
      <c r="L7845" s="1">
        <v>366</v>
      </c>
      <c r="M7845" s="2">
        <f t="shared" si="366"/>
        <v>44.197222222222223</v>
      </c>
      <c r="N7845" s="2" t="str">
        <f t="shared" si="367"/>
        <v/>
      </c>
      <c r="O7845" s="2" t="str">
        <f t="shared" si="368"/>
        <v/>
      </c>
    </row>
    <row r="7846" spans="1:15" x14ac:dyDescent="0.25">
      <c r="A7846">
        <v>7845</v>
      </c>
      <c r="B7846">
        <v>2</v>
      </c>
      <c r="C7846" s="1">
        <v>19980</v>
      </c>
      <c r="D7846">
        <v>5183</v>
      </c>
      <c r="E7846">
        <v>2</v>
      </c>
      <c r="F7846" t="s">
        <v>14</v>
      </c>
      <c r="G7846" s="1">
        <v>35457</v>
      </c>
      <c r="H7846">
        <v>0</v>
      </c>
      <c r="J7846">
        <v>25</v>
      </c>
      <c r="K7846">
        <v>0</v>
      </c>
      <c r="L7846" s="1">
        <v>366</v>
      </c>
      <c r="M7846" s="2">
        <f t="shared" si="366"/>
        <v>42.37222222222222</v>
      </c>
      <c r="N7846" s="2" t="str">
        <f t="shared" si="367"/>
        <v/>
      </c>
      <c r="O7846" s="2" t="str">
        <f t="shared" si="368"/>
        <v/>
      </c>
    </row>
    <row r="7847" spans="1:15" x14ac:dyDescent="0.25">
      <c r="A7847">
        <v>7846</v>
      </c>
      <c r="B7847">
        <v>3</v>
      </c>
      <c r="C7847" s="1">
        <v>25297</v>
      </c>
      <c r="D7847">
        <v>1930</v>
      </c>
      <c r="E7847">
        <v>2</v>
      </c>
      <c r="F7847" t="s">
        <v>21</v>
      </c>
      <c r="G7847" s="1">
        <v>35458</v>
      </c>
      <c r="H7847">
        <v>2</v>
      </c>
      <c r="J7847">
        <v>10</v>
      </c>
      <c r="K7847">
        <v>17907</v>
      </c>
      <c r="L7847" s="1">
        <v>366</v>
      </c>
      <c r="M7847" s="2">
        <f t="shared" si="366"/>
        <v>27.816666666666666</v>
      </c>
      <c r="N7847" s="2" t="str">
        <f t="shared" si="367"/>
        <v/>
      </c>
      <c r="O7847" s="2" t="str">
        <f t="shared" si="368"/>
        <v/>
      </c>
    </row>
    <row r="7848" spans="1:15" x14ac:dyDescent="0.25">
      <c r="A7848">
        <v>7847</v>
      </c>
      <c r="B7848">
        <v>3</v>
      </c>
      <c r="C7848" s="1">
        <v>23243</v>
      </c>
      <c r="D7848">
        <v>0</v>
      </c>
      <c r="E7848">
        <v>0</v>
      </c>
      <c r="F7848" t="s">
        <v>13</v>
      </c>
      <c r="G7848" s="1">
        <v>35459</v>
      </c>
      <c r="H7848">
        <v>0</v>
      </c>
      <c r="J7848">
        <v>10</v>
      </c>
      <c r="K7848">
        <v>13607</v>
      </c>
      <c r="L7848" s="1">
        <v>366</v>
      </c>
      <c r="M7848" s="2">
        <f t="shared" si="366"/>
        <v>33.44166666666667</v>
      </c>
      <c r="N7848" s="2" t="str">
        <f t="shared" si="367"/>
        <v/>
      </c>
      <c r="O7848" s="2" t="str">
        <f t="shared" si="368"/>
        <v/>
      </c>
    </row>
    <row r="7849" spans="1:15" x14ac:dyDescent="0.25">
      <c r="A7849">
        <v>7848</v>
      </c>
      <c r="B7849">
        <v>2</v>
      </c>
      <c r="C7849" s="1">
        <v>27417</v>
      </c>
      <c r="D7849">
        <v>0</v>
      </c>
      <c r="E7849">
        <v>0</v>
      </c>
      <c r="F7849" t="s">
        <v>13</v>
      </c>
      <c r="G7849" s="1">
        <v>35464</v>
      </c>
      <c r="H7849">
        <v>0</v>
      </c>
      <c r="J7849">
        <v>21</v>
      </c>
      <c r="K7849">
        <v>0</v>
      </c>
      <c r="L7849" s="1">
        <v>366</v>
      </c>
      <c r="M7849" s="2">
        <f t="shared" si="366"/>
        <v>22.027777777777779</v>
      </c>
      <c r="N7849" s="2" t="str">
        <f t="shared" si="367"/>
        <v/>
      </c>
      <c r="O7849" s="2" t="str">
        <f t="shared" si="368"/>
        <v/>
      </c>
    </row>
    <row r="7850" spans="1:15" x14ac:dyDescent="0.25">
      <c r="A7850">
        <v>7849</v>
      </c>
      <c r="B7850">
        <v>3</v>
      </c>
      <c r="C7850" s="1">
        <v>24580</v>
      </c>
      <c r="D7850">
        <v>1567</v>
      </c>
      <c r="E7850">
        <v>1</v>
      </c>
      <c r="F7850" t="s">
        <v>14</v>
      </c>
      <c r="G7850" s="1">
        <v>35464</v>
      </c>
      <c r="H7850">
        <v>2</v>
      </c>
      <c r="J7850">
        <v>10</v>
      </c>
      <c r="K7850">
        <v>13807</v>
      </c>
      <c r="L7850" s="1">
        <v>366</v>
      </c>
      <c r="M7850" s="2">
        <f t="shared" si="366"/>
        <v>29.791666666666668</v>
      </c>
      <c r="N7850" s="2" t="str">
        <f t="shared" si="367"/>
        <v/>
      </c>
      <c r="O7850" s="2" t="str">
        <f t="shared" si="368"/>
        <v/>
      </c>
    </row>
    <row r="7851" spans="1:15" x14ac:dyDescent="0.25">
      <c r="A7851">
        <v>7850</v>
      </c>
      <c r="B7851">
        <v>2</v>
      </c>
      <c r="C7851" s="1">
        <v>9959</v>
      </c>
      <c r="D7851">
        <v>0</v>
      </c>
      <c r="E7851">
        <v>0</v>
      </c>
      <c r="F7851" t="s">
        <v>13</v>
      </c>
      <c r="G7851" s="1">
        <v>35464</v>
      </c>
      <c r="H7851">
        <v>0</v>
      </c>
      <c r="J7851">
        <v>23</v>
      </c>
      <c r="K7851">
        <v>0</v>
      </c>
      <c r="L7851" s="1">
        <v>366</v>
      </c>
      <c r="M7851" s="2">
        <f t="shared" si="366"/>
        <v>69.822222222222223</v>
      </c>
      <c r="N7851" s="2" t="str">
        <f t="shared" si="367"/>
        <v/>
      </c>
      <c r="O7851" s="2" t="str">
        <f t="shared" si="368"/>
        <v/>
      </c>
    </row>
    <row r="7852" spans="1:15" x14ac:dyDescent="0.25">
      <c r="A7852">
        <v>7851</v>
      </c>
      <c r="B7852">
        <v>3</v>
      </c>
      <c r="C7852" s="1">
        <v>14554</v>
      </c>
      <c r="D7852">
        <v>0</v>
      </c>
      <c r="E7852">
        <v>0</v>
      </c>
      <c r="F7852" t="s">
        <v>13</v>
      </c>
      <c r="G7852" s="1">
        <v>35465</v>
      </c>
      <c r="H7852">
        <v>0</v>
      </c>
      <c r="J7852">
        <v>21</v>
      </c>
      <c r="K7852">
        <v>0</v>
      </c>
      <c r="L7852" s="1">
        <v>366</v>
      </c>
      <c r="M7852" s="2">
        <f t="shared" si="366"/>
        <v>57.24722222222222</v>
      </c>
      <c r="N7852" s="2" t="str">
        <f t="shared" si="367"/>
        <v/>
      </c>
      <c r="O7852" s="2" t="str">
        <f t="shared" si="368"/>
        <v/>
      </c>
    </row>
    <row r="7853" spans="1:15" x14ac:dyDescent="0.25">
      <c r="A7853">
        <v>7852</v>
      </c>
      <c r="B7853">
        <v>4</v>
      </c>
      <c r="C7853" s="1">
        <v>32417</v>
      </c>
      <c r="D7853">
        <v>0</v>
      </c>
      <c r="E7853">
        <v>0</v>
      </c>
      <c r="F7853" t="s">
        <v>20</v>
      </c>
      <c r="G7853" s="1">
        <v>35465</v>
      </c>
      <c r="H7853">
        <v>2</v>
      </c>
      <c r="J7853">
        <v>21</v>
      </c>
      <c r="K7853">
        <v>10107</v>
      </c>
      <c r="L7853" s="1">
        <v>366</v>
      </c>
      <c r="M7853" s="2">
        <f t="shared" si="366"/>
        <v>8.3416666666666668</v>
      </c>
      <c r="N7853" s="2" t="str">
        <f t="shared" si="367"/>
        <v/>
      </c>
      <c r="O7853" s="2" t="str">
        <f t="shared" si="368"/>
        <v/>
      </c>
    </row>
    <row r="7854" spans="1:15" x14ac:dyDescent="0.25">
      <c r="A7854">
        <v>7853</v>
      </c>
      <c r="B7854">
        <v>3</v>
      </c>
      <c r="C7854" s="1">
        <v>17798</v>
      </c>
      <c r="D7854">
        <v>4859</v>
      </c>
      <c r="E7854">
        <v>1</v>
      </c>
      <c r="F7854" t="s">
        <v>18</v>
      </c>
      <c r="G7854" s="1">
        <v>35465</v>
      </c>
      <c r="H7854">
        <v>2</v>
      </c>
      <c r="J7854">
        <v>10</v>
      </c>
      <c r="K7854">
        <v>15807</v>
      </c>
      <c r="L7854" s="1">
        <v>366</v>
      </c>
      <c r="M7854" s="2">
        <f t="shared" si="366"/>
        <v>48.366666666666667</v>
      </c>
      <c r="N7854" s="2" t="str">
        <f t="shared" si="367"/>
        <v/>
      </c>
      <c r="O7854" s="2" t="str">
        <f t="shared" si="368"/>
        <v/>
      </c>
    </row>
    <row r="7855" spans="1:15" x14ac:dyDescent="0.25">
      <c r="A7855">
        <v>7854</v>
      </c>
      <c r="B7855">
        <v>2</v>
      </c>
      <c r="C7855" s="1">
        <v>30919</v>
      </c>
      <c r="D7855">
        <v>0</v>
      </c>
      <c r="E7855">
        <v>0</v>
      </c>
      <c r="F7855" t="s">
        <v>20</v>
      </c>
      <c r="G7855" s="1">
        <v>35466</v>
      </c>
      <c r="H7855">
        <v>2</v>
      </c>
      <c r="J7855">
        <v>21</v>
      </c>
      <c r="K7855">
        <v>10107</v>
      </c>
      <c r="L7855" s="1">
        <v>366</v>
      </c>
      <c r="M7855" s="2">
        <f t="shared" si="366"/>
        <v>12.444444444444445</v>
      </c>
      <c r="N7855" s="2" t="str">
        <f t="shared" si="367"/>
        <v/>
      </c>
      <c r="O7855" s="2" t="str">
        <f t="shared" si="368"/>
        <v/>
      </c>
    </row>
    <row r="7856" spans="1:15" x14ac:dyDescent="0.25">
      <c r="A7856">
        <v>7855</v>
      </c>
      <c r="B7856">
        <v>3</v>
      </c>
      <c r="C7856" s="1">
        <v>20778</v>
      </c>
      <c r="D7856">
        <v>0</v>
      </c>
      <c r="E7856">
        <v>0</v>
      </c>
      <c r="F7856" t="s">
        <v>13</v>
      </c>
      <c r="G7856" s="1">
        <v>35466</v>
      </c>
      <c r="H7856">
        <v>0</v>
      </c>
      <c r="J7856">
        <v>25</v>
      </c>
      <c r="K7856">
        <v>0</v>
      </c>
      <c r="L7856" s="1">
        <v>366</v>
      </c>
      <c r="M7856" s="2">
        <f t="shared" si="366"/>
        <v>40.211111111111109</v>
      </c>
      <c r="N7856" s="2" t="str">
        <f t="shared" si="367"/>
        <v/>
      </c>
      <c r="O7856" s="2" t="str">
        <f t="shared" si="368"/>
        <v/>
      </c>
    </row>
    <row r="7857" spans="1:15" x14ac:dyDescent="0.25">
      <c r="A7857">
        <v>7856</v>
      </c>
      <c r="B7857">
        <v>3</v>
      </c>
      <c r="C7857" s="1">
        <v>28752</v>
      </c>
      <c r="D7857">
        <v>0</v>
      </c>
      <c r="E7857">
        <v>0</v>
      </c>
      <c r="F7857" t="s">
        <v>14</v>
      </c>
      <c r="G7857" s="1">
        <v>35467</v>
      </c>
      <c r="H7857">
        <v>2</v>
      </c>
      <c r="J7857">
        <v>10</v>
      </c>
      <c r="K7857">
        <v>10107</v>
      </c>
      <c r="L7857" s="1">
        <v>366</v>
      </c>
      <c r="M7857" s="2">
        <f t="shared" si="366"/>
        <v>18.380555555555556</v>
      </c>
      <c r="N7857" s="2" t="str">
        <f t="shared" si="367"/>
        <v/>
      </c>
      <c r="O7857" s="2" t="str">
        <f t="shared" si="368"/>
        <v/>
      </c>
    </row>
    <row r="7858" spans="1:15" x14ac:dyDescent="0.25">
      <c r="A7858">
        <v>7857</v>
      </c>
      <c r="B7858">
        <v>2</v>
      </c>
      <c r="C7858" s="1">
        <v>30462</v>
      </c>
      <c r="D7858">
        <v>0</v>
      </c>
      <c r="E7858">
        <v>0</v>
      </c>
      <c r="F7858" t="s">
        <v>20</v>
      </c>
      <c r="G7858" s="1">
        <v>35467</v>
      </c>
      <c r="H7858">
        <v>0</v>
      </c>
      <c r="J7858">
        <v>21</v>
      </c>
      <c r="K7858">
        <v>10107</v>
      </c>
      <c r="L7858" s="1">
        <v>366</v>
      </c>
      <c r="M7858" s="2">
        <f t="shared" si="366"/>
        <v>13.694444444444445</v>
      </c>
      <c r="N7858" s="2" t="str">
        <f t="shared" si="367"/>
        <v/>
      </c>
      <c r="O7858" s="2" t="str">
        <f t="shared" si="368"/>
        <v/>
      </c>
    </row>
    <row r="7859" spans="1:15" x14ac:dyDescent="0.25">
      <c r="A7859">
        <v>7858</v>
      </c>
      <c r="B7859">
        <v>3</v>
      </c>
      <c r="C7859" s="1">
        <v>16894</v>
      </c>
      <c r="D7859">
        <v>0</v>
      </c>
      <c r="E7859">
        <v>0</v>
      </c>
      <c r="F7859" t="s">
        <v>13</v>
      </c>
      <c r="G7859" s="1">
        <v>35467</v>
      </c>
      <c r="H7859">
        <v>2</v>
      </c>
      <c r="I7859" t="s">
        <v>24</v>
      </c>
      <c r="J7859">
        <v>21</v>
      </c>
      <c r="K7859">
        <v>17807</v>
      </c>
      <c r="L7859" s="1">
        <v>35492</v>
      </c>
      <c r="M7859" s="2">
        <f t="shared" si="366"/>
        <v>50.844444444444441</v>
      </c>
      <c r="N7859" s="2">
        <f t="shared" si="367"/>
        <v>50.919444444444444</v>
      </c>
      <c r="O7859" s="2">
        <f t="shared" si="368"/>
        <v>7.5000000000002842E-2</v>
      </c>
    </row>
    <row r="7860" spans="1:15" x14ac:dyDescent="0.25">
      <c r="A7860">
        <v>7859</v>
      </c>
      <c r="B7860">
        <v>3</v>
      </c>
      <c r="C7860" s="1">
        <v>17055</v>
      </c>
      <c r="D7860">
        <v>0</v>
      </c>
      <c r="E7860">
        <v>0</v>
      </c>
      <c r="F7860" t="s">
        <v>14</v>
      </c>
      <c r="G7860" s="1">
        <v>35468</v>
      </c>
      <c r="H7860">
        <v>2</v>
      </c>
      <c r="J7860">
        <v>10</v>
      </c>
      <c r="K7860">
        <v>16707</v>
      </c>
      <c r="L7860" s="1">
        <v>366</v>
      </c>
      <c r="M7860" s="2">
        <f t="shared" si="366"/>
        <v>50.408333333333331</v>
      </c>
      <c r="N7860" s="2" t="str">
        <f t="shared" si="367"/>
        <v/>
      </c>
      <c r="O7860" s="2" t="str">
        <f t="shared" si="368"/>
        <v/>
      </c>
    </row>
    <row r="7861" spans="1:15" x14ac:dyDescent="0.25">
      <c r="A7861">
        <v>7860</v>
      </c>
      <c r="B7861">
        <v>3</v>
      </c>
      <c r="C7861" s="1">
        <v>19083</v>
      </c>
      <c r="D7861">
        <v>0</v>
      </c>
      <c r="E7861">
        <v>0</v>
      </c>
      <c r="F7861" t="s">
        <v>13</v>
      </c>
      <c r="G7861" s="1">
        <v>35468</v>
      </c>
      <c r="H7861">
        <v>0</v>
      </c>
      <c r="J7861">
        <v>24</v>
      </c>
      <c r="K7861">
        <v>0</v>
      </c>
      <c r="L7861" s="1">
        <v>366</v>
      </c>
      <c r="M7861" s="2">
        <f t="shared" si="366"/>
        <v>44.852777777777774</v>
      </c>
      <c r="N7861" s="2" t="str">
        <f t="shared" si="367"/>
        <v/>
      </c>
      <c r="O7861" s="2" t="str">
        <f t="shared" si="368"/>
        <v/>
      </c>
    </row>
    <row r="7862" spans="1:15" x14ac:dyDescent="0.25">
      <c r="A7862">
        <v>7861</v>
      </c>
      <c r="B7862">
        <v>4</v>
      </c>
      <c r="C7862" s="1">
        <v>25283</v>
      </c>
      <c r="D7862">
        <v>0</v>
      </c>
      <c r="E7862">
        <v>0</v>
      </c>
      <c r="F7862" t="s">
        <v>20</v>
      </c>
      <c r="G7862" s="1">
        <v>35471</v>
      </c>
      <c r="H7862">
        <v>2</v>
      </c>
      <c r="J7862">
        <v>10</v>
      </c>
      <c r="K7862">
        <v>11907</v>
      </c>
      <c r="L7862" s="1">
        <v>366</v>
      </c>
      <c r="M7862" s="2">
        <f t="shared" si="366"/>
        <v>27.886111111111113</v>
      </c>
      <c r="N7862" s="2" t="str">
        <f t="shared" si="367"/>
        <v/>
      </c>
      <c r="O7862" s="2" t="str">
        <f t="shared" si="368"/>
        <v/>
      </c>
    </row>
    <row r="7863" spans="1:15" x14ac:dyDescent="0.25">
      <c r="A7863">
        <v>7862</v>
      </c>
      <c r="B7863">
        <v>3</v>
      </c>
      <c r="C7863" s="1">
        <v>15768</v>
      </c>
      <c r="D7863">
        <v>0</v>
      </c>
      <c r="E7863">
        <v>0</v>
      </c>
      <c r="F7863" t="s">
        <v>17</v>
      </c>
      <c r="G7863" s="1">
        <v>35471</v>
      </c>
      <c r="H7863">
        <v>2</v>
      </c>
      <c r="J7863">
        <v>10</v>
      </c>
      <c r="K7863">
        <v>13507</v>
      </c>
      <c r="L7863" s="1">
        <v>366</v>
      </c>
      <c r="M7863" s="2">
        <f t="shared" si="366"/>
        <v>53.93611111111111</v>
      </c>
      <c r="N7863" s="2" t="str">
        <f t="shared" si="367"/>
        <v/>
      </c>
      <c r="O7863" s="2" t="str">
        <f t="shared" si="368"/>
        <v/>
      </c>
    </row>
    <row r="7864" spans="1:15" x14ac:dyDescent="0.25">
      <c r="A7864">
        <v>7863</v>
      </c>
      <c r="B7864">
        <v>2</v>
      </c>
      <c r="C7864" s="1">
        <v>24213</v>
      </c>
      <c r="D7864">
        <v>2180</v>
      </c>
      <c r="E7864">
        <v>0</v>
      </c>
      <c r="F7864" t="s">
        <v>18</v>
      </c>
      <c r="G7864" s="1">
        <v>35471</v>
      </c>
      <c r="H7864">
        <v>2</v>
      </c>
      <c r="J7864">
        <v>10</v>
      </c>
      <c r="K7864">
        <v>18707</v>
      </c>
      <c r="L7864" s="1">
        <v>366</v>
      </c>
      <c r="M7864" s="2">
        <f t="shared" si="366"/>
        <v>30.816666666666666</v>
      </c>
      <c r="N7864" s="2" t="str">
        <f t="shared" si="367"/>
        <v/>
      </c>
      <c r="O7864" s="2" t="str">
        <f t="shared" si="368"/>
        <v/>
      </c>
    </row>
    <row r="7865" spans="1:15" x14ac:dyDescent="0.25">
      <c r="A7865">
        <v>7864</v>
      </c>
      <c r="B7865">
        <v>3</v>
      </c>
      <c r="C7865" s="1">
        <v>14204</v>
      </c>
      <c r="D7865">
        <v>0</v>
      </c>
      <c r="E7865">
        <v>0</v>
      </c>
      <c r="F7865" t="s">
        <v>14</v>
      </c>
      <c r="G7865" s="1">
        <v>35471</v>
      </c>
      <c r="H7865">
        <v>0</v>
      </c>
      <c r="I7865" t="s">
        <v>15</v>
      </c>
      <c r="J7865">
        <v>21</v>
      </c>
      <c r="K7865">
        <v>16707</v>
      </c>
      <c r="L7865" s="1">
        <v>366</v>
      </c>
      <c r="M7865" s="2">
        <f t="shared" si="366"/>
        <v>58.222222222222221</v>
      </c>
      <c r="N7865" s="2" t="str">
        <f t="shared" si="367"/>
        <v/>
      </c>
      <c r="O7865" s="2" t="str">
        <f t="shared" si="368"/>
        <v/>
      </c>
    </row>
    <row r="7866" spans="1:15" x14ac:dyDescent="0.25">
      <c r="A7866">
        <v>7865</v>
      </c>
      <c r="B7866">
        <v>3</v>
      </c>
      <c r="C7866" s="1">
        <v>25518</v>
      </c>
      <c r="D7866">
        <v>0</v>
      </c>
      <c r="E7866">
        <v>0</v>
      </c>
      <c r="F7866" t="s">
        <v>13</v>
      </c>
      <c r="G7866" s="1">
        <v>35473</v>
      </c>
      <c r="H7866">
        <v>0</v>
      </c>
      <c r="J7866">
        <v>10</v>
      </c>
      <c r="K7866">
        <v>10107</v>
      </c>
      <c r="L7866" s="1">
        <v>366</v>
      </c>
      <c r="M7866" s="2">
        <f t="shared" si="366"/>
        <v>27.252777777777776</v>
      </c>
      <c r="N7866" s="2" t="str">
        <f t="shared" si="367"/>
        <v/>
      </c>
      <c r="O7866" s="2" t="str">
        <f t="shared" si="368"/>
        <v/>
      </c>
    </row>
    <row r="7867" spans="1:15" x14ac:dyDescent="0.25">
      <c r="A7867">
        <v>7866</v>
      </c>
      <c r="B7867">
        <v>3</v>
      </c>
      <c r="C7867" s="1">
        <v>20685</v>
      </c>
      <c r="D7867">
        <v>0</v>
      </c>
      <c r="E7867">
        <v>0</v>
      </c>
      <c r="F7867" t="s">
        <v>13</v>
      </c>
      <c r="G7867" s="1">
        <v>35473</v>
      </c>
      <c r="H7867">
        <v>0</v>
      </c>
      <c r="J7867">
        <v>25</v>
      </c>
      <c r="K7867">
        <v>0</v>
      </c>
      <c r="L7867" s="1">
        <v>366</v>
      </c>
      <c r="M7867" s="2">
        <f t="shared" si="366"/>
        <v>40.483333333333334</v>
      </c>
      <c r="N7867" s="2" t="str">
        <f t="shared" si="367"/>
        <v/>
      </c>
      <c r="O7867" s="2" t="str">
        <f t="shared" si="368"/>
        <v/>
      </c>
    </row>
    <row r="7868" spans="1:15" x14ac:dyDescent="0.25">
      <c r="A7868">
        <v>7867</v>
      </c>
      <c r="B7868">
        <v>2</v>
      </c>
      <c r="C7868" s="1">
        <v>17085</v>
      </c>
      <c r="D7868">
        <v>0</v>
      </c>
      <c r="E7868">
        <v>0</v>
      </c>
      <c r="F7868" t="s">
        <v>13</v>
      </c>
      <c r="G7868" s="1">
        <v>35475</v>
      </c>
      <c r="H7868">
        <v>0</v>
      </c>
      <c r="J7868">
        <v>21</v>
      </c>
      <c r="K7868">
        <v>0</v>
      </c>
      <c r="L7868" s="1">
        <v>366</v>
      </c>
      <c r="M7868" s="2">
        <f t="shared" si="366"/>
        <v>50.344444444444441</v>
      </c>
      <c r="N7868" s="2" t="str">
        <f t="shared" si="367"/>
        <v/>
      </c>
      <c r="O7868" s="2" t="str">
        <f t="shared" si="368"/>
        <v/>
      </c>
    </row>
    <row r="7869" spans="1:15" x14ac:dyDescent="0.25">
      <c r="A7869">
        <v>7868</v>
      </c>
      <c r="B7869">
        <v>2</v>
      </c>
      <c r="C7869" s="1">
        <v>25781</v>
      </c>
      <c r="D7869">
        <v>0</v>
      </c>
      <c r="E7869">
        <v>0</v>
      </c>
      <c r="F7869" t="s">
        <v>14</v>
      </c>
      <c r="G7869" s="1">
        <v>35479</v>
      </c>
      <c r="H7869">
        <v>2</v>
      </c>
      <c r="J7869">
        <v>10</v>
      </c>
      <c r="K7869">
        <v>17907</v>
      </c>
      <c r="L7869" s="1">
        <v>366</v>
      </c>
      <c r="M7869" s="2">
        <f t="shared" si="366"/>
        <v>26.547222222222221</v>
      </c>
      <c r="N7869" s="2" t="str">
        <f t="shared" si="367"/>
        <v/>
      </c>
      <c r="O7869" s="2" t="str">
        <f t="shared" si="368"/>
        <v/>
      </c>
    </row>
    <row r="7870" spans="1:15" x14ac:dyDescent="0.25">
      <c r="A7870">
        <v>7869</v>
      </c>
      <c r="B7870">
        <v>2</v>
      </c>
      <c r="C7870" s="1">
        <v>23929</v>
      </c>
      <c r="D7870">
        <v>0</v>
      </c>
      <c r="E7870">
        <v>1</v>
      </c>
      <c r="F7870" t="s">
        <v>14</v>
      </c>
      <c r="G7870" s="1">
        <v>35479</v>
      </c>
      <c r="H7870">
        <v>2</v>
      </c>
      <c r="J7870">
        <v>10</v>
      </c>
      <c r="K7870">
        <v>10207</v>
      </c>
      <c r="L7870" s="1">
        <v>366</v>
      </c>
      <c r="M7870" s="2">
        <f t="shared" si="366"/>
        <v>31.616666666666667</v>
      </c>
      <c r="N7870" s="2" t="str">
        <f t="shared" si="367"/>
        <v/>
      </c>
      <c r="O7870" s="2" t="str">
        <f t="shared" si="368"/>
        <v/>
      </c>
    </row>
    <row r="7871" spans="1:15" x14ac:dyDescent="0.25">
      <c r="A7871">
        <v>7870</v>
      </c>
      <c r="B7871">
        <v>2</v>
      </c>
      <c r="C7871" s="1">
        <v>23290</v>
      </c>
      <c r="D7871">
        <v>0</v>
      </c>
      <c r="E7871">
        <v>0</v>
      </c>
      <c r="F7871" t="s">
        <v>14</v>
      </c>
      <c r="G7871" s="1">
        <v>35480</v>
      </c>
      <c r="H7871">
        <v>0</v>
      </c>
      <c r="J7871">
        <v>10</v>
      </c>
      <c r="K7871">
        <v>10107</v>
      </c>
      <c r="L7871" s="1">
        <v>366</v>
      </c>
      <c r="M7871" s="2">
        <f t="shared" si="366"/>
        <v>33.369444444444447</v>
      </c>
      <c r="N7871" s="2" t="str">
        <f t="shared" si="367"/>
        <v/>
      </c>
      <c r="O7871" s="2" t="str">
        <f t="shared" si="368"/>
        <v/>
      </c>
    </row>
    <row r="7872" spans="1:15" x14ac:dyDescent="0.25">
      <c r="A7872">
        <v>7871</v>
      </c>
      <c r="B7872">
        <v>3</v>
      </c>
      <c r="C7872" s="1">
        <v>13297</v>
      </c>
      <c r="D7872">
        <v>0</v>
      </c>
      <c r="E7872">
        <v>0</v>
      </c>
      <c r="F7872" t="s">
        <v>13</v>
      </c>
      <c r="G7872" s="1">
        <v>35480</v>
      </c>
      <c r="H7872">
        <v>0</v>
      </c>
      <c r="J7872">
        <v>25</v>
      </c>
      <c r="K7872">
        <v>0</v>
      </c>
      <c r="L7872" s="1">
        <v>366</v>
      </c>
      <c r="M7872" s="2">
        <f t="shared" si="366"/>
        <v>60.727777777777774</v>
      </c>
      <c r="N7872" s="2" t="str">
        <f t="shared" si="367"/>
        <v/>
      </c>
      <c r="O7872" s="2" t="str">
        <f t="shared" si="368"/>
        <v/>
      </c>
    </row>
    <row r="7873" spans="1:15" x14ac:dyDescent="0.25">
      <c r="A7873">
        <v>7872</v>
      </c>
      <c r="B7873">
        <v>2</v>
      </c>
      <c r="C7873" s="1">
        <v>32122</v>
      </c>
      <c r="D7873">
        <v>0</v>
      </c>
      <c r="E7873">
        <v>0</v>
      </c>
      <c r="F7873" t="s">
        <v>20</v>
      </c>
      <c r="G7873" s="1">
        <v>35481</v>
      </c>
      <c r="H7873">
        <v>2</v>
      </c>
      <c r="J7873">
        <v>21</v>
      </c>
      <c r="K7873">
        <v>10107</v>
      </c>
      <c r="L7873" s="1">
        <v>366</v>
      </c>
      <c r="M7873" s="2">
        <f t="shared" si="366"/>
        <v>9.1916666666666664</v>
      </c>
      <c r="N7873" s="2" t="str">
        <f t="shared" si="367"/>
        <v/>
      </c>
      <c r="O7873" s="2" t="str">
        <f t="shared" si="368"/>
        <v/>
      </c>
    </row>
    <row r="7874" spans="1:15" x14ac:dyDescent="0.25">
      <c r="A7874">
        <v>7873</v>
      </c>
      <c r="B7874">
        <v>2</v>
      </c>
      <c r="C7874" s="1">
        <v>24666</v>
      </c>
      <c r="D7874">
        <v>0</v>
      </c>
      <c r="E7874">
        <v>0</v>
      </c>
      <c r="F7874" t="s">
        <v>20</v>
      </c>
      <c r="G7874" s="1">
        <v>35481</v>
      </c>
      <c r="H7874">
        <v>2</v>
      </c>
      <c r="J7874">
        <v>10</v>
      </c>
      <c r="K7874">
        <v>10107</v>
      </c>
      <c r="L7874" s="1">
        <v>366</v>
      </c>
      <c r="M7874" s="2">
        <f t="shared" si="366"/>
        <v>29.602777777777778</v>
      </c>
      <c r="N7874" s="2" t="str">
        <f t="shared" si="367"/>
        <v/>
      </c>
      <c r="O7874" s="2" t="str">
        <f t="shared" si="368"/>
        <v/>
      </c>
    </row>
    <row r="7875" spans="1:15" x14ac:dyDescent="0.25">
      <c r="A7875">
        <v>7874</v>
      </c>
      <c r="B7875">
        <v>2</v>
      </c>
      <c r="C7875" s="1">
        <v>14570</v>
      </c>
      <c r="D7875">
        <v>0</v>
      </c>
      <c r="E7875">
        <v>0</v>
      </c>
      <c r="F7875" t="s">
        <v>13</v>
      </c>
      <c r="G7875" s="1">
        <v>35481</v>
      </c>
      <c r="H7875">
        <v>0</v>
      </c>
      <c r="J7875">
        <v>25</v>
      </c>
      <c r="K7875">
        <v>0</v>
      </c>
      <c r="L7875" s="1">
        <v>366</v>
      </c>
      <c r="M7875" s="2">
        <f t="shared" si="366"/>
        <v>57.24722222222222</v>
      </c>
      <c r="N7875" s="2" t="str">
        <f t="shared" si="367"/>
        <v/>
      </c>
      <c r="O7875" s="2" t="str">
        <f t="shared" si="368"/>
        <v/>
      </c>
    </row>
    <row r="7876" spans="1:15" x14ac:dyDescent="0.25">
      <c r="A7876">
        <v>7875</v>
      </c>
      <c r="B7876">
        <v>2</v>
      </c>
      <c r="C7876" s="1">
        <v>24653</v>
      </c>
      <c r="D7876">
        <v>1925</v>
      </c>
      <c r="E7876">
        <v>2</v>
      </c>
      <c r="F7876" t="s">
        <v>18</v>
      </c>
      <c r="G7876" s="1">
        <v>35482</v>
      </c>
      <c r="H7876">
        <v>2</v>
      </c>
      <c r="J7876">
        <v>10</v>
      </c>
      <c r="K7876">
        <v>16707</v>
      </c>
      <c r="L7876" s="1">
        <v>366</v>
      </c>
      <c r="M7876" s="2">
        <f t="shared" si="366"/>
        <v>29.641666666666666</v>
      </c>
      <c r="N7876" s="2" t="str">
        <f t="shared" si="367"/>
        <v/>
      </c>
      <c r="O7876" s="2" t="str">
        <f t="shared" si="368"/>
        <v/>
      </c>
    </row>
    <row r="7877" spans="1:15" x14ac:dyDescent="0.25">
      <c r="A7877">
        <v>7876</v>
      </c>
      <c r="B7877">
        <v>2</v>
      </c>
      <c r="C7877" s="1">
        <v>17647</v>
      </c>
      <c r="D7877">
        <v>0</v>
      </c>
      <c r="E7877">
        <v>0</v>
      </c>
      <c r="F7877" t="s">
        <v>13</v>
      </c>
      <c r="G7877" s="1">
        <v>35485</v>
      </c>
      <c r="H7877">
        <v>0</v>
      </c>
      <c r="J7877">
        <v>10</v>
      </c>
      <c r="K7877">
        <v>11307</v>
      </c>
      <c r="L7877" s="1">
        <v>366</v>
      </c>
      <c r="M7877" s="2">
        <f t="shared" ref="M7877:M7940" si="369">DAYS360(C7877,G7877,TRUE)/360</f>
        <v>48.833333333333336</v>
      </c>
      <c r="N7877" s="2" t="str">
        <f t="shared" ref="N7877:N7940" si="370">IF(DAYS360(C7877,L7877)/360&gt;0,DAYS360(C7877,L7877)/360,"")</f>
        <v/>
      </c>
      <c r="O7877" s="2" t="str">
        <f t="shared" ref="O7877:O7940" si="371">IF(N7877="","",N7877-M7877)</f>
        <v/>
      </c>
    </row>
    <row r="7878" spans="1:15" x14ac:dyDescent="0.25">
      <c r="A7878">
        <v>7877</v>
      </c>
      <c r="B7878">
        <v>3</v>
      </c>
      <c r="C7878" s="1">
        <v>23767</v>
      </c>
      <c r="D7878">
        <v>2518</v>
      </c>
      <c r="E7878">
        <v>2</v>
      </c>
      <c r="F7878" t="s">
        <v>14</v>
      </c>
      <c r="G7878" s="1">
        <v>35485</v>
      </c>
      <c r="H7878">
        <v>2</v>
      </c>
      <c r="J7878">
        <v>10</v>
      </c>
      <c r="K7878">
        <v>12807</v>
      </c>
      <c r="L7878" s="1">
        <v>366</v>
      </c>
      <c r="M7878" s="2">
        <f t="shared" si="369"/>
        <v>32.080555555555556</v>
      </c>
      <c r="N7878" s="2" t="str">
        <f t="shared" si="370"/>
        <v/>
      </c>
      <c r="O7878" s="2" t="str">
        <f t="shared" si="371"/>
        <v/>
      </c>
    </row>
    <row r="7879" spans="1:15" x14ac:dyDescent="0.25">
      <c r="A7879">
        <v>7878</v>
      </c>
      <c r="B7879">
        <v>2</v>
      </c>
      <c r="C7879" s="1">
        <v>22662</v>
      </c>
      <c r="D7879">
        <v>0</v>
      </c>
      <c r="E7879">
        <v>0</v>
      </c>
      <c r="F7879" t="s">
        <v>13</v>
      </c>
      <c r="G7879" s="1">
        <v>35485</v>
      </c>
      <c r="H7879">
        <v>2</v>
      </c>
      <c r="J7879">
        <v>10</v>
      </c>
      <c r="K7879">
        <v>10307</v>
      </c>
      <c r="L7879" s="1">
        <v>366</v>
      </c>
      <c r="M7879" s="2">
        <f t="shared" si="369"/>
        <v>35.105555555555554</v>
      </c>
      <c r="N7879" s="2" t="str">
        <f t="shared" si="370"/>
        <v/>
      </c>
      <c r="O7879" s="2" t="str">
        <f t="shared" si="371"/>
        <v/>
      </c>
    </row>
    <row r="7880" spans="1:15" x14ac:dyDescent="0.25">
      <c r="A7880">
        <v>7879</v>
      </c>
      <c r="B7880">
        <v>2</v>
      </c>
      <c r="C7880" s="1">
        <v>19113</v>
      </c>
      <c r="D7880">
        <v>2100</v>
      </c>
      <c r="E7880">
        <v>2</v>
      </c>
      <c r="F7880" t="s">
        <v>14</v>
      </c>
      <c r="G7880" s="1">
        <v>35486</v>
      </c>
      <c r="H7880">
        <v>2</v>
      </c>
      <c r="J7880">
        <v>10</v>
      </c>
      <c r="K7880">
        <v>10107</v>
      </c>
      <c r="L7880" s="1">
        <v>366</v>
      </c>
      <c r="M7880" s="2">
        <f t="shared" si="369"/>
        <v>44.822222222222223</v>
      </c>
      <c r="N7880" s="2" t="str">
        <f t="shared" si="370"/>
        <v/>
      </c>
      <c r="O7880" s="2" t="str">
        <f t="shared" si="371"/>
        <v/>
      </c>
    </row>
    <row r="7881" spans="1:15" x14ac:dyDescent="0.25">
      <c r="A7881">
        <v>7880</v>
      </c>
      <c r="B7881">
        <v>3</v>
      </c>
      <c r="C7881" s="1">
        <v>25609</v>
      </c>
      <c r="D7881">
        <v>1200</v>
      </c>
      <c r="E7881">
        <v>2</v>
      </c>
      <c r="F7881" t="s">
        <v>18</v>
      </c>
      <c r="G7881" s="1">
        <v>35486</v>
      </c>
      <c r="H7881">
        <v>2</v>
      </c>
      <c r="J7881">
        <v>10</v>
      </c>
      <c r="K7881">
        <v>10807</v>
      </c>
      <c r="L7881" s="1">
        <v>366</v>
      </c>
      <c r="M7881" s="2">
        <f t="shared" si="369"/>
        <v>27.041666666666668</v>
      </c>
      <c r="N7881" s="2" t="str">
        <f t="shared" si="370"/>
        <v/>
      </c>
      <c r="O7881" s="2" t="str">
        <f t="shared" si="371"/>
        <v/>
      </c>
    </row>
    <row r="7882" spans="1:15" x14ac:dyDescent="0.25">
      <c r="A7882">
        <v>7881</v>
      </c>
      <c r="B7882">
        <v>2</v>
      </c>
      <c r="C7882" s="1">
        <v>23246</v>
      </c>
      <c r="D7882">
        <v>0</v>
      </c>
      <c r="E7882">
        <v>4</v>
      </c>
      <c r="F7882" t="s">
        <v>14</v>
      </c>
      <c r="G7882" s="1">
        <v>35487</v>
      </c>
      <c r="H7882">
        <v>2</v>
      </c>
      <c r="J7882">
        <v>10</v>
      </c>
      <c r="K7882">
        <v>17807</v>
      </c>
      <c r="L7882" s="1">
        <v>366</v>
      </c>
      <c r="M7882" s="2">
        <f t="shared" si="369"/>
        <v>33.508333333333333</v>
      </c>
      <c r="N7882" s="2" t="str">
        <f t="shared" si="370"/>
        <v/>
      </c>
      <c r="O7882" s="2" t="str">
        <f t="shared" si="371"/>
        <v/>
      </c>
    </row>
    <row r="7883" spans="1:15" x14ac:dyDescent="0.25">
      <c r="A7883">
        <v>7882</v>
      </c>
      <c r="B7883">
        <v>3</v>
      </c>
      <c r="C7883" s="1">
        <v>14269</v>
      </c>
      <c r="D7883">
        <v>0</v>
      </c>
      <c r="E7883">
        <v>0</v>
      </c>
      <c r="F7883" t="s">
        <v>13</v>
      </c>
      <c r="G7883" s="1">
        <v>35487</v>
      </c>
      <c r="H7883">
        <v>0</v>
      </c>
      <c r="J7883">
        <v>25</v>
      </c>
      <c r="K7883">
        <v>0</v>
      </c>
      <c r="L7883" s="1">
        <v>366</v>
      </c>
      <c r="M7883" s="2">
        <f t="shared" si="369"/>
        <v>58.088888888888889</v>
      </c>
      <c r="N7883" s="2" t="str">
        <f t="shared" si="370"/>
        <v/>
      </c>
      <c r="O7883" s="2" t="str">
        <f t="shared" si="371"/>
        <v/>
      </c>
    </row>
    <row r="7884" spans="1:15" x14ac:dyDescent="0.25">
      <c r="A7884">
        <v>7883</v>
      </c>
      <c r="B7884">
        <v>2</v>
      </c>
      <c r="C7884" s="1">
        <v>24499</v>
      </c>
      <c r="D7884">
        <v>2078</v>
      </c>
      <c r="E7884">
        <v>0</v>
      </c>
      <c r="F7884" t="s">
        <v>20</v>
      </c>
      <c r="G7884" s="1">
        <v>35488</v>
      </c>
      <c r="H7884">
        <v>2</v>
      </c>
      <c r="J7884">
        <v>10</v>
      </c>
      <c r="K7884">
        <v>10607</v>
      </c>
      <c r="L7884" s="1">
        <v>366</v>
      </c>
      <c r="M7884" s="2">
        <f t="shared" si="369"/>
        <v>30.083333333333332</v>
      </c>
      <c r="N7884" s="2" t="str">
        <f t="shared" si="370"/>
        <v/>
      </c>
      <c r="O7884" s="2" t="str">
        <f t="shared" si="371"/>
        <v/>
      </c>
    </row>
    <row r="7885" spans="1:15" x14ac:dyDescent="0.25">
      <c r="A7885">
        <v>7884</v>
      </c>
      <c r="B7885">
        <v>2</v>
      </c>
      <c r="C7885" s="1">
        <v>14061</v>
      </c>
      <c r="D7885">
        <v>2548</v>
      </c>
      <c r="E7885">
        <v>0</v>
      </c>
      <c r="F7885" t="s">
        <v>14</v>
      </c>
      <c r="G7885" s="1">
        <v>35488</v>
      </c>
      <c r="H7885">
        <v>2</v>
      </c>
      <c r="J7885">
        <v>10</v>
      </c>
      <c r="K7885">
        <v>13607</v>
      </c>
      <c r="L7885" s="1">
        <v>366</v>
      </c>
      <c r="M7885" s="2">
        <f t="shared" si="369"/>
        <v>58.658333333333331</v>
      </c>
      <c r="N7885" s="2" t="str">
        <f t="shared" si="370"/>
        <v/>
      </c>
      <c r="O7885" s="2" t="str">
        <f t="shared" si="371"/>
        <v/>
      </c>
    </row>
    <row r="7886" spans="1:15" x14ac:dyDescent="0.25">
      <c r="A7886">
        <v>7885</v>
      </c>
      <c r="B7886">
        <v>3</v>
      </c>
      <c r="C7886" s="1">
        <v>17880</v>
      </c>
      <c r="D7886">
        <v>1587</v>
      </c>
      <c r="E7886">
        <v>2</v>
      </c>
      <c r="F7886" t="s">
        <v>14</v>
      </c>
      <c r="G7886" s="1">
        <v>35489</v>
      </c>
      <c r="H7886">
        <v>0</v>
      </c>
      <c r="J7886">
        <v>10</v>
      </c>
      <c r="K7886">
        <v>11307</v>
      </c>
      <c r="L7886" s="1">
        <v>366</v>
      </c>
      <c r="M7886" s="2">
        <f t="shared" si="369"/>
        <v>48.208333333333336</v>
      </c>
      <c r="N7886" s="2" t="str">
        <f t="shared" si="370"/>
        <v/>
      </c>
      <c r="O7886" s="2" t="str">
        <f t="shared" si="371"/>
        <v/>
      </c>
    </row>
    <row r="7887" spans="1:15" x14ac:dyDescent="0.25">
      <c r="A7887">
        <v>7886</v>
      </c>
      <c r="B7887">
        <v>2</v>
      </c>
      <c r="C7887" s="1">
        <v>34028</v>
      </c>
      <c r="D7887">
        <v>0</v>
      </c>
      <c r="E7887">
        <v>0</v>
      </c>
      <c r="F7887" t="s">
        <v>20</v>
      </c>
      <c r="G7887" s="1">
        <v>35489</v>
      </c>
      <c r="H7887">
        <v>2</v>
      </c>
      <c r="J7887">
        <v>21</v>
      </c>
      <c r="K7887">
        <v>11307</v>
      </c>
      <c r="L7887" s="1">
        <v>366</v>
      </c>
      <c r="M7887" s="2">
        <f t="shared" si="369"/>
        <v>4</v>
      </c>
      <c r="N7887" s="2" t="str">
        <f t="shared" si="370"/>
        <v/>
      </c>
      <c r="O7887" s="2" t="str">
        <f t="shared" si="371"/>
        <v/>
      </c>
    </row>
    <row r="7888" spans="1:15" x14ac:dyDescent="0.25">
      <c r="A7888">
        <v>7887</v>
      </c>
      <c r="B7888">
        <v>3</v>
      </c>
      <c r="C7888" s="1">
        <v>15720</v>
      </c>
      <c r="D7888">
        <v>2164</v>
      </c>
      <c r="E7888">
        <v>2</v>
      </c>
      <c r="F7888" t="s">
        <v>21</v>
      </c>
      <c r="G7888" s="1">
        <v>35489</v>
      </c>
      <c r="H7888">
        <v>2</v>
      </c>
      <c r="J7888">
        <v>10</v>
      </c>
      <c r="K7888">
        <v>10107</v>
      </c>
      <c r="L7888" s="1">
        <v>366</v>
      </c>
      <c r="M7888" s="2">
        <f t="shared" si="369"/>
        <v>54.12222222222222</v>
      </c>
      <c r="N7888" s="2" t="str">
        <f t="shared" si="370"/>
        <v/>
      </c>
      <c r="O7888" s="2" t="str">
        <f t="shared" si="371"/>
        <v/>
      </c>
    </row>
    <row r="7889" spans="1:15" x14ac:dyDescent="0.25">
      <c r="A7889">
        <v>7888</v>
      </c>
      <c r="B7889">
        <v>2</v>
      </c>
      <c r="C7889" s="1">
        <v>20385</v>
      </c>
      <c r="D7889">
        <v>1771</v>
      </c>
      <c r="E7889">
        <v>2</v>
      </c>
      <c r="F7889" t="s">
        <v>21</v>
      </c>
      <c r="G7889" s="1">
        <v>35489</v>
      </c>
      <c r="H7889">
        <v>2</v>
      </c>
      <c r="J7889">
        <v>10</v>
      </c>
      <c r="K7889">
        <v>10207</v>
      </c>
      <c r="L7889" s="1">
        <v>366</v>
      </c>
      <c r="M7889" s="2">
        <f t="shared" si="369"/>
        <v>41.347222222222221</v>
      </c>
      <c r="N7889" s="2" t="str">
        <f t="shared" si="370"/>
        <v/>
      </c>
      <c r="O7889" s="2" t="str">
        <f t="shared" si="371"/>
        <v/>
      </c>
    </row>
    <row r="7890" spans="1:15" x14ac:dyDescent="0.25">
      <c r="A7890">
        <v>7889</v>
      </c>
      <c r="B7890">
        <v>3</v>
      </c>
      <c r="C7890" s="1">
        <v>13950</v>
      </c>
      <c r="D7890">
        <v>0</v>
      </c>
      <c r="E7890">
        <v>0</v>
      </c>
      <c r="F7890" t="s">
        <v>16</v>
      </c>
      <c r="G7890" s="1">
        <v>35489</v>
      </c>
      <c r="H7890">
        <v>2</v>
      </c>
      <c r="I7890" t="s">
        <v>24</v>
      </c>
      <c r="J7890">
        <v>21</v>
      </c>
      <c r="K7890">
        <v>17807</v>
      </c>
      <c r="L7890" s="1">
        <v>38456</v>
      </c>
      <c r="M7890" s="2">
        <f t="shared" si="369"/>
        <v>58.963888888888889</v>
      </c>
      <c r="N7890" s="2">
        <f t="shared" si="370"/>
        <v>67.091666666666669</v>
      </c>
      <c r="O7890" s="2">
        <f t="shared" si="371"/>
        <v>8.12777777777778</v>
      </c>
    </row>
    <row r="7891" spans="1:15" x14ac:dyDescent="0.25">
      <c r="A7891">
        <v>7890</v>
      </c>
      <c r="B7891">
        <v>3</v>
      </c>
      <c r="C7891" s="1">
        <v>17802</v>
      </c>
      <c r="D7891">
        <v>1598</v>
      </c>
      <c r="E7891">
        <v>2</v>
      </c>
      <c r="F7891" t="s">
        <v>14</v>
      </c>
      <c r="G7891" s="1">
        <v>35493</v>
      </c>
      <c r="H7891">
        <v>2</v>
      </c>
      <c r="J7891">
        <v>10</v>
      </c>
      <c r="K7891">
        <v>16707</v>
      </c>
      <c r="L7891" s="1">
        <v>366</v>
      </c>
      <c r="M7891" s="2">
        <f t="shared" si="369"/>
        <v>48.43888888888889</v>
      </c>
      <c r="N7891" s="2" t="str">
        <f t="shared" si="370"/>
        <v/>
      </c>
      <c r="O7891" s="2" t="str">
        <f t="shared" si="371"/>
        <v/>
      </c>
    </row>
    <row r="7892" spans="1:15" x14ac:dyDescent="0.25">
      <c r="A7892">
        <v>7891</v>
      </c>
      <c r="B7892">
        <v>3</v>
      </c>
      <c r="C7892" s="1">
        <v>17533</v>
      </c>
      <c r="D7892">
        <v>0</v>
      </c>
      <c r="E7892">
        <v>0</v>
      </c>
      <c r="F7892" t="s">
        <v>13</v>
      </c>
      <c r="G7892" s="1">
        <v>35494</v>
      </c>
      <c r="H7892">
        <v>0</v>
      </c>
      <c r="J7892">
        <v>25</v>
      </c>
      <c r="K7892">
        <v>0</v>
      </c>
      <c r="L7892" s="1">
        <v>366</v>
      </c>
      <c r="M7892" s="2">
        <f t="shared" si="369"/>
        <v>49.177777777777777</v>
      </c>
      <c r="N7892" s="2" t="str">
        <f t="shared" si="370"/>
        <v/>
      </c>
      <c r="O7892" s="2" t="str">
        <f t="shared" si="371"/>
        <v/>
      </c>
    </row>
    <row r="7893" spans="1:15" x14ac:dyDescent="0.25">
      <c r="A7893">
        <v>7892</v>
      </c>
      <c r="B7893">
        <v>2</v>
      </c>
      <c r="C7893" s="1">
        <v>21913</v>
      </c>
      <c r="D7893">
        <v>1400</v>
      </c>
      <c r="E7893">
        <v>2</v>
      </c>
      <c r="F7893" t="s">
        <v>14</v>
      </c>
      <c r="G7893" s="1">
        <v>35495</v>
      </c>
      <c r="H7893">
        <v>2</v>
      </c>
      <c r="J7893">
        <v>10</v>
      </c>
      <c r="K7893">
        <v>10507</v>
      </c>
      <c r="L7893" s="1">
        <v>366</v>
      </c>
      <c r="M7893" s="2">
        <f t="shared" si="369"/>
        <v>37.18611111111111</v>
      </c>
      <c r="N7893" s="2" t="str">
        <f t="shared" si="370"/>
        <v/>
      </c>
      <c r="O7893" s="2" t="str">
        <f t="shared" si="371"/>
        <v/>
      </c>
    </row>
    <row r="7894" spans="1:15" x14ac:dyDescent="0.25">
      <c r="A7894">
        <v>7893</v>
      </c>
      <c r="B7894">
        <v>2</v>
      </c>
      <c r="C7894" s="1">
        <v>19727</v>
      </c>
      <c r="D7894">
        <v>0</v>
      </c>
      <c r="E7894">
        <v>0</v>
      </c>
      <c r="F7894" t="s">
        <v>13</v>
      </c>
      <c r="G7894" s="1">
        <v>35496</v>
      </c>
      <c r="H7894">
        <v>0</v>
      </c>
      <c r="J7894">
        <v>10</v>
      </c>
      <c r="K7894">
        <v>10107</v>
      </c>
      <c r="L7894" s="1">
        <v>366</v>
      </c>
      <c r="M7894" s="2">
        <f t="shared" si="369"/>
        <v>43.177777777777777</v>
      </c>
      <c r="N7894" s="2" t="str">
        <f t="shared" si="370"/>
        <v/>
      </c>
      <c r="O7894" s="2" t="str">
        <f t="shared" si="371"/>
        <v/>
      </c>
    </row>
    <row r="7895" spans="1:15" x14ac:dyDescent="0.25">
      <c r="A7895">
        <v>7894</v>
      </c>
      <c r="B7895">
        <v>2</v>
      </c>
      <c r="C7895" s="1">
        <v>25864</v>
      </c>
      <c r="D7895">
        <v>0</v>
      </c>
      <c r="E7895">
        <v>0</v>
      </c>
      <c r="F7895" t="s">
        <v>13</v>
      </c>
      <c r="G7895" s="1">
        <v>35499</v>
      </c>
      <c r="H7895">
        <v>0</v>
      </c>
      <c r="J7895">
        <v>10</v>
      </c>
      <c r="K7895">
        <v>16707</v>
      </c>
      <c r="L7895" s="1">
        <v>366</v>
      </c>
      <c r="M7895" s="2">
        <f t="shared" si="369"/>
        <v>26.380555555555556</v>
      </c>
      <c r="N7895" s="2" t="str">
        <f t="shared" si="370"/>
        <v/>
      </c>
      <c r="O7895" s="2" t="str">
        <f t="shared" si="371"/>
        <v/>
      </c>
    </row>
    <row r="7896" spans="1:15" x14ac:dyDescent="0.25">
      <c r="A7896">
        <v>7895</v>
      </c>
      <c r="B7896">
        <v>4</v>
      </c>
      <c r="C7896" s="1">
        <v>32385</v>
      </c>
      <c r="D7896">
        <v>0</v>
      </c>
      <c r="E7896">
        <v>0</v>
      </c>
      <c r="F7896" t="s">
        <v>20</v>
      </c>
      <c r="G7896" s="1">
        <v>35499</v>
      </c>
      <c r="H7896">
        <v>0</v>
      </c>
      <c r="J7896">
        <v>21</v>
      </c>
      <c r="K7896">
        <v>10107</v>
      </c>
      <c r="L7896" s="1">
        <v>366</v>
      </c>
      <c r="M7896" s="2">
        <f t="shared" si="369"/>
        <v>8.5277777777777786</v>
      </c>
      <c r="N7896" s="2" t="str">
        <f t="shared" si="370"/>
        <v/>
      </c>
      <c r="O7896" s="2" t="str">
        <f t="shared" si="371"/>
        <v/>
      </c>
    </row>
    <row r="7897" spans="1:15" x14ac:dyDescent="0.25">
      <c r="A7897">
        <v>7896</v>
      </c>
      <c r="B7897">
        <v>3</v>
      </c>
      <c r="C7897" s="1">
        <v>22317</v>
      </c>
      <c r="D7897">
        <v>4810</v>
      </c>
      <c r="E7897">
        <v>2</v>
      </c>
      <c r="F7897" t="s">
        <v>14</v>
      </c>
      <c r="G7897" s="1">
        <v>35499</v>
      </c>
      <c r="H7897">
        <v>2</v>
      </c>
      <c r="J7897">
        <v>10</v>
      </c>
      <c r="K7897">
        <v>25679</v>
      </c>
      <c r="L7897" s="1">
        <v>366</v>
      </c>
      <c r="M7897" s="2">
        <f t="shared" si="369"/>
        <v>36.097222222222221</v>
      </c>
      <c r="N7897" s="2" t="str">
        <f t="shared" si="370"/>
        <v/>
      </c>
      <c r="O7897" s="2" t="str">
        <f t="shared" si="371"/>
        <v/>
      </c>
    </row>
    <row r="7898" spans="1:15" x14ac:dyDescent="0.25">
      <c r="A7898">
        <v>7897</v>
      </c>
      <c r="B7898">
        <v>4</v>
      </c>
      <c r="C7898" s="1">
        <v>20665</v>
      </c>
      <c r="D7898">
        <v>2674</v>
      </c>
      <c r="E7898">
        <v>1</v>
      </c>
      <c r="F7898" t="s">
        <v>20</v>
      </c>
      <c r="G7898" s="1">
        <v>35499</v>
      </c>
      <c r="H7898">
        <v>2</v>
      </c>
      <c r="J7898">
        <v>10</v>
      </c>
      <c r="K7898">
        <v>10807</v>
      </c>
      <c r="L7898" s="1">
        <v>366</v>
      </c>
      <c r="M7898" s="2">
        <f t="shared" si="369"/>
        <v>40.613888888888887</v>
      </c>
      <c r="N7898" s="2" t="str">
        <f t="shared" si="370"/>
        <v/>
      </c>
      <c r="O7898" s="2" t="str">
        <f t="shared" si="371"/>
        <v/>
      </c>
    </row>
    <row r="7899" spans="1:15" x14ac:dyDescent="0.25">
      <c r="A7899">
        <v>7898</v>
      </c>
      <c r="B7899">
        <v>2</v>
      </c>
      <c r="C7899" s="1">
        <v>26416</v>
      </c>
      <c r="D7899">
        <v>0</v>
      </c>
      <c r="E7899">
        <v>0</v>
      </c>
      <c r="F7899" t="s">
        <v>13</v>
      </c>
      <c r="G7899" s="1">
        <v>35499</v>
      </c>
      <c r="H7899">
        <v>0</v>
      </c>
      <c r="J7899">
        <v>25</v>
      </c>
      <c r="K7899">
        <v>0</v>
      </c>
      <c r="L7899" s="1">
        <v>366</v>
      </c>
      <c r="M7899" s="2">
        <f t="shared" si="369"/>
        <v>24.869444444444444</v>
      </c>
      <c r="N7899" s="2" t="str">
        <f t="shared" si="370"/>
        <v/>
      </c>
      <c r="O7899" s="2" t="str">
        <f t="shared" si="371"/>
        <v/>
      </c>
    </row>
    <row r="7900" spans="1:15" x14ac:dyDescent="0.25">
      <c r="A7900">
        <v>7899</v>
      </c>
      <c r="B7900">
        <v>3</v>
      </c>
      <c r="C7900" s="1">
        <v>15103</v>
      </c>
      <c r="D7900">
        <v>0</v>
      </c>
      <c r="E7900">
        <v>0</v>
      </c>
      <c r="F7900" t="s">
        <v>17</v>
      </c>
      <c r="G7900" s="1">
        <v>35500</v>
      </c>
      <c r="H7900">
        <v>2</v>
      </c>
      <c r="J7900">
        <v>10</v>
      </c>
      <c r="K7900">
        <v>11907</v>
      </c>
      <c r="L7900" s="1">
        <v>366</v>
      </c>
      <c r="M7900" s="2">
        <f t="shared" si="369"/>
        <v>55.844444444444441</v>
      </c>
      <c r="N7900" s="2" t="str">
        <f t="shared" si="370"/>
        <v/>
      </c>
      <c r="O7900" s="2" t="str">
        <f t="shared" si="371"/>
        <v/>
      </c>
    </row>
    <row r="7901" spans="1:15" x14ac:dyDescent="0.25">
      <c r="A7901">
        <v>7900</v>
      </c>
      <c r="B7901">
        <v>2</v>
      </c>
      <c r="C7901" s="1">
        <v>27456</v>
      </c>
      <c r="D7901">
        <v>0</v>
      </c>
      <c r="E7901">
        <v>0</v>
      </c>
      <c r="F7901" t="s">
        <v>20</v>
      </c>
      <c r="G7901" s="1">
        <v>35501</v>
      </c>
      <c r="H7901">
        <v>2</v>
      </c>
      <c r="J7901">
        <v>10</v>
      </c>
      <c r="K7901">
        <v>10807</v>
      </c>
      <c r="L7901" s="1">
        <v>366</v>
      </c>
      <c r="M7901" s="2">
        <f t="shared" si="369"/>
        <v>22.024999999999999</v>
      </c>
      <c r="N7901" s="2" t="str">
        <f t="shared" si="370"/>
        <v/>
      </c>
      <c r="O7901" s="2" t="str">
        <f t="shared" si="371"/>
        <v/>
      </c>
    </row>
    <row r="7902" spans="1:15" x14ac:dyDescent="0.25">
      <c r="A7902">
        <v>7901</v>
      </c>
      <c r="B7902">
        <v>2</v>
      </c>
      <c r="C7902" s="1">
        <v>21855</v>
      </c>
      <c r="D7902">
        <v>0</v>
      </c>
      <c r="E7902">
        <v>1</v>
      </c>
      <c r="F7902" t="s">
        <v>14</v>
      </c>
      <c r="G7902" s="1">
        <v>35503</v>
      </c>
      <c r="H7902">
        <v>2</v>
      </c>
      <c r="J7902">
        <v>10</v>
      </c>
      <c r="K7902">
        <v>10107</v>
      </c>
      <c r="L7902" s="1">
        <v>366</v>
      </c>
      <c r="M7902" s="2">
        <f t="shared" si="369"/>
        <v>37.369444444444447</v>
      </c>
      <c r="N7902" s="2" t="str">
        <f t="shared" si="370"/>
        <v/>
      </c>
      <c r="O7902" s="2" t="str">
        <f t="shared" si="371"/>
        <v/>
      </c>
    </row>
    <row r="7903" spans="1:15" x14ac:dyDescent="0.25">
      <c r="A7903">
        <v>7902</v>
      </c>
      <c r="B7903">
        <v>2</v>
      </c>
      <c r="C7903" s="1">
        <v>24452</v>
      </c>
      <c r="D7903">
        <v>0</v>
      </c>
      <c r="E7903">
        <v>0</v>
      </c>
      <c r="F7903" t="s">
        <v>20</v>
      </c>
      <c r="G7903" s="1">
        <v>35506</v>
      </c>
      <c r="H7903">
        <v>2</v>
      </c>
      <c r="J7903">
        <v>10</v>
      </c>
      <c r="K7903">
        <v>10107</v>
      </c>
      <c r="L7903" s="1">
        <v>366</v>
      </c>
      <c r="M7903" s="2">
        <f t="shared" si="369"/>
        <v>30.266666666666666</v>
      </c>
      <c r="N7903" s="2" t="str">
        <f t="shared" si="370"/>
        <v/>
      </c>
      <c r="O7903" s="2" t="str">
        <f t="shared" si="371"/>
        <v/>
      </c>
    </row>
    <row r="7904" spans="1:15" x14ac:dyDescent="0.25">
      <c r="A7904">
        <v>7903</v>
      </c>
      <c r="B7904">
        <v>3</v>
      </c>
      <c r="C7904" s="1">
        <v>24330</v>
      </c>
      <c r="D7904">
        <v>0</v>
      </c>
      <c r="E7904">
        <v>0</v>
      </c>
      <c r="F7904" t="s">
        <v>14</v>
      </c>
      <c r="G7904" s="1">
        <v>35506</v>
      </c>
      <c r="H7904">
        <v>2</v>
      </c>
      <c r="J7904">
        <v>10</v>
      </c>
      <c r="K7904">
        <v>15607</v>
      </c>
      <c r="L7904" s="1">
        <v>366</v>
      </c>
      <c r="M7904" s="2">
        <f t="shared" si="369"/>
        <v>30.6</v>
      </c>
      <c r="N7904" s="2" t="str">
        <f t="shared" si="370"/>
        <v/>
      </c>
      <c r="O7904" s="2" t="str">
        <f t="shared" si="371"/>
        <v/>
      </c>
    </row>
    <row r="7905" spans="1:15" x14ac:dyDescent="0.25">
      <c r="A7905">
        <v>7904</v>
      </c>
      <c r="B7905">
        <v>3</v>
      </c>
      <c r="C7905" s="1">
        <v>14170</v>
      </c>
      <c r="D7905">
        <v>1524</v>
      </c>
      <c r="E7905">
        <v>0</v>
      </c>
      <c r="F7905" t="s">
        <v>26</v>
      </c>
      <c r="G7905" s="1">
        <v>35507</v>
      </c>
      <c r="H7905">
        <v>0</v>
      </c>
      <c r="J7905">
        <v>10</v>
      </c>
      <c r="K7905">
        <v>14607</v>
      </c>
      <c r="L7905" s="1">
        <v>366</v>
      </c>
      <c r="M7905" s="2">
        <f t="shared" si="369"/>
        <v>58.419444444444444</v>
      </c>
      <c r="N7905" s="2" t="str">
        <f t="shared" si="370"/>
        <v/>
      </c>
      <c r="O7905" s="2" t="str">
        <f t="shared" si="371"/>
        <v/>
      </c>
    </row>
    <row r="7906" spans="1:15" x14ac:dyDescent="0.25">
      <c r="A7906">
        <v>7905</v>
      </c>
      <c r="B7906">
        <v>3</v>
      </c>
      <c r="C7906" s="1">
        <v>18376</v>
      </c>
      <c r="D7906">
        <v>0</v>
      </c>
      <c r="E7906">
        <v>0</v>
      </c>
      <c r="F7906" t="s">
        <v>14</v>
      </c>
      <c r="G7906" s="1">
        <v>35507</v>
      </c>
      <c r="H7906">
        <v>2</v>
      </c>
      <c r="J7906">
        <v>10</v>
      </c>
      <c r="K7906">
        <v>10107</v>
      </c>
      <c r="L7906" s="1">
        <v>366</v>
      </c>
      <c r="M7906" s="2">
        <f t="shared" si="369"/>
        <v>46.902777777777779</v>
      </c>
      <c r="N7906" s="2" t="str">
        <f t="shared" si="370"/>
        <v/>
      </c>
      <c r="O7906" s="2" t="str">
        <f t="shared" si="371"/>
        <v/>
      </c>
    </row>
    <row r="7907" spans="1:15" x14ac:dyDescent="0.25">
      <c r="A7907">
        <v>7906</v>
      </c>
      <c r="B7907">
        <v>2</v>
      </c>
      <c r="C7907" s="1">
        <v>18329</v>
      </c>
      <c r="D7907">
        <v>2149</v>
      </c>
      <c r="E7907">
        <v>2</v>
      </c>
      <c r="F7907" t="s">
        <v>14</v>
      </c>
      <c r="G7907" s="1">
        <v>35508</v>
      </c>
      <c r="H7907">
        <v>0</v>
      </c>
      <c r="J7907">
        <v>10</v>
      </c>
      <c r="K7907">
        <v>0</v>
      </c>
      <c r="L7907" s="1">
        <v>366</v>
      </c>
      <c r="M7907" s="2">
        <f t="shared" si="369"/>
        <v>47.033333333333331</v>
      </c>
      <c r="N7907" s="2" t="str">
        <f t="shared" si="370"/>
        <v/>
      </c>
      <c r="O7907" s="2" t="str">
        <f t="shared" si="371"/>
        <v/>
      </c>
    </row>
    <row r="7908" spans="1:15" x14ac:dyDescent="0.25">
      <c r="A7908">
        <v>7907</v>
      </c>
      <c r="B7908">
        <v>3</v>
      </c>
      <c r="C7908" s="1">
        <v>22968</v>
      </c>
      <c r="D7908">
        <v>0</v>
      </c>
      <c r="E7908">
        <v>2</v>
      </c>
      <c r="F7908" t="s">
        <v>14</v>
      </c>
      <c r="G7908" s="1">
        <v>35508</v>
      </c>
      <c r="H7908">
        <v>2</v>
      </c>
      <c r="J7908">
        <v>10</v>
      </c>
      <c r="K7908">
        <v>10307</v>
      </c>
      <c r="L7908" s="1">
        <v>366</v>
      </c>
      <c r="M7908" s="2">
        <f t="shared" si="369"/>
        <v>34.336111111111109</v>
      </c>
      <c r="N7908" s="2" t="str">
        <f t="shared" si="370"/>
        <v/>
      </c>
      <c r="O7908" s="2" t="str">
        <f t="shared" si="371"/>
        <v/>
      </c>
    </row>
    <row r="7909" spans="1:15" x14ac:dyDescent="0.25">
      <c r="A7909">
        <v>7908</v>
      </c>
      <c r="B7909">
        <v>2</v>
      </c>
      <c r="C7909" s="1">
        <v>11152</v>
      </c>
      <c r="D7909">
        <v>0</v>
      </c>
      <c r="E7909">
        <v>0</v>
      </c>
      <c r="F7909" t="s">
        <v>14</v>
      </c>
      <c r="G7909" s="1">
        <v>35510</v>
      </c>
      <c r="H7909">
        <v>2</v>
      </c>
      <c r="J7909">
        <v>10</v>
      </c>
      <c r="K7909">
        <v>16707</v>
      </c>
      <c r="L7909" s="1">
        <v>366</v>
      </c>
      <c r="M7909" s="2">
        <f t="shared" si="369"/>
        <v>66.688888888888883</v>
      </c>
      <c r="N7909" s="2" t="str">
        <f t="shared" si="370"/>
        <v/>
      </c>
      <c r="O7909" s="2" t="str">
        <f t="shared" si="371"/>
        <v/>
      </c>
    </row>
    <row r="7910" spans="1:15" x14ac:dyDescent="0.25">
      <c r="A7910">
        <v>7909</v>
      </c>
      <c r="B7910">
        <v>3</v>
      </c>
      <c r="C7910" s="1">
        <v>22413</v>
      </c>
      <c r="D7910">
        <v>0</v>
      </c>
      <c r="E7910">
        <v>2</v>
      </c>
      <c r="F7910" t="s">
        <v>20</v>
      </c>
      <c r="G7910" s="1">
        <v>35513</v>
      </c>
      <c r="H7910">
        <v>2</v>
      </c>
      <c r="J7910">
        <v>10</v>
      </c>
      <c r="K7910">
        <v>10107</v>
      </c>
      <c r="L7910" s="1">
        <v>366</v>
      </c>
      <c r="M7910" s="2">
        <f t="shared" si="369"/>
        <v>35.866666666666667</v>
      </c>
      <c r="N7910" s="2" t="str">
        <f t="shared" si="370"/>
        <v/>
      </c>
      <c r="O7910" s="2" t="str">
        <f t="shared" si="371"/>
        <v/>
      </c>
    </row>
    <row r="7911" spans="1:15" x14ac:dyDescent="0.25">
      <c r="A7911">
        <v>7910</v>
      </c>
      <c r="B7911">
        <v>2</v>
      </c>
      <c r="C7911" s="1">
        <v>17418</v>
      </c>
      <c r="D7911">
        <v>0</v>
      </c>
      <c r="E7911">
        <v>0</v>
      </c>
      <c r="F7911" t="s">
        <v>14</v>
      </c>
      <c r="G7911" s="1">
        <v>35513</v>
      </c>
      <c r="H7911">
        <v>2</v>
      </c>
      <c r="J7911">
        <v>10</v>
      </c>
      <c r="K7911">
        <v>14707</v>
      </c>
      <c r="L7911" s="1">
        <v>366</v>
      </c>
      <c r="M7911" s="2">
        <f t="shared" si="369"/>
        <v>49.544444444444444</v>
      </c>
      <c r="N7911" s="2" t="str">
        <f t="shared" si="370"/>
        <v/>
      </c>
      <c r="O7911" s="2" t="str">
        <f t="shared" si="371"/>
        <v/>
      </c>
    </row>
    <row r="7912" spans="1:15" x14ac:dyDescent="0.25">
      <c r="A7912">
        <v>7911</v>
      </c>
      <c r="B7912">
        <v>3</v>
      </c>
      <c r="C7912" s="1">
        <v>18900</v>
      </c>
      <c r="D7912">
        <v>0</v>
      </c>
      <c r="E7912">
        <v>0</v>
      </c>
      <c r="F7912" t="s">
        <v>14</v>
      </c>
      <c r="G7912" s="1">
        <v>35513</v>
      </c>
      <c r="H7912">
        <v>2</v>
      </c>
      <c r="J7912">
        <v>10</v>
      </c>
      <c r="K7912">
        <v>18507</v>
      </c>
      <c r="L7912" s="1">
        <v>366</v>
      </c>
      <c r="M7912" s="2">
        <f t="shared" si="369"/>
        <v>45.486111111111114</v>
      </c>
      <c r="N7912" s="2" t="str">
        <f t="shared" si="370"/>
        <v/>
      </c>
      <c r="O7912" s="2" t="str">
        <f t="shared" si="371"/>
        <v/>
      </c>
    </row>
    <row r="7913" spans="1:15" x14ac:dyDescent="0.25">
      <c r="A7913">
        <v>7912</v>
      </c>
      <c r="B7913">
        <v>3</v>
      </c>
      <c r="C7913" s="1">
        <v>23816</v>
      </c>
      <c r="D7913">
        <v>1900</v>
      </c>
      <c r="E7913">
        <v>3</v>
      </c>
      <c r="F7913" t="s">
        <v>17</v>
      </c>
      <c r="G7913" s="1">
        <v>35513</v>
      </c>
      <c r="H7913">
        <v>2</v>
      </c>
      <c r="J7913">
        <v>10</v>
      </c>
      <c r="K7913">
        <v>14707</v>
      </c>
      <c r="L7913" s="1">
        <v>366</v>
      </c>
      <c r="M7913" s="2">
        <f t="shared" si="369"/>
        <v>32.024999999999999</v>
      </c>
      <c r="N7913" s="2" t="str">
        <f t="shared" si="370"/>
        <v/>
      </c>
      <c r="O7913" s="2" t="str">
        <f t="shared" si="371"/>
        <v/>
      </c>
    </row>
    <row r="7914" spans="1:15" x14ac:dyDescent="0.25">
      <c r="A7914">
        <v>7913</v>
      </c>
      <c r="B7914">
        <v>4</v>
      </c>
      <c r="C7914" s="1">
        <v>24243</v>
      </c>
      <c r="D7914">
        <v>0</v>
      </c>
      <c r="E7914">
        <v>0</v>
      </c>
      <c r="F7914" t="s">
        <v>20</v>
      </c>
      <c r="G7914" s="1">
        <v>35514</v>
      </c>
      <c r="H7914">
        <v>2</v>
      </c>
      <c r="J7914">
        <v>10</v>
      </c>
      <c r="K7914">
        <v>10807</v>
      </c>
      <c r="L7914" s="1">
        <v>366</v>
      </c>
      <c r="M7914" s="2">
        <f t="shared" si="369"/>
        <v>30.858333333333334</v>
      </c>
      <c r="N7914" s="2" t="str">
        <f t="shared" si="370"/>
        <v/>
      </c>
      <c r="O7914" s="2" t="str">
        <f t="shared" si="371"/>
        <v/>
      </c>
    </row>
    <row r="7915" spans="1:15" x14ac:dyDescent="0.25">
      <c r="A7915">
        <v>7914</v>
      </c>
      <c r="B7915">
        <v>2</v>
      </c>
      <c r="C7915" s="1">
        <v>35129</v>
      </c>
      <c r="D7915">
        <v>0</v>
      </c>
      <c r="E7915">
        <v>0</v>
      </c>
      <c r="F7915" t="s">
        <v>20</v>
      </c>
      <c r="G7915" s="1">
        <v>35515</v>
      </c>
      <c r="H7915">
        <v>2</v>
      </c>
      <c r="J7915">
        <v>21</v>
      </c>
      <c r="K7915">
        <v>10107</v>
      </c>
      <c r="L7915" s="1">
        <v>366</v>
      </c>
      <c r="M7915" s="2">
        <f t="shared" si="369"/>
        <v>1.0583333333333333</v>
      </c>
      <c r="N7915" s="2" t="str">
        <f t="shared" si="370"/>
        <v/>
      </c>
      <c r="O7915" s="2" t="str">
        <f t="shared" si="371"/>
        <v/>
      </c>
    </row>
    <row r="7916" spans="1:15" x14ac:dyDescent="0.25">
      <c r="A7916">
        <v>7915</v>
      </c>
      <c r="B7916">
        <v>2</v>
      </c>
      <c r="C7916" s="1">
        <v>22198</v>
      </c>
      <c r="D7916">
        <v>0</v>
      </c>
      <c r="E7916">
        <v>1</v>
      </c>
      <c r="F7916" t="s">
        <v>26</v>
      </c>
      <c r="G7916" s="1">
        <v>35515</v>
      </c>
      <c r="H7916">
        <v>2</v>
      </c>
      <c r="J7916">
        <v>10</v>
      </c>
      <c r="K7916">
        <v>10307</v>
      </c>
      <c r="L7916" s="1">
        <v>366</v>
      </c>
      <c r="M7916" s="2">
        <f t="shared" si="369"/>
        <v>36.463888888888889</v>
      </c>
      <c r="N7916" s="2" t="str">
        <f t="shared" si="370"/>
        <v/>
      </c>
      <c r="O7916" s="2" t="str">
        <f t="shared" si="371"/>
        <v/>
      </c>
    </row>
    <row r="7917" spans="1:15" x14ac:dyDescent="0.25">
      <c r="A7917">
        <v>7916</v>
      </c>
      <c r="B7917">
        <v>4</v>
      </c>
      <c r="C7917" s="1">
        <v>29325</v>
      </c>
      <c r="D7917">
        <v>0</v>
      </c>
      <c r="E7917">
        <v>0</v>
      </c>
      <c r="F7917" t="s">
        <v>20</v>
      </c>
      <c r="G7917" s="1">
        <v>35516</v>
      </c>
      <c r="H7917">
        <v>2</v>
      </c>
      <c r="J7917">
        <v>21</v>
      </c>
      <c r="K7917">
        <v>10107</v>
      </c>
      <c r="L7917" s="1">
        <v>366</v>
      </c>
      <c r="M7917" s="2">
        <f t="shared" si="369"/>
        <v>16.952777777777779</v>
      </c>
      <c r="N7917" s="2" t="str">
        <f t="shared" si="370"/>
        <v/>
      </c>
      <c r="O7917" s="2" t="str">
        <f t="shared" si="371"/>
        <v/>
      </c>
    </row>
    <row r="7918" spans="1:15" x14ac:dyDescent="0.25">
      <c r="A7918">
        <v>7917</v>
      </c>
      <c r="B7918">
        <v>4</v>
      </c>
      <c r="C7918" s="1">
        <v>26138</v>
      </c>
      <c r="D7918">
        <v>0</v>
      </c>
      <c r="E7918">
        <v>0</v>
      </c>
      <c r="F7918" t="s">
        <v>20</v>
      </c>
      <c r="G7918" s="1">
        <v>35516</v>
      </c>
      <c r="H7918">
        <v>0</v>
      </c>
      <c r="J7918">
        <v>10</v>
      </c>
      <c r="K7918">
        <v>12607</v>
      </c>
      <c r="L7918" s="1">
        <v>366</v>
      </c>
      <c r="M7918" s="2">
        <f t="shared" si="369"/>
        <v>25.675000000000001</v>
      </c>
      <c r="N7918" s="2" t="str">
        <f t="shared" si="370"/>
        <v/>
      </c>
      <c r="O7918" s="2" t="str">
        <f t="shared" si="371"/>
        <v/>
      </c>
    </row>
    <row r="7919" spans="1:15" x14ac:dyDescent="0.25">
      <c r="A7919">
        <v>7918</v>
      </c>
      <c r="B7919">
        <v>2</v>
      </c>
      <c r="C7919" s="1">
        <v>18401</v>
      </c>
      <c r="D7919">
        <v>1811</v>
      </c>
      <c r="E7919">
        <v>1</v>
      </c>
      <c r="F7919" t="s">
        <v>14</v>
      </c>
      <c r="G7919" s="1">
        <v>35516</v>
      </c>
      <c r="H7919">
        <v>2</v>
      </c>
      <c r="J7919">
        <v>10</v>
      </c>
      <c r="K7919">
        <v>16807</v>
      </c>
      <c r="L7919" s="1">
        <v>366</v>
      </c>
      <c r="M7919" s="2">
        <f t="shared" si="369"/>
        <v>46.858333333333334</v>
      </c>
      <c r="N7919" s="2" t="str">
        <f t="shared" si="370"/>
        <v/>
      </c>
      <c r="O7919" s="2" t="str">
        <f t="shared" si="371"/>
        <v/>
      </c>
    </row>
    <row r="7920" spans="1:15" x14ac:dyDescent="0.25">
      <c r="A7920">
        <v>7919</v>
      </c>
      <c r="B7920">
        <v>3</v>
      </c>
      <c r="C7920" s="1">
        <v>18202</v>
      </c>
      <c r="D7920">
        <v>0</v>
      </c>
      <c r="E7920">
        <v>1</v>
      </c>
      <c r="F7920" t="s">
        <v>13</v>
      </c>
      <c r="G7920" s="1">
        <v>35517</v>
      </c>
      <c r="H7920">
        <v>0</v>
      </c>
      <c r="J7920">
        <v>21</v>
      </c>
      <c r="K7920">
        <v>0</v>
      </c>
      <c r="L7920" s="1">
        <v>366</v>
      </c>
      <c r="M7920" s="2">
        <f t="shared" si="369"/>
        <v>47.411111111111111</v>
      </c>
      <c r="N7920" s="2" t="str">
        <f t="shared" si="370"/>
        <v/>
      </c>
      <c r="O7920" s="2" t="str">
        <f t="shared" si="371"/>
        <v/>
      </c>
    </row>
    <row r="7921" spans="1:15" x14ac:dyDescent="0.25">
      <c r="A7921">
        <v>7920</v>
      </c>
      <c r="B7921">
        <v>4</v>
      </c>
      <c r="C7921" s="1">
        <v>31132</v>
      </c>
      <c r="D7921">
        <v>0</v>
      </c>
      <c r="E7921">
        <v>0</v>
      </c>
      <c r="F7921" t="s">
        <v>20</v>
      </c>
      <c r="G7921" s="1">
        <v>35517</v>
      </c>
      <c r="H7921">
        <v>2</v>
      </c>
      <c r="J7921">
        <v>21</v>
      </c>
      <c r="K7921">
        <v>10107</v>
      </c>
      <c r="L7921" s="1">
        <v>366</v>
      </c>
      <c r="M7921" s="2">
        <f t="shared" si="369"/>
        <v>12.005555555555556</v>
      </c>
      <c r="N7921" s="2" t="str">
        <f t="shared" si="370"/>
        <v/>
      </c>
      <c r="O7921" s="2" t="str">
        <f t="shared" si="371"/>
        <v/>
      </c>
    </row>
    <row r="7922" spans="1:15" x14ac:dyDescent="0.25">
      <c r="A7922">
        <v>7921</v>
      </c>
      <c r="B7922">
        <v>2</v>
      </c>
      <c r="C7922" s="1">
        <v>18868</v>
      </c>
      <c r="D7922">
        <v>2870</v>
      </c>
      <c r="E7922">
        <v>1</v>
      </c>
      <c r="F7922" t="s">
        <v>26</v>
      </c>
      <c r="G7922" s="1">
        <v>35517</v>
      </c>
      <c r="H7922">
        <v>2</v>
      </c>
      <c r="J7922">
        <v>10</v>
      </c>
      <c r="K7922">
        <v>10807</v>
      </c>
      <c r="L7922" s="1">
        <v>366</v>
      </c>
      <c r="M7922" s="2">
        <f t="shared" si="369"/>
        <v>45.583333333333336</v>
      </c>
      <c r="N7922" s="2" t="str">
        <f t="shared" si="370"/>
        <v/>
      </c>
      <c r="O7922" s="2" t="str">
        <f t="shared" si="371"/>
        <v/>
      </c>
    </row>
    <row r="7923" spans="1:15" x14ac:dyDescent="0.25">
      <c r="A7923">
        <v>7922</v>
      </c>
      <c r="B7923">
        <v>4</v>
      </c>
      <c r="C7923" s="1">
        <v>20009</v>
      </c>
      <c r="D7923">
        <v>4152</v>
      </c>
      <c r="E7923">
        <v>1</v>
      </c>
      <c r="F7923" t="s">
        <v>26</v>
      </c>
      <c r="G7923" s="1">
        <v>35517</v>
      </c>
      <c r="H7923">
        <v>2</v>
      </c>
      <c r="J7923">
        <v>10</v>
      </c>
      <c r="K7923">
        <v>25679</v>
      </c>
      <c r="L7923" s="1">
        <v>366</v>
      </c>
      <c r="M7923" s="2">
        <f t="shared" si="369"/>
        <v>42.461111111111109</v>
      </c>
      <c r="N7923" s="2" t="str">
        <f t="shared" si="370"/>
        <v/>
      </c>
      <c r="O7923" s="2" t="str">
        <f t="shared" si="371"/>
        <v/>
      </c>
    </row>
    <row r="7924" spans="1:15" x14ac:dyDescent="0.25">
      <c r="A7924">
        <v>7923</v>
      </c>
      <c r="B7924">
        <v>1</v>
      </c>
      <c r="C7924" t="s">
        <v>12</v>
      </c>
      <c r="D7924">
        <v>0</v>
      </c>
      <c r="E7924">
        <v>0</v>
      </c>
      <c r="F7924" t="s">
        <v>13</v>
      </c>
      <c r="G7924" s="1">
        <v>35517</v>
      </c>
      <c r="H7924">
        <v>4</v>
      </c>
      <c r="J7924">
        <v>50</v>
      </c>
      <c r="K7924">
        <v>10107</v>
      </c>
      <c r="L7924" s="1">
        <v>366</v>
      </c>
      <c r="O7924" s="2" t="str">
        <f t="shared" si="371"/>
        <v/>
      </c>
    </row>
    <row r="7925" spans="1:15" x14ac:dyDescent="0.25">
      <c r="A7925">
        <v>7924</v>
      </c>
      <c r="B7925">
        <v>3</v>
      </c>
      <c r="C7925" s="1">
        <v>23322</v>
      </c>
      <c r="D7925">
        <v>0</v>
      </c>
      <c r="E7925">
        <v>0</v>
      </c>
      <c r="F7925" t="s">
        <v>14</v>
      </c>
      <c r="G7925" s="1">
        <v>35523</v>
      </c>
      <c r="H7925">
        <v>2</v>
      </c>
      <c r="J7925">
        <v>10</v>
      </c>
      <c r="K7925">
        <v>11907</v>
      </c>
      <c r="L7925" s="1">
        <v>366</v>
      </c>
      <c r="M7925" s="2">
        <f t="shared" si="369"/>
        <v>33.405555555555559</v>
      </c>
      <c r="N7925" s="2" t="str">
        <f t="shared" si="370"/>
        <v/>
      </c>
      <c r="O7925" s="2" t="str">
        <f t="shared" si="371"/>
        <v/>
      </c>
    </row>
    <row r="7926" spans="1:15" x14ac:dyDescent="0.25">
      <c r="A7926">
        <v>7925</v>
      </c>
      <c r="B7926">
        <v>1</v>
      </c>
      <c r="C7926" t="s">
        <v>12</v>
      </c>
      <c r="D7926">
        <v>0</v>
      </c>
      <c r="E7926">
        <v>0</v>
      </c>
      <c r="F7926" t="s">
        <v>13</v>
      </c>
      <c r="G7926" s="1">
        <v>35523</v>
      </c>
      <c r="H7926">
        <v>4</v>
      </c>
      <c r="J7926">
        <v>50</v>
      </c>
      <c r="K7926">
        <v>10107</v>
      </c>
      <c r="L7926" s="1">
        <v>366</v>
      </c>
      <c r="O7926" s="2" t="str">
        <f t="shared" si="371"/>
        <v/>
      </c>
    </row>
    <row r="7927" spans="1:15" x14ac:dyDescent="0.25">
      <c r="A7927">
        <v>7926</v>
      </c>
      <c r="B7927">
        <v>2</v>
      </c>
      <c r="C7927" s="1">
        <v>18502</v>
      </c>
      <c r="D7927">
        <v>0</v>
      </c>
      <c r="E7927">
        <v>0</v>
      </c>
      <c r="F7927" t="s">
        <v>13</v>
      </c>
      <c r="G7927" s="1">
        <v>35523</v>
      </c>
      <c r="H7927">
        <v>0</v>
      </c>
      <c r="J7927">
        <v>25</v>
      </c>
      <c r="K7927">
        <v>0</v>
      </c>
      <c r="L7927" s="1">
        <v>366</v>
      </c>
      <c r="M7927" s="2">
        <f t="shared" si="369"/>
        <v>46.6</v>
      </c>
      <c r="N7927" s="2" t="str">
        <f t="shared" si="370"/>
        <v/>
      </c>
      <c r="O7927" s="2" t="str">
        <f t="shared" si="371"/>
        <v/>
      </c>
    </row>
    <row r="7928" spans="1:15" x14ac:dyDescent="0.25">
      <c r="A7928">
        <v>7927</v>
      </c>
      <c r="B7928">
        <v>3</v>
      </c>
      <c r="C7928" s="1">
        <v>14302</v>
      </c>
      <c r="D7928">
        <v>0</v>
      </c>
      <c r="E7928">
        <v>0</v>
      </c>
      <c r="F7928" t="s">
        <v>13</v>
      </c>
      <c r="G7928" s="1">
        <v>35524</v>
      </c>
      <c r="H7928">
        <v>0</v>
      </c>
      <c r="J7928">
        <v>21</v>
      </c>
      <c r="K7928">
        <v>0</v>
      </c>
      <c r="L7928" s="1">
        <v>366</v>
      </c>
      <c r="M7928" s="2">
        <f t="shared" si="369"/>
        <v>58.105555555555554</v>
      </c>
      <c r="N7928" s="2" t="str">
        <f t="shared" si="370"/>
        <v/>
      </c>
      <c r="O7928" s="2" t="str">
        <f t="shared" si="371"/>
        <v/>
      </c>
    </row>
    <row r="7929" spans="1:15" x14ac:dyDescent="0.25">
      <c r="A7929">
        <v>7928</v>
      </c>
      <c r="B7929">
        <v>2</v>
      </c>
      <c r="C7929" s="1">
        <v>26799</v>
      </c>
      <c r="D7929">
        <v>1900</v>
      </c>
      <c r="E7929">
        <v>0</v>
      </c>
      <c r="F7929" t="s">
        <v>20</v>
      </c>
      <c r="G7929" s="1">
        <v>35524</v>
      </c>
      <c r="H7929">
        <v>2</v>
      </c>
      <c r="J7929">
        <v>10</v>
      </c>
      <c r="K7929">
        <v>11907</v>
      </c>
      <c r="L7929" s="1">
        <v>366</v>
      </c>
      <c r="M7929" s="2">
        <f t="shared" si="369"/>
        <v>23.886111111111113</v>
      </c>
      <c r="N7929" s="2" t="str">
        <f t="shared" si="370"/>
        <v/>
      </c>
      <c r="O7929" s="2" t="str">
        <f t="shared" si="371"/>
        <v/>
      </c>
    </row>
    <row r="7930" spans="1:15" x14ac:dyDescent="0.25">
      <c r="A7930">
        <v>7929</v>
      </c>
      <c r="B7930">
        <v>3</v>
      </c>
      <c r="C7930" s="1">
        <v>20896</v>
      </c>
      <c r="D7930">
        <v>0</v>
      </c>
      <c r="E7930">
        <v>0</v>
      </c>
      <c r="F7930" t="s">
        <v>14</v>
      </c>
      <c r="G7930" s="1">
        <v>35524</v>
      </c>
      <c r="H7930">
        <v>2</v>
      </c>
      <c r="J7930">
        <v>10</v>
      </c>
      <c r="K7930">
        <v>13507</v>
      </c>
      <c r="L7930" s="1">
        <v>366</v>
      </c>
      <c r="M7930" s="2">
        <f t="shared" si="369"/>
        <v>40.047222222222224</v>
      </c>
      <c r="N7930" s="2" t="str">
        <f t="shared" si="370"/>
        <v/>
      </c>
      <c r="O7930" s="2" t="str">
        <f t="shared" si="371"/>
        <v/>
      </c>
    </row>
    <row r="7931" spans="1:15" x14ac:dyDescent="0.25">
      <c r="A7931">
        <v>7930</v>
      </c>
      <c r="B7931">
        <v>4</v>
      </c>
      <c r="C7931" s="1">
        <v>27193</v>
      </c>
      <c r="D7931">
        <v>0</v>
      </c>
      <c r="E7931">
        <v>0</v>
      </c>
      <c r="F7931" t="s">
        <v>20</v>
      </c>
      <c r="G7931" s="1">
        <v>35527</v>
      </c>
      <c r="H7931">
        <v>2</v>
      </c>
      <c r="J7931">
        <v>10</v>
      </c>
      <c r="K7931">
        <v>18707</v>
      </c>
      <c r="L7931" s="1">
        <v>366</v>
      </c>
      <c r="M7931" s="2">
        <f t="shared" si="369"/>
        <v>22.816666666666666</v>
      </c>
      <c r="N7931" s="2" t="str">
        <f t="shared" si="370"/>
        <v/>
      </c>
      <c r="O7931" s="2" t="str">
        <f t="shared" si="371"/>
        <v/>
      </c>
    </row>
    <row r="7932" spans="1:15" x14ac:dyDescent="0.25">
      <c r="A7932">
        <v>7931</v>
      </c>
      <c r="B7932">
        <v>4</v>
      </c>
      <c r="C7932" s="1">
        <v>26138</v>
      </c>
      <c r="D7932">
        <v>0</v>
      </c>
      <c r="E7932">
        <v>0</v>
      </c>
      <c r="F7932" t="s">
        <v>20</v>
      </c>
      <c r="G7932" s="1">
        <v>35527</v>
      </c>
      <c r="H7932">
        <v>2</v>
      </c>
      <c r="J7932">
        <v>10</v>
      </c>
      <c r="K7932">
        <v>10207</v>
      </c>
      <c r="L7932" s="1">
        <v>366</v>
      </c>
      <c r="M7932" s="2">
        <f t="shared" si="369"/>
        <v>25.702777777777779</v>
      </c>
      <c r="N7932" s="2" t="str">
        <f t="shared" si="370"/>
        <v/>
      </c>
      <c r="O7932" s="2" t="str">
        <f t="shared" si="371"/>
        <v/>
      </c>
    </row>
    <row r="7933" spans="1:15" x14ac:dyDescent="0.25">
      <c r="A7933">
        <v>7932</v>
      </c>
      <c r="B7933">
        <v>3</v>
      </c>
      <c r="C7933" s="1">
        <v>19589</v>
      </c>
      <c r="D7933">
        <v>0</v>
      </c>
      <c r="E7933">
        <v>0</v>
      </c>
      <c r="F7933" t="s">
        <v>17</v>
      </c>
      <c r="G7933" s="1">
        <v>35527</v>
      </c>
      <c r="H7933">
        <v>2</v>
      </c>
      <c r="J7933">
        <v>10</v>
      </c>
      <c r="K7933">
        <v>14707</v>
      </c>
      <c r="L7933" s="1">
        <v>366</v>
      </c>
      <c r="M7933" s="2">
        <f t="shared" si="369"/>
        <v>43.636111111111113</v>
      </c>
      <c r="N7933" s="2" t="str">
        <f t="shared" si="370"/>
        <v/>
      </c>
      <c r="O7933" s="2" t="str">
        <f t="shared" si="371"/>
        <v/>
      </c>
    </row>
    <row r="7934" spans="1:15" x14ac:dyDescent="0.25">
      <c r="A7934">
        <v>7933</v>
      </c>
      <c r="B7934">
        <v>2</v>
      </c>
      <c r="C7934" s="1">
        <v>23044</v>
      </c>
      <c r="D7934">
        <v>0</v>
      </c>
      <c r="E7934">
        <v>0</v>
      </c>
      <c r="F7934" t="s">
        <v>13</v>
      </c>
      <c r="G7934" s="1">
        <v>35527</v>
      </c>
      <c r="H7934">
        <v>0</v>
      </c>
      <c r="J7934">
        <v>25</v>
      </c>
      <c r="K7934">
        <v>0</v>
      </c>
      <c r="L7934" s="1">
        <v>366</v>
      </c>
      <c r="M7934" s="2">
        <f t="shared" si="369"/>
        <v>34.180555555555557</v>
      </c>
      <c r="N7934" s="2" t="str">
        <f t="shared" si="370"/>
        <v/>
      </c>
      <c r="O7934" s="2" t="str">
        <f t="shared" si="371"/>
        <v/>
      </c>
    </row>
    <row r="7935" spans="1:15" x14ac:dyDescent="0.25">
      <c r="A7935">
        <v>7934</v>
      </c>
      <c r="B7935">
        <v>3</v>
      </c>
      <c r="C7935" s="1">
        <v>21619</v>
      </c>
      <c r="D7935">
        <v>0</v>
      </c>
      <c r="E7935">
        <v>0</v>
      </c>
      <c r="F7935" t="s">
        <v>14</v>
      </c>
      <c r="G7935" s="1">
        <v>35529</v>
      </c>
      <c r="H7935">
        <v>2</v>
      </c>
      <c r="J7935">
        <v>10</v>
      </c>
      <c r="K7935">
        <v>18507</v>
      </c>
      <c r="L7935" s="1">
        <v>366</v>
      </c>
      <c r="M7935" s="2">
        <f t="shared" si="369"/>
        <v>38.080555555555556</v>
      </c>
      <c r="N7935" s="2" t="str">
        <f t="shared" si="370"/>
        <v/>
      </c>
      <c r="O7935" s="2" t="str">
        <f t="shared" si="371"/>
        <v/>
      </c>
    </row>
    <row r="7936" spans="1:15" x14ac:dyDescent="0.25">
      <c r="A7936">
        <v>7935</v>
      </c>
      <c r="B7936">
        <v>2</v>
      </c>
      <c r="C7936" s="1">
        <v>22854</v>
      </c>
      <c r="D7936">
        <v>2446</v>
      </c>
      <c r="E7936">
        <v>3</v>
      </c>
      <c r="F7936" t="s">
        <v>16</v>
      </c>
      <c r="G7936" s="1">
        <v>35530</v>
      </c>
      <c r="H7936">
        <v>2</v>
      </c>
      <c r="J7936">
        <v>10</v>
      </c>
      <c r="K7936">
        <v>10107</v>
      </c>
      <c r="L7936" s="1">
        <v>366</v>
      </c>
      <c r="M7936" s="2">
        <f t="shared" si="369"/>
        <v>34.702777777777776</v>
      </c>
      <c r="N7936" s="2" t="str">
        <f t="shared" si="370"/>
        <v/>
      </c>
      <c r="O7936" s="2" t="str">
        <f t="shared" si="371"/>
        <v/>
      </c>
    </row>
    <row r="7937" spans="1:15" x14ac:dyDescent="0.25">
      <c r="A7937">
        <v>7936</v>
      </c>
      <c r="B7937">
        <v>3</v>
      </c>
      <c r="C7937" s="1">
        <v>25668</v>
      </c>
      <c r="D7937">
        <v>1833</v>
      </c>
      <c r="E7937">
        <v>2</v>
      </c>
      <c r="F7937" t="s">
        <v>14</v>
      </c>
      <c r="G7937" s="1">
        <v>35530</v>
      </c>
      <c r="H7937">
        <v>2</v>
      </c>
      <c r="J7937">
        <v>10</v>
      </c>
      <c r="K7937">
        <v>12607</v>
      </c>
      <c r="L7937" s="1">
        <v>366</v>
      </c>
      <c r="M7937" s="2">
        <f t="shared" si="369"/>
        <v>27</v>
      </c>
      <c r="N7937" s="2" t="str">
        <f t="shared" si="370"/>
        <v/>
      </c>
      <c r="O7937" s="2" t="str">
        <f t="shared" si="371"/>
        <v/>
      </c>
    </row>
    <row r="7938" spans="1:15" x14ac:dyDescent="0.25">
      <c r="A7938">
        <v>7937</v>
      </c>
      <c r="B7938">
        <v>4</v>
      </c>
      <c r="C7938" s="1">
        <v>27305</v>
      </c>
      <c r="D7938">
        <v>0</v>
      </c>
      <c r="E7938">
        <v>0</v>
      </c>
      <c r="F7938" t="s">
        <v>20</v>
      </c>
      <c r="G7938" s="1">
        <v>35531</v>
      </c>
      <c r="H7938">
        <v>2</v>
      </c>
      <c r="J7938">
        <v>10</v>
      </c>
      <c r="K7938">
        <v>10807</v>
      </c>
      <c r="L7938" s="1">
        <v>366</v>
      </c>
      <c r="M7938" s="2">
        <f t="shared" si="369"/>
        <v>22.522222222222222</v>
      </c>
      <c r="N7938" s="2" t="str">
        <f t="shared" si="370"/>
        <v/>
      </c>
      <c r="O7938" s="2" t="str">
        <f t="shared" si="371"/>
        <v/>
      </c>
    </row>
    <row r="7939" spans="1:15" x14ac:dyDescent="0.25">
      <c r="A7939">
        <v>7938</v>
      </c>
      <c r="B7939">
        <v>3</v>
      </c>
      <c r="C7939" s="1">
        <v>18981</v>
      </c>
      <c r="D7939">
        <v>1450</v>
      </c>
      <c r="E7939">
        <v>2</v>
      </c>
      <c r="F7939" t="s">
        <v>28</v>
      </c>
      <c r="G7939" s="1">
        <v>35531</v>
      </c>
      <c r="H7939">
        <v>2</v>
      </c>
      <c r="J7939">
        <v>10</v>
      </c>
      <c r="K7939">
        <v>10507</v>
      </c>
      <c r="L7939" s="1">
        <v>366</v>
      </c>
      <c r="M7939" s="2">
        <f t="shared" si="369"/>
        <v>45.31111111111111</v>
      </c>
      <c r="N7939" s="2" t="str">
        <f t="shared" si="370"/>
        <v/>
      </c>
      <c r="O7939" s="2" t="str">
        <f t="shared" si="371"/>
        <v/>
      </c>
    </row>
    <row r="7940" spans="1:15" x14ac:dyDescent="0.25">
      <c r="A7940">
        <v>7939</v>
      </c>
      <c r="B7940">
        <v>2</v>
      </c>
      <c r="C7940" s="1">
        <v>21416</v>
      </c>
      <c r="D7940">
        <v>0</v>
      </c>
      <c r="E7940">
        <v>0</v>
      </c>
      <c r="F7940" t="s">
        <v>13</v>
      </c>
      <c r="G7940" s="1">
        <v>35535</v>
      </c>
      <c r="H7940">
        <v>2</v>
      </c>
      <c r="J7940">
        <v>10</v>
      </c>
      <c r="K7940">
        <v>25679</v>
      </c>
      <c r="L7940" s="1">
        <v>366</v>
      </c>
      <c r="M7940" s="2">
        <f t="shared" si="369"/>
        <v>38.655555555555559</v>
      </c>
      <c r="N7940" s="2" t="str">
        <f t="shared" si="370"/>
        <v/>
      </c>
      <c r="O7940" s="2" t="str">
        <f t="shared" si="371"/>
        <v/>
      </c>
    </row>
    <row r="7941" spans="1:15" x14ac:dyDescent="0.25">
      <c r="A7941">
        <v>7940</v>
      </c>
      <c r="B7941">
        <v>2</v>
      </c>
      <c r="C7941" s="1">
        <v>20969</v>
      </c>
      <c r="D7941">
        <v>1700</v>
      </c>
      <c r="E7941">
        <v>1</v>
      </c>
      <c r="F7941" t="s">
        <v>14</v>
      </c>
      <c r="G7941" s="1">
        <v>35535</v>
      </c>
      <c r="H7941">
        <v>2</v>
      </c>
      <c r="J7941">
        <v>10</v>
      </c>
      <c r="K7941">
        <v>11607</v>
      </c>
      <c r="L7941" s="1">
        <v>366</v>
      </c>
      <c r="M7941" s="2">
        <f t="shared" ref="M7941:M8004" si="372">DAYS360(C7941,G7941,TRUE)/360</f>
        <v>39.87777777777778</v>
      </c>
      <c r="N7941" s="2" t="str">
        <f t="shared" ref="N7941:N8004" si="373">IF(DAYS360(C7941,L7941)/360&gt;0,DAYS360(C7941,L7941)/360,"")</f>
        <v/>
      </c>
      <c r="O7941" s="2" t="str">
        <f t="shared" ref="O7941:O8004" si="374">IF(N7941="","",N7941-M7941)</f>
        <v/>
      </c>
    </row>
    <row r="7942" spans="1:15" x14ac:dyDescent="0.25">
      <c r="A7942">
        <v>7941</v>
      </c>
      <c r="B7942">
        <v>3</v>
      </c>
      <c r="C7942" s="1">
        <v>19088</v>
      </c>
      <c r="D7942">
        <v>0</v>
      </c>
      <c r="E7942">
        <v>0</v>
      </c>
      <c r="F7942" t="s">
        <v>13</v>
      </c>
      <c r="G7942" s="1">
        <v>35535</v>
      </c>
      <c r="H7942">
        <v>0</v>
      </c>
      <c r="J7942">
        <v>25</v>
      </c>
      <c r="K7942">
        <v>0</v>
      </c>
      <c r="L7942" s="1">
        <v>366</v>
      </c>
      <c r="M7942" s="2">
        <f t="shared" si="372"/>
        <v>45.030555555555559</v>
      </c>
      <c r="N7942" s="2" t="str">
        <f t="shared" si="373"/>
        <v/>
      </c>
      <c r="O7942" s="2" t="str">
        <f t="shared" si="374"/>
        <v/>
      </c>
    </row>
    <row r="7943" spans="1:15" x14ac:dyDescent="0.25">
      <c r="A7943">
        <v>7942</v>
      </c>
      <c r="B7943">
        <v>3</v>
      </c>
      <c r="C7943" s="1">
        <v>22355</v>
      </c>
      <c r="D7943">
        <v>1300</v>
      </c>
      <c r="E7943">
        <v>1</v>
      </c>
      <c r="F7943" t="s">
        <v>16</v>
      </c>
      <c r="G7943" s="1">
        <v>35536</v>
      </c>
      <c r="H7943">
        <v>2</v>
      </c>
      <c r="J7943">
        <v>10</v>
      </c>
      <c r="K7943">
        <v>10907</v>
      </c>
      <c r="L7943" s="1">
        <v>366</v>
      </c>
      <c r="M7943" s="2">
        <f t="shared" si="372"/>
        <v>36.086111111111109</v>
      </c>
      <c r="N7943" s="2" t="str">
        <f t="shared" si="373"/>
        <v/>
      </c>
      <c r="O7943" s="2" t="str">
        <f t="shared" si="374"/>
        <v/>
      </c>
    </row>
    <row r="7944" spans="1:15" x14ac:dyDescent="0.25">
      <c r="A7944">
        <v>7943</v>
      </c>
      <c r="B7944">
        <v>3</v>
      </c>
      <c r="C7944" s="1">
        <v>25836</v>
      </c>
      <c r="D7944">
        <v>1135</v>
      </c>
      <c r="E7944">
        <v>2</v>
      </c>
      <c r="F7944" t="s">
        <v>26</v>
      </c>
      <c r="G7944" s="1">
        <v>35536</v>
      </c>
      <c r="H7944">
        <v>2</v>
      </c>
      <c r="J7944">
        <v>10</v>
      </c>
      <c r="K7944">
        <v>15807</v>
      </c>
      <c r="L7944" s="1">
        <v>366</v>
      </c>
      <c r="M7944" s="2">
        <f t="shared" si="372"/>
        <v>26.558333333333334</v>
      </c>
      <c r="N7944" s="2" t="str">
        <f t="shared" si="373"/>
        <v/>
      </c>
      <c r="O7944" s="2" t="str">
        <f t="shared" si="374"/>
        <v/>
      </c>
    </row>
    <row r="7945" spans="1:15" x14ac:dyDescent="0.25">
      <c r="A7945">
        <v>7944</v>
      </c>
      <c r="B7945">
        <v>2</v>
      </c>
      <c r="C7945" s="1">
        <v>22168</v>
      </c>
      <c r="D7945">
        <v>2632</v>
      </c>
      <c r="E7945">
        <v>0</v>
      </c>
      <c r="F7945" t="s">
        <v>26</v>
      </c>
      <c r="G7945" s="1">
        <v>35537</v>
      </c>
      <c r="H7945">
        <v>2</v>
      </c>
      <c r="J7945">
        <v>10</v>
      </c>
      <c r="K7945">
        <v>10107</v>
      </c>
      <c r="L7945" s="1">
        <v>366</v>
      </c>
      <c r="M7945" s="2">
        <f t="shared" si="372"/>
        <v>36.605555555555554</v>
      </c>
      <c r="N7945" s="2" t="str">
        <f t="shared" si="373"/>
        <v/>
      </c>
      <c r="O7945" s="2" t="str">
        <f t="shared" si="374"/>
        <v/>
      </c>
    </row>
    <row r="7946" spans="1:15" x14ac:dyDescent="0.25">
      <c r="A7946">
        <v>7945</v>
      </c>
      <c r="B7946">
        <v>3</v>
      </c>
      <c r="C7946" s="1">
        <v>20518</v>
      </c>
      <c r="D7946">
        <v>0</v>
      </c>
      <c r="E7946">
        <v>0</v>
      </c>
      <c r="F7946" t="s">
        <v>17</v>
      </c>
      <c r="G7946" s="1">
        <v>35537</v>
      </c>
      <c r="H7946">
        <v>2</v>
      </c>
      <c r="J7946">
        <v>10</v>
      </c>
      <c r="K7946">
        <v>14707</v>
      </c>
      <c r="L7946" s="1">
        <v>366</v>
      </c>
      <c r="M7946" s="2">
        <f t="shared" si="372"/>
        <v>41.119444444444447</v>
      </c>
      <c r="N7946" s="2" t="str">
        <f t="shared" si="373"/>
        <v/>
      </c>
      <c r="O7946" s="2" t="str">
        <f t="shared" si="374"/>
        <v/>
      </c>
    </row>
    <row r="7947" spans="1:15" x14ac:dyDescent="0.25">
      <c r="A7947">
        <v>7946</v>
      </c>
      <c r="B7947">
        <v>3</v>
      </c>
      <c r="C7947" s="1">
        <v>15737</v>
      </c>
      <c r="D7947">
        <v>0</v>
      </c>
      <c r="E7947">
        <v>0</v>
      </c>
      <c r="F7947" t="s">
        <v>13</v>
      </c>
      <c r="G7947" s="1">
        <v>35537</v>
      </c>
      <c r="H7947">
        <v>0</v>
      </c>
      <c r="J7947">
        <v>25</v>
      </c>
      <c r="K7947">
        <v>0</v>
      </c>
      <c r="L7947" s="1">
        <v>366</v>
      </c>
      <c r="M7947" s="2">
        <f t="shared" si="372"/>
        <v>54.213888888888889</v>
      </c>
      <c r="N7947" s="2" t="str">
        <f t="shared" si="373"/>
        <v/>
      </c>
      <c r="O7947" s="2" t="str">
        <f t="shared" si="374"/>
        <v/>
      </c>
    </row>
    <row r="7948" spans="1:15" x14ac:dyDescent="0.25">
      <c r="A7948">
        <v>7947</v>
      </c>
      <c r="B7948">
        <v>2</v>
      </c>
      <c r="C7948" s="1">
        <v>25834</v>
      </c>
      <c r="D7948">
        <v>1790</v>
      </c>
      <c r="E7948">
        <v>2</v>
      </c>
      <c r="F7948" t="s">
        <v>18</v>
      </c>
      <c r="G7948" s="1">
        <v>35538</v>
      </c>
      <c r="H7948">
        <v>0</v>
      </c>
      <c r="J7948">
        <v>10</v>
      </c>
      <c r="K7948">
        <v>10207</v>
      </c>
      <c r="L7948" s="1">
        <v>366</v>
      </c>
      <c r="M7948" s="2">
        <f t="shared" si="372"/>
        <v>26.569444444444443</v>
      </c>
      <c r="N7948" s="2" t="str">
        <f t="shared" si="373"/>
        <v/>
      </c>
      <c r="O7948" s="2" t="str">
        <f t="shared" si="374"/>
        <v/>
      </c>
    </row>
    <row r="7949" spans="1:15" x14ac:dyDescent="0.25">
      <c r="A7949">
        <v>7948</v>
      </c>
      <c r="B7949">
        <v>2</v>
      </c>
      <c r="C7949" s="1">
        <v>25087</v>
      </c>
      <c r="D7949">
        <v>0</v>
      </c>
      <c r="E7949">
        <v>0</v>
      </c>
      <c r="F7949" t="s">
        <v>13</v>
      </c>
      <c r="G7949" s="1">
        <v>35541</v>
      </c>
      <c r="H7949">
        <v>0</v>
      </c>
      <c r="J7949">
        <v>23</v>
      </c>
      <c r="K7949">
        <v>0</v>
      </c>
      <c r="L7949" s="1">
        <v>366</v>
      </c>
      <c r="M7949" s="2">
        <f t="shared" si="372"/>
        <v>28.625</v>
      </c>
      <c r="N7949" s="2" t="str">
        <f t="shared" si="373"/>
        <v/>
      </c>
      <c r="O7949" s="2" t="str">
        <f t="shared" si="374"/>
        <v/>
      </c>
    </row>
    <row r="7950" spans="1:15" x14ac:dyDescent="0.25">
      <c r="A7950">
        <v>7949</v>
      </c>
      <c r="B7950">
        <v>4</v>
      </c>
      <c r="C7950" s="1">
        <v>17507</v>
      </c>
      <c r="D7950">
        <v>0</v>
      </c>
      <c r="E7950">
        <v>0</v>
      </c>
      <c r="F7950" t="s">
        <v>20</v>
      </c>
      <c r="G7950" s="1">
        <v>35542</v>
      </c>
      <c r="H7950">
        <v>0</v>
      </c>
      <c r="J7950">
        <v>10</v>
      </c>
      <c r="K7950">
        <v>13807</v>
      </c>
      <c r="L7950" s="1">
        <v>366</v>
      </c>
      <c r="M7950" s="2">
        <f t="shared" si="372"/>
        <v>49.37777777777778</v>
      </c>
      <c r="N7950" s="2" t="str">
        <f t="shared" si="373"/>
        <v/>
      </c>
      <c r="O7950" s="2" t="str">
        <f t="shared" si="374"/>
        <v/>
      </c>
    </row>
    <row r="7951" spans="1:15" x14ac:dyDescent="0.25">
      <c r="A7951">
        <v>7950</v>
      </c>
      <c r="B7951">
        <v>4</v>
      </c>
      <c r="C7951" s="1">
        <v>21740</v>
      </c>
      <c r="D7951">
        <v>0</v>
      </c>
      <c r="E7951">
        <v>2</v>
      </c>
      <c r="F7951" t="s">
        <v>20</v>
      </c>
      <c r="G7951" s="1">
        <v>35542</v>
      </c>
      <c r="H7951">
        <v>2</v>
      </c>
      <c r="J7951">
        <v>10</v>
      </c>
      <c r="K7951">
        <v>10307</v>
      </c>
      <c r="L7951" s="1">
        <v>366</v>
      </c>
      <c r="M7951" s="2">
        <f t="shared" si="372"/>
        <v>37.786111111111111</v>
      </c>
      <c r="N7951" s="2" t="str">
        <f t="shared" si="373"/>
        <v/>
      </c>
      <c r="O7951" s="2" t="str">
        <f t="shared" si="374"/>
        <v/>
      </c>
    </row>
    <row r="7952" spans="1:15" x14ac:dyDescent="0.25">
      <c r="A7952">
        <v>7951</v>
      </c>
      <c r="B7952">
        <v>2</v>
      </c>
      <c r="C7952" s="1">
        <v>12239</v>
      </c>
      <c r="D7952">
        <v>0</v>
      </c>
      <c r="E7952">
        <v>0</v>
      </c>
      <c r="F7952" t="s">
        <v>13</v>
      </c>
      <c r="G7952" s="1">
        <v>35542</v>
      </c>
      <c r="H7952">
        <v>0</v>
      </c>
      <c r="J7952">
        <v>25</v>
      </c>
      <c r="K7952">
        <v>0</v>
      </c>
      <c r="L7952" s="1">
        <v>366</v>
      </c>
      <c r="M7952" s="2">
        <f t="shared" si="372"/>
        <v>63.8</v>
      </c>
      <c r="N7952" s="2" t="str">
        <f t="shared" si="373"/>
        <v/>
      </c>
      <c r="O7952" s="2" t="str">
        <f t="shared" si="374"/>
        <v/>
      </c>
    </row>
    <row r="7953" spans="1:15" x14ac:dyDescent="0.25">
      <c r="A7953">
        <v>7952</v>
      </c>
      <c r="B7953">
        <v>2</v>
      </c>
      <c r="C7953" s="1">
        <v>25275</v>
      </c>
      <c r="D7953">
        <v>1280</v>
      </c>
      <c r="E7953">
        <v>1</v>
      </c>
      <c r="F7953" t="s">
        <v>14</v>
      </c>
      <c r="G7953" s="1">
        <v>35543</v>
      </c>
      <c r="H7953">
        <v>2</v>
      </c>
      <c r="J7953">
        <v>10</v>
      </c>
      <c r="K7953">
        <v>16707</v>
      </c>
      <c r="L7953" s="1">
        <v>366</v>
      </c>
      <c r="M7953" s="2">
        <f t="shared" si="372"/>
        <v>28.111111111111111</v>
      </c>
      <c r="N7953" s="2" t="str">
        <f t="shared" si="373"/>
        <v/>
      </c>
      <c r="O7953" s="2" t="str">
        <f t="shared" si="374"/>
        <v/>
      </c>
    </row>
    <row r="7954" spans="1:15" x14ac:dyDescent="0.25">
      <c r="A7954">
        <v>7953</v>
      </c>
      <c r="B7954">
        <v>3</v>
      </c>
      <c r="C7954" s="1">
        <v>21317</v>
      </c>
      <c r="D7954">
        <v>0</v>
      </c>
      <c r="E7954">
        <v>0</v>
      </c>
      <c r="F7954" t="s">
        <v>13</v>
      </c>
      <c r="G7954" s="1">
        <v>35543</v>
      </c>
      <c r="H7954">
        <v>0</v>
      </c>
      <c r="J7954">
        <v>25</v>
      </c>
      <c r="K7954">
        <v>0</v>
      </c>
      <c r="L7954" s="1">
        <v>366</v>
      </c>
      <c r="M7954" s="2">
        <f t="shared" si="372"/>
        <v>38.947222222222223</v>
      </c>
      <c r="N7954" s="2" t="str">
        <f t="shared" si="373"/>
        <v/>
      </c>
      <c r="O7954" s="2" t="str">
        <f t="shared" si="374"/>
        <v/>
      </c>
    </row>
    <row r="7955" spans="1:15" x14ac:dyDescent="0.25">
      <c r="A7955">
        <v>7954</v>
      </c>
      <c r="B7955">
        <v>3</v>
      </c>
      <c r="C7955" s="1">
        <v>17199</v>
      </c>
      <c r="D7955">
        <v>2566</v>
      </c>
      <c r="E7955">
        <v>0</v>
      </c>
      <c r="F7955" t="s">
        <v>14</v>
      </c>
      <c r="G7955" s="1">
        <v>35545</v>
      </c>
      <c r="H7955">
        <v>2</v>
      </c>
      <c r="J7955">
        <v>10</v>
      </c>
      <c r="K7955">
        <v>12807</v>
      </c>
      <c r="L7955" s="1">
        <v>366</v>
      </c>
      <c r="M7955" s="2">
        <f t="shared" si="372"/>
        <v>50.233333333333334</v>
      </c>
      <c r="N7955" s="2" t="str">
        <f t="shared" si="373"/>
        <v/>
      </c>
      <c r="O7955" s="2" t="str">
        <f t="shared" si="374"/>
        <v/>
      </c>
    </row>
    <row r="7956" spans="1:15" x14ac:dyDescent="0.25">
      <c r="A7956">
        <v>7955</v>
      </c>
      <c r="B7956">
        <v>2</v>
      </c>
      <c r="C7956" s="1">
        <v>25938</v>
      </c>
      <c r="D7956">
        <v>0</v>
      </c>
      <c r="E7956">
        <v>0</v>
      </c>
      <c r="F7956" t="s">
        <v>13</v>
      </c>
      <c r="G7956" s="1">
        <v>35545</v>
      </c>
      <c r="H7956">
        <v>2</v>
      </c>
      <c r="I7956" t="s">
        <v>19</v>
      </c>
      <c r="J7956">
        <v>21</v>
      </c>
      <c r="K7956">
        <v>0</v>
      </c>
      <c r="L7956" s="1">
        <v>35802</v>
      </c>
      <c r="M7956" s="2">
        <f t="shared" si="372"/>
        <v>26.305555555555557</v>
      </c>
      <c r="N7956" s="2">
        <f t="shared" si="373"/>
        <v>27.005555555555556</v>
      </c>
      <c r="O7956" s="2">
        <f t="shared" si="374"/>
        <v>0.69999999999999929</v>
      </c>
    </row>
    <row r="7957" spans="1:15" x14ac:dyDescent="0.25">
      <c r="A7957">
        <v>7956</v>
      </c>
      <c r="B7957">
        <v>4</v>
      </c>
      <c r="C7957" s="1">
        <v>24410</v>
      </c>
      <c r="D7957">
        <v>0</v>
      </c>
      <c r="E7957">
        <v>0</v>
      </c>
      <c r="F7957" t="s">
        <v>20</v>
      </c>
      <c r="G7957" s="1">
        <v>35545</v>
      </c>
      <c r="H7957">
        <v>0</v>
      </c>
      <c r="J7957">
        <v>10</v>
      </c>
      <c r="K7957">
        <v>25679</v>
      </c>
      <c r="L7957" s="1">
        <v>366</v>
      </c>
      <c r="M7957" s="2">
        <f t="shared" si="372"/>
        <v>30.486111111111111</v>
      </c>
      <c r="N7957" s="2" t="str">
        <f t="shared" si="373"/>
        <v/>
      </c>
      <c r="O7957" s="2" t="str">
        <f t="shared" si="374"/>
        <v/>
      </c>
    </row>
    <row r="7958" spans="1:15" x14ac:dyDescent="0.25">
      <c r="A7958">
        <v>7957</v>
      </c>
      <c r="B7958">
        <v>3</v>
      </c>
      <c r="C7958" s="1">
        <v>24018</v>
      </c>
      <c r="D7958">
        <v>1457</v>
      </c>
      <c r="E7958">
        <v>1</v>
      </c>
      <c r="F7958" t="s">
        <v>14</v>
      </c>
      <c r="G7958" s="1">
        <v>35548</v>
      </c>
      <c r="H7958">
        <v>2</v>
      </c>
      <c r="J7958">
        <v>10</v>
      </c>
      <c r="K7958">
        <v>14707</v>
      </c>
      <c r="L7958" s="1">
        <v>366</v>
      </c>
      <c r="M7958" s="2">
        <f t="shared" si="372"/>
        <v>31.569444444444443</v>
      </c>
      <c r="N7958" s="2" t="str">
        <f t="shared" si="373"/>
        <v/>
      </c>
      <c r="O7958" s="2" t="str">
        <f t="shared" si="374"/>
        <v/>
      </c>
    </row>
    <row r="7959" spans="1:15" x14ac:dyDescent="0.25">
      <c r="A7959">
        <v>7958</v>
      </c>
      <c r="B7959">
        <v>3</v>
      </c>
      <c r="C7959" s="1">
        <v>19182</v>
      </c>
      <c r="D7959">
        <v>1600</v>
      </c>
      <c r="E7959">
        <v>0</v>
      </c>
      <c r="F7959" t="s">
        <v>14</v>
      </c>
      <c r="G7959" s="1">
        <v>35549</v>
      </c>
      <c r="H7959">
        <v>0</v>
      </c>
      <c r="J7959">
        <v>10</v>
      </c>
      <c r="K7959">
        <v>0</v>
      </c>
      <c r="L7959" s="1">
        <v>366</v>
      </c>
      <c r="M7959" s="2">
        <f t="shared" si="372"/>
        <v>44.81111111111111</v>
      </c>
      <c r="N7959" s="2" t="str">
        <f t="shared" si="373"/>
        <v/>
      </c>
      <c r="O7959" s="2" t="str">
        <f t="shared" si="374"/>
        <v/>
      </c>
    </row>
    <row r="7960" spans="1:15" x14ac:dyDescent="0.25">
      <c r="A7960">
        <v>7959</v>
      </c>
      <c r="B7960">
        <v>2</v>
      </c>
      <c r="C7960" s="1">
        <v>24572</v>
      </c>
      <c r="D7960">
        <v>0</v>
      </c>
      <c r="E7960">
        <v>0</v>
      </c>
      <c r="F7960" t="s">
        <v>20</v>
      </c>
      <c r="G7960" s="1">
        <v>35549</v>
      </c>
      <c r="H7960">
        <v>2</v>
      </c>
      <c r="J7960">
        <v>10</v>
      </c>
      <c r="K7960">
        <v>10107</v>
      </c>
      <c r="L7960" s="1">
        <v>366</v>
      </c>
      <c r="M7960" s="2">
        <f t="shared" si="372"/>
        <v>30.052777777777777</v>
      </c>
      <c r="N7960" s="2" t="str">
        <f t="shared" si="373"/>
        <v/>
      </c>
      <c r="O7960" s="2" t="str">
        <f t="shared" si="374"/>
        <v/>
      </c>
    </row>
    <row r="7961" spans="1:15" x14ac:dyDescent="0.25">
      <c r="A7961">
        <v>7960</v>
      </c>
      <c r="B7961">
        <v>2</v>
      </c>
      <c r="C7961" s="1">
        <v>26084</v>
      </c>
      <c r="D7961">
        <v>0</v>
      </c>
      <c r="E7961">
        <v>0</v>
      </c>
      <c r="F7961" t="s">
        <v>13</v>
      </c>
      <c r="G7961" s="1">
        <v>35549</v>
      </c>
      <c r="H7961">
        <v>0</v>
      </c>
      <c r="J7961">
        <v>23</v>
      </c>
      <c r="K7961">
        <v>0</v>
      </c>
      <c r="L7961" s="1">
        <v>366</v>
      </c>
      <c r="M7961" s="2">
        <f t="shared" si="372"/>
        <v>25.913888888888888</v>
      </c>
      <c r="N7961" s="2" t="str">
        <f t="shared" si="373"/>
        <v/>
      </c>
      <c r="O7961" s="2" t="str">
        <f t="shared" si="374"/>
        <v/>
      </c>
    </row>
    <row r="7962" spans="1:15" x14ac:dyDescent="0.25">
      <c r="A7962">
        <v>7961</v>
      </c>
      <c r="B7962">
        <v>4</v>
      </c>
      <c r="C7962" s="1">
        <v>27689</v>
      </c>
      <c r="D7962">
        <v>1745</v>
      </c>
      <c r="E7962">
        <v>0</v>
      </c>
      <c r="F7962" t="s">
        <v>26</v>
      </c>
      <c r="G7962" s="1">
        <v>35550</v>
      </c>
      <c r="H7962">
        <v>2</v>
      </c>
      <c r="J7962">
        <v>10</v>
      </c>
      <c r="K7962">
        <v>14707</v>
      </c>
      <c r="L7962" s="1">
        <v>366</v>
      </c>
      <c r="M7962" s="2">
        <f t="shared" si="372"/>
        <v>21.522222222222222</v>
      </c>
      <c r="N7962" s="2" t="str">
        <f t="shared" si="373"/>
        <v/>
      </c>
      <c r="O7962" s="2" t="str">
        <f t="shared" si="374"/>
        <v/>
      </c>
    </row>
    <row r="7963" spans="1:15" x14ac:dyDescent="0.25">
      <c r="A7963">
        <v>7962</v>
      </c>
      <c r="B7963">
        <v>3</v>
      </c>
      <c r="C7963" s="1">
        <v>23326</v>
      </c>
      <c r="D7963">
        <v>2397</v>
      </c>
      <c r="E7963">
        <v>2</v>
      </c>
      <c r="F7963" t="s">
        <v>14</v>
      </c>
      <c r="G7963" s="1">
        <v>35552</v>
      </c>
      <c r="H7963">
        <v>2</v>
      </c>
      <c r="J7963">
        <v>10</v>
      </c>
      <c r="K7963">
        <v>12807</v>
      </c>
      <c r="L7963" s="1">
        <v>366</v>
      </c>
      <c r="M7963" s="2">
        <f t="shared" si="372"/>
        <v>33.475000000000001</v>
      </c>
      <c r="N7963" s="2" t="str">
        <f t="shared" si="373"/>
        <v/>
      </c>
      <c r="O7963" s="2" t="str">
        <f t="shared" si="374"/>
        <v/>
      </c>
    </row>
    <row r="7964" spans="1:15" x14ac:dyDescent="0.25">
      <c r="A7964">
        <v>7963</v>
      </c>
      <c r="B7964">
        <v>3</v>
      </c>
      <c r="C7964" s="1">
        <v>17533</v>
      </c>
      <c r="D7964">
        <v>0</v>
      </c>
      <c r="E7964">
        <v>0</v>
      </c>
      <c r="F7964" t="s">
        <v>13</v>
      </c>
      <c r="G7964" s="1">
        <v>35552</v>
      </c>
      <c r="H7964">
        <v>0</v>
      </c>
      <c r="J7964">
        <v>25</v>
      </c>
      <c r="K7964">
        <v>0</v>
      </c>
      <c r="L7964" s="1">
        <v>366</v>
      </c>
      <c r="M7964" s="2">
        <f t="shared" si="372"/>
        <v>49.336111111111109</v>
      </c>
      <c r="N7964" s="2" t="str">
        <f t="shared" si="373"/>
        <v/>
      </c>
      <c r="O7964" s="2" t="str">
        <f t="shared" si="374"/>
        <v/>
      </c>
    </row>
    <row r="7965" spans="1:15" x14ac:dyDescent="0.25">
      <c r="A7965">
        <v>7964</v>
      </c>
      <c r="B7965">
        <v>3</v>
      </c>
      <c r="C7965" s="1">
        <v>21634</v>
      </c>
      <c r="D7965">
        <v>0</v>
      </c>
      <c r="E7965">
        <v>0</v>
      </c>
      <c r="F7965" t="s">
        <v>14</v>
      </c>
      <c r="G7965" s="1">
        <v>35556</v>
      </c>
      <c r="H7965">
        <v>2</v>
      </c>
      <c r="J7965">
        <v>10</v>
      </c>
      <c r="K7965">
        <v>11907</v>
      </c>
      <c r="L7965" s="1">
        <v>366</v>
      </c>
      <c r="M7965" s="2">
        <f t="shared" si="372"/>
        <v>38.113888888888887</v>
      </c>
      <c r="N7965" s="2" t="str">
        <f t="shared" si="373"/>
        <v/>
      </c>
      <c r="O7965" s="2" t="str">
        <f t="shared" si="374"/>
        <v/>
      </c>
    </row>
    <row r="7966" spans="1:15" x14ac:dyDescent="0.25">
      <c r="A7966">
        <v>7965</v>
      </c>
      <c r="B7966">
        <v>3</v>
      </c>
      <c r="C7966" s="1">
        <v>18803</v>
      </c>
      <c r="D7966">
        <v>2262</v>
      </c>
      <c r="E7966">
        <v>0</v>
      </c>
      <c r="F7966" t="s">
        <v>14</v>
      </c>
      <c r="G7966" s="1">
        <v>35557</v>
      </c>
      <c r="H7966">
        <v>2</v>
      </c>
      <c r="J7966">
        <v>10</v>
      </c>
      <c r="K7966">
        <v>10207</v>
      </c>
      <c r="L7966" s="1">
        <v>366</v>
      </c>
      <c r="M7966" s="2">
        <f t="shared" si="372"/>
        <v>45.869444444444447</v>
      </c>
      <c r="N7966" s="2" t="str">
        <f t="shared" si="373"/>
        <v/>
      </c>
      <c r="O7966" s="2" t="str">
        <f t="shared" si="374"/>
        <v/>
      </c>
    </row>
    <row r="7967" spans="1:15" x14ac:dyDescent="0.25">
      <c r="A7967">
        <v>7966</v>
      </c>
      <c r="B7967">
        <v>2</v>
      </c>
      <c r="C7967" s="1">
        <v>19394</v>
      </c>
      <c r="D7967">
        <v>0</v>
      </c>
      <c r="E7967">
        <v>1</v>
      </c>
      <c r="F7967" t="s">
        <v>14</v>
      </c>
      <c r="G7967" s="1">
        <v>35559</v>
      </c>
      <c r="H7967">
        <v>2</v>
      </c>
      <c r="J7967">
        <v>10</v>
      </c>
      <c r="K7967">
        <v>12807</v>
      </c>
      <c r="L7967" s="1">
        <v>366</v>
      </c>
      <c r="M7967" s="2">
        <f t="shared" si="372"/>
        <v>44.263888888888886</v>
      </c>
      <c r="N7967" s="2" t="str">
        <f t="shared" si="373"/>
        <v/>
      </c>
      <c r="O7967" s="2" t="str">
        <f t="shared" si="374"/>
        <v/>
      </c>
    </row>
    <row r="7968" spans="1:15" x14ac:dyDescent="0.25">
      <c r="A7968">
        <v>7967</v>
      </c>
      <c r="B7968">
        <v>3</v>
      </c>
      <c r="C7968" s="1">
        <v>15934</v>
      </c>
      <c r="D7968">
        <v>0</v>
      </c>
      <c r="E7968">
        <v>2</v>
      </c>
      <c r="F7968" t="s">
        <v>17</v>
      </c>
      <c r="G7968" s="1">
        <v>35559</v>
      </c>
      <c r="H7968">
        <v>0</v>
      </c>
      <c r="J7968">
        <v>21</v>
      </c>
      <c r="K7968">
        <v>25679</v>
      </c>
      <c r="L7968" s="1">
        <v>366</v>
      </c>
      <c r="M7968" s="2">
        <f t="shared" si="372"/>
        <v>53.730555555555554</v>
      </c>
      <c r="N7968" s="2" t="str">
        <f t="shared" si="373"/>
        <v/>
      </c>
      <c r="O7968" s="2" t="str">
        <f t="shared" si="374"/>
        <v/>
      </c>
    </row>
    <row r="7969" spans="1:15" x14ac:dyDescent="0.25">
      <c r="A7969">
        <v>7968</v>
      </c>
      <c r="B7969">
        <v>3</v>
      </c>
      <c r="C7969" s="1">
        <v>22048</v>
      </c>
      <c r="D7969">
        <v>723</v>
      </c>
      <c r="E7969">
        <v>0</v>
      </c>
      <c r="F7969" t="s">
        <v>14</v>
      </c>
      <c r="G7969" s="1">
        <v>35559</v>
      </c>
      <c r="H7969">
        <v>2</v>
      </c>
      <c r="J7969">
        <v>10</v>
      </c>
      <c r="K7969">
        <v>10507</v>
      </c>
      <c r="L7969" s="1">
        <v>366</v>
      </c>
      <c r="M7969" s="2">
        <f t="shared" si="372"/>
        <v>36.991666666666667</v>
      </c>
      <c r="N7969" s="2" t="str">
        <f t="shared" si="373"/>
        <v/>
      </c>
      <c r="O7969" s="2" t="str">
        <f t="shared" si="374"/>
        <v/>
      </c>
    </row>
    <row r="7970" spans="1:15" x14ac:dyDescent="0.25">
      <c r="A7970">
        <v>7969</v>
      </c>
      <c r="B7970">
        <v>4</v>
      </c>
      <c r="C7970" s="1">
        <v>24661</v>
      </c>
      <c r="D7970">
        <v>0</v>
      </c>
      <c r="E7970">
        <v>0</v>
      </c>
      <c r="F7970" t="s">
        <v>20</v>
      </c>
      <c r="G7970" s="1">
        <v>35559</v>
      </c>
      <c r="H7970">
        <v>2</v>
      </c>
      <c r="J7970">
        <v>10</v>
      </c>
      <c r="K7970">
        <v>14707</v>
      </c>
      <c r="L7970" s="1">
        <v>366</v>
      </c>
      <c r="M7970" s="2">
        <f t="shared" si="372"/>
        <v>29.836111111111112</v>
      </c>
      <c r="N7970" s="2" t="str">
        <f t="shared" si="373"/>
        <v/>
      </c>
      <c r="O7970" s="2" t="str">
        <f t="shared" si="374"/>
        <v/>
      </c>
    </row>
    <row r="7971" spans="1:15" x14ac:dyDescent="0.25">
      <c r="A7971">
        <v>7970</v>
      </c>
      <c r="B7971">
        <v>3</v>
      </c>
      <c r="C7971" s="1">
        <v>22520</v>
      </c>
      <c r="D7971">
        <v>0</v>
      </c>
      <c r="E7971">
        <v>3</v>
      </c>
      <c r="F7971" t="s">
        <v>14</v>
      </c>
      <c r="G7971" s="1">
        <v>35562</v>
      </c>
      <c r="H7971">
        <v>2</v>
      </c>
      <c r="J7971">
        <v>10</v>
      </c>
      <c r="K7971">
        <v>15807</v>
      </c>
      <c r="L7971" s="1">
        <v>366</v>
      </c>
      <c r="M7971" s="2">
        <f t="shared" si="372"/>
        <v>35.708333333333336</v>
      </c>
      <c r="N7971" s="2" t="str">
        <f t="shared" si="373"/>
        <v/>
      </c>
      <c r="O7971" s="2" t="str">
        <f t="shared" si="374"/>
        <v/>
      </c>
    </row>
    <row r="7972" spans="1:15" x14ac:dyDescent="0.25">
      <c r="A7972">
        <v>7971</v>
      </c>
      <c r="B7972">
        <v>4</v>
      </c>
      <c r="C7972" s="1">
        <v>23186</v>
      </c>
      <c r="D7972">
        <v>3160</v>
      </c>
      <c r="E7972">
        <v>2</v>
      </c>
      <c r="F7972" t="s">
        <v>20</v>
      </c>
      <c r="G7972" s="1">
        <v>35562</v>
      </c>
      <c r="H7972">
        <v>2</v>
      </c>
      <c r="J7972">
        <v>10</v>
      </c>
      <c r="K7972">
        <v>0</v>
      </c>
      <c r="L7972" s="1">
        <v>366</v>
      </c>
      <c r="M7972" s="2">
        <f t="shared" si="372"/>
        <v>33.883333333333333</v>
      </c>
      <c r="N7972" s="2" t="str">
        <f t="shared" si="373"/>
        <v/>
      </c>
      <c r="O7972" s="2" t="str">
        <f t="shared" si="374"/>
        <v/>
      </c>
    </row>
    <row r="7973" spans="1:15" x14ac:dyDescent="0.25">
      <c r="A7973">
        <v>7972</v>
      </c>
      <c r="B7973">
        <v>2</v>
      </c>
      <c r="C7973" s="1">
        <v>23695</v>
      </c>
      <c r="D7973">
        <v>0</v>
      </c>
      <c r="E7973">
        <v>0</v>
      </c>
      <c r="F7973" t="s">
        <v>20</v>
      </c>
      <c r="G7973" s="1">
        <v>35563</v>
      </c>
      <c r="H7973">
        <v>2</v>
      </c>
      <c r="J7973">
        <v>10</v>
      </c>
      <c r="K7973">
        <v>10607</v>
      </c>
      <c r="L7973" s="1">
        <v>366</v>
      </c>
      <c r="M7973" s="2">
        <f t="shared" si="372"/>
        <v>32.49722222222222</v>
      </c>
      <c r="N7973" s="2" t="str">
        <f t="shared" si="373"/>
        <v/>
      </c>
      <c r="O7973" s="2" t="str">
        <f t="shared" si="374"/>
        <v/>
      </c>
    </row>
    <row r="7974" spans="1:15" x14ac:dyDescent="0.25">
      <c r="A7974">
        <v>7973</v>
      </c>
      <c r="B7974">
        <v>3</v>
      </c>
      <c r="C7974" s="1">
        <v>19424</v>
      </c>
      <c r="D7974">
        <v>0</v>
      </c>
      <c r="E7974">
        <v>0</v>
      </c>
      <c r="F7974" t="s">
        <v>14</v>
      </c>
      <c r="G7974" s="1">
        <v>35563</v>
      </c>
      <c r="H7974">
        <v>2</v>
      </c>
      <c r="J7974">
        <v>10</v>
      </c>
      <c r="K7974">
        <v>16807</v>
      </c>
      <c r="L7974" s="1">
        <v>366</v>
      </c>
      <c r="M7974" s="2">
        <f t="shared" si="372"/>
        <v>44.18611111111111</v>
      </c>
      <c r="N7974" s="2" t="str">
        <f t="shared" si="373"/>
        <v/>
      </c>
      <c r="O7974" s="2" t="str">
        <f t="shared" si="374"/>
        <v/>
      </c>
    </row>
    <row r="7975" spans="1:15" x14ac:dyDescent="0.25">
      <c r="A7975">
        <v>7974</v>
      </c>
      <c r="B7975">
        <v>3</v>
      </c>
      <c r="C7975" s="1">
        <v>20539</v>
      </c>
      <c r="D7975">
        <v>0</v>
      </c>
      <c r="E7975">
        <v>2</v>
      </c>
      <c r="F7975" t="s">
        <v>14</v>
      </c>
      <c r="G7975" s="1">
        <v>35564</v>
      </c>
      <c r="H7975">
        <v>2</v>
      </c>
      <c r="J7975">
        <v>10</v>
      </c>
      <c r="K7975">
        <v>10107</v>
      </c>
      <c r="L7975" s="1">
        <v>366</v>
      </c>
      <c r="M7975" s="2">
        <f t="shared" si="372"/>
        <v>41.136111111111113</v>
      </c>
      <c r="N7975" s="2" t="str">
        <f t="shared" si="373"/>
        <v/>
      </c>
      <c r="O7975" s="2" t="str">
        <f t="shared" si="374"/>
        <v/>
      </c>
    </row>
    <row r="7976" spans="1:15" x14ac:dyDescent="0.25">
      <c r="A7976">
        <v>7975</v>
      </c>
      <c r="B7976">
        <v>2</v>
      </c>
      <c r="C7976" s="1">
        <v>22481</v>
      </c>
      <c r="D7976">
        <v>1976</v>
      </c>
      <c r="E7976">
        <v>3</v>
      </c>
      <c r="F7976" t="s">
        <v>18</v>
      </c>
      <c r="G7976" s="1">
        <v>35566</v>
      </c>
      <c r="H7976">
        <v>0</v>
      </c>
      <c r="J7976">
        <v>21</v>
      </c>
      <c r="K7976">
        <v>0</v>
      </c>
      <c r="L7976" s="1">
        <v>366</v>
      </c>
      <c r="M7976" s="2">
        <f t="shared" si="372"/>
        <v>35.825000000000003</v>
      </c>
      <c r="N7976" s="2" t="str">
        <f t="shared" si="373"/>
        <v/>
      </c>
      <c r="O7976" s="2" t="str">
        <f t="shared" si="374"/>
        <v/>
      </c>
    </row>
    <row r="7977" spans="1:15" x14ac:dyDescent="0.25">
      <c r="A7977">
        <v>7976</v>
      </c>
      <c r="B7977">
        <v>2</v>
      </c>
      <c r="C7977" s="1">
        <v>24182</v>
      </c>
      <c r="D7977">
        <v>2288</v>
      </c>
      <c r="E7977">
        <v>2</v>
      </c>
      <c r="F7977" t="s">
        <v>28</v>
      </c>
      <c r="G7977" s="1">
        <v>35566</v>
      </c>
      <c r="H7977">
        <v>2</v>
      </c>
      <c r="J7977">
        <v>10</v>
      </c>
      <c r="K7977">
        <v>10107</v>
      </c>
      <c r="L7977" s="1">
        <v>366</v>
      </c>
      <c r="M7977" s="2">
        <f t="shared" si="372"/>
        <v>31.166666666666668</v>
      </c>
      <c r="N7977" s="2" t="str">
        <f t="shared" si="373"/>
        <v/>
      </c>
      <c r="O7977" s="2" t="str">
        <f t="shared" si="374"/>
        <v/>
      </c>
    </row>
    <row r="7978" spans="1:15" x14ac:dyDescent="0.25">
      <c r="A7978">
        <v>7977</v>
      </c>
      <c r="B7978">
        <v>2</v>
      </c>
      <c r="C7978" s="1">
        <v>26117</v>
      </c>
      <c r="D7978">
        <v>0</v>
      </c>
      <c r="E7978">
        <v>0</v>
      </c>
      <c r="F7978" t="s">
        <v>13</v>
      </c>
      <c r="G7978" s="1">
        <v>35570</v>
      </c>
      <c r="H7978">
        <v>0</v>
      </c>
      <c r="J7978">
        <v>10</v>
      </c>
      <c r="K7978">
        <v>15607</v>
      </c>
      <c r="L7978" s="1">
        <v>366</v>
      </c>
      <c r="M7978" s="2">
        <f t="shared" si="372"/>
        <v>25.880555555555556</v>
      </c>
      <c r="N7978" s="2" t="str">
        <f t="shared" si="373"/>
        <v/>
      </c>
      <c r="O7978" s="2" t="str">
        <f t="shared" si="374"/>
        <v/>
      </c>
    </row>
    <row r="7979" spans="1:15" x14ac:dyDescent="0.25">
      <c r="A7979">
        <v>7978</v>
      </c>
      <c r="B7979">
        <v>4</v>
      </c>
      <c r="C7979" s="1">
        <v>22179</v>
      </c>
      <c r="D7979">
        <v>0</v>
      </c>
      <c r="E7979">
        <v>0</v>
      </c>
      <c r="F7979" t="s">
        <v>20</v>
      </c>
      <c r="G7979" s="1">
        <v>35570</v>
      </c>
      <c r="H7979">
        <v>2</v>
      </c>
      <c r="J7979">
        <v>10</v>
      </c>
      <c r="K7979">
        <v>13907</v>
      </c>
      <c r="L7979" s="1">
        <v>366</v>
      </c>
      <c r="M7979" s="2">
        <f t="shared" si="372"/>
        <v>36.666666666666664</v>
      </c>
      <c r="N7979" s="2" t="str">
        <f t="shared" si="373"/>
        <v/>
      </c>
      <c r="O7979" s="2" t="str">
        <f t="shared" si="374"/>
        <v/>
      </c>
    </row>
    <row r="7980" spans="1:15" x14ac:dyDescent="0.25">
      <c r="A7980">
        <v>7979</v>
      </c>
      <c r="B7980">
        <v>3</v>
      </c>
      <c r="C7980" s="1">
        <v>17069</v>
      </c>
      <c r="D7980">
        <v>0</v>
      </c>
      <c r="E7980">
        <v>0</v>
      </c>
      <c r="F7980" t="s">
        <v>13</v>
      </c>
      <c r="G7980" s="1">
        <v>35573</v>
      </c>
      <c r="H7980">
        <v>0</v>
      </c>
      <c r="J7980">
        <v>10</v>
      </c>
      <c r="K7980">
        <v>16607</v>
      </c>
      <c r="L7980" s="1">
        <v>366</v>
      </c>
      <c r="M7980" s="2">
        <f t="shared" si="372"/>
        <v>50.663888888888891</v>
      </c>
      <c r="N7980" s="2" t="str">
        <f t="shared" si="373"/>
        <v/>
      </c>
      <c r="O7980" s="2" t="str">
        <f t="shared" si="374"/>
        <v/>
      </c>
    </row>
    <row r="7981" spans="1:15" x14ac:dyDescent="0.25">
      <c r="A7981">
        <v>7980</v>
      </c>
      <c r="B7981">
        <v>3</v>
      </c>
      <c r="C7981" s="1">
        <v>21099</v>
      </c>
      <c r="D7981">
        <v>0</v>
      </c>
      <c r="E7981">
        <v>0</v>
      </c>
      <c r="F7981" t="s">
        <v>13</v>
      </c>
      <c r="G7981" s="1">
        <v>35576</v>
      </c>
      <c r="H7981">
        <v>0</v>
      </c>
      <c r="J7981">
        <v>10</v>
      </c>
      <c r="K7981">
        <v>10107</v>
      </c>
      <c r="L7981" s="1">
        <v>366</v>
      </c>
      <c r="M7981" s="2">
        <f t="shared" si="372"/>
        <v>39.638888888888886</v>
      </c>
      <c r="N7981" s="2" t="str">
        <f t="shared" si="373"/>
        <v/>
      </c>
      <c r="O7981" s="2" t="str">
        <f t="shared" si="374"/>
        <v/>
      </c>
    </row>
    <row r="7982" spans="1:15" x14ac:dyDescent="0.25">
      <c r="A7982">
        <v>7981</v>
      </c>
      <c r="B7982">
        <v>3</v>
      </c>
      <c r="C7982" s="1">
        <v>26142</v>
      </c>
      <c r="D7982">
        <v>1700</v>
      </c>
      <c r="E7982">
        <v>1</v>
      </c>
      <c r="F7982" t="s">
        <v>26</v>
      </c>
      <c r="G7982" s="1">
        <v>35577</v>
      </c>
      <c r="H7982">
        <v>2</v>
      </c>
      <c r="J7982">
        <v>10</v>
      </c>
      <c r="K7982">
        <v>16707</v>
      </c>
      <c r="L7982" s="1">
        <v>366</v>
      </c>
      <c r="M7982" s="2">
        <f t="shared" si="372"/>
        <v>25.830555555555556</v>
      </c>
      <c r="N7982" s="2" t="str">
        <f t="shared" si="373"/>
        <v/>
      </c>
      <c r="O7982" s="2" t="str">
        <f t="shared" si="374"/>
        <v/>
      </c>
    </row>
    <row r="7983" spans="1:15" x14ac:dyDescent="0.25">
      <c r="A7983">
        <v>7982</v>
      </c>
      <c r="B7983">
        <v>3</v>
      </c>
      <c r="C7983" s="1">
        <v>15762</v>
      </c>
      <c r="D7983">
        <v>1549</v>
      </c>
      <c r="E7983">
        <v>0</v>
      </c>
      <c r="F7983" t="s">
        <v>16</v>
      </c>
      <c r="G7983" s="1">
        <v>35577</v>
      </c>
      <c r="H7983">
        <v>2</v>
      </c>
      <c r="J7983">
        <v>10</v>
      </c>
      <c r="K7983">
        <v>16607</v>
      </c>
      <c r="L7983" s="1">
        <v>366</v>
      </c>
      <c r="M7983" s="2">
        <f t="shared" si="372"/>
        <v>54.255555555555553</v>
      </c>
      <c r="N7983" s="2" t="str">
        <f t="shared" si="373"/>
        <v/>
      </c>
      <c r="O7983" s="2" t="str">
        <f t="shared" si="374"/>
        <v/>
      </c>
    </row>
    <row r="7984" spans="1:15" x14ac:dyDescent="0.25">
      <c r="A7984">
        <v>7983</v>
      </c>
      <c r="B7984">
        <v>3</v>
      </c>
      <c r="C7984" s="1">
        <v>15921</v>
      </c>
      <c r="D7984">
        <v>0</v>
      </c>
      <c r="E7984">
        <v>0</v>
      </c>
      <c r="F7984" t="s">
        <v>14</v>
      </c>
      <c r="G7984" s="1">
        <v>35577</v>
      </c>
      <c r="H7984">
        <v>2</v>
      </c>
      <c r="J7984">
        <v>10</v>
      </c>
      <c r="K7984">
        <v>10207</v>
      </c>
      <c r="L7984" s="1">
        <v>366</v>
      </c>
      <c r="M7984" s="2">
        <f t="shared" si="372"/>
        <v>53.81666666666667</v>
      </c>
      <c r="N7984" s="2" t="str">
        <f t="shared" si="373"/>
        <v/>
      </c>
      <c r="O7984" s="2" t="str">
        <f t="shared" si="374"/>
        <v/>
      </c>
    </row>
    <row r="7985" spans="1:15" x14ac:dyDescent="0.25">
      <c r="A7985">
        <v>7984</v>
      </c>
      <c r="B7985">
        <v>3</v>
      </c>
      <c r="C7985" s="1">
        <v>16898</v>
      </c>
      <c r="D7985">
        <v>0</v>
      </c>
      <c r="E7985">
        <v>0</v>
      </c>
      <c r="F7985" t="s">
        <v>13</v>
      </c>
      <c r="G7985" s="1">
        <v>35577</v>
      </c>
      <c r="H7985">
        <v>0</v>
      </c>
      <c r="J7985">
        <v>24</v>
      </c>
      <c r="K7985">
        <v>0</v>
      </c>
      <c r="L7985" s="1">
        <v>366</v>
      </c>
      <c r="M7985" s="2">
        <f t="shared" si="372"/>
        <v>51.141666666666666</v>
      </c>
      <c r="N7985" s="2" t="str">
        <f t="shared" si="373"/>
        <v/>
      </c>
      <c r="O7985" s="2" t="str">
        <f t="shared" si="374"/>
        <v/>
      </c>
    </row>
    <row r="7986" spans="1:15" x14ac:dyDescent="0.25">
      <c r="A7986">
        <v>7985</v>
      </c>
      <c r="B7986">
        <v>3</v>
      </c>
      <c r="C7986" s="1">
        <v>17689</v>
      </c>
      <c r="D7986">
        <v>0</v>
      </c>
      <c r="E7986">
        <v>3</v>
      </c>
      <c r="F7986" t="s">
        <v>14</v>
      </c>
      <c r="G7986" s="1">
        <v>35578</v>
      </c>
      <c r="H7986">
        <v>0</v>
      </c>
      <c r="J7986">
        <v>21</v>
      </c>
      <c r="K7986">
        <v>0</v>
      </c>
      <c r="L7986" s="1">
        <v>366</v>
      </c>
      <c r="M7986" s="2">
        <f t="shared" si="372"/>
        <v>48.980555555555554</v>
      </c>
      <c r="N7986" s="2" t="str">
        <f t="shared" si="373"/>
        <v/>
      </c>
      <c r="O7986" s="2" t="str">
        <f t="shared" si="374"/>
        <v/>
      </c>
    </row>
    <row r="7987" spans="1:15" x14ac:dyDescent="0.25">
      <c r="A7987">
        <v>7986</v>
      </c>
      <c r="B7987">
        <v>2</v>
      </c>
      <c r="C7987" s="1">
        <v>23967</v>
      </c>
      <c r="D7987">
        <v>0</v>
      </c>
      <c r="E7987">
        <v>0</v>
      </c>
      <c r="F7987" t="s">
        <v>13</v>
      </c>
      <c r="G7987" s="1">
        <v>35578</v>
      </c>
      <c r="H7987">
        <v>0</v>
      </c>
      <c r="J7987">
        <v>10</v>
      </c>
      <c r="K7987">
        <v>10107</v>
      </c>
      <c r="L7987" s="1">
        <v>366</v>
      </c>
      <c r="M7987" s="2">
        <f t="shared" si="372"/>
        <v>31.791666666666668</v>
      </c>
      <c r="N7987" s="2" t="str">
        <f t="shared" si="373"/>
        <v/>
      </c>
      <c r="O7987" s="2" t="str">
        <f t="shared" si="374"/>
        <v/>
      </c>
    </row>
    <row r="7988" spans="1:15" x14ac:dyDescent="0.25">
      <c r="A7988">
        <v>7987</v>
      </c>
      <c r="B7988">
        <v>4</v>
      </c>
      <c r="C7988" s="1">
        <v>22789</v>
      </c>
      <c r="D7988">
        <v>0</v>
      </c>
      <c r="E7988">
        <v>0</v>
      </c>
      <c r="F7988" t="s">
        <v>20</v>
      </c>
      <c r="G7988" s="1">
        <v>35578</v>
      </c>
      <c r="H7988">
        <v>0</v>
      </c>
      <c r="J7988">
        <v>10</v>
      </c>
      <c r="K7988">
        <v>10107</v>
      </c>
      <c r="L7988" s="1">
        <v>366</v>
      </c>
      <c r="M7988" s="2">
        <f t="shared" si="372"/>
        <v>35.013888888888886</v>
      </c>
      <c r="N7988" s="2" t="str">
        <f t="shared" si="373"/>
        <v/>
      </c>
      <c r="O7988" s="2" t="str">
        <f t="shared" si="374"/>
        <v/>
      </c>
    </row>
    <row r="7989" spans="1:15" x14ac:dyDescent="0.25">
      <c r="A7989">
        <v>7988</v>
      </c>
      <c r="B7989">
        <v>3</v>
      </c>
      <c r="C7989" s="1">
        <v>16439</v>
      </c>
      <c r="D7989">
        <v>4532</v>
      </c>
      <c r="E7989">
        <v>2</v>
      </c>
      <c r="F7989" t="s">
        <v>18</v>
      </c>
      <c r="G7989" s="1">
        <v>35578</v>
      </c>
      <c r="H7989">
        <v>2</v>
      </c>
      <c r="J7989">
        <v>10</v>
      </c>
      <c r="K7989">
        <v>12779</v>
      </c>
      <c r="L7989" s="1">
        <v>366</v>
      </c>
      <c r="M7989" s="2">
        <f t="shared" si="372"/>
        <v>52.405555555555559</v>
      </c>
      <c r="N7989" s="2" t="str">
        <f t="shared" si="373"/>
        <v/>
      </c>
      <c r="O7989" s="2" t="str">
        <f t="shared" si="374"/>
        <v/>
      </c>
    </row>
    <row r="7990" spans="1:15" x14ac:dyDescent="0.25">
      <c r="A7990">
        <v>7989</v>
      </c>
      <c r="B7990">
        <v>2</v>
      </c>
      <c r="C7990" s="1">
        <v>22264</v>
      </c>
      <c r="D7990">
        <v>0</v>
      </c>
      <c r="E7990">
        <v>0</v>
      </c>
      <c r="F7990" t="s">
        <v>13</v>
      </c>
      <c r="G7990" s="1">
        <v>35579</v>
      </c>
      <c r="H7990">
        <v>0</v>
      </c>
      <c r="J7990">
        <v>10</v>
      </c>
      <c r="K7990">
        <v>14607</v>
      </c>
      <c r="L7990" s="1">
        <v>366</v>
      </c>
      <c r="M7990" s="2">
        <f t="shared" si="372"/>
        <v>36.458333333333336</v>
      </c>
      <c r="N7990" s="2" t="str">
        <f t="shared" si="373"/>
        <v/>
      </c>
      <c r="O7990" s="2" t="str">
        <f t="shared" si="374"/>
        <v/>
      </c>
    </row>
    <row r="7991" spans="1:15" x14ac:dyDescent="0.25">
      <c r="A7991">
        <v>7990</v>
      </c>
      <c r="B7991">
        <v>2</v>
      </c>
      <c r="C7991" s="1">
        <v>17543</v>
      </c>
      <c r="D7991">
        <v>2518</v>
      </c>
      <c r="E7991">
        <v>0</v>
      </c>
      <c r="F7991" t="s">
        <v>21</v>
      </c>
      <c r="G7991" s="1">
        <v>35580</v>
      </c>
      <c r="H7991">
        <v>2</v>
      </c>
      <c r="J7991">
        <v>10</v>
      </c>
      <c r="K7991">
        <v>14607</v>
      </c>
      <c r="L7991" s="1">
        <v>366</v>
      </c>
      <c r="M7991" s="2">
        <f t="shared" si="372"/>
        <v>49.386111111111113</v>
      </c>
      <c r="N7991" s="2" t="str">
        <f t="shared" si="373"/>
        <v/>
      </c>
      <c r="O7991" s="2" t="str">
        <f t="shared" si="374"/>
        <v/>
      </c>
    </row>
    <row r="7992" spans="1:15" x14ac:dyDescent="0.25">
      <c r="A7992">
        <v>7991</v>
      </c>
      <c r="B7992">
        <v>2</v>
      </c>
      <c r="C7992" s="1">
        <v>19431</v>
      </c>
      <c r="D7992">
        <v>4200</v>
      </c>
      <c r="E7992">
        <v>2</v>
      </c>
      <c r="F7992" t="s">
        <v>22</v>
      </c>
      <c r="G7992" s="1">
        <v>35580</v>
      </c>
      <c r="H7992">
        <v>2</v>
      </c>
      <c r="J7992">
        <v>10</v>
      </c>
      <c r="K7992">
        <v>18707</v>
      </c>
      <c r="L7992" s="1">
        <v>366</v>
      </c>
      <c r="M7992" s="2">
        <f t="shared" si="372"/>
        <v>44.213888888888889</v>
      </c>
      <c r="N7992" s="2" t="str">
        <f t="shared" si="373"/>
        <v/>
      </c>
      <c r="O7992" s="2" t="str">
        <f t="shared" si="374"/>
        <v/>
      </c>
    </row>
    <row r="7993" spans="1:15" x14ac:dyDescent="0.25">
      <c r="A7993">
        <v>7992</v>
      </c>
      <c r="B7993">
        <v>4</v>
      </c>
      <c r="C7993" s="1">
        <v>17484</v>
      </c>
      <c r="D7993">
        <v>1412</v>
      </c>
      <c r="E7993">
        <v>0</v>
      </c>
      <c r="F7993" t="s">
        <v>20</v>
      </c>
      <c r="G7993" s="1">
        <v>35580</v>
      </c>
      <c r="H7993">
        <v>2</v>
      </c>
      <c r="J7993">
        <v>10</v>
      </c>
      <c r="K7993">
        <v>10207</v>
      </c>
      <c r="L7993" s="1">
        <v>366</v>
      </c>
      <c r="M7993" s="2">
        <f t="shared" si="372"/>
        <v>49.547222222222224</v>
      </c>
      <c r="N7993" s="2" t="str">
        <f t="shared" si="373"/>
        <v/>
      </c>
      <c r="O7993" s="2" t="str">
        <f t="shared" si="374"/>
        <v/>
      </c>
    </row>
    <row r="7994" spans="1:15" x14ac:dyDescent="0.25">
      <c r="A7994">
        <v>7993</v>
      </c>
      <c r="B7994">
        <v>4</v>
      </c>
      <c r="C7994" s="1">
        <v>34759</v>
      </c>
      <c r="D7994">
        <v>0</v>
      </c>
      <c r="E7994">
        <v>0</v>
      </c>
      <c r="F7994" t="s">
        <v>20</v>
      </c>
      <c r="G7994" s="1">
        <v>35583</v>
      </c>
      <c r="H7994">
        <v>0</v>
      </c>
      <c r="J7994">
        <v>21</v>
      </c>
      <c r="K7994">
        <v>10107</v>
      </c>
      <c r="L7994" s="1">
        <v>366</v>
      </c>
      <c r="M7994" s="2">
        <f t="shared" si="372"/>
        <v>2.2527777777777778</v>
      </c>
      <c r="N7994" s="2" t="str">
        <f t="shared" si="373"/>
        <v/>
      </c>
      <c r="O7994" s="2" t="str">
        <f t="shared" si="374"/>
        <v/>
      </c>
    </row>
    <row r="7995" spans="1:15" x14ac:dyDescent="0.25">
      <c r="A7995">
        <v>7994</v>
      </c>
      <c r="B7995">
        <v>2</v>
      </c>
      <c r="C7995" s="1">
        <v>22829</v>
      </c>
      <c r="D7995">
        <v>4700</v>
      </c>
      <c r="E7995">
        <v>3</v>
      </c>
      <c r="F7995" t="s">
        <v>26</v>
      </c>
      <c r="G7995" s="1">
        <v>35583</v>
      </c>
      <c r="H7995">
        <v>2</v>
      </c>
      <c r="J7995">
        <v>10</v>
      </c>
      <c r="K7995">
        <v>10107</v>
      </c>
      <c r="L7995" s="1">
        <v>366</v>
      </c>
      <c r="M7995" s="2">
        <f t="shared" si="372"/>
        <v>34.916666666666664</v>
      </c>
      <c r="N7995" s="2" t="str">
        <f t="shared" si="373"/>
        <v/>
      </c>
      <c r="O7995" s="2" t="str">
        <f t="shared" si="374"/>
        <v/>
      </c>
    </row>
    <row r="7996" spans="1:15" x14ac:dyDescent="0.25">
      <c r="A7996">
        <v>7995</v>
      </c>
      <c r="B7996">
        <v>2</v>
      </c>
      <c r="C7996" s="1">
        <v>22174</v>
      </c>
      <c r="D7996">
        <v>0</v>
      </c>
      <c r="E7996">
        <v>2</v>
      </c>
      <c r="F7996" t="s">
        <v>13</v>
      </c>
      <c r="G7996" s="1">
        <v>35584</v>
      </c>
      <c r="H7996">
        <v>0</v>
      </c>
      <c r="J7996">
        <v>21</v>
      </c>
      <c r="K7996">
        <v>0</v>
      </c>
      <c r="L7996" s="1">
        <v>366</v>
      </c>
      <c r="M7996" s="2">
        <f t="shared" si="372"/>
        <v>36.716666666666669</v>
      </c>
      <c r="N7996" s="2" t="str">
        <f t="shared" si="373"/>
        <v/>
      </c>
      <c r="O7996" s="2" t="str">
        <f t="shared" si="374"/>
        <v/>
      </c>
    </row>
    <row r="7997" spans="1:15" x14ac:dyDescent="0.25">
      <c r="A7997">
        <v>7996</v>
      </c>
      <c r="B7997">
        <v>2</v>
      </c>
      <c r="C7997" s="1">
        <v>22857</v>
      </c>
      <c r="D7997">
        <v>0</v>
      </c>
      <c r="E7997">
        <v>0</v>
      </c>
      <c r="F7997" t="s">
        <v>13</v>
      </c>
      <c r="G7997" s="1">
        <v>35584</v>
      </c>
      <c r="H7997">
        <v>2</v>
      </c>
      <c r="J7997">
        <v>10</v>
      </c>
      <c r="K7997">
        <v>10107</v>
      </c>
      <c r="L7997" s="1">
        <v>366</v>
      </c>
      <c r="M7997" s="2">
        <f t="shared" si="372"/>
        <v>34.841666666666669</v>
      </c>
      <c r="N7997" s="2" t="str">
        <f t="shared" si="373"/>
        <v/>
      </c>
      <c r="O7997" s="2" t="str">
        <f t="shared" si="374"/>
        <v/>
      </c>
    </row>
    <row r="7998" spans="1:15" x14ac:dyDescent="0.25">
      <c r="A7998">
        <v>7997</v>
      </c>
      <c r="B7998">
        <v>4</v>
      </c>
      <c r="C7998" s="1">
        <v>24406</v>
      </c>
      <c r="D7998">
        <v>0</v>
      </c>
      <c r="E7998">
        <v>2</v>
      </c>
      <c r="F7998" t="s">
        <v>20</v>
      </c>
      <c r="G7998" s="1">
        <v>35585</v>
      </c>
      <c r="H7998">
        <v>2</v>
      </c>
      <c r="J7998">
        <v>10</v>
      </c>
      <c r="K7998">
        <v>10207</v>
      </c>
      <c r="L7998" s="1">
        <v>366</v>
      </c>
      <c r="M7998" s="2">
        <f t="shared" si="372"/>
        <v>30.605555555555554</v>
      </c>
      <c r="N7998" s="2" t="str">
        <f t="shared" si="373"/>
        <v/>
      </c>
      <c r="O7998" s="2" t="str">
        <f t="shared" si="374"/>
        <v/>
      </c>
    </row>
    <row r="7999" spans="1:15" x14ac:dyDescent="0.25">
      <c r="A7999">
        <v>7998</v>
      </c>
      <c r="B7999">
        <v>3</v>
      </c>
      <c r="C7999" s="1">
        <v>25982</v>
      </c>
      <c r="D7999">
        <v>0</v>
      </c>
      <c r="E7999">
        <v>0</v>
      </c>
      <c r="F7999" t="s">
        <v>14</v>
      </c>
      <c r="G7999" s="1">
        <v>35585</v>
      </c>
      <c r="H7999">
        <v>2</v>
      </c>
      <c r="J7999">
        <v>10</v>
      </c>
      <c r="K7999">
        <v>17807</v>
      </c>
      <c r="L7999" s="1">
        <v>366</v>
      </c>
      <c r="M7999" s="2">
        <f t="shared" si="372"/>
        <v>26.294444444444444</v>
      </c>
      <c r="N7999" s="2" t="str">
        <f t="shared" si="373"/>
        <v/>
      </c>
      <c r="O7999" s="2" t="str">
        <f t="shared" si="374"/>
        <v/>
      </c>
    </row>
    <row r="8000" spans="1:15" x14ac:dyDescent="0.25">
      <c r="A8000">
        <v>7999</v>
      </c>
      <c r="B8000">
        <v>2</v>
      </c>
      <c r="C8000" s="1">
        <v>21360</v>
      </c>
      <c r="D8000">
        <v>2094</v>
      </c>
      <c r="E8000">
        <v>2</v>
      </c>
      <c r="F8000" t="s">
        <v>17</v>
      </c>
      <c r="G8000" s="1">
        <v>35586</v>
      </c>
      <c r="H8000">
        <v>2</v>
      </c>
      <c r="J8000">
        <v>10</v>
      </c>
      <c r="K8000">
        <v>12807</v>
      </c>
      <c r="L8000" s="1">
        <v>366</v>
      </c>
      <c r="M8000" s="2">
        <f t="shared" si="372"/>
        <v>38.947222222222223</v>
      </c>
      <c r="N8000" s="2" t="str">
        <f t="shared" si="373"/>
        <v/>
      </c>
      <c r="O8000" s="2" t="str">
        <f t="shared" si="374"/>
        <v/>
      </c>
    </row>
    <row r="8001" spans="1:15" x14ac:dyDescent="0.25">
      <c r="A8001">
        <v>8000</v>
      </c>
      <c r="B8001">
        <v>2</v>
      </c>
      <c r="C8001" s="1">
        <v>25915</v>
      </c>
      <c r="D8001">
        <v>0</v>
      </c>
      <c r="E8001">
        <v>0</v>
      </c>
      <c r="F8001" t="s">
        <v>13</v>
      </c>
      <c r="G8001" s="1">
        <v>35587</v>
      </c>
      <c r="H8001">
        <v>0</v>
      </c>
      <c r="J8001">
        <v>10</v>
      </c>
      <c r="K8001">
        <v>18507</v>
      </c>
      <c r="L8001" s="1">
        <v>366</v>
      </c>
      <c r="M8001" s="2">
        <f t="shared" si="372"/>
        <v>26.480555555555554</v>
      </c>
      <c r="N8001" s="2" t="str">
        <f t="shared" si="373"/>
        <v/>
      </c>
      <c r="O8001" s="2" t="str">
        <f t="shared" si="374"/>
        <v/>
      </c>
    </row>
    <row r="8002" spans="1:15" x14ac:dyDescent="0.25">
      <c r="A8002">
        <v>8001</v>
      </c>
      <c r="B8002">
        <v>3</v>
      </c>
      <c r="C8002" s="1">
        <v>18100</v>
      </c>
      <c r="D8002">
        <v>0</v>
      </c>
      <c r="E8002">
        <v>0</v>
      </c>
      <c r="F8002" t="s">
        <v>17</v>
      </c>
      <c r="G8002" s="1">
        <v>35590</v>
      </c>
      <c r="H8002">
        <v>2</v>
      </c>
      <c r="J8002">
        <v>10</v>
      </c>
      <c r="K8002">
        <v>13507</v>
      </c>
      <c r="L8002" s="1">
        <v>366</v>
      </c>
      <c r="M8002" s="2">
        <f t="shared" si="372"/>
        <v>47.883333333333333</v>
      </c>
      <c r="N8002" s="2" t="str">
        <f t="shared" si="373"/>
        <v/>
      </c>
      <c r="O8002" s="2" t="str">
        <f t="shared" si="374"/>
        <v/>
      </c>
    </row>
    <row r="8003" spans="1:15" x14ac:dyDescent="0.25">
      <c r="A8003">
        <v>8002</v>
      </c>
      <c r="B8003">
        <v>3</v>
      </c>
      <c r="C8003" s="1">
        <v>20579</v>
      </c>
      <c r="D8003">
        <v>2242</v>
      </c>
      <c r="E8003">
        <v>2</v>
      </c>
      <c r="F8003" t="s">
        <v>14</v>
      </c>
      <c r="G8003" s="1">
        <v>35592</v>
      </c>
      <c r="H8003">
        <v>2</v>
      </c>
      <c r="J8003">
        <v>10</v>
      </c>
      <c r="K8003">
        <v>16807</v>
      </c>
      <c r="L8003" s="1">
        <v>366</v>
      </c>
      <c r="M8003" s="2">
        <f t="shared" si="372"/>
        <v>41.102777777777774</v>
      </c>
      <c r="N8003" s="2" t="str">
        <f t="shared" si="373"/>
        <v/>
      </c>
      <c r="O8003" s="2" t="str">
        <f t="shared" si="374"/>
        <v/>
      </c>
    </row>
    <row r="8004" spans="1:15" x14ac:dyDescent="0.25">
      <c r="A8004">
        <v>8003</v>
      </c>
      <c r="B8004">
        <v>2</v>
      </c>
      <c r="C8004" s="1">
        <v>26442</v>
      </c>
      <c r="D8004">
        <v>0</v>
      </c>
      <c r="E8004">
        <v>0</v>
      </c>
      <c r="F8004" t="s">
        <v>13</v>
      </c>
      <c r="G8004" s="1">
        <v>35592</v>
      </c>
      <c r="H8004">
        <v>0</v>
      </c>
      <c r="J8004">
        <v>23</v>
      </c>
      <c r="K8004">
        <v>0</v>
      </c>
      <c r="L8004" s="1">
        <v>366</v>
      </c>
      <c r="M8004" s="2">
        <f t="shared" si="372"/>
        <v>25.05</v>
      </c>
      <c r="N8004" s="2" t="str">
        <f t="shared" si="373"/>
        <v/>
      </c>
      <c r="O8004" s="2" t="str">
        <f t="shared" si="374"/>
        <v/>
      </c>
    </row>
    <row r="8005" spans="1:15" x14ac:dyDescent="0.25">
      <c r="A8005">
        <v>8004</v>
      </c>
      <c r="B8005">
        <v>2</v>
      </c>
      <c r="C8005" s="1">
        <v>18994</v>
      </c>
      <c r="D8005">
        <v>2055</v>
      </c>
      <c r="E8005">
        <v>2</v>
      </c>
      <c r="F8005" t="s">
        <v>17</v>
      </c>
      <c r="G8005" s="1">
        <v>35594</v>
      </c>
      <c r="H8005">
        <v>2</v>
      </c>
      <c r="J8005">
        <v>10</v>
      </c>
      <c r="K8005">
        <v>16707</v>
      </c>
      <c r="L8005" s="1">
        <v>366</v>
      </c>
      <c r="M8005" s="2">
        <f t="shared" ref="M8005:M8068" si="375">DAYS360(C8005,G8005,TRUE)/360</f>
        <v>45.45</v>
      </c>
      <c r="N8005" s="2" t="str">
        <f t="shared" ref="N8005:N8068" si="376">IF(DAYS360(C8005,L8005)/360&gt;0,DAYS360(C8005,L8005)/360,"")</f>
        <v/>
      </c>
      <c r="O8005" s="2" t="str">
        <f t="shared" ref="O8005:O8068" si="377">IF(N8005="","",N8005-M8005)</f>
        <v/>
      </c>
    </row>
    <row r="8006" spans="1:15" x14ac:dyDescent="0.25">
      <c r="A8006">
        <v>8005</v>
      </c>
      <c r="B8006">
        <v>3</v>
      </c>
      <c r="C8006" s="1">
        <v>18698</v>
      </c>
      <c r="D8006">
        <v>0</v>
      </c>
      <c r="E8006">
        <v>0</v>
      </c>
      <c r="F8006" t="s">
        <v>17</v>
      </c>
      <c r="G8006" s="1">
        <v>35597</v>
      </c>
      <c r="H8006">
        <v>2</v>
      </c>
      <c r="J8006">
        <v>10</v>
      </c>
      <c r="K8006">
        <v>10107</v>
      </c>
      <c r="L8006" s="1">
        <v>366</v>
      </c>
      <c r="M8006" s="2">
        <f t="shared" si="375"/>
        <v>46.263888888888886</v>
      </c>
      <c r="N8006" s="2" t="str">
        <f t="shared" si="376"/>
        <v/>
      </c>
      <c r="O8006" s="2" t="str">
        <f t="shared" si="377"/>
        <v/>
      </c>
    </row>
    <row r="8007" spans="1:15" x14ac:dyDescent="0.25">
      <c r="A8007">
        <v>8006</v>
      </c>
      <c r="B8007">
        <v>3</v>
      </c>
      <c r="C8007" s="1">
        <v>22181</v>
      </c>
      <c r="D8007">
        <v>0</v>
      </c>
      <c r="E8007">
        <v>0</v>
      </c>
      <c r="F8007" t="s">
        <v>23</v>
      </c>
      <c r="G8007" s="1">
        <v>35598</v>
      </c>
      <c r="H8007">
        <v>2</v>
      </c>
      <c r="J8007">
        <v>10</v>
      </c>
      <c r="K8007">
        <v>18507</v>
      </c>
      <c r="L8007" s="1">
        <v>366</v>
      </c>
      <c r="M8007" s="2">
        <f t="shared" si="375"/>
        <v>36.736111111111114</v>
      </c>
      <c r="N8007" s="2" t="str">
        <f t="shared" si="376"/>
        <v/>
      </c>
      <c r="O8007" s="2" t="str">
        <f t="shared" si="377"/>
        <v/>
      </c>
    </row>
    <row r="8008" spans="1:15" x14ac:dyDescent="0.25">
      <c r="A8008">
        <v>8007</v>
      </c>
      <c r="B8008">
        <v>3</v>
      </c>
      <c r="C8008" s="1">
        <v>24817</v>
      </c>
      <c r="D8008">
        <v>1168</v>
      </c>
      <c r="E8008">
        <v>2</v>
      </c>
      <c r="F8008" t="s">
        <v>14</v>
      </c>
      <c r="G8008" s="1">
        <v>35599</v>
      </c>
      <c r="H8008">
        <v>2</v>
      </c>
      <c r="J8008">
        <v>10</v>
      </c>
      <c r="K8008">
        <v>16807</v>
      </c>
      <c r="L8008" s="1">
        <v>366</v>
      </c>
      <c r="M8008" s="2">
        <f t="shared" si="375"/>
        <v>29.519444444444446</v>
      </c>
      <c r="N8008" s="2" t="str">
        <f t="shared" si="376"/>
        <v/>
      </c>
      <c r="O8008" s="2" t="str">
        <f t="shared" si="377"/>
        <v/>
      </c>
    </row>
    <row r="8009" spans="1:15" x14ac:dyDescent="0.25">
      <c r="A8009">
        <v>8008</v>
      </c>
      <c r="B8009">
        <v>2</v>
      </c>
      <c r="C8009" s="1">
        <v>23819</v>
      </c>
      <c r="D8009">
        <v>2595</v>
      </c>
      <c r="E8009">
        <v>1</v>
      </c>
      <c r="F8009" t="s">
        <v>20</v>
      </c>
      <c r="G8009" s="1">
        <v>35601</v>
      </c>
      <c r="H8009">
        <v>2</v>
      </c>
      <c r="J8009">
        <v>10</v>
      </c>
      <c r="K8009">
        <v>13807</v>
      </c>
      <c r="L8009" s="1">
        <v>366</v>
      </c>
      <c r="M8009" s="2">
        <f t="shared" si="375"/>
        <v>32.255555555555553</v>
      </c>
      <c r="N8009" s="2" t="str">
        <f t="shared" si="376"/>
        <v/>
      </c>
      <c r="O8009" s="2" t="str">
        <f t="shared" si="377"/>
        <v/>
      </c>
    </row>
    <row r="8010" spans="1:15" x14ac:dyDescent="0.25">
      <c r="A8010">
        <v>8009</v>
      </c>
      <c r="B8010">
        <v>4</v>
      </c>
      <c r="C8010" s="1">
        <v>26190</v>
      </c>
      <c r="D8010">
        <v>1920</v>
      </c>
      <c r="E8010">
        <v>1</v>
      </c>
      <c r="F8010" t="s">
        <v>23</v>
      </c>
      <c r="G8010" s="1">
        <v>35601</v>
      </c>
      <c r="H8010">
        <v>2</v>
      </c>
      <c r="J8010">
        <v>10</v>
      </c>
      <c r="K8010">
        <v>14607</v>
      </c>
      <c r="L8010" s="1">
        <v>366</v>
      </c>
      <c r="M8010" s="2">
        <f t="shared" si="375"/>
        <v>25.766666666666666</v>
      </c>
      <c r="N8010" s="2" t="str">
        <f t="shared" si="376"/>
        <v/>
      </c>
      <c r="O8010" s="2" t="str">
        <f t="shared" si="377"/>
        <v/>
      </c>
    </row>
    <row r="8011" spans="1:15" x14ac:dyDescent="0.25">
      <c r="A8011">
        <v>8010</v>
      </c>
      <c r="B8011">
        <v>3</v>
      </c>
      <c r="C8011" s="1">
        <v>26918</v>
      </c>
      <c r="D8011">
        <v>0</v>
      </c>
      <c r="E8011">
        <v>0</v>
      </c>
      <c r="F8011" t="s">
        <v>13</v>
      </c>
      <c r="G8011" s="1">
        <v>35604</v>
      </c>
      <c r="H8011">
        <v>0</v>
      </c>
      <c r="J8011">
        <v>25</v>
      </c>
      <c r="K8011">
        <v>0</v>
      </c>
      <c r="L8011" s="1">
        <v>366</v>
      </c>
      <c r="M8011" s="2">
        <f t="shared" si="375"/>
        <v>23.783333333333335</v>
      </c>
      <c r="N8011" s="2" t="str">
        <f t="shared" si="376"/>
        <v/>
      </c>
      <c r="O8011" s="2" t="str">
        <f t="shared" si="377"/>
        <v/>
      </c>
    </row>
    <row r="8012" spans="1:15" x14ac:dyDescent="0.25">
      <c r="A8012">
        <v>8011</v>
      </c>
      <c r="B8012">
        <v>2</v>
      </c>
      <c r="C8012" s="1">
        <v>23739</v>
      </c>
      <c r="D8012">
        <v>0</v>
      </c>
      <c r="E8012">
        <v>0</v>
      </c>
      <c r="F8012" t="s">
        <v>14</v>
      </c>
      <c r="G8012" s="1">
        <v>35605</v>
      </c>
      <c r="H8012">
        <v>2</v>
      </c>
      <c r="J8012">
        <v>10</v>
      </c>
      <c r="K8012">
        <v>13507</v>
      </c>
      <c r="L8012" s="1">
        <v>366</v>
      </c>
      <c r="M8012" s="2">
        <f t="shared" si="375"/>
        <v>32.488888888888887</v>
      </c>
      <c r="N8012" s="2" t="str">
        <f t="shared" si="376"/>
        <v/>
      </c>
      <c r="O8012" s="2" t="str">
        <f t="shared" si="377"/>
        <v/>
      </c>
    </row>
    <row r="8013" spans="1:15" x14ac:dyDescent="0.25">
      <c r="A8013">
        <v>8012</v>
      </c>
      <c r="B8013">
        <v>2</v>
      </c>
      <c r="C8013" s="1">
        <v>23369</v>
      </c>
      <c r="D8013">
        <v>0</v>
      </c>
      <c r="E8013">
        <v>0</v>
      </c>
      <c r="F8013" t="s">
        <v>13</v>
      </c>
      <c r="G8013" s="1">
        <v>35607</v>
      </c>
      <c r="H8013">
        <v>0</v>
      </c>
      <c r="J8013">
        <v>10</v>
      </c>
      <c r="K8013">
        <v>17507</v>
      </c>
      <c r="L8013" s="1">
        <v>366</v>
      </c>
      <c r="M8013" s="2">
        <f t="shared" si="375"/>
        <v>33.505555555555553</v>
      </c>
      <c r="N8013" s="2" t="str">
        <f t="shared" si="376"/>
        <v/>
      </c>
      <c r="O8013" s="2" t="str">
        <f t="shared" si="377"/>
        <v/>
      </c>
    </row>
    <row r="8014" spans="1:15" x14ac:dyDescent="0.25">
      <c r="A8014">
        <v>8013</v>
      </c>
      <c r="B8014">
        <v>2</v>
      </c>
      <c r="C8014" s="1">
        <v>20250</v>
      </c>
      <c r="D8014">
        <v>0</v>
      </c>
      <c r="E8014">
        <v>0</v>
      </c>
      <c r="F8014" t="s">
        <v>20</v>
      </c>
      <c r="G8014" s="1">
        <v>35607</v>
      </c>
      <c r="H8014">
        <v>2</v>
      </c>
      <c r="J8014">
        <v>10</v>
      </c>
      <c r="K8014">
        <v>17907</v>
      </c>
      <c r="L8014" s="1">
        <v>366</v>
      </c>
      <c r="M8014" s="2">
        <f t="shared" si="375"/>
        <v>42.044444444444444</v>
      </c>
      <c r="N8014" s="2" t="str">
        <f t="shared" si="376"/>
        <v/>
      </c>
      <c r="O8014" s="2" t="str">
        <f t="shared" si="377"/>
        <v/>
      </c>
    </row>
    <row r="8015" spans="1:15" x14ac:dyDescent="0.25">
      <c r="A8015">
        <v>8014</v>
      </c>
      <c r="B8015">
        <v>2</v>
      </c>
      <c r="C8015" s="1">
        <v>14314</v>
      </c>
      <c r="D8015">
        <v>4500</v>
      </c>
      <c r="E8015">
        <v>0</v>
      </c>
      <c r="F8015" t="s">
        <v>14</v>
      </c>
      <c r="G8015" s="1">
        <v>35607</v>
      </c>
      <c r="H8015">
        <v>2</v>
      </c>
      <c r="J8015">
        <v>10</v>
      </c>
      <c r="K8015">
        <v>17807</v>
      </c>
      <c r="L8015" s="1">
        <v>366</v>
      </c>
      <c r="M8015" s="2">
        <f t="shared" si="375"/>
        <v>58.294444444444444</v>
      </c>
      <c r="N8015" s="2" t="str">
        <f t="shared" si="376"/>
        <v/>
      </c>
      <c r="O8015" s="2" t="str">
        <f t="shared" si="377"/>
        <v/>
      </c>
    </row>
    <row r="8016" spans="1:15" x14ac:dyDescent="0.25">
      <c r="A8016">
        <v>8015</v>
      </c>
      <c r="B8016">
        <v>3</v>
      </c>
      <c r="C8016" s="1">
        <v>17140</v>
      </c>
      <c r="D8016">
        <v>0</v>
      </c>
      <c r="E8016">
        <v>0</v>
      </c>
      <c r="F8016" t="s">
        <v>13</v>
      </c>
      <c r="G8016" s="1">
        <v>35607</v>
      </c>
      <c r="H8016">
        <v>0</v>
      </c>
      <c r="J8016">
        <v>25</v>
      </c>
      <c r="K8016">
        <v>0</v>
      </c>
      <c r="L8016" s="1">
        <v>366</v>
      </c>
      <c r="M8016" s="2">
        <f t="shared" si="375"/>
        <v>50.56111111111111</v>
      </c>
      <c r="N8016" s="2" t="str">
        <f t="shared" si="376"/>
        <v/>
      </c>
      <c r="O8016" s="2" t="str">
        <f t="shared" si="377"/>
        <v/>
      </c>
    </row>
    <row r="8017" spans="1:15" x14ac:dyDescent="0.25">
      <c r="A8017">
        <v>8016</v>
      </c>
      <c r="B8017">
        <v>2</v>
      </c>
      <c r="C8017" s="1">
        <v>17291</v>
      </c>
      <c r="D8017">
        <v>1814</v>
      </c>
      <c r="E8017">
        <v>2</v>
      </c>
      <c r="F8017" t="s">
        <v>14</v>
      </c>
      <c r="G8017" s="1">
        <v>35608</v>
      </c>
      <c r="H8017">
        <v>2</v>
      </c>
      <c r="J8017">
        <v>21</v>
      </c>
      <c r="K8017">
        <v>13807</v>
      </c>
      <c r="L8017" s="1">
        <v>366</v>
      </c>
      <c r="M8017" s="2">
        <f t="shared" si="375"/>
        <v>50.147222222222226</v>
      </c>
      <c r="N8017" s="2" t="str">
        <f t="shared" si="376"/>
        <v/>
      </c>
      <c r="O8017" s="2" t="str">
        <f t="shared" si="377"/>
        <v/>
      </c>
    </row>
    <row r="8018" spans="1:15" x14ac:dyDescent="0.25">
      <c r="A8018">
        <v>8017</v>
      </c>
      <c r="B8018">
        <v>3</v>
      </c>
      <c r="C8018" s="1">
        <v>26850</v>
      </c>
      <c r="D8018">
        <v>1265</v>
      </c>
      <c r="E8018">
        <v>0</v>
      </c>
      <c r="F8018" t="s">
        <v>26</v>
      </c>
      <c r="G8018" s="1">
        <v>35611</v>
      </c>
      <c r="H8018">
        <v>2</v>
      </c>
      <c r="J8018">
        <v>10</v>
      </c>
      <c r="K8018">
        <v>16707</v>
      </c>
      <c r="L8018" s="1">
        <v>366</v>
      </c>
      <c r="M8018" s="2">
        <f t="shared" si="375"/>
        <v>23.986111111111111</v>
      </c>
      <c r="N8018" s="2" t="str">
        <f t="shared" si="376"/>
        <v/>
      </c>
      <c r="O8018" s="2" t="str">
        <f t="shared" si="377"/>
        <v/>
      </c>
    </row>
    <row r="8019" spans="1:15" x14ac:dyDescent="0.25">
      <c r="A8019">
        <v>8018</v>
      </c>
      <c r="B8019">
        <v>3</v>
      </c>
      <c r="C8019" s="1">
        <v>18766</v>
      </c>
      <c r="D8019">
        <v>0</v>
      </c>
      <c r="E8019">
        <v>1</v>
      </c>
      <c r="F8019" t="s">
        <v>14</v>
      </c>
      <c r="G8019" s="1">
        <v>35611</v>
      </c>
      <c r="H8019">
        <v>2</v>
      </c>
      <c r="J8019">
        <v>10</v>
      </c>
      <c r="K8019">
        <v>0</v>
      </c>
      <c r="L8019" s="1">
        <v>366</v>
      </c>
      <c r="M8019" s="2">
        <f t="shared" si="375"/>
        <v>46.116666666666667</v>
      </c>
      <c r="N8019" s="2" t="str">
        <f t="shared" si="376"/>
        <v/>
      </c>
      <c r="O8019" s="2" t="str">
        <f t="shared" si="377"/>
        <v/>
      </c>
    </row>
    <row r="8020" spans="1:15" x14ac:dyDescent="0.25">
      <c r="A8020">
        <v>8019</v>
      </c>
      <c r="B8020">
        <v>2</v>
      </c>
      <c r="C8020" s="1">
        <v>24800</v>
      </c>
      <c r="D8020">
        <v>0</v>
      </c>
      <c r="E8020">
        <v>0</v>
      </c>
      <c r="F8020" t="s">
        <v>14</v>
      </c>
      <c r="G8020" s="1">
        <v>35612</v>
      </c>
      <c r="H8020">
        <v>2</v>
      </c>
      <c r="J8020">
        <v>10</v>
      </c>
      <c r="K8020">
        <v>14607</v>
      </c>
      <c r="L8020" s="1">
        <v>366</v>
      </c>
      <c r="M8020" s="2">
        <f t="shared" si="375"/>
        <v>29.602777777777778</v>
      </c>
      <c r="N8020" s="2" t="str">
        <f t="shared" si="376"/>
        <v/>
      </c>
      <c r="O8020" s="2" t="str">
        <f t="shared" si="377"/>
        <v/>
      </c>
    </row>
    <row r="8021" spans="1:15" x14ac:dyDescent="0.25">
      <c r="A8021">
        <v>8020</v>
      </c>
      <c r="B8021">
        <v>3</v>
      </c>
      <c r="C8021" s="1">
        <v>28059</v>
      </c>
      <c r="D8021">
        <v>0</v>
      </c>
      <c r="E8021">
        <v>0</v>
      </c>
      <c r="F8021" t="s">
        <v>13</v>
      </c>
      <c r="G8021" s="1">
        <v>35612</v>
      </c>
      <c r="H8021">
        <v>0</v>
      </c>
      <c r="J8021">
        <v>25</v>
      </c>
      <c r="K8021">
        <v>0</v>
      </c>
      <c r="L8021" s="1">
        <v>366</v>
      </c>
      <c r="M8021" s="2">
        <f t="shared" si="375"/>
        <v>20.680555555555557</v>
      </c>
      <c r="N8021" s="2" t="str">
        <f t="shared" si="376"/>
        <v/>
      </c>
      <c r="O8021" s="2" t="str">
        <f t="shared" si="377"/>
        <v/>
      </c>
    </row>
    <row r="8022" spans="1:15" x14ac:dyDescent="0.25">
      <c r="A8022">
        <v>8021</v>
      </c>
      <c r="B8022">
        <v>2</v>
      </c>
      <c r="C8022" s="1">
        <v>11609</v>
      </c>
      <c r="D8022">
        <v>2985</v>
      </c>
      <c r="E8022">
        <v>2</v>
      </c>
      <c r="F8022" t="s">
        <v>18</v>
      </c>
      <c r="G8022" s="1">
        <v>35613</v>
      </c>
      <c r="H8022">
        <v>2</v>
      </c>
      <c r="J8022">
        <v>10</v>
      </c>
      <c r="K8022">
        <v>10107</v>
      </c>
      <c r="L8022" s="1">
        <v>366</v>
      </c>
      <c r="M8022" s="2">
        <f t="shared" si="375"/>
        <v>65.719444444444449</v>
      </c>
      <c r="N8022" s="2" t="str">
        <f t="shared" si="376"/>
        <v/>
      </c>
      <c r="O8022" s="2" t="str">
        <f t="shared" si="377"/>
        <v/>
      </c>
    </row>
    <row r="8023" spans="1:15" x14ac:dyDescent="0.25">
      <c r="A8023">
        <v>8022</v>
      </c>
      <c r="B8023">
        <v>2</v>
      </c>
      <c r="C8023" s="1">
        <v>18720</v>
      </c>
      <c r="D8023">
        <v>2591</v>
      </c>
      <c r="E8023">
        <v>1</v>
      </c>
      <c r="F8023" t="s">
        <v>14</v>
      </c>
      <c r="G8023" s="1">
        <v>35613</v>
      </c>
      <c r="H8023">
        <v>2</v>
      </c>
      <c r="J8023">
        <v>10</v>
      </c>
      <c r="K8023">
        <v>10307</v>
      </c>
      <c r="L8023" s="1">
        <v>366</v>
      </c>
      <c r="M8023" s="2">
        <f t="shared" si="375"/>
        <v>46.25</v>
      </c>
      <c r="N8023" s="2" t="str">
        <f t="shared" si="376"/>
        <v/>
      </c>
      <c r="O8023" s="2" t="str">
        <f t="shared" si="377"/>
        <v/>
      </c>
    </row>
    <row r="8024" spans="1:15" x14ac:dyDescent="0.25">
      <c r="A8024">
        <v>8023</v>
      </c>
      <c r="B8024">
        <v>4</v>
      </c>
      <c r="C8024" s="1">
        <v>25384</v>
      </c>
      <c r="D8024">
        <v>0</v>
      </c>
      <c r="E8024">
        <v>0</v>
      </c>
      <c r="F8024" t="s">
        <v>20</v>
      </c>
      <c r="G8024" s="1">
        <v>35613</v>
      </c>
      <c r="H8024">
        <v>0</v>
      </c>
      <c r="J8024">
        <v>23</v>
      </c>
      <c r="K8024">
        <v>0</v>
      </c>
      <c r="L8024" s="1">
        <v>366</v>
      </c>
      <c r="M8024" s="2">
        <f t="shared" si="375"/>
        <v>28.005555555555556</v>
      </c>
      <c r="N8024" s="2" t="str">
        <f t="shared" si="376"/>
        <v/>
      </c>
      <c r="O8024" s="2" t="str">
        <f t="shared" si="377"/>
        <v/>
      </c>
    </row>
    <row r="8025" spans="1:15" x14ac:dyDescent="0.25">
      <c r="A8025">
        <v>8024</v>
      </c>
      <c r="B8025">
        <v>4</v>
      </c>
      <c r="C8025" s="1">
        <v>27290</v>
      </c>
      <c r="D8025">
        <v>1700</v>
      </c>
      <c r="E8025">
        <v>2</v>
      </c>
      <c r="F8025" t="s">
        <v>26</v>
      </c>
      <c r="G8025" s="1">
        <v>35614</v>
      </c>
      <c r="H8025">
        <v>2</v>
      </c>
      <c r="J8025">
        <v>10</v>
      </c>
      <c r="K8025">
        <v>10807</v>
      </c>
      <c r="L8025" s="1">
        <v>366</v>
      </c>
      <c r="M8025" s="2">
        <f t="shared" si="375"/>
        <v>22.791666666666668</v>
      </c>
      <c r="N8025" s="2" t="str">
        <f t="shared" si="376"/>
        <v/>
      </c>
      <c r="O8025" s="2" t="str">
        <f t="shared" si="377"/>
        <v/>
      </c>
    </row>
    <row r="8026" spans="1:15" x14ac:dyDescent="0.25">
      <c r="A8026">
        <v>8025</v>
      </c>
      <c r="B8026">
        <v>3</v>
      </c>
      <c r="C8026" s="1">
        <v>18988</v>
      </c>
      <c r="D8026">
        <v>0</v>
      </c>
      <c r="E8026">
        <v>0</v>
      </c>
      <c r="F8026" t="s">
        <v>13</v>
      </c>
      <c r="G8026" s="1">
        <v>35614</v>
      </c>
      <c r="H8026">
        <v>0</v>
      </c>
      <c r="J8026">
        <v>24</v>
      </c>
      <c r="K8026">
        <v>0</v>
      </c>
      <c r="L8026" s="1">
        <v>366</v>
      </c>
      <c r="M8026" s="2">
        <f t="shared" si="375"/>
        <v>45.519444444444446</v>
      </c>
      <c r="N8026" s="2" t="str">
        <f t="shared" si="376"/>
        <v/>
      </c>
      <c r="O8026" s="2" t="str">
        <f t="shared" si="377"/>
        <v/>
      </c>
    </row>
    <row r="8027" spans="1:15" x14ac:dyDescent="0.25">
      <c r="A8027">
        <v>8026</v>
      </c>
      <c r="B8027">
        <v>3</v>
      </c>
      <c r="C8027" s="1">
        <v>22817</v>
      </c>
      <c r="D8027">
        <v>0</v>
      </c>
      <c r="E8027">
        <v>0</v>
      </c>
      <c r="F8027" t="s">
        <v>20</v>
      </c>
      <c r="G8027" s="1">
        <v>35615</v>
      </c>
      <c r="H8027">
        <v>2</v>
      </c>
      <c r="J8027">
        <v>10</v>
      </c>
      <c r="K8027">
        <v>16807</v>
      </c>
      <c r="L8027" s="1">
        <v>366</v>
      </c>
      <c r="M8027" s="2">
        <f t="shared" si="375"/>
        <v>35.038888888888891</v>
      </c>
      <c r="N8027" s="2" t="str">
        <f t="shared" si="376"/>
        <v/>
      </c>
      <c r="O8027" s="2" t="str">
        <f t="shared" si="377"/>
        <v/>
      </c>
    </row>
    <row r="8028" spans="1:15" x14ac:dyDescent="0.25">
      <c r="A8028">
        <v>8027</v>
      </c>
      <c r="B8028">
        <v>3</v>
      </c>
      <c r="C8028" s="1">
        <v>18352</v>
      </c>
      <c r="D8028">
        <v>0</v>
      </c>
      <c r="E8028">
        <v>0</v>
      </c>
      <c r="F8028" t="s">
        <v>13</v>
      </c>
      <c r="G8028" s="1">
        <v>35615</v>
      </c>
      <c r="H8028">
        <v>0</v>
      </c>
      <c r="J8028">
        <v>25</v>
      </c>
      <c r="K8028">
        <v>0</v>
      </c>
      <c r="L8028" s="1">
        <v>366</v>
      </c>
      <c r="M8028" s="2">
        <f t="shared" si="375"/>
        <v>47.261111111111113</v>
      </c>
      <c r="N8028" s="2" t="str">
        <f t="shared" si="376"/>
        <v/>
      </c>
      <c r="O8028" s="2" t="str">
        <f t="shared" si="377"/>
        <v/>
      </c>
    </row>
    <row r="8029" spans="1:15" x14ac:dyDescent="0.25">
      <c r="A8029">
        <v>8028</v>
      </c>
      <c r="B8029">
        <v>3</v>
      </c>
      <c r="C8029" s="1">
        <v>24324</v>
      </c>
      <c r="D8029">
        <v>0</v>
      </c>
      <c r="E8029">
        <v>0</v>
      </c>
      <c r="F8029" t="s">
        <v>13</v>
      </c>
      <c r="G8029" s="1">
        <v>35618</v>
      </c>
      <c r="H8029">
        <v>0</v>
      </c>
      <c r="I8029" t="s">
        <v>19</v>
      </c>
      <c r="J8029">
        <v>21</v>
      </c>
      <c r="K8029">
        <v>10907</v>
      </c>
      <c r="L8029" s="1">
        <v>38160</v>
      </c>
      <c r="M8029" s="2">
        <f t="shared" si="375"/>
        <v>30.922222222222221</v>
      </c>
      <c r="N8029" s="2">
        <f t="shared" si="376"/>
        <v>37.880555555555553</v>
      </c>
      <c r="O8029" s="2">
        <f t="shared" si="377"/>
        <v>6.9583333333333321</v>
      </c>
    </row>
    <row r="8030" spans="1:15" x14ac:dyDescent="0.25">
      <c r="A8030">
        <v>8029</v>
      </c>
      <c r="B8030">
        <v>2</v>
      </c>
      <c r="C8030" s="1">
        <v>25104</v>
      </c>
      <c r="D8030">
        <v>0</v>
      </c>
      <c r="E8030">
        <v>0</v>
      </c>
      <c r="F8030" t="s">
        <v>17</v>
      </c>
      <c r="G8030" s="1">
        <v>35618</v>
      </c>
      <c r="H8030">
        <v>2</v>
      </c>
      <c r="J8030">
        <v>10</v>
      </c>
      <c r="K8030">
        <v>10107</v>
      </c>
      <c r="L8030" s="1">
        <v>366</v>
      </c>
      <c r="M8030" s="2">
        <f t="shared" si="375"/>
        <v>28.788888888888888</v>
      </c>
      <c r="N8030" s="2" t="str">
        <f t="shared" si="376"/>
        <v/>
      </c>
      <c r="O8030" s="2" t="str">
        <f t="shared" si="377"/>
        <v/>
      </c>
    </row>
    <row r="8031" spans="1:15" x14ac:dyDescent="0.25">
      <c r="A8031">
        <v>8030</v>
      </c>
      <c r="B8031">
        <v>3</v>
      </c>
      <c r="C8031" s="1">
        <v>22188</v>
      </c>
      <c r="D8031">
        <v>0</v>
      </c>
      <c r="E8031">
        <v>3</v>
      </c>
      <c r="F8031" t="s">
        <v>14</v>
      </c>
      <c r="G8031" s="1">
        <v>35618</v>
      </c>
      <c r="H8031">
        <v>2</v>
      </c>
      <c r="J8031">
        <v>10</v>
      </c>
      <c r="K8031">
        <v>10107</v>
      </c>
      <c r="L8031" s="1">
        <v>366</v>
      </c>
      <c r="M8031" s="2">
        <f t="shared" si="375"/>
        <v>36.772222222222226</v>
      </c>
      <c r="N8031" s="2" t="str">
        <f t="shared" si="376"/>
        <v/>
      </c>
      <c r="O8031" s="2" t="str">
        <f t="shared" si="377"/>
        <v/>
      </c>
    </row>
    <row r="8032" spans="1:15" x14ac:dyDescent="0.25">
      <c r="A8032">
        <v>8031</v>
      </c>
      <c r="B8032">
        <v>2</v>
      </c>
      <c r="C8032" s="1">
        <v>25465</v>
      </c>
      <c r="D8032">
        <v>0</v>
      </c>
      <c r="E8032">
        <v>0</v>
      </c>
      <c r="F8032" t="s">
        <v>14</v>
      </c>
      <c r="G8032" s="1">
        <v>35618</v>
      </c>
      <c r="H8032">
        <v>2</v>
      </c>
      <c r="J8032">
        <v>10</v>
      </c>
      <c r="K8032">
        <v>10507</v>
      </c>
      <c r="L8032" s="1">
        <v>366</v>
      </c>
      <c r="M8032" s="2">
        <f t="shared" si="375"/>
        <v>27.8</v>
      </c>
      <c r="N8032" s="2" t="str">
        <f t="shared" si="376"/>
        <v/>
      </c>
      <c r="O8032" s="2" t="str">
        <f t="shared" si="377"/>
        <v/>
      </c>
    </row>
    <row r="8033" spans="1:15" x14ac:dyDescent="0.25">
      <c r="A8033">
        <v>8032</v>
      </c>
      <c r="B8033">
        <v>4</v>
      </c>
      <c r="C8033" s="1">
        <v>26741</v>
      </c>
      <c r="D8033">
        <v>0</v>
      </c>
      <c r="E8033">
        <v>0</v>
      </c>
      <c r="F8033" t="s">
        <v>20</v>
      </c>
      <c r="G8033" s="1">
        <v>35618</v>
      </c>
      <c r="H8033">
        <v>2</v>
      </c>
      <c r="J8033">
        <v>10</v>
      </c>
      <c r="K8033">
        <v>13607</v>
      </c>
      <c r="L8033" s="1">
        <v>366</v>
      </c>
      <c r="M8033" s="2">
        <f t="shared" si="375"/>
        <v>24.302777777777777</v>
      </c>
      <c r="N8033" s="2" t="str">
        <f t="shared" si="376"/>
        <v/>
      </c>
      <c r="O8033" s="2" t="str">
        <f t="shared" si="377"/>
        <v/>
      </c>
    </row>
    <row r="8034" spans="1:15" x14ac:dyDescent="0.25">
      <c r="A8034">
        <v>8033</v>
      </c>
      <c r="B8034">
        <v>3</v>
      </c>
      <c r="C8034" s="1">
        <v>19224</v>
      </c>
      <c r="D8034">
        <v>0</v>
      </c>
      <c r="E8034">
        <v>0</v>
      </c>
      <c r="F8034" t="s">
        <v>13</v>
      </c>
      <c r="G8034" s="1">
        <v>35618</v>
      </c>
      <c r="H8034">
        <v>0</v>
      </c>
      <c r="J8034">
        <v>25</v>
      </c>
      <c r="K8034">
        <v>0</v>
      </c>
      <c r="L8034" s="1">
        <v>366</v>
      </c>
      <c r="M8034" s="2">
        <f t="shared" si="375"/>
        <v>44.886111111111113</v>
      </c>
      <c r="N8034" s="2" t="str">
        <f t="shared" si="376"/>
        <v/>
      </c>
      <c r="O8034" s="2" t="str">
        <f t="shared" si="377"/>
        <v/>
      </c>
    </row>
    <row r="8035" spans="1:15" x14ac:dyDescent="0.25">
      <c r="A8035">
        <v>8034</v>
      </c>
      <c r="B8035">
        <v>2</v>
      </c>
      <c r="C8035" s="1">
        <v>23860</v>
      </c>
      <c r="D8035">
        <v>0</v>
      </c>
      <c r="E8035">
        <v>3</v>
      </c>
      <c r="F8035" t="s">
        <v>23</v>
      </c>
      <c r="G8035" s="1">
        <v>35618</v>
      </c>
      <c r="H8035">
        <v>2</v>
      </c>
      <c r="J8035">
        <v>10</v>
      </c>
      <c r="K8035">
        <v>0</v>
      </c>
      <c r="L8035" s="1">
        <v>366</v>
      </c>
      <c r="M8035" s="2">
        <f t="shared" si="375"/>
        <v>32.19166666666667</v>
      </c>
      <c r="N8035" s="2" t="str">
        <f t="shared" si="376"/>
        <v/>
      </c>
      <c r="O8035" s="2" t="str">
        <f t="shared" si="377"/>
        <v/>
      </c>
    </row>
    <row r="8036" spans="1:15" x14ac:dyDescent="0.25">
      <c r="A8036">
        <v>8035</v>
      </c>
      <c r="B8036">
        <v>2</v>
      </c>
      <c r="C8036" s="1">
        <v>26048</v>
      </c>
      <c r="D8036">
        <v>0</v>
      </c>
      <c r="E8036">
        <v>1</v>
      </c>
      <c r="F8036" t="s">
        <v>14</v>
      </c>
      <c r="G8036" s="1">
        <v>35618</v>
      </c>
      <c r="H8036">
        <v>2</v>
      </c>
      <c r="J8036">
        <v>10</v>
      </c>
      <c r="K8036">
        <v>0</v>
      </c>
      <c r="L8036" s="1">
        <v>366</v>
      </c>
      <c r="M8036" s="2">
        <f t="shared" si="375"/>
        <v>26.2</v>
      </c>
      <c r="N8036" s="2" t="str">
        <f t="shared" si="376"/>
        <v/>
      </c>
      <c r="O8036" s="2" t="str">
        <f t="shared" si="377"/>
        <v/>
      </c>
    </row>
    <row r="8037" spans="1:15" x14ac:dyDescent="0.25">
      <c r="A8037">
        <v>8036</v>
      </c>
      <c r="B8037">
        <v>4</v>
      </c>
      <c r="C8037" s="1">
        <v>25781</v>
      </c>
      <c r="D8037">
        <v>2368</v>
      </c>
      <c r="E8037">
        <v>1</v>
      </c>
      <c r="F8037" t="s">
        <v>20</v>
      </c>
      <c r="G8037" s="1">
        <v>35619</v>
      </c>
      <c r="H8037">
        <v>2</v>
      </c>
      <c r="J8037">
        <v>10</v>
      </c>
      <c r="K8037">
        <v>10207</v>
      </c>
      <c r="L8037" s="1">
        <v>366</v>
      </c>
      <c r="M8037" s="2">
        <f t="shared" si="375"/>
        <v>26.93611111111111</v>
      </c>
      <c r="N8037" s="2" t="str">
        <f t="shared" si="376"/>
        <v/>
      </c>
      <c r="O8037" s="2" t="str">
        <f t="shared" si="377"/>
        <v/>
      </c>
    </row>
    <row r="8038" spans="1:15" x14ac:dyDescent="0.25">
      <c r="A8038">
        <v>8037</v>
      </c>
      <c r="B8038">
        <v>3</v>
      </c>
      <c r="C8038" s="1">
        <v>20605</v>
      </c>
      <c r="D8038">
        <v>0</v>
      </c>
      <c r="E8038">
        <v>0</v>
      </c>
      <c r="F8038" t="s">
        <v>13</v>
      </c>
      <c r="G8038" s="1">
        <v>35619</v>
      </c>
      <c r="H8038">
        <v>0</v>
      </c>
      <c r="J8038">
        <v>25</v>
      </c>
      <c r="K8038">
        <v>0</v>
      </c>
      <c r="L8038" s="1">
        <v>366</v>
      </c>
      <c r="M8038" s="2">
        <f t="shared" si="375"/>
        <v>41.105555555555554</v>
      </c>
      <c r="N8038" s="2" t="str">
        <f t="shared" si="376"/>
        <v/>
      </c>
      <c r="O8038" s="2" t="str">
        <f t="shared" si="377"/>
        <v/>
      </c>
    </row>
    <row r="8039" spans="1:15" x14ac:dyDescent="0.25">
      <c r="A8039">
        <v>8038</v>
      </c>
      <c r="B8039">
        <v>2</v>
      </c>
      <c r="C8039" s="1">
        <v>19723</v>
      </c>
      <c r="D8039">
        <v>0</v>
      </c>
      <c r="E8039">
        <v>0</v>
      </c>
      <c r="F8039" t="s">
        <v>13</v>
      </c>
      <c r="G8039" s="1">
        <v>35620</v>
      </c>
      <c r="H8039">
        <v>0</v>
      </c>
      <c r="J8039">
        <v>21</v>
      </c>
      <c r="K8039">
        <v>10107</v>
      </c>
      <c r="L8039" s="1">
        <v>366</v>
      </c>
      <c r="M8039" s="2">
        <f t="shared" si="375"/>
        <v>43.524999999999999</v>
      </c>
      <c r="N8039" s="2" t="str">
        <f t="shared" si="376"/>
        <v/>
      </c>
      <c r="O8039" s="2" t="str">
        <f t="shared" si="377"/>
        <v/>
      </c>
    </row>
    <row r="8040" spans="1:15" x14ac:dyDescent="0.25">
      <c r="A8040">
        <v>8039</v>
      </c>
      <c r="B8040">
        <v>2</v>
      </c>
      <c r="C8040" s="1">
        <v>24036</v>
      </c>
      <c r="D8040">
        <v>1908</v>
      </c>
      <c r="E8040">
        <v>0</v>
      </c>
      <c r="F8040" t="s">
        <v>20</v>
      </c>
      <c r="G8040" s="1">
        <v>35620</v>
      </c>
      <c r="H8040">
        <v>2</v>
      </c>
      <c r="J8040">
        <v>10</v>
      </c>
      <c r="K8040">
        <v>14707</v>
      </c>
      <c r="L8040" s="1">
        <v>366</v>
      </c>
      <c r="M8040" s="2">
        <f t="shared" si="375"/>
        <v>31.716666666666665</v>
      </c>
      <c r="N8040" s="2" t="str">
        <f t="shared" si="376"/>
        <v/>
      </c>
      <c r="O8040" s="2" t="str">
        <f t="shared" si="377"/>
        <v/>
      </c>
    </row>
    <row r="8041" spans="1:15" x14ac:dyDescent="0.25">
      <c r="A8041">
        <v>8040</v>
      </c>
      <c r="B8041">
        <v>3</v>
      </c>
      <c r="C8041" s="1">
        <v>14874</v>
      </c>
      <c r="D8041">
        <v>0</v>
      </c>
      <c r="E8041">
        <v>0</v>
      </c>
      <c r="F8041" t="s">
        <v>13</v>
      </c>
      <c r="G8041" s="1">
        <v>35621</v>
      </c>
      <c r="H8041">
        <v>0</v>
      </c>
      <c r="I8041" t="s">
        <v>24</v>
      </c>
      <c r="J8041">
        <v>21</v>
      </c>
      <c r="K8041">
        <v>0</v>
      </c>
      <c r="L8041" s="1">
        <v>35704</v>
      </c>
      <c r="M8041" s="2">
        <f t="shared" si="375"/>
        <v>56.805555555555557</v>
      </c>
      <c r="N8041" s="2">
        <f t="shared" si="376"/>
        <v>57.030555555555559</v>
      </c>
      <c r="O8041" s="2">
        <f t="shared" si="377"/>
        <v>0.22500000000000142</v>
      </c>
    </row>
    <row r="8042" spans="1:15" x14ac:dyDescent="0.25">
      <c r="A8042">
        <v>8041</v>
      </c>
      <c r="B8042">
        <v>3</v>
      </c>
      <c r="C8042" s="1">
        <v>22628</v>
      </c>
      <c r="D8042">
        <v>0</v>
      </c>
      <c r="E8042">
        <v>3</v>
      </c>
      <c r="F8042" t="s">
        <v>14</v>
      </c>
      <c r="G8042" s="1">
        <v>35621</v>
      </c>
      <c r="H8042">
        <v>2</v>
      </c>
      <c r="J8042">
        <v>10</v>
      </c>
      <c r="K8042">
        <v>17907</v>
      </c>
      <c r="L8042" s="1">
        <v>366</v>
      </c>
      <c r="M8042" s="2">
        <f t="shared" si="375"/>
        <v>35.575000000000003</v>
      </c>
      <c r="N8042" s="2" t="str">
        <f t="shared" si="376"/>
        <v/>
      </c>
      <c r="O8042" s="2" t="str">
        <f t="shared" si="377"/>
        <v/>
      </c>
    </row>
    <row r="8043" spans="1:15" x14ac:dyDescent="0.25">
      <c r="A8043">
        <v>8042</v>
      </c>
      <c r="B8043">
        <v>2</v>
      </c>
      <c r="C8043" s="1">
        <v>24986</v>
      </c>
      <c r="D8043">
        <v>7131</v>
      </c>
      <c r="E8043">
        <v>3</v>
      </c>
      <c r="F8043" t="s">
        <v>18</v>
      </c>
      <c r="G8043" s="1">
        <v>35621</v>
      </c>
      <c r="H8043">
        <v>2</v>
      </c>
      <c r="J8043">
        <v>10</v>
      </c>
      <c r="K8043">
        <v>10107</v>
      </c>
      <c r="L8043" s="1">
        <v>366</v>
      </c>
      <c r="M8043" s="2">
        <f t="shared" si="375"/>
        <v>29.116666666666667</v>
      </c>
      <c r="N8043" s="2" t="str">
        <f t="shared" si="376"/>
        <v/>
      </c>
      <c r="O8043" s="2" t="str">
        <f t="shared" si="377"/>
        <v/>
      </c>
    </row>
    <row r="8044" spans="1:15" x14ac:dyDescent="0.25">
      <c r="A8044">
        <v>8043</v>
      </c>
      <c r="B8044">
        <v>2</v>
      </c>
      <c r="C8044" s="1">
        <v>23095</v>
      </c>
      <c r="D8044">
        <v>0</v>
      </c>
      <c r="E8044">
        <v>1</v>
      </c>
      <c r="F8044" t="s">
        <v>26</v>
      </c>
      <c r="G8044" s="1">
        <v>35621</v>
      </c>
      <c r="H8044">
        <v>2</v>
      </c>
      <c r="J8044">
        <v>10</v>
      </c>
      <c r="K8044">
        <v>12607</v>
      </c>
      <c r="L8044" s="1">
        <v>366</v>
      </c>
      <c r="M8044" s="2">
        <f t="shared" si="375"/>
        <v>34.291666666666664</v>
      </c>
      <c r="N8044" s="2" t="str">
        <f t="shared" si="376"/>
        <v/>
      </c>
      <c r="O8044" s="2" t="str">
        <f t="shared" si="377"/>
        <v/>
      </c>
    </row>
    <row r="8045" spans="1:15" x14ac:dyDescent="0.25">
      <c r="A8045">
        <v>8044</v>
      </c>
      <c r="B8045">
        <v>4</v>
      </c>
      <c r="C8045" s="1">
        <v>22939</v>
      </c>
      <c r="D8045">
        <v>0</v>
      </c>
      <c r="E8045">
        <v>0</v>
      </c>
      <c r="F8045" t="s">
        <v>20</v>
      </c>
      <c r="G8045" s="1">
        <v>35621</v>
      </c>
      <c r="H8045">
        <v>2</v>
      </c>
      <c r="J8045">
        <v>10</v>
      </c>
      <c r="K8045">
        <v>16807</v>
      </c>
      <c r="L8045" s="1">
        <v>366</v>
      </c>
      <c r="M8045" s="2">
        <f t="shared" si="375"/>
        <v>34.722222222222221</v>
      </c>
      <c r="N8045" s="2" t="str">
        <f t="shared" si="376"/>
        <v/>
      </c>
      <c r="O8045" s="2" t="str">
        <f t="shared" si="377"/>
        <v/>
      </c>
    </row>
    <row r="8046" spans="1:15" x14ac:dyDescent="0.25">
      <c r="A8046">
        <v>8045</v>
      </c>
      <c r="B8046">
        <v>2</v>
      </c>
      <c r="C8046" s="1">
        <v>26556</v>
      </c>
      <c r="D8046">
        <v>0</v>
      </c>
      <c r="E8046">
        <v>0</v>
      </c>
      <c r="F8046" t="s">
        <v>13</v>
      </c>
      <c r="G8046" s="1">
        <v>35621</v>
      </c>
      <c r="H8046">
        <v>0</v>
      </c>
      <c r="J8046">
        <v>23</v>
      </c>
      <c r="K8046">
        <v>0</v>
      </c>
      <c r="L8046" s="1">
        <v>366</v>
      </c>
      <c r="M8046" s="2">
        <f t="shared" si="375"/>
        <v>24.822222222222223</v>
      </c>
      <c r="N8046" s="2" t="str">
        <f t="shared" si="376"/>
        <v/>
      </c>
      <c r="O8046" s="2" t="str">
        <f t="shared" si="377"/>
        <v/>
      </c>
    </row>
    <row r="8047" spans="1:15" x14ac:dyDescent="0.25">
      <c r="A8047">
        <v>8046</v>
      </c>
      <c r="B8047">
        <v>2</v>
      </c>
      <c r="C8047" s="1">
        <v>17200</v>
      </c>
      <c r="D8047">
        <v>1250</v>
      </c>
      <c r="E8047">
        <v>0</v>
      </c>
      <c r="F8047" t="s">
        <v>21</v>
      </c>
      <c r="G8047" s="1">
        <v>35622</v>
      </c>
      <c r="H8047">
        <v>2</v>
      </c>
      <c r="J8047">
        <v>10</v>
      </c>
      <c r="K8047">
        <v>11907</v>
      </c>
      <c r="L8047" s="1">
        <v>366</v>
      </c>
      <c r="M8047" s="2">
        <f t="shared" si="375"/>
        <v>50.44166666666667</v>
      </c>
      <c r="N8047" s="2" t="str">
        <f t="shared" si="376"/>
        <v/>
      </c>
      <c r="O8047" s="2" t="str">
        <f t="shared" si="377"/>
        <v/>
      </c>
    </row>
    <row r="8048" spans="1:15" x14ac:dyDescent="0.25">
      <c r="A8048">
        <v>8047</v>
      </c>
      <c r="B8048">
        <v>3</v>
      </c>
      <c r="C8048" s="1">
        <v>26846</v>
      </c>
      <c r="D8048">
        <v>1591</v>
      </c>
      <c r="E8048">
        <v>2</v>
      </c>
      <c r="F8048" t="s">
        <v>26</v>
      </c>
      <c r="G8048" s="1">
        <v>35622</v>
      </c>
      <c r="H8048">
        <v>2</v>
      </c>
      <c r="J8048">
        <v>10</v>
      </c>
      <c r="K8048">
        <v>13807</v>
      </c>
      <c r="L8048" s="1">
        <v>366</v>
      </c>
      <c r="M8048" s="2">
        <f t="shared" si="375"/>
        <v>24.027777777777779</v>
      </c>
      <c r="N8048" s="2" t="str">
        <f t="shared" si="376"/>
        <v/>
      </c>
      <c r="O8048" s="2" t="str">
        <f t="shared" si="377"/>
        <v/>
      </c>
    </row>
    <row r="8049" spans="1:15" x14ac:dyDescent="0.25">
      <c r="A8049">
        <v>8048</v>
      </c>
      <c r="B8049">
        <v>2</v>
      </c>
      <c r="C8049" s="1">
        <v>26801</v>
      </c>
      <c r="D8049">
        <v>1244</v>
      </c>
      <c r="E8049">
        <v>0</v>
      </c>
      <c r="F8049" t="s">
        <v>20</v>
      </c>
      <c r="G8049" s="1">
        <v>35622</v>
      </c>
      <c r="H8049">
        <v>0</v>
      </c>
      <c r="J8049">
        <v>10</v>
      </c>
      <c r="K8049">
        <v>10307</v>
      </c>
      <c r="L8049" s="1">
        <v>366</v>
      </c>
      <c r="M8049" s="2">
        <f t="shared" si="375"/>
        <v>24.15</v>
      </c>
      <c r="N8049" s="2" t="str">
        <f t="shared" si="376"/>
        <v/>
      </c>
      <c r="O8049" s="2" t="str">
        <f t="shared" si="377"/>
        <v/>
      </c>
    </row>
    <row r="8050" spans="1:15" x14ac:dyDescent="0.25">
      <c r="A8050">
        <v>8049</v>
      </c>
      <c r="B8050">
        <v>2</v>
      </c>
      <c r="C8050" s="1">
        <v>25938</v>
      </c>
      <c r="D8050">
        <v>1751</v>
      </c>
      <c r="E8050">
        <v>2</v>
      </c>
      <c r="F8050" t="s">
        <v>14</v>
      </c>
      <c r="G8050" s="1">
        <v>35622</v>
      </c>
      <c r="H8050">
        <v>2</v>
      </c>
      <c r="J8050">
        <v>10</v>
      </c>
      <c r="K8050">
        <v>17807</v>
      </c>
      <c r="L8050" s="1">
        <v>366</v>
      </c>
      <c r="M8050" s="2">
        <f t="shared" si="375"/>
        <v>26.516666666666666</v>
      </c>
      <c r="N8050" s="2" t="str">
        <f t="shared" si="376"/>
        <v/>
      </c>
      <c r="O8050" s="2" t="str">
        <f t="shared" si="377"/>
        <v/>
      </c>
    </row>
    <row r="8051" spans="1:15" x14ac:dyDescent="0.25">
      <c r="A8051">
        <v>8050</v>
      </c>
      <c r="B8051">
        <v>3</v>
      </c>
      <c r="C8051" s="1">
        <v>26788</v>
      </c>
      <c r="D8051">
        <v>1663</v>
      </c>
      <c r="E8051">
        <v>2</v>
      </c>
      <c r="F8051" t="s">
        <v>14</v>
      </c>
      <c r="G8051" s="1">
        <v>35626</v>
      </c>
      <c r="H8051">
        <v>2</v>
      </c>
      <c r="J8051">
        <v>10</v>
      </c>
      <c r="K8051">
        <v>13507</v>
      </c>
      <c r="L8051" s="1">
        <v>366</v>
      </c>
      <c r="M8051" s="2">
        <f t="shared" si="375"/>
        <v>24.197222222222223</v>
      </c>
      <c r="N8051" s="2" t="str">
        <f t="shared" si="376"/>
        <v/>
      </c>
      <c r="O8051" s="2" t="str">
        <f t="shared" si="377"/>
        <v/>
      </c>
    </row>
    <row r="8052" spans="1:15" x14ac:dyDescent="0.25">
      <c r="A8052">
        <v>8051</v>
      </c>
      <c r="B8052">
        <v>3</v>
      </c>
      <c r="C8052" s="1">
        <v>22088</v>
      </c>
      <c r="D8052">
        <v>0</v>
      </c>
      <c r="E8052">
        <v>3</v>
      </c>
      <c r="F8052" t="s">
        <v>14</v>
      </c>
      <c r="G8052" s="1">
        <v>35626</v>
      </c>
      <c r="H8052">
        <v>2</v>
      </c>
      <c r="J8052">
        <v>10</v>
      </c>
      <c r="K8052">
        <v>10107</v>
      </c>
      <c r="L8052" s="1">
        <v>366</v>
      </c>
      <c r="M8052" s="2">
        <f t="shared" si="375"/>
        <v>37.06666666666667</v>
      </c>
      <c r="N8052" s="2" t="str">
        <f t="shared" si="376"/>
        <v/>
      </c>
      <c r="O8052" s="2" t="str">
        <f t="shared" si="377"/>
        <v/>
      </c>
    </row>
    <row r="8053" spans="1:15" x14ac:dyDescent="0.25">
      <c r="A8053">
        <v>8052</v>
      </c>
      <c r="B8053">
        <v>4</v>
      </c>
      <c r="C8053" s="1">
        <v>27358</v>
      </c>
      <c r="D8053">
        <v>1080</v>
      </c>
      <c r="E8053">
        <v>1</v>
      </c>
      <c r="F8053" t="s">
        <v>26</v>
      </c>
      <c r="G8053" s="1">
        <v>35627</v>
      </c>
      <c r="H8053">
        <v>2</v>
      </c>
      <c r="J8053">
        <v>10</v>
      </c>
      <c r="K8053">
        <v>10107</v>
      </c>
      <c r="L8053" s="1">
        <v>366</v>
      </c>
      <c r="M8053" s="2">
        <f t="shared" si="375"/>
        <v>22.641666666666666</v>
      </c>
      <c r="N8053" s="2" t="str">
        <f t="shared" si="376"/>
        <v/>
      </c>
      <c r="O8053" s="2" t="str">
        <f t="shared" si="377"/>
        <v/>
      </c>
    </row>
    <row r="8054" spans="1:15" x14ac:dyDescent="0.25">
      <c r="A8054">
        <v>8053</v>
      </c>
      <c r="B8054">
        <v>4</v>
      </c>
      <c r="C8054" s="1">
        <v>27565</v>
      </c>
      <c r="D8054">
        <v>793</v>
      </c>
      <c r="E8054">
        <v>1</v>
      </c>
      <c r="F8054" t="s">
        <v>26</v>
      </c>
      <c r="G8054" s="1">
        <v>35628</v>
      </c>
      <c r="H8054">
        <v>2</v>
      </c>
      <c r="J8054">
        <v>10</v>
      </c>
      <c r="K8054">
        <v>13507</v>
      </c>
      <c r="L8054" s="1">
        <v>366</v>
      </c>
      <c r="M8054" s="2">
        <f t="shared" si="375"/>
        <v>22.074999999999999</v>
      </c>
      <c r="N8054" s="2" t="str">
        <f t="shared" si="376"/>
        <v/>
      </c>
      <c r="O8054" s="2" t="str">
        <f t="shared" si="377"/>
        <v/>
      </c>
    </row>
    <row r="8055" spans="1:15" x14ac:dyDescent="0.25">
      <c r="A8055">
        <v>8054</v>
      </c>
      <c r="B8055">
        <v>4</v>
      </c>
      <c r="C8055" s="1">
        <v>21762</v>
      </c>
      <c r="D8055">
        <v>0</v>
      </c>
      <c r="E8055">
        <v>0</v>
      </c>
      <c r="F8055" t="s">
        <v>20</v>
      </c>
      <c r="G8055" s="1">
        <v>35628</v>
      </c>
      <c r="H8055">
        <v>2</v>
      </c>
      <c r="J8055">
        <v>10</v>
      </c>
      <c r="K8055">
        <v>10107</v>
      </c>
      <c r="L8055" s="1">
        <v>366</v>
      </c>
      <c r="M8055" s="2">
        <f t="shared" si="375"/>
        <v>37.963888888888889</v>
      </c>
      <c r="N8055" s="2" t="str">
        <f t="shared" si="376"/>
        <v/>
      </c>
      <c r="O8055" s="2" t="str">
        <f t="shared" si="377"/>
        <v/>
      </c>
    </row>
    <row r="8056" spans="1:15" x14ac:dyDescent="0.25">
      <c r="A8056">
        <v>8055</v>
      </c>
      <c r="B8056">
        <v>3</v>
      </c>
      <c r="C8056" s="1">
        <v>20631</v>
      </c>
      <c r="D8056">
        <v>1556</v>
      </c>
      <c r="E8056">
        <v>3</v>
      </c>
      <c r="F8056" t="s">
        <v>14</v>
      </c>
      <c r="G8056" s="1">
        <v>35629</v>
      </c>
      <c r="H8056">
        <v>2</v>
      </c>
      <c r="J8056">
        <v>10</v>
      </c>
      <c r="K8056">
        <v>17907</v>
      </c>
      <c r="L8056" s="1">
        <v>366</v>
      </c>
      <c r="M8056" s="2">
        <f t="shared" si="375"/>
        <v>41.06388888888889</v>
      </c>
      <c r="N8056" s="2" t="str">
        <f t="shared" si="376"/>
        <v/>
      </c>
      <c r="O8056" s="2" t="str">
        <f t="shared" si="377"/>
        <v/>
      </c>
    </row>
    <row r="8057" spans="1:15" x14ac:dyDescent="0.25">
      <c r="A8057">
        <v>8056</v>
      </c>
      <c r="B8057">
        <v>3</v>
      </c>
      <c r="C8057" s="1">
        <v>22809</v>
      </c>
      <c r="D8057">
        <v>0</v>
      </c>
      <c r="E8057">
        <v>0</v>
      </c>
      <c r="F8057" t="s">
        <v>13</v>
      </c>
      <c r="G8057" s="1">
        <v>35632</v>
      </c>
      <c r="H8057">
        <v>0</v>
      </c>
      <c r="J8057">
        <v>10</v>
      </c>
      <c r="K8057">
        <v>10307</v>
      </c>
      <c r="L8057" s="1">
        <v>366</v>
      </c>
      <c r="M8057" s="2">
        <f t="shared" si="375"/>
        <v>35.108333333333334</v>
      </c>
      <c r="N8057" s="2" t="str">
        <f t="shared" si="376"/>
        <v/>
      </c>
      <c r="O8057" s="2" t="str">
        <f t="shared" si="377"/>
        <v/>
      </c>
    </row>
    <row r="8058" spans="1:15" x14ac:dyDescent="0.25">
      <c r="A8058">
        <v>8057</v>
      </c>
      <c r="B8058">
        <v>4</v>
      </c>
      <c r="C8058" s="1">
        <v>27577</v>
      </c>
      <c r="D8058">
        <v>0</v>
      </c>
      <c r="E8058">
        <v>0</v>
      </c>
      <c r="F8058" t="s">
        <v>20</v>
      </c>
      <c r="G8058" s="1">
        <v>35633</v>
      </c>
      <c r="H8058">
        <v>0</v>
      </c>
      <c r="J8058">
        <v>10</v>
      </c>
      <c r="K8058">
        <v>13507</v>
      </c>
      <c r="L8058" s="1">
        <v>366</v>
      </c>
      <c r="M8058" s="2">
        <f t="shared" si="375"/>
        <v>22.055555555555557</v>
      </c>
      <c r="N8058" s="2" t="str">
        <f t="shared" si="376"/>
        <v/>
      </c>
      <c r="O8058" s="2" t="str">
        <f t="shared" si="377"/>
        <v/>
      </c>
    </row>
    <row r="8059" spans="1:15" x14ac:dyDescent="0.25">
      <c r="A8059">
        <v>8058</v>
      </c>
      <c r="B8059">
        <v>3</v>
      </c>
      <c r="C8059" s="1">
        <v>25533</v>
      </c>
      <c r="D8059">
        <v>0</v>
      </c>
      <c r="E8059">
        <v>1</v>
      </c>
      <c r="F8059" t="s">
        <v>14</v>
      </c>
      <c r="G8059" s="1">
        <v>35635</v>
      </c>
      <c r="H8059">
        <v>2</v>
      </c>
      <c r="J8059">
        <v>10</v>
      </c>
      <c r="K8059">
        <v>25679</v>
      </c>
      <c r="L8059" s="1">
        <v>366</v>
      </c>
      <c r="M8059" s="2">
        <f t="shared" si="375"/>
        <v>27.661111111111111</v>
      </c>
      <c r="N8059" s="2" t="str">
        <f t="shared" si="376"/>
        <v/>
      </c>
      <c r="O8059" s="2" t="str">
        <f t="shared" si="377"/>
        <v/>
      </c>
    </row>
    <row r="8060" spans="1:15" x14ac:dyDescent="0.25">
      <c r="A8060">
        <v>8059</v>
      </c>
      <c r="B8060">
        <v>4</v>
      </c>
      <c r="C8060" s="1">
        <v>27678</v>
      </c>
      <c r="D8060">
        <v>0</v>
      </c>
      <c r="E8060">
        <v>0</v>
      </c>
      <c r="F8060" t="s">
        <v>20</v>
      </c>
      <c r="G8060" s="1">
        <v>35635</v>
      </c>
      <c r="H8060">
        <v>0</v>
      </c>
      <c r="J8060">
        <v>10</v>
      </c>
      <c r="K8060">
        <v>10307</v>
      </c>
      <c r="L8060" s="1">
        <v>366</v>
      </c>
      <c r="M8060" s="2">
        <f t="shared" si="375"/>
        <v>21.786111111111111</v>
      </c>
      <c r="N8060" s="2" t="str">
        <f t="shared" si="376"/>
        <v/>
      </c>
      <c r="O8060" s="2" t="str">
        <f t="shared" si="377"/>
        <v/>
      </c>
    </row>
    <row r="8061" spans="1:15" x14ac:dyDescent="0.25">
      <c r="A8061">
        <v>8060</v>
      </c>
      <c r="B8061">
        <v>4</v>
      </c>
      <c r="C8061" s="1">
        <v>26899</v>
      </c>
      <c r="D8061">
        <v>0</v>
      </c>
      <c r="E8061">
        <v>0</v>
      </c>
      <c r="F8061" t="s">
        <v>20</v>
      </c>
      <c r="G8061" s="1">
        <v>35635</v>
      </c>
      <c r="H8061">
        <v>2</v>
      </c>
      <c r="J8061">
        <v>10</v>
      </c>
      <c r="K8061">
        <v>10307</v>
      </c>
      <c r="L8061" s="1">
        <v>366</v>
      </c>
      <c r="M8061" s="2">
        <f t="shared" si="375"/>
        <v>23.919444444444444</v>
      </c>
      <c r="N8061" s="2" t="str">
        <f t="shared" si="376"/>
        <v/>
      </c>
      <c r="O8061" s="2" t="str">
        <f t="shared" si="377"/>
        <v/>
      </c>
    </row>
    <row r="8062" spans="1:15" x14ac:dyDescent="0.25">
      <c r="A8062">
        <v>8061</v>
      </c>
      <c r="B8062">
        <v>4</v>
      </c>
      <c r="C8062" s="1">
        <v>27145</v>
      </c>
      <c r="D8062">
        <v>0</v>
      </c>
      <c r="E8062">
        <v>0</v>
      </c>
      <c r="F8062" t="s">
        <v>20</v>
      </c>
      <c r="G8062" s="1">
        <v>35635</v>
      </c>
      <c r="H8062">
        <v>0</v>
      </c>
      <c r="J8062">
        <v>10</v>
      </c>
      <c r="K8062">
        <v>10307</v>
      </c>
      <c r="L8062" s="1">
        <v>366</v>
      </c>
      <c r="M8062" s="2">
        <f t="shared" si="375"/>
        <v>23.244444444444444</v>
      </c>
      <c r="N8062" s="2" t="str">
        <f t="shared" si="376"/>
        <v/>
      </c>
      <c r="O8062" s="2" t="str">
        <f t="shared" si="377"/>
        <v/>
      </c>
    </row>
    <row r="8063" spans="1:15" x14ac:dyDescent="0.25">
      <c r="A8063">
        <v>8062</v>
      </c>
      <c r="B8063">
        <v>3</v>
      </c>
      <c r="C8063" s="1">
        <v>25589</v>
      </c>
      <c r="D8063">
        <v>0</v>
      </c>
      <c r="E8063">
        <v>0</v>
      </c>
      <c r="F8063" t="s">
        <v>14</v>
      </c>
      <c r="G8063" s="1">
        <v>35635</v>
      </c>
      <c r="H8063">
        <v>2</v>
      </c>
      <c r="J8063">
        <v>10</v>
      </c>
      <c r="K8063">
        <v>10807</v>
      </c>
      <c r="L8063" s="1">
        <v>366</v>
      </c>
      <c r="M8063" s="2">
        <f t="shared" si="375"/>
        <v>27.508333333333333</v>
      </c>
      <c r="N8063" s="2" t="str">
        <f t="shared" si="376"/>
        <v/>
      </c>
      <c r="O8063" s="2" t="str">
        <f t="shared" si="377"/>
        <v/>
      </c>
    </row>
    <row r="8064" spans="1:15" x14ac:dyDescent="0.25">
      <c r="A8064">
        <v>8063</v>
      </c>
      <c r="B8064">
        <v>3</v>
      </c>
      <c r="C8064" s="1">
        <v>23926</v>
      </c>
      <c r="D8064">
        <v>1300</v>
      </c>
      <c r="E8064">
        <v>2</v>
      </c>
      <c r="F8064" t="s">
        <v>14</v>
      </c>
      <c r="G8064" s="1">
        <v>35636</v>
      </c>
      <c r="H8064">
        <v>2</v>
      </c>
      <c r="J8064">
        <v>10</v>
      </c>
      <c r="K8064">
        <v>10107</v>
      </c>
      <c r="L8064" s="1">
        <v>366</v>
      </c>
      <c r="M8064" s="2">
        <f t="shared" si="375"/>
        <v>32.06111111111111</v>
      </c>
      <c r="N8064" s="2" t="str">
        <f t="shared" si="376"/>
        <v/>
      </c>
      <c r="O8064" s="2" t="str">
        <f t="shared" si="377"/>
        <v/>
      </c>
    </row>
    <row r="8065" spans="1:15" x14ac:dyDescent="0.25">
      <c r="A8065">
        <v>8064</v>
      </c>
      <c r="B8065">
        <v>2</v>
      </c>
      <c r="C8065" s="1">
        <v>19316</v>
      </c>
      <c r="D8065">
        <v>0</v>
      </c>
      <c r="E8065">
        <v>0</v>
      </c>
      <c r="F8065" t="s">
        <v>20</v>
      </c>
      <c r="G8065" s="1">
        <v>35639</v>
      </c>
      <c r="H8065">
        <v>2</v>
      </c>
      <c r="J8065">
        <v>10</v>
      </c>
      <c r="K8065">
        <v>10107</v>
      </c>
      <c r="L8065" s="1">
        <v>366</v>
      </c>
      <c r="M8065" s="2">
        <f t="shared" si="375"/>
        <v>44.694444444444443</v>
      </c>
      <c r="N8065" s="2" t="str">
        <f t="shared" si="376"/>
        <v/>
      </c>
      <c r="O8065" s="2" t="str">
        <f t="shared" si="377"/>
        <v/>
      </c>
    </row>
    <row r="8066" spans="1:15" x14ac:dyDescent="0.25">
      <c r="A8066">
        <v>8065</v>
      </c>
      <c r="B8066">
        <v>4</v>
      </c>
      <c r="C8066" s="1">
        <v>27337</v>
      </c>
      <c r="D8066">
        <v>0</v>
      </c>
      <c r="E8066">
        <v>0</v>
      </c>
      <c r="F8066" t="s">
        <v>20</v>
      </c>
      <c r="G8066" s="1">
        <v>35639</v>
      </c>
      <c r="H8066">
        <v>2</v>
      </c>
      <c r="J8066">
        <v>10</v>
      </c>
      <c r="K8066">
        <v>10307</v>
      </c>
      <c r="L8066" s="1">
        <v>366</v>
      </c>
      <c r="M8066" s="2">
        <f t="shared" si="375"/>
        <v>22.733333333333334</v>
      </c>
      <c r="N8066" s="2" t="str">
        <f t="shared" si="376"/>
        <v/>
      </c>
      <c r="O8066" s="2" t="str">
        <f t="shared" si="377"/>
        <v/>
      </c>
    </row>
    <row r="8067" spans="1:15" x14ac:dyDescent="0.25">
      <c r="A8067">
        <v>8066</v>
      </c>
      <c r="B8067">
        <v>2</v>
      </c>
      <c r="C8067" s="1">
        <v>23341</v>
      </c>
      <c r="D8067">
        <v>0</v>
      </c>
      <c r="E8067">
        <v>0</v>
      </c>
      <c r="F8067" t="s">
        <v>13</v>
      </c>
      <c r="G8067" s="1">
        <v>35639</v>
      </c>
      <c r="H8067">
        <v>0</v>
      </c>
      <c r="J8067">
        <v>23</v>
      </c>
      <c r="K8067">
        <v>0</v>
      </c>
      <c r="L8067" s="1">
        <v>366</v>
      </c>
      <c r="M8067" s="2">
        <f t="shared" si="375"/>
        <v>33.672222222222224</v>
      </c>
      <c r="N8067" s="2" t="str">
        <f t="shared" si="376"/>
        <v/>
      </c>
      <c r="O8067" s="2" t="str">
        <f t="shared" si="377"/>
        <v/>
      </c>
    </row>
    <row r="8068" spans="1:15" x14ac:dyDescent="0.25">
      <c r="A8068">
        <v>8067</v>
      </c>
      <c r="B8068">
        <v>4</v>
      </c>
      <c r="C8068" s="1">
        <v>24616</v>
      </c>
      <c r="D8068">
        <v>1893</v>
      </c>
      <c r="E8068">
        <v>1</v>
      </c>
      <c r="F8068" t="s">
        <v>26</v>
      </c>
      <c r="G8068" s="1">
        <v>35640</v>
      </c>
      <c r="H8068">
        <v>0</v>
      </c>
      <c r="I8068" t="s">
        <v>15</v>
      </c>
      <c r="J8068">
        <v>21</v>
      </c>
      <c r="K8068">
        <v>10107</v>
      </c>
      <c r="L8068" s="1">
        <v>366</v>
      </c>
      <c r="M8068" s="2">
        <f t="shared" si="375"/>
        <v>30.180555555555557</v>
      </c>
      <c r="N8068" s="2" t="str">
        <f t="shared" si="376"/>
        <v/>
      </c>
      <c r="O8068" s="2" t="str">
        <f t="shared" si="377"/>
        <v/>
      </c>
    </row>
    <row r="8069" spans="1:15" x14ac:dyDescent="0.25">
      <c r="A8069">
        <v>8068</v>
      </c>
      <c r="B8069">
        <v>3</v>
      </c>
      <c r="C8069" s="1">
        <v>24358</v>
      </c>
      <c r="D8069">
        <v>0</v>
      </c>
      <c r="E8069">
        <v>3</v>
      </c>
      <c r="F8069" t="s">
        <v>13</v>
      </c>
      <c r="G8069" s="1">
        <v>35642</v>
      </c>
      <c r="H8069">
        <v>0</v>
      </c>
      <c r="J8069">
        <v>21</v>
      </c>
      <c r="K8069">
        <v>0</v>
      </c>
      <c r="L8069" s="1">
        <v>366</v>
      </c>
      <c r="M8069" s="2">
        <f t="shared" ref="M8069:M8132" si="378">DAYS360(C8069,G8069,TRUE)/360</f>
        <v>30.894444444444446</v>
      </c>
      <c r="N8069" s="2" t="str">
        <f t="shared" ref="N8069:N8132" si="379">IF(DAYS360(C8069,L8069)/360&gt;0,DAYS360(C8069,L8069)/360,"")</f>
        <v/>
      </c>
      <c r="O8069" s="2" t="str">
        <f t="shared" ref="O8069:O8132" si="380">IF(N8069="","",N8069-M8069)</f>
        <v/>
      </c>
    </row>
    <row r="8070" spans="1:15" x14ac:dyDescent="0.25">
      <c r="A8070">
        <v>8069</v>
      </c>
      <c r="B8070">
        <v>2</v>
      </c>
      <c r="C8070" s="1">
        <v>19142</v>
      </c>
      <c r="D8070">
        <v>0</v>
      </c>
      <c r="E8070">
        <v>0</v>
      </c>
      <c r="F8070" t="s">
        <v>14</v>
      </c>
      <c r="G8070" s="1">
        <v>35642</v>
      </c>
      <c r="H8070">
        <v>2</v>
      </c>
      <c r="J8070">
        <v>10</v>
      </c>
      <c r="K8070">
        <v>11907</v>
      </c>
      <c r="L8070" s="1">
        <v>366</v>
      </c>
      <c r="M8070" s="2">
        <f t="shared" si="378"/>
        <v>45.172222222222224</v>
      </c>
      <c r="N8070" s="2" t="str">
        <f t="shared" si="379"/>
        <v/>
      </c>
      <c r="O8070" s="2" t="str">
        <f t="shared" si="380"/>
        <v/>
      </c>
    </row>
    <row r="8071" spans="1:15" x14ac:dyDescent="0.25">
      <c r="A8071">
        <v>8070</v>
      </c>
      <c r="B8071">
        <v>3</v>
      </c>
      <c r="C8071" s="1">
        <v>12236</v>
      </c>
      <c r="D8071">
        <v>0</v>
      </c>
      <c r="E8071">
        <v>0</v>
      </c>
      <c r="F8071" t="s">
        <v>13</v>
      </c>
      <c r="G8071" s="1">
        <v>35643</v>
      </c>
      <c r="H8071">
        <v>0</v>
      </c>
      <c r="I8071" t="s">
        <v>15</v>
      </c>
      <c r="J8071">
        <v>25</v>
      </c>
      <c r="K8071">
        <v>0</v>
      </c>
      <c r="L8071" s="1">
        <v>366</v>
      </c>
      <c r="M8071" s="2">
        <f t="shared" si="378"/>
        <v>64.083333333333329</v>
      </c>
      <c r="N8071" s="2" t="str">
        <f t="shared" si="379"/>
        <v/>
      </c>
      <c r="O8071" s="2" t="str">
        <f t="shared" si="380"/>
        <v/>
      </c>
    </row>
    <row r="8072" spans="1:15" x14ac:dyDescent="0.25">
      <c r="A8072">
        <v>8071</v>
      </c>
      <c r="B8072">
        <v>2</v>
      </c>
      <c r="C8072" s="1">
        <v>24794</v>
      </c>
      <c r="D8072">
        <v>3722</v>
      </c>
      <c r="E8072">
        <v>3</v>
      </c>
      <c r="F8072" t="s">
        <v>14</v>
      </c>
      <c r="G8072" s="1">
        <v>35646</v>
      </c>
      <c r="H8072">
        <v>2</v>
      </c>
      <c r="J8072">
        <v>10</v>
      </c>
      <c r="K8072">
        <v>10107</v>
      </c>
      <c r="L8072" s="1">
        <v>366</v>
      </c>
      <c r="M8072" s="2">
        <f t="shared" si="378"/>
        <v>29.711111111111112</v>
      </c>
      <c r="N8072" s="2" t="str">
        <f t="shared" si="379"/>
        <v/>
      </c>
      <c r="O8072" s="2" t="str">
        <f t="shared" si="380"/>
        <v/>
      </c>
    </row>
    <row r="8073" spans="1:15" x14ac:dyDescent="0.25">
      <c r="A8073">
        <v>8072</v>
      </c>
      <c r="B8073">
        <v>3</v>
      </c>
      <c r="C8073" s="1">
        <v>19884</v>
      </c>
      <c r="D8073">
        <v>0</v>
      </c>
      <c r="E8073">
        <v>0</v>
      </c>
      <c r="F8073" t="s">
        <v>13</v>
      </c>
      <c r="G8073" s="1">
        <v>35646</v>
      </c>
      <c r="H8073">
        <v>0</v>
      </c>
      <c r="J8073">
        <v>10</v>
      </c>
      <c r="K8073">
        <v>17907</v>
      </c>
      <c r="L8073" s="1">
        <v>366</v>
      </c>
      <c r="M8073" s="2">
        <f t="shared" si="378"/>
        <v>43.152777777777779</v>
      </c>
      <c r="N8073" s="2" t="str">
        <f t="shared" si="379"/>
        <v/>
      </c>
      <c r="O8073" s="2" t="str">
        <f t="shared" si="380"/>
        <v/>
      </c>
    </row>
    <row r="8074" spans="1:15" x14ac:dyDescent="0.25">
      <c r="A8074">
        <v>8073</v>
      </c>
      <c r="B8074">
        <v>3</v>
      </c>
      <c r="C8074" s="1">
        <v>24191</v>
      </c>
      <c r="D8074">
        <v>1995</v>
      </c>
      <c r="E8074">
        <v>2</v>
      </c>
      <c r="F8074" t="s">
        <v>21</v>
      </c>
      <c r="G8074" s="1">
        <v>35646</v>
      </c>
      <c r="H8074">
        <v>2</v>
      </c>
      <c r="J8074">
        <v>10</v>
      </c>
      <c r="K8074">
        <v>17907</v>
      </c>
      <c r="L8074" s="1">
        <v>366</v>
      </c>
      <c r="M8074" s="2">
        <f t="shared" si="378"/>
        <v>31.358333333333334</v>
      </c>
      <c r="N8074" s="2" t="str">
        <f t="shared" si="379"/>
        <v/>
      </c>
      <c r="O8074" s="2" t="str">
        <f t="shared" si="380"/>
        <v/>
      </c>
    </row>
    <row r="8075" spans="1:15" x14ac:dyDescent="0.25">
      <c r="A8075">
        <v>8074</v>
      </c>
      <c r="B8075">
        <v>2</v>
      </c>
      <c r="C8075" s="1">
        <v>17664</v>
      </c>
      <c r="D8075">
        <v>0</v>
      </c>
      <c r="E8075">
        <v>0</v>
      </c>
      <c r="F8075" t="s">
        <v>13</v>
      </c>
      <c r="G8075" s="1">
        <v>35648</v>
      </c>
      <c r="H8075">
        <v>0</v>
      </c>
      <c r="J8075">
        <v>25</v>
      </c>
      <c r="K8075">
        <v>0</v>
      </c>
      <c r="L8075" s="1">
        <v>366</v>
      </c>
      <c r="M8075" s="2">
        <f t="shared" si="378"/>
        <v>49.236111111111114</v>
      </c>
      <c r="N8075" s="2" t="str">
        <f t="shared" si="379"/>
        <v/>
      </c>
      <c r="O8075" s="2" t="str">
        <f t="shared" si="380"/>
        <v/>
      </c>
    </row>
    <row r="8076" spans="1:15" x14ac:dyDescent="0.25">
      <c r="A8076">
        <v>8075</v>
      </c>
      <c r="B8076">
        <v>4</v>
      </c>
      <c r="C8076" s="1">
        <v>23695</v>
      </c>
      <c r="D8076">
        <v>0</v>
      </c>
      <c r="E8076">
        <v>0</v>
      </c>
      <c r="F8076" t="s">
        <v>20</v>
      </c>
      <c r="G8076" s="1">
        <v>35649</v>
      </c>
      <c r="H8076">
        <v>2</v>
      </c>
      <c r="J8076">
        <v>10</v>
      </c>
      <c r="K8076">
        <v>15707</v>
      </c>
      <c r="L8076" s="1">
        <v>366</v>
      </c>
      <c r="M8076" s="2">
        <f t="shared" si="378"/>
        <v>32.730555555555554</v>
      </c>
      <c r="N8076" s="2" t="str">
        <f t="shared" si="379"/>
        <v/>
      </c>
      <c r="O8076" s="2" t="str">
        <f t="shared" si="380"/>
        <v/>
      </c>
    </row>
    <row r="8077" spans="1:15" x14ac:dyDescent="0.25">
      <c r="A8077">
        <v>8076</v>
      </c>
      <c r="B8077">
        <v>3</v>
      </c>
      <c r="C8077" s="1">
        <v>22379</v>
      </c>
      <c r="D8077">
        <v>0</v>
      </c>
      <c r="E8077">
        <v>0</v>
      </c>
      <c r="F8077" t="s">
        <v>13</v>
      </c>
      <c r="G8077" s="1">
        <v>35649</v>
      </c>
      <c r="H8077">
        <v>0</v>
      </c>
      <c r="J8077">
        <v>25</v>
      </c>
      <c r="K8077">
        <v>0</v>
      </c>
      <c r="L8077" s="1">
        <v>366</v>
      </c>
      <c r="M8077" s="2">
        <f t="shared" si="378"/>
        <v>36.330555555555556</v>
      </c>
      <c r="N8077" s="2" t="str">
        <f t="shared" si="379"/>
        <v/>
      </c>
      <c r="O8077" s="2" t="str">
        <f t="shared" si="380"/>
        <v/>
      </c>
    </row>
    <row r="8078" spans="1:15" x14ac:dyDescent="0.25">
      <c r="A8078">
        <v>8077</v>
      </c>
      <c r="B8078">
        <v>2</v>
      </c>
      <c r="C8078" s="1">
        <v>27110</v>
      </c>
      <c r="D8078">
        <v>2176</v>
      </c>
      <c r="E8078">
        <v>1</v>
      </c>
      <c r="F8078" t="s">
        <v>14</v>
      </c>
      <c r="G8078" s="1">
        <v>35654</v>
      </c>
      <c r="H8078">
        <v>2</v>
      </c>
      <c r="J8078">
        <v>10</v>
      </c>
      <c r="K8078">
        <v>12807</v>
      </c>
      <c r="L8078" s="1">
        <v>366</v>
      </c>
      <c r="M8078" s="2">
        <f t="shared" si="378"/>
        <v>23.388888888888889</v>
      </c>
      <c r="N8078" s="2" t="str">
        <f t="shared" si="379"/>
        <v/>
      </c>
      <c r="O8078" s="2" t="str">
        <f t="shared" si="380"/>
        <v/>
      </c>
    </row>
    <row r="8079" spans="1:15" x14ac:dyDescent="0.25">
      <c r="A8079">
        <v>8078</v>
      </c>
      <c r="B8079">
        <v>2</v>
      </c>
      <c r="C8079" s="1">
        <v>17648</v>
      </c>
      <c r="D8079">
        <v>2500</v>
      </c>
      <c r="E8079">
        <v>0</v>
      </c>
      <c r="F8079" t="s">
        <v>14</v>
      </c>
      <c r="G8079" s="1">
        <v>35654</v>
      </c>
      <c r="H8079">
        <v>2</v>
      </c>
      <c r="J8079">
        <v>10</v>
      </c>
      <c r="K8079">
        <v>14607</v>
      </c>
      <c r="L8079" s="1">
        <v>366</v>
      </c>
      <c r="M8079" s="2">
        <f t="shared" si="378"/>
        <v>49.297222222222224</v>
      </c>
      <c r="N8079" s="2" t="str">
        <f t="shared" si="379"/>
        <v/>
      </c>
      <c r="O8079" s="2" t="str">
        <f t="shared" si="380"/>
        <v/>
      </c>
    </row>
    <row r="8080" spans="1:15" x14ac:dyDescent="0.25">
      <c r="A8080">
        <v>8079</v>
      </c>
      <c r="B8080">
        <v>2</v>
      </c>
      <c r="C8080" s="1">
        <v>25264</v>
      </c>
      <c r="D8080">
        <v>0</v>
      </c>
      <c r="E8080">
        <v>1</v>
      </c>
      <c r="F8080" t="s">
        <v>14</v>
      </c>
      <c r="G8080" s="1">
        <v>35655</v>
      </c>
      <c r="H8080">
        <v>2</v>
      </c>
      <c r="J8080">
        <v>10</v>
      </c>
      <c r="K8080">
        <v>10107</v>
      </c>
      <c r="L8080" s="1">
        <v>366</v>
      </c>
      <c r="M8080" s="2">
        <f t="shared" si="378"/>
        <v>28.447222222222223</v>
      </c>
      <c r="N8080" s="2" t="str">
        <f t="shared" si="379"/>
        <v/>
      </c>
      <c r="O8080" s="2" t="str">
        <f t="shared" si="380"/>
        <v/>
      </c>
    </row>
    <row r="8081" spans="1:15" x14ac:dyDescent="0.25">
      <c r="A8081">
        <v>8080</v>
      </c>
      <c r="B8081">
        <v>2</v>
      </c>
      <c r="C8081" s="1">
        <v>32353</v>
      </c>
      <c r="D8081">
        <v>0</v>
      </c>
      <c r="E8081">
        <v>0</v>
      </c>
      <c r="F8081" t="s">
        <v>20</v>
      </c>
      <c r="G8081" s="1">
        <v>35655</v>
      </c>
      <c r="H8081">
        <v>2</v>
      </c>
      <c r="J8081">
        <v>21</v>
      </c>
      <c r="K8081">
        <v>18507</v>
      </c>
      <c r="L8081" s="1">
        <v>366</v>
      </c>
      <c r="M8081" s="2">
        <f t="shared" si="378"/>
        <v>9.0388888888888896</v>
      </c>
      <c r="N8081" s="2" t="str">
        <f t="shared" si="379"/>
        <v/>
      </c>
      <c r="O8081" s="2" t="str">
        <f t="shared" si="380"/>
        <v/>
      </c>
    </row>
    <row r="8082" spans="1:15" x14ac:dyDescent="0.25">
      <c r="A8082">
        <v>8081</v>
      </c>
      <c r="B8082">
        <v>3</v>
      </c>
      <c r="C8082" s="1">
        <v>27179</v>
      </c>
      <c r="D8082">
        <v>1800</v>
      </c>
      <c r="E8082">
        <v>0</v>
      </c>
      <c r="F8082" t="s">
        <v>18</v>
      </c>
      <c r="G8082" s="1">
        <v>35660</v>
      </c>
      <c r="H8082">
        <v>2</v>
      </c>
      <c r="J8082">
        <v>10</v>
      </c>
      <c r="K8082">
        <v>12807</v>
      </c>
      <c r="L8082" s="1">
        <v>366</v>
      </c>
      <c r="M8082" s="2">
        <f t="shared" si="378"/>
        <v>23.216666666666665</v>
      </c>
      <c r="N8082" s="2" t="str">
        <f t="shared" si="379"/>
        <v/>
      </c>
      <c r="O8082" s="2" t="str">
        <f t="shared" si="380"/>
        <v/>
      </c>
    </row>
    <row r="8083" spans="1:15" x14ac:dyDescent="0.25">
      <c r="A8083">
        <v>8082</v>
      </c>
      <c r="B8083">
        <v>4</v>
      </c>
      <c r="C8083" s="1">
        <v>15022</v>
      </c>
      <c r="D8083">
        <v>1585</v>
      </c>
      <c r="E8083">
        <v>0</v>
      </c>
      <c r="F8083" t="s">
        <v>20</v>
      </c>
      <c r="G8083" s="1">
        <v>35661</v>
      </c>
      <c r="H8083">
        <v>0</v>
      </c>
      <c r="J8083">
        <v>21</v>
      </c>
      <c r="K8083">
        <v>0</v>
      </c>
      <c r="L8083" s="1">
        <v>366</v>
      </c>
      <c r="M8083" s="2">
        <f t="shared" si="378"/>
        <v>56.511111111111113</v>
      </c>
      <c r="N8083" s="2" t="str">
        <f t="shared" si="379"/>
        <v/>
      </c>
      <c r="O8083" s="2" t="str">
        <f t="shared" si="380"/>
        <v/>
      </c>
    </row>
    <row r="8084" spans="1:15" x14ac:dyDescent="0.25">
      <c r="A8084">
        <v>8083</v>
      </c>
      <c r="B8084">
        <v>4</v>
      </c>
      <c r="C8084" s="1">
        <v>27184</v>
      </c>
      <c r="D8084">
        <v>1572</v>
      </c>
      <c r="E8084">
        <v>2</v>
      </c>
      <c r="F8084" t="s">
        <v>20</v>
      </c>
      <c r="G8084" s="1">
        <v>35661</v>
      </c>
      <c r="H8084">
        <v>2</v>
      </c>
      <c r="J8084">
        <v>10</v>
      </c>
      <c r="K8084">
        <v>17807</v>
      </c>
      <c r="L8084" s="1">
        <v>366</v>
      </c>
      <c r="M8084" s="2">
        <f t="shared" si="378"/>
        <v>23.208333333333332</v>
      </c>
      <c r="N8084" s="2" t="str">
        <f t="shared" si="379"/>
        <v/>
      </c>
      <c r="O8084" s="2" t="str">
        <f t="shared" si="380"/>
        <v/>
      </c>
    </row>
    <row r="8085" spans="1:15" x14ac:dyDescent="0.25">
      <c r="A8085">
        <v>8084</v>
      </c>
      <c r="B8085">
        <v>2</v>
      </c>
      <c r="C8085" s="1">
        <v>20606</v>
      </c>
      <c r="D8085">
        <v>0</v>
      </c>
      <c r="E8085">
        <v>0</v>
      </c>
      <c r="F8085" t="s">
        <v>13</v>
      </c>
      <c r="G8085" s="1">
        <v>35662</v>
      </c>
      <c r="H8085">
        <v>0</v>
      </c>
      <c r="J8085">
        <v>21</v>
      </c>
      <c r="K8085">
        <v>10107</v>
      </c>
      <c r="L8085" s="1">
        <v>366</v>
      </c>
      <c r="M8085" s="2">
        <f t="shared" si="378"/>
        <v>41.222222222222221</v>
      </c>
      <c r="N8085" s="2" t="str">
        <f t="shared" si="379"/>
        <v/>
      </c>
      <c r="O8085" s="2" t="str">
        <f t="shared" si="380"/>
        <v/>
      </c>
    </row>
    <row r="8086" spans="1:15" x14ac:dyDescent="0.25">
      <c r="A8086">
        <v>8085</v>
      </c>
      <c r="B8086">
        <v>3</v>
      </c>
      <c r="C8086" s="1">
        <v>25843</v>
      </c>
      <c r="D8086">
        <v>2237</v>
      </c>
      <c r="E8086">
        <v>2</v>
      </c>
      <c r="F8086" t="s">
        <v>21</v>
      </c>
      <c r="G8086" s="1">
        <v>35663</v>
      </c>
      <c r="H8086">
        <v>2</v>
      </c>
      <c r="J8086">
        <v>10</v>
      </c>
      <c r="K8086">
        <v>10307</v>
      </c>
      <c r="L8086" s="1">
        <v>366</v>
      </c>
      <c r="M8086" s="2">
        <f t="shared" si="378"/>
        <v>26.886111111111113</v>
      </c>
      <c r="N8086" s="2" t="str">
        <f t="shared" si="379"/>
        <v/>
      </c>
      <c r="O8086" s="2" t="str">
        <f t="shared" si="380"/>
        <v/>
      </c>
    </row>
    <row r="8087" spans="1:15" x14ac:dyDescent="0.25">
      <c r="A8087">
        <v>8086</v>
      </c>
      <c r="B8087">
        <v>3</v>
      </c>
      <c r="C8087" s="1">
        <v>18058</v>
      </c>
      <c r="D8087">
        <v>0</v>
      </c>
      <c r="E8087">
        <v>0</v>
      </c>
      <c r="F8087" t="s">
        <v>17</v>
      </c>
      <c r="G8087" s="1">
        <v>35664</v>
      </c>
      <c r="H8087">
        <v>2</v>
      </c>
      <c r="J8087">
        <v>10</v>
      </c>
      <c r="K8087">
        <v>17907</v>
      </c>
      <c r="L8087" s="1">
        <v>366</v>
      </c>
      <c r="M8087" s="2">
        <f t="shared" si="378"/>
        <v>48.202777777777776</v>
      </c>
      <c r="N8087" s="2" t="str">
        <f t="shared" si="379"/>
        <v/>
      </c>
      <c r="O8087" s="2" t="str">
        <f t="shared" si="380"/>
        <v/>
      </c>
    </row>
    <row r="8088" spans="1:15" x14ac:dyDescent="0.25">
      <c r="A8088">
        <v>8087</v>
      </c>
      <c r="B8088">
        <v>4</v>
      </c>
      <c r="C8088" s="1">
        <v>26253</v>
      </c>
      <c r="D8088">
        <v>0</v>
      </c>
      <c r="E8088">
        <v>0</v>
      </c>
      <c r="F8088" t="s">
        <v>20</v>
      </c>
      <c r="G8088" s="1">
        <v>35664</v>
      </c>
      <c r="H8088">
        <v>2</v>
      </c>
      <c r="J8088">
        <v>10</v>
      </c>
      <c r="K8088">
        <v>16707</v>
      </c>
      <c r="L8088" s="1">
        <v>366</v>
      </c>
      <c r="M8088" s="2">
        <f t="shared" si="378"/>
        <v>25.766666666666666</v>
      </c>
      <c r="N8088" s="2" t="str">
        <f t="shared" si="379"/>
        <v/>
      </c>
      <c r="O8088" s="2" t="str">
        <f t="shared" si="380"/>
        <v/>
      </c>
    </row>
    <row r="8089" spans="1:15" x14ac:dyDescent="0.25">
      <c r="A8089">
        <v>8088</v>
      </c>
      <c r="B8089">
        <v>2</v>
      </c>
      <c r="C8089" s="1">
        <v>26303</v>
      </c>
      <c r="D8089">
        <v>0</v>
      </c>
      <c r="E8089">
        <v>0</v>
      </c>
      <c r="F8089" t="s">
        <v>13</v>
      </c>
      <c r="G8089" s="1">
        <v>35667</v>
      </c>
      <c r="H8089">
        <v>0</v>
      </c>
      <c r="J8089">
        <v>21</v>
      </c>
      <c r="K8089">
        <v>0</v>
      </c>
      <c r="L8089" s="1">
        <v>366</v>
      </c>
      <c r="M8089" s="2">
        <f t="shared" si="378"/>
        <v>25.638888888888889</v>
      </c>
      <c r="N8089" s="2" t="str">
        <f t="shared" si="379"/>
        <v/>
      </c>
      <c r="O8089" s="2" t="str">
        <f t="shared" si="380"/>
        <v/>
      </c>
    </row>
    <row r="8090" spans="1:15" x14ac:dyDescent="0.25">
      <c r="A8090">
        <v>8089</v>
      </c>
      <c r="B8090">
        <v>2</v>
      </c>
      <c r="C8090" s="1">
        <v>16166</v>
      </c>
      <c r="D8090">
        <v>0</v>
      </c>
      <c r="E8090">
        <v>0</v>
      </c>
      <c r="F8090" t="s">
        <v>14</v>
      </c>
      <c r="G8090" s="1">
        <v>35667</v>
      </c>
      <c r="H8090">
        <v>2</v>
      </c>
      <c r="J8090">
        <v>10</v>
      </c>
      <c r="K8090">
        <v>15707</v>
      </c>
      <c r="L8090" s="1">
        <v>366</v>
      </c>
      <c r="M8090" s="2">
        <f t="shared" si="378"/>
        <v>53.391666666666666</v>
      </c>
      <c r="N8090" s="2" t="str">
        <f t="shared" si="379"/>
        <v/>
      </c>
      <c r="O8090" s="2" t="str">
        <f t="shared" si="380"/>
        <v/>
      </c>
    </row>
    <row r="8091" spans="1:15" x14ac:dyDescent="0.25">
      <c r="A8091">
        <v>8090</v>
      </c>
      <c r="B8091">
        <v>3</v>
      </c>
      <c r="C8091" s="1">
        <v>16172</v>
      </c>
      <c r="D8091">
        <v>0</v>
      </c>
      <c r="E8091">
        <v>0</v>
      </c>
      <c r="F8091" t="s">
        <v>14</v>
      </c>
      <c r="G8091" s="1">
        <v>35667</v>
      </c>
      <c r="H8091">
        <v>0</v>
      </c>
      <c r="J8091">
        <v>10</v>
      </c>
      <c r="K8091">
        <v>15707</v>
      </c>
      <c r="L8091" s="1">
        <v>366</v>
      </c>
      <c r="M8091" s="2">
        <f t="shared" si="378"/>
        <v>53.375</v>
      </c>
      <c r="N8091" s="2" t="str">
        <f t="shared" si="379"/>
        <v/>
      </c>
      <c r="O8091" s="2" t="str">
        <f t="shared" si="380"/>
        <v/>
      </c>
    </row>
    <row r="8092" spans="1:15" x14ac:dyDescent="0.25">
      <c r="A8092">
        <v>8091</v>
      </c>
      <c r="B8092">
        <v>3</v>
      </c>
      <c r="C8092" s="1">
        <v>24670</v>
      </c>
      <c r="D8092">
        <v>1985</v>
      </c>
      <c r="E8092">
        <v>3</v>
      </c>
      <c r="F8092" t="s">
        <v>28</v>
      </c>
      <c r="G8092" s="1">
        <v>35667</v>
      </c>
      <c r="H8092">
        <v>2</v>
      </c>
      <c r="J8092">
        <v>10</v>
      </c>
      <c r="K8092">
        <v>11907</v>
      </c>
      <c r="L8092" s="1">
        <v>366</v>
      </c>
      <c r="M8092" s="2">
        <f t="shared" si="378"/>
        <v>30.105555555555554</v>
      </c>
      <c r="N8092" s="2" t="str">
        <f t="shared" si="379"/>
        <v/>
      </c>
      <c r="O8092" s="2" t="str">
        <f t="shared" si="380"/>
        <v/>
      </c>
    </row>
    <row r="8093" spans="1:15" x14ac:dyDescent="0.25">
      <c r="A8093">
        <v>8092</v>
      </c>
      <c r="B8093">
        <v>2</v>
      </c>
      <c r="C8093" s="1">
        <v>20354</v>
      </c>
      <c r="D8093">
        <v>0</v>
      </c>
      <c r="E8093">
        <v>0</v>
      </c>
      <c r="F8093" t="s">
        <v>14</v>
      </c>
      <c r="G8093" s="1">
        <v>35667</v>
      </c>
      <c r="H8093">
        <v>2</v>
      </c>
      <c r="J8093">
        <v>10</v>
      </c>
      <c r="K8093">
        <v>10907</v>
      </c>
      <c r="L8093" s="1">
        <v>366</v>
      </c>
      <c r="M8093" s="2">
        <f t="shared" si="378"/>
        <v>41.924999999999997</v>
      </c>
      <c r="N8093" s="2" t="str">
        <f t="shared" si="379"/>
        <v/>
      </c>
      <c r="O8093" s="2" t="str">
        <f t="shared" si="380"/>
        <v/>
      </c>
    </row>
    <row r="8094" spans="1:15" x14ac:dyDescent="0.25">
      <c r="A8094">
        <v>8093</v>
      </c>
      <c r="B8094">
        <v>4</v>
      </c>
      <c r="C8094" s="1">
        <v>28587</v>
      </c>
      <c r="D8094">
        <v>0</v>
      </c>
      <c r="E8094">
        <v>0</v>
      </c>
      <c r="F8094" t="s">
        <v>20</v>
      </c>
      <c r="G8094" s="1">
        <v>35668</v>
      </c>
      <c r="H8094">
        <v>2</v>
      </c>
      <c r="J8094">
        <v>10</v>
      </c>
      <c r="K8094">
        <v>10107</v>
      </c>
      <c r="L8094" s="1">
        <v>366</v>
      </c>
      <c r="M8094" s="2">
        <f t="shared" si="378"/>
        <v>19.386111111111113</v>
      </c>
      <c r="N8094" s="2" t="str">
        <f t="shared" si="379"/>
        <v/>
      </c>
      <c r="O8094" s="2" t="str">
        <f t="shared" si="380"/>
        <v/>
      </c>
    </row>
    <row r="8095" spans="1:15" x14ac:dyDescent="0.25">
      <c r="A8095">
        <v>8094</v>
      </c>
      <c r="B8095">
        <v>3</v>
      </c>
      <c r="C8095" s="1">
        <v>20326</v>
      </c>
      <c r="D8095">
        <v>0</v>
      </c>
      <c r="E8095">
        <v>0</v>
      </c>
      <c r="F8095" t="s">
        <v>13</v>
      </c>
      <c r="G8095" s="1">
        <v>35668</v>
      </c>
      <c r="H8095">
        <v>0</v>
      </c>
      <c r="J8095">
        <v>10</v>
      </c>
      <c r="K8095">
        <v>10507</v>
      </c>
      <c r="L8095" s="1">
        <v>366</v>
      </c>
      <c r="M8095" s="2">
        <f t="shared" si="378"/>
        <v>42.00277777777778</v>
      </c>
      <c r="N8095" s="2" t="str">
        <f t="shared" si="379"/>
        <v/>
      </c>
      <c r="O8095" s="2" t="str">
        <f t="shared" si="380"/>
        <v/>
      </c>
    </row>
    <row r="8096" spans="1:15" x14ac:dyDescent="0.25">
      <c r="A8096">
        <v>8095</v>
      </c>
      <c r="B8096">
        <v>2</v>
      </c>
      <c r="C8096" s="1">
        <v>17129</v>
      </c>
      <c r="D8096">
        <v>0</v>
      </c>
      <c r="E8096">
        <v>0</v>
      </c>
      <c r="F8096" t="s">
        <v>17</v>
      </c>
      <c r="G8096" s="1">
        <v>35669</v>
      </c>
      <c r="H8096">
        <v>2</v>
      </c>
      <c r="J8096">
        <v>10</v>
      </c>
      <c r="K8096">
        <v>10107</v>
      </c>
      <c r="L8096" s="1">
        <v>366</v>
      </c>
      <c r="M8096" s="2">
        <f t="shared" si="378"/>
        <v>50.761111111111113</v>
      </c>
      <c r="N8096" s="2" t="str">
        <f t="shared" si="379"/>
        <v/>
      </c>
      <c r="O8096" s="2" t="str">
        <f t="shared" si="380"/>
        <v/>
      </c>
    </row>
    <row r="8097" spans="1:15" x14ac:dyDescent="0.25">
      <c r="A8097">
        <v>8096</v>
      </c>
      <c r="B8097">
        <v>2</v>
      </c>
      <c r="C8097" s="1">
        <v>23570</v>
      </c>
      <c r="D8097">
        <v>1230</v>
      </c>
      <c r="E8097">
        <v>2</v>
      </c>
      <c r="F8097" t="s">
        <v>14</v>
      </c>
      <c r="G8097" s="1">
        <v>35670</v>
      </c>
      <c r="H8097">
        <v>2</v>
      </c>
      <c r="J8097">
        <v>10</v>
      </c>
      <c r="K8097">
        <v>13607</v>
      </c>
      <c r="L8097" s="1">
        <v>366</v>
      </c>
      <c r="M8097" s="2">
        <f t="shared" si="378"/>
        <v>33.12777777777778</v>
      </c>
      <c r="N8097" s="2" t="str">
        <f t="shared" si="379"/>
        <v/>
      </c>
      <c r="O8097" s="2" t="str">
        <f t="shared" si="380"/>
        <v/>
      </c>
    </row>
    <row r="8098" spans="1:15" x14ac:dyDescent="0.25">
      <c r="A8098">
        <v>8097</v>
      </c>
      <c r="B8098">
        <v>4</v>
      </c>
      <c r="C8098" s="1">
        <v>26831</v>
      </c>
      <c r="D8098">
        <v>0</v>
      </c>
      <c r="E8098">
        <v>0</v>
      </c>
      <c r="F8098" t="s">
        <v>20</v>
      </c>
      <c r="G8098" s="1">
        <v>35671</v>
      </c>
      <c r="H8098">
        <v>2</v>
      </c>
      <c r="J8098">
        <v>10</v>
      </c>
      <c r="K8098">
        <v>11907</v>
      </c>
      <c r="L8098" s="1">
        <v>366</v>
      </c>
      <c r="M8098" s="2">
        <f t="shared" si="378"/>
        <v>24.202777777777779</v>
      </c>
      <c r="N8098" s="2" t="str">
        <f t="shared" si="379"/>
        <v/>
      </c>
      <c r="O8098" s="2" t="str">
        <f t="shared" si="380"/>
        <v/>
      </c>
    </row>
    <row r="8099" spans="1:15" x14ac:dyDescent="0.25">
      <c r="A8099">
        <v>8098</v>
      </c>
      <c r="B8099">
        <v>3</v>
      </c>
      <c r="C8099" s="1">
        <v>24819</v>
      </c>
      <c r="D8099">
        <v>0</v>
      </c>
      <c r="E8099">
        <v>0</v>
      </c>
      <c r="F8099" t="s">
        <v>13</v>
      </c>
      <c r="G8099" s="1">
        <v>35674</v>
      </c>
      <c r="H8099">
        <v>0</v>
      </c>
      <c r="J8099">
        <v>10</v>
      </c>
      <c r="K8099">
        <v>10107</v>
      </c>
      <c r="L8099" s="1">
        <v>366</v>
      </c>
      <c r="M8099" s="2">
        <f t="shared" si="378"/>
        <v>29.716666666666665</v>
      </c>
      <c r="N8099" s="2" t="str">
        <f t="shared" si="379"/>
        <v/>
      </c>
      <c r="O8099" s="2" t="str">
        <f t="shared" si="380"/>
        <v/>
      </c>
    </row>
    <row r="8100" spans="1:15" x14ac:dyDescent="0.25">
      <c r="A8100">
        <v>8099</v>
      </c>
      <c r="B8100">
        <v>3</v>
      </c>
      <c r="C8100" s="1">
        <v>20606</v>
      </c>
      <c r="D8100">
        <v>3949</v>
      </c>
      <c r="E8100">
        <v>2</v>
      </c>
      <c r="F8100" t="s">
        <v>22</v>
      </c>
      <c r="G8100" s="1">
        <v>35674</v>
      </c>
      <c r="H8100">
        <v>2</v>
      </c>
      <c r="J8100">
        <v>10</v>
      </c>
      <c r="K8100">
        <v>10107</v>
      </c>
      <c r="L8100" s="1">
        <v>366</v>
      </c>
      <c r="M8100" s="2">
        <f t="shared" si="378"/>
        <v>41.25277777777778</v>
      </c>
      <c r="N8100" s="2" t="str">
        <f t="shared" si="379"/>
        <v/>
      </c>
      <c r="O8100" s="2" t="str">
        <f t="shared" si="380"/>
        <v/>
      </c>
    </row>
    <row r="8101" spans="1:15" x14ac:dyDescent="0.25">
      <c r="A8101">
        <v>8100</v>
      </c>
      <c r="B8101">
        <v>2</v>
      </c>
      <c r="C8101" s="1">
        <v>23471</v>
      </c>
      <c r="D8101">
        <v>0</v>
      </c>
      <c r="E8101">
        <v>0</v>
      </c>
      <c r="F8101" t="s">
        <v>13</v>
      </c>
      <c r="G8101" s="1">
        <v>35674</v>
      </c>
      <c r="H8101">
        <v>0</v>
      </c>
      <c r="J8101">
        <v>23</v>
      </c>
      <c r="K8101">
        <v>0</v>
      </c>
      <c r="L8101" s="1">
        <v>366</v>
      </c>
      <c r="M8101" s="2">
        <f t="shared" si="378"/>
        <v>33.408333333333331</v>
      </c>
      <c r="N8101" s="2" t="str">
        <f t="shared" si="379"/>
        <v/>
      </c>
      <c r="O8101" s="2" t="str">
        <f t="shared" si="380"/>
        <v/>
      </c>
    </row>
    <row r="8102" spans="1:15" x14ac:dyDescent="0.25">
      <c r="A8102">
        <v>8101</v>
      </c>
      <c r="B8102">
        <v>3</v>
      </c>
      <c r="C8102" s="1">
        <v>24531</v>
      </c>
      <c r="D8102">
        <v>0</v>
      </c>
      <c r="E8102">
        <v>0</v>
      </c>
      <c r="F8102" t="s">
        <v>14</v>
      </c>
      <c r="G8102" s="1">
        <v>35676</v>
      </c>
      <c r="H8102">
        <v>2</v>
      </c>
      <c r="J8102">
        <v>10</v>
      </c>
      <c r="K8102">
        <v>12807</v>
      </c>
      <c r="L8102" s="1">
        <v>366</v>
      </c>
      <c r="M8102" s="2">
        <f t="shared" si="378"/>
        <v>30.513888888888889</v>
      </c>
      <c r="N8102" s="2" t="str">
        <f t="shared" si="379"/>
        <v/>
      </c>
      <c r="O8102" s="2" t="str">
        <f t="shared" si="380"/>
        <v/>
      </c>
    </row>
    <row r="8103" spans="1:15" x14ac:dyDescent="0.25">
      <c r="A8103">
        <v>8102</v>
      </c>
      <c r="B8103">
        <v>3</v>
      </c>
      <c r="C8103" s="1">
        <v>23811</v>
      </c>
      <c r="D8103">
        <v>2403</v>
      </c>
      <c r="E8103">
        <v>0</v>
      </c>
      <c r="F8103" t="s">
        <v>23</v>
      </c>
      <c r="G8103" s="1">
        <v>35676</v>
      </c>
      <c r="H8103">
        <v>2</v>
      </c>
      <c r="J8103">
        <v>10</v>
      </c>
      <c r="K8103">
        <v>10107</v>
      </c>
      <c r="L8103" s="1">
        <v>366</v>
      </c>
      <c r="M8103" s="2">
        <f t="shared" si="378"/>
        <v>32.480555555555554</v>
      </c>
      <c r="N8103" s="2" t="str">
        <f t="shared" si="379"/>
        <v/>
      </c>
      <c r="O8103" s="2" t="str">
        <f t="shared" si="380"/>
        <v/>
      </c>
    </row>
    <row r="8104" spans="1:15" x14ac:dyDescent="0.25">
      <c r="A8104">
        <v>8103</v>
      </c>
      <c r="B8104">
        <v>3</v>
      </c>
      <c r="C8104" s="1">
        <v>25817</v>
      </c>
      <c r="D8104">
        <v>0</v>
      </c>
      <c r="E8104">
        <v>1</v>
      </c>
      <c r="F8104" t="s">
        <v>18</v>
      </c>
      <c r="G8104" s="1">
        <v>35677</v>
      </c>
      <c r="H8104">
        <v>2</v>
      </c>
      <c r="J8104">
        <v>10</v>
      </c>
      <c r="K8104">
        <v>18707</v>
      </c>
      <c r="L8104" s="1">
        <v>366</v>
      </c>
      <c r="M8104" s="2">
        <f t="shared" si="378"/>
        <v>26.994444444444444</v>
      </c>
      <c r="N8104" s="2" t="str">
        <f t="shared" si="379"/>
        <v/>
      </c>
      <c r="O8104" s="2" t="str">
        <f t="shared" si="380"/>
        <v/>
      </c>
    </row>
    <row r="8105" spans="1:15" x14ac:dyDescent="0.25">
      <c r="A8105">
        <v>8104</v>
      </c>
      <c r="B8105">
        <v>3</v>
      </c>
      <c r="C8105" s="1">
        <v>16177</v>
      </c>
      <c r="D8105">
        <v>1916</v>
      </c>
      <c r="E8105">
        <v>0</v>
      </c>
      <c r="F8105" t="s">
        <v>14</v>
      </c>
      <c r="G8105" s="1">
        <v>35677</v>
      </c>
      <c r="H8105">
        <v>2</v>
      </c>
      <c r="J8105">
        <v>10</v>
      </c>
      <c r="K8105">
        <v>10107</v>
      </c>
      <c r="L8105" s="1">
        <v>366</v>
      </c>
      <c r="M8105" s="2">
        <f t="shared" si="378"/>
        <v>53.386111111111113</v>
      </c>
      <c r="N8105" s="2" t="str">
        <f t="shared" si="379"/>
        <v/>
      </c>
      <c r="O8105" s="2" t="str">
        <f t="shared" si="380"/>
        <v/>
      </c>
    </row>
    <row r="8106" spans="1:15" x14ac:dyDescent="0.25">
      <c r="A8106">
        <v>8105</v>
      </c>
      <c r="B8106">
        <v>3</v>
      </c>
      <c r="C8106" s="1">
        <v>26075</v>
      </c>
      <c r="D8106">
        <v>1265</v>
      </c>
      <c r="E8106">
        <v>0</v>
      </c>
      <c r="F8106" t="s">
        <v>14</v>
      </c>
      <c r="G8106" s="1">
        <v>35677</v>
      </c>
      <c r="H8106">
        <v>2</v>
      </c>
      <c r="J8106">
        <v>10</v>
      </c>
      <c r="K8106">
        <v>17807</v>
      </c>
      <c r="L8106" s="1">
        <v>366</v>
      </c>
      <c r="M8106" s="2">
        <f t="shared" si="378"/>
        <v>26.283333333333335</v>
      </c>
      <c r="N8106" s="2" t="str">
        <f t="shared" si="379"/>
        <v/>
      </c>
      <c r="O8106" s="2" t="str">
        <f t="shared" si="380"/>
        <v/>
      </c>
    </row>
    <row r="8107" spans="1:15" x14ac:dyDescent="0.25">
      <c r="A8107">
        <v>8106</v>
      </c>
      <c r="B8107">
        <v>2</v>
      </c>
      <c r="C8107" s="1">
        <v>24670</v>
      </c>
      <c r="D8107">
        <v>0</v>
      </c>
      <c r="E8107">
        <v>0</v>
      </c>
      <c r="F8107" t="s">
        <v>13</v>
      </c>
      <c r="G8107" s="1">
        <v>35678</v>
      </c>
      <c r="H8107">
        <v>0</v>
      </c>
      <c r="J8107">
        <v>10</v>
      </c>
      <c r="K8107">
        <v>15807</v>
      </c>
      <c r="L8107" s="1">
        <v>366</v>
      </c>
      <c r="M8107" s="2">
        <f t="shared" si="378"/>
        <v>30.133333333333333</v>
      </c>
      <c r="N8107" s="2" t="str">
        <f t="shared" si="379"/>
        <v/>
      </c>
      <c r="O8107" s="2" t="str">
        <f t="shared" si="380"/>
        <v/>
      </c>
    </row>
    <row r="8108" spans="1:15" x14ac:dyDescent="0.25">
      <c r="A8108">
        <v>8107</v>
      </c>
      <c r="B8108">
        <v>3</v>
      </c>
      <c r="C8108" s="1">
        <v>17796</v>
      </c>
      <c r="D8108">
        <v>1706</v>
      </c>
      <c r="E8108">
        <v>1</v>
      </c>
      <c r="F8108" t="s">
        <v>14</v>
      </c>
      <c r="G8108" s="1">
        <v>35681</v>
      </c>
      <c r="H8108">
        <v>2</v>
      </c>
      <c r="J8108">
        <v>10</v>
      </c>
      <c r="K8108">
        <v>10307</v>
      </c>
      <c r="L8108" s="1">
        <v>366</v>
      </c>
      <c r="M8108" s="2">
        <f t="shared" si="378"/>
        <v>48.966666666666669</v>
      </c>
      <c r="N8108" s="2" t="str">
        <f t="shared" si="379"/>
        <v/>
      </c>
      <c r="O8108" s="2" t="str">
        <f t="shared" si="380"/>
        <v/>
      </c>
    </row>
    <row r="8109" spans="1:15" x14ac:dyDescent="0.25">
      <c r="A8109">
        <v>8108</v>
      </c>
      <c r="B8109">
        <v>3</v>
      </c>
      <c r="C8109" s="1">
        <v>27759</v>
      </c>
      <c r="D8109">
        <v>0</v>
      </c>
      <c r="E8109">
        <v>0</v>
      </c>
      <c r="F8109" t="s">
        <v>14</v>
      </c>
      <c r="G8109" s="1">
        <v>35681</v>
      </c>
      <c r="H8109">
        <v>2</v>
      </c>
      <c r="J8109">
        <v>10</v>
      </c>
      <c r="K8109">
        <v>17907</v>
      </c>
      <c r="L8109" s="1">
        <v>366</v>
      </c>
      <c r="M8109" s="2">
        <f t="shared" si="378"/>
        <v>21.68888888888889</v>
      </c>
      <c r="N8109" s="2" t="str">
        <f t="shared" si="379"/>
        <v/>
      </c>
      <c r="O8109" s="2" t="str">
        <f t="shared" si="380"/>
        <v/>
      </c>
    </row>
    <row r="8110" spans="1:15" x14ac:dyDescent="0.25">
      <c r="A8110">
        <v>8109</v>
      </c>
      <c r="B8110">
        <v>3</v>
      </c>
      <c r="C8110" s="1">
        <v>27717</v>
      </c>
      <c r="D8110">
        <v>1659</v>
      </c>
      <c r="E8110">
        <v>1</v>
      </c>
      <c r="F8110" t="s">
        <v>14</v>
      </c>
      <c r="G8110" s="1">
        <v>35681</v>
      </c>
      <c r="H8110">
        <v>2</v>
      </c>
      <c r="J8110">
        <v>10</v>
      </c>
      <c r="K8110">
        <v>13907</v>
      </c>
      <c r="L8110" s="1">
        <v>366</v>
      </c>
      <c r="M8110" s="2">
        <f t="shared" si="378"/>
        <v>21.802777777777777</v>
      </c>
      <c r="N8110" s="2" t="str">
        <f t="shared" si="379"/>
        <v/>
      </c>
      <c r="O8110" s="2" t="str">
        <f t="shared" si="380"/>
        <v/>
      </c>
    </row>
    <row r="8111" spans="1:15" x14ac:dyDescent="0.25">
      <c r="A8111">
        <v>8110</v>
      </c>
      <c r="B8111">
        <v>2</v>
      </c>
      <c r="C8111" s="1">
        <v>16775</v>
      </c>
      <c r="D8111">
        <v>0</v>
      </c>
      <c r="E8111">
        <v>0</v>
      </c>
      <c r="F8111" t="s">
        <v>14</v>
      </c>
      <c r="G8111" s="1">
        <v>35681</v>
      </c>
      <c r="H8111">
        <v>2</v>
      </c>
      <c r="J8111">
        <v>10</v>
      </c>
      <c r="K8111">
        <v>10307</v>
      </c>
      <c r="L8111" s="1">
        <v>366</v>
      </c>
      <c r="M8111" s="2">
        <f t="shared" si="378"/>
        <v>51.761111111111113</v>
      </c>
      <c r="N8111" s="2" t="str">
        <f t="shared" si="379"/>
        <v/>
      </c>
      <c r="O8111" s="2" t="str">
        <f t="shared" si="380"/>
        <v/>
      </c>
    </row>
    <row r="8112" spans="1:15" x14ac:dyDescent="0.25">
      <c r="A8112">
        <v>8111</v>
      </c>
      <c r="B8112">
        <v>3</v>
      </c>
      <c r="C8112" s="1">
        <v>24580</v>
      </c>
      <c r="D8112">
        <v>0</v>
      </c>
      <c r="E8112">
        <v>0</v>
      </c>
      <c r="F8112" t="s">
        <v>13</v>
      </c>
      <c r="G8112" s="1">
        <v>35681</v>
      </c>
      <c r="H8112">
        <v>0</v>
      </c>
      <c r="J8112">
        <v>25</v>
      </c>
      <c r="K8112">
        <v>0</v>
      </c>
      <c r="L8112" s="1">
        <v>366</v>
      </c>
      <c r="M8112" s="2">
        <f t="shared" si="378"/>
        <v>30.388888888888889</v>
      </c>
      <c r="N8112" s="2" t="str">
        <f t="shared" si="379"/>
        <v/>
      </c>
      <c r="O8112" s="2" t="str">
        <f t="shared" si="380"/>
        <v/>
      </c>
    </row>
    <row r="8113" spans="1:15" x14ac:dyDescent="0.25">
      <c r="A8113">
        <v>8112</v>
      </c>
      <c r="B8113">
        <v>3</v>
      </c>
      <c r="C8113" s="1">
        <v>22404</v>
      </c>
      <c r="D8113">
        <v>0</v>
      </c>
      <c r="E8113">
        <v>2</v>
      </c>
      <c r="F8113" t="s">
        <v>14</v>
      </c>
      <c r="G8113" s="1">
        <v>35682</v>
      </c>
      <c r="H8113">
        <v>2</v>
      </c>
      <c r="J8113">
        <v>10</v>
      </c>
      <c r="K8113">
        <v>10107</v>
      </c>
      <c r="L8113" s="1">
        <v>366</v>
      </c>
      <c r="M8113" s="2">
        <f t="shared" si="378"/>
        <v>36.35</v>
      </c>
      <c r="N8113" s="2" t="str">
        <f t="shared" si="379"/>
        <v/>
      </c>
      <c r="O8113" s="2" t="str">
        <f t="shared" si="380"/>
        <v/>
      </c>
    </row>
    <row r="8114" spans="1:15" x14ac:dyDescent="0.25">
      <c r="A8114">
        <v>8113</v>
      </c>
      <c r="B8114">
        <v>2</v>
      </c>
      <c r="C8114" s="1">
        <v>25729</v>
      </c>
      <c r="D8114">
        <v>2156</v>
      </c>
      <c r="E8114">
        <v>1</v>
      </c>
      <c r="F8114" t="s">
        <v>14</v>
      </c>
      <c r="G8114" s="1">
        <v>35682</v>
      </c>
      <c r="H8114">
        <v>2</v>
      </c>
      <c r="J8114">
        <v>10</v>
      </c>
      <c r="K8114">
        <v>10507</v>
      </c>
      <c r="L8114" s="1">
        <v>366</v>
      </c>
      <c r="M8114" s="2">
        <f t="shared" si="378"/>
        <v>27.247222222222224</v>
      </c>
      <c r="N8114" s="2" t="str">
        <f t="shared" si="379"/>
        <v/>
      </c>
      <c r="O8114" s="2" t="str">
        <f t="shared" si="380"/>
        <v/>
      </c>
    </row>
    <row r="8115" spans="1:15" x14ac:dyDescent="0.25">
      <c r="A8115">
        <v>8114</v>
      </c>
      <c r="B8115">
        <v>3</v>
      </c>
      <c r="C8115" s="1">
        <v>20464</v>
      </c>
      <c r="D8115">
        <v>0</v>
      </c>
      <c r="E8115">
        <v>0</v>
      </c>
      <c r="F8115" t="s">
        <v>17</v>
      </c>
      <c r="G8115" s="1">
        <v>35684</v>
      </c>
      <c r="H8115">
        <v>2</v>
      </c>
      <c r="J8115">
        <v>10</v>
      </c>
      <c r="K8115">
        <v>15707</v>
      </c>
      <c r="L8115" s="1">
        <v>366</v>
      </c>
      <c r="M8115" s="2">
        <f t="shared" si="378"/>
        <v>41.669444444444444</v>
      </c>
      <c r="N8115" s="2" t="str">
        <f t="shared" si="379"/>
        <v/>
      </c>
      <c r="O8115" s="2" t="str">
        <f t="shared" si="380"/>
        <v/>
      </c>
    </row>
    <row r="8116" spans="1:15" x14ac:dyDescent="0.25">
      <c r="A8116">
        <v>8115</v>
      </c>
      <c r="B8116">
        <v>4</v>
      </c>
      <c r="C8116" s="1">
        <v>27876</v>
      </c>
      <c r="D8116">
        <v>0</v>
      </c>
      <c r="E8116">
        <v>0</v>
      </c>
      <c r="F8116" t="s">
        <v>20</v>
      </c>
      <c r="G8116" s="1">
        <v>35684</v>
      </c>
      <c r="H8116">
        <v>0</v>
      </c>
      <c r="J8116">
        <v>10</v>
      </c>
      <c r="K8116">
        <v>13507</v>
      </c>
      <c r="L8116" s="1">
        <v>366</v>
      </c>
      <c r="M8116" s="2">
        <f t="shared" si="378"/>
        <v>21.375</v>
      </c>
      <c r="N8116" s="2" t="str">
        <f t="shared" si="379"/>
        <v/>
      </c>
      <c r="O8116" s="2" t="str">
        <f t="shared" si="380"/>
        <v/>
      </c>
    </row>
    <row r="8117" spans="1:15" x14ac:dyDescent="0.25">
      <c r="A8117">
        <v>8116</v>
      </c>
      <c r="B8117">
        <v>4</v>
      </c>
      <c r="C8117" s="1">
        <v>34088</v>
      </c>
      <c r="D8117">
        <v>0</v>
      </c>
      <c r="E8117">
        <v>0</v>
      </c>
      <c r="F8117" t="s">
        <v>20</v>
      </c>
      <c r="G8117" s="1">
        <v>35685</v>
      </c>
      <c r="H8117">
        <v>2</v>
      </c>
      <c r="J8117">
        <v>21</v>
      </c>
      <c r="K8117">
        <v>10107</v>
      </c>
      <c r="L8117" s="1">
        <v>366</v>
      </c>
      <c r="M8117" s="2">
        <f t="shared" si="378"/>
        <v>4.3694444444444445</v>
      </c>
      <c r="N8117" s="2" t="str">
        <f t="shared" si="379"/>
        <v/>
      </c>
      <c r="O8117" s="2" t="str">
        <f t="shared" si="380"/>
        <v/>
      </c>
    </row>
    <row r="8118" spans="1:15" x14ac:dyDescent="0.25">
      <c r="A8118">
        <v>8117</v>
      </c>
      <c r="B8118">
        <v>3</v>
      </c>
      <c r="C8118" s="1">
        <v>26927</v>
      </c>
      <c r="D8118">
        <v>0</v>
      </c>
      <c r="E8118">
        <v>0</v>
      </c>
      <c r="F8118" t="s">
        <v>14</v>
      </c>
      <c r="G8118" s="1">
        <v>35685</v>
      </c>
      <c r="H8118">
        <v>2</v>
      </c>
      <c r="J8118">
        <v>10</v>
      </c>
      <c r="K8118">
        <v>18507</v>
      </c>
      <c r="L8118" s="1">
        <v>366</v>
      </c>
      <c r="M8118" s="2">
        <f t="shared" si="378"/>
        <v>23.977777777777778</v>
      </c>
      <c r="N8118" s="2" t="str">
        <f t="shared" si="379"/>
        <v/>
      </c>
      <c r="O8118" s="2" t="str">
        <f t="shared" si="380"/>
        <v/>
      </c>
    </row>
    <row r="8119" spans="1:15" x14ac:dyDescent="0.25">
      <c r="A8119">
        <v>8118</v>
      </c>
      <c r="B8119">
        <v>2</v>
      </c>
      <c r="C8119" s="1">
        <v>26609</v>
      </c>
      <c r="D8119">
        <v>2500</v>
      </c>
      <c r="E8119">
        <v>1</v>
      </c>
      <c r="F8119" t="s">
        <v>26</v>
      </c>
      <c r="G8119" s="1">
        <v>35688</v>
      </c>
      <c r="H8119">
        <v>2</v>
      </c>
      <c r="J8119">
        <v>10</v>
      </c>
      <c r="K8119">
        <v>10107</v>
      </c>
      <c r="L8119" s="1">
        <v>366</v>
      </c>
      <c r="M8119" s="2">
        <f t="shared" si="378"/>
        <v>24.858333333333334</v>
      </c>
      <c r="N8119" s="2" t="str">
        <f t="shared" si="379"/>
        <v/>
      </c>
      <c r="O8119" s="2" t="str">
        <f t="shared" si="380"/>
        <v/>
      </c>
    </row>
    <row r="8120" spans="1:15" x14ac:dyDescent="0.25">
      <c r="A8120">
        <v>8119</v>
      </c>
      <c r="B8120">
        <v>2</v>
      </c>
      <c r="C8120" s="1">
        <v>21051</v>
      </c>
      <c r="D8120">
        <v>2318</v>
      </c>
      <c r="E8120">
        <v>1</v>
      </c>
      <c r="F8120" t="s">
        <v>14</v>
      </c>
      <c r="G8120" s="1">
        <v>35688</v>
      </c>
      <c r="H8120">
        <v>2</v>
      </c>
      <c r="J8120">
        <v>10</v>
      </c>
      <c r="K8120">
        <v>10107</v>
      </c>
      <c r="L8120" s="1">
        <v>366</v>
      </c>
      <c r="M8120" s="2">
        <f t="shared" si="378"/>
        <v>40.072222222222223</v>
      </c>
      <c r="N8120" s="2" t="str">
        <f t="shared" si="379"/>
        <v/>
      </c>
      <c r="O8120" s="2" t="str">
        <f t="shared" si="380"/>
        <v/>
      </c>
    </row>
    <row r="8121" spans="1:15" x14ac:dyDescent="0.25">
      <c r="A8121">
        <v>8120</v>
      </c>
      <c r="B8121">
        <v>4</v>
      </c>
      <c r="C8121" s="1">
        <v>27797</v>
      </c>
      <c r="D8121">
        <v>0</v>
      </c>
      <c r="E8121">
        <v>0</v>
      </c>
      <c r="F8121" t="s">
        <v>20</v>
      </c>
      <c r="G8121" s="1">
        <v>35689</v>
      </c>
      <c r="H8121">
        <v>0</v>
      </c>
      <c r="J8121">
        <v>10</v>
      </c>
      <c r="K8121">
        <v>13507</v>
      </c>
      <c r="L8121" s="1">
        <v>366</v>
      </c>
      <c r="M8121" s="2">
        <f t="shared" si="378"/>
        <v>21.608333333333334</v>
      </c>
      <c r="N8121" s="2" t="str">
        <f t="shared" si="379"/>
        <v/>
      </c>
      <c r="O8121" s="2" t="str">
        <f t="shared" si="380"/>
        <v/>
      </c>
    </row>
    <row r="8122" spans="1:15" x14ac:dyDescent="0.25">
      <c r="A8122">
        <v>8121</v>
      </c>
      <c r="B8122">
        <v>3</v>
      </c>
      <c r="C8122" s="1">
        <v>25522</v>
      </c>
      <c r="D8122">
        <v>1478</v>
      </c>
      <c r="E8122">
        <v>0</v>
      </c>
      <c r="F8122" t="s">
        <v>14</v>
      </c>
      <c r="G8122" s="1">
        <v>35689</v>
      </c>
      <c r="H8122">
        <v>2</v>
      </c>
      <c r="J8122">
        <v>10</v>
      </c>
      <c r="K8122">
        <v>13507</v>
      </c>
      <c r="L8122" s="1">
        <v>366</v>
      </c>
      <c r="M8122" s="2">
        <f t="shared" si="378"/>
        <v>27.836111111111112</v>
      </c>
      <c r="N8122" s="2" t="str">
        <f t="shared" si="379"/>
        <v/>
      </c>
      <c r="O8122" s="2" t="str">
        <f t="shared" si="380"/>
        <v/>
      </c>
    </row>
    <row r="8123" spans="1:15" x14ac:dyDescent="0.25">
      <c r="A8123">
        <v>8122</v>
      </c>
      <c r="B8123">
        <v>2</v>
      </c>
      <c r="C8123" s="1">
        <v>23859</v>
      </c>
      <c r="D8123">
        <v>2966</v>
      </c>
      <c r="E8123">
        <v>2</v>
      </c>
      <c r="F8123" t="s">
        <v>14</v>
      </c>
      <c r="G8123" s="1">
        <v>35689</v>
      </c>
      <c r="H8123">
        <v>2</v>
      </c>
      <c r="J8123">
        <v>10</v>
      </c>
      <c r="K8123">
        <v>17907</v>
      </c>
      <c r="L8123" s="1">
        <v>366</v>
      </c>
      <c r="M8123" s="2">
        <f t="shared" si="378"/>
        <v>32.386111111111113</v>
      </c>
      <c r="N8123" s="2" t="str">
        <f t="shared" si="379"/>
        <v/>
      </c>
      <c r="O8123" s="2" t="str">
        <f t="shared" si="380"/>
        <v/>
      </c>
    </row>
    <row r="8124" spans="1:15" x14ac:dyDescent="0.25">
      <c r="A8124">
        <v>8123</v>
      </c>
      <c r="B8124">
        <v>4</v>
      </c>
      <c r="C8124" s="1">
        <v>26466</v>
      </c>
      <c r="D8124">
        <v>0</v>
      </c>
      <c r="E8124">
        <v>2</v>
      </c>
      <c r="F8124" t="s">
        <v>20</v>
      </c>
      <c r="G8124" s="1">
        <v>35690</v>
      </c>
      <c r="H8124">
        <v>2</v>
      </c>
      <c r="J8124">
        <v>10</v>
      </c>
      <c r="K8124">
        <v>12607</v>
      </c>
      <c r="L8124" s="1">
        <v>366</v>
      </c>
      <c r="M8124" s="2">
        <f t="shared" si="378"/>
        <v>25.252777777777776</v>
      </c>
      <c r="N8124" s="2" t="str">
        <f t="shared" si="379"/>
        <v/>
      </c>
      <c r="O8124" s="2" t="str">
        <f t="shared" si="380"/>
        <v/>
      </c>
    </row>
    <row r="8125" spans="1:15" x14ac:dyDescent="0.25">
      <c r="A8125">
        <v>8124</v>
      </c>
      <c r="B8125">
        <v>4</v>
      </c>
      <c r="C8125" s="1">
        <v>27277</v>
      </c>
      <c r="D8125">
        <v>0</v>
      </c>
      <c r="E8125">
        <v>0</v>
      </c>
      <c r="F8125" t="s">
        <v>20</v>
      </c>
      <c r="G8125" s="1">
        <v>35691</v>
      </c>
      <c r="H8125">
        <v>0</v>
      </c>
      <c r="J8125">
        <v>10</v>
      </c>
      <c r="K8125">
        <v>13507</v>
      </c>
      <c r="L8125" s="1">
        <v>366</v>
      </c>
      <c r="M8125" s="2">
        <f t="shared" si="378"/>
        <v>23.036111111111111</v>
      </c>
      <c r="N8125" s="2" t="str">
        <f t="shared" si="379"/>
        <v/>
      </c>
      <c r="O8125" s="2" t="str">
        <f t="shared" si="380"/>
        <v/>
      </c>
    </row>
    <row r="8126" spans="1:15" x14ac:dyDescent="0.25">
      <c r="A8126">
        <v>8125</v>
      </c>
      <c r="B8126">
        <v>2</v>
      </c>
      <c r="C8126" s="1">
        <v>25934</v>
      </c>
      <c r="D8126">
        <v>0</v>
      </c>
      <c r="E8126">
        <v>0</v>
      </c>
      <c r="F8126" t="s">
        <v>13</v>
      </c>
      <c r="G8126" s="1">
        <v>35692</v>
      </c>
      <c r="H8126">
        <v>2</v>
      </c>
      <c r="J8126">
        <v>10</v>
      </c>
      <c r="K8126">
        <v>10107</v>
      </c>
      <c r="L8126" s="1">
        <v>366</v>
      </c>
      <c r="M8126" s="2">
        <f t="shared" si="378"/>
        <v>26.716666666666665</v>
      </c>
      <c r="N8126" s="2" t="str">
        <f t="shared" si="379"/>
        <v/>
      </c>
      <c r="O8126" s="2" t="str">
        <f t="shared" si="380"/>
        <v/>
      </c>
    </row>
    <row r="8127" spans="1:15" x14ac:dyDescent="0.25">
      <c r="A8127">
        <v>8126</v>
      </c>
      <c r="B8127">
        <v>4</v>
      </c>
      <c r="C8127" s="1">
        <v>26311</v>
      </c>
      <c r="D8127">
        <v>1760</v>
      </c>
      <c r="E8127">
        <v>2</v>
      </c>
      <c r="F8127" t="s">
        <v>26</v>
      </c>
      <c r="G8127" s="1">
        <v>35692</v>
      </c>
      <c r="H8127">
        <v>2</v>
      </c>
      <c r="J8127">
        <v>10</v>
      </c>
      <c r="K8127">
        <v>16707</v>
      </c>
      <c r="L8127" s="1">
        <v>366</v>
      </c>
      <c r="M8127" s="2">
        <f t="shared" si="378"/>
        <v>25.683333333333334</v>
      </c>
      <c r="N8127" s="2" t="str">
        <f t="shared" si="379"/>
        <v/>
      </c>
      <c r="O8127" s="2" t="str">
        <f t="shared" si="380"/>
        <v/>
      </c>
    </row>
    <row r="8128" spans="1:15" x14ac:dyDescent="0.25">
      <c r="A8128">
        <v>8127</v>
      </c>
      <c r="B8128">
        <v>2</v>
      </c>
      <c r="C8128" s="1">
        <v>23499</v>
      </c>
      <c r="D8128">
        <v>0</v>
      </c>
      <c r="E8128">
        <v>0</v>
      </c>
      <c r="F8128" t="s">
        <v>14</v>
      </c>
      <c r="G8128" s="1">
        <v>35692</v>
      </c>
      <c r="H8128">
        <v>2</v>
      </c>
      <c r="J8128">
        <v>10</v>
      </c>
      <c r="K8128">
        <v>16607</v>
      </c>
      <c r="L8128" s="1">
        <v>366</v>
      </c>
      <c r="M8128" s="2">
        <f t="shared" si="378"/>
        <v>33.380555555555553</v>
      </c>
      <c r="N8128" s="2" t="str">
        <f t="shared" si="379"/>
        <v/>
      </c>
      <c r="O8128" s="2" t="str">
        <f t="shared" si="380"/>
        <v/>
      </c>
    </row>
    <row r="8129" spans="1:15" x14ac:dyDescent="0.25">
      <c r="A8129">
        <v>8128</v>
      </c>
      <c r="B8129">
        <v>4</v>
      </c>
      <c r="C8129" s="1">
        <v>23020</v>
      </c>
      <c r="D8129">
        <v>0</v>
      </c>
      <c r="E8129">
        <v>0</v>
      </c>
      <c r="F8129" t="s">
        <v>20</v>
      </c>
      <c r="G8129" s="1">
        <v>35692</v>
      </c>
      <c r="H8129">
        <v>2</v>
      </c>
      <c r="J8129">
        <v>10</v>
      </c>
      <c r="K8129">
        <v>15807</v>
      </c>
      <c r="L8129" s="1">
        <v>366</v>
      </c>
      <c r="M8129" s="2">
        <f t="shared" si="378"/>
        <v>34.694444444444443</v>
      </c>
      <c r="N8129" s="2" t="str">
        <f t="shared" si="379"/>
        <v/>
      </c>
      <c r="O8129" s="2" t="str">
        <f t="shared" si="380"/>
        <v/>
      </c>
    </row>
    <row r="8130" spans="1:15" x14ac:dyDescent="0.25">
      <c r="A8130">
        <v>8129</v>
      </c>
      <c r="B8130">
        <v>1</v>
      </c>
      <c r="C8130" t="s">
        <v>12</v>
      </c>
      <c r="D8130">
        <v>0</v>
      </c>
      <c r="E8130">
        <v>0</v>
      </c>
      <c r="F8130" t="s">
        <v>13</v>
      </c>
      <c r="G8130" s="1">
        <v>35695</v>
      </c>
      <c r="H8130">
        <v>0</v>
      </c>
      <c r="J8130">
        <v>82</v>
      </c>
      <c r="K8130">
        <v>0</v>
      </c>
      <c r="L8130" s="1">
        <v>366</v>
      </c>
      <c r="O8130" s="2" t="str">
        <f t="shared" si="380"/>
        <v/>
      </c>
    </row>
    <row r="8131" spans="1:15" x14ac:dyDescent="0.25">
      <c r="A8131">
        <v>8130</v>
      </c>
      <c r="B8131">
        <v>3</v>
      </c>
      <c r="C8131" s="1">
        <v>19506</v>
      </c>
      <c r="D8131">
        <v>1300</v>
      </c>
      <c r="E8131">
        <v>1</v>
      </c>
      <c r="F8131" t="s">
        <v>28</v>
      </c>
      <c r="G8131" s="1">
        <v>35695</v>
      </c>
      <c r="H8131">
        <v>2</v>
      </c>
      <c r="J8131">
        <v>10</v>
      </c>
      <c r="K8131">
        <v>13607</v>
      </c>
      <c r="L8131" s="1">
        <v>366</v>
      </c>
      <c r="M8131" s="2">
        <f t="shared" si="378"/>
        <v>44.319444444444443</v>
      </c>
      <c r="N8131" s="2" t="str">
        <f t="shared" si="379"/>
        <v/>
      </c>
      <c r="O8131" s="2" t="str">
        <f t="shared" si="380"/>
        <v/>
      </c>
    </row>
    <row r="8132" spans="1:15" x14ac:dyDescent="0.25">
      <c r="A8132">
        <v>8131</v>
      </c>
      <c r="B8132">
        <v>3</v>
      </c>
      <c r="C8132" s="1">
        <v>27396</v>
      </c>
      <c r="D8132">
        <v>0</v>
      </c>
      <c r="E8132">
        <v>0</v>
      </c>
      <c r="F8132" t="s">
        <v>14</v>
      </c>
      <c r="G8132" s="1">
        <v>35696</v>
      </c>
      <c r="H8132">
        <v>2</v>
      </c>
      <c r="J8132">
        <v>10</v>
      </c>
      <c r="K8132">
        <v>14707</v>
      </c>
      <c r="L8132" s="1">
        <v>366</v>
      </c>
      <c r="M8132" s="2">
        <f t="shared" si="378"/>
        <v>22.725000000000001</v>
      </c>
      <c r="N8132" s="2" t="str">
        <f t="shared" si="379"/>
        <v/>
      </c>
      <c r="O8132" s="2" t="str">
        <f t="shared" si="380"/>
        <v/>
      </c>
    </row>
    <row r="8133" spans="1:15" x14ac:dyDescent="0.25">
      <c r="A8133">
        <v>8132</v>
      </c>
      <c r="B8133">
        <v>2</v>
      </c>
      <c r="C8133" s="1">
        <v>26262</v>
      </c>
      <c r="D8133">
        <v>0</v>
      </c>
      <c r="E8133">
        <v>0</v>
      </c>
      <c r="F8133" t="s">
        <v>26</v>
      </c>
      <c r="G8133" s="1">
        <v>35696</v>
      </c>
      <c r="H8133">
        <v>2</v>
      </c>
      <c r="J8133">
        <v>10</v>
      </c>
      <c r="K8133">
        <v>17807</v>
      </c>
      <c r="L8133" s="1">
        <v>366</v>
      </c>
      <c r="M8133" s="2">
        <f t="shared" ref="M8133:M8196" si="381">DAYS360(C8133,G8133,TRUE)/360</f>
        <v>25.827777777777779</v>
      </c>
      <c r="N8133" s="2" t="str">
        <f t="shared" ref="N8133:N8196" si="382">IF(DAYS360(C8133,L8133)/360&gt;0,DAYS360(C8133,L8133)/360,"")</f>
        <v/>
      </c>
      <c r="O8133" s="2" t="str">
        <f t="shared" ref="O8133:O8196" si="383">IF(N8133="","",N8133-M8133)</f>
        <v/>
      </c>
    </row>
    <row r="8134" spans="1:15" x14ac:dyDescent="0.25">
      <c r="A8134">
        <v>8133</v>
      </c>
      <c r="B8134">
        <v>4</v>
      </c>
      <c r="C8134" s="1">
        <v>26567</v>
      </c>
      <c r="D8134">
        <v>0</v>
      </c>
      <c r="E8134">
        <v>0</v>
      </c>
      <c r="F8134" t="s">
        <v>20</v>
      </c>
      <c r="G8134" s="1">
        <v>35697</v>
      </c>
      <c r="H8134">
        <v>0</v>
      </c>
      <c r="J8134">
        <v>10</v>
      </c>
      <c r="K8134">
        <v>13507</v>
      </c>
      <c r="L8134" s="1">
        <v>366</v>
      </c>
      <c r="M8134" s="2">
        <f t="shared" si="381"/>
        <v>24.997222222222224</v>
      </c>
      <c r="N8134" s="2" t="str">
        <f t="shared" si="382"/>
        <v/>
      </c>
      <c r="O8134" s="2" t="str">
        <f t="shared" si="383"/>
        <v/>
      </c>
    </row>
    <row r="8135" spans="1:15" x14ac:dyDescent="0.25">
      <c r="A8135">
        <v>8134</v>
      </c>
      <c r="B8135">
        <v>3</v>
      </c>
      <c r="C8135" s="1">
        <v>22054</v>
      </c>
      <c r="D8135">
        <v>0</v>
      </c>
      <c r="E8135">
        <v>0</v>
      </c>
      <c r="F8135" t="s">
        <v>13</v>
      </c>
      <c r="G8135" s="1">
        <v>35697</v>
      </c>
      <c r="H8135">
        <v>0</v>
      </c>
      <c r="I8135" t="s">
        <v>19</v>
      </c>
      <c r="J8135">
        <v>21</v>
      </c>
      <c r="K8135">
        <v>17807</v>
      </c>
      <c r="L8135" s="1">
        <v>38379</v>
      </c>
      <c r="M8135" s="2">
        <f t="shared" si="381"/>
        <v>37.35</v>
      </c>
      <c r="N8135" s="2">
        <f t="shared" si="382"/>
        <v>44.69166666666667</v>
      </c>
      <c r="O8135" s="2">
        <f t="shared" si="383"/>
        <v>7.3416666666666686</v>
      </c>
    </row>
    <row r="8136" spans="1:15" x14ac:dyDescent="0.25">
      <c r="A8136">
        <v>8135</v>
      </c>
      <c r="B8136">
        <v>2</v>
      </c>
      <c r="C8136" s="1">
        <v>21887</v>
      </c>
      <c r="D8136">
        <v>4050</v>
      </c>
      <c r="E8136">
        <v>2</v>
      </c>
      <c r="F8136" t="s">
        <v>14</v>
      </c>
      <c r="G8136" s="1">
        <v>35697</v>
      </c>
      <c r="H8136">
        <v>2</v>
      </c>
      <c r="J8136">
        <v>10</v>
      </c>
      <c r="K8136">
        <v>10107</v>
      </c>
      <c r="L8136" s="1">
        <v>366</v>
      </c>
      <c r="M8136" s="2">
        <f t="shared" si="381"/>
        <v>37.80833333333333</v>
      </c>
      <c r="N8136" s="2" t="str">
        <f t="shared" si="382"/>
        <v/>
      </c>
      <c r="O8136" s="2" t="str">
        <f t="shared" si="383"/>
        <v/>
      </c>
    </row>
    <row r="8137" spans="1:15" x14ac:dyDescent="0.25">
      <c r="A8137">
        <v>8136</v>
      </c>
      <c r="B8137">
        <v>3</v>
      </c>
      <c r="C8137" s="1">
        <v>14360</v>
      </c>
      <c r="D8137">
        <v>0</v>
      </c>
      <c r="E8137">
        <v>0</v>
      </c>
      <c r="F8137" t="s">
        <v>13</v>
      </c>
      <c r="G8137" s="1">
        <v>35697</v>
      </c>
      <c r="H8137">
        <v>0</v>
      </c>
      <c r="J8137">
        <v>25</v>
      </c>
      <c r="K8137">
        <v>0</v>
      </c>
      <c r="L8137" s="1">
        <v>366</v>
      </c>
      <c r="M8137" s="2">
        <f t="shared" si="381"/>
        <v>58.413888888888891</v>
      </c>
      <c r="N8137" s="2" t="str">
        <f t="shared" si="382"/>
        <v/>
      </c>
      <c r="O8137" s="2" t="str">
        <f t="shared" si="383"/>
        <v/>
      </c>
    </row>
    <row r="8138" spans="1:15" x14ac:dyDescent="0.25">
      <c r="A8138">
        <v>8137</v>
      </c>
      <c r="B8138">
        <v>4</v>
      </c>
      <c r="C8138" s="1">
        <v>26742</v>
      </c>
      <c r="D8138">
        <v>0</v>
      </c>
      <c r="E8138">
        <v>0</v>
      </c>
      <c r="F8138" t="s">
        <v>20</v>
      </c>
      <c r="G8138" s="1">
        <v>35698</v>
      </c>
      <c r="H8138">
        <v>2</v>
      </c>
      <c r="J8138">
        <v>10</v>
      </c>
      <c r="K8138">
        <v>13507</v>
      </c>
      <c r="L8138" s="1">
        <v>366</v>
      </c>
      <c r="M8138" s="2">
        <f t="shared" si="381"/>
        <v>24.516666666666666</v>
      </c>
      <c r="N8138" s="2" t="str">
        <f t="shared" si="382"/>
        <v/>
      </c>
      <c r="O8138" s="2" t="str">
        <f t="shared" si="383"/>
        <v/>
      </c>
    </row>
    <row r="8139" spans="1:15" x14ac:dyDescent="0.25">
      <c r="A8139">
        <v>8138</v>
      </c>
      <c r="B8139">
        <v>3</v>
      </c>
      <c r="C8139" s="1">
        <v>18735</v>
      </c>
      <c r="D8139">
        <v>0</v>
      </c>
      <c r="E8139">
        <v>0</v>
      </c>
      <c r="F8139" t="s">
        <v>13</v>
      </c>
      <c r="G8139" s="1">
        <v>35698</v>
      </c>
      <c r="H8139">
        <v>0</v>
      </c>
      <c r="J8139">
        <v>10</v>
      </c>
      <c r="K8139">
        <v>14607</v>
      </c>
      <c r="L8139" s="1">
        <v>366</v>
      </c>
      <c r="M8139" s="2">
        <f t="shared" si="381"/>
        <v>46.43888888888889</v>
      </c>
      <c r="N8139" s="2" t="str">
        <f t="shared" si="382"/>
        <v/>
      </c>
      <c r="O8139" s="2" t="str">
        <f t="shared" si="383"/>
        <v/>
      </c>
    </row>
    <row r="8140" spans="1:15" x14ac:dyDescent="0.25">
      <c r="A8140">
        <v>8139</v>
      </c>
      <c r="B8140">
        <v>4</v>
      </c>
      <c r="C8140" s="1">
        <v>31299</v>
      </c>
      <c r="D8140">
        <v>0</v>
      </c>
      <c r="E8140">
        <v>0</v>
      </c>
      <c r="F8140" t="s">
        <v>20</v>
      </c>
      <c r="G8140" s="1">
        <v>35698</v>
      </c>
      <c r="H8140">
        <v>2</v>
      </c>
      <c r="J8140">
        <v>21</v>
      </c>
      <c r="K8140">
        <v>10107</v>
      </c>
      <c r="L8140" s="1">
        <v>366</v>
      </c>
      <c r="M8140" s="2">
        <f t="shared" si="381"/>
        <v>12.044444444444444</v>
      </c>
      <c r="N8140" s="2" t="str">
        <f t="shared" si="382"/>
        <v/>
      </c>
      <c r="O8140" s="2" t="str">
        <f t="shared" si="383"/>
        <v/>
      </c>
    </row>
    <row r="8141" spans="1:15" x14ac:dyDescent="0.25">
      <c r="A8141">
        <v>8140</v>
      </c>
      <c r="B8141">
        <v>3</v>
      </c>
      <c r="C8141" s="1">
        <v>23516</v>
      </c>
      <c r="D8141">
        <v>0</v>
      </c>
      <c r="E8141">
        <v>0</v>
      </c>
      <c r="F8141" t="s">
        <v>20</v>
      </c>
      <c r="G8141" s="1">
        <v>35699</v>
      </c>
      <c r="H8141">
        <v>0</v>
      </c>
      <c r="J8141">
        <v>21</v>
      </c>
      <c r="K8141">
        <v>0</v>
      </c>
      <c r="L8141" s="1">
        <v>366</v>
      </c>
      <c r="M8141" s="2">
        <f t="shared" si="381"/>
        <v>33.352777777777774</v>
      </c>
      <c r="N8141" s="2" t="str">
        <f t="shared" si="382"/>
        <v/>
      </c>
      <c r="O8141" s="2" t="str">
        <f t="shared" si="383"/>
        <v/>
      </c>
    </row>
    <row r="8142" spans="1:15" x14ac:dyDescent="0.25">
      <c r="A8142">
        <v>8141</v>
      </c>
      <c r="B8142">
        <v>4</v>
      </c>
      <c r="C8142" s="1">
        <v>27346</v>
      </c>
      <c r="D8142">
        <v>0</v>
      </c>
      <c r="E8142">
        <v>0</v>
      </c>
      <c r="F8142" t="s">
        <v>13</v>
      </c>
      <c r="G8142" s="1">
        <v>35699</v>
      </c>
      <c r="H8142">
        <v>0</v>
      </c>
      <c r="I8142" t="s">
        <v>19</v>
      </c>
      <c r="J8142">
        <v>21</v>
      </c>
      <c r="K8142">
        <v>14607</v>
      </c>
      <c r="L8142" s="1">
        <v>36031</v>
      </c>
      <c r="M8142" s="2">
        <f t="shared" si="381"/>
        <v>22.869444444444444</v>
      </c>
      <c r="N8142" s="2">
        <f t="shared" si="382"/>
        <v>23.780555555555555</v>
      </c>
      <c r="O8142" s="2">
        <f t="shared" si="383"/>
        <v>0.91111111111111143</v>
      </c>
    </row>
    <row r="8143" spans="1:15" x14ac:dyDescent="0.25">
      <c r="A8143">
        <v>8142</v>
      </c>
      <c r="B8143">
        <v>1</v>
      </c>
      <c r="C8143" t="s">
        <v>12</v>
      </c>
      <c r="D8143">
        <v>0</v>
      </c>
      <c r="E8143">
        <v>0</v>
      </c>
      <c r="F8143" t="s">
        <v>13</v>
      </c>
      <c r="G8143" s="1">
        <v>35699</v>
      </c>
      <c r="H8143">
        <v>0</v>
      </c>
      <c r="J8143">
        <v>61</v>
      </c>
      <c r="K8143">
        <v>10107</v>
      </c>
      <c r="L8143" s="1">
        <v>366</v>
      </c>
      <c r="O8143" s="2" t="str">
        <f t="shared" si="383"/>
        <v/>
      </c>
    </row>
    <row r="8144" spans="1:15" x14ac:dyDescent="0.25">
      <c r="A8144">
        <v>8143</v>
      </c>
      <c r="B8144">
        <v>3</v>
      </c>
      <c r="C8144" s="1">
        <v>19700</v>
      </c>
      <c r="D8144">
        <v>2300</v>
      </c>
      <c r="E8144">
        <v>1</v>
      </c>
      <c r="F8144" t="s">
        <v>16</v>
      </c>
      <c r="G8144" s="1">
        <v>35699</v>
      </c>
      <c r="H8144">
        <v>2</v>
      </c>
      <c r="J8144">
        <v>10</v>
      </c>
      <c r="K8144">
        <v>10307</v>
      </c>
      <c r="L8144" s="1">
        <v>366</v>
      </c>
      <c r="M8144" s="2">
        <f t="shared" si="381"/>
        <v>43.802777777777777</v>
      </c>
      <c r="N8144" s="2" t="str">
        <f t="shared" si="382"/>
        <v/>
      </c>
      <c r="O8144" s="2" t="str">
        <f t="shared" si="383"/>
        <v/>
      </c>
    </row>
    <row r="8145" spans="1:15" x14ac:dyDescent="0.25">
      <c r="A8145">
        <v>8144</v>
      </c>
      <c r="B8145">
        <v>3</v>
      </c>
      <c r="C8145" s="1">
        <v>21491</v>
      </c>
      <c r="D8145">
        <v>0</v>
      </c>
      <c r="E8145">
        <v>1</v>
      </c>
      <c r="F8145" t="s">
        <v>17</v>
      </c>
      <c r="G8145" s="1">
        <v>35699</v>
      </c>
      <c r="H8145">
        <v>2</v>
      </c>
      <c r="J8145">
        <v>10</v>
      </c>
      <c r="K8145">
        <v>10207</v>
      </c>
      <c r="L8145" s="1">
        <v>366</v>
      </c>
      <c r="M8145" s="2">
        <f t="shared" si="381"/>
        <v>38.9</v>
      </c>
      <c r="N8145" s="2" t="str">
        <f t="shared" si="382"/>
        <v/>
      </c>
      <c r="O8145" s="2" t="str">
        <f t="shared" si="383"/>
        <v/>
      </c>
    </row>
    <row r="8146" spans="1:15" x14ac:dyDescent="0.25">
      <c r="A8146">
        <v>8145</v>
      </c>
      <c r="B8146">
        <v>3</v>
      </c>
      <c r="C8146" s="1">
        <v>18819</v>
      </c>
      <c r="D8146">
        <v>0</v>
      </c>
      <c r="E8146">
        <v>0</v>
      </c>
      <c r="F8146" t="s">
        <v>13</v>
      </c>
      <c r="G8146" s="1">
        <v>35702</v>
      </c>
      <c r="H8146">
        <v>0</v>
      </c>
      <c r="J8146">
        <v>21</v>
      </c>
      <c r="K8146">
        <v>0</v>
      </c>
      <c r="L8146" s="1">
        <v>366</v>
      </c>
      <c r="M8146" s="2">
        <f t="shared" si="381"/>
        <v>46.219444444444441</v>
      </c>
      <c r="N8146" s="2" t="str">
        <f t="shared" si="382"/>
        <v/>
      </c>
      <c r="O8146" s="2" t="str">
        <f t="shared" si="383"/>
        <v/>
      </c>
    </row>
    <row r="8147" spans="1:15" x14ac:dyDescent="0.25">
      <c r="A8147">
        <v>8146</v>
      </c>
      <c r="B8147">
        <v>2</v>
      </c>
      <c r="C8147" s="1">
        <v>24608</v>
      </c>
      <c r="D8147">
        <v>0</v>
      </c>
      <c r="E8147">
        <v>0</v>
      </c>
      <c r="F8147" t="s">
        <v>20</v>
      </c>
      <c r="G8147" s="1">
        <v>35702</v>
      </c>
      <c r="H8147">
        <v>2</v>
      </c>
      <c r="J8147">
        <v>10</v>
      </c>
      <c r="K8147">
        <v>13507</v>
      </c>
      <c r="L8147" s="1">
        <v>366</v>
      </c>
      <c r="M8147" s="2">
        <f t="shared" si="381"/>
        <v>30.369444444444444</v>
      </c>
      <c r="N8147" s="2" t="str">
        <f t="shared" si="382"/>
        <v/>
      </c>
      <c r="O8147" s="2" t="str">
        <f t="shared" si="383"/>
        <v/>
      </c>
    </row>
    <row r="8148" spans="1:15" x14ac:dyDescent="0.25">
      <c r="A8148">
        <v>8147</v>
      </c>
      <c r="B8148">
        <v>2</v>
      </c>
      <c r="C8148" s="1">
        <v>23561</v>
      </c>
      <c r="D8148">
        <v>2729</v>
      </c>
      <c r="E8148">
        <v>1</v>
      </c>
      <c r="F8148" t="s">
        <v>14</v>
      </c>
      <c r="G8148" s="1">
        <v>35702</v>
      </c>
      <c r="H8148">
        <v>2</v>
      </c>
      <c r="J8148">
        <v>10</v>
      </c>
      <c r="K8148">
        <v>10807</v>
      </c>
      <c r="L8148" s="1">
        <v>366</v>
      </c>
      <c r="M8148" s="2">
        <f t="shared" si="381"/>
        <v>33.238888888888887</v>
      </c>
      <c r="N8148" s="2" t="str">
        <f t="shared" si="382"/>
        <v/>
      </c>
      <c r="O8148" s="2" t="str">
        <f t="shared" si="383"/>
        <v/>
      </c>
    </row>
    <row r="8149" spans="1:15" x14ac:dyDescent="0.25">
      <c r="A8149">
        <v>8148</v>
      </c>
      <c r="B8149">
        <v>2</v>
      </c>
      <c r="C8149" s="1">
        <v>14314</v>
      </c>
      <c r="D8149">
        <v>1517</v>
      </c>
      <c r="E8149">
        <v>0</v>
      </c>
      <c r="F8149" t="s">
        <v>14</v>
      </c>
      <c r="G8149" s="1">
        <v>35702</v>
      </c>
      <c r="H8149">
        <v>2</v>
      </c>
      <c r="J8149">
        <v>10</v>
      </c>
      <c r="K8149">
        <v>13607</v>
      </c>
      <c r="L8149" s="1">
        <v>366</v>
      </c>
      <c r="M8149" s="2">
        <f t="shared" si="381"/>
        <v>58.552777777777777</v>
      </c>
      <c r="N8149" s="2" t="str">
        <f t="shared" si="382"/>
        <v/>
      </c>
      <c r="O8149" s="2" t="str">
        <f t="shared" si="383"/>
        <v/>
      </c>
    </row>
    <row r="8150" spans="1:15" x14ac:dyDescent="0.25">
      <c r="A8150">
        <v>8149</v>
      </c>
      <c r="B8150">
        <v>2</v>
      </c>
      <c r="C8150" s="1">
        <v>27496</v>
      </c>
      <c r="D8150">
        <v>0</v>
      </c>
      <c r="E8150">
        <v>0</v>
      </c>
      <c r="F8150" t="s">
        <v>20</v>
      </c>
      <c r="G8150" s="1">
        <v>35703</v>
      </c>
      <c r="H8150">
        <v>2</v>
      </c>
      <c r="J8150">
        <v>10</v>
      </c>
      <c r="K8150">
        <v>11907</v>
      </c>
      <c r="L8150" s="1">
        <v>366</v>
      </c>
      <c r="M8150" s="2">
        <f t="shared" si="381"/>
        <v>22.466666666666665</v>
      </c>
      <c r="N8150" s="2" t="str">
        <f t="shared" si="382"/>
        <v/>
      </c>
      <c r="O8150" s="2" t="str">
        <f t="shared" si="383"/>
        <v/>
      </c>
    </row>
    <row r="8151" spans="1:15" x14ac:dyDescent="0.25">
      <c r="A8151">
        <v>8150</v>
      </c>
      <c r="B8151">
        <v>2</v>
      </c>
      <c r="C8151" s="1">
        <v>20310</v>
      </c>
      <c r="D8151">
        <v>1696</v>
      </c>
      <c r="E8151">
        <v>1</v>
      </c>
      <c r="F8151" t="s">
        <v>14</v>
      </c>
      <c r="G8151" s="1">
        <v>35704</v>
      </c>
      <c r="H8151">
        <v>2</v>
      </c>
      <c r="J8151">
        <v>10</v>
      </c>
      <c r="K8151">
        <v>10207</v>
      </c>
      <c r="L8151" s="1">
        <v>366</v>
      </c>
      <c r="M8151" s="2">
        <f t="shared" si="381"/>
        <v>42.144444444444446</v>
      </c>
      <c r="N8151" s="2" t="str">
        <f t="shared" si="382"/>
        <v/>
      </c>
      <c r="O8151" s="2" t="str">
        <f t="shared" si="383"/>
        <v/>
      </c>
    </row>
    <row r="8152" spans="1:15" x14ac:dyDescent="0.25">
      <c r="A8152">
        <v>8151</v>
      </c>
      <c r="B8152">
        <v>3</v>
      </c>
      <c r="C8152" s="1">
        <v>26419</v>
      </c>
      <c r="D8152">
        <v>0</v>
      </c>
      <c r="E8152">
        <v>1</v>
      </c>
      <c r="F8152" t="s">
        <v>14</v>
      </c>
      <c r="G8152" s="1">
        <v>35704</v>
      </c>
      <c r="H8152">
        <v>2</v>
      </c>
      <c r="J8152">
        <v>10</v>
      </c>
      <c r="K8152">
        <v>10207</v>
      </c>
      <c r="L8152" s="1">
        <v>366</v>
      </c>
      <c r="M8152" s="2">
        <f t="shared" si="381"/>
        <v>25.419444444444444</v>
      </c>
      <c r="N8152" s="2" t="str">
        <f t="shared" si="382"/>
        <v/>
      </c>
      <c r="O8152" s="2" t="str">
        <f t="shared" si="383"/>
        <v/>
      </c>
    </row>
    <row r="8153" spans="1:15" x14ac:dyDescent="0.25">
      <c r="A8153">
        <v>8152</v>
      </c>
      <c r="B8153">
        <v>2</v>
      </c>
      <c r="C8153" s="1">
        <v>25671</v>
      </c>
      <c r="D8153">
        <v>0</v>
      </c>
      <c r="E8153">
        <v>1</v>
      </c>
      <c r="F8153" t="s">
        <v>26</v>
      </c>
      <c r="G8153" s="1">
        <v>35705</v>
      </c>
      <c r="H8153">
        <v>2</v>
      </c>
      <c r="J8153">
        <v>10</v>
      </c>
      <c r="K8153">
        <v>13507</v>
      </c>
      <c r="L8153" s="1">
        <v>366</v>
      </c>
      <c r="M8153" s="2">
        <f t="shared" si="381"/>
        <v>27.469444444444445</v>
      </c>
      <c r="N8153" s="2" t="str">
        <f t="shared" si="382"/>
        <v/>
      </c>
      <c r="O8153" s="2" t="str">
        <f t="shared" si="383"/>
        <v/>
      </c>
    </row>
    <row r="8154" spans="1:15" x14ac:dyDescent="0.25">
      <c r="A8154">
        <v>8153</v>
      </c>
      <c r="B8154">
        <v>3</v>
      </c>
      <c r="C8154" s="1">
        <v>26745</v>
      </c>
      <c r="D8154">
        <v>0</v>
      </c>
      <c r="E8154">
        <v>0</v>
      </c>
      <c r="F8154" t="s">
        <v>14</v>
      </c>
      <c r="G8154" s="1">
        <v>35705</v>
      </c>
      <c r="H8154">
        <v>2</v>
      </c>
      <c r="J8154">
        <v>10</v>
      </c>
      <c r="K8154">
        <v>10107</v>
      </c>
      <c r="L8154" s="1">
        <v>366</v>
      </c>
      <c r="M8154" s="2">
        <f t="shared" si="381"/>
        <v>24.527777777777779</v>
      </c>
      <c r="N8154" s="2" t="str">
        <f t="shared" si="382"/>
        <v/>
      </c>
      <c r="O8154" s="2" t="str">
        <f t="shared" si="383"/>
        <v/>
      </c>
    </row>
    <row r="8155" spans="1:15" x14ac:dyDescent="0.25">
      <c r="A8155">
        <v>8154</v>
      </c>
      <c r="B8155">
        <v>2</v>
      </c>
      <c r="C8155" s="1">
        <v>25473</v>
      </c>
      <c r="D8155">
        <v>0</v>
      </c>
      <c r="E8155">
        <v>0</v>
      </c>
      <c r="F8155" t="s">
        <v>20</v>
      </c>
      <c r="G8155" s="1">
        <v>35705</v>
      </c>
      <c r="H8155">
        <v>2</v>
      </c>
      <c r="J8155">
        <v>10</v>
      </c>
      <c r="K8155">
        <v>10907</v>
      </c>
      <c r="L8155" s="1">
        <v>366</v>
      </c>
      <c r="M8155" s="2">
        <f t="shared" si="381"/>
        <v>28.013888888888889</v>
      </c>
      <c r="N8155" s="2" t="str">
        <f t="shared" si="382"/>
        <v/>
      </c>
      <c r="O8155" s="2" t="str">
        <f t="shared" si="383"/>
        <v/>
      </c>
    </row>
    <row r="8156" spans="1:15" x14ac:dyDescent="0.25">
      <c r="A8156">
        <v>8155</v>
      </c>
      <c r="B8156">
        <v>2</v>
      </c>
      <c r="C8156" s="1">
        <v>22319</v>
      </c>
      <c r="D8156">
        <v>0</v>
      </c>
      <c r="E8156">
        <v>0</v>
      </c>
      <c r="F8156" t="s">
        <v>13</v>
      </c>
      <c r="G8156" s="1">
        <v>35705</v>
      </c>
      <c r="H8156">
        <v>0</v>
      </c>
      <c r="J8156">
        <v>23</v>
      </c>
      <c r="K8156">
        <v>0</v>
      </c>
      <c r="L8156" s="1">
        <v>366</v>
      </c>
      <c r="M8156" s="2">
        <f t="shared" si="381"/>
        <v>36.652777777777779</v>
      </c>
      <c r="N8156" s="2" t="str">
        <f t="shared" si="382"/>
        <v/>
      </c>
      <c r="O8156" s="2" t="str">
        <f t="shared" si="383"/>
        <v/>
      </c>
    </row>
    <row r="8157" spans="1:15" x14ac:dyDescent="0.25">
      <c r="A8157">
        <v>8156</v>
      </c>
      <c r="B8157">
        <v>4</v>
      </c>
      <c r="C8157" s="1">
        <v>22879</v>
      </c>
      <c r="D8157">
        <v>1860</v>
      </c>
      <c r="E8157">
        <v>0</v>
      </c>
      <c r="F8157" t="s">
        <v>20</v>
      </c>
      <c r="G8157" s="1">
        <v>35709</v>
      </c>
      <c r="H8157">
        <v>2</v>
      </c>
      <c r="J8157">
        <v>10</v>
      </c>
      <c r="K8157">
        <v>17807</v>
      </c>
      <c r="L8157" s="1">
        <v>366</v>
      </c>
      <c r="M8157" s="2">
        <f t="shared" si="381"/>
        <v>35.125</v>
      </c>
      <c r="N8157" s="2" t="str">
        <f t="shared" si="382"/>
        <v/>
      </c>
      <c r="O8157" s="2" t="str">
        <f t="shared" si="383"/>
        <v/>
      </c>
    </row>
    <row r="8158" spans="1:15" x14ac:dyDescent="0.25">
      <c r="A8158">
        <v>8157</v>
      </c>
      <c r="B8158">
        <v>4</v>
      </c>
      <c r="C8158" s="1">
        <v>25925</v>
      </c>
      <c r="D8158">
        <v>0</v>
      </c>
      <c r="E8158">
        <v>0</v>
      </c>
      <c r="F8158" t="s">
        <v>20</v>
      </c>
      <c r="G8158" s="1">
        <v>35709</v>
      </c>
      <c r="H8158">
        <v>2</v>
      </c>
      <c r="J8158">
        <v>10</v>
      </c>
      <c r="K8158">
        <v>17807</v>
      </c>
      <c r="L8158" s="1">
        <v>366</v>
      </c>
      <c r="M8158" s="2">
        <f t="shared" si="381"/>
        <v>26.786111111111111</v>
      </c>
      <c r="N8158" s="2" t="str">
        <f t="shared" si="382"/>
        <v/>
      </c>
      <c r="O8158" s="2" t="str">
        <f t="shared" si="383"/>
        <v/>
      </c>
    </row>
    <row r="8159" spans="1:15" x14ac:dyDescent="0.25">
      <c r="A8159">
        <v>8158</v>
      </c>
      <c r="B8159">
        <v>4</v>
      </c>
      <c r="C8159" s="1">
        <v>25554</v>
      </c>
      <c r="D8159">
        <v>1295</v>
      </c>
      <c r="E8159">
        <v>0</v>
      </c>
      <c r="F8159" t="s">
        <v>20</v>
      </c>
      <c r="G8159" s="1">
        <v>35711</v>
      </c>
      <c r="H8159">
        <v>2</v>
      </c>
      <c r="J8159">
        <v>21</v>
      </c>
      <c r="K8159">
        <v>10307</v>
      </c>
      <c r="L8159" s="1">
        <v>366</v>
      </c>
      <c r="M8159" s="2">
        <f t="shared" si="381"/>
        <v>27.808333333333334</v>
      </c>
      <c r="N8159" s="2" t="str">
        <f t="shared" si="382"/>
        <v/>
      </c>
      <c r="O8159" s="2" t="str">
        <f t="shared" si="383"/>
        <v/>
      </c>
    </row>
    <row r="8160" spans="1:15" x14ac:dyDescent="0.25">
      <c r="A8160">
        <v>8159</v>
      </c>
      <c r="B8160">
        <v>4</v>
      </c>
      <c r="C8160" s="1">
        <v>25782</v>
      </c>
      <c r="D8160">
        <v>0</v>
      </c>
      <c r="E8160">
        <v>0</v>
      </c>
      <c r="F8160" t="s">
        <v>26</v>
      </c>
      <c r="G8160" s="1">
        <v>35711</v>
      </c>
      <c r="H8160">
        <v>2</v>
      </c>
      <c r="J8160">
        <v>10</v>
      </c>
      <c r="K8160">
        <v>13807</v>
      </c>
      <c r="L8160" s="1">
        <v>366</v>
      </c>
      <c r="M8160" s="2">
        <f t="shared" si="381"/>
        <v>27.183333333333334</v>
      </c>
      <c r="N8160" s="2" t="str">
        <f t="shared" si="382"/>
        <v/>
      </c>
      <c r="O8160" s="2" t="str">
        <f t="shared" si="383"/>
        <v/>
      </c>
    </row>
    <row r="8161" spans="1:15" x14ac:dyDescent="0.25">
      <c r="A8161">
        <v>8160</v>
      </c>
      <c r="B8161">
        <v>2</v>
      </c>
      <c r="C8161" s="1">
        <v>21479</v>
      </c>
      <c r="D8161">
        <v>0</v>
      </c>
      <c r="E8161">
        <v>0</v>
      </c>
      <c r="F8161" t="s">
        <v>20</v>
      </c>
      <c r="G8161" s="1">
        <v>35711</v>
      </c>
      <c r="H8161">
        <v>2</v>
      </c>
      <c r="J8161">
        <v>10</v>
      </c>
      <c r="K8161">
        <v>13807</v>
      </c>
      <c r="L8161" s="1">
        <v>366</v>
      </c>
      <c r="M8161" s="2">
        <f t="shared" si="381"/>
        <v>38.963888888888889</v>
      </c>
      <c r="N8161" s="2" t="str">
        <f t="shared" si="382"/>
        <v/>
      </c>
      <c r="O8161" s="2" t="str">
        <f t="shared" si="383"/>
        <v/>
      </c>
    </row>
    <row r="8162" spans="1:15" x14ac:dyDescent="0.25">
      <c r="A8162">
        <v>8161</v>
      </c>
      <c r="B8162">
        <v>3</v>
      </c>
      <c r="C8162" s="1">
        <v>22187</v>
      </c>
      <c r="D8162">
        <v>0</v>
      </c>
      <c r="E8162">
        <v>0</v>
      </c>
      <c r="F8162" t="s">
        <v>14</v>
      </c>
      <c r="G8162" s="1">
        <v>35711</v>
      </c>
      <c r="H8162">
        <v>2</v>
      </c>
      <c r="J8162">
        <v>10</v>
      </c>
      <c r="K8162">
        <v>17907</v>
      </c>
      <c r="L8162" s="1">
        <v>366</v>
      </c>
      <c r="M8162" s="2">
        <f t="shared" si="381"/>
        <v>37.027777777777779</v>
      </c>
      <c r="N8162" s="2" t="str">
        <f t="shared" si="382"/>
        <v/>
      </c>
      <c r="O8162" s="2" t="str">
        <f t="shared" si="383"/>
        <v/>
      </c>
    </row>
    <row r="8163" spans="1:15" x14ac:dyDescent="0.25">
      <c r="A8163">
        <v>8162</v>
      </c>
      <c r="B8163">
        <v>3</v>
      </c>
      <c r="C8163" s="1">
        <v>24766</v>
      </c>
      <c r="D8163">
        <v>0</v>
      </c>
      <c r="E8163">
        <v>0</v>
      </c>
      <c r="F8163" t="s">
        <v>14</v>
      </c>
      <c r="G8163" s="1">
        <v>35712</v>
      </c>
      <c r="H8163">
        <v>2</v>
      </c>
      <c r="J8163">
        <v>10</v>
      </c>
      <c r="K8163">
        <v>17907</v>
      </c>
      <c r="L8163" s="1">
        <v>366</v>
      </c>
      <c r="M8163" s="2">
        <f t="shared" si="381"/>
        <v>29.966666666666665</v>
      </c>
      <c r="N8163" s="2" t="str">
        <f t="shared" si="382"/>
        <v/>
      </c>
      <c r="O8163" s="2" t="str">
        <f t="shared" si="383"/>
        <v/>
      </c>
    </row>
    <row r="8164" spans="1:15" x14ac:dyDescent="0.25">
      <c r="A8164">
        <v>8163</v>
      </c>
      <c r="B8164">
        <v>2</v>
      </c>
      <c r="C8164" s="1">
        <v>26444</v>
      </c>
      <c r="D8164">
        <v>1556</v>
      </c>
      <c r="E8164">
        <v>3</v>
      </c>
      <c r="F8164" t="s">
        <v>20</v>
      </c>
      <c r="G8164" s="1">
        <v>35712</v>
      </c>
      <c r="H8164">
        <v>2</v>
      </c>
      <c r="J8164">
        <v>10</v>
      </c>
      <c r="K8164">
        <v>13907</v>
      </c>
      <c r="L8164" s="1">
        <v>366</v>
      </c>
      <c r="M8164" s="2">
        <f t="shared" si="381"/>
        <v>25.372222222222224</v>
      </c>
      <c r="N8164" s="2" t="str">
        <f t="shared" si="382"/>
        <v/>
      </c>
      <c r="O8164" s="2" t="str">
        <f t="shared" si="383"/>
        <v/>
      </c>
    </row>
    <row r="8165" spans="1:15" x14ac:dyDescent="0.25">
      <c r="A8165">
        <v>8164</v>
      </c>
      <c r="B8165">
        <v>4</v>
      </c>
      <c r="C8165" s="1">
        <v>24834</v>
      </c>
      <c r="D8165">
        <v>2353</v>
      </c>
      <c r="E8165">
        <v>0</v>
      </c>
      <c r="F8165" t="s">
        <v>20</v>
      </c>
      <c r="G8165" s="1">
        <v>35716</v>
      </c>
      <c r="H8165">
        <v>2</v>
      </c>
      <c r="J8165">
        <v>10</v>
      </c>
      <c r="K8165">
        <v>10107</v>
      </c>
      <c r="L8165" s="1">
        <v>366</v>
      </c>
      <c r="M8165" s="2">
        <f t="shared" si="381"/>
        <v>29.791666666666668</v>
      </c>
      <c r="N8165" s="2" t="str">
        <f t="shared" si="382"/>
        <v/>
      </c>
      <c r="O8165" s="2" t="str">
        <f t="shared" si="383"/>
        <v/>
      </c>
    </row>
    <row r="8166" spans="1:15" x14ac:dyDescent="0.25">
      <c r="A8166">
        <v>8165</v>
      </c>
      <c r="B8166">
        <v>2</v>
      </c>
      <c r="C8166" s="1">
        <v>18648</v>
      </c>
      <c r="D8166">
        <v>0</v>
      </c>
      <c r="E8166">
        <v>0</v>
      </c>
      <c r="F8166" t="s">
        <v>13</v>
      </c>
      <c r="G8166" s="1">
        <v>35717</v>
      </c>
      <c r="H8166">
        <v>0</v>
      </c>
      <c r="J8166">
        <v>21</v>
      </c>
      <c r="K8166">
        <v>0</v>
      </c>
      <c r="L8166" s="1">
        <v>366</v>
      </c>
      <c r="M8166" s="2">
        <f t="shared" si="381"/>
        <v>46.733333333333334</v>
      </c>
      <c r="N8166" s="2" t="str">
        <f t="shared" si="382"/>
        <v/>
      </c>
      <c r="O8166" s="2" t="str">
        <f t="shared" si="383"/>
        <v/>
      </c>
    </row>
    <row r="8167" spans="1:15" x14ac:dyDescent="0.25">
      <c r="A8167">
        <v>8166</v>
      </c>
      <c r="B8167">
        <v>2</v>
      </c>
      <c r="C8167" s="1">
        <v>18772</v>
      </c>
      <c r="D8167">
        <v>0</v>
      </c>
      <c r="E8167">
        <v>1</v>
      </c>
      <c r="F8167" t="s">
        <v>14</v>
      </c>
      <c r="G8167" s="1">
        <v>35717</v>
      </c>
      <c r="H8167">
        <v>2</v>
      </c>
      <c r="J8167">
        <v>10</v>
      </c>
      <c r="K8167">
        <v>10107</v>
      </c>
      <c r="L8167" s="1">
        <v>366</v>
      </c>
      <c r="M8167" s="2">
        <f t="shared" si="381"/>
        <v>46.388888888888886</v>
      </c>
      <c r="N8167" s="2" t="str">
        <f t="shared" si="382"/>
        <v/>
      </c>
      <c r="O8167" s="2" t="str">
        <f t="shared" si="383"/>
        <v/>
      </c>
    </row>
    <row r="8168" spans="1:15" x14ac:dyDescent="0.25">
      <c r="A8168">
        <v>8167</v>
      </c>
      <c r="B8168">
        <v>3</v>
      </c>
      <c r="C8168" s="1">
        <v>23258</v>
      </c>
      <c r="D8168">
        <v>0</v>
      </c>
      <c r="E8168">
        <v>3</v>
      </c>
      <c r="F8168" t="s">
        <v>14</v>
      </c>
      <c r="G8168" s="1">
        <v>35718</v>
      </c>
      <c r="H8168">
        <v>2</v>
      </c>
      <c r="J8168">
        <v>10</v>
      </c>
      <c r="K8168">
        <v>10207</v>
      </c>
      <c r="L8168" s="1">
        <v>366</v>
      </c>
      <c r="M8168" s="2">
        <f t="shared" si="381"/>
        <v>34.113888888888887</v>
      </c>
      <c r="N8168" s="2" t="str">
        <f t="shared" si="382"/>
        <v/>
      </c>
      <c r="O8168" s="2" t="str">
        <f t="shared" si="383"/>
        <v/>
      </c>
    </row>
    <row r="8169" spans="1:15" x14ac:dyDescent="0.25">
      <c r="A8169">
        <v>8168</v>
      </c>
      <c r="B8169">
        <v>3</v>
      </c>
      <c r="C8169" s="1">
        <v>18840</v>
      </c>
      <c r="D8169">
        <v>0</v>
      </c>
      <c r="E8169">
        <v>0</v>
      </c>
      <c r="F8169" t="s">
        <v>14</v>
      </c>
      <c r="G8169" s="1">
        <v>35718</v>
      </c>
      <c r="H8169">
        <v>0</v>
      </c>
      <c r="J8169">
        <v>10</v>
      </c>
      <c r="K8169">
        <v>10207</v>
      </c>
      <c r="L8169" s="1">
        <v>366</v>
      </c>
      <c r="M8169" s="2">
        <f t="shared" si="381"/>
        <v>46.208333333333336</v>
      </c>
      <c r="N8169" s="2" t="str">
        <f t="shared" si="382"/>
        <v/>
      </c>
      <c r="O8169" s="2" t="str">
        <f t="shared" si="383"/>
        <v/>
      </c>
    </row>
    <row r="8170" spans="1:15" x14ac:dyDescent="0.25">
      <c r="A8170">
        <v>8169</v>
      </c>
      <c r="B8170">
        <v>4</v>
      </c>
      <c r="C8170" s="1">
        <v>25335</v>
      </c>
      <c r="D8170">
        <v>1600</v>
      </c>
      <c r="E8170">
        <v>1</v>
      </c>
      <c r="F8170" t="s">
        <v>14</v>
      </c>
      <c r="G8170" s="1">
        <v>35720</v>
      </c>
      <c r="H8170">
        <v>2</v>
      </c>
      <c r="J8170">
        <v>10</v>
      </c>
      <c r="K8170">
        <v>10107</v>
      </c>
      <c r="L8170" s="1">
        <v>366</v>
      </c>
      <c r="M8170" s="2">
        <f t="shared" si="381"/>
        <v>28.430555555555557</v>
      </c>
      <c r="N8170" s="2" t="str">
        <f t="shared" si="382"/>
        <v/>
      </c>
      <c r="O8170" s="2" t="str">
        <f t="shared" si="383"/>
        <v/>
      </c>
    </row>
    <row r="8171" spans="1:15" x14ac:dyDescent="0.25">
      <c r="A8171">
        <v>8170</v>
      </c>
      <c r="B8171">
        <v>2</v>
      </c>
      <c r="C8171" s="1">
        <v>18735</v>
      </c>
      <c r="D8171">
        <v>0</v>
      </c>
      <c r="E8171">
        <v>0</v>
      </c>
      <c r="F8171" t="s">
        <v>14</v>
      </c>
      <c r="G8171" s="1">
        <v>35720</v>
      </c>
      <c r="H8171">
        <v>2</v>
      </c>
      <c r="J8171">
        <v>10</v>
      </c>
      <c r="K8171">
        <v>10107</v>
      </c>
      <c r="L8171" s="1">
        <v>366</v>
      </c>
      <c r="M8171" s="2">
        <f t="shared" si="381"/>
        <v>46.5</v>
      </c>
      <c r="N8171" s="2" t="str">
        <f t="shared" si="382"/>
        <v/>
      </c>
      <c r="O8171" s="2" t="str">
        <f t="shared" si="383"/>
        <v/>
      </c>
    </row>
    <row r="8172" spans="1:15" x14ac:dyDescent="0.25">
      <c r="A8172">
        <v>8171</v>
      </c>
      <c r="B8172">
        <v>2</v>
      </c>
      <c r="C8172" s="1">
        <v>22773</v>
      </c>
      <c r="D8172">
        <v>1053</v>
      </c>
      <c r="E8172">
        <v>0</v>
      </c>
      <c r="F8172" t="s">
        <v>20</v>
      </c>
      <c r="G8172" s="1">
        <v>35720</v>
      </c>
      <c r="H8172">
        <v>2</v>
      </c>
      <c r="J8172">
        <v>10</v>
      </c>
      <c r="K8172">
        <v>10207</v>
      </c>
      <c r="L8172" s="1">
        <v>366</v>
      </c>
      <c r="M8172" s="2">
        <f t="shared" si="381"/>
        <v>35.444444444444443</v>
      </c>
      <c r="N8172" s="2" t="str">
        <f t="shared" si="382"/>
        <v/>
      </c>
      <c r="O8172" s="2" t="str">
        <f t="shared" si="383"/>
        <v/>
      </c>
    </row>
    <row r="8173" spans="1:15" x14ac:dyDescent="0.25">
      <c r="A8173">
        <v>8172</v>
      </c>
      <c r="B8173">
        <v>2</v>
      </c>
      <c r="C8173" s="1">
        <v>24701</v>
      </c>
      <c r="D8173">
        <v>1504</v>
      </c>
      <c r="E8173">
        <v>0</v>
      </c>
      <c r="F8173" t="s">
        <v>14</v>
      </c>
      <c r="G8173" s="1">
        <v>35720</v>
      </c>
      <c r="H8173">
        <v>2</v>
      </c>
      <c r="J8173">
        <v>10</v>
      </c>
      <c r="K8173">
        <v>13607</v>
      </c>
      <c r="L8173" s="1">
        <v>366</v>
      </c>
      <c r="M8173" s="2">
        <f t="shared" si="381"/>
        <v>30.166666666666668</v>
      </c>
      <c r="N8173" s="2" t="str">
        <f t="shared" si="382"/>
        <v/>
      </c>
      <c r="O8173" s="2" t="str">
        <f t="shared" si="383"/>
        <v/>
      </c>
    </row>
    <row r="8174" spans="1:15" x14ac:dyDescent="0.25">
      <c r="A8174">
        <v>8173</v>
      </c>
      <c r="B8174">
        <v>2</v>
      </c>
      <c r="C8174" s="1">
        <v>25589</v>
      </c>
      <c r="D8174">
        <v>0</v>
      </c>
      <c r="E8174">
        <v>0</v>
      </c>
      <c r="F8174" t="s">
        <v>26</v>
      </c>
      <c r="G8174" s="1">
        <v>35720</v>
      </c>
      <c r="H8174">
        <v>2</v>
      </c>
      <c r="J8174">
        <v>10</v>
      </c>
      <c r="K8174">
        <v>13607</v>
      </c>
      <c r="L8174" s="1">
        <v>366</v>
      </c>
      <c r="M8174" s="2">
        <f t="shared" si="381"/>
        <v>27.738888888888887</v>
      </c>
      <c r="N8174" s="2" t="str">
        <f t="shared" si="382"/>
        <v/>
      </c>
      <c r="O8174" s="2" t="str">
        <f t="shared" si="383"/>
        <v/>
      </c>
    </row>
    <row r="8175" spans="1:15" x14ac:dyDescent="0.25">
      <c r="A8175">
        <v>8174</v>
      </c>
      <c r="B8175">
        <v>4</v>
      </c>
      <c r="C8175" s="1">
        <v>26664</v>
      </c>
      <c r="D8175">
        <v>0</v>
      </c>
      <c r="E8175">
        <v>2</v>
      </c>
      <c r="F8175" t="s">
        <v>14</v>
      </c>
      <c r="G8175" s="1">
        <v>35723</v>
      </c>
      <c r="H8175">
        <v>2</v>
      </c>
      <c r="J8175">
        <v>10</v>
      </c>
      <c r="K8175">
        <v>16707</v>
      </c>
      <c r="L8175" s="1">
        <v>366</v>
      </c>
      <c r="M8175" s="2">
        <f t="shared" si="381"/>
        <v>24.805555555555557</v>
      </c>
      <c r="N8175" s="2" t="str">
        <f t="shared" si="382"/>
        <v/>
      </c>
      <c r="O8175" s="2" t="str">
        <f t="shared" si="383"/>
        <v/>
      </c>
    </row>
    <row r="8176" spans="1:15" x14ac:dyDescent="0.25">
      <c r="A8176">
        <v>8175</v>
      </c>
      <c r="B8176">
        <v>3</v>
      </c>
      <c r="C8176" s="1">
        <v>21527</v>
      </c>
      <c r="D8176">
        <v>0</v>
      </c>
      <c r="E8176">
        <v>0</v>
      </c>
      <c r="F8176" t="s">
        <v>14</v>
      </c>
      <c r="G8176" s="1">
        <v>35724</v>
      </c>
      <c r="H8176">
        <v>2</v>
      </c>
      <c r="J8176">
        <v>10</v>
      </c>
      <c r="K8176">
        <v>17907</v>
      </c>
      <c r="L8176" s="1">
        <v>366</v>
      </c>
      <c r="M8176" s="2">
        <f t="shared" si="381"/>
        <v>38.869444444444447</v>
      </c>
      <c r="N8176" s="2" t="str">
        <f t="shared" si="382"/>
        <v/>
      </c>
      <c r="O8176" s="2" t="str">
        <f t="shared" si="383"/>
        <v/>
      </c>
    </row>
    <row r="8177" spans="1:15" x14ac:dyDescent="0.25">
      <c r="A8177">
        <v>8176</v>
      </c>
      <c r="B8177">
        <v>2</v>
      </c>
      <c r="C8177" s="1">
        <v>25005</v>
      </c>
      <c r="D8177">
        <v>2917</v>
      </c>
      <c r="E8177">
        <v>2</v>
      </c>
      <c r="F8177" t="s">
        <v>26</v>
      </c>
      <c r="G8177" s="1">
        <v>35724</v>
      </c>
      <c r="H8177">
        <v>2</v>
      </c>
      <c r="J8177">
        <v>10</v>
      </c>
      <c r="K8177">
        <v>10107</v>
      </c>
      <c r="L8177" s="1">
        <v>366</v>
      </c>
      <c r="M8177" s="2">
        <f t="shared" si="381"/>
        <v>29.347222222222221</v>
      </c>
      <c r="N8177" s="2" t="str">
        <f t="shared" si="382"/>
        <v/>
      </c>
      <c r="O8177" s="2" t="str">
        <f t="shared" si="383"/>
        <v/>
      </c>
    </row>
    <row r="8178" spans="1:15" x14ac:dyDescent="0.25">
      <c r="A8178">
        <v>8177</v>
      </c>
      <c r="B8178">
        <v>3</v>
      </c>
      <c r="C8178" s="1">
        <v>17345</v>
      </c>
      <c r="D8178">
        <v>0</v>
      </c>
      <c r="E8178">
        <v>0</v>
      </c>
      <c r="F8178" t="s">
        <v>14</v>
      </c>
      <c r="G8178" s="1">
        <v>35724</v>
      </c>
      <c r="H8178">
        <v>2</v>
      </c>
      <c r="J8178">
        <v>10</v>
      </c>
      <c r="K8178">
        <v>14707</v>
      </c>
      <c r="L8178" s="1">
        <v>366</v>
      </c>
      <c r="M8178" s="2">
        <f t="shared" si="381"/>
        <v>50.31666666666667</v>
      </c>
      <c r="N8178" s="2" t="str">
        <f t="shared" si="382"/>
        <v/>
      </c>
      <c r="O8178" s="2" t="str">
        <f t="shared" si="383"/>
        <v/>
      </c>
    </row>
    <row r="8179" spans="1:15" x14ac:dyDescent="0.25">
      <c r="A8179">
        <v>8178</v>
      </c>
      <c r="B8179">
        <v>3</v>
      </c>
      <c r="C8179" s="1">
        <v>24959</v>
      </c>
      <c r="D8179">
        <v>0</v>
      </c>
      <c r="E8179">
        <v>0</v>
      </c>
      <c r="F8179" t="s">
        <v>14</v>
      </c>
      <c r="G8179" s="1">
        <v>35725</v>
      </c>
      <c r="H8179">
        <v>2</v>
      </c>
      <c r="J8179">
        <v>10</v>
      </c>
      <c r="K8179">
        <v>18507</v>
      </c>
      <c r="L8179" s="1">
        <v>366</v>
      </c>
      <c r="M8179" s="2">
        <f t="shared" si="381"/>
        <v>29.475000000000001</v>
      </c>
      <c r="N8179" s="2" t="str">
        <f t="shared" si="382"/>
        <v/>
      </c>
      <c r="O8179" s="2" t="str">
        <f t="shared" si="383"/>
        <v/>
      </c>
    </row>
    <row r="8180" spans="1:15" x14ac:dyDescent="0.25">
      <c r="A8180">
        <v>8179</v>
      </c>
      <c r="B8180">
        <v>3</v>
      </c>
      <c r="C8180" s="1">
        <v>11909</v>
      </c>
      <c r="D8180">
        <v>0</v>
      </c>
      <c r="E8180">
        <v>0</v>
      </c>
      <c r="F8180" t="s">
        <v>13</v>
      </c>
      <c r="G8180" s="1">
        <v>35725</v>
      </c>
      <c r="H8180">
        <v>0</v>
      </c>
      <c r="J8180">
        <v>25</v>
      </c>
      <c r="K8180">
        <v>0</v>
      </c>
      <c r="L8180" s="1">
        <v>366</v>
      </c>
      <c r="M8180" s="2">
        <f t="shared" si="381"/>
        <v>65.205555555555549</v>
      </c>
      <c r="N8180" s="2" t="str">
        <f t="shared" si="382"/>
        <v/>
      </c>
      <c r="O8180" s="2" t="str">
        <f t="shared" si="383"/>
        <v/>
      </c>
    </row>
    <row r="8181" spans="1:15" x14ac:dyDescent="0.25">
      <c r="A8181">
        <v>8180</v>
      </c>
      <c r="B8181">
        <v>2</v>
      </c>
      <c r="C8181" s="1">
        <v>24341</v>
      </c>
      <c r="D8181">
        <v>2078</v>
      </c>
      <c r="E8181">
        <v>3</v>
      </c>
      <c r="F8181" t="s">
        <v>14</v>
      </c>
      <c r="G8181" s="1">
        <v>35726</v>
      </c>
      <c r="H8181">
        <v>2</v>
      </c>
      <c r="J8181">
        <v>10</v>
      </c>
      <c r="K8181">
        <v>12807</v>
      </c>
      <c r="L8181" s="1">
        <v>366</v>
      </c>
      <c r="M8181" s="2">
        <f t="shared" si="381"/>
        <v>31.169444444444444</v>
      </c>
      <c r="N8181" s="2" t="str">
        <f t="shared" si="382"/>
        <v/>
      </c>
      <c r="O8181" s="2" t="str">
        <f t="shared" si="383"/>
        <v/>
      </c>
    </row>
    <row r="8182" spans="1:15" x14ac:dyDescent="0.25">
      <c r="A8182">
        <v>8181</v>
      </c>
      <c r="B8182">
        <v>2</v>
      </c>
      <c r="C8182" s="1">
        <v>14291</v>
      </c>
      <c r="D8182">
        <v>0</v>
      </c>
      <c r="E8182">
        <v>0</v>
      </c>
      <c r="F8182" t="s">
        <v>14</v>
      </c>
      <c r="G8182" s="1">
        <v>35727</v>
      </c>
      <c r="H8182">
        <v>2</v>
      </c>
      <c r="J8182">
        <v>10</v>
      </c>
      <c r="K8182">
        <v>15807</v>
      </c>
      <c r="L8182" s="1">
        <v>366</v>
      </c>
      <c r="M8182" s="2">
        <f t="shared" si="381"/>
        <v>58.69166666666667</v>
      </c>
      <c r="N8182" s="2" t="str">
        <f t="shared" si="382"/>
        <v/>
      </c>
      <c r="O8182" s="2" t="str">
        <f t="shared" si="383"/>
        <v/>
      </c>
    </row>
    <row r="8183" spans="1:15" x14ac:dyDescent="0.25">
      <c r="A8183">
        <v>8182</v>
      </c>
      <c r="B8183">
        <v>2</v>
      </c>
      <c r="C8183" s="1">
        <v>21748</v>
      </c>
      <c r="D8183">
        <v>2300</v>
      </c>
      <c r="E8183">
        <v>3</v>
      </c>
      <c r="F8183" t="s">
        <v>29</v>
      </c>
      <c r="G8183" s="1">
        <v>35727</v>
      </c>
      <c r="H8183">
        <v>2</v>
      </c>
      <c r="J8183">
        <v>10</v>
      </c>
      <c r="K8183">
        <v>15807</v>
      </c>
      <c r="L8183" s="1">
        <v>366</v>
      </c>
      <c r="M8183" s="2">
        <f t="shared" si="381"/>
        <v>38.269444444444446</v>
      </c>
      <c r="N8183" s="2" t="str">
        <f t="shared" si="382"/>
        <v/>
      </c>
      <c r="O8183" s="2" t="str">
        <f t="shared" si="383"/>
        <v/>
      </c>
    </row>
    <row r="8184" spans="1:15" x14ac:dyDescent="0.25">
      <c r="A8184">
        <v>8183</v>
      </c>
      <c r="B8184">
        <v>2</v>
      </c>
      <c r="C8184" s="1">
        <v>18859</v>
      </c>
      <c r="D8184">
        <v>0</v>
      </c>
      <c r="E8184">
        <v>0</v>
      </c>
      <c r="F8184" t="s">
        <v>14</v>
      </c>
      <c r="G8184" s="1">
        <v>35730</v>
      </c>
      <c r="H8184">
        <v>2</v>
      </c>
      <c r="J8184">
        <v>10</v>
      </c>
      <c r="K8184">
        <v>10207</v>
      </c>
      <c r="L8184" s="1">
        <v>366</v>
      </c>
      <c r="M8184" s="2">
        <f t="shared" si="381"/>
        <v>46.18888888888889</v>
      </c>
      <c r="N8184" s="2" t="str">
        <f t="shared" si="382"/>
        <v/>
      </c>
      <c r="O8184" s="2" t="str">
        <f t="shared" si="383"/>
        <v/>
      </c>
    </row>
    <row r="8185" spans="1:15" x14ac:dyDescent="0.25">
      <c r="A8185">
        <v>8184</v>
      </c>
      <c r="B8185">
        <v>4</v>
      </c>
      <c r="C8185" s="1">
        <v>25735</v>
      </c>
      <c r="D8185">
        <v>1065</v>
      </c>
      <c r="E8185">
        <v>3</v>
      </c>
      <c r="F8185" t="s">
        <v>26</v>
      </c>
      <c r="G8185" s="1">
        <v>35730</v>
      </c>
      <c r="H8185">
        <v>2</v>
      </c>
      <c r="J8185">
        <v>10</v>
      </c>
      <c r="K8185">
        <v>15807</v>
      </c>
      <c r="L8185" s="1">
        <v>366</v>
      </c>
      <c r="M8185" s="2">
        <f t="shared" si="381"/>
        <v>27.363888888888887</v>
      </c>
      <c r="N8185" s="2" t="str">
        <f t="shared" si="382"/>
        <v/>
      </c>
      <c r="O8185" s="2" t="str">
        <f t="shared" si="383"/>
        <v/>
      </c>
    </row>
    <row r="8186" spans="1:15" x14ac:dyDescent="0.25">
      <c r="A8186">
        <v>8185</v>
      </c>
      <c r="B8186">
        <v>2</v>
      </c>
      <c r="C8186" s="1">
        <v>16903</v>
      </c>
      <c r="D8186">
        <v>1270</v>
      </c>
      <c r="E8186">
        <v>0</v>
      </c>
      <c r="F8186" t="s">
        <v>17</v>
      </c>
      <c r="G8186" s="1">
        <v>35731</v>
      </c>
      <c r="H8186">
        <v>2</v>
      </c>
      <c r="J8186">
        <v>10</v>
      </c>
      <c r="K8186">
        <v>18707</v>
      </c>
      <c r="L8186" s="1">
        <v>366</v>
      </c>
      <c r="M8186" s="2">
        <f t="shared" si="381"/>
        <v>51.547222222222224</v>
      </c>
      <c r="N8186" s="2" t="str">
        <f t="shared" si="382"/>
        <v/>
      </c>
      <c r="O8186" s="2" t="str">
        <f t="shared" si="383"/>
        <v/>
      </c>
    </row>
    <row r="8187" spans="1:15" x14ac:dyDescent="0.25">
      <c r="A8187">
        <v>8186</v>
      </c>
      <c r="B8187">
        <v>3</v>
      </c>
      <c r="C8187" s="1">
        <v>19951</v>
      </c>
      <c r="D8187">
        <v>902</v>
      </c>
      <c r="E8187">
        <v>0</v>
      </c>
      <c r="F8187" t="s">
        <v>14</v>
      </c>
      <c r="G8187" s="1">
        <v>35731</v>
      </c>
      <c r="H8187">
        <v>2</v>
      </c>
      <c r="J8187">
        <v>10</v>
      </c>
      <c r="K8187">
        <v>10107</v>
      </c>
      <c r="L8187" s="1">
        <v>366</v>
      </c>
      <c r="M8187" s="2">
        <f t="shared" si="381"/>
        <v>43.202777777777776</v>
      </c>
      <c r="N8187" s="2" t="str">
        <f t="shared" si="382"/>
        <v/>
      </c>
      <c r="O8187" s="2" t="str">
        <f t="shared" si="383"/>
        <v/>
      </c>
    </row>
    <row r="8188" spans="1:15" x14ac:dyDescent="0.25">
      <c r="A8188">
        <v>8187</v>
      </c>
      <c r="B8188">
        <v>2</v>
      </c>
      <c r="C8188" s="1">
        <v>12873</v>
      </c>
      <c r="D8188">
        <v>0</v>
      </c>
      <c r="E8188">
        <v>0</v>
      </c>
      <c r="F8188" t="s">
        <v>14</v>
      </c>
      <c r="G8188" s="1">
        <v>35731</v>
      </c>
      <c r="H8188">
        <v>0</v>
      </c>
      <c r="J8188">
        <v>10</v>
      </c>
      <c r="K8188">
        <v>10207</v>
      </c>
      <c r="L8188" s="1">
        <v>366</v>
      </c>
      <c r="M8188" s="2">
        <f t="shared" si="381"/>
        <v>62.577777777777776</v>
      </c>
      <c r="N8188" s="2" t="str">
        <f t="shared" si="382"/>
        <v/>
      </c>
      <c r="O8188" s="2" t="str">
        <f t="shared" si="383"/>
        <v/>
      </c>
    </row>
    <row r="8189" spans="1:15" x14ac:dyDescent="0.25">
      <c r="A8189">
        <v>8188</v>
      </c>
      <c r="B8189">
        <v>2</v>
      </c>
      <c r="C8189" s="1">
        <v>17518</v>
      </c>
      <c r="D8189">
        <v>0</v>
      </c>
      <c r="E8189">
        <v>0</v>
      </c>
      <c r="F8189" t="s">
        <v>13</v>
      </c>
      <c r="G8189" s="1">
        <v>35731</v>
      </c>
      <c r="H8189">
        <v>0</v>
      </c>
      <c r="J8189">
        <v>25</v>
      </c>
      <c r="K8189">
        <v>0</v>
      </c>
      <c r="L8189" s="1">
        <v>366</v>
      </c>
      <c r="M8189" s="2">
        <f t="shared" si="381"/>
        <v>49.863888888888887</v>
      </c>
      <c r="N8189" s="2" t="str">
        <f t="shared" si="382"/>
        <v/>
      </c>
      <c r="O8189" s="2" t="str">
        <f t="shared" si="383"/>
        <v/>
      </c>
    </row>
    <row r="8190" spans="1:15" x14ac:dyDescent="0.25">
      <c r="A8190">
        <v>8189</v>
      </c>
      <c r="B8190">
        <v>3</v>
      </c>
      <c r="C8190" s="1">
        <v>20031</v>
      </c>
      <c r="D8190">
        <v>1200</v>
      </c>
      <c r="E8190">
        <v>0</v>
      </c>
      <c r="F8190" t="s">
        <v>14</v>
      </c>
      <c r="G8190" s="1">
        <v>35732</v>
      </c>
      <c r="H8190">
        <v>2</v>
      </c>
      <c r="J8190">
        <v>10</v>
      </c>
      <c r="K8190">
        <v>13507</v>
      </c>
      <c r="L8190" s="1">
        <v>366</v>
      </c>
      <c r="M8190" s="2">
        <f t="shared" si="381"/>
        <v>42.988888888888887</v>
      </c>
      <c r="N8190" s="2" t="str">
        <f t="shared" si="382"/>
        <v/>
      </c>
      <c r="O8190" s="2" t="str">
        <f t="shared" si="383"/>
        <v/>
      </c>
    </row>
    <row r="8191" spans="1:15" x14ac:dyDescent="0.25">
      <c r="A8191">
        <v>8190</v>
      </c>
      <c r="B8191">
        <v>1</v>
      </c>
      <c r="C8191" t="s">
        <v>12</v>
      </c>
      <c r="D8191">
        <v>0</v>
      </c>
      <c r="E8191">
        <v>0</v>
      </c>
      <c r="F8191" t="s">
        <v>13</v>
      </c>
      <c r="G8191" s="1">
        <v>35737</v>
      </c>
      <c r="H8191">
        <v>0</v>
      </c>
      <c r="I8191" t="s">
        <v>19</v>
      </c>
      <c r="J8191">
        <v>61</v>
      </c>
      <c r="K8191">
        <v>10107</v>
      </c>
      <c r="L8191" s="1">
        <v>37525</v>
      </c>
      <c r="O8191" s="2" t="str">
        <f t="shared" si="383"/>
        <v/>
      </c>
    </row>
    <row r="8192" spans="1:15" x14ac:dyDescent="0.25">
      <c r="A8192">
        <v>8191</v>
      </c>
      <c r="B8192">
        <v>4</v>
      </c>
      <c r="C8192" s="1">
        <v>24973</v>
      </c>
      <c r="D8192">
        <v>0</v>
      </c>
      <c r="E8192">
        <v>0</v>
      </c>
      <c r="F8192" t="s">
        <v>20</v>
      </c>
      <c r="G8192" s="1">
        <v>35737</v>
      </c>
      <c r="H8192">
        <v>0</v>
      </c>
      <c r="J8192">
        <v>23</v>
      </c>
      <c r="K8192">
        <v>0</v>
      </c>
      <c r="L8192" s="1">
        <v>366</v>
      </c>
      <c r="M8192" s="2">
        <f t="shared" si="381"/>
        <v>29.466666666666665</v>
      </c>
      <c r="N8192" s="2" t="str">
        <f t="shared" si="382"/>
        <v/>
      </c>
      <c r="O8192" s="2" t="str">
        <f t="shared" si="383"/>
        <v/>
      </c>
    </row>
    <row r="8193" spans="1:15" x14ac:dyDescent="0.25">
      <c r="A8193">
        <v>8192</v>
      </c>
      <c r="B8193">
        <v>3</v>
      </c>
      <c r="C8193" s="1">
        <v>26006</v>
      </c>
      <c r="D8193">
        <v>0</v>
      </c>
      <c r="E8193">
        <v>0</v>
      </c>
      <c r="F8193" t="s">
        <v>14</v>
      </c>
      <c r="G8193" s="1">
        <v>35739</v>
      </c>
      <c r="H8193">
        <v>2</v>
      </c>
      <c r="J8193">
        <v>10</v>
      </c>
      <c r="K8193">
        <v>11907</v>
      </c>
      <c r="L8193" s="1">
        <v>366</v>
      </c>
      <c r="M8193" s="2">
        <f t="shared" si="381"/>
        <v>26.641666666666666</v>
      </c>
      <c r="N8193" s="2" t="str">
        <f t="shared" si="382"/>
        <v/>
      </c>
      <c r="O8193" s="2" t="str">
        <f t="shared" si="383"/>
        <v/>
      </c>
    </row>
    <row r="8194" spans="1:15" x14ac:dyDescent="0.25">
      <c r="A8194">
        <v>8193</v>
      </c>
      <c r="B8194">
        <v>2</v>
      </c>
      <c r="C8194" s="1">
        <v>25504</v>
      </c>
      <c r="D8194">
        <v>1900</v>
      </c>
      <c r="E8194">
        <v>1</v>
      </c>
      <c r="F8194" t="s">
        <v>14</v>
      </c>
      <c r="G8194" s="1">
        <v>35739</v>
      </c>
      <c r="H8194">
        <v>2</v>
      </c>
      <c r="J8194">
        <v>10</v>
      </c>
      <c r="K8194">
        <v>16607</v>
      </c>
      <c r="L8194" s="1">
        <v>366</v>
      </c>
      <c r="M8194" s="2">
        <f t="shared" si="381"/>
        <v>28.019444444444446</v>
      </c>
      <c r="N8194" s="2" t="str">
        <f t="shared" si="382"/>
        <v/>
      </c>
      <c r="O8194" s="2" t="str">
        <f t="shared" si="383"/>
        <v/>
      </c>
    </row>
    <row r="8195" spans="1:15" x14ac:dyDescent="0.25">
      <c r="A8195">
        <v>8194</v>
      </c>
      <c r="B8195">
        <v>3</v>
      </c>
      <c r="C8195" s="1">
        <v>25269</v>
      </c>
      <c r="D8195">
        <v>1326</v>
      </c>
      <c r="E8195">
        <v>0</v>
      </c>
      <c r="F8195" t="s">
        <v>21</v>
      </c>
      <c r="G8195" s="1">
        <v>35739</v>
      </c>
      <c r="H8195">
        <v>2</v>
      </c>
      <c r="J8195">
        <v>10</v>
      </c>
      <c r="K8195">
        <v>16807</v>
      </c>
      <c r="L8195" s="1">
        <v>366</v>
      </c>
      <c r="M8195" s="2">
        <f t="shared" si="381"/>
        <v>28.661111111111111</v>
      </c>
      <c r="N8195" s="2" t="str">
        <f t="shared" si="382"/>
        <v/>
      </c>
      <c r="O8195" s="2" t="str">
        <f t="shared" si="383"/>
        <v/>
      </c>
    </row>
    <row r="8196" spans="1:15" x14ac:dyDescent="0.25">
      <c r="A8196">
        <v>8195</v>
      </c>
      <c r="B8196">
        <v>2</v>
      </c>
      <c r="C8196" s="1">
        <v>23947</v>
      </c>
      <c r="D8196">
        <v>0</v>
      </c>
      <c r="E8196">
        <v>0</v>
      </c>
      <c r="F8196" t="s">
        <v>13</v>
      </c>
      <c r="G8196" s="1">
        <v>35739</v>
      </c>
      <c r="H8196">
        <v>0</v>
      </c>
      <c r="I8196" t="s">
        <v>19</v>
      </c>
      <c r="J8196">
        <v>21</v>
      </c>
      <c r="K8196">
        <v>15607</v>
      </c>
      <c r="L8196" s="1">
        <v>37991</v>
      </c>
      <c r="M8196" s="2">
        <f t="shared" si="381"/>
        <v>32.280555555555559</v>
      </c>
      <c r="N8196" s="2">
        <f t="shared" si="382"/>
        <v>38.447222222222223</v>
      </c>
      <c r="O8196" s="2">
        <f t="shared" si="383"/>
        <v>6.1666666666666643</v>
      </c>
    </row>
    <row r="8197" spans="1:15" x14ac:dyDescent="0.25">
      <c r="A8197">
        <v>8196</v>
      </c>
      <c r="B8197">
        <v>2</v>
      </c>
      <c r="C8197" s="1">
        <v>27129</v>
      </c>
      <c r="D8197">
        <v>0</v>
      </c>
      <c r="E8197">
        <v>0</v>
      </c>
      <c r="F8197" t="s">
        <v>20</v>
      </c>
      <c r="G8197" s="1">
        <v>35739</v>
      </c>
      <c r="H8197">
        <v>2</v>
      </c>
      <c r="J8197">
        <v>10</v>
      </c>
      <c r="K8197">
        <v>10907</v>
      </c>
      <c r="L8197" s="1">
        <v>366</v>
      </c>
      <c r="M8197" s="2">
        <f t="shared" ref="M8197:M8260" si="384">DAYS360(C8197,G8197,TRUE)/360</f>
        <v>23.569444444444443</v>
      </c>
      <c r="N8197" s="2" t="str">
        <f t="shared" ref="N8197:N8260" si="385">IF(DAYS360(C8197,L8197)/360&gt;0,DAYS360(C8197,L8197)/360,"")</f>
        <v/>
      </c>
      <c r="O8197" s="2" t="str">
        <f t="shared" ref="O8197:O8260" si="386">IF(N8197="","",N8197-M8197)</f>
        <v/>
      </c>
    </row>
    <row r="8198" spans="1:15" x14ac:dyDescent="0.25">
      <c r="A8198">
        <v>8197</v>
      </c>
      <c r="B8198">
        <v>1</v>
      </c>
      <c r="C8198" t="s">
        <v>12</v>
      </c>
      <c r="D8198">
        <v>0</v>
      </c>
      <c r="E8198">
        <v>0</v>
      </c>
      <c r="F8198" t="s">
        <v>13</v>
      </c>
      <c r="G8198" s="1">
        <v>35740</v>
      </c>
      <c r="H8198">
        <v>0</v>
      </c>
      <c r="J8198">
        <v>82</v>
      </c>
      <c r="K8198">
        <v>0</v>
      </c>
      <c r="L8198" s="1">
        <v>366</v>
      </c>
      <c r="O8198" s="2" t="str">
        <f t="shared" si="386"/>
        <v/>
      </c>
    </row>
    <row r="8199" spans="1:15" x14ac:dyDescent="0.25">
      <c r="A8199">
        <v>8198</v>
      </c>
      <c r="B8199">
        <v>2</v>
      </c>
      <c r="C8199" s="1">
        <v>32063</v>
      </c>
      <c r="D8199">
        <v>0</v>
      </c>
      <c r="E8199">
        <v>0</v>
      </c>
      <c r="F8199" t="s">
        <v>20</v>
      </c>
      <c r="G8199" s="1">
        <v>35740</v>
      </c>
      <c r="H8199">
        <v>2</v>
      </c>
      <c r="J8199">
        <v>21</v>
      </c>
      <c r="K8199">
        <v>10107</v>
      </c>
      <c r="L8199" s="1">
        <v>366</v>
      </c>
      <c r="M8199" s="2">
        <f t="shared" si="384"/>
        <v>10.063888888888888</v>
      </c>
      <c r="N8199" s="2" t="str">
        <f t="shared" si="385"/>
        <v/>
      </c>
      <c r="O8199" s="2" t="str">
        <f t="shared" si="386"/>
        <v/>
      </c>
    </row>
    <row r="8200" spans="1:15" x14ac:dyDescent="0.25">
      <c r="A8200">
        <v>8199</v>
      </c>
      <c r="B8200">
        <v>2</v>
      </c>
      <c r="C8200" s="1">
        <v>10779</v>
      </c>
      <c r="D8200">
        <v>0</v>
      </c>
      <c r="E8200">
        <v>0</v>
      </c>
      <c r="F8200" t="s">
        <v>14</v>
      </c>
      <c r="G8200" s="1">
        <v>35741</v>
      </c>
      <c r="H8200">
        <v>2</v>
      </c>
      <c r="J8200">
        <v>10</v>
      </c>
      <c r="K8200">
        <v>11907</v>
      </c>
      <c r="L8200" s="1">
        <v>366</v>
      </c>
      <c r="M8200" s="2">
        <f t="shared" si="384"/>
        <v>68.338888888888889</v>
      </c>
      <c r="N8200" s="2" t="str">
        <f t="shared" si="385"/>
        <v/>
      </c>
      <c r="O8200" s="2" t="str">
        <f t="shared" si="386"/>
        <v/>
      </c>
    </row>
    <row r="8201" spans="1:15" x14ac:dyDescent="0.25">
      <c r="A8201">
        <v>8200</v>
      </c>
      <c r="B8201">
        <v>2</v>
      </c>
      <c r="C8201" s="1">
        <v>34357</v>
      </c>
      <c r="D8201">
        <v>0</v>
      </c>
      <c r="E8201">
        <v>0</v>
      </c>
      <c r="F8201" t="s">
        <v>20</v>
      </c>
      <c r="G8201" s="1">
        <v>35741</v>
      </c>
      <c r="H8201">
        <v>2</v>
      </c>
      <c r="J8201">
        <v>21</v>
      </c>
      <c r="K8201">
        <v>10107</v>
      </c>
      <c r="L8201" s="1">
        <v>366</v>
      </c>
      <c r="M8201" s="2">
        <f t="shared" si="384"/>
        <v>3.7888888888888888</v>
      </c>
      <c r="N8201" s="2" t="str">
        <f t="shared" si="385"/>
        <v/>
      </c>
      <c r="O8201" s="2" t="str">
        <f t="shared" si="386"/>
        <v/>
      </c>
    </row>
    <row r="8202" spans="1:15" x14ac:dyDescent="0.25">
      <c r="A8202">
        <v>8201</v>
      </c>
      <c r="B8202">
        <v>3</v>
      </c>
      <c r="C8202" s="1">
        <v>26140</v>
      </c>
      <c r="D8202">
        <v>1588</v>
      </c>
      <c r="E8202">
        <v>0</v>
      </c>
      <c r="F8202" t="s">
        <v>20</v>
      </c>
      <c r="G8202" s="1">
        <v>35741</v>
      </c>
      <c r="H8202">
        <v>2</v>
      </c>
      <c r="J8202">
        <v>10</v>
      </c>
      <c r="K8202">
        <v>16607</v>
      </c>
      <c r="L8202" s="1">
        <v>366</v>
      </c>
      <c r="M8202" s="2">
        <f t="shared" si="384"/>
        <v>26.280555555555555</v>
      </c>
      <c r="N8202" s="2" t="str">
        <f t="shared" si="385"/>
        <v/>
      </c>
      <c r="O8202" s="2" t="str">
        <f t="shared" si="386"/>
        <v/>
      </c>
    </row>
    <row r="8203" spans="1:15" x14ac:dyDescent="0.25">
      <c r="A8203">
        <v>8202</v>
      </c>
      <c r="B8203">
        <v>3</v>
      </c>
      <c r="C8203" s="1">
        <v>17343</v>
      </c>
      <c r="D8203">
        <v>0</v>
      </c>
      <c r="E8203">
        <v>0</v>
      </c>
      <c r="F8203" t="s">
        <v>14</v>
      </c>
      <c r="G8203" s="1">
        <v>35741</v>
      </c>
      <c r="H8203">
        <v>2</v>
      </c>
      <c r="J8203">
        <v>10</v>
      </c>
      <c r="K8203">
        <v>10107</v>
      </c>
      <c r="L8203" s="1">
        <v>366</v>
      </c>
      <c r="M8203" s="2">
        <f t="shared" si="384"/>
        <v>50.366666666666667</v>
      </c>
      <c r="N8203" s="2" t="str">
        <f t="shared" si="385"/>
        <v/>
      </c>
      <c r="O8203" s="2" t="str">
        <f t="shared" si="386"/>
        <v/>
      </c>
    </row>
    <row r="8204" spans="1:15" x14ac:dyDescent="0.25">
      <c r="A8204">
        <v>8203</v>
      </c>
      <c r="B8204">
        <v>3</v>
      </c>
      <c r="C8204" s="1">
        <v>24783</v>
      </c>
      <c r="D8204">
        <v>1901</v>
      </c>
      <c r="E8204">
        <v>3</v>
      </c>
      <c r="F8204" t="s">
        <v>14</v>
      </c>
      <c r="G8204" s="1">
        <v>35746</v>
      </c>
      <c r="H8204">
        <v>2</v>
      </c>
      <c r="J8204">
        <v>10</v>
      </c>
      <c r="K8204">
        <v>11907</v>
      </c>
      <c r="L8204" s="1">
        <v>366</v>
      </c>
      <c r="M8204" s="2">
        <f t="shared" si="384"/>
        <v>30.013888888888889</v>
      </c>
      <c r="N8204" s="2" t="str">
        <f t="shared" si="385"/>
        <v/>
      </c>
      <c r="O8204" s="2" t="str">
        <f t="shared" si="386"/>
        <v/>
      </c>
    </row>
    <row r="8205" spans="1:15" x14ac:dyDescent="0.25">
      <c r="A8205">
        <v>8204</v>
      </c>
      <c r="B8205">
        <v>4</v>
      </c>
      <c r="C8205" s="1">
        <v>25721</v>
      </c>
      <c r="D8205">
        <v>1926</v>
      </c>
      <c r="E8205">
        <v>0</v>
      </c>
      <c r="F8205" t="s">
        <v>20</v>
      </c>
      <c r="G8205" s="1">
        <v>35746</v>
      </c>
      <c r="H8205">
        <v>2</v>
      </c>
      <c r="J8205">
        <v>10</v>
      </c>
      <c r="K8205">
        <v>18507</v>
      </c>
      <c r="L8205" s="1">
        <v>366</v>
      </c>
      <c r="M8205" s="2">
        <f t="shared" si="384"/>
        <v>27.444444444444443</v>
      </c>
      <c r="N8205" s="2" t="str">
        <f t="shared" si="385"/>
        <v/>
      </c>
      <c r="O8205" s="2" t="str">
        <f t="shared" si="386"/>
        <v/>
      </c>
    </row>
    <row r="8206" spans="1:15" x14ac:dyDescent="0.25">
      <c r="A8206">
        <v>8205</v>
      </c>
      <c r="B8206">
        <v>3</v>
      </c>
      <c r="C8206" s="1">
        <v>20291</v>
      </c>
      <c r="D8206">
        <v>2470</v>
      </c>
      <c r="E8206">
        <v>1</v>
      </c>
      <c r="F8206" t="s">
        <v>14</v>
      </c>
      <c r="G8206" s="1">
        <v>35747</v>
      </c>
      <c r="H8206">
        <v>2</v>
      </c>
      <c r="J8206">
        <v>10</v>
      </c>
      <c r="K8206">
        <v>15707</v>
      </c>
      <c r="L8206" s="1">
        <v>366</v>
      </c>
      <c r="M8206" s="2">
        <f t="shared" si="384"/>
        <v>42.31111111111111</v>
      </c>
      <c r="N8206" s="2" t="str">
        <f t="shared" si="385"/>
        <v/>
      </c>
      <c r="O8206" s="2" t="str">
        <f t="shared" si="386"/>
        <v/>
      </c>
    </row>
    <row r="8207" spans="1:15" x14ac:dyDescent="0.25">
      <c r="A8207">
        <v>8206</v>
      </c>
      <c r="B8207">
        <v>3</v>
      </c>
      <c r="C8207" s="1">
        <v>24869</v>
      </c>
      <c r="D8207">
        <v>2400</v>
      </c>
      <c r="E8207">
        <v>1</v>
      </c>
      <c r="F8207" t="s">
        <v>23</v>
      </c>
      <c r="G8207" s="1">
        <v>35747</v>
      </c>
      <c r="H8207">
        <v>2</v>
      </c>
      <c r="J8207">
        <v>10</v>
      </c>
      <c r="K8207">
        <v>10107</v>
      </c>
      <c r="L8207" s="1">
        <v>366</v>
      </c>
      <c r="M8207" s="2">
        <f t="shared" si="384"/>
        <v>29.783333333333335</v>
      </c>
      <c r="N8207" s="2" t="str">
        <f t="shared" si="385"/>
        <v/>
      </c>
      <c r="O8207" s="2" t="str">
        <f t="shared" si="386"/>
        <v/>
      </c>
    </row>
    <row r="8208" spans="1:15" x14ac:dyDescent="0.25">
      <c r="A8208">
        <v>8207</v>
      </c>
      <c r="B8208">
        <v>2</v>
      </c>
      <c r="C8208" s="1">
        <v>18849</v>
      </c>
      <c r="D8208">
        <v>0</v>
      </c>
      <c r="E8208">
        <v>2</v>
      </c>
      <c r="F8208" t="s">
        <v>14</v>
      </c>
      <c r="G8208" s="1">
        <v>35747</v>
      </c>
      <c r="H8208">
        <v>2</v>
      </c>
      <c r="J8208">
        <v>10</v>
      </c>
      <c r="K8208">
        <v>10107</v>
      </c>
      <c r="L8208" s="1">
        <v>366</v>
      </c>
      <c r="M8208" s="2">
        <f t="shared" si="384"/>
        <v>46.261111111111113</v>
      </c>
      <c r="N8208" s="2" t="str">
        <f t="shared" si="385"/>
        <v/>
      </c>
      <c r="O8208" s="2" t="str">
        <f t="shared" si="386"/>
        <v/>
      </c>
    </row>
    <row r="8209" spans="1:15" x14ac:dyDescent="0.25">
      <c r="A8209">
        <v>8208</v>
      </c>
      <c r="B8209">
        <v>4</v>
      </c>
      <c r="C8209" s="1">
        <v>19589</v>
      </c>
      <c r="D8209">
        <v>0</v>
      </c>
      <c r="E8209">
        <v>0</v>
      </c>
      <c r="F8209" t="s">
        <v>20</v>
      </c>
      <c r="G8209" s="1">
        <v>35747</v>
      </c>
      <c r="H8209">
        <v>2</v>
      </c>
      <c r="J8209">
        <v>10</v>
      </c>
      <c r="K8209">
        <v>16607</v>
      </c>
      <c r="L8209" s="1">
        <v>366</v>
      </c>
      <c r="M8209" s="2">
        <f t="shared" si="384"/>
        <v>44.236111111111114</v>
      </c>
      <c r="N8209" s="2" t="str">
        <f t="shared" si="385"/>
        <v/>
      </c>
      <c r="O8209" s="2" t="str">
        <f t="shared" si="386"/>
        <v/>
      </c>
    </row>
    <row r="8210" spans="1:15" x14ac:dyDescent="0.25">
      <c r="A8210">
        <v>8209</v>
      </c>
      <c r="B8210">
        <v>2</v>
      </c>
      <c r="C8210" s="1">
        <v>26631</v>
      </c>
      <c r="D8210">
        <v>0</v>
      </c>
      <c r="E8210">
        <v>0</v>
      </c>
      <c r="F8210" t="s">
        <v>20</v>
      </c>
      <c r="G8210" s="1">
        <v>35747</v>
      </c>
      <c r="H8210">
        <v>2</v>
      </c>
      <c r="J8210">
        <v>10</v>
      </c>
      <c r="K8210">
        <v>10307</v>
      </c>
      <c r="L8210" s="1">
        <v>366</v>
      </c>
      <c r="M8210" s="2">
        <f t="shared" si="384"/>
        <v>24.958333333333332</v>
      </c>
      <c r="N8210" s="2" t="str">
        <f t="shared" si="385"/>
        <v/>
      </c>
      <c r="O8210" s="2" t="str">
        <f t="shared" si="386"/>
        <v/>
      </c>
    </row>
    <row r="8211" spans="1:15" x14ac:dyDescent="0.25">
      <c r="A8211">
        <v>8210</v>
      </c>
      <c r="B8211">
        <v>2</v>
      </c>
      <c r="C8211" s="1">
        <v>25673</v>
      </c>
      <c r="D8211">
        <v>0</v>
      </c>
      <c r="E8211">
        <v>0</v>
      </c>
      <c r="F8211" t="s">
        <v>20</v>
      </c>
      <c r="G8211" s="1">
        <v>35748</v>
      </c>
      <c r="H8211">
        <v>2</v>
      </c>
      <c r="J8211">
        <v>10</v>
      </c>
      <c r="K8211">
        <v>13807</v>
      </c>
      <c r="L8211" s="1">
        <v>366</v>
      </c>
      <c r="M8211" s="2">
        <f t="shared" si="384"/>
        <v>27.580555555555556</v>
      </c>
      <c r="N8211" s="2" t="str">
        <f t="shared" si="385"/>
        <v/>
      </c>
      <c r="O8211" s="2" t="str">
        <f t="shared" si="386"/>
        <v/>
      </c>
    </row>
    <row r="8212" spans="1:15" x14ac:dyDescent="0.25">
      <c r="A8212">
        <v>8211</v>
      </c>
      <c r="B8212">
        <v>3</v>
      </c>
      <c r="C8212" s="1">
        <v>18144</v>
      </c>
      <c r="D8212">
        <v>1400</v>
      </c>
      <c r="E8212">
        <v>0</v>
      </c>
      <c r="F8212" t="s">
        <v>26</v>
      </c>
      <c r="G8212" s="1">
        <v>35748</v>
      </c>
      <c r="H8212">
        <v>2</v>
      </c>
      <c r="J8212">
        <v>10</v>
      </c>
      <c r="K8212">
        <v>12807</v>
      </c>
      <c r="L8212" s="1">
        <v>366</v>
      </c>
      <c r="M8212" s="2">
        <f t="shared" si="384"/>
        <v>48.197222222222223</v>
      </c>
      <c r="N8212" s="2" t="str">
        <f t="shared" si="385"/>
        <v/>
      </c>
      <c r="O8212" s="2" t="str">
        <f t="shared" si="386"/>
        <v/>
      </c>
    </row>
    <row r="8213" spans="1:15" x14ac:dyDescent="0.25">
      <c r="A8213">
        <v>8212</v>
      </c>
      <c r="B8213">
        <v>3</v>
      </c>
      <c r="C8213" s="1">
        <v>17410</v>
      </c>
      <c r="D8213">
        <v>4135</v>
      </c>
      <c r="E8213">
        <v>1</v>
      </c>
      <c r="F8213" t="s">
        <v>18</v>
      </c>
      <c r="G8213" s="1">
        <v>35748</v>
      </c>
      <c r="H8213">
        <v>2</v>
      </c>
      <c r="J8213">
        <v>10</v>
      </c>
      <c r="K8213">
        <v>25679</v>
      </c>
      <c r="L8213" s="1">
        <v>366</v>
      </c>
      <c r="M8213" s="2">
        <f t="shared" si="384"/>
        <v>50.205555555555556</v>
      </c>
      <c r="N8213" s="2" t="str">
        <f t="shared" si="385"/>
        <v/>
      </c>
      <c r="O8213" s="2" t="str">
        <f t="shared" si="386"/>
        <v/>
      </c>
    </row>
    <row r="8214" spans="1:15" x14ac:dyDescent="0.25">
      <c r="A8214">
        <v>8213</v>
      </c>
      <c r="B8214">
        <v>3</v>
      </c>
      <c r="C8214" s="1">
        <v>23999</v>
      </c>
      <c r="D8214">
        <v>1960</v>
      </c>
      <c r="E8214">
        <v>3</v>
      </c>
      <c r="F8214" t="s">
        <v>16</v>
      </c>
      <c r="G8214" s="1">
        <v>35751</v>
      </c>
      <c r="H8214">
        <v>2</v>
      </c>
      <c r="J8214">
        <v>10</v>
      </c>
      <c r="K8214">
        <v>10107</v>
      </c>
      <c r="L8214" s="1">
        <v>366</v>
      </c>
      <c r="M8214" s="2">
        <f t="shared" si="384"/>
        <v>32.174999999999997</v>
      </c>
      <c r="N8214" s="2" t="str">
        <f t="shared" si="385"/>
        <v/>
      </c>
      <c r="O8214" s="2" t="str">
        <f t="shared" si="386"/>
        <v/>
      </c>
    </row>
    <row r="8215" spans="1:15" x14ac:dyDescent="0.25">
      <c r="A8215">
        <v>8214</v>
      </c>
      <c r="B8215">
        <v>2</v>
      </c>
      <c r="C8215" s="1">
        <v>14161</v>
      </c>
      <c r="D8215">
        <v>0</v>
      </c>
      <c r="E8215">
        <v>0</v>
      </c>
      <c r="F8215" t="s">
        <v>13</v>
      </c>
      <c r="G8215" s="1">
        <v>35752</v>
      </c>
      <c r="H8215">
        <v>0</v>
      </c>
      <c r="J8215">
        <v>21</v>
      </c>
      <c r="K8215">
        <v>0</v>
      </c>
      <c r="L8215" s="1">
        <v>366</v>
      </c>
      <c r="M8215" s="2">
        <f t="shared" si="384"/>
        <v>59.111111111111114</v>
      </c>
      <c r="N8215" s="2" t="str">
        <f t="shared" si="385"/>
        <v/>
      </c>
      <c r="O8215" s="2" t="str">
        <f t="shared" si="386"/>
        <v/>
      </c>
    </row>
    <row r="8216" spans="1:15" x14ac:dyDescent="0.25">
      <c r="A8216">
        <v>8215</v>
      </c>
      <c r="B8216">
        <v>4</v>
      </c>
      <c r="C8216" s="1">
        <v>25964</v>
      </c>
      <c r="D8216">
        <v>0</v>
      </c>
      <c r="E8216">
        <v>0</v>
      </c>
      <c r="F8216" t="s">
        <v>20</v>
      </c>
      <c r="G8216" s="1">
        <v>35752</v>
      </c>
      <c r="H8216">
        <v>2</v>
      </c>
      <c r="J8216">
        <v>10</v>
      </c>
      <c r="K8216">
        <v>12607</v>
      </c>
      <c r="L8216" s="1">
        <v>366</v>
      </c>
      <c r="M8216" s="2">
        <f t="shared" si="384"/>
        <v>26.8</v>
      </c>
      <c r="N8216" s="2" t="str">
        <f t="shared" si="385"/>
        <v/>
      </c>
      <c r="O8216" s="2" t="str">
        <f t="shared" si="386"/>
        <v/>
      </c>
    </row>
    <row r="8217" spans="1:15" x14ac:dyDescent="0.25">
      <c r="A8217">
        <v>8216</v>
      </c>
      <c r="B8217">
        <v>2</v>
      </c>
      <c r="C8217" s="1">
        <v>19538</v>
      </c>
      <c r="D8217">
        <v>0</v>
      </c>
      <c r="E8217">
        <v>2</v>
      </c>
      <c r="F8217" t="s">
        <v>14</v>
      </c>
      <c r="G8217" s="1">
        <v>35752</v>
      </c>
      <c r="H8217">
        <v>2</v>
      </c>
      <c r="J8217">
        <v>10</v>
      </c>
      <c r="K8217">
        <v>10207</v>
      </c>
      <c r="L8217" s="1">
        <v>366</v>
      </c>
      <c r="M8217" s="2">
        <f t="shared" si="384"/>
        <v>44.388888888888886</v>
      </c>
      <c r="N8217" s="2" t="str">
        <f t="shared" si="385"/>
        <v/>
      </c>
      <c r="O8217" s="2" t="str">
        <f t="shared" si="386"/>
        <v/>
      </c>
    </row>
    <row r="8218" spans="1:15" x14ac:dyDescent="0.25">
      <c r="A8218">
        <v>8217</v>
      </c>
      <c r="B8218">
        <v>2</v>
      </c>
      <c r="C8218" s="1">
        <v>19093</v>
      </c>
      <c r="D8218">
        <v>0</v>
      </c>
      <c r="E8218">
        <v>0</v>
      </c>
      <c r="F8218" t="s">
        <v>13</v>
      </c>
      <c r="G8218" s="1">
        <v>35753</v>
      </c>
      <c r="H8218">
        <v>0</v>
      </c>
      <c r="J8218">
        <v>21</v>
      </c>
      <c r="K8218">
        <v>0</v>
      </c>
      <c r="L8218" s="1">
        <v>366</v>
      </c>
      <c r="M8218" s="2">
        <f t="shared" si="384"/>
        <v>45.611111111111114</v>
      </c>
      <c r="N8218" s="2" t="str">
        <f t="shared" si="385"/>
        <v/>
      </c>
      <c r="O8218" s="2" t="str">
        <f t="shared" si="386"/>
        <v/>
      </c>
    </row>
    <row r="8219" spans="1:15" x14ac:dyDescent="0.25">
      <c r="A8219">
        <v>8218</v>
      </c>
      <c r="B8219">
        <v>2</v>
      </c>
      <c r="C8219" s="1">
        <v>27005</v>
      </c>
      <c r="D8219">
        <v>1766</v>
      </c>
      <c r="E8219">
        <v>2</v>
      </c>
      <c r="F8219" t="s">
        <v>21</v>
      </c>
      <c r="G8219" s="1">
        <v>35753</v>
      </c>
      <c r="H8219">
        <v>2</v>
      </c>
      <c r="J8219">
        <v>10</v>
      </c>
      <c r="K8219">
        <v>10807</v>
      </c>
      <c r="L8219" s="1">
        <v>366</v>
      </c>
      <c r="M8219" s="2">
        <f t="shared" si="384"/>
        <v>23.95</v>
      </c>
      <c r="N8219" s="2" t="str">
        <f t="shared" si="385"/>
        <v/>
      </c>
      <c r="O8219" s="2" t="str">
        <f t="shared" si="386"/>
        <v/>
      </c>
    </row>
    <row r="8220" spans="1:15" x14ac:dyDescent="0.25">
      <c r="A8220">
        <v>8219</v>
      </c>
      <c r="B8220">
        <v>2</v>
      </c>
      <c r="C8220" s="1">
        <v>25072</v>
      </c>
      <c r="D8220">
        <v>1793</v>
      </c>
      <c r="E8220">
        <v>0</v>
      </c>
      <c r="F8220" t="s">
        <v>26</v>
      </c>
      <c r="G8220" s="1">
        <v>35753</v>
      </c>
      <c r="H8220">
        <v>2</v>
      </c>
      <c r="J8220">
        <v>10</v>
      </c>
      <c r="K8220">
        <v>13607</v>
      </c>
      <c r="L8220" s="1">
        <v>366</v>
      </c>
      <c r="M8220" s="2">
        <f t="shared" si="384"/>
        <v>29.241666666666667</v>
      </c>
      <c r="N8220" s="2" t="str">
        <f t="shared" si="385"/>
        <v/>
      </c>
      <c r="O8220" s="2" t="str">
        <f t="shared" si="386"/>
        <v/>
      </c>
    </row>
    <row r="8221" spans="1:15" x14ac:dyDescent="0.25">
      <c r="A8221">
        <v>8220</v>
      </c>
      <c r="B8221">
        <v>2</v>
      </c>
      <c r="C8221" s="1">
        <v>22046</v>
      </c>
      <c r="D8221">
        <v>0</v>
      </c>
      <c r="E8221">
        <v>1</v>
      </c>
      <c r="F8221" t="s">
        <v>14</v>
      </c>
      <c r="G8221" s="1">
        <v>35754</v>
      </c>
      <c r="H8221">
        <v>2</v>
      </c>
      <c r="J8221">
        <v>10</v>
      </c>
      <c r="K8221">
        <v>13907</v>
      </c>
      <c r="L8221" s="1">
        <v>366</v>
      </c>
      <c r="M8221" s="2">
        <f t="shared" si="384"/>
        <v>37.527777777777779</v>
      </c>
      <c r="N8221" s="2" t="str">
        <f t="shared" si="385"/>
        <v/>
      </c>
      <c r="O8221" s="2" t="str">
        <f t="shared" si="386"/>
        <v/>
      </c>
    </row>
    <row r="8222" spans="1:15" x14ac:dyDescent="0.25">
      <c r="A8222">
        <v>8221</v>
      </c>
      <c r="B8222">
        <v>2</v>
      </c>
      <c r="C8222" s="1">
        <v>33607</v>
      </c>
      <c r="D8222">
        <v>0</v>
      </c>
      <c r="E8222">
        <v>0</v>
      </c>
      <c r="F8222" t="s">
        <v>20</v>
      </c>
      <c r="G8222" s="1">
        <v>35754</v>
      </c>
      <c r="H8222">
        <v>2</v>
      </c>
      <c r="J8222">
        <v>21</v>
      </c>
      <c r="K8222">
        <v>10107</v>
      </c>
      <c r="L8222" s="1">
        <v>366</v>
      </c>
      <c r="M8222" s="2">
        <f t="shared" si="384"/>
        <v>5.8777777777777782</v>
      </c>
      <c r="N8222" s="2" t="str">
        <f t="shared" si="385"/>
        <v/>
      </c>
      <c r="O8222" s="2" t="str">
        <f t="shared" si="386"/>
        <v/>
      </c>
    </row>
    <row r="8223" spans="1:15" x14ac:dyDescent="0.25">
      <c r="A8223">
        <v>8222</v>
      </c>
      <c r="B8223">
        <v>3</v>
      </c>
      <c r="C8223" s="1">
        <v>23865</v>
      </c>
      <c r="D8223">
        <v>2746</v>
      </c>
      <c r="E8223">
        <v>1</v>
      </c>
      <c r="F8223" t="s">
        <v>18</v>
      </c>
      <c r="G8223" s="1">
        <v>35754</v>
      </c>
      <c r="H8223">
        <v>2</v>
      </c>
      <c r="J8223">
        <v>10</v>
      </c>
      <c r="K8223">
        <v>10207</v>
      </c>
      <c r="L8223" s="1">
        <v>366</v>
      </c>
      <c r="M8223" s="2">
        <f t="shared" si="384"/>
        <v>32.547222222222224</v>
      </c>
      <c r="N8223" s="2" t="str">
        <f t="shared" si="385"/>
        <v/>
      </c>
      <c r="O8223" s="2" t="str">
        <f t="shared" si="386"/>
        <v/>
      </c>
    </row>
    <row r="8224" spans="1:15" x14ac:dyDescent="0.25">
      <c r="A8224">
        <v>8223</v>
      </c>
      <c r="B8224">
        <v>2</v>
      </c>
      <c r="C8224" s="1">
        <v>25419</v>
      </c>
      <c r="D8224">
        <v>0</v>
      </c>
      <c r="E8224">
        <v>2</v>
      </c>
      <c r="F8224" t="s">
        <v>20</v>
      </c>
      <c r="G8224" s="1">
        <v>35755</v>
      </c>
      <c r="H8224">
        <v>2</v>
      </c>
      <c r="J8224">
        <v>10</v>
      </c>
      <c r="K8224">
        <v>17607</v>
      </c>
      <c r="L8224" s="1">
        <v>366</v>
      </c>
      <c r="M8224" s="2">
        <f t="shared" si="384"/>
        <v>28.297222222222221</v>
      </c>
      <c r="N8224" s="2" t="str">
        <f t="shared" si="385"/>
        <v/>
      </c>
      <c r="O8224" s="2" t="str">
        <f t="shared" si="386"/>
        <v/>
      </c>
    </row>
    <row r="8225" spans="1:15" x14ac:dyDescent="0.25">
      <c r="A8225">
        <v>8224</v>
      </c>
      <c r="B8225">
        <v>3</v>
      </c>
      <c r="C8225" s="1">
        <v>19932</v>
      </c>
      <c r="D8225">
        <v>1000</v>
      </c>
      <c r="E8225">
        <v>2</v>
      </c>
      <c r="F8225" t="s">
        <v>21</v>
      </c>
      <c r="G8225" s="1">
        <v>35755</v>
      </c>
      <c r="H8225">
        <v>2</v>
      </c>
      <c r="J8225">
        <v>10</v>
      </c>
      <c r="K8225">
        <v>10107</v>
      </c>
      <c r="L8225" s="1">
        <v>366</v>
      </c>
      <c r="M8225" s="2">
        <f t="shared" si="384"/>
        <v>43.31666666666667</v>
      </c>
      <c r="N8225" s="2" t="str">
        <f t="shared" si="385"/>
        <v/>
      </c>
      <c r="O8225" s="2" t="str">
        <f t="shared" si="386"/>
        <v/>
      </c>
    </row>
    <row r="8226" spans="1:15" x14ac:dyDescent="0.25">
      <c r="A8226">
        <v>8225</v>
      </c>
      <c r="B8226">
        <v>3</v>
      </c>
      <c r="C8226" s="1">
        <v>23207</v>
      </c>
      <c r="D8226">
        <v>0</v>
      </c>
      <c r="E8226">
        <v>0</v>
      </c>
      <c r="F8226" t="s">
        <v>13</v>
      </c>
      <c r="G8226" s="1">
        <v>35758</v>
      </c>
      <c r="H8226">
        <v>0</v>
      </c>
      <c r="J8226">
        <v>21</v>
      </c>
      <c r="K8226">
        <v>18707</v>
      </c>
      <c r="L8226" s="1">
        <v>366</v>
      </c>
      <c r="M8226" s="2">
        <f t="shared" si="384"/>
        <v>34.358333333333334</v>
      </c>
      <c r="N8226" s="2" t="str">
        <f t="shared" si="385"/>
        <v/>
      </c>
      <c r="O8226" s="2" t="str">
        <f t="shared" si="386"/>
        <v/>
      </c>
    </row>
    <row r="8227" spans="1:15" x14ac:dyDescent="0.25">
      <c r="A8227">
        <v>8226</v>
      </c>
      <c r="B8227">
        <v>2</v>
      </c>
      <c r="C8227" s="1">
        <v>25159</v>
      </c>
      <c r="D8227">
        <v>0</v>
      </c>
      <c r="E8227">
        <v>1</v>
      </c>
      <c r="F8227" t="s">
        <v>14</v>
      </c>
      <c r="G8227" s="1">
        <v>35759</v>
      </c>
      <c r="H8227">
        <v>2</v>
      </c>
      <c r="J8227">
        <v>10</v>
      </c>
      <c r="K8227">
        <v>17907</v>
      </c>
      <c r="L8227" s="1">
        <v>366</v>
      </c>
      <c r="M8227" s="2">
        <f t="shared" si="384"/>
        <v>29.022222222222222</v>
      </c>
      <c r="N8227" s="2" t="str">
        <f t="shared" si="385"/>
        <v/>
      </c>
      <c r="O8227" s="2" t="str">
        <f t="shared" si="386"/>
        <v/>
      </c>
    </row>
    <row r="8228" spans="1:15" x14ac:dyDescent="0.25">
      <c r="A8228">
        <v>8227</v>
      </c>
      <c r="B8228">
        <v>3</v>
      </c>
      <c r="C8228" s="1">
        <v>20162</v>
      </c>
      <c r="D8228">
        <v>2276</v>
      </c>
      <c r="E8228">
        <v>1</v>
      </c>
      <c r="F8228" t="s">
        <v>14</v>
      </c>
      <c r="G8228" s="1">
        <v>35762</v>
      </c>
      <c r="H8228">
        <v>2</v>
      </c>
      <c r="J8228">
        <v>10</v>
      </c>
      <c r="K8228">
        <v>10507</v>
      </c>
      <c r="L8228" s="1">
        <v>366</v>
      </c>
      <c r="M8228" s="2">
        <f t="shared" si="384"/>
        <v>42.705555555555556</v>
      </c>
      <c r="N8228" s="2" t="str">
        <f t="shared" si="385"/>
        <v/>
      </c>
      <c r="O8228" s="2" t="str">
        <f t="shared" si="386"/>
        <v/>
      </c>
    </row>
    <row r="8229" spans="1:15" x14ac:dyDescent="0.25">
      <c r="A8229">
        <v>8228</v>
      </c>
      <c r="B8229">
        <v>2</v>
      </c>
      <c r="C8229" s="1">
        <v>23294</v>
      </c>
      <c r="D8229">
        <v>0</v>
      </c>
      <c r="E8229">
        <v>1</v>
      </c>
      <c r="F8229" t="s">
        <v>23</v>
      </c>
      <c r="G8229" s="1">
        <v>35762</v>
      </c>
      <c r="H8229">
        <v>2</v>
      </c>
      <c r="J8229">
        <v>10</v>
      </c>
      <c r="K8229">
        <v>15807</v>
      </c>
      <c r="L8229" s="1">
        <v>366</v>
      </c>
      <c r="M8229" s="2">
        <f t="shared" si="384"/>
        <v>34.133333333333333</v>
      </c>
      <c r="N8229" s="2" t="str">
        <f t="shared" si="385"/>
        <v/>
      </c>
      <c r="O8229" s="2" t="str">
        <f t="shared" si="386"/>
        <v/>
      </c>
    </row>
    <row r="8230" spans="1:15" x14ac:dyDescent="0.25">
      <c r="A8230">
        <v>8229</v>
      </c>
      <c r="B8230">
        <v>4</v>
      </c>
      <c r="C8230" s="1">
        <v>21588</v>
      </c>
      <c r="D8230">
        <v>0</v>
      </c>
      <c r="E8230">
        <v>0</v>
      </c>
      <c r="F8230" t="s">
        <v>20</v>
      </c>
      <c r="G8230" s="1">
        <v>35762</v>
      </c>
      <c r="H8230">
        <v>0</v>
      </c>
      <c r="J8230">
        <v>25</v>
      </c>
      <c r="K8230">
        <v>0</v>
      </c>
      <c r="L8230" s="1">
        <v>366</v>
      </c>
      <c r="M8230" s="2">
        <f t="shared" si="384"/>
        <v>38.80833333333333</v>
      </c>
      <c r="N8230" s="2" t="str">
        <f t="shared" si="385"/>
        <v/>
      </c>
      <c r="O8230" s="2" t="str">
        <f t="shared" si="386"/>
        <v/>
      </c>
    </row>
    <row r="8231" spans="1:15" x14ac:dyDescent="0.25">
      <c r="A8231">
        <v>8230</v>
      </c>
      <c r="B8231">
        <v>2</v>
      </c>
      <c r="C8231" s="1">
        <v>17901</v>
      </c>
      <c r="D8231">
        <v>2870</v>
      </c>
      <c r="E8231">
        <v>1</v>
      </c>
      <c r="F8231" t="s">
        <v>14</v>
      </c>
      <c r="G8231" s="1">
        <v>35765</v>
      </c>
      <c r="H8231">
        <v>0</v>
      </c>
      <c r="J8231">
        <v>21</v>
      </c>
      <c r="K8231">
        <v>0</v>
      </c>
      <c r="L8231" s="1">
        <v>366</v>
      </c>
      <c r="M8231" s="2">
        <f t="shared" si="384"/>
        <v>48.911111111111111</v>
      </c>
      <c r="N8231" s="2" t="str">
        <f t="shared" si="385"/>
        <v/>
      </c>
      <c r="O8231" s="2" t="str">
        <f t="shared" si="386"/>
        <v/>
      </c>
    </row>
    <row r="8232" spans="1:15" x14ac:dyDescent="0.25">
      <c r="A8232">
        <v>8231</v>
      </c>
      <c r="B8232">
        <v>4</v>
      </c>
      <c r="C8232" s="1">
        <v>27458</v>
      </c>
      <c r="D8232">
        <v>0</v>
      </c>
      <c r="E8232">
        <v>0</v>
      </c>
      <c r="F8232" t="s">
        <v>20</v>
      </c>
      <c r="G8232" s="1">
        <v>35765</v>
      </c>
      <c r="H8232">
        <v>0</v>
      </c>
      <c r="J8232">
        <v>10</v>
      </c>
      <c r="K8232">
        <v>10107</v>
      </c>
      <c r="L8232" s="1">
        <v>366</v>
      </c>
      <c r="M8232" s="2">
        <f t="shared" si="384"/>
        <v>22.738888888888887</v>
      </c>
      <c r="N8232" s="2" t="str">
        <f t="shared" si="385"/>
        <v/>
      </c>
      <c r="O8232" s="2" t="str">
        <f t="shared" si="386"/>
        <v/>
      </c>
    </row>
    <row r="8233" spans="1:15" x14ac:dyDescent="0.25">
      <c r="A8233">
        <v>8232</v>
      </c>
      <c r="B8233">
        <v>4</v>
      </c>
      <c r="C8233" s="1">
        <v>25328</v>
      </c>
      <c r="D8233">
        <v>1398</v>
      </c>
      <c r="E8233">
        <v>1</v>
      </c>
      <c r="F8233" t="s">
        <v>20</v>
      </c>
      <c r="G8233" s="1">
        <v>35765</v>
      </c>
      <c r="H8233">
        <v>2</v>
      </c>
      <c r="J8233">
        <v>10</v>
      </c>
      <c r="K8233">
        <v>10107</v>
      </c>
      <c r="L8233" s="1">
        <v>366</v>
      </c>
      <c r="M8233" s="2">
        <f t="shared" si="384"/>
        <v>28.572222222222223</v>
      </c>
      <c r="N8233" s="2" t="str">
        <f t="shared" si="385"/>
        <v/>
      </c>
      <c r="O8233" s="2" t="str">
        <f t="shared" si="386"/>
        <v/>
      </c>
    </row>
    <row r="8234" spans="1:15" x14ac:dyDescent="0.25">
      <c r="A8234">
        <v>8233</v>
      </c>
      <c r="B8234">
        <v>2</v>
      </c>
      <c r="C8234" s="1">
        <v>19732</v>
      </c>
      <c r="D8234">
        <v>0</v>
      </c>
      <c r="E8234">
        <v>0</v>
      </c>
      <c r="F8234" t="s">
        <v>17</v>
      </c>
      <c r="G8234" s="1">
        <v>35766</v>
      </c>
      <c r="H8234">
        <v>2</v>
      </c>
      <c r="J8234">
        <v>10</v>
      </c>
      <c r="K8234">
        <v>17907</v>
      </c>
      <c r="L8234" s="1">
        <v>366</v>
      </c>
      <c r="M8234" s="2">
        <f t="shared" si="384"/>
        <v>43.9</v>
      </c>
      <c r="N8234" s="2" t="str">
        <f t="shared" si="385"/>
        <v/>
      </c>
      <c r="O8234" s="2" t="str">
        <f t="shared" si="386"/>
        <v/>
      </c>
    </row>
    <row r="8235" spans="1:15" x14ac:dyDescent="0.25">
      <c r="A8235">
        <v>8234</v>
      </c>
      <c r="B8235">
        <v>2</v>
      </c>
      <c r="C8235" s="1">
        <v>25905</v>
      </c>
      <c r="D8235">
        <v>0</v>
      </c>
      <c r="E8235">
        <v>0</v>
      </c>
      <c r="F8235" t="s">
        <v>20</v>
      </c>
      <c r="G8235" s="1">
        <v>35766</v>
      </c>
      <c r="H8235">
        <v>2</v>
      </c>
      <c r="J8235">
        <v>10</v>
      </c>
      <c r="K8235">
        <v>10107</v>
      </c>
      <c r="L8235" s="1">
        <v>366</v>
      </c>
      <c r="M8235" s="2">
        <f t="shared" si="384"/>
        <v>26.997222222222224</v>
      </c>
      <c r="N8235" s="2" t="str">
        <f t="shared" si="385"/>
        <v/>
      </c>
      <c r="O8235" s="2" t="str">
        <f t="shared" si="386"/>
        <v/>
      </c>
    </row>
    <row r="8236" spans="1:15" x14ac:dyDescent="0.25">
      <c r="A8236">
        <v>8235</v>
      </c>
      <c r="B8236">
        <v>2</v>
      </c>
      <c r="C8236" s="1">
        <v>20802</v>
      </c>
      <c r="D8236">
        <v>0</v>
      </c>
      <c r="E8236">
        <v>0</v>
      </c>
      <c r="F8236" t="s">
        <v>13</v>
      </c>
      <c r="G8236" s="1">
        <v>35767</v>
      </c>
      <c r="H8236">
        <v>0</v>
      </c>
      <c r="J8236">
        <v>10</v>
      </c>
      <c r="K8236">
        <v>14607</v>
      </c>
      <c r="L8236" s="1">
        <v>366</v>
      </c>
      <c r="M8236" s="2">
        <f t="shared" si="384"/>
        <v>40.972222222222221</v>
      </c>
      <c r="N8236" s="2" t="str">
        <f t="shared" si="385"/>
        <v/>
      </c>
      <c r="O8236" s="2" t="str">
        <f t="shared" si="386"/>
        <v/>
      </c>
    </row>
    <row r="8237" spans="1:15" x14ac:dyDescent="0.25">
      <c r="A8237">
        <v>8236</v>
      </c>
      <c r="B8237">
        <v>3</v>
      </c>
      <c r="C8237" s="1">
        <v>26476</v>
      </c>
      <c r="D8237">
        <v>1663</v>
      </c>
      <c r="E8237">
        <v>0</v>
      </c>
      <c r="F8237" t="s">
        <v>14</v>
      </c>
      <c r="G8237" s="1">
        <v>35768</v>
      </c>
      <c r="H8237">
        <v>2</v>
      </c>
      <c r="J8237">
        <v>10</v>
      </c>
      <c r="K8237">
        <v>17807</v>
      </c>
      <c r="L8237" s="1">
        <v>366</v>
      </c>
      <c r="M8237" s="2">
        <f t="shared" si="384"/>
        <v>25.43888888888889</v>
      </c>
      <c r="N8237" s="2" t="str">
        <f t="shared" si="385"/>
        <v/>
      </c>
      <c r="O8237" s="2" t="str">
        <f t="shared" si="386"/>
        <v/>
      </c>
    </row>
    <row r="8238" spans="1:15" x14ac:dyDescent="0.25">
      <c r="A8238">
        <v>8237</v>
      </c>
      <c r="B8238">
        <v>4</v>
      </c>
      <c r="C8238" s="1">
        <v>26368</v>
      </c>
      <c r="D8238">
        <v>0</v>
      </c>
      <c r="E8238">
        <v>0</v>
      </c>
      <c r="F8238" t="s">
        <v>20</v>
      </c>
      <c r="G8238" s="1">
        <v>35769</v>
      </c>
      <c r="H8238">
        <v>2</v>
      </c>
      <c r="J8238">
        <v>10</v>
      </c>
      <c r="K8238">
        <v>15607</v>
      </c>
      <c r="L8238" s="1">
        <v>366</v>
      </c>
      <c r="M8238" s="2">
        <f t="shared" si="384"/>
        <v>25.736111111111111</v>
      </c>
      <c r="N8238" s="2" t="str">
        <f t="shared" si="385"/>
        <v/>
      </c>
      <c r="O8238" s="2" t="str">
        <f t="shared" si="386"/>
        <v/>
      </c>
    </row>
    <row r="8239" spans="1:15" x14ac:dyDescent="0.25">
      <c r="A8239">
        <v>8238</v>
      </c>
      <c r="B8239">
        <v>4</v>
      </c>
      <c r="C8239" s="1">
        <v>25454</v>
      </c>
      <c r="D8239">
        <v>1209</v>
      </c>
      <c r="E8239">
        <v>0</v>
      </c>
      <c r="F8239" t="s">
        <v>26</v>
      </c>
      <c r="G8239" s="1">
        <v>35772</v>
      </c>
      <c r="H8239">
        <v>2</v>
      </c>
      <c r="J8239">
        <v>10</v>
      </c>
      <c r="K8239">
        <v>18707</v>
      </c>
      <c r="L8239" s="1">
        <v>366</v>
      </c>
      <c r="M8239" s="2">
        <f t="shared" si="384"/>
        <v>28.25</v>
      </c>
      <c r="N8239" s="2" t="str">
        <f t="shared" si="385"/>
        <v/>
      </c>
      <c r="O8239" s="2" t="str">
        <f t="shared" si="386"/>
        <v/>
      </c>
    </row>
    <row r="8240" spans="1:15" x14ac:dyDescent="0.25">
      <c r="A8240">
        <v>8239</v>
      </c>
      <c r="B8240">
        <v>4</v>
      </c>
      <c r="C8240" s="1">
        <v>26935</v>
      </c>
      <c r="D8240">
        <v>0</v>
      </c>
      <c r="E8240">
        <v>0</v>
      </c>
      <c r="F8240" t="s">
        <v>20</v>
      </c>
      <c r="G8240" s="1">
        <v>35772</v>
      </c>
      <c r="H8240">
        <v>2</v>
      </c>
      <c r="J8240">
        <v>10</v>
      </c>
      <c r="K8240">
        <v>10107</v>
      </c>
      <c r="L8240" s="1">
        <v>366</v>
      </c>
      <c r="M8240" s="2">
        <f t="shared" si="384"/>
        <v>24.194444444444443</v>
      </c>
      <c r="N8240" s="2" t="str">
        <f t="shared" si="385"/>
        <v/>
      </c>
      <c r="O8240" s="2" t="str">
        <f t="shared" si="386"/>
        <v/>
      </c>
    </row>
    <row r="8241" spans="1:15" x14ac:dyDescent="0.25">
      <c r="A8241">
        <v>8240</v>
      </c>
      <c r="B8241">
        <v>3</v>
      </c>
      <c r="C8241" s="1">
        <v>25220</v>
      </c>
      <c r="D8241">
        <v>2459</v>
      </c>
      <c r="E8241">
        <v>3</v>
      </c>
      <c r="F8241" t="s">
        <v>14</v>
      </c>
      <c r="G8241" s="1">
        <v>35772</v>
      </c>
      <c r="H8241">
        <v>0</v>
      </c>
      <c r="J8241">
        <v>10</v>
      </c>
      <c r="K8241">
        <v>10307</v>
      </c>
      <c r="L8241" s="1">
        <v>366</v>
      </c>
      <c r="M8241" s="2">
        <f t="shared" si="384"/>
        <v>28.891666666666666</v>
      </c>
      <c r="N8241" s="2" t="str">
        <f t="shared" si="385"/>
        <v/>
      </c>
      <c r="O8241" s="2" t="str">
        <f t="shared" si="386"/>
        <v/>
      </c>
    </row>
    <row r="8242" spans="1:15" x14ac:dyDescent="0.25">
      <c r="A8242">
        <v>8241</v>
      </c>
      <c r="B8242">
        <v>3</v>
      </c>
      <c r="C8242" s="1">
        <v>15495</v>
      </c>
      <c r="D8242">
        <v>2177</v>
      </c>
      <c r="E8242">
        <v>0</v>
      </c>
      <c r="F8242" t="s">
        <v>17</v>
      </c>
      <c r="G8242" s="1">
        <v>35773</v>
      </c>
      <c r="H8242">
        <v>2</v>
      </c>
      <c r="J8242">
        <v>10</v>
      </c>
      <c r="K8242">
        <v>17907</v>
      </c>
      <c r="L8242" s="1">
        <v>366</v>
      </c>
      <c r="M8242" s="2">
        <f t="shared" si="384"/>
        <v>55.516666666666666</v>
      </c>
      <c r="N8242" s="2" t="str">
        <f t="shared" si="385"/>
        <v/>
      </c>
      <c r="O8242" s="2" t="str">
        <f t="shared" si="386"/>
        <v/>
      </c>
    </row>
    <row r="8243" spans="1:15" x14ac:dyDescent="0.25">
      <c r="A8243">
        <v>8242</v>
      </c>
      <c r="B8243">
        <v>4</v>
      </c>
      <c r="C8243" s="1">
        <v>21425</v>
      </c>
      <c r="D8243">
        <v>2314</v>
      </c>
      <c r="E8243">
        <v>2</v>
      </c>
      <c r="F8243" t="s">
        <v>26</v>
      </c>
      <c r="G8243" s="1">
        <v>35773</v>
      </c>
      <c r="H8243">
        <v>2</v>
      </c>
      <c r="J8243">
        <v>10</v>
      </c>
      <c r="K8243">
        <v>12807</v>
      </c>
      <c r="L8243" s="1">
        <v>366</v>
      </c>
      <c r="M8243" s="2">
        <f t="shared" si="384"/>
        <v>39.280555555555559</v>
      </c>
      <c r="N8243" s="2" t="str">
        <f t="shared" si="385"/>
        <v/>
      </c>
      <c r="O8243" s="2" t="str">
        <f t="shared" si="386"/>
        <v/>
      </c>
    </row>
    <row r="8244" spans="1:15" x14ac:dyDescent="0.25">
      <c r="A8244">
        <v>8243</v>
      </c>
      <c r="B8244">
        <v>3</v>
      </c>
      <c r="C8244" s="1">
        <v>17433</v>
      </c>
      <c r="D8244">
        <v>0</v>
      </c>
      <c r="E8244">
        <v>0</v>
      </c>
      <c r="F8244" t="s">
        <v>13</v>
      </c>
      <c r="G8244" s="1">
        <v>35774</v>
      </c>
      <c r="H8244">
        <v>0</v>
      </c>
      <c r="J8244">
        <v>21</v>
      </c>
      <c r="K8244">
        <v>0</v>
      </c>
      <c r="L8244" s="1">
        <v>366</v>
      </c>
      <c r="M8244" s="2">
        <f t="shared" si="384"/>
        <v>50.213888888888889</v>
      </c>
      <c r="N8244" s="2" t="str">
        <f t="shared" si="385"/>
        <v/>
      </c>
      <c r="O8244" s="2" t="str">
        <f t="shared" si="386"/>
        <v/>
      </c>
    </row>
    <row r="8245" spans="1:15" x14ac:dyDescent="0.25">
      <c r="A8245">
        <v>8244</v>
      </c>
      <c r="B8245">
        <v>2</v>
      </c>
      <c r="C8245" s="1">
        <v>25956</v>
      </c>
      <c r="D8245">
        <v>2058</v>
      </c>
      <c r="E8245">
        <v>1</v>
      </c>
      <c r="F8245" t="s">
        <v>14</v>
      </c>
      <c r="G8245" s="1">
        <v>35774</v>
      </c>
      <c r="H8245">
        <v>2</v>
      </c>
      <c r="J8245">
        <v>10</v>
      </c>
      <c r="K8245">
        <v>10107</v>
      </c>
      <c r="L8245" s="1">
        <v>366</v>
      </c>
      <c r="M8245" s="2">
        <f t="shared" si="384"/>
        <v>26.880555555555556</v>
      </c>
      <c r="N8245" s="2" t="str">
        <f t="shared" si="385"/>
        <v/>
      </c>
      <c r="O8245" s="2" t="str">
        <f t="shared" si="386"/>
        <v/>
      </c>
    </row>
    <row r="8246" spans="1:15" x14ac:dyDescent="0.25">
      <c r="A8246">
        <v>8245</v>
      </c>
      <c r="B8246">
        <v>3</v>
      </c>
      <c r="C8246" s="1">
        <v>20882</v>
      </c>
      <c r="D8246">
        <v>0</v>
      </c>
      <c r="E8246">
        <v>1</v>
      </c>
      <c r="F8246" t="s">
        <v>14</v>
      </c>
      <c r="G8246" s="1">
        <v>35775</v>
      </c>
      <c r="H8246">
        <v>2</v>
      </c>
      <c r="J8246">
        <v>10</v>
      </c>
      <c r="K8246">
        <v>10107</v>
      </c>
      <c r="L8246" s="1">
        <v>366</v>
      </c>
      <c r="M8246" s="2">
        <f t="shared" si="384"/>
        <v>40.772222222222226</v>
      </c>
      <c r="N8246" s="2" t="str">
        <f t="shared" si="385"/>
        <v/>
      </c>
      <c r="O8246" s="2" t="str">
        <f t="shared" si="386"/>
        <v/>
      </c>
    </row>
    <row r="8247" spans="1:15" x14ac:dyDescent="0.25">
      <c r="A8247">
        <v>8246</v>
      </c>
      <c r="B8247">
        <v>3</v>
      </c>
      <c r="C8247" s="1">
        <v>27615</v>
      </c>
      <c r="D8247">
        <v>0</v>
      </c>
      <c r="E8247">
        <v>0</v>
      </c>
      <c r="F8247" t="s">
        <v>26</v>
      </c>
      <c r="G8247" s="1">
        <v>35779</v>
      </c>
      <c r="H8247">
        <v>2</v>
      </c>
      <c r="J8247">
        <v>10</v>
      </c>
      <c r="K8247">
        <v>13907</v>
      </c>
      <c r="L8247" s="1">
        <v>366</v>
      </c>
      <c r="M8247" s="2">
        <f t="shared" si="384"/>
        <v>22.35</v>
      </c>
      <c r="N8247" s="2" t="str">
        <f t="shared" si="385"/>
        <v/>
      </c>
      <c r="O8247" s="2" t="str">
        <f t="shared" si="386"/>
        <v/>
      </c>
    </row>
    <row r="8248" spans="1:15" x14ac:dyDescent="0.25">
      <c r="A8248">
        <v>8247</v>
      </c>
      <c r="B8248">
        <v>2</v>
      </c>
      <c r="C8248" s="1">
        <v>16634</v>
      </c>
      <c r="D8248">
        <v>0</v>
      </c>
      <c r="E8248">
        <v>0</v>
      </c>
      <c r="F8248" t="s">
        <v>14</v>
      </c>
      <c r="G8248" s="1">
        <v>35779</v>
      </c>
      <c r="H8248">
        <v>2</v>
      </c>
      <c r="I8248" t="s">
        <v>24</v>
      </c>
      <c r="J8248">
        <v>10</v>
      </c>
      <c r="K8248">
        <v>0</v>
      </c>
      <c r="L8248" s="1">
        <v>35891</v>
      </c>
      <c r="M8248" s="2">
        <f t="shared" si="384"/>
        <v>52.413888888888891</v>
      </c>
      <c r="N8248" s="2">
        <f t="shared" si="385"/>
        <v>52.722222222222221</v>
      </c>
      <c r="O8248" s="2">
        <f t="shared" si="386"/>
        <v>0.30833333333333002</v>
      </c>
    </row>
    <row r="8249" spans="1:15" x14ac:dyDescent="0.25">
      <c r="A8249">
        <v>8248</v>
      </c>
      <c r="B8249">
        <v>4</v>
      </c>
      <c r="C8249" s="1">
        <v>25555</v>
      </c>
      <c r="D8249">
        <v>0</v>
      </c>
      <c r="E8249">
        <v>0</v>
      </c>
      <c r="F8249" t="s">
        <v>20</v>
      </c>
      <c r="G8249" s="1">
        <v>35781</v>
      </c>
      <c r="H8249">
        <v>2</v>
      </c>
      <c r="J8249">
        <v>10</v>
      </c>
      <c r="K8249">
        <v>10107</v>
      </c>
      <c r="L8249" s="1">
        <v>366</v>
      </c>
      <c r="M8249" s="2">
        <f t="shared" si="384"/>
        <v>27.997222222222224</v>
      </c>
      <c r="N8249" s="2" t="str">
        <f t="shared" si="385"/>
        <v/>
      </c>
      <c r="O8249" s="2" t="str">
        <f t="shared" si="386"/>
        <v/>
      </c>
    </row>
    <row r="8250" spans="1:15" x14ac:dyDescent="0.25">
      <c r="A8250">
        <v>8249</v>
      </c>
      <c r="B8250">
        <v>3</v>
      </c>
      <c r="C8250" s="1">
        <v>18473</v>
      </c>
      <c r="D8250">
        <v>0</v>
      </c>
      <c r="E8250">
        <v>0</v>
      </c>
      <c r="F8250" t="s">
        <v>22</v>
      </c>
      <c r="G8250" s="1">
        <v>35781</v>
      </c>
      <c r="H8250">
        <v>2</v>
      </c>
      <c r="J8250">
        <v>10</v>
      </c>
      <c r="K8250">
        <v>10207</v>
      </c>
      <c r="L8250" s="1">
        <v>366</v>
      </c>
      <c r="M8250" s="2">
        <f t="shared" si="384"/>
        <v>47.383333333333333</v>
      </c>
      <c r="N8250" s="2" t="str">
        <f t="shared" si="385"/>
        <v/>
      </c>
      <c r="O8250" s="2" t="str">
        <f t="shared" si="386"/>
        <v/>
      </c>
    </row>
    <row r="8251" spans="1:15" x14ac:dyDescent="0.25">
      <c r="A8251">
        <v>8250</v>
      </c>
      <c r="B8251">
        <v>4</v>
      </c>
      <c r="C8251" s="1">
        <v>32940</v>
      </c>
      <c r="D8251">
        <v>0</v>
      </c>
      <c r="E8251">
        <v>0</v>
      </c>
      <c r="F8251" t="s">
        <v>20</v>
      </c>
      <c r="G8251" s="1">
        <v>35783</v>
      </c>
      <c r="H8251">
        <v>2</v>
      </c>
      <c r="J8251">
        <v>21</v>
      </c>
      <c r="K8251">
        <v>10107</v>
      </c>
      <c r="L8251" s="1">
        <v>366</v>
      </c>
      <c r="M8251" s="2">
        <f t="shared" si="384"/>
        <v>7.7805555555555559</v>
      </c>
      <c r="N8251" s="2" t="str">
        <f t="shared" si="385"/>
        <v/>
      </c>
      <c r="O8251" s="2" t="str">
        <f t="shared" si="386"/>
        <v/>
      </c>
    </row>
    <row r="8252" spans="1:15" x14ac:dyDescent="0.25">
      <c r="A8252">
        <v>8251</v>
      </c>
      <c r="B8252">
        <v>4</v>
      </c>
      <c r="C8252" s="1">
        <v>30303</v>
      </c>
      <c r="D8252">
        <v>0</v>
      </c>
      <c r="E8252">
        <v>0</v>
      </c>
      <c r="F8252" t="s">
        <v>20</v>
      </c>
      <c r="G8252" s="1">
        <v>35783</v>
      </c>
      <c r="H8252">
        <v>2</v>
      </c>
      <c r="J8252">
        <v>21</v>
      </c>
      <c r="K8252">
        <v>10107</v>
      </c>
      <c r="L8252" s="1">
        <v>366</v>
      </c>
      <c r="M8252" s="2">
        <f t="shared" si="384"/>
        <v>15.002777777777778</v>
      </c>
      <c r="N8252" s="2" t="str">
        <f t="shared" si="385"/>
        <v/>
      </c>
      <c r="O8252" s="2" t="str">
        <f t="shared" si="386"/>
        <v/>
      </c>
    </row>
    <row r="8253" spans="1:15" x14ac:dyDescent="0.25">
      <c r="A8253">
        <v>8252</v>
      </c>
      <c r="B8253">
        <v>4</v>
      </c>
      <c r="C8253" s="1">
        <v>24712</v>
      </c>
      <c r="D8253">
        <v>0</v>
      </c>
      <c r="E8253">
        <v>0</v>
      </c>
      <c r="F8253" t="s">
        <v>20</v>
      </c>
      <c r="G8253" s="1">
        <v>35786</v>
      </c>
      <c r="H8253">
        <v>2</v>
      </c>
      <c r="J8253">
        <v>10</v>
      </c>
      <c r="K8253">
        <v>18707</v>
      </c>
      <c r="L8253" s="1">
        <v>366</v>
      </c>
      <c r="M8253" s="2">
        <f t="shared" si="384"/>
        <v>30.316666666666666</v>
      </c>
      <c r="N8253" s="2" t="str">
        <f t="shared" si="385"/>
        <v/>
      </c>
      <c r="O8253" s="2" t="str">
        <f t="shared" si="386"/>
        <v/>
      </c>
    </row>
    <row r="8254" spans="1:15" x14ac:dyDescent="0.25">
      <c r="A8254">
        <v>8253</v>
      </c>
      <c r="B8254">
        <v>2</v>
      </c>
      <c r="C8254" s="1">
        <v>16610</v>
      </c>
      <c r="D8254">
        <v>0</v>
      </c>
      <c r="E8254">
        <v>0</v>
      </c>
      <c r="F8254" t="s">
        <v>13</v>
      </c>
      <c r="G8254" s="1">
        <v>35786</v>
      </c>
      <c r="H8254">
        <v>0</v>
      </c>
      <c r="J8254">
        <v>25</v>
      </c>
      <c r="K8254">
        <v>0</v>
      </c>
      <c r="L8254" s="1">
        <v>366</v>
      </c>
      <c r="M8254" s="2">
        <f t="shared" si="384"/>
        <v>52.5</v>
      </c>
      <c r="N8254" s="2" t="str">
        <f t="shared" si="385"/>
        <v/>
      </c>
      <c r="O8254" s="2" t="str">
        <f t="shared" si="386"/>
        <v/>
      </c>
    </row>
    <row r="8255" spans="1:15" x14ac:dyDescent="0.25">
      <c r="A8255">
        <v>8254</v>
      </c>
      <c r="B8255">
        <v>2</v>
      </c>
      <c r="C8255" s="1">
        <v>16709</v>
      </c>
      <c r="D8255">
        <v>2989</v>
      </c>
      <c r="E8255">
        <v>2</v>
      </c>
      <c r="F8255" t="s">
        <v>14</v>
      </c>
      <c r="G8255" s="1">
        <v>35787</v>
      </c>
      <c r="H8255">
        <v>2</v>
      </c>
      <c r="J8255">
        <v>10</v>
      </c>
      <c r="K8255">
        <v>25679</v>
      </c>
      <c r="L8255" s="1">
        <v>366</v>
      </c>
      <c r="M8255" s="2">
        <f t="shared" si="384"/>
        <v>52.233333333333334</v>
      </c>
      <c r="N8255" s="2" t="str">
        <f t="shared" si="385"/>
        <v/>
      </c>
      <c r="O8255" s="2" t="str">
        <f t="shared" si="386"/>
        <v/>
      </c>
    </row>
    <row r="8256" spans="1:15" x14ac:dyDescent="0.25">
      <c r="A8256">
        <v>8255</v>
      </c>
      <c r="B8256">
        <v>4</v>
      </c>
      <c r="C8256" s="1">
        <v>20386</v>
      </c>
      <c r="D8256">
        <v>1500</v>
      </c>
      <c r="E8256">
        <v>3</v>
      </c>
      <c r="F8256" t="s">
        <v>26</v>
      </c>
      <c r="G8256" s="1">
        <v>35787</v>
      </c>
      <c r="H8256">
        <v>2</v>
      </c>
      <c r="J8256">
        <v>10</v>
      </c>
      <c r="K8256">
        <v>17807</v>
      </c>
      <c r="L8256" s="1">
        <v>366</v>
      </c>
      <c r="M8256" s="2">
        <f t="shared" si="384"/>
        <v>42.163888888888891</v>
      </c>
      <c r="N8256" s="2" t="str">
        <f t="shared" si="385"/>
        <v/>
      </c>
      <c r="O8256" s="2" t="str">
        <f t="shared" si="386"/>
        <v/>
      </c>
    </row>
    <row r="8257" spans="1:15" x14ac:dyDescent="0.25">
      <c r="A8257">
        <v>8256</v>
      </c>
      <c r="B8257">
        <v>4</v>
      </c>
      <c r="C8257" s="1">
        <v>21539</v>
      </c>
      <c r="D8257">
        <v>0</v>
      </c>
      <c r="E8257">
        <v>0</v>
      </c>
      <c r="F8257" t="s">
        <v>20</v>
      </c>
      <c r="G8257" s="1">
        <v>35788</v>
      </c>
      <c r="H8257">
        <v>0</v>
      </c>
      <c r="J8257">
        <v>23</v>
      </c>
      <c r="K8257">
        <v>0</v>
      </c>
      <c r="L8257" s="1">
        <v>366</v>
      </c>
      <c r="M8257" s="2">
        <f t="shared" si="384"/>
        <v>39.011111111111113</v>
      </c>
      <c r="N8257" s="2" t="str">
        <f t="shared" si="385"/>
        <v/>
      </c>
      <c r="O8257" s="2" t="str">
        <f t="shared" si="386"/>
        <v/>
      </c>
    </row>
    <row r="8258" spans="1:15" x14ac:dyDescent="0.25">
      <c r="A8258">
        <v>8257</v>
      </c>
      <c r="B8258">
        <v>2</v>
      </c>
      <c r="C8258" s="1">
        <v>14245</v>
      </c>
      <c r="D8258">
        <v>0</v>
      </c>
      <c r="E8258">
        <v>0</v>
      </c>
      <c r="F8258" t="s">
        <v>13</v>
      </c>
      <c r="G8258" s="1">
        <v>35795</v>
      </c>
      <c r="H8258">
        <v>0</v>
      </c>
      <c r="J8258">
        <v>21</v>
      </c>
      <c r="K8258">
        <v>0</v>
      </c>
      <c r="L8258" s="1">
        <v>366</v>
      </c>
      <c r="M8258" s="2">
        <f t="shared" si="384"/>
        <v>59</v>
      </c>
      <c r="N8258" s="2" t="str">
        <f t="shared" si="385"/>
        <v/>
      </c>
      <c r="O8258" s="2" t="str">
        <f t="shared" si="386"/>
        <v/>
      </c>
    </row>
    <row r="8259" spans="1:15" x14ac:dyDescent="0.25">
      <c r="A8259">
        <v>8258</v>
      </c>
      <c r="B8259">
        <v>4</v>
      </c>
      <c r="C8259" s="1">
        <v>31024</v>
      </c>
      <c r="D8259">
        <v>0</v>
      </c>
      <c r="E8259">
        <v>0</v>
      </c>
      <c r="F8259" t="s">
        <v>20</v>
      </c>
      <c r="G8259" s="1">
        <v>35795</v>
      </c>
      <c r="H8259">
        <v>2</v>
      </c>
      <c r="J8259">
        <v>21</v>
      </c>
      <c r="K8259">
        <v>10107</v>
      </c>
      <c r="L8259" s="1">
        <v>366</v>
      </c>
      <c r="M8259" s="2">
        <f t="shared" si="384"/>
        <v>13.061111111111112</v>
      </c>
      <c r="N8259" s="2" t="str">
        <f t="shared" si="385"/>
        <v/>
      </c>
      <c r="O8259" s="2" t="str">
        <f t="shared" si="386"/>
        <v/>
      </c>
    </row>
    <row r="8260" spans="1:15" x14ac:dyDescent="0.25">
      <c r="A8260">
        <v>8259</v>
      </c>
      <c r="B8260">
        <v>2</v>
      </c>
      <c r="C8260" s="1">
        <v>20279</v>
      </c>
      <c r="D8260">
        <v>0</v>
      </c>
      <c r="E8260">
        <v>2</v>
      </c>
      <c r="F8260" t="s">
        <v>14</v>
      </c>
      <c r="G8260" s="1">
        <v>35795</v>
      </c>
      <c r="H8260">
        <v>2</v>
      </c>
      <c r="J8260">
        <v>10</v>
      </c>
      <c r="K8260">
        <v>10107</v>
      </c>
      <c r="L8260" s="1">
        <v>366</v>
      </c>
      <c r="M8260" s="2">
        <f t="shared" si="384"/>
        <v>42.475000000000001</v>
      </c>
      <c r="N8260" s="2" t="str">
        <f t="shared" si="385"/>
        <v/>
      </c>
      <c r="O8260" s="2" t="str">
        <f t="shared" si="386"/>
        <v/>
      </c>
    </row>
    <row r="8261" spans="1:15" x14ac:dyDescent="0.25">
      <c r="A8261">
        <v>8260</v>
      </c>
      <c r="B8261">
        <v>2</v>
      </c>
      <c r="C8261" s="1">
        <v>26423</v>
      </c>
      <c r="D8261">
        <v>0</v>
      </c>
      <c r="E8261">
        <v>0</v>
      </c>
      <c r="F8261" t="s">
        <v>17</v>
      </c>
      <c r="G8261" s="1">
        <v>35795</v>
      </c>
      <c r="H8261">
        <v>0</v>
      </c>
      <c r="J8261">
        <v>10</v>
      </c>
      <c r="K8261">
        <v>16707</v>
      </c>
      <c r="L8261" s="1">
        <v>366</v>
      </c>
      <c r="M8261" s="2">
        <f t="shared" ref="M8261:M8324" si="387">DAYS360(C8261,G8261,TRUE)/360</f>
        <v>25.655555555555555</v>
      </c>
      <c r="N8261" s="2" t="str">
        <f t="shared" ref="N8261:N8324" si="388">IF(DAYS360(C8261,L8261)/360&gt;0,DAYS360(C8261,L8261)/360,"")</f>
        <v/>
      </c>
      <c r="O8261" s="2" t="str">
        <f t="shared" ref="O8261:O8324" si="389">IF(N8261="","",N8261-M8261)</f>
        <v/>
      </c>
    </row>
    <row r="8262" spans="1:15" x14ac:dyDescent="0.25">
      <c r="A8262">
        <v>8261</v>
      </c>
      <c r="B8262">
        <v>4</v>
      </c>
      <c r="C8262" s="1">
        <v>27540</v>
      </c>
      <c r="D8262">
        <v>0</v>
      </c>
      <c r="E8262">
        <v>0</v>
      </c>
      <c r="F8262" t="s">
        <v>20</v>
      </c>
      <c r="G8262" s="1">
        <v>35795</v>
      </c>
      <c r="H8262">
        <v>0</v>
      </c>
      <c r="J8262">
        <v>10</v>
      </c>
      <c r="K8262">
        <v>15807</v>
      </c>
      <c r="L8262" s="1">
        <v>366</v>
      </c>
      <c r="M8262" s="2">
        <f t="shared" si="387"/>
        <v>22.594444444444445</v>
      </c>
      <c r="N8262" s="2" t="str">
        <f t="shared" si="388"/>
        <v/>
      </c>
      <c r="O8262" s="2" t="str">
        <f t="shared" si="389"/>
        <v/>
      </c>
    </row>
    <row r="8263" spans="1:15" x14ac:dyDescent="0.25">
      <c r="A8263">
        <v>8262</v>
      </c>
      <c r="B8263">
        <v>3</v>
      </c>
      <c r="C8263" s="1">
        <v>26951</v>
      </c>
      <c r="D8263">
        <v>1340</v>
      </c>
      <c r="E8263">
        <v>1</v>
      </c>
      <c r="F8263" t="s">
        <v>14</v>
      </c>
      <c r="G8263" s="1">
        <v>35797</v>
      </c>
      <c r="H8263">
        <v>2</v>
      </c>
      <c r="J8263">
        <v>10</v>
      </c>
      <c r="K8263">
        <v>13507</v>
      </c>
      <c r="L8263" s="1">
        <v>366</v>
      </c>
      <c r="M8263" s="2">
        <f t="shared" si="387"/>
        <v>24.216666666666665</v>
      </c>
      <c r="N8263" s="2" t="str">
        <f t="shared" si="388"/>
        <v/>
      </c>
      <c r="O8263" s="2" t="str">
        <f t="shared" si="389"/>
        <v/>
      </c>
    </row>
    <row r="8264" spans="1:15" x14ac:dyDescent="0.25">
      <c r="A8264">
        <v>8263</v>
      </c>
      <c r="B8264">
        <v>2</v>
      </c>
      <c r="C8264" s="1">
        <v>13237</v>
      </c>
      <c r="D8264">
        <v>0</v>
      </c>
      <c r="E8264">
        <v>5</v>
      </c>
      <c r="F8264" t="s">
        <v>13</v>
      </c>
      <c r="G8264" s="1">
        <v>35800</v>
      </c>
      <c r="H8264">
        <v>2</v>
      </c>
      <c r="J8264">
        <v>10</v>
      </c>
      <c r="K8264">
        <v>25679</v>
      </c>
      <c r="L8264" s="1">
        <v>366</v>
      </c>
      <c r="M8264" s="2">
        <f t="shared" si="387"/>
        <v>61.769444444444446</v>
      </c>
      <c r="N8264" s="2" t="str">
        <f t="shared" si="388"/>
        <v/>
      </c>
      <c r="O8264" s="2" t="str">
        <f t="shared" si="389"/>
        <v/>
      </c>
    </row>
    <row r="8265" spans="1:15" x14ac:dyDescent="0.25">
      <c r="A8265">
        <v>8264</v>
      </c>
      <c r="B8265">
        <v>2</v>
      </c>
      <c r="C8265" s="1">
        <v>21432</v>
      </c>
      <c r="D8265">
        <v>0</v>
      </c>
      <c r="E8265">
        <v>0</v>
      </c>
      <c r="F8265" t="s">
        <v>13</v>
      </c>
      <c r="G8265" s="1">
        <v>35800</v>
      </c>
      <c r="H8265">
        <v>0</v>
      </c>
      <c r="J8265">
        <v>10</v>
      </c>
      <c r="K8265">
        <v>10107</v>
      </c>
      <c r="L8265" s="1">
        <v>366</v>
      </c>
      <c r="M8265" s="2">
        <f t="shared" si="387"/>
        <v>39.336111111111109</v>
      </c>
      <c r="N8265" s="2" t="str">
        <f t="shared" si="388"/>
        <v/>
      </c>
      <c r="O8265" s="2" t="str">
        <f t="shared" si="389"/>
        <v/>
      </c>
    </row>
    <row r="8266" spans="1:15" x14ac:dyDescent="0.25">
      <c r="A8266">
        <v>8265</v>
      </c>
      <c r="B8266">
        <v>2</v>
      </c>
      <c r="C8266" s="1">
        <v>18599</v>
      </c>
      <c r="D8266">
        <v>0</v>
      </c>
      <c r="E8266">
        <v>0</v>
      </c>
      <c r="F8266" t="s">
        <v>26</v>
      </c>
      <c r="G8266" s="1">
        <v>35802</v>
      </c>
      <c r="H8266">
        <v>2</v>
      </c>
      <c r="J8266">
        <v>10</v>
      </c>
      <c r="K8266">
        <v>16807</v>
      </c>
      <c r="L8266" s="1">
        <v>366</v>
      </c>
      <c r="M8266" s="2">
        <f t="shared" si="387"/>
        <v>47.097222222222221</v>
      </c>
      <c r="N8266" s="2" t="str">
        <f t="shared" si="388"/>
        <v/>
      </c>
      <c r="O8266" s="2" t="str">
        <f t="shared" si="389"/>
        <v/>
      </c>
    </row>
    <row r="8267" spans="1:15" x14ac:dyDescent="0.25">
      <c r="A8267">
        <v>8266</v>
      </c>
      <c r="B8267">
        <v>3</v>
      </c>
      <c r="C8267" s="1">
        <v>26920</v>
      </c>
      <c r="D8267">
        <v>0</v>
      </c>
      <c r="E8267">
        <v>2</v>
      </c>
      <c r="F8267" t="s">
        <v>14</v>
      </c>
      <c r="G8267" s="1">
        <v>35803</v>
      </c>
      <c r="H8267">
        <v>2</v>
      </c>
      <c r="J8267">
        <v>10</v>
      </c>
      <c r="K8267">
        <v>10107</v>
      </c>
      <c r="L8267" s="1">
        <v>366</v>
      </c>
      <c r="M8267" s="2">
        <f t="shared" si="387"/>
        <v>24.319444444444443</v>
      </c>
      <c r="N8267" s="2" t="str">
        <f t="shared" si="388"/>
        <v/>
      </c>
      <c r="O8267" s="2" t="str">
        <f t="shared" si="389"/>
        <v/>
      </c>
    </row>
    <row r="8268" spans="1:15" x14ac:dyDescent="0.25">
      <c r="A8268">
        <v>8267</v>
      </c>
      <c r="B8268">
        <v>2</v>
      </c>
      <c r="C8268" s="1">
        <v>25950</v>
      </c>
      <c r="D8268">
        <v>0</v>
      </c>
      <c r="E8268">
        <v>0</v>
      </c>
      <c r="F8268" t="s">
        <v>20</v>
      </c>
      <c r="G8268" s="1">
        <v>35807</v>
      </c>
      <c r="H8268">
        <v>2</v>
      </c>
      <c r="J8268">
        <v>10</v>
      </c>
      <c r="K8268">
        <v>16607</v>
      </c>
      <c r="L8268" s="1">
        <v>366</v>
      </c>
      <c r="M8268" s="2">
        <f t="shared" si="387"/>
        <v>26.986111111111111</v>
      </c>
      <c r="N8268" s="2" t="str">
        <f t="shared" si="388"/>
        <v/>
      </c>
      <c r="O8268" s="2" t="str">
        <f t="shared" si="389"/>
        <v/>
      </c>
    </row>
    <row r="8269" spans="1:15" x14ac:dyDescent="0.25">
      <c r="A8269">
        <v>8268</v>
      </c>
      <c r="B8269">
        <v>2</v>
      </c>
      <c r="C8269" s="1">
        <v>26562</v>
      </c>
      <c r="D8269">
        <v>0</v>
      </c>
      <c r="E8269">
        <v>1</v>
      </c>
      <c r="F8269" t="s">
        <v>20</v>
      </c>
      <c r="G8269" s="1">
        <v>35807</v>
      </c>
      <c r="H8269">
        <v>2</v>
      </c>
      <c r="J8269">
        <v>10</v>
      </c>
      <c r="K8269">
        <v>10507</v>
      </c>
      <c r="L8269" s="1">
        <v>366</v>
      </c>
      <c r="M8269" s="2">
        <f t="shared" si="387"/>
        <v>25.31111111111111</v>
      </c>
      <c r="N8269" s="2" t="str">
        <f t="shared" si="388"/>
        <v/>
      </c>
      <c r="O8269" s="2" t="str">
        <f t="shared" si="389"/>
        <v/>
      </c>
    </row>
    <row r="8270" spans="1:15" x14ac:dyDescent="0.25">
      <c r="A8270">
        <v>8269</v>
      </c>
      <c r="B8270">
        <v>3</v>
      </c>
      <c r="C8270" s="1">
        <v>23227</v>
      </c>
      <c r="D8270">
        <v>0</v>
      </c>
      <c r="E8270">
        <v>0</v>
      </c>
      <c r="F8270" t="s">
        <v>13</v>
      </c>
      <c r="G8270" s="1">
        <v>35807</v>
      </c>
      <c r="H8270">
        <v>0</v>
      </c>
      <c r="J8270">
        <v>25</v>
      </c>
      <c r="K8270">
        <v>0</v>
      </c>
      <c r="L8270" s="1">
        <v>366</v>
      </c>
      <c r="M8270" s="2">
        <f t="shared" si="387"/>
        <v>34.43888888888889</v>
      </c>
      <c r="N8270" s="2" t="str">
        <f t="shared" si="388"/>
        <v/>
      </c>
      <c r="O8270" s="2" t="str">
        <f t="shared" si="389"/>
        <v/>
      </c>
    </row>
    <row r="8271" spans="1:15" x14ac:dyDescent="0.25">
      <c r="A8271">
        <v>8270</v>
      </c>
      <c r="B8271">
        <v>2</v>
      </c>
      <c r="C8271" s="1">
        <v>20482</v>
      </c>
      <c r="D8271">
        <v>5649</v>
      </c>
      <c r="E8271">
        <v>3</v>
      </c>
      <c r="F8271" t="s">
        <v>14</v>
      </c>
      <c r="G8271" s="1">
        <v>35807</v>
      </c>
      <c r="H8271">
        <v>0</v>
      </c>
      <c r="J8271">
        <v>10</v>
      </c>
      <c r="K8271">
        <v>0</v>
      </c>
      <c r="L8271" s="1">
        <v>366</v>
      </c>
      <c r="M8271" s="2">
        <f t="shared" si="387"/>
        <v>41.955555555555556</v>
      </c>
      <c r="N8271" s="2" t="str">
        <f t="shared" si="388"/>
        <v/>
      </c>
      <c r="O8271" s="2" t="str">
        <f t="shared" si="389"/>
        <v/>
      </c>
    </row>
    <row r="8272" spans="1:15" x14ac:dyDescent="0.25">
      <c r="A8272">
        <v>8271</v>
      </c>
      <c r="B8272">
        <v>3</v>
      </c>
      <c r="C8272" s="1">
        <v>25895</v>
      </c>
      <c r="D8272">
        <v>2056</v>
      </c>
      <c r="E8272">
        <v>1</v>
      </c>
      <c r="F8272" t="s">
        <v>18</v>
      </c>
      <c r="G8272" s="1">
        <v>35808</v>
      </c>
      <c r="H8272">
        <v>2</v>
      </c>
      <c r="J8272">
        <v>10</v>
      </c>
      <c r="K8272">
        <v>18707</v>
      </c>
      <c r="L8272" s="1">
        <v>366</v>
      </c>
      <c r="M8272" s="2">
        <f t="shared" si="387"/>
        <v>27.138888888888889</v>
      </c>
      <c r="N8272" s="2" t="str">
        <f t="shared" si="388"/>
        <v/>
      </c>
      <c r="O8272" s="2" t="str">
        <f t="shared" si="389"/>
        <v/>
      </c>
    </row>
    <row r="8273" spans="1:15" x14ac:dyDescent="0.25">
      <c r="A8273">
        <v>8272</v>
      </c>
      <c r="B8273">
        <v>3</v>
      </c>
      <c r="C8273" s="1">
        <v>21025</v>
      </c>
      <c r="D8273">
        <v>0</v>
      </c>
      <c r="E8273">
        <v>2</v>
      </c>
      <c r="F8273" t="s">
        <v>17</v>
      </c>
      <c r="G8273" s="1">
        <v>35808</v>
      </c>
      <c r="H8273">
        <v>2</v>
      </c>
      <c r="J8273">
        <v>10</v>
      </c>
      <c r="K8273">
        <v>10107</v>
      </c>
      <c r="L8273" s="1">
        <v>366</v>
      </c>
      <c r="M8273" s="2">
        <f t="shared" si="387"/>
        <v>40.469444444444441</v>
      </c>
      <c r="N8273" s="2" t="str">
        <f t="shared" si="388"/>
        <v/>
      </c>
      <c r="O8273" s="2" t="str">
        <f t="shared" si="389"/>
        <v/>
      </c>
    </row>
    <row r="8274" spans="1:15" x14ac:dyDescent="0.25">
      <c r="A8274">
        <v>8273</v>
      </c>
      <c r="B8274">
        <v>3</v>
      </c>
      <c r="C8274" s="1">
        <v>22914</v>
      </c>
      <c r="D8274">
        <v>0</v>
      </c>
      <c r="E8274">
        <v>2</v>
      </c>
      <c r="F8274" t="s">
        <v>14</v>
      </c>
      <c r="G8274" s="1">
        <v>35808</v>
      </c>
      <c r="H8274">
        <v>2</v>
      </c>
      <c r="J8274">
        <v>10</v>
      </c>
      <c r="K8274">
        <v>10107</v>
      </c>
      <c r="L8274" s="1">
        <v>366</v>
      </c>
      <c r="M8274" s="2">
        <f t="shared" si="387"/>
        <v>35.299999999999997</v>
      </c>
      <c r="N8274" s="2" t="str">
        <f t="shared" si="388"/>
        <v/>
      </c>
      <c r="O8274" s="2" t="str">
        <f t="shared" si="389"/>
        <v/>
      </c>
    </row>
    <row r="8275" spans="1:15" x14ac:dyDescent="0.25">
      <c r="A8275">
        <v>8274</v>
      </c>
      <c r="B8275">
        <v>3</v>
      </c>
      <c r="C8275" s="1">
        <v>22368</v>
      </c>
      <c r="D8275">
        <v>0</v>
      </c>
      <c r="E8275">
        <v>2</v>
      </c>
      <c r="F8275" t="s">
        <v>26</v>
      </c>
      <c r="G8275" s="1">
        <v>35808</v>
      </c>
      <c r="H8275">
        <v>2</v>
      </c>
      <c r="J8275">
        <v>10</v>
      </c>
      <c r="K8275">
        <v>10107</v>
      </c>
      <c r="L8275" s="1">
        <v>366</v>
      </c>
      <c r="M8275" s="2">
        <f t="shared" si="387"/>
        <v>36.791666666666664</v>
      </c>
      <c r="N8275" s="2" t="str">
        <f t="shared" si="388"/>
        <v/>
      </c>
      <c r="O8275" s="2" t="str">
        <f t="shared" si="389"/>
        <v/>
      </c>
    </row>
    <row r="8276" spans="1:15" x14ac:dyDescent="0.25">
      <c r="A8276">
        <v>8275</v>
      </c>
      <c r="B8276">
        <v>2</v>
      </c>
      <c r="C8276" s="1">
        <v>25365</v>
      </c>
      <c r="D8276">
        <v>2118</v>
      </c>
      <c r="E8276">
        <v>1</v>
      </c>
      <c r="F8276" t="s">
        <v>14</v>
      </c>
      <c r="G8276" s="1">
        <v>35808</v>
      </c>
      <c r="H8276">
        <v>2</v>
      </c>
      <c r="J8276">
        <v>10</v>
      </c>
      <c r="K8276">
        <v>17807</v>
      </c>
      <c r="L8276" s="1">
        <v>366</v>
      </c>
      <c r="M8276" s="2">
        <f t="shared" si="387"/>
        <v>28.588888888888889</v>
      </c>
      <c r="N8276" s="2" t="str">
        <f t="shared" si="388"/>
        <v/>
      </c>
      <c r="O8276" s="2" t="str">
        <f t="shared" si="389"/>
        <v/>
      </c>
    </row>
    <row r="8277" spans="1:15" x14ac:dyDescent="0.25">
      <c r="A8277">
        <v>8276</v>
      </c>
      <c r="B8277">
        <v>4</v>
      </c>
      <c r="C8277" s="1">
        <v>26170</v>
      </c>
      <c r="D8277">
        <v>0</v>
      </c>
      <c r="E8277">
        <v>0</v>
      </c>
      <c r="F8277" t="s">
        <v>20</v>
      </c>
      <c r="G8277" s="1">
        <v>35808</v>
      </c>
      <c r="H8277">
        <v>2</v>
      </c>
      <c r="J8277">
        <v>10</v>
      </c>
      <c r="K8277">
        <v>17807</v>
      </c>
      <c r="L8277" s="1">
        <v>366</v>
      </c>
      <c r="M8277" s="2">
        <f t="shared" si="387"/>
        <v>26.383333333333333</v>
      </c>
      <c r="N8277" s="2" t="str">
        <f t="shared" si="388"/>
        <v/>
      </c>
      <c r="O8277" s="2" t="str">
        <f t="shared" si="389"/>
        <v/>
      </c>
    </row>
    <row r="8278" spans="1:15" x14ac:dyDescent="0.25">
      <c r="A8278">
        <v>8277</v>
      </c>
      <c r="B8278">
        <v>3</v>
      </c>
      <c r="C8278" s="1">
        <v>12785</v>
      </c>
      <c r="D8278">
        <v>0</v>
      </c>
      <c r="E8278">
        <v>0</v>
      </c>
      <c r="F8278" t="s">
        <v>13</v>
      </c>
      <c r="G8278" s="1">
        <v>35809</v>
      </c>
      <c r="H8278">
        <v>0</v>
      </c>
      <c r="J8278">
        <v>25</v>
      </c>
      <c r="K8278">
        <v>0</v>
      </c>
      <c r="L8278" s="1">
        <v>366</v>
      </c>
      <c r="M8278" s="2">
        <f t="shared" si="387"/>
        <v>63.036111111111111</v>
      </c>
      <c r="N8278" s="2" t="str">
        <f t="shared" si="388"/>
        <v/>
      </c>
      <c r="O8278" s="2" t="str">
        <f t="shared" si="389"/>
        <v/>
      </c>
    </row>
    <row r="8279" spans="1:15" x14ac:dyDescent="0.25">
      <c r="A8279">
        <v>8278</v>
      </c>
      <c r="B8279">
        <v>2</v>
      </c>
      <c r="C8279" s="1">
        <v>27745</v>
      </c>
      <c r="D8279">
        <v>0</v>
      </c>
      <c r="E8279">
        <v>0</v>
      </c>
      <c r="F8279" t="s">
        <v>20</v>
      </c>
      <c r="G8279" s="1">
        <v>35810</v>
      </c>
      <c r="H8279">
        <v>2</v>
      </c>
      <c r="J8279">
        <v>10</v>
      </c>
      <c r="K8279">
        <v>15607</v>
      </c>
      <c r="L8279" s="1">
        <v>366</v>
      </c>
      <c r="M8279" s="2">
        <f t="shared" si="387"/>
        <v>22.077777777777779</v>
      </c>
      <c r="N8279" s="2" t="str">
        <f t="shared" si="388"/>
        <v/>
      </c>
      <c r="O8279" s="2" t="str">
        <f t="shared" si="389"/>
        <v/>
      </c>
    </row>
    <row r="8280" spans="1:15" x14ac:dyDescent="0.25">
      <c r="A8280">
        <v>8279</v>
      </c>
      <c r="B8280">
        <v>3</v>
      </c>
      <c r="C8280" s="1">
        <v>17260</v>
      </c>
      <c r="D8280">
        <v>1230</v>
      </c>
      <c r="E8280">
        <v>0</v>
      </c>
      <c r="F8280" t="s">
        <v>14</v>
      </c>
      <c r="G8280" s="1">
        <v>35810</v>
      </c>
      <c r="H8280">
        <v>2</v>
      </c>
      <c r="J8280">
        <v>10</v>
      </c>
      <c r="K8280">
        <v>13807</v>
      </c>
      <c r="L8280" s="1">
        <v>366</v>
      </c>
      <c r="M8280" s="2">
        <f t="shared" si="387"/>
        <v>50.783333333333331</v>
      </c>
      <c r="N8280" s="2" t="str">
        <f t="shared" si="388"/>
        <v/>
      </c>
      <c r="O8280" s="2" t="str">
        <f t="shared" si="389"/>
        <v/>
      </c>
    </row>
    <row r="8281" spans="1:15" x14ac:dyDescent="0.25">
      <c r="A8281">
        <v>8280</v>
      </c>
      <c r="B8281">
        <v>4</v>
      </c>
      <c r="C8281" s="1">
        <v>25689</v>
      </c>
      <c r="D8281">
        <v>1800</v>
      </c>
      <c r="E8281">
        <v>2</v>
      </c>
      <c r="F8281" t="s">
        <v>26</v>
      </c>
      <c r="G8281" s="1">
        <v>35814</v>
      </c>
      <c r="H8281">
        <v>2</v>
      </c>
      <c r="J8281">
        <v>10</v>
      </c>
      <c r="K8281">
        <v>14607</v>
      </c>
      <c r="L8281" s="1">
        <v>366</v>
      </c>
      <c r="M8281" s="2">
        <f t="shared" si="387"/>
        <v>27.716666666666665</v>
      </c>
      <c r="N8281" s="2" t="str">
        <f t="shared" si="388"/>
        <v/>
      </c>
      <c r="O8281" s="2" t="str">
        <f t="shared" si="389"/>
        <v/>
      </c>
    </row>
    <row r="8282" spans="1:15" x14ac:dyDescent="0.25">
      <c r="A8282">
        <v>8281</v>
      </c>
      <c r="B8282">
        <v>3</v>
      </c>
      <c r="C8282" s="1">
        <v>19437</v>
      </c>
      <c r="D8282">
        <v>0</v>
      </c>
      <c r="E8282">
        <v>0</v>
      </c>
      <c r="F8282" t="s">
        <v>13</v>
      </c>
      <c r="G8282" s="1">
        <v>35814</v>
      </c>
      <c r="H8282">
        <v>0</v>
      </c>
      <c r="J8282">
        <v>25</v>
      </c>
      <c r="K8282">
        <v>0</v>
      </c>
      <c r="L8282" s="1">
        <v>366</v>
      </c>
      <c r="M8282" s="2">
        <f t="shared" si="387"/>
        <v>44.833333333333336</v>
      </c>
      <c r="N8282" s="2" t="str">
        <f t="shared" si="388"/>
        <v/>
      </c>
      <c r="O8282" s="2" t="str">
        <f t="shared" si="389"/>
        <v/>
      </c>
    </row>
    <row r="8283" spans="1:15" x14ac:dyDescent="0.25">
      <c r="A8283">
        <v>8282</v>
      </c>
      <c r="B8283">
        <v>2</v>
      </c>
      <c r="C8283" s="1">
        <v>25356</v>
      </c>
      <c r="D8283">
        <v>0</v>
      </c>
      <c r="E8283">
        <v>0</v>
      </c>
      <c r="F8283" t="s">
        <v>26</v>
      </c>
      <c r="G8283" s="1">
        <v>35817</v>
      </c>
      <c r="H8283">
        <v>2</v>
      </c>
      <c r="J8283">
        <v>10</v>
      </c>
      <c r="K8283">
        <v>15607</v>
      </c>
      <c r="L8283" s="1">
        <v>366</v>
      </c>
      <c r="M8283" s="2">
        <f t="shared" si="387"/>
        <v>28.638888888888889</v>
      </c>
      <c r="N8283" s="2" t="str">
        <f t="shared" si="388"/>
        <v/>
      </c>
      <c r="O8283" s="2" t="str">
        <f t="shared" si="389"/>
        <v/>
      </c>
    </row>
    <row r="8284" spans="1:15" x14ac:dyDescent="0.25">
      <c r="A8284">
        <v>8283</v>
      </c>
      <c r="B8284">
        <v>3</v>
      </c>
      <c r="C8284" s="1">
        <v>19650</v>
      </c>
      <c r="D8284">
        <v>0</v>
      </c>
      <c r="E8284">
        <v>0</v>
      </c>
      <c r="F8284" t="s">
        <v>14</v>
      </c>
      <c r="G8284" s="1">
        <v>35818</v>
      </c>
      <c r="H8284">
        <v>2</v>
      </c>
      <c r="J8284">
        <v>10</v>
      </c>
      <c r="K8284">
        <v>15607</v>
      </c>
      <c r="L8284" s="1">
        <v>366</v>
      </c>
      <c r="M8284" s="2">
        <f t="shared" si="387"/>
        <v>44.263888888888886</v>
      </c>
      <c r="N8284" s="2" t="str">
        <f t="shared" si="388"/>
        <v/>
      </c>
      <c r="O8284" s="2" t="str">
        <f t="shared" si="389"/>
        <v/>
      </c>
    </row>
    <row r="8285" spans="1:15" x14ac:dyDescent="0.25">
      <c r="A8285">
        <v>8284</v>
      </c>
      <c r="B8285">
        <v>3</v>
      </c>
      <c r="C8285" s="1">
        <v>27415</v>
      </c>
      <c r="D8285">
        <v>0</v>
      </c>
      <c r="E8285">
        <v>0</v>
      </c>
      <c r="F8285" t="s">
        <v>20</v>
      </c>
      <c r="G8285" s="1">
        <v>35818</v>
      </c>
      <c r="H8285">
        <v>2</v>
      </c>
      <c r="J8285">
        <v>10</v>
      </c>
      <c r="K8285">
        <v>13907</v>
      </c>
      <c r="L8285" s="1">
        <v>366</v>
      </c>
      <c r="M8285" s="2">
        <f t="shared" si="387"/>
        <v>23.005555555555556</v>
      </c>
      <c r="N8285" s="2" t="str">
        <f t="shared" si="388"/>
        <v/>
      </c>
      <c r="O8285" s="2" t="str">
        <f t="shared" si="389"/>
        <v/>
      </c>
    </row>
    <row r="8286" spans="1:15" x14ac:dyDescent="0.25">
      <c r="A8286">
        <v>8285</v>
      </c>
      <c r="B8286">
        <v>3</v>
      </c>
      <c r="C8286" s="1">
        <v>21283</v>
      </c>
      <c r="D8286">
        <v>0</v>
      </c>
      <c r="E8286">
        <v>2</v>
      </c>
      <c r="F8286" t="s">
        <v>14</v>
      </c>
      <c r="G8286" s="1">
        <v>35818</v>
      </c>
      <c r="H8286">
        <v>2</v>
      </c>
      <c r="J8286">
        <v>10</v>
      </c>
      <c r="K8286">
        <v>13507</v>
      </c>
      <c r="L8286" s="1">
        <v>366</v>
      </c>
      <c r="M8286" s="2">
        <f t="shared" si="387"/>
        <v>39.791666666666664</v>
      </c>
      <c r="N8286" s="2" t="str">
        <f t="shared" si="388"/>
        <v/>
      </c>
      <c r="O8286" s="2" t="str">
        <f t="shared" si="389"/>
        <v/>
      </c>
    </row>
    <row r="8287" spans="1:15" x14ac:dyDescent="0.25">
      <c r="A8287">
        <v>8286</v>
      </c>
      <c r="B8287">
        <v>2</v>
      </c>
      <c r="C8287" s="1">
        <v>16368</v>
      </c>
      <c r="D8287">
        <v>0</v>
      </c>
      <c r="E8287">
        <v>3</v>
      </c>
      <c r="F8287" t="s">
        <v>14</v>
      </c>
      <c r="G8287" s="1">
        <v>35818</v>
      </c>
      <c r="H8287">
        <v>2</v>
      </c>
      <c r="J8287">
        <v>10</v>
      </c>
      <c r="K8287">
        <v>10107</v>
      </c>
      <c r="L8287" s="1">
        <v>366</v>
      </c>
      <c r="M8287" s="2">
        <f t="shared" si="387"/>
        <v>53.25</v>
      </c>
      <c r="N8287" s="2" t="str">
        <f t="shared" si="388"/>
        <v/>
      </c>
      <c r="O8287" s="2" t="str">
        <f t="shared" si="389"/>
        <v/>
      </c>
    </row>
    <row r="8288" spans="1:15" x14ac:dyDescent="0.25">
      <c r="A8288">
        <v>8287</v>
      </c>
      <c r="B8288">
        <v>2</v>
      </c>
      <c r="C8288" s="1">
        <v>24085</v>
      </c>
      <c r="D8288">
        <v>2400</v>
      </c>
      <c r="E8288">
        <v>0</v>
      </c>
      <c r="F8288" t="s">
        <v>17</v>
      </c>
      <c r="G8288" s="1">
        <v>35821</v>
      </c>
      <c r="H8288">
        <v>2</v>
      </c>
      <c r="J8288">
        <v>10</v>
      </c>
      <c r="K8288">
        <v>16807</v>
      </c>
      <c r="L8288" s="1">
        <v>366</v>
      </c>
      <c r="M8288" s="2">
        <f t="shared" si="387"/>
        <v>32.130555555555553</v>
      </c>
      <c r="N8288" s="2" t="str">
        <f t="shared" si="388"/>
        <v/>
      </c>
      <c r="O8288" s="2" t="str">
        <f t="shared" si="389"/>
        <v/>
      </c>
    </row>
    <row r="8289" spans="1:15" x14ac:dyDescent="0.25">
      <c r="A8289">
        <v>8288</v>
      </c>
      <c r="B8289">
        <v>2</v>
      </c>
      <c r="C8289" s="1">
        <v>22362</v>
      </c>
      <c r="D8289">
        <v>0</v>
      </c>
      <c r="E8289">
        <v>0</v>
      </c>
      <c r="F8289" t="s">
        <v>14</v>
      </c>
      <c r="G8289" s="1">
        <v>35823</v>
      </c>
      <c r="H8289">
        <v>2</v>
      </c>
      <c r="J8289">
        <v>10</v>
      </c>
      <c r="K8289">
        <v>14607</v>
      </c>
      <c r="L8289" s="1">
        <v>366</v>
      </c>
      <c r="M8289" s="2">
        <f t="shared" si="387"/>
        <v>36.85</v>
      </c>
      <c r="N8289" s="2" t="str">
        <f t="shared" si="388"/>
        <v/>
      </c>
      <c r="O8289" s="2" t="str">
        <f t="shared" si="389"/>
        <v/>
      </c>
    </row>
    <row r="8290" spans="1:15" x14ac:dyDescent="0.25">
      <c r="A8290">
        <v>8289</v>
      </c>
      <c r="B8290">
        <v>2</v>
      </c>
      <c r="C8290" s="1">
        <v>26748</v>
      </c>
      <c r="D8290">
        <v>0</v>
      </c>
      <c r="E8290">
        <v>0</v>
      </c>
      <c r="F8290" t="s">
        <v>14</v>
      </c>
      <c r="G8290" s="1">
        <v>35824</v>
      </c>
      <c r="H8290">
        <v>2</v>
      </c>
      <c r="J8290">
        <v>10</v>
      </c>
      <c r="K8290">
        <v>12807</v>
      </c>
      <c r="L8290" s="1">
        <v>366</v>
      </c>
      <c r="M8290" s="2">
        <f t="shared" si="387"/>
        <v>24.844444444444445</v>
      </c>
      <c r="N8290" s="2" t="str">
        <f t="shared" si="388"/>
        <v/>
      </c>
      <c r="O8290" s="2" t="str">
        <f t="shared" si="389"/>
        <v/>
      </c>
    </row>
    <row r="8291" spans="1:15" x14ac:dyDescent="0.25">
      <c r="A8291">
        <v>8290</v>
      </c>
      <c r="B8291">
        <v>2</v>
      </c>
      <c r="C8291" s="1">
        <v>26559</v>
      </c>
      <c r="D8291">
        <v>1090</v>
      </c>
      <c r="E8291">
        <v>0</v>
      </c>
      <c r="F8291" t="s">
        <v>13</v>
      </c>
      <c r="G8291" s="1">
        <v>35829</v>
      </c>
      <c r="H8291">
        <v>0</v>
      </c>
      <c r="J8291">
        <v>21</v>
      </c>
      <c r="K8291">
        <v>0</v>
      </c>
      <c r="L8291" s="1">
        <v>366</v>
      </c>
      <c r="M8291" s="2">
        <f t="shared" si="387"/>
        <v>25.377777777777776</v>
      </c>
      <c r="N8291" s="2" t="str">
        <f t="shared" si="388"/>
        <v/>
      </c>
      <c r="O8291" s="2" t="str">
        <f t="shared" si="389"/>
        <v/>
      </c>
    </row>
    <row r="8292" spans="1:15" x14ac:dyDescent="0.25">
      <c r="A8292">
        <v>8291</v>
      </c>
      <c r="B8292">
        <v>2</v>
      </c>
      <c r="C8292" s="1">
        <v>20218</v>
      </c>
      <c r="D8292">
        <v>0</v>
      </c>
      <c r="E8292">
        <v>0</v>
      </c>
      <c r="F8292" t="s">
        <v>13</v>
      </c>
      <c r="G8292" s="1">
        <v>35829</v>
      </c>
      <c r="H8292">
        <v>0</v>
      </c>
      <c r="J8292">
        <v>25</v>
      </c>
      <c r="K8292">
        <v>0</v>
      </c>
      <c r="L8292" s="1">
        <v>366</v>
      </c>
      <c r="M8292" s="2">
        <f t="shared" si="387"/>
        <v>42.733333333333334</v>
      </c>
      <c r="N8292" s="2" t="str">
        <f t="shared" si="388"/>
        <v/>
      </c>
      <c r="O8292" s="2" t="str">
        <f t="shared" si="389"/>
        <v/>
      </c>
    </row>
    <row r="8293" spans="1:15" x14ac:dyDescent="0.25">
      <c r="A8293">
        <v>8292</v>
      </c>
      <c r="B8293">
        <v>3</v>
      </c>
      <c r="C8293" s="1">
        <v>15432</v>
      </c>
      <c r="D8293">
        <v>0</v>
      </c>
      <c r="E8293">
        <v>0</v>
      </c>
      <c r="F8293" t="s">
        <v>14</v>
      </c>
      <c r="G8293" s="1">
        <v>35829</v>
      </c>
      <c r="H8293">
        <v>2</v>
      </c>
      <c r="J8293">
        <v>10</v>
      </c>
      <c r="K8293">
        <v>10907</v>
      </c>
      <c r="L8293" s="1">
        <v>366</v>
      </c>
      <c r="M8293" s="2">
        <f t="shared" si="387"/>
        <v>55.838888888888889</v>
      </c>
      <c r="N8293" s="2" t="str">
        <f t="shared" si="388"/>
        <v/>
      </c>
      <c r="O8293" s="2" t="str">
        <f t="shared" si="389"/>
        <v/>
      </c>
    </row>
    <row r="8294" spans="1:15" x14ac:dyDescent="0.25">
      <c r="A8294">
        <v>8293</v>
      </c>
      <c r="B8294">
        <v>2</v>
      </c>
      <c r="C8294" s="1">
        <v>24036</v>
      </c>
      <c r="D8294">
        <v>0</v>
      </c>
      <c r="E8294">
        <v>0</v>
      </c>
      <c r="F8294" t="s">
        <v>13</v>
      </c>
      <c r="G8294" s="1">
        <v>35829</v>
      </c>
      <c r="H8294">
        <v>0</v>
      </c>
      <c r="J8294">
        <v>10</v>
      </c>
      <c r="K8294">
        <v>17807</v>
      </c>
      <c r="L8294" s="1">
        <v>366</v>
      </c>
      <c r="M8294" s="2">
        <f t="shared" si="387"/>
        <v>32.283333333333331</v>
      </c>
      <c r="N8294" s="2" t="str">
        <f t="shared" si="388"/>
        <v/>
      </c>
      <c r="O8294" s="2" t="str">
        <f t="shared" si="389"/>
        <v/>
      </c>
    </row>
    <row r="8295" spans="1:15" x14ac:dyDescent="0.25">
      <c r="A8295">
        <v>8294</v>
      </c>
      <c r="B8295">
        <v>2</v>
      </c>
      <c r="C8295" s="1">
        <v>21667</v>
      </c>
      <c r="D8295">
        <v>0</v>
      </c>
      <c r="E8295">
        <v>0</v>
      </c>
      <c r="F8295" t="s">
        <v>14</v>
      </c>
      <c r="G8295" s="1">
        <v>35832</v>
      </c>
      <c r="H8295">
        <v>2</v>
      </c>
      <c r="J8295">
        <v>10</v>
      </c>
      <c r="K8295">
        <v>10907</v>
      </c>
      <c r="L8295" s="1">
        <v>366</v>
      </c>
      <c r="M8295" s="2">
        <f t="shared" si="387"/>
        <v>38.774999999999999</v>
      </c>
      <c r="N8295" s="2" t="str">
        <f t="shared" si="388"/>
        <v/>
      </c>
      <c r="O8295" s="2" t="str">
        <f t="shared" si="389"/>
        <v/>
      </c>
    </row>
    <row r="8296" spans="1:15" x14ac:dyDescent="0.25">
      <c r="A8296">
        <v>8295</v>
      </c>
      <c r="B8296">
        <v>2</v>
      </c>
      <c r="C8296" s="1">
        <v>21502</v>
      </c>
      <c r="D8296">
        <v>0</v>
      </c>
      <c r="E8296">
        <v>0</v>
      </c>
      <c r="F8296" t="s">
        <v>14</v>
      </c>
      <c r="G8296" s="1">
        <v>35835</v>
      </c>
      <c r="H8296">
        <v>2</v>
      </c>
      <c r="J8296">
        <v>10</v>
      </c>
      <c r="K8296">
        <v>17807</v>
      </c>
      <c r="L8296" s="1">
        <v>366</v>
      </c>
      <c r="M8296" s="2">
        <f t="shared" si="387"/>
        <v>39.238888888888887</v>
      </c>
      <c r="N8296" s="2" t="str">
        <f t="shared" si="388"/>
        <v/>
      </c>
      <c r="O8296" s="2" t="str">
        <f t="shared" si="389"/>
        <v/>
      </c>
    </row>
    <row r="8297" spans="1:15" x14ac:dyDescent="0.25">
      <c r="A8297">
        <v>8296</v>
      </c>
      <c r="B8297">
        <v>2</v>
      </c>
      <c r="C8297" s="1">
        <v>25507</v>
      </c>
      <c r="D8297">
        <v>2758</v>
      </c>
      <c r="E8297">
        <v>1</v>
      </c>
      <c r="F8297" t="s">
        <v>14</v>
      </c>
      <c r="G8297" s="1">
        <v>35835</v>
      </c>
      <c r="H8297">
        <v>2</v>
      </c>
      <c r="J8297">
        <v>10</v>
      </c>
      <c r="K8297">
        <v>18507</v>
      </c>
      <c r="L8297" s="1">
        <v>366</v>
      </c>
      <c r="M8297" s="2">
        <f t="shared" si="387"/>
        <v>28.274999999999999</v>
      </c>
      <c r="N8297" s="2" t="str">
        <f t="shared" si="388"/>
        <v/>
      </c>
      <c r="O8297" s="2" t="str">
        <f t="shared" si="389"/>
        <v/>
      </c>
    </row>
    <row r="8298" spans="1:15" x14ac:dyDescent="0.25">
      <c r="A8298">
        <v>8297</v>
      </c>
      <c r="B8298">
        <v>3</v>
      </c>
      <c r="C8298" s="1">
        <v>18330</v>
      </c>
      <c r="D8298">
        <v>0</v>
      </c>
      <c r="E8298">
        <v>0</v>
      </c>
      <c r="F8298" t="s">
        <v>13</v>
      </c>
      <c r="G8298" s="1">
        <v>35835</v>
      </c>
      <c r="H8298">
        <v>0</v>
      </c>
      <c r="J8298">
        <v>25</v>
      </c>
      <c r="K8298">
        <v>0</v>
      </c>
      <c r="L8298" s="1">
        <v>366</v>
      </c>
      <c r="M8298" s="2">
        <f t="shared" si="387"/>
        <v>47.919444444444444</v>
      </c>
      <c r="N8298" s="2" t="str">
        <f t="shared" si="388"/>
        <v/>
      </c>
      <c r="O8298" s="2" t="str">
        <f t="shared" si="389"/>
        <v/>
      </c>
    </row>
    <row r="8299" spans="1:15" x14ac:dyDescent="0.25">
      <c r="A8299">
        <v>8298</v>
      </c>
      <c r="B8299">
        <v>2</v>
      </c>
      <c r="C8299" s="1">
        <v>24290</v>
      </c>
      <c r="D8299">
        <v>1630</v>
      </c>
      <c r="E8299">
        <v>1</v>
      </c>
      <c r="F8299" t="s">
        <v>14</v>
      </c>
      <c r="G8299" s="1">
        <v>35836</v>
      </c>
      <c r="H8299">
        <v>2</v>
      </c>
      <c r="J8299">
        <v>10</v>
      </c>
      <c r="K8299">
        <v>13807</v>
      </c>
      <c r="L8299" s="1">
        <v>366</v>
      </c>
      <c r="M8299" s="2">
        <f t="shared" si="387"/>
        <v>31.605555555555554</v>
      </c>
      <c r="N8299" s="2" t="str">
        <f t="shared" si="388"/>
        <v/>
      </c>
      <c r="O8299" s="2" t="str">
        <f t="shared" si="389"/>
        <v/>
      </c>
    </row>
    <row r="8300" spans="1:15" x14ac:dyDescent="0.25">
      <c r="A8300">
        <v>8299</v>
      </c>
      <c r="B8300">
        <v>2</v>
      </c>
      <c r="C8300" s="1">
        <v>14676</v>
      </c>
      <c r="D8300">
        <v>0</v>
      </c>
      <c r="E8300">
        <v>0</v>
      </c>
      <c r="F8300" t="s">
        <v>13</v>
      </c>
      <c r="G8300" s="1">
        <v>35836</v>
      </c>
      <c r="H8300">
        <v>0</v>
      </c>
      <c r="J8300">
        <v>25</v>
      </c>
      <c r="K8300">
        <v>0</v>
      </c>
      <c r="L8300" s="1">
        <v>366</v>
      </c>
      <c r="M8300" s="2">
        <f t="shared" si="387"/>
        <v>57.927777777777777</v>
      </c>
      <c r="N8300" s="2" t="str">
        <f t="shared" si="388"/>
        <v/>
      </c>
      <c r="O8300" s="2" t="str">
        <f t="shared" si="389"/>
        <v/>
      </c>
    </row>
    <row r="8301" spans="1:15" x14ac:dyDescent="0.25">
      <c r="A8301">
        <v>8300</v>
      </c>
      <c r="B8301">
        <v>3</v>
      </c>
      <c r="C8301" s="1">
        <v>25481</v>
      </c>
      <c r="D8301">
        <v>1232</v>
      </c>
      <c r="E8301">
        <v>0</v>
      </c>
      <c r="F8301" t="s">
        <v>13</v>
      </c>
      <c r="G8301" s="1">
        <v>35839</v>
      </c>
      <c r="H8301">
        <v>2</v>
      </c>
      <c r="J8301">
        <v>21</v>
      </c>
      <c r="K8301">
        <v>0</v>
      </c>
      <c r="L8301" s="1">
        <v>366</v>
      </c>
      <c r="M8301" s="2">
        <f t="shared" si="387"/>
        <v>28.355555555555554</v>
      </c>
      <c r="N8301" s="2" t="str">
        <f t="shared" si="388"/>
        <v/>
      </c>
      <c r="O8301" s="2" t="str">
        <f t="shared" si="389"/>
        <v/>
      </c>
    </row>
    <row r="8302" spans="1:15" x14ac:dyDescent="0.25">
      <c r="A8302">
        <v>8301</v>
      </c>
      <c r="B8302">
        <v>3</v>
      </c>
      <c r="C8302" s="1">
        <v>14513</v>
      </c>
      <c r="D8302">
        <v>0</v>
      </c>
      <c r="E8302">
        <v>0</v>
      </c>
      <c r="F8302" t="s">
        <v>14</v>
      </c>
      <c r="G8302" s="1">
        <v>35839</v>
      </c>
      <c r="H8302">
        <v>2</v>
      </c>
      <c r="J8302">
        <v>10</v>
      </c>
      <c r="K8302">
        <v>18707</v>
      </c>
      <c r="L8302" s="1">
        <v>366</v>
      </c>
      <c r="M8302" s="2">
        <f t="shared" si="387"/>
        <v>58.383333333333333</v>
      </c>
      <c r="N8302" s="2" t="str">
        <f t="shared" si="388"/>
        <v/>
      </c>
      <c r="O8302" s="2" t="str">
        <f t="shared" si="389"/>
        <v/>
      </c>
    </row>
    <row r="8303" spans="1:15" x14ac:dyDescent="0.25">
      <c r="A8303">
        <v>8302</v>
      </c>
      <c r="B8303">
        <v>3</v>
      </c>
      <c r="C8303" s="1">
        <v>21545</v>
      </c>
      <c r="D8303">
        <v>0</v>
      </c>
      <c r="E8303">
        <v>2</v>
      </c>
      <c r="F8303" t="s">
        <v>14</v>
      </c>
      <c r="G8303" s="1">
        <v>35842</v>
      </c>
      <c r="H8303">
        <v>2</v>
      </c>
      <c r="J8303">
        <v>21</v>
      </c>
      <c r="K8303">
        <v>10107</v>
      </c>
      <c r="L8303" s="1">
        <v>366</v>
      </c>
      <c r="M8303" s="2">
        <f t="shared" si="387"/>
        <v>39.138888888888886</v>
      </c>
      <c r="N8303" s="2" t="str">
        <f t="shared" si="388"/>
        <v/>
      </c>
      <c r="O8303" s="2" t="str">
        <f t="shared" si="389"/>
        <v/>
      </c>
    </row>
    <row r="8304" spans="1:15" x14ac:dyDescent="0.25">
      <c r="A8304">
        <v>8303</v>
      </c>
      <c r="B8304">
        <v>2</v>
      </c>
      <c r="C8304" s="1">
        <v>19172</v>
      </c>
      <c r="D8304">
        <v>0</v>
      </c>
      <c r="E8304">
        <v>1</v>
      </c>
      <c r="F8304" t="s">
        <v>20</v>
      </c>
      <c r="G8304" s="1">
        <v>35842</v>
      </c>
      <c r="H8304">
        <v>2</v>
      </c>
      <c r="J8304">
        <v>10</v>
      </c>
      <c r="K8304">
        <v>10107</v>
      </c>
      <c r="L8304" s="1">
        <v>366</v>
      </c>
      <c r="M8304" s="2">
        <f t="shared" si="387"/>
        <v>45.636111111111113</v>
      </c>
      <c r="N8304" s="2" t="str">
        <f t="shared" si="388"/>
        <v/>
      </c>
      <c r="O8304" s="2" t="str">
        <f t="shared" si="389"/>
        <v/>
      </c>
    </row>
    <row r="8305" spans="1:15" x14ac:dyDescent="0.25">
      <c r="A8305">
        <v>8304</v>
      </c>
      <c r="B8305">
        <v>2</v>
      </c>
      <c r="C8305" s="1">
        <v>16564</v>
      </c>
      <c r="D8305">
        <v>0</v>
      </c>
      <c r="E8305">
        <v>1</v>
      </c>
      <c r="F8305" t="s">
        <v>14</v>
      </c>
      <c r="G8305" s="1">
        <v>35843</v>
      </c>
      <c r="H8305">
        <v>2</v>
      </c>
      <c r="J8305">
        <v>10</v>
      </c>
      <c r="K8305">
        <v>10107</v>
      </c>
      <c r="L8305" s="1">
        <v>366</v>
      </c>
      <c r="M8305" s="2">
        <f t="shared" si="387"/>
        <v>52.777777777777779</v>
      </c>
      <c r="N8305" s="2" t="str">
        <f t="shared" si="388"/>
        <v/>
      </c>
      <c r="O8305" s="2" t="str">
        <f t="shared" si="389"/>
        <v/>
      </c>
    </row>
    <row r="8306" spans="1:15" x14ac:dyDescent="0.25">
      <c r="A8306">
        <v>8305</v>
      </c>
      <c r="B8306">
        <v>2</v>
      </c>
      <c r="C8306" s="1">
        <v>24494</v>
      </c>
      <c r="D8306">
        <v>1706</v>
      </c>
      <c r="E8306">
        <v>1</v>
      </c>
      <c r="F8306" t="s">
        <v>26</v>
      </c>
      <c r="G8306" s="1">
        <v>35843</v>
      </c>
      <c r="H8306">
        <v>2</v>
      </c>
      <c r="J8306">
        <v>10</v>
      </c>
      <c r="K8306">
        <v>10107</v>
      </c>
      <c r="L8306" s="1">
        <v>366</v>
      </c>
      <c r="M8306" s="2">
        <f t="shared" si="387"/>
        <v>31.069444444444443</v>
      </c>
      <c r="N8306" s="2" t="str">
        <f t="shared" si="388"/>
        <v/>
      </c>
      <c r="O8306" s="2" t="str">
        <f t="shared" si="389"/>
        <v/>
      </c>
    </row>
    <row r="8307" spans="1:15" x14ac:dyDescent="0.25">
      <c r="A8307">
        <v>8306</v>
      </c>
      <c r="B8307">
        <v>2</v>
      </c>
      <c r="C8307" s="1">
        <v>16437</v>
      </c>
      <c r="D8307">
        <v>2290</v>
      </c>
      <c r="E8307">
        <v>0</v>
      </c>
      <c r="F8307" t="s">
        <v>14</v>
      </c>
      <c r="G8307" s="1">
        <v>35844</v>
      </c>
      <c r="H8307">
        <v>2</v>
      </c>
      <c r="J8307">
        <v>10</v>
      </c>
      <c r="K8307">
        <v>10307</v>
      </c>
      <c r="L8307" s="1">
        <v>366</v>
      </c>
      <c r="M8307" s="2">
        <f t="shared" si="387"/>
        <v>53.133333333333333</v>
      </c>
      <c r="N8307" s="2" t="str">
        <f t="shared" si="388"/>
        <v/>
      </c>
      <c r="O8307" s="2" t="str">
        <f t="shared" si="389"/>
        <v/>
      </c>
    </row>
    <row r="8308" spans="1:15" x14ac:dyDescent="0.25">
      <c r="A8308">
        <v>8307</v>
      </c>
      <c r="B8308">
        <v>2</v>
      </c>
      <c r="C8308" s="1">
        <v>17780</v>
      </c>
      <c r="D8308">
        <v>0</v>
      </c>
      <c r="E8308">
        <v>0</v>
      </c>
      <c r="F8308" t="s">
        <v>13</v>
      </c>
      <c r="G8308" s="1">
        <v>35845</v>
      </c>
      <c r="H8308">
        <v>0</v>
      </c>
      <c r="J8308">
        <v>25</v>
      </c>
      <c r="K8308">
        <v>0</v>
      </c>
      <c r="L8308" s="1">
        <v>366</v>
      </c>
      <c r="M8308" s="2">
        <f t="shared" si="387"/>
        <v>49.458333333333336</v>
      </c>
      <c r="N8308" s="2" t="str">
        <f t="shared" si="388"/>
        <v/>
      </c>
      <c r="O8308" s="2" t="str">
        <f t="shared" si="389"/>
        <v/>
      </c>
    </row>
    <row r="8309" spans="1:15" x14ac:dyDescent="0.25">
      <c r="A8309">
        <v>8308</v>
      </c>
      <c r="B8309">
        <v>2</v>
      </c>
      <c r="C8309" s="1">
        <v>26211</v>
      </c>
      <c r="D8309">
        <v>2000</v>
      </c>
      <c r="E8309">
        <v>2</v>
      </c>
      <c r="F8309" t="s">
        <v>14</v>
      </c>
      <c r="G8309" s="1">
        <v>35846</v>
      </c>
      <c r="H8309">
        <v>2</v>
      </c>
      <c r="J8309">
        <v>10</v>
      </c>
      <c r="K8309">
        <v>14607</v>
      </c>
      <c r="L8309" s="1">
        <v>366</v>
      </c>
      <c r="M8309" s="2">
        <f t="shared" si="387"/>
        <v>26.375</v>
      </c>
      <c r="N8309" s="2" t="str">
        <f t="shared" si="388"/>
        <v/>
      </c>
      <c r="O8309" s="2" t="str">
        <f t="shared" si="389"/>
        <v/>
      </c>
    </row>
    <row r="8310" spans="1:15" x14ac:dyDescent="0.25">
      <c r="A8310">
        <v>8309</v>
      </c>
      <c r="B8310">
        <v>4</v>
      </c>
      <c r="C8310" s="1">
        <v>25874</v>
      </c>
      <c r="D8310">
        <v>1785</v>
      </c>
      <c r="E8310">
        <v>2</v>
      </c>
      <c r="F8310" t="s">
        <v>26</v>
      </c>
      <c r="G8310" s="1">
        <v>35846</v>
      </c>
      <c r="H8310">
        <v>2</v>
      </c>
      <c r="J8310">
        <v>10</v>
      </c>
      <c r="K8310">
        <v>12607</v>
      </c>
      <c r="L8310" s="1">
        <v>366</v>
      </c>
      <c r="M8310" s="2">
        <f t="shared" si="387"/>
        <v>27.3</v>
      </c>
      <c r="N8310" s="2" t="str">
        <f t="shared" si="388"/>
        <v/>
      </c>
      <c r="O8310" s="2" t="str">
        <f t="shared" si="389"/>
        <v/>
      </c>
    </row>
    <row r="8311" spans="1:15" x14ac:dyDescent="0.25">
      <c r="A8311">
        <v>8310</v>
      </c>
      <c r="B8311">
        <v>3</v>
      </c>
      <c r="C8311" s="1">
        <v>23666</v>
      </c>
      <c r="D8311">
        <v>3221</v>
      </c>
      <c r="E8311">
        <v>3</v>
      </c>
      <c r="F8311" t="s">
        <v>14</v>
      </c>
      <c r="G8311" s="1">
        <v>35846</v>
      </c>
      <c r="H8311">
        <v>2</v>
      </c>
      <c r="J8311">
        <v>10</v>
      </c>
      <c r="K8311">
        <v>25679</v>
      </c>
      <c r="L8311" s="1">
        <v>366</v>
      </c>
      <c r="M8311" s="2">
        <f t="shared" si="387"/>
        <v>33.344444444444441</v>
      </c>
      <c r="N8311" s="2" t="str">
        <f t="shared" si="388"/>
        <v/>
      </c>
      <c r="O8311" s="2" t="str">
        <f t="shared" si="389"/>
        <v/>
      </c>
    </row>
    <row r="8312" spans="1:15" x14ac:dyDescent="0.25">
      <c r="A8312">
        <v>8311</v>
      </c>
      <c r="B8312">
        <v>3</v>
      </c>
      <c r="C8312" s="1">
        <v>26252</v>
      </c>
      <c r="D8312">
        <v>2029</v>
      </c>
      <c r="E8312">
        <v>2</v>
      </c>
      <c r="F8312" t="s">
        <v>14</v>
      </c>
      <c r="G8312" s="1">
        <v>35850</v>
      </c>
      <c r="H8312">
        <v>2</v>
      </c>
      <c r="J8312">
        <v>10</v>
      </c>
      <c r="K8312">
        <v>10907</v>
      </c>
      <c r="L8312" s="1">
        <v>366</v>
      </c>
      <c r="M8312" s="2">
        <f t="shared" si="387"/>
        <v>26.274999999999999</v>
      </c>
      <c r="N8312" s="2" t="str">
        <f t="shared" si="388"/>
        <v/>
      </c>
      <c r="O8312" s="2" t="str">
        <f t="shared" si="389"/>
        <v/>
      </c>
    </row>
    <row r="8313" spans="1:15" x14ac:dyDescent="0.25">
      <c r="A8313">
        <v>8312</v>
      </c>
      <c r="B8313">
        <v>2</v>
      </c>
      <c r="C8313" s="1">
        <v>19275</v>
      </c>
      <c r="D8313">
        <v>2058</v>
      </c>
      <c r="E8313">
        <v>2</v>
      </c>
      <c r="F8313" t="s">
        <v>14</v>
      </c>
      <c r="G8313" s="1">
        <v>35851</v>
      </c>
      <c r="H8313">
        <v>2</v>
      </c>
      <c r="J8313">
        <v>10</v>
      </c>
      <c r="K8313">
        <v>10307</v>
      </c>
      <c r="L8313" s="1">
        <v>366</v>
      </c>
      <c r="M8313" s="2">
        <f t="shared" si="387"/>
        <v>45.380555555555553</v>
      </c>
      <c r="N8313" s="2" t="str">
        <f t="shared" si="388"/>
        <v/>
      </c>
      <c r="O8313" s="2" t="str">
        <f t="shared" si="389"/>
        <v/>
      </c>
    </row>
    <row r="8314" spans="1:15" x14ac:dyDescent="0.25">
      <c r="A8314">
        <v>8313</v>
      </c>
      <c r="B8314">
        <v>2</v>
      </c>
      <c r="C8314" s="1">
        <v>23466</v>
      </c>
      <c r="D8314">
        <v>1486</v>
      </c>
      <c r="E8314">
        <v>3</v>
      </c>
      <c r="F8314" t="s">
        <v>26</v>
      </c>
      <c r="G8314" s="1">
        <v>35852</v>
      </c>
      <c r="H8314">
        <v>2</v>
      </c>
      <c r="J8314">
        <v>10</v>
      </c>
      <c r="K8314">
        <v>17907</v>
      </c>
      <c r="L8314" s="1">
        <v>366</v>
      </c>
      <c r="M8314" s="2">
        <f t="shared" si="387"/>
        <v>33.905555555555559</v>
      </c>
      <c r="N8314" s="2" t="str">
        <f t="shared" si="388"/>
        <v/>
      </c>
      <c r="O8314" s="2" t="str">
        <f t="shared" si="389"/>
        <v/>
      </c>
    </row>
    <row r="8315" spans="1:15" x14ac:dyDescent="0.25">
      <c r="A8315">
        <v>8314</v>
      </c>
      <c r="B8315">
        <v>3</v>
      </c>
      <c r="C8315" s="1">
        <v>20879</v>
      </c>
      <c r="D8315">
        <v>0</v>
      </c>
      <c r="E8315">
        <v>0</v>
      </c>
      <c r="F8315" t="s">
        <v>14</v>
      </c>
      <c r="G8315" s="1">
        <v>35852</v>
      </c>
      <c r="H8315">
        <v>2</v>
      </c>
      <c r="J8315">
        <v>10</v>
      </c>
      <c r="K8315">
        <v>11607</v>
      </c>
      <c r="L8315" s="1">
        <v>366</v>
      </c>
      <c r="M8315" s="2">
        <f t="shared" si="387"/>
        <v>40.994444444444447</v>
      </c>
      <c r="N8315" s="2" t="str">
        <f t="shared" si="388"/>
        <v/>
      </c>
      <c r="O8315" s="2" t="str">
        <f t="shared" si="389"/>
        <v/>
      </c>
    </row>
    <row r="8316" spans="1:15" x14ac:dyDescent="0.25">
      <c r="A8316">
        <v>8315</v>
      </c>
      <c r="B8316">
        <v>2</v>
      </c>
      <c r="C8316" s="1">
        <v>23247</v>
      </c>
      <c r="D8316">
        <v>2856</v>
      </c>
      <c r="E8316">
        <v>2</v>
      </c>
      <c r="F8316" t="s">
        <v>14</v>
      </c>
      <c r="G8316" s="1">
        <v>35853</v>
      </c>
      <c r="H8316">
        <v>2</v>
      </c>
      <c r="J8316">
        <v>10</v>
      </c>
      <c r="K8316">
        <v>10907</v>
      </c>
      <c r="L8316" s="1">
        <v>366</v>
      </c>
      <c r="M8316" s="2">
        <f t="shared" si="387"/>
        <v>34.508333333333333</v>
      </c>
      <c r="N8316" s="2" t="str">
        <f t="shared" si="388"/>
        <v/>
      </c>
      <c r="O8316" s="2" t="str">
        <f t="shared" si="389"/>
        <v/>
      </c>
    </row>
    <row r="8317" spans="1:15" x14ac:dyDescent="0.25">
      <c r="A8317">
        <v>8316</v>
      </c>
      <c r="B8317">
        <v>3</v>
      </c>
      <c r="C8317" s="1">
        <v>26910</v>
      </c>
      <c r="D8317">
        <v>1382</v>
      </c>
      <c r="E8317">
        <v>0</v>
      </c>
      <c r="F8317" t="s">
        <v>14</v>
      </c>
      <c r="G8317" s="1">
        <v>35857</v>
      </c>
      <c r="H8317">
        <v>2</v>
      </c>
      <c r="J8317">
        <v>10</v>
      </c>
      <c r="K8317">
        <v>11907</v>
      </c>
      <c r="L8317" s="1">
        <v>366</v>
      </c>
      <c r="M8317" s="2">
        <f t="shared" si="387"/>
        <v>24.5</v>
      </c>
      <c r="N8317" s="2" t="str">
        <f t="shared" si="388"/>
        <v/>
      </c>
      <c r="O8317" s="2" t="str">
        <f t="shared" si="389"/>
        <v/>
      </c>
    </row>
    <row r="8318" spans="1:15" x14ac:dyDescent="0.25">
      <c r="A8318">
        <v>8317</v>
      </c>
      <c r="B8318">
        <v>3</v>
      </c>
      <c r="C8318" s="1">
        <v>25232</v>
      </c>
      <c r="D8318">
        <v>0</v>
      </c>
      <c r="E8318">
        <v>0</v>
      </c>
      <c r="F8318" t="s">
        <v>17</v>
      </c>
      <c r="G8318" s="1">
        <v>35858</v>
      </c>
      <c r="H8318">
        <v>2</v>
      </c>
      <c r="J8318">
        <v>10</v>
      </c>
      <c r="K8318">
        <v>17807</v>
      </c>
      <c r="L8318" s="1">
        <v>366</v>
      </c>
      <c r="M8318" s="2">
        <f t="shared" si="387"/>
        <v>29.097222222222221</v>
      </c>
      <c r="N8318" s="2" t="str">
        <f t="shared" si="388"/>
        <v/>
      </c>
      <c r="O8318" s="2" t="str">
        <f t="shared" si="389"/>
        <v/>
      </c>
    </row>
    <row r="8319" spans="1:15" x14ac:dyDescent="0.25">
      <c r="A8319">
        <v>8318</v>
      </c>
      <c r="B8319">
        <v>3</v>
      </c>
      <c r="C8319" s="1">
        <v>13924</v>
      </c>
      <c r="D8319">
        <v>0</v>
      </c>
      <c r="E8319">
        <v>0</v>
      </c>
      <c r="F8319" t="s">
        <v>13</v>
      </c>
      <c r="G8319" s="1">
        <v>35858</v>
      </c>
      <c r="H8319">
        <v>0</v>
      </c>
      <c r="J8319">
        <v>25</v>
      </c>
      <c r="K8319">
        <v>0</v>
      </c>
      <c r="L8319" s="1">
        <v>366</v>
      </c>
      <c r="M8319" s="2">
        <f t="shared" si="387"/>
        <v>60.05833333333333</v>
      </c>
      <c r="N8319" s="2" t="str">
        <f t="shared" si="388"/>
        <v/>
      </c>
      <c r="O8319" s="2" t="str">
        <f t="shared" si="389"/>
        <v/>
      </c>
    </row>
    <row r="8320" spans="1:15" x14ac:dyDescent="0.25">
      <c r="A8320">
        <v>8319</v>
      </c>
      <c r="B8320">
        <v>1</v>
      </c>
      <c r="C8320" t="s">
        <v>12</v>
      </c>
      <c r="D8320">
        <v>0</v>
      </c>
      <c r="E8320">
        <v>0</v>
      </c>
      <c r="F8320" t="s">
        <v>13</v>
      </c>
      <c r="G8320" s="1">
        <v>35859</v>
      </c>
      <c r="H8320">
        <v>0</v>
      </c>
      <c r="J8320">
        <v>82</v>
      </c>
      <c r="K8320">
        <v>0</v>
      </c>
      <c r="L8320" s="1">
        <v>366</v>
      </c>
      <c r="O8320" s="2" t="str">
        <f t="shared" si="389"/>
        <v/>
      </c>
    </row>
    <row r="8321" spans="1:15" x14ac:dyDescent="0.25">
      <c r="A8321">
        <v>8320</v>
      </c>
      <c r="B8321">
        <v>3</v>
      </c>
      <c r="C8321" s="1">
        <v>18765</v>
      </c>
      <c r="D8321">
        <v>0</v>
      </c>
      <c r="E8321">
        <v>0</v>
      </c>
      <c r="F8321" t="s">
        <v>13</v>
      </c>
      <c r="G8321" s="1">
        <v>35859</v>
      </c>
      <c r="H8321">
        <v>0</v>
      </c>
      <c r="J8321">
        <v>25</v>
      </c>
      <c r="K8321">
        <v>0</v>
      </c>
      <c r="L8321" s="1">
        <v>366</v>
      </c>
      <c r="M8321" s="2">
        <f t="shared" si="387"/>
        <v>46.8</v>
      </c>
      <c r="N8321" s="2" t="str">
        <f t="shared" si="388"/>
        <v/>
      </c>
      <c r="O8321" s="2" t="str">
        <f t="shared" si="389"/>
        <v/>
      </c>
    </row>
    <row r="8322" spans="1:15" x14ac:dyDescent="0.25">
      <c r="A8322">
        <v>8321</v>
      </c>
      <c r="B8322">
        <v>3</v>
      </c>
      <c r="C8322" s="1">
        <v>27949</v>
      </c>
      <c r="D8322">
        <v>0</v>
      </c>
      <c r="E8322">
        <v>0</v>
      </c>
      <c r="F8322" t="s">
        <v>13</v>
      </c>
      <c r="G8322" s="1">
        <v>35860</v>
      </c>
      <c r="H8322">
        <v>0</v>
      </c>
      <c r="I8322" t="s">
        <v>19</v>
      </c>
      <c r="J8322">
        <v>21</v>
      </c>
      <c r="K8322">
        <v>13507</v>
      </c>
      <c r="L8322" s="1">
        <v>36929</v>
      </c>
      <c r="M8322" s="2">
        <f t="shared" si="387"/>
        <v>21.661111111111111</v>
      </c>
      <c r="N8322" s="2">
        <f t="shared" si="388"/>
        <v>24.580555555555556</v>
      </c>
      <c r="O8322" s="2">
        <f t="shared" si="389"/>
        <v>2.9194444444444443</v>
      </c>
    </row>
    <row r="8323" spans="1:15" x14ac:dyDescent="0.25">
      <c r="A8323">
        <v>8322</v>
      </c>
      <c r="B8323">
        <v>3</v>
      </c>
      <c r="C8323" s="1">
        <v>21469</v>
      </c>
      <c r="D8323">
        <v>0</v>
      </c>
      <c r="E8323">
        <v>0</v>
      </c>
      <c r="F8323" t="s">
        <v>17</v>
      </c>
      <c r="G8323" s="1">
        <v>35860</v>
      </c>
      <c r="H8323">
        <v>2</v>
      </c>
      <c r="J8323">
        <v>10</v>
      </c>
      <c r="K8323">
        <v>13507</v>
      </c>
      <c r="L8323" s="1">
        <v>366</v>
      </c>
      <c r="M8323" s="2">
        <f t="shared" si="387"/>
        <v>39.402777777777779</v>
      </c>
      <c r="N8323" s="2" t="str">
        <f t="shared" si="388"/>
        <v/>
      </c>
      <c r="O8323" s="2" t="str">
        <f t="shared" si="389"/>
        <v/>
      </c>
    </row>
    <row r="8324" spans="1:15" x14ac:dyDescent="0.25">
      <c r="A8324">
        <v>8323</v>
      </c>
      <c r="B8324">
        <v>4</v>
      </c>
      <c r="C8324" s="1">
        <v>25096</v>
      </c>
      <c r="D8324">
        <v>0</v>
      </c>
      <c r="E8324">
        <v>0</v>
      </c>
      <c r="F8324" t="s">
        <v>20</v>
      </c>
      <c r="G8324" s="1">
        <v>35863</v>
      </c>
      <c r="H8324">
        <v>0</v>
      </c>
      <c r="J8324">
        <v>10</v>
      </c>
      <c r="K8324">
        <v>11307</v>
      </c>
      <c r="L8324" s="1">
        <v>366</v>
      </c>
      <c r="M8324" s="2">
        <f t="shared" si="387"/>
        <v>29.483333333333334</v>
      </c>
      <c r="N8324" s="2" t="str">
        <f t="shared" si="388"/>
        <v/>
      </c>
      <c r="O8324" s="2" t="str">
        <f t="shared" si="389"/>
        <v/>
      </c>
    </row>
    <row r="8325" spans="1:15" x14ac:dyDescent="0.25">
      <c r="A8325">
        <v>8324</v>
      </c>
      <c r="B8325">
        <v>3</v>
      </c>
      <c r="C8325" s="1">
        <v>22408</v>
      </c>
      <c r="D8325">
        <v>0</v>
      </c>
      <c r="E8325">
        <v>1</v>
      </c>
      <c r="F8325" t="s">
        <v>14</v>
      </c>
      <c r="G8325" s="1">
        <v>35863</v>
      </c>
      <c r="H8325">
        <v>2</v>
      </c>
      <c r="J8325">
        <v>10</v>
      </c>
      <c r="K8325">
        <v>13507</v>
      </c>
      <c r="L8325" s="1">
        <v>366</v>
      </c>
      <c r="M8325" s="2">
        <f t="shared" ref="M8325:M8388" si="390">DAYS360(C8325,G8325,TRUE)/360</f>
        <v>36.838888888888889</v>
      </c>
      <c r="N8325" s="2" t="str">
        <f t="shared" ref="N8325:N8388" si="391">IF(DAYS360(C8325,L8325)/360&gt;0,DAYS360(C8325,L8325)/360,"")</f>
        <v/>
      </c>
      <c r="O8325" s="2" t="str">
        <f t="shared" ref="O8325:O8388" si="392">IF(N8325="","",N8325-M8325)</f>
        <v/>
      </c>
    </row>
    <row r="8326" spans="1:15" x14ac:dyDescent="0.25">
      <c r="A8326">
        <v>8325</v>
      </c>
      <c r="B8326">
        <v>3</v>
      </c>
      <c r="C8326" s="1">
        <v>25882</v>
      </c>
      <c r="D8326">
        <v>1545</v>
      </c>
      <c r="E8326">
        <v>1</v>
      </c>
      <c r="F8326" t="s">
        <v>18</v>
      </c>
      <c r="G8326" s="1">
        <v>35864</v>
      </c>
      <c r="H8326">
        <v>2</v>
      </c>
      <c r="J8326">
        <v>10</v>
      </c>
      <c r="K8326">
        <v>12807</v>
      </c>
      <c r="L8326" s="1">
        <v>366</v>
      </c>
      <c r="M8326" s="2">
        <f t="shared" si="390"/>
        <v>27.333333333333332</v>
      </c>
      <c r="N8326" s="2" t="str">
        <f t="shared" si="391"/>
        <v/>
      </c>
      <c r="O8326" s="2" t="str">
        <f t="shared" si="392"/>
        <v/>
      </c>
    </row>
    <row r="8327" spans="1:15" x14ac:dyDescent="0.25">
      <c r="A8327">
        <v>8326</v>
      </c>
      <c r="B8327">
        <v>3</v>
      </c>
      <c r="C8327" s="1">
        <v>28402</v>
      </c>
      <c r="D8327">
        <v>0</v>
      </c>
      <c r="E8327">
        <v>0</v>
      </c>
      <c r="F8327" t="s">
        <v>14</v>
      </c>
      <c r="G8327" s="1">
        <v>35864</v>
      </c>
      <c r="H8327">
        <v>0</v>
      </c>
      <c r="J8327">
        <v>24</v>
      </c>
      <c r="K8327">
        <v>0</v>
      </c>
      <c r="L8327" s="1">
        <v>366</v>
      </c>
      <c r="M8327" s="2">
        <f t="shared" si="390"/>
        <v>20.433333333333334</v>
      </c>
      <c r="N8327" s="2" t="str">
        <f t="shared" si="391"/>
        <v/>
      </c>
      <c r="O8327" s="2" t="str">
        <f t="shared" si="392"/>
        <v/>
      </c>
    </row>
    <row r="8328" spans="1:15" x14ac:dyDescent="0.25">
      <c r="A8328">
        <v>8327</v>
      </c>
      <c r="B8328">
        <v>3</v>
      </c>
      <c r="C8328" s="1">
        <v>18310</v>
      </c>
      <c r="D8328">
        <v>0</v>
      </c>
      <c r="E8328">
        <v>0</v>
      </c>
      <c r="F8328" t="s">
        <v>14</v>
      </c>
      <c r="G8328" s="1">
        <v>35865</v>
      </c>
      <c r="H8328">
        <v>2</v>
      </c>
      <c r="J8328">
        <v>10</v>
      </c>
      <c r="K8328">
        <v>10307</v>
      </c>
      <c r="L8328" s="1">
        <v>366</v>
      </c>
      <c r="M8328" s="2">
        <f t="shared" si="390"/>
        <v>48.069444444444443</v>
      </c>
      <c r="N8328" s="2" t="str">
        <f t="shared" si="391"/>
        <v/>
      </c>
      <c r="O8328" s="2" t="str">
        <f t="shared" si="392"/>
        <v/>
      </c>
    </row>
    <row r="8329" spans="1:15" x14ac:dyDescent="0.25">
      <c r="A8329">
        <v>8328</v>
      </c>
      <c r="B8329">
        <v>3</v>
      </c>
      <c r="C8329" s="1">
        <v>24390</v>
      </c>
      <c r="D8329">
        <v>0</v>
      </c>
      <c r="E8329">
        <v>0</v>
      </c>
      <c r="F8329" t="s">
        <v>14</v>
      </c>
      <c r="G8329" s="1">
        <v>35866</v>
      </c>
      <c r="H8329">
        <v>2</v>
      </c>
      <c r="J8329">
        <v>10</v>
      </c>
      <c r="K8329">
        <v>16607</v>
      </c>
      <c r="L8329" s="1">
        <v>366</v>
      </c>
      <c r="M8329" s="2">
        <f t="shared" si="390"/>
        <v>31.422222222222221</v>
      </c>
      <c r="N8329" s="2" t="str">
        <f t="shared" si="391"/>
        <v/>
      </c>
      <c r="O8329" s="2" t="str">
        <f t="shared" si="392"/>
        <v/>
      </c>
    </row>
    <row r="8330" spans="1:15" x14ac:dyDescent="0.25">
      <c r="A8330">
        <v>8329</v>
      </c>
      <c r="B8330">
        <v>2</v>
      </c>
      <c r="C8330" s="1">
        <v>25147</v>
      </c>
      <c r="D8330">
        <v>1676</v>
      </c>
      <c r="E8330">
        <v>1</v>
      </c>
      <c r="F8330" t="s">
        <v>14</v>
      </c>
      <c r="G8330" s="1">
        <v>35867</v>
      </c>
      <c r="H8330">
        <v>2</v>
      </c>
      <c r="J8330">
        <v>10</v>
      </c>
      <c r="K8330">
        <v>13507</v>
      </c>
      <c r="L8330" s="1">
        <v>366</v>
      </c>
      <c r="M8330" s="2">
        <f t="shared" si="390"/>
        <v>29.355555555555554</v>
      </c>
      <c r="N8330" s="2" t="str">
        <f t="shared" si="391"/>
        <v/>
      </c>
      <c r="O8330" s="2" t="str">
        <f t="shared" si="392"/>
        <v/>
      </c>
    </row>
    <row r="8331" spans="1:15" x14ac:dyDescent="0.25">
      <c r="A8331">
        <v>8330</v>
      </c>
      <c r="B8331">
        <v>4</v>
      </c>
      <c r="C8331" s="1">
        <v>25929</v>
      </c>
      <c r="D8331">
        <v>0</v>
      </c>
      <c r="E8331">
        <v>0</v>
      </c>
      <c r="F8331" t="s">
        <v>20</v>
      </c>
      <c r="G8331" s="1">
        <v>35870</v>
      </c>
      <c r="H8331">
        <v>0</v>
      </c>
      <c r="J8331">
        <v>10</v>
      </c>
      <c r="K8331">
        <v>15607</v>
      </c>
      <c r="L8331" s="1">
        <v>366</v>
      </c>
      <c r="M8331" s="2">
        <f t="shared" si="390"/>
        <v>27.219444444444445</v>
      </c>
      <c r="N8331" s="2" t="str">
        <f t="shared" si="391"/>
        <v/>
      </c>
      <c r="O8331" s="2" t="str">
        <f t="shared" si="392"/>
        <v/>
      </c>
    </row>
    <row r="8332" spans="1:15" x14ac:dyDescent="0.25">
      <c r="A8332">
        <v>8331</v>
      </c>
      <c r="B8332">
        <v>3</v>
      </c>
      <c r="C8332" s="1">
        <v>17591</v>
      </c>
      <c r="D8332">
        <v>0</v>
      </c>
      <c r="E8332">
        <v>0</v>
      </c>
      <c r="F8332" t="s">
        <v>13</v>
      </c>
      <c r="G8332" s="1">
        <v>35870</v>
      </c>
      <c r="H8332">
        <v>0</v>
      </c>
      <c r="J8332">
        <v>10</v>
      </c>
      <c r="K8332">
        <v>11607</v>
      </c>
      <c r="L8332" s="1">
        <v>366</v>
      </c>
      <c r="M8332" s="2">
        <f t="shared" si="390"/>
        <v>50.05</v>
      </c>
      <c r="N8332" s="2" t="str">
        <f t="shared" si="391"/>
        <v/>
      </c>
      <c r="O8332" s="2" t="str">
        <f t="shared" si="392"/>
        <v/>
      </c>
    </row>
    <row r="8333" spans="1:15" x14ac:dyDescent="0.25">
      <c r="A8333">
        <v>8332</v>
      </c>
      <c r="B8333">
        <v>3</v>
      </c>
      <c r="C8333" s="1">
        <v>17158</v>
      </c>
      <c r="D8333">
        <v>0</v>
      </c>
      <c r="E8333">
        <v>0</v>
      </c>
      <c r="F8333" t="s">
        <v>13</v>
      </c>
      <c r="G8333" s="1">
        <v>35870</v>
      </c>
      <c r="H8333">
        <v>0</v>
      </c>
      <c r="J8333">
        <v>10</v>
      </c>
      <c r="K8333">
        <v>14707</v>
      </c>
      <c r="L8333" s="1">
        <v>366</v>
      </c>
      <c r="M8333" s="2">
        <f t="shared" si="390"/>
        <v>51.233333333333334</v>
      </c>
      <c r="N8333" s="2" t="str">
        <f t="shared" si="391"/>
        <v/>
      </c>
      <c r="O8333" s="2" t="str">
        <f t="shared" si="392"/>
        <v/>
      </c>
    </row>
    <row r="8334" spans="1:15" x14ac:dyDescent="0.25">
      <c r="A8334">
        <v>8333</v>
      </c>
      <c r="B8334">
        <v>2</v>
      </c>
      <c r="C8334" s="1">
        <v>26209</v>
      </c>
      <c r="D8334">
        <v>2000</v>
      </c>
      <c r="E8334">
        <v>1</v>
      </c>
      <c r="F8334" t="s">
        <v>16</v>
      </c>
      <c r="G8334" s="1">
        <v>35871</v>
      </c>
      <c r="H8334">
        <v>2</v>
      </c>
      <c r="J8334">
        <v>10</v>
      </c>
      <c r="K8334">
        <v>13507</v>
      </c>
      <c r="L8334" s="1">
        <v>366</v>
      </c>
      <c r="M8334" s="2">
        <f t="shared" si="390"/>
        <v>26.455555555555556</v>
      </c>
      <c r="N8334" s="2" t="str">
        <f t="shared" si="391"/>
        <v/>
      </c>
      <c r="O8334" s="2" t="str">
        <f t="shared" si="392"/>
        <v/>
      </c>
    </row>
    <row r="8335" spans="1:15" x14ac:dyDescent="0.25">
      <c r="A8335">
        <v>8334</v>
      </c>
      <c r="B8335">
        <v>3</v>
      </c>
      <c r="C8335" s="1">
        <v>20467</v>
      </c>
      <c r="D8335">
        <v>0</v>
      </c>
      <c r="E8335">
        <v>2</v>
      </c>
      <c r="F8335" t="s">
        <v>14</v>
      </c>
      <c r="G8335" s="1">
        <v>35871</v>
      </c>
      <c r="H8335">
        <v>2</v>
      </c>
      <c r="J8335">
        <v>10</v>
      </c>
      <c r="K8335">
        <v>11907</v>
      </c>
      <c r="L8335" s="1">
        <v>366</v>
      </c>
      <c r="M8335" s="2">
        <f t="shared" si="390"/>
        <v>42.177777777777777</v>
      </c>
      <c r="N8335" s="2" t="str">
        <f t="shared" si="391"/>
        <v/>
      </c>
      <c r="O8335" s="2" t="str">
        <f t="shared" si="392"/>
        <v/>
      </c>
    </row>
    <row r="8336" spans="1:15" x14ac:dyDescent="0.25">
      <c r="A8336">
        <v>8335</v>
      </c>
      <c r="B8336">
        <v>3</v>
      </c>
      <c r="C8336" s="1">
        <v>15680</v>
      </c>
      <c r="D8336">
        <v>2100</v>
      </c>
      <c r="E8336">
        <v>0</v>
      </c>
      <c r="F8336" t="s">
        <v>18</v>
      </c>
      <c r="G8336" s="1">
        <v>35871</v>
      </c>
      <c r="H8336">
        <v>2</v>
      </c>
      <c r="J8336">
        <v>10</v>
      </c>
      <c r="K8336">
        <v>10107</v>
      </c>
      <c r="L8336" s="1">
        <v>366</v>
      </c>
      <c r="M8336" s="2">
        <f t="shared" si="390"/>
        <v>55.283333333333331</v>
      </c>
      <c r="N8336" s="2" t="str">
        <f t="shared" si="391"/>
        <v/>
      </c>
      <c r="O8336" s="2" t="str">
        <f t="shared" si="392"/>
        <v/>
      </c>
    </row>
    <row r="8337" spans="1:15" x14ac:dyDescent="0.25">
      <c r="A8337">
        <v>8336</v>
      </c>
      <c r="B8337">
        <v>3</v>
      </c>
      <c r="C8337" s="1">
        <v>27230</v>
      </c>
      <c r="D8337">
        <v>1595</v>
      </c>
      <c r="E8337">
        <v>1</v>
      </c>
      <c r="F8337" t="s">
        <v>14</v>
      </c>
      <c r="G8337" s="1">
        <v>35872</v>
      </c>
      <c r="H8337">
        <v>2</v>
      </c>
      <c r="J8337">
        <v>10</v>
      </c>
      <c r="K8337">
        <v>13507</v>
      </c>
      <c r="L8337" s="1">
        <v>366</v>
      </c>
      <c r="M8337" s="2">
        <f t="shared" si="390"/>
        <v>23.661111111111111</v>
      </c>
      <c r="N8337" s="2" t="str">
        <f t="shared" si="391"/>
        <v/>
      </c>
      <c r="O8337" s="2" t="str">
        <f t="shared" si="392"/>
        <v/>
      </c>
    </row>
    <row r="8338" spans="1:15" x14ac:dyDescent="0.25">
      <c r="A8338">
        <v>8337</v>
      </c>
      <c r="B8338">
        <v>2</v>
      </c>
      <c r="C8338" s="1">
        <v>17302</v>
      </c>
      <c r="D8338">
        <v>0</v>
      </c>
      <c r="E8338">
        <v>0</v>
      </c>
      <c r="F8338" t="s">
        <v>17</v>
      </c>
      <c r="G8338" s="1">
        <v>35872</v>
      </c>
      <c r="H8338">
        <v>2</v>
      </c>
      <c r="J8338">
        <v>10</v>
      </c>
      <c r="K8338">
        <v>13507</v>
      </c>
      <c r="L8338" s="1">
        <v>366</v>
      </c>
      <c r="M8338" s="2">
        <f t="shared" si="390"/>
        <v>50.841666666666669</v>
      </c>
      <c r="N8338" s="2" t="str">
        <f t="shared" si="391"/>
        <v/>
      </c>
      <c r="O8338" s="2" t="str">
        <f t="shared" si="392"/>
        <v/>
      </c>
    </row>
    <row r="8339" spans="1:15" x14ac:dyDescent="0.25">
      <c r="A8339">
        <v>8338</v>
      </c>
      <c r="B8339">
        <v>3</v>
      </c>
      <c r="C8339" s="1">
        <v>18231</v>
      </c>
      <c r="D8339">
        <v>2000</v>
      </c>
      <c r="E8339">
        <v>1</v>
      </c>
      <c r="F8339" t="s">
        <v>26</v>
      </c>
      <c r="G8339" s="1">
        <v>35873</v>
      </c>
      <c r="H8339">
        <v>2</v>
      </c>
      <c r="J8339">
        <v>10</v>
      </c>
      <c r="K8339">
        <v>10107</v>
      </c>
      <c r="L8339" s="1">
        <v>366</v>
      </c>
      <c r="M8339" s="2">
        <f t="shared" si="390"/>
        <v>48.305555555555557</v>
      </c>
      <c r="N8339" s="2" t="str">
        <f t="shared" si="391"/>
        <v/>
      </c>
      <c r="O8339" s="2" t="str">
        <f t="shared" si="392"/>
        <v/>
      </c>
    </row>
    <row r="8340" spans="1:15" x14ac:dyDescent="0.25">
      <c r="A8340">
        <v>8339</v>
      </c>
      <c r="B8340">
        <v>2</v>
      </c>
      <c r="C8340" s="1">
        <v>24676</v>
      </c>
      <c r="D8340">
        <v>0</v>
      </c>
      <c r="E8340">
        <v>0</v>
      </c>
      <c r="F8340" t="s">
        <v>14</v>
      </c>
      <c r="G8340" s="1">
        <v>35874</v>
      </c>
      <c r="H8340">
        <v>2</v>
      </c>
      <c r="J8340">
        <v>10</v>
      </c>
      <c r="K8340">
        <v>10907</v>
      </c>
      <c r="L8340" s="1">
        <v>366</v>
      </c>
      <c r="M8340" s="2">
        <f t="shared" si="390"/>
        <v>30.658333333333335</v>
      </c>
      <c r="N8340" s="2" t="str">
        <f t="shared" si="391"/>
        <v/>
      </c>
      <c r="O8340" s="2" t="str">
        <f t="shared" si="392"/>
        <v/>
      </c>
    </row>
    <row r="8341" spans="1:15" x14ac:dyDescent="0.25">
      <c r="A8341">
        <v>8340</v>
      </c>
      <c r="B8341">
        <v>2</v>
      </c>
      <c r="C8341" s="1">
        <v>20719</v>
      </c>
      <c r="D8341">
        <v>0</v>
      </c>
      <c r="E8341">
        <v>0</v>
      </c>
      <c r="F8341" t="s">
        <v>13</v>
      </c>
      <c r="G8341" s="1">
        <v>35877</v>
      </c>
      <c r="H8341">
        <v>0</v>
      </c>
      <c r="I8341" t="s">
        <v>19</v>
      </c>
      <c r="J8341">
        <v>21</v>
      </c>
      <c r="K8341">
        <v>10107</v>
      </c>
      <c r="L8341" s="1">
        <v>37337</v>
      </c>
      <c r="M8341" s="2">
        <f t="shared" si="390"/>
        <v>41.505555555555553</v>
      </c>
      <c r="N8341" s="2">
        <f t="shared" si="391"/>
        <v>45.50277777777778</v>
      </c>
      <c r="O8341" s="2">
        <f t="shared" si="392"/>
        <v>3.9972222222222271</v>
      </c>
    </row>
    <row r="8342" spans="1:15" x14ac:dyDescent="0.25">
      <c r="A8342">
        <v>8341</v>
      </c>
      <c r="B8342">
        <v>2</v>
      </c>
      <c r="C8342" s="1">
        <v>25586</v>
      </c>
      <c r="D8342">
        <v>2053</v>
      </c>
      <c r="E8342">
        <v>2</v>
      </c>
      <c r="F8342" t="s">
        <v>14</v>
      </c>
      <c r="G8342" s="1">
        <v>35878</v>
      </c>
      <c r="H8342">
        <v>2</v>
      </c>
      <c r="J8342">
        <v>10</v>
      </c>
      <c r="K8342">
        <v>13507</v>
      </c>
      <c r="L8342" s="1">
        <v>366</v>
      </c>
      <c r="M8342" s="2">
        <f t="shared" si="390"/>
        <v>28.183333333333334</v>
      </c>
      <c r="N8342" s="2" t="str">
        <f t="shared" si="391"/>
        <v/>
      </c>
      <c r="O8342" s="2" t="str">
        <f t="shared" si="392"/>
        <v/>
      </c>
    </row>
    <row r="8343" spans="1:15" x14ac:dyDescent="0.25">
      <c r="A8343">
        <v>8342</v>
      </c>
      <c r="B8343">
        <v>2</v>
      </c>
      <c r="C8343" s="1">
        <v>26985</v>
      </c>
      <c r="D8343">
        <v>0</v>
      </c>
      <c r="E8343">
        <v>0</v>
      </c>
      <c r="F8343" t="s">
        <v>20</v>
      </c>
      <c r="G8343" s="1">
        <v>35878</v>
      </c>
      <c r="H8343">
        <v>2</v>
      </c>
      <c r="J8343">
        <v>10</v>
      </c>
      <c r="K8343">
        <v>16807</v>
      </c>
      <c r="L8343" s="1">
        <v>366</v>
      </c>
      <c r="M8343" s="2">
        <f t="shared" si="390"/>
        <v>24.352777777777778</v>
      </c>
      <c r="N8343" s="2" t="str">
        <f t="shared" si="391"/>
        <v/>
      </c>
      <c r="O8343" s="2" t="str">
        <f t="shared" si="392"/>
        <v/>
      </c>
    </row>
    <row r="8344" spans="1:15" x14ac:dyDescent="0.25">
      <c r="A8344">
        <v>8343</v>
      </c>
      <c r="B8344">
        <v>2</v>
      </c>
      <c r="C8344" s="1">
        <v>16050</v>
      </c>
      <c r="D8344">
        <v>0</v>
      </c>
      <c r="E8344">
        <v>0</v>
      </c>
      <c r="F8344" t="s">
        <v>13</v>
      </c>
      <c r="G8344" s="1">
        <v>35878</v>
      </c>
      <c r="H8344">
        <v>0</v>
      </c>
      <c r="J8344">
        <v>25</v>
      </c>
      <c r="K8344">
        <v>0</v>
      </c>
      <c r="L8344" s="1">
        <v>366</v>
      </c>
      <c r="M8344" s="2">
        <f t="shared" si="390"/>
        <v>54.288888888888891</v>
      </c>
      <c r="N8344" s="2" t="str">
        <f t="shared" si="391"/>
        <v/>
      </c>
      <c r="O8344" s="2" t="str">
        <f t="shared" si="392"/>
        <v/>
      </c>
    </row>
    <row r="8345" spans="1:15" x14ac:dyDescent="0.25">
      <c r="A8345">
        <v>8344</v>
      </c>
      <c r="B8345">
        <v>2</v>
      </c>
      <c r="C8345" s="1">
        <v>23125</v>
      </c>
      <c r="D8345">
        <v>1500</v>
      </c>
      <c r="E8345">
        <v>0</v>
      </c>
      <c r="F8345" t="s">
        <v>29</v>
      </c>
      <c r="G8345" s="1">
        <v>35879</v>
      </c>
      <c r="H8345">
        <v>0</v>
      </c>
      <c r="J8345">
        <v>21</v>
      </c>
      <c r="K8345">
        <v>0</v>
      </c>
      <c r="L8345" s="1">
        <v>366</v>
      </c>
      <c r="M8345" s="2">
        <f t="shared" si="390"/>
        <v>34.919444444444444</v>
      </c>
      <c r="N8345" s="2" t="str">
        <f t="shared" si="391"/>
        <v/>
      </c>
      <c r="O8345" s="2" t="str">
        <f t="shared" si="392"/>
        <v/>
      </c>
    </row>
    <row r="8346" spans="1:15" x14ac:dyDescent="0.25">
      <c r="A8346">
        <v>8345</v>
      </c>
      <c r="B8346">
        <v>2</v>
      </c>
      <c r="C8346" s="1">
        <v>21726</v>
      </c>
      <c r="D8346">
        <v>0</v>
      </c>
      <c r="E8346">
        <v>0</v>
      </c>
      <c r="F8346" t="s">
        <v>26</v>
      </c>
      <c r="G8346" s="1">
        <v>35879</v>
      </c>
      <c r="H8346">
        <v>2</v>
      </c>
      <c r="J8346">
        <v>10</v>
      </c>
      <c r="K8346">
        <v>10307</v>
      </c>
      <c r="L8346" s="1">
        <v>366</v>
      </c>
      <c r="M8346" s="2">
        <f t="shared" si="390"/>
        <v>38.75</v>
      </c>
      <c r="N8346" s="2" t="str">
        <f t="shared" si="391"/>
        <v/>
      </c>
      <c r="O8346" s="2" t="str">
        <f t="shared" si="392"/>
        <v/>
      </c>
    </row>
    <row r="8347" spans="1:15" x14ac:dyDescent="0.25">
      <c r="A8347">
        <v>8346</v>
      </c>
      <c r="B8347">
        <v>2</v>
      </c>
      <c r="C8347" s="1">
        <v>23944</v>
      </c>
      <c r="D8347">
        <v>1829</v>
      </c>
      <c r="E8347">
        <v>2</v>
      </c>
      <c r="F8347" t="s">
        <v>13</v>
      </c>
      <c r="G8347" s="1">
        <v>35880</v>
      </c>
      <c r="H8347">
        <v>0</v>
      </c>
      <c r="J8347">
        <v>21</v>
      </c>
      <c r="K8347">
        <v>0</v>
      </c>
      <c r="L8347" s="1">
        <v>366</v>
      </c>
      <c r="M8347" s="2">
        <f t="shared" si="390"/>
        <v>32.680555555555557</v>
      </c>
      <c r="N8347" s="2" t="str">
        <f t="shared" si="391"/>
        <v/>
      </c>
      <c r="O8347" s="2" t="str">
        <f t="shared" si="392"/>
        <v/>
      </c>
    </row>
    <row r="8348" spans="1:15" x14ac:dyDescent="0.25">
      <c r="A8348">
        <v>8347</v>
      </c>
      <c r="B8348">
        <v>2</v>
      </c>
      <c r="C8348" s="1">
        <v>21209</v>
      </c>
      <c r="D8348">
        <v>2635</v>
      </c>
      <c r="E8348">
        <v>1</v>
      </c>
      <c r="F8348" t="s">
        <v>13</v>
      </c>
      <c r="G8348" s="1">
        <v>35881</v>
      </c>
      <c r="H8348">
        <v>0</v>
      </c>
      <c r="J8348">
        <v>21</v>
      </c>
      <c r="K8348">
        <v>0</v>
      </c>
      <c r="L8348" s="1">
        <v>366</v>
      </c>
      <c r="M8348" s="2">
        <f t="shared" si="390"/>
        <v>40.174999999999997</v>
      </c>
      <c r="N8348" s="2" t="str">
        <f t="shared" si="391"/>
        <v/>
      </c>
      <c r="O8348" s="2" t="str">
        <f t="shared" si="392"/>
        <v/>
      </c>
    </row>
    <row r="8349" spans="1:15" x14ac:dyDescent="0.25">
      <c r="A8349">
        <v>8348</v>
      </c>
      <c r="B8349">
        <v>3</v>
      </c>
      <c r="C8349" s="1">
        <v>17567</v>
      </c>
      <c r="D8349">
        <v>1615</v>
      </c>
      <c r="E8349">
        <v>1</v>
      </c>
      <c r="F8349" t="s">
        <v>13</v>
      </c>
      <c r="G8349" s="1">
        <v>35881</v>
      </c>
      <c r="H8349">
        <v>0</v>
      </c>
      <c r="J8349">
        <v>21</v>
      </c>
      <c r="K8349">
        <v>0</v>
      </c>
      <c r="L8349" s="1">
        <v>366</v>
      </c>
      <c r="M8349" s="2">
        <f t="shared" si="390"/>
        <v>50.147222222222226</v>
      </c>
      <c r="N8349" s="2" t="str">
        <f t="shared" si="391"/>
        <v/>
      </c>
      <c r="O8349" s="2" t="str">
        <f t="shared" si="392"/>
        <v/>
      </c>
    </row>
    <row r="8350" spans="1:15" x14ac:dyDescent="0.25">
      <c r="A8350">
        <v>8349</v>
      </c>
      <c r="B8350">
        <v>2</v>
      </c>
      <c r="C8350" s="1">
        <v>22832</v>
      </c>
      <c r="D8350">
        <v>2724</v>
      </c>
      <c r="E8350">
        <v>2</v>
      </c>
      <c r="F8350" t="s">
        <v>18</v>
      </c>
      <c r="G8350" s="1">
        <v>35886</v>
      </c>
      <c r="H8350">
        <v>2</v>
      </c>
      <c r="J8350">
        <v>10</v>
      </c>
      <c r="K8350">
        <v>15607</v>
      </c>
      <c r="L8350" s="1">
        <v>366</v>
      </c>
      <c r="M8350" s="2">
        <f t="shared" si="390"/>
        <v>35.738888888888887</v>
      </c>
      <c r="N8350" s="2" t="str">
        <f t="shared" si="391"/>
        <v/>
      </c>
      <c r="O8350" s="2" t="str">
        <f t="shared" si="392"/>
        <v/>
      </c>
    </row>
    <row r="8351" spans="1:15" x14ac:dyDescent="0.25">
      <c r="A8351">
        <v>8350</v>
      </c>
      <c r="B8351">
        <v>2</v>
      </c>
      <c r="C8351" s="1">
        <v>25708</v>
      </c>
      <c r="D8351">
        <v>0</v>
      </c>
      <c r="E8351">
        <v>0</v>
      </c>
      <c r="F8351" t="s">
        <v>13</v>
      </c>
      <c r="G8351" s="1">
        <v>35887</v>
      </c>
      <c r="H8351">
        <v>0</v>
      </c>
      <c r="J8351">
        <v>23</v>
      </c>
      <c r="K8351">
        <v>0</v>
      </c>
      <c r="L8351" s="1">
        <v>366</v>
      </c>
      <c r="M8351" s="2">
        <f t="shared" si="390"/>
        <v>27.866666666666667</v>
      </c>
      <c r="N8351" s="2" t="str">
        <f t="shared" si="391"/>
        <v/>
      </c>
      <c r="O8351" s="2" t="str">
        <f t="shared" si="392"/>
        <v/>
      </c>
    </row>
    <row r="8352" spans="1:15" x14ac:dyDescent="0.25">
      <c r="A8352">
        <v>8351</v>
      </c>
      <c r="B8352">
        <v>4</v>
      </c>
      <c r="C8352" s="1">
        <v>24625</v>
      </c>
      <c r="D8352">
        <v>0</v>
      </c>
      <c r="E8352">
        <v>0</v>
      </c>
      <c r="F8352" t="s">
        <v>20</v>
      </c>
      <c r="G8352" s="1">
        <v>35887</v>
      </c>
      <c r="H8352">
        <v>2</v>
      </c>
      <c r="J8352">
        <v>10</v>
      </c>
      <c r="K8352">
        <v>14707</v>
      </c>
      <c r="L8352" s="1">
        <v>366</v>
      </c>
      <c r="M8352" s="2">
        <f t="shared" si="390"/>
        <v>30.833333333333332</v>
      </c>
      <c r="N8352" s="2" t="str">
        <f t="shared" si="391"/>
        <v/>
      </c>
      <c r="O8352" s="2" t="str">
        <f t="shared" si="392"/>
        <v/>
      </c>
    </row>
    <row r="8353" spans="1:15" x14ac:dyDescent="0.25">
      <c r="A8353">
        <v>8352</v>
      </c>
      <c r="B8353">
        <v>3</v>
      </c>
      <c r="C8353" s="1">
        <v>23233</v>
      </c>
      <c r="D8353">
        <v>1295</v>
      </c>
      <c r="E8353">
        <v>3</v>
      </c>
      <c r="F8353" t="s">
        <v>13</v>
      </c>
      <c r="G8353" s="1">
        <v>35888</v>
      </c>
      <c r="H8353">
        <v>0</v>
      </c>
      <c r="J8353">
        <v>21</v>
      </c>
      <c r="K8353">
        <v>0</v>
      </c>
      <c r="L8353" s="1">
        <v>366</v>
      </c>
      <c r="M8353" s="2">
        <f t="shared" si="390"/>
        <v>34.647222222222226</v>
      </c>
      <c r="N8353" s="2" t="str">
        <f t="shared" si="391"/>
        <v/>
      </c>
      <c r="O8353" s="2" t="str">
        <f t="shared" si="392"/>
        <v/>
      </c>
    </row>
    <row r="8354" spans="1:15" x14ac:dyDescent="0.25">
      <c r="A8354">
        <v>8353</v>
      </c>
      <c r="B8354">
        <v>2</v>
      </c>
      <c r="C8354" s="1">
        <v>23019</v>
      </c>
      <c r="D8354">
        <v>1230</v>
      </c>
      <c r="E8354">
        <v>2</v>
      </c>
      <c r="F8354" t="s">
        <v>14</v>
      </c>
      <c r="G8354" s="1">
        <v>35891</v>
      </c>
      <c r="H8354">
        <v>2</v>
      </c>
      <c r="J8354">
        <v>10</v>
      </c>
      <c r="K8354">
        <v>16707</v>
      </c>
      <c r="L8354" s="1">
        <v>366</v>
      </c>
      <c r="M8354" s="2">
        <f t="shared" si="390"/>
        <v>35.244444444444447</v>
      </c>
      <c r="N8354" s="2" t="str">
        <f t="shared" si="391"/>
        <v/>
      </c>
      <c r="O8354" s="2" t="str">
        <f t="shared" si="392"/>
        <v/>
      </c>
    </row>
    <row r="8355" spans="1:15" x14ac:dyDescent="0.25">
      <c r="A8355">
        <v>8354</v>
      </c>
      <c r="B8355">
        <v>2</v>
      </c>
      <c r="C8355" s="1">
        <v>26032</v>
      </c>
      <c r="D8355">
        <v>0</v>
      </c>
      <c r="E8355">
        <v>0</v>
      </c>
      <c r="F8355" t="s">
        <v>14</v>
      </c>
      <c r="G8355" s="1">
        <v>35891</v>
      </c>
      <c r="H8355">
        <v>2</v>
      </c>
      <c r="J8355">
        <v>10</v>
      </c>
      <c r="K8355">
        <v>16707</v>
      </c>
      <c r="L8355" s="1">
        <v>366</v>
      </c>
      <c r="M8355" s="2">
        <f t="shared" si="390"/>
        <v>26.991666666666667</v>
      </c>
      <c r="N8355" s="2" t="str">
        <f t="shared" si="391"/>
        <v/>
      </c>
      <c r="O8355" s="2" t="str">
        <f t="shared" si="392"/>
        <v/>
      </c>
    </row>
    <row r="8356" spans="1:15" x14ac:dyDescent="0.25">
      <c r="A8356">
        <v>8355</v>
      </c>
      <c r="B8356">
        <v>2</v>
      </c>
      <c r="C8356" s="1">
        <v>16564</v>
      </c>
      <c r="D8356">
        <v>2639</v>
      </c>
      <c r="E8356">
        <v>2</v>
      </c>
      <c r="F8356" t="s">
        <v>14</v>
      </c>
      <c r="G8356" s="1">
        <v>35892</v>
      </c>
      <c r="H8356">
        <v>2</v>
      </c>
      <c r="J8356">
        <v>10</v>
      </c>
      <c r="K8356">
        <v>10107</v>
      </c>
      <c r="L8356" s="1">
        <v>366</v>
      </c>
      <c r="M8356" s="2">
        <f t="shared" si="390"/>
        <v>52.916666666666664</v>
      </c>
      <c r="N8356" s="2" t="str">
        <f t="shared" si="391"/>
        <v/>
      </c>
      <c r="O8356" s="2" t="str">
        <f t="shared" si="392"/>
        <v/>
      </c>
    </row>
    <row r="8357" spans="1:15" x14ac:dyDescent="0.25">
      <c r="A8357">
        <v>8356</v>
      </c>
      <c r="B8357">
        <v>3</v>
      </c>
      <c r="C8357" s="1">
        <v>27133</v>
      </c>
      <c r="D8357">
        <v>0</v>
      </c>
      <c r="E8357">
        <v>0</v>
      </c>
      <c r="F8357" t="s">
        <v>13</v>
      </c>
      <c r="G8357" s="1">
        <v>35894</v>
      </c>
      <c r="H8357">
        <v>0</v>
      </c>
      <c r="J8357">
        <v>10</v>
      </c>
      <c r="K8357">
        <v>16707</v>
      </c>
      <c r="L8357" s="1">
        <v>366</v>
      </c>
      <c r="M8357" s="2">
        <f t="shared" si="390"/>
        <v>23.986111111111111</v>
      </c>
      <c r="N8357" s="2" t="str">
        <f t="shared" si="391"/>
        <v/>
      </c>
      <c r="O8357" s="2" t="str">
        <f t="shared" si="392"/>
        <v/>
      </c>
    </row>
    <row r="8358" spans="1:15" x14ac:dyDescent="0.25">
      <c r="A8358">
        <v>8357</v>
      </c>
      <c r="B8358">
        <v>4</v>
      </c>
      <c r="C8358" s="1">
        <v>26484</v>
      </c>
      <c r="D8358">
        <v>0</v>
      </c>
      <c r="E8358">
        <v>0</v>
      </c>
      <c r="F8358" t="s">
        <v>20</v>
      </c>
      <c r="G8358" s="1">
        <v>35895</v>
      </c>
      <c r="H8358">
        <v>2</v>
      </c>
      <c r="J8358">
        <v>10</v>
      </c>
      <c r="K8358">
        <v>10107</v>
      </c>
      <c r="L8358" s="1">
        <v>366</v>
      </c>
      <c r="M8358" s="2">
        <f t="shared" si="390"/>
        <v>25.766666666666666</v>
      </c>
      <c r="N8358" s="2" t="str">
        <f t="shared" si="391"/>
        <v/>
      </c>
      <c r="O8358" s="2" t="str">
        <f t="shared" si="392"/>
        <v/>
      </c>
    </row>
    <row r="8359" spans="1:15" x14ac:dyDescent="0.25">
      <c r="A8359">
        <v>8358</v>
      </c>
      <c r="B8359">
        <v>2</v>
      </c>
      <c r="C8359" s="1">
        <v>18230</v>
      </c>
      <c r="D8359">
        <v>0</v>
      </c>
      <c r="E8359">
        <v>0</v>
      </c>
      <c r="F8359" t="s">
        <v>13</v>
      </c>
      <c r="G8359" s="1">
        <v>35895</v>
      </c>
      <c r="H8359">
        <v>0</v>
      </c>
      <c r="J8359">
        <v>25</v>
      </c>
      <c r="K8359">
        <v>0</v>
      </c>
      <c r="L8359" s="1">
        <v>366</v>
      </c>
      <c r="M8359" s="2">
        <f t="shared" si="390"/>
        <v>48.366666666666667</v>
      </c>
      <c r="N8359" s="2" t="str">
        <f t="shared" si="391"/>
        <v/>
      </c>
      <c r="O8359" s="2" t="str">
        <f t="shared" si="392"/>
        <v/>
      </c>
    </row>
    <row r="8360" spans="1:15" x14ac:dyDescent="0.25">
      <c r="A8360">
        <v>8359</v>
      </c>
      <c r="B8360">
        <v>2</v>
      </c>
      <c r="C8360" s="1">
        <v>24652</v>
      </c>
      <c r="D8360">
        <v>0</v>
      </c>
      <c r="E8360">
        <v>0</v>
      </c>
      <c r="F8360" t="s">
        <v>14</v>
      </c>
      <c r="G8360" s="1">
        <v>35899</v>
      </c>
      <c r="H8360">
        <v>2</v>
      </c>
      <c r="J8360">
        <v>10</v>
      </c>
      <c r="K8360">
        <v>13507</v>
      </c>
      <c r="L8360" s="1">
        <v>366</v>
      </c>
      <c r="M8360" s="2">
        <f t="shared" si="390"/>
        <v>30.791666666666668</v>
      </c>
      <c r="N8360" s="2" t="str">
        <f t="shared" si="391"/>
        <v/>
      </c>
      <c r="O8360" s="2" t="str">
        <f t="shared" si="392"/>
        <v/>
      </c>
    </row>
    <row r="8361" spans="1:15" x14ac:dyDescent="0.25">
      <c r="A8361">
        <v>8360</v>
      </c>
      <c r="B8361">
        <v>2</v>
      </c>
      <c r="C8361" s="1">
        <v>20877</v>
      </c>
      <c r="D8361">
        <v>2360</v>
      </c>
      <c r="E8361">
        <v>3</v>
      </c>
      <c r="F8361" t="s">
        <v>14</v>
      </c>
      <c r="G8361" s="1">
        <v>35899</v>
      </c>
      <c r="H8361">
        <v>0</v>
      </c>
      <c r="J8361">
        <v>10</v>
      </c>
      <c r="K8361">
        <v>17907</v>
      </c>
      <c r="L8361" s="1">
        <v>366</v>
      </c>
      <c r="M8361" s="2">
        <f t="shared" si="390"/>
        <v>41.133333333333333</v>
      </c>
      <c r="N8361" s="2" t="str">
        <f t="shared" si="391"/>
        <v/>
      </c>
      <c r="O8361" s="2" t="str">
        <f t="shared" si="392"/>
        <v/>
      </c>
    </row>
    <row r="8362" spans="1:15" x14ac:dyDescent="0.25">
      <c r="A8362">
        <v>8361</v>
      </c>
      <c r="B8362">
        <v>2</v>
      </c>
      <c r="C8362" s="1">
        <v>35885</v>
      </c>
      <c r="D8362">
        <v>0</v>
      </c>
      <c r="E8362">
        <v>0</v>
      </c>
      <c r="F8362" t="s">
        <v>20</v>
      </c>
      <c r="G8362" s="1">
        <v>35899</v>
      </c>
      <c r="H8362">
        <v>2</v>
      </c>
      <c r="J8362">
        <v>21</v>
      </c>
      <c r="K8362">
        <v>10107</v>
      </c>
      <c r="L8362" s="1">
        <v>366</v>
      </c>
      <c r="M8362" s="2">
        <f t="shared" si="390"/>
        <v>3.888888888888889E-2</v>
      </c>
      <c r="N8362" s="2" t="str">
        <f t="shared" si="391"/>
        <v/>
      </c>
      <c r="O8362" s="2" t="str">
        <f t="shared" si="392"/>
        <v/>
      </c>
    </row>
    <row r="8363" spans="1:15" x14ac:dyDescent="0.25">
      <c r="A8363">
        <v>8362</v>
      </c>
      <c r="B8363">
        <v>4</v>
      </c>
      <c r="C8363" s="1">
        <v>15193</v>
      </c>
      <c r="D8363">
        <v>0</v>
      </c>
      <c r="E8363">
        <v>0</v>
      </c>
      <c r="F8363" t="s">
        <v>20</v>
      </c>
      <c r="G8363" s="1">
        <v>35900</v>
      </c>
      <c r="H8363">
        <v>0</v>
      </c>
      <c r="J8363">
        <v>21</v>
      </c>
      <c r="K8363">
        <v>0</v>
      </c>
      <c r="L8363" s="1">
        <v>366</v>
      </c>
      <c r="M8363" s="2">
        <f t="shared" si="390"/>
        <v>56.694444444444443</v>
      </c>
      <c r="N8363" s="2" t="str">
        <f t="shared" si="391"/>
        <v/>
      </c>
      <c r="O8363" s="2" t="str">
        <f t="shared" si="392"/>
        <v/>
      </c>
    </row>
    <row r="8364" spans="1:15" x14ac:dyDescent="0.25">
      <c r="A8364">
        <v>8363</v>
      </c>
      <c r="B8364">
        <v>2</v>
      </c>
      <c r="C8364" s="1">
        <v>25911</v>
      </c>
      <c r="D8364">
        <v>0</v>
      </c>
      <c r="E8364">
        <v>0</v>
      </c>
      <c r="F8364" t="s">
        <v>20</v>
      </c>
      <c r="G8364" s="1">
        <v>35900</v>
      </c>
      <c r="H8364">
        <v>2</v>
      </c>
      <c r="J8364">
        <v>10</v>
      </c>
      <c r="K8364">
        <v>10107</v>
      </c>
      <c r="L8364" s="1">
        <v>366</v>
      </c>
      <c r="M8364" s="2">
        <f t="shared" si="390"/>
        <v>27.35</v>
      </c>
      <c r="N8364" s="2" t="str">
        <f t="shared" si="391"/>
        <v/>
      </c>
      <c r="O8364" s="2" t="str">
        <f t="shared" si="392"/>
        <v/>
      </c>
    </row>
    <row r="8365" spans="1:15" x14ac:dyDescent="0.25">
      <c r="A8365">
        <v>8364</v>
      </c>
      <c r="B8365">
        <v>3</v>
      </c>
      <c r="C8365" s="1">
        <v>23346</v>
      </c>
      <c r="D8365">
        <v>1878</v>
      </c>
      <c r="E8365">
        <v>2</v>
      </c>
      <c r="F8365" t="s">
        <v>18</v>
      </c>
      <c r="G8365" s="1">
        <v>35900</v>
      </c>
      <c r="H8365">
        <v>2</v>
      </c>
      <c r="J8365">
        <v>10</v>
      </c>
      <c r="K8365">
        <v>10907</v>
      </c>
      <c r="L8365" s="1">
        <v>366</v>
      </c>
      <c r="M8365" s="2">
        <f t="shared" si="390"/>
        <v>34.37222222222222</v>
      </c>
      <c r="N8365" s="2" t="str">
        <f t="shared" si="391"/>
        <v/>
      </c>
      <c r="O8365" s="2" t="str">
        <f t="shared" si="392"/>
        <v/>
      </c>
    </row>
    <row r="8366" spans="1:15" x14ac:dyDescent="0.25">
      <c r="A8366">
        <v>8365</v>
      </c>
      <c r="B8366">
        <v>2</v>
      </c>
      <c r="C8366" s="1">
        <v>13360</v>
      </c>
      <c r="D8366">
        <v>0</v>
      </c>
      <c r="E8366">
        <v>0</v>
      </c>
      <c r="F8366" t="s">
        <v>13</v>
      </c>
      <c r="G8366" s="1">
        <v>35900</v>
      </c>
      <c r="H8366">
        <v>0</v>
      </c>
      <c r="J8366">
        <v>25</v>
      </c>
      <c r="K8366">
        <v>0</v>
      </c>
      <c r="L8366" s="1">
        <v>366</v>
      </c>
      <c r="M8366" s="2">
        <f t="shared" si="390"/>
        <v>61.711111111111109</v>
      </c>
      <c r="N8366" s="2" t="str">
        <f t="shared" si="391"/>
        <v/>
      </c>
      <c r="O8366" s="2" t="str">
        <f t="shared" si="392"/>
        <v/>
      </c>
    </row>
    <row r="8367" spans="1:15" x14ac:dyDescent="0.25">
      <c r="A8367">
        <v>8366</v>
      </c>
      <c r="B8367">
        <v>3</v>
      </c>
      <c r="C8367" s="1">
        <v>11902</v>
      </c>
      <c r="D8367">
        <v>1560</v>
      </c>
      <c r="E8367">
        <v>0</v>
      </c>
      <c r="F8367" t="s">
        <v>14</v>
      </c>
      <c r="G8367" s="1">
        <v>35901</v>
      </c>
      <c r="H8367">
        <v>0</v>
      </c>
      <c r="J8367">
        <v>21</v>
      </c>
      <c r="K8367">
        <v>0</v>
      </c>
      <c r="L8367" s="1">
        <v>366</v>
      </c>
      <c r="M8367" s="2">
        <f t="shared" si="390"/>
        <v>65.708333333333329</v>
      </c>
      <c r="N8367" s="2" t="str">
        <f t="shared" si="391"/>
        <v/>
      </c>
      <c r="O8367" s="2" t="str">
        <f t="shared" si="392"/>
        <v/>
      </c>
    </row>
    <row r="8368" spans="1:15" x14ac:dyDescent="0.25">
      <c r="A8368">
        <v>8367</v>
      </c>
      <c r="B8368">
        <v>2</v>
      </c>
      <c r="C8368" s="1">
        <v>22485</v>
      </c>
      <c r="D8368">
        <v>1400</v>
      </c>
      <c r="E8368">
        <v>2</v>
      </c>
      <c r="F8368" t="s">
        <v>14</v>
      </c>
      <c r="G8368" s="1">
        <v>35902</v>
      </c>
      <c r="H8368">
        <v>2</v>
      </c>
      <c r="J8368">
        <v>10</v>
      </c>
      <c r="K8368">
        <v>10507</v>
      </c>
      <c r="L8368" s="1">
        <v>366</v>
      </c>
      <c r="M8368" s="2">
        <f t="shared" si="390"/>
        <v>36.733333333333334</v>
      </c>
      <c r="N8368" s="2" t="str">
        <f t="shared" si="391"/>
        <v/>
      </c>
      <c r="O8368" s="2" t="str">
        <f t="shared" si="392"/>
        <v/>
      </c>
    </row>
    <row r="8369" spans="1:15" x14ac:dyDescent="0.25">
      <c r="A8369">
        <v>8368</v>
      </c>
      <c r="B8369">
        <v>2</v>
      </c>
      <c r="C8369" s="1">
        <v>20848</v>
      </c>
      <c r="D8369">
        <v>1705</v>
      </c>
      <c r="E8369">
        <v>2</v>
      </c>
      <c r="F8369" t="s">
        <v>14</v>
      </c>
      <c r="G8369" s="1">
        <v>35905</v>
      </c>
      <c r="H8369">
        <v>0</v>
      </c>
      <c r="J8369">
        <v>10</v>
      </c>
      <c r="K8369">
        <v>0</v>
      </c>
      <c r="L8369" s="1">
        <v>366</v>
      </c>
      <c r="M8369" s="2">
        <f t="shared" si="390"/>
        <v>41.227777777777774</v>
      </c>
      <c r="N8369" s="2" t="str">
        <f t="shared" si="391"/>
        <v/>
      </c>
      <c r="O8369" s="2" t="str">
        <f t="shared" si="392"/>
        <v/>
      </c>
    </row>
    <row r="8370" spans="1:15" x14ac:dyDescent="0.25">
      <c r="A8370">
        <v>8369</v>
      </c>
      <c r="B8370">
        <v>2</v>
      </c>
      <c r="C8370" s="1">
        <v>19963</v>
      </c>
      <c r="D8370">
        <v>0</v>
      </c>
      <c r="E8370">
        <v>0</v>
      </c>
      <c r="F8370" t="s">
        <v>14</v>
      </c>
      <c r="G8370" s="1">
        <v>35906</v>
      </c>
      <c r="H8370">
        <v>2</v>
      </c>
      <c r="J8370">
        <v>10</v>
      </c>
      <c r="K8370">
        <v>10907</v>
      </c>
      <c r="L8370" s="1">
        <v>366</v>
      </c>
      <c r="M8370" s="2">
        <f t="shared" si="390"/>
        <v>43.65</v>
      </c>
      <c r="N8370" s="2" t="str">
        <f t="shared" si="391"/>
        <v/>
      </c>
      <c r="O8370" s="2" t="str">
        <f t="shared" si="392"/>
        <v/>
      </c>
    </row>
    <row r="8371" spans="1:15" x14ac:dyDescent="0.25">
      <c r="A8371">
        <v>8370</v>
      </c>
      <c r="B8371">
        <v>3</v>
      </c>
      <c r="C8371" s="1">
        <v>19660</v>
      </c>
      <c r="D8371">
        <v>0</v>
      </c>
      <c r="E8371">
        <v>0</v>
      </c>
      <c r="F8371" t="s">
        <v>13</v>
      </c>
      <c r="G8371" s="1">
        <v>35906</v>
      </c>
      <c r="H8371">
        <v>0</v>
      </c>
      <c r="J8371">
        <v>25</v>
      </c>
      <c r="K8371">
        <v>0</v>
      </c>
      <c r="L8371" s="1">
        <v>366</v>
      </c>
      <c r="M8371" s="2">
        <f t="shared" si="390"/>
        <v>44.480555555555554</v>
      </c>
      <c r="N8371" s="2" t="str">
        <f t="shared" si="391"/>
        <v/>
      </c>
      <c r="O8371" s="2" t="str">
        <f t="shared" si="392"/>
        <v/>
      </c>
    </row>
    <row r="8372" spans="1:15" x14ac:dyDescent="0.25">
      <c r="A8372">
        <v>8371</v>
      </c>
      <c r="B8372">
        <v>3</v>
      </c>
      <c r="C8372" s="1">
        <v>22564</v>
      </c>
      <c r="D8372">
        <v>2738</v>
      </c>
      <c r="E8372">
        <v>3</v>
      </c>
      <c r="F8372" t="s">
        <v>14</v>
      </c>
      <c r="G8372" s="1">
        <v>35907</v>
      </c>
      <c r="H8372">
        <v>2</v>
      </c>
      <c r="J8372">
        <v>10</v>
      </c>
      <c r="K8372">
        <v>14607</v>
      </c>
      <c r="L8372" s="1">
        <v>366</v>
      </c>
      <c r="M8372" s="2">
        <f t="shared" si="390"/>
        <v>36.533333333333331</v>
      </c>
      <c r="N8372" s="2" t="str">
        <f t="shared" si="391"/>
        <v/>
      </c>
      <c r="O8372" s="2" t="str">
        <f t="shared" si="392"/>
        <v/>
      </c>
    </row>
    <row r="8373" spans="1:15" x14ac:dyDescent="0.25">
      <c r="A8373">
        <v>8372</v>
      </c>
      <c r="B8373">
        <v>3</v>
      </c>
      <c r="C8373" s="1">
        <v>26305</v>
      </c>
      <c r="D8373">
        <v>0</v>
      </c>
      <c r="E8373">
        <v>1</v>
      </c>
      <c r="F8373" t="s">
        <v>14</v>
      </c>
      <c r="G8373" s="1">
        <v>35908</v>
      </c>
      <c r="H8373">
        <v>2</v>
      </c>
      <c r="J8373">
        <v>10</v>
      </c>
      <c r="K8373">
        <v>13807</v>
      </c>
      <c r="L8373" s="1">
        <v>366</v>
      </c>
      <c r="M8373" s="2">
        <f t="shared" si="390"/>
        <v>26.294444444444444</v>
      </c>
      <c r="N8373" s="2" t="str">
        <f t="shared" si="391"/>
        <v/>
      </c>
      <c r="O8373" s="2" t="str">
        <f t="shared" si="392"/>
        <v/>
      </c>
    </row>
    <row r="8374" spans="1:15" x14ac:dyDescent="0.25">
      <c r="A8374">
        <v>8373</v>
      </c>
      <c r="B8374">
        <v>2</v>
      </c>
      <c r="C8374" s="1">
        <v>26590</v>
      </c>
      <c r="D8374">
        <v>0</v>
      </c>
      <c r="E8374">
        <v>0</v>
      </c>
      <c r="F8374" t="s">
        <v>20</v>
      </c>
      <c r="G8374" s="1">
        <v>35908</v>
      </c>
      <c r="H8374">
        <v>2</v>
      </c>
      <c r="J8374">
        <v>10</v>
      </c>
      <c r="K8374">
        <v>11907</v>
      </c>
      <c r="L8374" s="1">
        <v>366</v>
      </c>
      <c r="M8374" s="2">
        <f t="shared" si="390"/>
        <v>25.513888888888889</v>
      </c>
      <c r="N8374" s="2" t="str">
        <f t="shared" si="391"/>
        <v/>
      </c>
      <c r="O8374" s="2" t="str">
        <f t="shared" si="392"/>
        <v/>
      </c>
    </row>
    <row r="8375" spans="1:15" x14ac:dyDescent="0.25">
      <c r="A8375">
        <v>8374</v>
      </c>
      <c r="B8375">
        <v>3</v>
      </c>
      <c r="C8375" s="1">
        <v>22626</v>
      </c>
      <c r="D8375">
        <v>3561</v>
      </c>
      <c r="E8375">
        <v>4</v>
      </c>
      <c r="F8375" t="s">
        <v>26</v>
      </c>
      <c r="G8375" s="1">
        <v>35908</v>
      </c>
      <c r="H8375">
        <v>2</v>
      </c>
      <c r="J8375">
        <v>10</v>
      </c>
      <c r="K8375">
        <v>13507</v>
      </c>
      <c r="L8375" s="1">
        <v>366</v>
      </c>
      <c r="M8375" s="2">
        <f t="shared" si="390"/>
        <v>36.366666666666667</v>
      </c>
      <c r="N8375" s="2" t="str">
        <f t="shared" si="391"/>
        <v/>
      </c>
      <c r="O8375" s="2" t="str">
        <f t="shared" si="392"/>
        <v/>
      </c>
    </row>
    <row r="8376" spans="1:15" x14ac:dyDescent="0.25">
      <c r="A8376">
        <v>8375</v>
      </c>
      <c r="B8376">
        <v>4</v>
      </c>
      <c r="C8376" s="1">
        <v>25787</v>
      </c>
      <c r="D8376">
        <v>0</v>
      </c>
      <c r="E8376">
        <v>0</v>
      </c>
      <c r="F8376" t="s">
        <v>20</v>
      </c>
      <c r="G8376" s="1">
        <v>35908</v>
      </c>
      <c r="H8376">
        <v>2</v>
      </c>
      <c r="J8376">
        <v>10</v>
      </c>
      <c r="K8376">
        <v>14707</v>
      </c>
      <c r="L8376" s="1">
        <v>366</v>
      </c>
      <c r="M8376" s="2">
        <f t="shared" si="390"/>
        <v>27.711111111111112</v>
      </c>
      <c r="N8376" s="2" t="str">
        <f t="shared" si="391"/>
        <v/>
      </c>
      <c r="O8376" s="2" t="str">
        <f t="shared" si="392"/>
        <v/>
      </c>
    </row>
    <row r="8377" spans="1:15" x14ac:dyDescent="0.25">
      <c r="A8377">
        <v>8376</v>
      </c>
      <c r="B8377">
        <v>3</v>
      </c>
      <c r="C8377" s="1">
        <v>16104</v>
      </c>
      <c r="D8377">
        <v>1780</v>
      </c>
      <c r="E8377">
        <v>0</v>
      </c>
      <c r="F8377" t="s">
        <v>18</v>
      </c>
      <c r="G8377" s="1">
        <v>35908</v>
      </c>
      <c r="H8377">
        <v>0</v>
      </c>
      <c r="J8377">
        <v>25</v>
      </c>
      <c r="K8377">
        <v>0</v>
      </c>
      <c r="L8377" s="1">
        <v>366</v>
      </c>
      <c r="M8377" s="2">
        <f t="shared" si="390"/>
        <v>54.225000000000001</v>
      </c>
      <c r="N8377" s="2" t="str">
        <f t="shared" si="391"/>
        <v/>
      </c>
      <c r="O8377" s="2" t="str">
        <f t="shared" si="392"/>
        <v/>
      </c>
    </row>
    <row r="8378" spans="1:15" x14ac:dyDescent="0.25">
      <c r="A8378">
        <v>8377</v>
      </c>
      <c r="B8378">
        <v>2</v>
      </c>
      <c r="C8378" s="1">
        <v>22458</v>
      </c>
      <c r="D8378">
        <v>1143</v>
      </c>
      <c r="E8378">
        <v>0</v>
      </c>
      <c r="F8378" t="s">
        <v>20</v>
      </c>
      <c r="G8378" s="1">
        <v>35909</v>
      </c>
      <c r="H8378">
        <v>2</v>
      </c>
      <c r="J8378">
        <v>10</v>
      </c>
      <c r="K8378">
        <v>10107</v>
      </c>
      <c r="L8378" s="1">
        <v>366</v>
      </c>
      <c r="M8378" s="2">
        <f t="shared" si="390"/>
        <v>36.827777777777776</v>
      </c>
      <c r="N8378" s="2" t="str">
        <f t="shared" si="391"/>
        <v/>
      </c>
      <c r="O8378" s="2" t="str">
        <f t="shared" si="392"/>
        <v/>
      </c>
    </row>
    <row r="8379" spans="1:15" x14ac:dyDescent="0.25">
      <c r="A8379">
        <v>8378</v>
      </c>
      <c r="B8379">
        <v>3</v>
      </c>
      <c r="C8379" s="1">
        <v>22015</v>
      </c>
      <c r="D8379">
        <v>0</v>
      </c>
      <c r="E8379">
        <v>0</v>
      </c>
      <c r="F8379" t="s">
        <v>14</v>
      </c>
      <c r="G8379" s="1">
        <v>35909</v>
      </c>
      <c r="H8379">
        <v>2</v>
      </c>
      <c r="J8379">
        <v>10</v>
      </c>
      <c r="K8379">
        <v>16807</v>
      </c>
      <c r="L8379" s="1">
        <v>366</v>
      </c>
      <c r="M8379" s="2">
        <f t="shared" si="390"/>
        <v>38.041666666666664</v>
      </c>
      <c r="N8379" s="2" t="str">
        <f t="shared" si="391"/>
        <v/>
      </c>
      <c r="O8379" s="2" t="str">
        <f t="shared" si="392"/>
        <v/>
      </c>
    </row>
    <row r="8380" spans="1:15" x14ac:dyDescent="0.25">
      <c r="A8380">
        <v>8379</v>
      </c>
      <c r="B8380">
        <v>3</v>
      </c>
      <c r="C8380" s="1">
        <v>18445</v>
      </c>
      <c r="D8380">
        <v>0</v>
      </c>
      <c r="E8380">
        <v>2</v>
      </c>
      <c r="F8380" t="s">
        <v>14</v>
      </c>
      <c r="G8380" s="1">
        <v>35909</v>
      </c>
      <c r="H8380">
        <v>0</v>
      </c>
      <c r="J8380">
        <v>10</v>
      </c>
      <c r="K8380">
        <v>10207</v>
      </c>
      <c r="L8380" s="1">
        <v>366</v>
      </c>
      <c r="M8380" s="2">
        <f t="shared" si="390"/>
        <v>47.81388888888889</v>
      </c>
      <c r="N8380" s="2" t="str">
        <f t="shared" si="391"/>
        <v/>
      </c>
      <c r="O8380" s="2" t="str">
        <f t="shared" si="392"/>
        <v/>
      </c>
    </row>
    <row r="8381" spans="1:15" x14ac:dyDescent="0.25">
      <c r="A8381">
        <v>8380</v>
      </c>
      <c r="B8381">
        <v>2</v>
      </c>
      <c r="C8381" s="1">
        <v>20427</v>
      </c>
      <c r="D8381">
        <v>2362</v>
      </c>
      <c r="E8381">
        <v>1</v>
      </c>
      <c r="F8381" t="s">
        <v>13</v>
      </c>
      <c r="G8381" s="1">
        <v>35912</v>
      </c>
      <c r="H8381">
        <v>0</v>
      </c>
      <c r="J8381">
        <v>21</v>
      </c>
      <c r="K8381">
        <v>0</v>
      </c>
      <c r="L8381" s="1">
        <v>366</v>
      </c>
      <c r="M8381" s="2">
        <f t="shared" si="390"/>
        <v>42.397222222222226</v>
      </c>
      <c r="N8381" s="2" t="str">
        <f t="shared" si="391"/>
        <v/>
      </c>
      <c r="O8381" s="2" t="str">
        <f t="shared" si="392"/>
        <v/>
      </c>
    </row>
    <row r="8382" spans="1:15" x14ac:dyDescent="0.25">
      <c r="A8382">
        <v>8381</v>
      </c>
      <c r="B8382">
        <v>3</v>
      </c>
      <c r="C8382" s="1">
        <v>22107</v>
      </c>
      <c r="D8382">
        <v>0</v>
      </c>
      <c r="E8382">
        <v>0</v>
      </c>
      <c r="F8382" t="s">
        <v>13</v>
      </c>
      <c r="G8382" s="1">
        <v>35912</v>
      </c>
      <c r="H8382">
        <v>0</v>
      </c>
      <c r="J8382">
        <v>10</v>
      </c>
      <c r="K8382">
        <v>10107</v>
      </c>
      <c r="L8382" s="1">
        <v>366</v>
      </c>
      <c r="M8382" s="2">
        <f t="shared" si="390"/>
        <v>37.797222222222224</v>
      </c>
      <c r="N8382" s="2" t="str">
        <f t="shared" si="391"/>
        <v/>
      </c>
      <c r="O8382" s="2" t="str">
        <f t="shared" si="392"/>
        <v/>
      </c>
    </row>
    <row r="8383" spans="1:15" x14ac:dyDescent="0.25">
      <c r="A8383">
        <v>8382</v>
      </c>
      <c r="B8383">
        <v>4</v>
      </c>
      <c r="C8383" s="1">
        <v>26693</v>
      </c>
      <c r="D8383">
        <v>0</v>
      </c>
      <c r="E8383">
        <v>1</v>
      </c>
      <c r="F8383" t="s">
        <v>20</v>
      </c>
      <c r="G8383" s="1">
        <v>35913</v>
      </c>
      <c r="H8383">
        <v>2</v>
      </c>
      <c r="J8383">
        <v>10</v>
      </c>
      <c r="K8383">
        <v>10107</v>
      </c>
      <c r="L8383" s="1">
        <v>366</v>
      </c>
      <c r="M8383" s="2">
        <f t="shared" si="390"/>
        <v>25.247222222222224</v>
      </c>
      <c r="N8383" s="2" t="str">
        <f t="shared" si="391"/>
        <v/>
      </c>
      <c r="O8383" s="2" t="str">
        <f t="shared" si="392"/>
        <v/>
      </c>
    </row>
    <row r="8384" spans="1:15" x14ac:dyDescent="0.25">
      <c r="A8384">
        <v>8383</v>
      </c>
      <c r="B8384">
        <v>3</v>
      </c>
      <c r="C8384" s="1">
        <v>18702</v>
      </c>
      <c r="D8384">
        <v>2018</v>
      </c>
      <c r="E8384">
        <v>1</v>
      </c>
      <c r="F8384" t="s">
        <v>21</v>
      </c>
      <c r="G8384" s="1">
        <v>35913</v>
      </c>
      <c r="H8384">
        <v>2</v>
      </c>
      <c r="J8384">
        <v>10</v>
      </c>
      <c r="K8384">
        <v>13607</v>
      </c>
      <c r="L8384" s="1">
        <v>366</v>
      </c>
      <c r="M8384" s="2">
        <f t="shared" si="390"/>
        <v>47.119444444444447</v>
      </c>
      <c r="N8384" s="2" t="str">
        <f t="shared" si="391"/>
        <v/>
      </c>
      <c r="O8384" s="2" t="str">
        <f t="shared" si="392"/>
        <v/>
      </c>
    </row>
    <row r="8385" spans="1:15" x14ac:dyDescent="0.25">
      <c r="A8385">
        <v>8384</v>
      </c>
      <c r="B8385">
        <v>3</v>
      </c>
      <c r="C8385" s="1">
        <v>20754</v>
      </c>
      <c r="D8385">
        <v>0</v>
      </c>
      <c r="E8385">
        <v>0</v>
      </c>
      <c r="F8385" t="s">
        <v>14</v>
      </c>
      <c r="G8385" s="1">
        <v>35914</v>
      </c>
      <c r="H8385">
        <v>2</v>
      </c>
      <c r="J8385">
        <v>10</v>
      </c>
      <c r="K8385">
        <v>17907</v>
      </c>
      <c r="L8385" s="1">
        <v>366</v>
      </c>
      <c r="M8385" s="2">
        <f t="shared" si="390"/>
        <v>41.508333333333333</v>
      </c>
      <c r="N8385" s="2" t="str">
        <f t="shared" si="391"/>
        <v/>
      </c>
      <c r="O8385" s="2" t="str">
        <f t="shared" si="392"/>
        <v/>
      </c>
    </row>
    <row r="8386" spans="1:15" x14ac:dyDescent="0.25">
      <c r="A8386">
        <v>8385</v>
      </c>
      <c r="B8386">
        <v>2</v>
      </c>
      <c r="C8386" s="1">
        <v>18558</v>
      </c>
      <c r="D8386">
        <v>2008</v>
      </c>
      <c r="E8386">
        <v>1</v>
      </c>
      <c r="F8386" t="s">
        <v>14</v>
      </c>
      <c r="G8386" s="1">
        <v>35914</v>
      </c>
      <c r="H8386">
        <v>0</v>
      </c>
      <c r="J8386">
        <v>25</v>
      </c>
      <c r="K8386">
        <v>0</v>
      </c>
      <c r="L8386" s="1">
        <v>366</v>
      </c>
      <c r="M8386" s="2">
        <f t="shared" si="390"/>
        <v>47.519444444444446</v>
      </c>
      <c r="N8386" s="2" t="str">
        <f t="shared" si="391"/>
        <v/>
      </c>
      <c r="O8386" s="2" t="str">
        <f t="shared" si="392"/>
        <v/>
      </c>
    </row>
    <row r="8387" spans="1:15" x14ac:dyDescent="0.25">
      <c r="A8387">
        <v>8386</v>
      </c>
      <c r="B8387">
        <v>2</v>
      </c>
      <c r="C8387" s="1">
        <v>24788</v>
      </c>
      <c r="D8387">
        <v>1590</v>
      </c>
      <c r="E8387">
        <v>3</v>
      </c>
      <c r="F8387" t="s">
        <v>18</v>
      </c>
      <c r="G8387" s="1">
        <v>35915</v>
      </c>
      <c r="H8387">
        <v>2</v>
      </c>
      <c r="J8387">
        <v>10</v>
      </c>
      <c r="K8387">
        <v>16707</v>
      </c>
      <c r="L8387" s="1">
        <v>366</v>
      </c>
      <c r="M8387" s="2">
        <f t="shared" si="390"/>
        <v>30.466666666666665</v>
      </c>
      <c r="N8387" s="2" t="str">
        <f t="shared" si="391"/>
        <v/>
      </c>
      <c r="O8387" s="2" t="str">
        <f t="shared" si="392"/>
        <v/>
      </c>
    </row>
    <row r="8388" spans="1:15" x14ac:dyDescent="0.25">
      <c r="A8388">
        <v>8387</v>
      </c>
      <c r="B8388">
        <v>2</v>
      </c>
      <c r="C8388" s="1">
        <v>18485</v>
      </c>
      <c r="D8388">
        <v>0</v>
      </c>
      <c r="E8388">
        <v>3</v>
      </c>
      <c r="F8388" t="s">
        <v>14</v>
      </c>
      <c r="G8388" s="1">
        <v>35915</v>
      </c>
      <c r="H8388">
        <v>2</v>
      </c>
      <c r="J8388">
        <v>10</v>
      </c>
      <c r="K8388">
        <v>25679</v>
      </c>
      <c r="L8388" s="1">
        <v>366</v>
      </c>
      <c r="M8388" s="2">
        <f t="shared" si="390"/>
        <v>47.722222222222221</v>
      </c>
      <c r="N8388" s="2" t="str">
        <f t="shared" si="391"/>
        <v/>
      </c>
      <c r="O8388" s="2" t="str">
        <f t="shared" si="392"/>
        <v/>
      </c>
    </row>
    <row r="8389" spans="1:15" x14ac:dyDescent="0.25">
      <c r="A8389">
        <v>8388</v>
      </c>
      <c r="B8389">
        <v>3</v>
      </c>
      <c r="C8389" s="1">
        <v>22833</v>
      </c>
      <c r="D8389">
        <v>0</v>
      </c>
      <c r="E8389">
        <v>3</v>
      </c>
      <c r="F8389" t="s">
        <v>14</v>
      </c>
      <c r="G8389" s="1">
        <v>35915</v>
      </c>
      <c r="H8389">
        <v>0</v>
      </c>
      <c r="J8389">
        <v>10</v>
      </c>
      <c r="K8389">
        <v>10507</v>
      </c>
      <c r="L8389" s="1">
        <v>366</v>
      </c>
      <c r="M8389" s="2">
        <f t="shared" ref="M8389:M8452" si="393">DAYS360(C8389,G8389,TRUE)/360</f>
        <v>35.81666666666667</v>
      </c>
      <c r="N8389" s="2" t="str">
        <f t="shared" ref="N8389:N8452" si="394">IF(DAYS360(C8389,L8389)/360&gt;0,DAYS360(C8389,L8389)/360,"")</f>
        <v/>
      </c>
      <c r="O8389" s="2" t="str">
        <f t="shared" ref="O8389:O8452" si="395">IF(N8389="","",N8389-M8389)</f>
        <v/>
      </c>
    </row>
    <row r="8390" spans="1:15" x14ac:dyDescent="0.25">
      <c r="A8390">
        <v>8389</v>
      </c>
      <c r="B8390">
        <v>3</v>
      </c>
      <c r="C8390" s="1">
        <v>17606</v>
      </c>
      <c r="D8390">
        <v>0</v>
      </c>
      <c r="E8390">
        <v>0</v>
      </c>
      <c r="F8390" t="s">
        <v>13</v>
      </c>
      <c r="G8390" s="1">
        <v>35915</v>
      </c>
      <c r="H8390">
        <v>0</v>
      </c>
      <c r="J8390">
        <v>25</v>
      </c>
      <c r="K8390">
        <v>0</v>
      </c>
      <c r="L8390" s="1">
        <v>366</v>
      </c>
      <c r="M8390" s="2">
        <f t="shared" si="393"/>
        <v>50.12777777777778</v>
      </c>
      <c r="N8390" s="2" t="str">
        <f t="shared" si="394"/>
        <v/>
      </c>
      <c r="O8390" s="2" t="str">
        <f t="shared" si="395"/>
        <v/>
      </c>
    </row>
    <row r="8391" spans="1:15" x14ac:dyDescent="0.25">
      <c r="A8391">
        <v>8390</v>
      </c>
      <c r="B8391">
        <v>3</v>
      </c>
      <c r="C8391" s="1">
        <v>17718</v>
      </c>
      <c r="D8391">
        <v>0</v>
      </c>
      <c r="E8391">
        <v>0</v>
      </c>
      <c r="F8391" t="s">
        <v>13</v>
      </c>
      <c r="G8391" s="1">
        <v>35915</v>
      </c>
      <c r="H8391">
        <v>0</v>
      </c>
      <c r="J8391">
        <v>25</v>
      </c>
      <c r="K8391">
        <v>0</v>
      </c>
      <c r="L8391" s="1">
        <v>366</v>
      </c>
      <c r="M8391" s="2">
        <f t="shared" si="393"/>
        <v>49.822222222222223</v>
      </c>
      <c r="N8391" s="2" t="str">
        <f t="shared" si="394"/>
        <v/>
      </c>
      <c r="O8391" s="2" t="str">
        <f t="shared" si="395"/>
        <v/>
      </c>
    </row>
    <row r="8392" spans="1:15" x14ac:dyDescent="0.25">
      <c r="A8392">
        <v>8391</v>
      </c>
      <c r="B8392">
        <v>4</v>
      </c>
      <c r="C8392" s="1">
        <v>21140</v>
      </c>
      <c r="D8392">
        <v>0</v>
      </c>
      <c r="E8392">
        <v>0</v>
      </c>
      <c r="F8392" t="s">
        <v>20</v>
      </c>
      <c r="G8392" s="1">
        <v>35919</v>
      </c>
      <c r="H8392">
        <v>0</v>
      </c>
      <c r="J8392">
        <v>25</v>
      </c>
      <c r="K8392">
        <v>0</v>
      </c>
      <c r="L8392" s="1">
        <v>366</v>
      </c>
      <c r="M8392" s="2">
        <f t="shared" si="393"/>
        <v>40.466666666666669</v>
      </c>
      <c r="N8392" s="2" t="str">
        <f t="shared" si="394"/>
        <v/>
      </c>
      <c r="O8392" s="2" t="str">
        <f t="shared" si="395"/>
        <v/>
      </c>
    </row>
    <row r="8393" spans="1:15" x14ac:dyDescent="0.25">
      <c r="A8393">
        <v>8392</v>
      </c>
      <c r="B8393">
        <v>3</v>
      </c>
      <c r="C8393" s="1">
        <v>16969</v>
      </c>
      <c r="D8393">
        <v>0</v>
      </c>
      <c r="E8393">
        <v>0</v>
      </c>
      <c r="F8393" t="s">
        <v>13</v>
      </c>
      <c r="G8393" s="1">
        <v>35919</v>
      </c>
      <c r="H8393">
        <v>0</v>
      </c>
      <c r="J8393">
        <v>10</v>
      </c>
      <c r="K8393">
        <v>18707</v>
      </c>
      <c r="L8393" s="1">
        <v>366</v>
      </c>
      <c r="M8393" s="2">
        <f t="shared" si="393"/>
        <v>51.883333333333333</v>
      </c>
      <c r="N8393" s="2" t="str">
        <f t="shared" si="394"/>
        <v/>
      </c>
      <c r="O8393" s="2" t="str">
        <f t="shared" si="395"/>
        <v/>
      </c>
    </row>
    <row r="8394" spans="1:15" x14ac:dyDescent="0.25">
      <c r="A8394">
        <v>8393</v>
      </c>
      <c r="B8394">
        <v>2</v>
      </c>
      <c r="C8394" s="1">
        <v>24213</v>
      </c>
      <c r="D8394">
        <v>0</v>
      </c>
      <c r="E8394">
        <v>2</v>
      </c>
      <c r="F8394" t="s">
        <v>26</v>
      </c>
      <c r="G8394" s="1">
        <v>35919</v>
      </c>
      <c r="H8394">
        <v>2</v>
      </c>
      <c r="J8394">
        <v>10</v>
      </c>
      <c r="K8394">
        <v>10107</v>
      </c>
      <c r="L8394" s="1">
        <v>366</v>
      </c>
      <c r="M8394" s="2">
        <f t="shared" si="393"/>
        <v>32.049999999999997</v>
      </c>
      <c r="N8394" s="2" t="str">
        <f t="shared" si="394"/>
        <v/>
      </c>
      <c r="O8394" s="2" t="str">
        <f t="shared" si="395"/>
        <v/>
      </c>
    </row>
    <row r="8395" spans="1:15" x14ac:dyDescent="0.25">
      <c r="A8395">
        <v>8394</v>
      </c>
      <c r="B8395">
        <v>2</v>
      </c>
      <c r="C8395" s="1">
        <v>17553</v>
      </c>
      <c r="D8395">
        <v>0</v>
      </c>
      <c r="E8395">
        <v>0</v>
      </c>
      <c r="F8395" t="s">
        <v>14</v>
      </c>
      <c r="G8395" s="1">
        <v>35919</v>
      </c>
      <c r="H8395">
        <v>2</v>
      </c>
      <c r="J8395">
        <v>10</v>
      </c>
      <c r="K8395">
        <v>25679</v>
      </c>
      <c r="L8395" s="1">
        <v>366</v>
      </c>
      <c r="M8395" s="2">
        <f t="shared" si="393"/>
        <v>50.286111111111111</v>
      </c>
      <c r="N8395" s="2" t="str">
        <f t="shared" si="394"/>
        <v/>
      </c>
      <c r="O8395" s="2" t="str">
        <f t="shared" si="395"/>
        <v/>
      </c>
    </row>
    <row r="8396" spans="1:15" x14ac:dyDescent="0.25">
      <c r="A8396">
        <v>8395</v>
      </c>
      <c r="B8396">
        <v>2</v>
      </c>
      <c r="C8396" s="1">
        <v>16791</v>
      </c>
      <c r="D8396">
        <v>1963</v>
      </c>
      <c r="E8396">
        <v>2</v>
      </c>
      <c r="F8396" t="s">
        <v>14</v>
      </c>
      <c r="G8396" s="1">
        <v>35920</v>
      </c>
      <c r="H8396">
        <v>2</v>
      </c>
      <c r="J8396">
        <v>10</v>
      </c>
      <c r="K8396">
        <v>17807</v>
      </c>
      <c r="L8396" s="1">
        <v>366</v>
      </c>
      <c r="M8396" s="2">
        <f t="shared" si="393"/>
        <v>52.375</v>
      </c>
      <c r="N8396" s="2" t="str">
        <f t="shared" si="394"/>
        <v/>
      </c>
      <c r="O8396" s="2" t="str">
        <f t="shared" si="395"/>
        <v/>
      </c>
    </row>
    <row r="8397" spans="1:15" x14ac:dyDescent="0.25">
      <c r="A8397">
        <v>8396</v>
      </c>
      <c r="B8397">
        <v>3</v>
      </c>
      <c r="C8397" s="1">
        <v>17863</v>
      </c>
      <c r="D8397">
        <v>0</v>
      </c>
      <c r="E8397">
        <v>0</v>
      </c>
      <c r="F8397" t="s">
        <v>13</v>
      </c>
      <c r="G8397" s="1">
        <v>35920</v>
      </c>
      <c r="H8397">
        <v>0</v>
      </c>
      <c r="J8397">
        <v>25</v>
      </c>
      <c r="K8397">
        <v>0</v>
      </c>
      <c r="L8397" s="1">
        <v>366</v>
      </c>
      <c r="M8397" s="2">
        <f t="shared" si="393"/>
        <v>49.44166666666667</v>
      </c>
      <c r="N8397" s="2" t="str">
        <f t="shared" si="394"/>
        <v/>
      </c>
      <c r="O8397" s="2" t="str">
        <f t="shared" si="395"/>
        <v/>
      </c>
    </row>
    <row r="8398" spans="1:15" x14ac:dyDescent="0.25">
      <c r="A8398">
        <v>8397</v>
      </c>
      <c r="B8398">
        <v>4</v>
      </c>
      <c r="C8398" s="1">
        <v>26540</v>
      </c>
      <c r="D8398">
        <v>0</v>
      </c>
      <c r="E8398">
        <v>0</v>
      </c>
      <c r="F8398" t="s">
        <v>20</v>
      </c>
      <c r="G8398" s="1">
        <v>35921</v>
      </c>
      <c r="H8398">
        <v>0</v>
      </c>
      <c r="I8398" t="s">
        <v>19</v>
      </c>
      <c r="J8398">
        <v>21</v>
      </c>
      <c r="K8398">
        <v>10807</v>
      </c>
      <c r="L8398" s="1">
        <v>37879</v>
      </c>
      <c r="M8398" s="2">
        <f t="shared" si="393"/>
        <v>25.68611111111111</v>
      </c>
      <c r="N8398" s="2">
        <f t="shared" si="394"/>
        <v>31.044444444444444</v>
      </c>
      <c r="O8398" s="2">
        <f t="shared" si="395"/>
        <v>5.3583333333333343</v>
      </c>
    </row>
    <row r="8399" spans="1:15" x14ac:dyDescent="0.25">
      <c r="A8399">
        <v>8398</v>
      </c>
      <c r="B8399">
        <v>2</v>
      </c>
      <c r="C8399" s="1">
        <v>18623</v>
      </c>
      <c r="D8399">
        <v>3529</v>
      </c>
      <c r="E8399">
        <v>0</v>
      </c>
      <c r="F8399" t="s">
        <v>14</v>
      </c>
      <c r="G8399" s="1">
        <v>35922</v>
      </c>
      <c r="H8399">
        <v>2</v>
      </c>
      <c r="J8399">
        <v>10</v>
      </c>
      <c r="K8399">
        <v>10107</v>
      </c>
      <c r="L8399" s="1">
        <v>366</v>
      </c>
      <c r="M8399" s="2">
        <f t="shared" si="393"/>
        <v>47.363888888888887</v>
      </c>
      <c r="N8399" s="2" t="str">
        <f t="shared" si="394"/>
        <v/>
      </c>
      <c r="O8399" s="2" t="str">
        <f t="shared" si="395"/>
        <v/>
      </c>
    </row>
    <row r="8400" spans="1:15" x14ac:dyDescent="0.25">
      <c r="A8400">
        <v>8399</v>
      </c>
      <c r="B8400">
        <v>2</v>
      </c>
      <c r="C8400" s="1">
        <v>17915</v>
      </c>
      <c r="D8400">
        <v>2500</v>
      </c>
      <c r="E8400">
        <v>2</v>
      </c>
      <c r="F8400" t="s">
        <v>26</v>
      </c>
      <c r="G8400" s="1">
        <v>35926</v>
      </c>
      <c r="H8400">
        <v>2</v>
      </c>
      <c r="J8400">
        <v>25</v>
      </c>
      <c r="K8400">
        <v>0</v>
      </c>
      <c r="L8400" s="1">
        <v>366</v>
      </c>
      <c r="M8400" s="2">
        <f t="shared" si="393"/>
        <v>49.31666666666667</v>
      </c>
      <c r="N8400" s="2" t="str">
        <f t="shared" si="394"/>
        <v/>
      </c>
      <c r="O8400" s="2" t="str">
        <f t="shared" si="395"/>
        <v/>
      </c>
    </row>
    <row r="8401" spans="1:15" x14ac:dyDescent="0.25">
      <c r="A8401">
        <v>8400</v>
      </c>
      <c r="B8401">
        <v>2</v>
      </c>
      <c r="C8401" s="1">
        <v>17703</v>
      </c>
      <c r="D8401">
        <v>2944</v>
      </c>
      <c r="E8401">
        <v>2</v>
      </c>
      <c r="F8401" t="s">
        <v>14</v>
      </c>
      <c r="G8401" s="1">
        <v>35926</v>
      </c>
      <c r="H8401">
        <v>2</v>
      </c>
      <c r="J8401">
        <v>10</v>
      </c>
      <c r="K8401">
        <v>10607</v>
      </c>
      <c r="L8401" s="1">
        <v>366</v>
      </c>
      <c r="M8401" s="2">
        <f t="shared" si="393"/>
        <v>49.894444444444446</v>
      </c>
      <c r="N8401" s="2" t="str">
        <f t="shared" si="394"/>
        <v/>
      </c>
      <c r="O8401" s="2" t="str">
        <f t="shared" si="395"/>
        <v/>
      </c>
    </row>
    <row r="8402" spans="1:15" x14ac:dyDescent="0.25">
      <c r="A8402">
        <v>8401</v>
      </c>
      <c r="B8402">
        <v>4</v>
      </c>
      <c r="C8402" s="1">
        <v>15397</v>
      </c>
      <c r="D8402">
        <v>0</v>
      </c>
      <c r="E8402">
        <v>0</v>
      </c>
      <c r="F8402" t="s">
        <v>20</v>
      </c>
      <c r="G8402" s="1">
        <v>35927</v>
      </c>
      <c r="H8402">
        <v>2</v>
      </c>
      <c r="J8402">
        <v>10</v>
      </c>
      <c r="K8402">
        <v>13507</v>
      </c>
      <c r="L8402" s="1">
        <v>366</v>
      </c>
      <c r="M8402" s="2">
        <f t="shared" si="393"/>
        <v>56.213888888888889</v>
      </c>
      <c r="N8402" s="2" t="str">
        <f t="shared" si="394"/>
        <v/>
      </c>
      <c r="O8402" s="2" t="str">
        <f t="shared" si="395"/>
        <v/>
      </c>
    </row>
    <row r="8403" spans="1:15" x14ac:dyDescent="0.25">
      <c r="A8403">
        <v>8402</v>
      </c>
      <c r="B8403">
        <v>3</v>
      </c>
      <c r="C8403" s="1">
        <v>14420</v>
      </c>
      <c r="D8403">
        <v>1676</v>
      </c>
      <c r="E8403">
        <v>2</v>
      </c>
      <c r="F8403" t="s">
        <v>14</v>
      </c>
      <c r="G8403" s="1">
        <v>35927</v>
      </c>
      <c r="H8403">
        <v>2</v>
      </c>
      <c r="J8403">
        <v>10</v>
      </c>
      <c r="K8403">
        <v>16607</v>
      </c>
      <c r="L8403" s="1">
        <v>366</v>
      </c>
      <c r="M8403" s="2">
        <f t="shared" si="393"/>
        <v>58.883333333333333</v>
      </c>
      <c r="N8403" s="2" t="str">
        <f t="shared" si="394"/>
        <v/>
      </c>
      <c r="O8403" s="2" t="str">
        <f t="shared" si="395"/>
        <v/>
      </c>
    </row>
    <row r="8404" spans="1:15" x14ac:dyDescent="0.25">
      <c r="A8404">
        <v>8403</v>
      </c>
      <c r="B8404">
        <v>2</v>
      </c>
      <c r="C8404" s="1">
        <v>25153</v>
      </c>
      <c r="D8404">
        <v>0</v>
      </c>
      <c r="E8404">
        <v>0</v>
      </c>
      <c r="F8404" t="s">
        <v>14</v>
      </c>
      <c r="G8404" s="1">
        <v>35928</v>
      </c>
      <c r="H8404">
        <v>2</v>
      </c>
      <c r="J8404">
        <v>10</v>
      </c>
      <c r="K8404">
        <v>17507</v>
      </c>
      <c r="L8404" s="1">
        <v>366</v>
      </c>
      <c r="M8404" s="2">
        <f t="shared" si="393"/>
        <v>29.505555555555556</v>
      </c>
      <c r="N8404" s="2" t="str">
        <f t="shared" si="394"/>
        <v/>
      </c>
      <c r="O8404" s="2" t="str">
        <f t="shared" si="395"/>
        <v/>
      </c>
    </row>
    <row r="8405" spans="1:15" x14ac:dyDescent="0.25">
      <c r="A8405">
        <v>8404</v>
      </c>
      <c r="B8405">
        <v>2</v>
      </c>
      <c r="C8405" s="1">
        <v>19759</v>
      </c>
      <c r="D8405">
        <v>3700</v>
      </c>
      <c r="E8405">
        <v>3</v>
      </c>
      <c r="F8405" t="s">
        <v>14</v>
      </c>
      <c r="G8405" s="1">
        <v>35928</v>
      </c>
      <c r="H8405">
        <v>2</v>
      </c>
      <c r="J8405">
        <v>10</v>
      </c>
      <c r="K8405">
        <v>18707</v>
      </c>
      <c r="L8405" s="1">
        <v>366</v>
      </c>
      <c r="M8405" s="2">
        <f t="shared" si="393"/>
        <v>44.274999999999999</v>
      </c>
      <c r="N8405" s="2" t="str">
        <f t="shared" si="394"/>
        <v/>
      </c>
      <c r="O8405" s="2" t="str">
        <f t="shared" si="395"/>
        <v/>
      </c>
    </row>
    <row r="8406" spans="1:15" x14ac:dyDescent="0.25">
      <c r="A8406">
        <v>8405</v>
      </c>
      <c r="B8406">
        <v>3</v>
      </c>
      <c r="C8406" s="1">
        <v>24920</v>
      </c>
      <c r="D8406">
        <v>0</v>
      </c>
      <c r="E8406">
        <v>2</v>
      </c>
      <c r="F8406" t="s">
        <v>14</v>
      </c>
      <c r="G8406" s="1">
        <v>35928</v>
      </c>
      <c r="H8406">
        <v>0</v>
      </c>
      <c r="J8406">
        <v>10</v>
      </c>
      <c r="K8406">
        <v>10107</v>
      </c>
      <c r="L8406" s="1">
        <v>366</v>
      </c>
      <c r="M8406" s="2">
        <f t="shared" si="393"/>
        <v>30.138888888888889</v>
      </c>
      <c r="N8406" s="2" t="str">
        <f t="shared" si="394"/>
        <v/>
      </c>
      <c r="O8406" s="2" t="str">
        <f t="shared" si="395"/>
        <v/>
      </c>
    </row>
    <row r="8407" spans="1:15" x14ac:dyDescent="0.25">
      <c r="A8407">
        <v>8406</v>
      </c>
      <c r="B8407">
        <v>2</v>
      </c>
      <c r="C8407" s="1">
        <v>24581</v>
      </c>
      <c r="D8407">
        <v>1524</v>
      </c>
      <c r="E8407">
        <v>1</v>
      </c>
      <c r="F8407" t="s">
        <v>14</v>
      </c>
      <c r="G8407" s="1">
        <v>35928</v>
      </c>
      <c r="H8407">
        <v>2</v>
      </c>
      <c r="J8407">
        <v>10</v>
      </c>
      <c r="K8407">
        <v>10807</v>
      </c>
      <c r="L8407" s="1">
        <v>366</v>
      </c>
      <c r="M8407" s="2">
        <f t="shared" si="393"/>
        <v>31.066666666666666</v>
      </c>
      <c r="N8407" s="2" t="str">
        <f t="shared" si="394"/>
        <v/>
      </c>
      <c r="O8407" s="2" t="str">
        <f t="shared" si="395"/>
        <v/>
      </c>
    </row>
    <row r="8408" spans="1:15" x14ac:dyDescent="0.25">
      <c r="A8408">
        <v>8407</v>
      </c>
      <c r="B8408">
        <v>2</v>
      </c>
      <c r="C8408" s="1">
        <v>18330</v>
      </c>
      <c r="D8408">
        <v>3188</v>
      </c>
      <c r="E8408">
        <v>0</v>
      </c>
      <c r="F8408" t="s">
        <v>14</v>
      </c>
      <c r="G8408" s="1">
        <v>35928</v>
      </c>
      <c r="H8408">
        <v>2</v>
      </c>
      <c r="J8408">
        <v>10</v>
      </c>
      <c r="K8408">
        <v>15807</v>
      </c>
      <c r="L8408" s="1">
        <v>366</v>
      </c>
      <c r="M8408" s="2">
        <f t="shared" si="393"/>
        <v>48.180555555555557</v>
      </c>
      <c r="N8408" s="2" t="str">
        <f t="shared" si="394"/>
        <v/>
      </c>
      <c r="O8408" s="2" t="str">
        <f t="shared" si="395"/>
        <v/>
      </c>
    </row>
    <row r="8409" spans="1:15" x14ac:dyDescent="0.25">
      <c r="A8409">
        <v>8408</v>
      </c>
      <c r="B8409">
        <v>3</v>
      </c>
      <c r="C8409" s="1">
        <v>20224</v>
      </c>
      <c r="D8409">
        <v>1776</v>
      </c>
      <c r="E8409">
        <v>0</v>
      </c>
      <c r="F8409" t="s">
        <v>14</v>
      </c>
      <c r="G8409" s="1">
        <v>35928</v>
      </c>
      <c r="H8409">
        <v>2</v>
      </c>
      <c r="J8409">
        <v>10</v>
      </c>
      <c r="K8409">
        <v>15807</v>
      </c>
      <c r="L8409" s="1">
        <v>366</v>
      </c>
      <c r="M8409" s="2">
        <f t="shared" si="393"/>
        <v>42.994444444444447</v>
      </c>
      <c r="N8409" s="2" t="str">
        <f t="shared" si="394"/>
        <v/>
      </c>
      <c r="O8409" s="2" t="str">
        <f t="shared" si="395"/>
        <v/>
      </c>
    </row>
    <row r="8410" spans="1:15" x14ac:dyDescent="0.25">
      <c r="A8410">
        <v>8409</v>
      </c>
      <c r="B8410">
        <v>2</v>
      </c>
      <c r="C8410" s="1">
        <v>21451</v>
      </c>
      <c r="D8410">
        <v>500</v>
      </c>
      <c r="E8410">
        <v>1</v>
      </c>
      <c r="F8410" t="s">
        <v>14</v>
      </c>
      <c r="G8410" s="1">
        <v>35928</v>
      </c>
      <c r="H8410">
        <v>2</v>
      </c>
      <c r="J8410">
        <v>10</v>
      </c>
      <c r="K8410">
        <v>15807</v>
      </c>
      <c r="L8410" s="1">
        <v>366</v>
      </c>
      <c r="M8410" s="2">
        <f t="shared" si="393"/>
        <v>39.638888888888886</v>
      </c>
      <c r="N8410" s="2" t="str">
        <f t="shared" si="394"/>
        <v/>
      </c>
      <c r="O8410" s="2" t="str">
        <f t="shared" si="395"/>
        <v/>
      </c>
    </row>
    <row r="8411" spans="1:15" x14ac:dyDescent="0.25">
      <c r="A8411">
        <v>8410</v>
      </c>
      <c r="B8411">
        <v>4</v>
      </c>
      <c r="C8411" s="1">
        <v>30628</v>
      </c>
      <c r="D8411">
        <v>0</v>
      </c>
      <c r="E8411">
        <v>0</v>
      </c>
      <c r="F8411" t="s">
        <v>20</v>
      </c>
      <c r="G8411" s="1">
        <v>35929</v>
      </c>
      <c r="H8411">
        <v>0</v>
      </c>
      <c r="J8411">
        <v>21</v>
      </c>
      <c r="K8411">
        <v>10107</v>
      </c>
      <c r="L8411" s="1">
        <v>366</v>
      </c>
      <c r="M8411" s="2">
        <f t="shared" si="393"/>
        <v>14.516666666666667</v>
      </c>
      <c r="N8411" s="2" t="str">
        <f t="shared" si="394"/>
        <v/>
      </c>
      <c r="O8411" s="2" t="str">
        <f t="shared" si="395"/>
        <v/>
      </c>
    </row>
    <row r="8412" spans="1:15" x14ac:dyDescent="0.25">
      <c r="A8412">
        <v>8411</v>
      </c>
      <c r="B8412">
        <v>4</v>
      </c>
      <c r="C8412" s="1">
        <v>28361</v>
      </c>
      <c r="D8412">
        <v>0</v>
      </c>
      <c r="E8412">
        <v>0</v>
      </c>
      <c r="F8412" t="s">
        <v>20</v>
      </c>
      <c r="G8412" s="1">
        <v>35930</v>
      </c>
      <c r="H8412">
        <v>0</v>
      </c>
      <c r="J8412">
        <v>10</v>
      </c>
      <c r="K8412">
        <v>13507</v>
      </c>
      <c r="L8412" s="1">
        <v>366</v>
      </c>
      <c r="M8412" s="2">
        <f t="shared" si="393"/>
        <v>20.725000000000001</v>
      </c>
      <c r="N8412" s="2" t="str">
        <f t="shared" si="394"/>
        <v/>
      </c>
      <c r="O8412" s="2" t="str">
        <f t="shared" si="395"/>
        <v/>
      </c>
    </row>
    <row r="8413" spans="1:15" x14ac:dyDescent="0.25">
      <c r="A8413">
        <v>8412</v>
      </c>
      <c r="B8413">
        <v>2</v>
      </c>
      <c r="C8413" s="1">
        <v>18520</v>
      </c>
      <c r="D8413">
        <v>0</v>
      </c>
      <c r="E8413">
        <v>3</v>
      </c>
      <c r="F8413" t="s">
        <v>14</v>
      </c>
      <c r="G8413" s="1">
        <v>35930</v>
      </c>
      <c r="H8413">
        <v>2</v>
      </c>
      <c r="J8413">
        <v>10</v>
      </c>
      <c r="K8413">
        <v>15807</v>
      </c>
      <c r="L8413" s="1">
        <v>366</v>
      </c>
      <c r="M8413" s="2">
        <f t="shared" si="393"/>
        <v>47.669444444444444</v>
      </c>
      <c r="N8413" s="2" t="str">
        <f t="shared" si="394"/>
        <v/>
      </c>
      <c r="O8413" s="2" t="str">
        <f t="shared" si="395"/>
        <v/>
      </c>
    </row>
    <row r="8414" spans="1:15" x14ac:dyDescent="0.25">
      <c r="A8414">
        <v>8413</v>
      </c>
      <c r="B8414">
        <v>3</v>
      </c>
      <c r="C8414" s="1">
        <v>17856</v>
      </c>
      <c r="D8414">
        <v>0</v>
      </c>
      <c r="E8414">
        <v>0</v>
      </c>
      <c r="F8414" t="s">
        <v>13</v>
      </c>
      <c r="G8414" s="1">
        <v>35933</v>
      </c>
      <c r="H8414">
        <v>0</v>
      </c>
      <c r="J8414">
        <v>25</v>
      </c>
      <c r="K8414">
        <v>0</v>
      </c>
      <c r="L8414" s="1">
        <v>366</v>
      </c>
      <c r="M8414" s="2">
        <f t="shared" si="393"/>
        <v>49.49722222222222</v>
      </c>
      <c r="N8414" s="2" t="str">
        <f t="shared" si="394"/>
        <v/>
      </c>
      <c r="O8414" s="2" t="str">
        <f t="shared" si="395"/>
        <v/>
      </c>
    </row>
    <row r="8415" spans="1:15" x14ac:dyDescent="0.25">
      <c r="A8415">
        <v>8414</v>
      </c>
      <c r="B8415">
        <v>2</v>
      </c>
      <c r="C8415" s="1">
        <v>30021</v>
      </c>
      <c r="D8415">
        <v>0</v>
      </c>
      <c r="E8415">
        <v>0</v>
      </c>
      <c r="F8415" t="s">
        <v>20</v>
      </c>
      <c r="G8415" s="1">
        <v>35934</v>
      </c>
      <c r="H8415">
        <v>2</v>
      </c>
      <c r="J8415">
        <v>21</v>
      </c>
      <c r="K8415">
        <v>10107</v>
      </c>
      <c r="L8415" s="1">
        <v>366</v>
      </c>
      <c r="M8415" s="2">
        <f t="shared" si="393"/>
        <v>16.18888888888889</v>
      </c>
      <c r="N8415" s="2" t="str">
        <f t="shared" si="394"/>
        <v/>
      </c>
      <c r="O8415" s="2" t="str">
        <f t="shared" si="395"/>
        <v/>
      </c>
    </row>
    <row r="8416" spans="1:15" x14ac:dyDescent="0.25">
      <c r="A8416">
        <v>8415</v>
      </c>
      <c r="B8416">
        <v>3</v>
      </c>
      <c r="C8416" s="1">
        <v>23578</v>
      </c>
      <c r="D8416">
        <v>0</v>
      </c>
      <c r="E8416">
        <v>0</v>
      </c>
      <c r="F8416" t="s">
        <v>14</v>
      </c>
      <c r="G8416" s="1">
        <v>35935</v>
      </c>
      <c r="H8416">
        <v>2</v>
      </c>
      <c r="J8416">
        <v>10</v>
      </c>
      <c r="K8416">
        <v>17907</v>
      </c>
      <c r="L8416" s="1">
        <v>366</v>
      </c>
      <c r="M8416" s="2">
        <f t="shared" si="393"/>
        <v>33.833333333333336</v>
      </c>
      <c r="N8416" s="2" t="str">
        <f t="shared" si="394"/>
        <v/>
      </c>
      <c r="O8416" s="2" t="str">
        <f t="shared" si="395"/>
        <v/>
      </c>
    </row>
    <row r="8417" spans="1:15" x14ac:dyDescent="0.25">
      <c r="A8417">
        <v>8416</v>
      </c>
      <c r="B8417">
        <v>2</v>
      </c>
      <c r="C8417" s="1">
        <v>17649</v>
      </c>
      <c r="D8417">
        <v>0</v>
      </c>
      <c r="E8417">
        <v>0</v>
      </c>
      <c r="F8417" t="s">
        <v>17</v>
      </c>
      <c r="G8417" s="1">
        <v>35935</v>
      </c>
      <c r="H8417">
        <v>0</v>
      </c>
      <c r="J8417">
        <v>10</v>
      </c>
      <c r="K8417">
        <v>18707</v>
      </c>
      <c r="L8417" s="1">
        <v>366</v>
      </c>
      <c r="M8417" s="2">
        <f t="shared" si="393"/>
        <v>50.06666666666667</v>
      </c>
      <c r="N8417" s="2" t="str">
        <f t="shared" si="394"/>
        <v/>
      </c>
      <c r="O8417" s="2" t="str">
        <f t="shared" si="395"/>
        <v/>
      </c>
    </row>
    <row r="8418" spans="1:15" x14ac:dyDescent="0.25">
      <c r="A8418">
        <v>8417</v>
      </c>
      <c r="B8418">
        <v>2</v>
      </c>
      <c r="C8418" s="1">
        <v>28529</v>
      </c>
      <c r="D8418">
        <v>0</v>
      </c>
      <c r="E8418">
        <v>0</v>
      </c>
      <c r="F8418" t="s">
        <v>20</v>
      </c>
      <c r="G8418" s="1">
        <v>35935</v>
      </c>
      <c r="H8418">
        <v>2</v>
      </c>
      <c r="J8418">
        <v>10</v>
      </c>
      <c r="K8418">
        <v>14607</v>
      </c>
      <c r="L8418" s="1">
        <v>366</v>
      </c>
      <c r="M8418" s="2">
        <f t="shared" si="393"/>
        <v>20.283333333333335</v>
      </c>
      <c r="N8418" s="2" t="str">
        <f t="shared" si="394"/>
        <v/>
      </c>
      <c r="O8418" s="2" t="str">
        <f t="shared" si="395"/>
        <v/>
      </c>
    </row>
    <row r="8419" spans="1:15" x14ac:dyDescent="0.25">
      <c r="A8419">
        <v>8418</v>
      </c>
      <c r="B8419">
        <v>2</v>
      </c>
      <c r="C8419" s="1">
        <v>23357</v>
      </c>
      <c r="D8419">
        <v>0</v>
      </c>
      <c r="E8419">
        <v>0</v>
      </c>
      <c r="F8419" t="s">
        <v>13</v>
      </c>
      <c r="G8419" s="1">
        <v>35937</v>
      </c>
      <c r="H8419">
        <v>0</v>
      </c>
      <c r="J8419">
        <v>25</v>
      </c>
      <c r="K8419">
        <v>0</v>
      </c>
      <c r="L8419" s="1">
        <v>366</v>
      </c>
      <c r="M8419" s="2">
        <f t="shared" si="393"/>
        <v>34.444444444444443</v>
      </c>
      <c r="N8419" s="2" t="str">
        <f t="shared" si="394"/>
        <v/>
      </c>
      <c r="O8419" s="2" t="str">
        <f t="shared" si="395"/>
        <v/>
      </c>
    </row>
    <row r="8420" spans="1:15" x14ac:dyDescent="0.25">
      <c r="A8420">
        <v>8419</v>
      </c>
      <c r="B8420">
        <v>2</v>
      </c>
      <c r="C8420" s="1">
        <v>23491</v>
      </c>
      <c r="D8420">
        <v>0</v>
      </c>
      <c r="E8420">
        <v>0</v>
      </c>
      <c r="F8420" t="s">
        <v>13</v>
      </c>
      <c r="G8420" s="1">
        <v>35937</v>
      </c>
      <c r="H8420">
        <v>0</v>
      </c>
      <c r="J8420">
        <v>23</v>
      </c>
      <c r="K8420">
        <v>0</v>
      </c>
      <c r="L8420" s="1">
        <v>366</v>
      </c>
      <c r="M8420" s="2">
        <f t="shared" si="393"/>
        <v>34.077777777777776</v>
      </c>
      <c r="N8420" s="2" t="str">
        <f t="shared" si="394"/>
        <v/>
      </c>
      <c r="O8420" s="2" t="str">
        <f t="shared" si="395"/>
        <v/>
      </c>
    </row>
    <row r="8421" spans="1:15" x14ac:dyDescent="0.25">
      <c r="A8421">
        <v>8420</v>
      </c>
      <c r="B8421">
        <v>4</v>
      </c>
      <c r="C8421" s="1">
        <v>20366</v>
      </c>
      <c r="D8421">
        <v>0</v>
      </c>
      <c r="E8421">
        <v>3</v>
      </c>
      <c r="F8421" t="s">
        <v>26</v>
      </c>
      <c r="G8421" s="1">
        <v>35937</v>
      </c>
      <c r="H8421">
        <v>2</v>
      </c>
      <c r="J8421">
        <v>10</v>
      </c>
      <c r="K8421">
        <v>10107</v>
      </c>
      <c r="L8421" s="1">
        <v>366</v>
      </c>
      <c r="M8421" s="2">
        <f t="shared" si="393"/>
        <v>42.633333333333333</v>
      </c>
      <c r="N8421" s="2" t="str">
        <f t="shared" si="394"/>
        <v/>
      </c>
      <c r="O8421" s="2" t="str">
        <f t="shared" si="395"/>
        <v/>
      </c>
    </row>
    <row r="8422" spans="1:15" x14ac:dyDescent="0.25">
      <c r="A8422">
        <v>8421</v>
      </c>
      <c r="B8422">
        <v>3</v>
      </c>
      <c r="C8422" s="1">
        <v>19370</v>
      </c>
      <c r="D8422">
        <v>1970</v>
      </c>
      <c r="E8422">
        <v>1</v>
      </c>
      <c r="F8422" t="s">
        <v>14</v>
      </c>
      <c r="G8422" s="1">
        <v>35937</v>
      </c>
      <c r="H8422">
        <v>2</v>
      </c>
      <c r="J8422">
        <v>10</v>
      </c>
      <c r="K8422">
        <v>10207</v>
      </c>
      <c r="L8422" s="1">
        <v>366</v>
      </c>
      <c r="M8422" s="2">
        <f t="shared" si="393"/>
        <v>45.363888888888887</v>
      </c>
      <c r="N8422" s="2" t="str">
        <f t="shared" si="394"/>
        <v/>
      </c>
      <c r="O8422" s="2" t="str">
        <f t="shared" si="395"/>
        <v/>
      </c>
    </row>
    <row r="8423" spans="1:15" x14ac:dyDescent="0.25">
      <c r="A8423">
        <v>8422</v>
      </c>
      <c r="B8423">
        <v>4</v>
      </c>
      <c r="C8423" s="1">
        <v>23210</v>
      </c>
      <c r="D8423">
        <v>0</v>
      </c>
      <c r="E8423">
        <v>0</v>
      </c>
      <c r="F8423" t="s">
        <v>20</v>
      </c>
      <c r="G8423" s="1">
        <v>35937</v>
      </c>
      <c r="H8423">
        <v>0</v>
      </c>
      <c r="J8423">
        <v>10</v>
      </c>
      <c r="K8423">
        <v>10107</v>
      </c>
      <c r="L8423" s="1">
        <v>366</v>
      </c>
      <c r="M8423" s="2">
        <f t="shared" si="393"/>
        <v>34.844444444444441</v>
      </c>
      <c r="N8423" s="2" t="str">
        <f t="shared" si="394"/>
        <v/>
      </c>
      <c r="O8423" s="2" t="str">
        <f t="shared" si="395"/>
        <v/>
      </c>
    </row>
    <row r="8424" spans="1:15" x14ac:dyDescent="0.25">
      <c r="A8424">
        <v>8423</v>
      </c>
      <c r="B8424">
        <v>2</v>
      </c>
      <c r="C8424" s="1">
        <v>20615</v>
      </c>
      <c r="D8424">
        <v>2654</v>
      </c>
      <c r="E8424">
        <v>1</v>
      </c>
      <c r="F8424" t="s">
        <v>21</v>
      </c>
      <c r="G8424" s="1">
        <v>35940</v>
      </c>
      <c r="H8424">
        <v>2</v>
      </c>
      <c r="J8424">
        <v>10</v>
      </c>
      <c r="K8424">
        <v>18707</v>
      </c>
      <c r="L8424" s="1">
        <v>366</v>
      </c>
      <c r="M8424" s="2">
        <f t="shared" si="393"/>
        <v>41.961111111111109</v>
      </c>
      <c r="N8424" s="2" t="str">
        <f t="shared" si="394"/>
        <v/>
      </c>
      <c r="O8424" s="2" t="str">
        <f t="shared" si="395"/>
        <v/>
      </c>
    </row>
    <row r="8425" spans="1:15" x14ac:dyDescent="0.25">
      <c r="A8425">
        <v>8424</v>
      </c>
      <c r="B8425">
        <v>3</v>
      </c>
      <c r="C8425" s="1">
        <v>18356</v>
      </c>
      <c r="D8425">
        <v>0</v>
      </c>
      <c r="E8425">
        <v>0</v>
      </c>
      <c r="F8425" t="s">
        <v>13</v>
      </c>
      <c r="G8425" s="1">
        <v>35941</v>
      </c>
      <c r="H8425">
        <v>0</v>
      </c>
      <c r="J8425">
        <v>21</v>
      </c>
      <c r="K8425">
        <v>0</v>
      </c>
      <c r="L8425" s="1">
        <v>366</v>
      </c>
      <c r="M8425" s="2">
        <f t="shared" si="393"/>
        <v>48.147222222222226</v>
      </c>
      <c r="N8425" s="2" t="str">
        <f t="shared" si="394"/>
        <v/>
      </c>
      <c r="O8425" s="2" t="str">
        <f t="shared" si="395"/>
        <v/>
      </c>
    </row>
    <row r="8426" spans="1:15" x14ac:dyDescent="0.25">
      <c r="A8426">
        <v>8425</v>
      </c>
      <c r="B8426">
        <v>4</v>
      </c>
      <c r="C8426" s="1">
        <v>30843</v>
      </c>
      <c r="D8426">
        <v>0</v>
      </c>
      <c r="E8426">
        <v>0</v>
      </c>
      <c r="F8426" t="s">
        <v>20</v>
      </c>
      <c r="G8426" s="1">
        <v>35941</v>
      </c>
      <c r="H8426">
        <v>2</v>
      </c>
      <c r="J8426">
        <v>21</v>
      </c>
      <c r="K8426">
        <v>10107</v>
      </c>
      <c r="L8426" s="1">
        <v>366</v>
      </c>
      <c r="M8426" s="2">
        <f t="shared" si="393"/>
        <v>13.96111111111111</v>
      </c>
      <c r="N8426" s="2" t="str">
        <f t="shared" si="394"/>
        <v/>
      </c>
      <c r="O8426" s="2" t="str">
        <f t="shared" si="395"/>
        <v/>
      </c>
    </row>
    <row r="8427" spans="1:15" x14ac:dyDescent="0.25">
      <c r="A8427">
        <v>8426</v>
      </c>
      <c r="B8427">
        <v>2</v>
      </c>
      <c r="C8427" s="1">
        <v>24768</v>
      </c>
      <c r="D8427">
        <v>0</v>
      </c>
      <c r="E8427">
        <v>0</v>
      </c>
      <c r="F8427" t="s">
        <v>13</v>
      </c>
      <c r="G8427" s="1">
        <v>35942</v>
      </c>
      <c r="H8427">
        <v>0</v>
      </c>
      <c r="J8427">
        <v>10</v>
      </c>
      <c r="K8427">
        <v>11307</v>
      </c>
      <c r="L8427" s="1">
        <v>366</v>
      </c>
      <c r="M8427" s="2">
        <f t="shared" si="393"/>
        <v>30.594444444444445</v>
      </c>
      <c r="N8427" s="2" t="str">
        <f t="shared" si="394"/>
        <v/>
      </c>
      <c r="O8427" s="2" t="str">
        <f t="shared" si="395"/>
        <v/>
      </c>
    </row>
    <row r="8428" spans="1:15" x14ac:dyDescent="0.25">
      <c r="A8428">
        <v>8427</v>
      </c>
      <c r="B8428">
        <v>4</v>
      </c>
      <c r="C8428" s="1">
        <v>25095</v>
      </c>
      <c r="D8428">
        <v>1600</v>
      </c>
      <c r="E8428">
        <v>1</v>
      </c>
      <c r="F8428" t="s">
        <v>20</v>
      </c>
      <c r="G8428" s="1">
        <v>35942</v>
      </c>
      <c r="H8428">
        <v>2</v>
      </c>
      <c r="J8428">
        <v>10</v>
      </c>
      <c r="K8428">
        <v>11307</v>
      </c>
      <c r="L8428" s="1">
        <v>366</v>
      </c>
      <c r="M8428" s="2">
        <f t="shared" si="393"/>
        <v>29.702777777777779</v>
      </c>
      <c r="N8428" s="2" t="str">
        <f t="shared" si="394"/>
        <v/>
      </c>
      <c r="O8428" s="2" t="str">
        <f t="shared" si="395"/>
        <v/>
      </c>
    </row>
    <row r="8429" spans="1:15" x14ac:dyDescent="0.25">
      <c r="A8429">
        <v>8428</v>
      </c>
      <c r="B8429">
        <v>4</v>
      </c>
      <c r="C8429" s="1">
        <v>23916</v>
      </c>
      <c r="D8429">
        <v>0</v>
      </c>
      <c r="E8429">
        <v>2</v>
      </c>
      <c r="F8429" t="s">
        <v>20</v>
      </c>
      <c r="G8429" s="1">
        <v>35942</v>
      </c>
      <c r="H8429">
        <v>0</v>
      </c>
      <c r="J8429">
        <v>21</v>
      </c>
      <c r="K8429">
        <v>0</v>
      </c>
      <c r="L8429" s="1">
        <v>366</v>
      </c>
      <c r="M8429" s="2">
        <f t="shared" si="393"/>
        <v>32.927777777777777</v>
      </c>
      <c r="N8429" s="2" t="str">
        <f t="shared" si="394"/>
        <v/>
      </c>
      <c r="O8429" s="2" t="str">
        <f t="shared" si="395"/>
        <v/>
      </c>
    </row>
    <row r="8430" spans="1:15" x14ac:dyDescent="0.25">
      <c r="A8430">
        <v>8429</v>
      </c>
      <c r="B8430">
        <v>3</v>
      </c>
      <c r="C8430" s="1">
        <v>23021</v>
      </c>
      <c r="D8430">
        <v>0</v>
      </c>
      <c r="E8430">
        <v>0</v>
      </c>
      <c r="F8430" t="s">
        <v>14</v>
      </c>
      <c r="G8430" s="1">
        <v>35943</v>
      </c>
      <c r="H8430">
        <v>0</v>
      </c>
      <c r="I8430" t="s">
        <v>24</v>
      </c>
      <c r="J8430">
        <v>21</v>
      </c>
      <c r="K8430">
        <v>0</v>
      </c>
      <c r="L8430" s="1">
        <v>35957</v>
      </c>
      <c r="M8430" s="2">
        <f t="shared" si="393"/>
        <v>35.383333333333333</v>
      </c>
      <c r="N8430" s="2">
        <f t="shared" si="394"/>
        <v>35.419444444444444</v>
      </c>
      <c r="O8430" s="2">
        <f t="shared" si="395"/>
        <v>3.6111111111111427E-2</v>
      </c>
    </row>
    <row r="8431" spans="1:15" x14ac:dyDescent="0.25">
      <c r="A8431">
        <v>8430</v>
      </c>
      <c r="B8431">
        <v>2</v>
      </c>
      <c r="C8431" s="1">
        <v>35879</v>
      </c>
      <c r="D8431">
        <v>0</v>
      </c>
      <c r="E8431">
        <v>0</v>
      </c>
      <c r="F8431" t="s">
        <v>20</v>
      </c>
      <c r="G8431" s="1">
        <v>35943</v>
      </c>
      <c r="H8431">
        <v>2</v>
      </c>
      <c r="J8431">
        <v>21</v>
      </c>
      <c r="K8431">
        <v>10107</v>
      </c>
      <c r="L8431" s="1">
        <v>366</v>
      </c>
      <c r="M8431" s="2">
        <f t="shared" si="393"/>
        <v>0.17499999999999999</v>
      </c>
      <c r="N8431" s="2" t="str">
        <f t="shared" si="394"/>
        <v/>
      </c>
      <c r="O8431" s="2" t="str">
        <f t="shared" si="395"/>
        <v/>
      </c>
    </row>
    <row r="8432" spans="1:15" x14ac:dyDescent="0.25">
      <c r="A8432">
        <v>8431</v>
      </c>
      <c r="B8432">
        <v>3</v>
      </c>
      <c r="C8432" s="1">
        <v>24379</v>
      </c>
      <c r="D8432">
        <v>2067</v>
      </c>
      <c r="E8432">
        <v>2</v>
      </c>
      <c r="F8432" t="s">
        <v>16</v>
      </c>
      <c r="G8432" s="1">
        <v>35943</v>
      </c>
      <c r="H8432">
        <v>2</v>
      </c>
      <c r="J8432">
        <v>10</v>
      </c>
      <c r="K8432">
        <v>10107</v>
      </c>
      <c r="L8432" s="1">
        <v>366</v>
      </c>
      <c r="M8432" s="2">
        <f t="shared" si="393"/>
        <v>31.663888888888888</v>
      </c>
      <c r="N8432" s="2" t="str">
        <f t="shared" si="394"/>
        <v/>
      </c>
      <c r="O8432" s="2" t="str">
        <f t="shared" si="395"/>
        <v/>
      </c>
    </row>
    <row r="8433" spans="1:15" x14ac:dyDescent="0.25">
      <c r="A8433">
        <v>8432</v>
      </c>
      <c r="B8433">
        <v>4</v>
      </c>
      <c r="C8433" s="1">
        <v>26415</v>
      </c>
      <c r="D8433">
        <v>1150</v>
      </c>
      <c r="E8433">
        <v>0</v>
      </c>
      <c r="F8433" t="s">
        <v>20</v>
      </c>
      <c r="G8433" s="1">
        <v>35943</v>
      </c>
      <c r="H8433">
        <v>2</v>
      </c>
      <c r="J8433">
        <v>10</v>
      </c>
      <c r="K8433">
        <v>10807</v>
      </c>
      <c r="L8433" s="1">
        <v>366</v>
      </c>
      <c r="M8433" s="2">
        <f t="shared" si="393"/>
        <v>26.088888888888889</v>
      </c>
      <c r="N8433" s="2" t="str">
        <f t="shared" si="394"/>
        <v/>
      </c>
      <c r="O8433" s="2" t="str">
        <f t="shared" si="395"/>
        <v/>
      </c>
    </row>
    <row r="8434" spans="1:15" x14ac:dyDescent="0.25">
      <c r="A8434">
        <v>8433</v>
      </c>
      <c r="B8434">
        <v>2</v>
      </c>
      <c r="C8434" s="1">
        <v>25169</v>
      </c>
      <c r="D8434">
        <v>1895</v>
      </c>
      <c r="E8434">
        <v>1</v>
      </c>
      <c r="F8434" t="s">
        <v>14</v>
      </c>
      <c r="G8434" s="1">
        <v>35944</v>
      </c>
      <c r="H8434">
        <v>2</v>
      </c>
      <c r="J8434">
        <v>10</v>
      </c>
      <c r="K8434">
        <v>0</v>
      </c>
      <c r="L8434" s="1">
        <v>366</v>
      </c>
      <c r="M8434" s="2">
        <f t="shared" si="393"/>
        <v>29.505555555555556</v>
      </c>
      <c r="N8434" s="2" t="str">
        <f t="shared" si="394"/>
        <v/>
      </c>
      <c r="O8434" s="2" t="str">
        <f t="shared" si="395"/>
        <v/>
      </c>
    </row>
    <row r="8435" spans="1:15" x14ac:dyDescent="0.25">
      <c r="A8435">
        <v>8434</v>
      </c>
      <c r="B8435">
        <v>3</v>
      </c>
      <c r="C8435" s="1">
        <v>23581</v>
      </c>
      <c r="D8435">
        <v>0</v>
      </c>
      <c r="E8435">
        <v>0</v>
      </c>
      <c r="F8435" t="s">
        <v>13</v>
      </c>
      <c r="G8435" s="1">
        <v>35944</v>
      </c>
      <c r="H8435">
        <v>0</v>
      </c>
      <c r="J8435">
        <v>25</v>
      </c>
      <c r="K8435">
        <v>0</v>
      </c>
      <c r="L8435" s="1">
        <v>366</v>
      </c>
      <c r="M8435" s="2">
        <f t="shared" si="393"/>
        <v>33.85</v>
      </c>
      <c r="N8435" s="2" t="str">
        <f t="shared" si="394"/>
        <v/>
      </c>
      <c r="O8435" s="2" t="str">
        <f t="shared" si="395"/>
        <v/>
      </c>
    </row>
    <row r="8436" spans="1:15" x14ac:dyDescent="0.25">
      <c r="A8436">
        <v>8435</v>
      </c>
      <c r="B8436">
        <v>2</v>
      </c>
      <c r="C8436" s="1">
        <v>26410</v>
      </c>
      <c r="D8436">
        <v>1120</v>
      </c>
      <c r="E8436">
        <v>1</v>
      </c>
      <c r="F8436" t="s">
        <v>14</v>
      </c>
      <c r="G8436" s="1">
        <v>35944</v>
      </c>
      <c r="H8436">
        <v>2</v>
      </c>
      <c r="J8436">
        <v>10</v>
      </c>
      <c r="K8436">
        <v>10307</v>
      </c>
      <c r="L8436" s="1">
        <v>366</v>
      </c>
      <c r="M8436" s="2">
        <f t="shared" si="393"/>
        <v>26.105555555555554</v>
      </c>
      <c r="N8436" s="2" t="str">
        <f t="shared" si="394"/>
        <v/>
      </c>
      <c r="O8436" s="2" t="str">
        <f t="shared" si="395"/>
        <v/>
      </c>
    </row>
    <row r="8437" spans="1:15" x14ac:dyDescent="0.25">
      <c r="A8437">
        <v>8436</v>
      </c>
      <c r="B8437">
        <v>2</v>
      </c>
      <c r="C8437" s="1">
        <v>25330</v>
      </c>
      <c r="D8437">
        <v>0</v>
      </c>
      <c r="E8437">
        <v>0</v>
      </c>
      <c r="F8437" t="s">
        <v>13</v>
      </c>
      <c r="G8437" s="1">
        <v>35944</v>
      </c>
      <c r="H8437">
        <v>0</v>
      </c>
      <c r="J8437">
        <v>10</v>
      </c>
      <c r="K8437">
        <v>10807</v>
      </c>
      <c r="L8437" s="1">
        <v>366</v>
      </c>
      <c r="M8437" s="2">
        <f t="shared" si="393"/>
        <v>29.06111111111111</v>
      </c>
      <c r="N8437" s="2" t="str">
        <f t="shared" si="394"/>
        <v/>
      </c>
      <c r="O8437" s="2" t="str">
        <f t="shared" si="395"/>
        <v/>
      </c>
    </row>
    <row r="8438" spans="1:15" x14ac:dyDescent="0.25">
      <c r="A8438">
        <v>8437</v>
      </c>
      <c r="B8438">
        <v>2</v>
      </c>
      <c r="C8438" s="1">
        <v>28095</v>
      </c>
      <c r="D8438">
        <v>2800</v>
      </c>
      <c r="E8438">
        <v>0</v>
      </c>
      <c r="F8438" t="s">
        <v>20</v>
      </c>
      <c r="G8438" s="1">
        <v>35948</v>
      </c>
      <c r="H8438">
        <v>2</v>
      </c>
      <c r="J8438">
        <v>10</v>
      </c>
      <c r="K8438">
        <v>10107</v>
      </c>
      <c r="L8438" s="1">
        <v>366</v>
      </c>
      <c r="M8438" s="2">
        <f t="shared" si="393"/>
        <v>21.502777777777776</v>
      </c>
      <c r="N8438" s="2" t="str">
        <f t="shared" si="394"/>
        <v/>
      </c>
      <c r="O8438" s="2" t="str">
        <f t="shared" si="395"/>
        <v/>
      </c>
    </row>
    <row r="8439" spans="1:15" x14ac:dyDescent="0.25">
      <c r="A8439">
        <v>8438</v>
      </c>
      <c r="B8439">
        <v>3</v>
      </c>
      <c r="C8439" s="1">
        <v>22977</v>
      </c>
      <c r="D8439">
        <v>0</v>
      </c>
      <c r="E8439">
        <v>2</v>
      </c>
      <c r="F8439" t="s">
        <v>13</v>
      </c>
      <c r="G8439" s="1">
        <v>35949</v>
      </c>
      <c r="H8439">
        <v>0</v>
      </c>
      <c r="J8439">
        <v>21</v>
      </c>
      <c r="K8439">
        <v>0</v>
      </c>
      <c r="L8439" s="1">
        <v>366</v>
      </c>
      <c r="M8439" s="2">
        <f t="shared" si="393"/>
        <v>35.516666666666666</v>
      </c>
      <c r="N8439" s="2" t="str">
        <f t="shared" si="394"/>
        <v/>
      </c>
      <c r="O8439" s="2" t="str">
        <f t="shared" si="395"/>
        <v/>
      </c>
    </row>
    <row r="8440" spans="1:15" x14ac:dyDescent="0.25">
      <c r="A8440">
        <v>8439</v>
      </c>
      <c r="B8440">
        <v>2</v>
      </c>
      <c r="C8440" s="1">
        <v>26104</v>
      </c>
      <c r="D8440">
        <v>1850</v>
      </c>
      <c r="E8440">
        <v>2</v>
      </c>
      <c r="F8440" t="s">
        <v>21</v>
      </c>
      <c r="G8440" s="1">
        <v>35949</v>
      </c>
      <c r="H8440">
        <v>2</v>
      </c>
      <c r="J8440">
        <v>10</v>
      </c>
      <c r="K8440">
        <v>10107</v>
      </c>
      <c r="L8440" s="1">
        <v>366</v>
      </c>
      <c r="M8440" s="2">
        <f t="shared" si="393"/>
        <v>26.952777777777779</v>
      </c>
      <c r="N8440" s="2" t="str">
        <f t="shared" si="394"/>
        <v/>
      </c>
      <c r="O8440" s="2" t="str">
        <f t="shared" si="395"/>
        <v/>
      </c>
    </row>
    <row r="8441" spans="1:15" x14ac:dyDescent="0.25">
      <c r="A8441">
        <v>8440</v>
      </c>
      <c r="B8441">
        <v>4</v>
      </c>
      <c r="C8441" s="1">
        <v>22425</v>
      </c>
      <c r="D8441">
        <v>0</v>
      </c>
      <c r="E8441">
        <v>0</v>
      </c>
      <c r="F8441" t="s">
        <v>26</v>
      </c>
      <c r="G8441" s="1">
        <v>35949</v>
      </c>
      <c r="H8441">
        <v>2</v>
      </c>
      <c r="J8441">
        <v>10</v>
      </c>
      <c r="K8441">
        <v>25679</v>
      </c>
      <c r="L8441" s="1">
        <v>366</v>
      </c>
      <c r="M8441" s="2">
        <f t="shared" si="393"/>
        <v>37.024999999999999</v>
      </c>
      <c r="N8441" s="2" t="str">
        <f t="shared" si="394"/>
        <v/>
      </c>
      <c r="O8441" s="2" t="str">
        <f t="shared" si="395"/>
        <v/>
      </c>
    </row>
    <row r="8442" spans="1:15" x14ac:dyDescent="0.25">
      <c r="A8442">
        <v>8441</v>
      </c>
      <c r="B8442">
        <v>2</v>
      </c>
      <c r="C8442" s="1">
        <v>22196</v>
      </c>
      <c r="D8442">
        <v>0</v>
      </c>
      <c r="E8442">
        <v>0</v>
      </c>
      <c r="F8442" t="s">
        <v>13</v>
      </c>
      <c r="G8442" s="1">
        <v>35950</v>
      </c>
      <c r="H8442">
        <v>0</v>
      </c>
      <c r="J8442">
        <v>25</v>
      </c>
      <c r="K8442">
        <v>0</v>
      </c>
      <c r="L8442" s="1">
        <v>366</v>
      </c>
      <c r="M8442" s="2">
        <f t="shared" si="393"/>
        <v>37.658333333333331</v>
      </c>
      <c r="N8442" s="2" t="str">
        <f t="shared" si="394"/>
        <v/>
      </c>
      <c r="O8442" s="2" t="str">
        <f t="shared" si="395"/>
        <v/>
      </c>
    </row>
    <row r="8443" spans="1:15" x14ac:dyDescent="0.25">
      <c r="A8443">
        <v>8442</v>
      </c>
      <c r="B8443">
        <v>2</v>
      </c>
      <c r="C8443" s="1">
        <v>31686</v>
      </c>
      <c r="D8443">
        <v>0</v>
      </c>
      <c r="E8443">
        <v>0</v>
      </c>
      <c r="F8443" t="s">
        <v>20</v>
      </c>
      <c r="G8443" s="1">
        <v>35950</v>
      </c>
      <c r="H8443">
        <v>2</v>
      </c>
      <c r="J8443">
        <v>21</v>
      </c>
      <c r="K8443">
        <v>10107</v>
      </c>
      <c r="L8443" s="1">
        <v>366</v>
      </c>
      <c r="M8443" s="2">
        <f t="shared" si="393"/>
        <v>11.675000000000001</v>
      </c>
      <c r="N8443" s="2" t="str">
        <f t="shared" si="394"/>
        <v/>
      </c>
      <c r="O8443" s="2" t="str">
        <f t="shared" si="395"/>
        <v/>
      </c>
    </row>
    <row r="8444" spans="1:15" x14ac:dyDescent="0.25">
      <c r="A8444">
        <v>8443</v>
      </c>
      <c r="B8444">
        <v>2</v>
      </c>
      <c r="C8444" s="1">
        <v>24288</v>
      </c>
      <c r="D8444">
        <v>0</v>
      </c>
      <c r="E8444">
        <v>0</v>
      </c>
      <c r="F8444" t="s">
        <v>14</v>
      </c>
      <c r="G8444" s="1">
        <v>35950</v>
      </c>
      <c r="H8444">
        <v>0</v>
      </c>
      <c r="J8444">
        <v>10</v>
      </c>
      <c r="K8444">
        <v>10207</v>
      </c>
      <c r="L8444" s="1">
        <v>366</v>
      </c>
      <c r="M8444" s="2">
        <f t="shared" si="393"/>
        <v>31.927777777777777</v>
      </c>
      <c r="N8444" s="2" t="str">
        <f t="shared" si="394"/>
        <v/>
      </c>
      <c r="O8444" s="2" t="str">
        <f t="shared" si="395"/>
        <v/>
      </c>
    </row>
    <row r="8445" spans="1:15" x14ac:dyDescent="0.25">
      <c r="A8445">
        <v>8444</v>
      </c>
      <c r="B8445">
        <v>2</v>
      </c>
      <c r="C8445" s="1">
        <v>21035</v>
      </c>
      <c r="D8445">
        <v>0</v>
      </c>
      <c r="E8445">
        <v>0</v>
      </c>
      <c r="F8445" t="s">
        <v>20</v>
      </c>
      <c r="G8445" s="1">
        <v>35951</v>
      </c>
      <c r="H8445">
        <v>2</v>
      </c>
      <c r="J8445">
        <v>10</v>
      </c>
      <c r="K8445">
        <v>10307</v>
      </c>
      <c r="L8445" s="1">
        <v>366</v>
      </c>
      <c r="M8445" s="2">
        <f t="shared" si="393"/>
        <v>40.838888888888889</v>
      </c>
      <c r="N8445" s="2" t="str">
        <f t="shared" si="394"/>
        <v/>
      </c>
      <c r="O8445" s="2" t="str">
        <f t="shared" si="395"/>
        <v/>
      </c>
    </row>
    <row r="8446" spans="1:15" x14ac:dyDescent="0.25">
      <c r="A8446">
        <v>8445</v>
      </c>
      <c r="B8446">
        <v>3</v>
      </c>
      <c r="C8446" s="1">
        <v>22795</v>
      </c>
      <c r="D8446">
        <v>0</v>
      </c>
      <c r="E8446">
        <v>0</v>
      </c>
      <c r="F8446" t="s">
        <v>14</v>
      </c>
      <c r="G8446" s="1">
        <v>35951</v>
      </c>
      <c r="H8446">
        <v>2</v>
      </c>
      <c r="J8446">
        <v>10</v>
      </c>
      <c r="K8446">
        <v>16807</v>
      </c>
      <c r="L8446" s="1">
        <v>366</v>
      </c>
      <c r="M8446" s="2">
        <f t="shared" si="393"/>
        <v>36.016666666666666</v>
      </c>
      <c r="N8446" s="2" t="str">
        <f t="shared" si="394"/>
        <v/>
      </c>
      <c r="O8446" s="2" t="str">
        <f t="shared" si="395"/>
        <v/>
      </c>
    </row>
    <row r="8447" spans="1:15" x14ac:dyDescent="0.25">
      <c r="A8447">
        <v>8446</v>
      </c>
      <c r="B8447">
        <v>2</v>
      </c>
      <c r="C8447" s="1">
        <v>26436</v>
      </c>
      <c r="D8447">
        <v>0</v>
      </c>
      <c r="E8447">
        <v>0</v>
      </c>
      <c r="F8447" t="s">
        <v>26</v>
      </c>
      <c r="G8447" s="1">
        <v>35951</v>
      </c>
      <c r="H8447">
        <v>2</v>
      </c>
      <c r="J8447">
        <v>10</v>
      </c>
      <c r="K8447">
        <v>10207</v>
      </c>
      <c r="L8447" s="1">
        <v>366</v>
      </c>
      <c r="M8447" s="2">
        <f t="shared" si="393"/>
        <v>26.05</v>
      </c>
      <c r="N8447" s="2" t="str">
        <f t="shared" si="394"/>
        <v/>
      </c>
      <c r="O8447" s="2" t="str">
        <f t="shared" si="395"/>
        <v/>
      </c>
    </row>
    <row r="8448" spans="1:15" x14ac:dyDescent="0.25">
      <c r="A8448">
        <v>8447</v>
      </c>
      <c r="B8448">
        <v>2</v>
      </c>
      <c r="C8448" s="1">
        <v>24220</v>
      </c>
      <c r="D8448">
        <v>1981</v>
      </c>
      <c r="E8448">
        <v>2</v>
      </c>
      <c r="F8448" t="s">
        <v>20</v>
      </c>
      <c r="G8448" s="1">
        <v>35951</v>
      </c>
      <c r="H8448">
        <v>2</v>
      </c>
      <c r="J8448">
        <v>10</v>
      </c>
      <c r="K8448">
        <v>14707</v>
      </c>
      <c r="L8448" s="1">
        <v>366</v>
      </c>
      <c r="M8448" s="2">
        <f t="shared" si="393"/>
        <v>32.116666666666667</v>
      </c>
      <c r="N8448" s="2" t="str">
        <f t="shared" si="394"/>
        <v/>
      </c>
      <c r="O8448" s="2" t="str">
        <f t="shared" si="395"/>
        <v/>
      </c>
    </row>
    <row r="8449" spans="1:15" x14ac:dyDescent="0.25">
      <c r="A8449">
        <v>8448</v>
      </c>
      <c r="B8449">
        <v>2</v>
      </c>
      <c r="C8449" s="1">
        <v>24913</v>
      </c>
      <c r="D8449">
        <v>1387</v>
      </c>
      <c r="E8449">
        <v>0</v>
      </c>
      <c r="F8449" t="s">
        <v>13</v>
      </c>
      <c r="G8449" s="1">
        <v>35954</v>
      </c>
      <c r="H8449">
        <v>0</v>
      </c>
      <c r="J8449">
        <v>21</v>
      </c>
      <c r="K8449">
        <v>0</v>
      </c>
      <c r="L8449" s="1">
        <v>366</v>
      </c>
      <c r="M8449" s="2">
        <f t="shared" si="393"/>
        <v>30.227777777777778</v>
      </c>
      <c r="N8449" s="2" t="str">
        <f t="shared" si="394"/>
        <v/>
      </c>
      <c r="O8449" s="2" t="str">
        <f t="shared" si="395"/>
        <v/>
      </c>
    </row>
    <row r="8450" spans="1:15" x14ac:dyDescent="0.25">
      <c r="A8450">
        <v>8449</v>
      </c>
      <c r="B8450">
        <v>3</v>
      </c>
      <c r="C8450" s="1">
        <v>17789</v>
      </c>
      <c r="D8450">
        <v>3990</v>
      </c>
      <c r="E8450">
        <v>2</v>
      </c>
      <c r="F8450" t="s">
        <v>17</v>
      </c>
      <c r="G8450" s="1">
        <v>35955</v>
      </c>
      <c r="H8450">
        <v>2</v>
      </c>
      <c r="J8450">
        <v>10</v>
      </c>
      <c r="K8450">
        <v>25679</v>
      </c>
      <c r="L8450" s="1">
        <v>366</v>
      </c>
      <c r="M8450" s="2">
        <f t="shared" si="393"/>
        <v>49.738888888888887</v>
      </c>
      <c r="N8450" s="2" t="str">
        <f t="shared" si="394"/>
        <v/>
      </c>
      <c r="O8450" s="2" t="str">
        <f t="shared" si="395"/>
        <v/>
      </c>
    </row>
    <row r="8451" spans="1:15" x14ac:dyDescent="0.25">
      <c r="A8451">
        <v>8450</v>
      </c>
      <c r="B8451">
        <v>2</v>
      </c>
      <c r="C8451" s="1">
        <v>15226</v>
      </c>
      <c r="D8451">
        <v>0</v>
      </c>
      <c r="E8451">
        <v>0</v>
      </c>
      <c r="F8451" t="s">
        <v>14</v>
      </c>
      <c r="G8451" s="1">
        <v>35955</v>
      </c>
      <c r="H8451">
        <v>2</v>
      </c>
      <c r="J8451">
        <v>10</v>
      </c>
      <c r="K8451">
        <v>10207</v>
      </c>
      <c r="L8451" s="1">
        <v>366</v>
      </c>
      <c r="M8451" s="2">
        <f t="shared" si="393"/>
        <v>56.755555555555553</v>
      </c>
      <c r="N8451" s="2" t="str">
        <f t="shared" si="394"/>
        <v/>
      </c>
      <c r="O8451" s="2" t="str">
        <f t="shared" si="395"/>
        <v/>
      </c>
    </row>
    <row r="8452" spans="1:15" x14ac:dyDescent="0.25">
      <c r="A8452">
        <v>8451</v>
      </c>
      <c r="B8452">
        <v>3</v>
      </c>
      <c r="C8452" s="1">
        <v>22809</v>
      </c>
      <c r="D8452">
        <v>2342</v>
      </c>
      <c r="E8452">
        <v>3</v>
      </c>
      <c r="F8452" t="s">
        <v>13</v>
      </c>
      <c r="G8452" s="1">
        <v>35956</v>
      </c>
      <c r="H8452">
        <v>0</v>
      </c>
      <c r="J8452">
        <v>21</v>
      </c>
      <c r="K8452">
        <v>0</v>
      </c>
      <c r="L8452" s="1">
        <v>366</v>
      </c>
      <c r="M8452" s="2">
        <f t="shared" si="393"/>
        <v>35.994444444444447</v>
      </c>
      <c r="N8452" s="2" t="str">
        <f t="shared" si="394"/>
        <v/>
      </c>
      <c r="O8452" s="2" t="str">
        <f t="shared" si="395"/>
        <v/>
      </c>
    </row>
    <row r="8453" spans="1:15" x14ac:dyDescent="0.25">
      <c r="A8453">
        <v>8452</v>
      </c>
      <c r="B8453">
        <v>2</v>
      </c>
      <c r="C8453" s="1">
        <v>15575</v>
      </c>
      <c r="D8453">
        <v>0</v>
      </c>
      <c r="E8453">
        <v>0</v>
      </c>
      <c r="F8453" t="s">
        <v>13</v>
      </c>
      <c r="G8453" s="1">
        <v>35956</v>
      </c>
      <c r="H8453">
        <v>0</v>
      </c>
      <c r="I8453" t="s">
        <v>15</v>
      </c>
      <c r="J8453">
        <v>10</v>
      </c>
      <c r="K8453">
        <v>13507</v>
      </c>
      <c r="L8453" s="1">
        <v>366</v>
      </c>
      <c r="M8453" s="2">
        <f t="shared" ref="M8453:M8516" si="396">DAYS360(C8453,G8453,TRUE)/360</f>
        <v>55.8</v>
      </c>
      <c r="N8453" s="2" t="str">
        <f t="shared" ref="N8453:N8516" si="397">IF(DAYS360(C8453,L8453)/360&gt;0,DAYS360(C8453,L8453)/360,"")</f>
        <v/>
      </c>
      <c r="O8453" s="2" t="str">
        <f t="shared" ref="O8453:O8516" si="398">IF(N8453="","",N8453-M8453)</f>
        <v/>
      </c>
    </row>
    <row r="8454" spans="1:15" x14ac:dyDescent="0.25">
      <c r="A8454">
        <v>8453</v>
      </c>
      <c r="B8454">
        <v>2</v>
      </c>
      <c r="C8454" s="1">
        <v>22422</v>
      </c>
      <c r="D8454">
        <v>0</v>
      </c>
      <c r="E8454">
        <v>2</v>
      </c>
      <c r="F8454" t="s">
        <v>14</v>
      </c>
      <c r="G8454" s="1">
        <v>35956</v>
      </c>
      <c r="H8454">
        <v>2</v>
      </c>
      <c r="J8454">
        <v>10</v>
      </c>
      <c r="K8454">
        <v>18707</v>
      </c>
      <c r="L8454" s="1">
        <v>366</v>
      </c>
      <c r="M8454" s="2">
        <f t="shared" si="396"/>
        <v>37.052777777777777</v>
      </c>
      <c r="N8454" s="2" t="str">
        <f t="shared" si="397"/>
        <v/>
      </c>
      <c r="O8454" s="2" t="str">
        <f t="shared" si="398"/>
        <v/>
      </c>
    </row>
    <row r="8455" spans="1:15" x14ac:dyDescent="0.25">
      <c r="A8455">
        <v>8454</v>
      </c>
      <c r="B8455">
        <v>2</v>
      </c>
      <c r="C8455" s="1">
        <v>24327</v>
      </c>
      <c r="D8455">
        <v>1391</v>
      </c>
      <c r="E8455">
        <v>2</v>
      </c>
      <c r="F8455" t="s">
        <v>26</v>
      </c>
      <c r="G8455" s="1">
        <v>35956</v>
      </c>
      <c r="H8455">
        <v>2</v>
      </c>
      <c r="J8455">
        <v>10</v>
      </c>
      <c r="K8455">
        <v>18707</v>
      </c>
      <c r="L8455" s="1">
        <v>366</v>
      </c>
      <c r="M8455" s="2">
        <f t="shared" si="396"/>
        <v>31.838888888888889</v>
      </c>
      <c r="N8455" s="2" t="str">
        <f t="shared" si="397"/>
        <v/>
      </c>
      <c r="O8455" s="2" t="str">
        <f t="shared" si="398"/>
        <v/>
      </c>
    </row>
    <row r="8456" spans="1:15" x14ac:dyDescent="0.25">
      <c r="A8456">
        <v>8455</v>
      </c>
      <c r="B8456">
        <v>3</v>
      </c>
      <c r="C8456" s="1">
        <v>21498</v>
      </c>
      <c r="D8456">
        <v>0</v>
      </c>
      <c r="E8456">
        <v>2</v>
      </c>
      <c r="F8456" t="s">
        <v>23</v>
      </c>
      <c r="G8456" s="1">
        <v>35956</v>
      </c>
      <c r="H8456">
        <v>2</v>
      </c>
      <c r="J8456">
        <v>10</v>
      </c>
      <c r="K8456">
        <v>10107</v>
      </c>
      <c r="L8456" s="1">
        <v>366</v>
      </c>
      <c r="M8456" s="2">
        <f t="shared" si="396"/>
        <v>39.586111111111109</v>
      </c>
      <c r="N8456" s="2" t="str">
        <f t="shared" si="397"/>
        <v/>
      </c>
      <c r="O8456" s="2" t="str">
        <f t="shared" si="398"/>
        <v/>
      </c>
    </row>
    <row r="8457" spans="1:15" x14ac:dyDescent="0.25">
      <c r="A8457">
        <v>8456</v>
      </c>
      <c r="B8457">
        <v>3</v>
      </c>
      <c r="C8457" s="1">
        <v>25354</v>
      </c>
      <c r="D8457">
        <v>0</v>
      </c>
      <c r="E8457">
        <v>0</v>
      </c>
      <c r="F8457" t="s">
        <v>14</v>
      </c>
      <c r="G8457" s="1">
        <v>35956</v>
      </c>
      <c r="H8457">
        <v>2</v>
      </c>
      <c r="J8457">
        <v>10</v>
      </c>
      <c r="K8457">
        <v>10507</v>
      </c>
      <c r="L8457" s="1">
        <v>366</v>
      </c>
      <c r="M8457" s="2">
        <f t="shared" si="396"/>
        <v>29.027777777777779</v>
      </c>
      <c r="N8457" s="2" t="str">
        <f t="shared" si="397"/>
        <v/>
      </c>
      <c r="O8457" s="2" t="str">
        <f t="shared" si="398"/>
        <v/>
      </c>
    </row>
    <row r="8458" spans="1:15" x14ac:dyDescent="0.25">
      <c r="A8458">
        <v>8457</v>
      </c>
      <c r="B8458">
        <v>2</v>
      </c>
      <c r="C8458" s="1">
        <v>25924</v>
      </c>
      <c r="D8458">
        <v>0</v>
      </c>
      <c r="E8458">
        <v>0</v>
      </c>
      <c r="F8458" t="s">
        <v>26</v>
      </c>
      <c r="G8458" s="1">
        <v>35957</v>
      </c>
      <c r="H8458">
        <v>0</v>
      </c>
      <c r="J8458">
        <v>10</v>
      </c>
      <c r="K8458">
        <v>11907</v>
      </c>
      <c r="L8458" s="1">
        <v>366</v>
      </c>
      <c r="M8458" s="2">
        <f t="shared" si="396"/>
        <v>27.469444444444445</v>
      </c>
      <c r="N8458" s="2" t="str">
        <f t="shared" si="397"/>
        <v/>
      </c>
      <c r="O8458" s="2" t="str">
        <f t="shared" si="398"/>
        <v/>
      </c>
    </row>
    <row r="8459" spans="1:15" x14ac:dyDescent="0.25">
      <c r="A8459">
        <v>8458</v>
      </c>
      <c r="B8459">
        <v>2</v>
      </c>
      <c r="C8459" s="1">
        <v>22029</v>
      </c>
      <c r="D8459">
        <v>0</v>
      </c>
      <c r="E8459">
        <v>2</v>
      </c>
      <c r="F8459" t="s">
        <v>14</v>
      </c>
      <c r="G8459" s="1">
        <v>35958</v>
      </c>
      <c r="H8459">
        <v>2</v>
      </c>
      <c r="J8459">
        <v>10</v>
      </c>
      <c r="K8459">
        <v>10107</v>
      </c>
      <c r="L8459" s="1">
        <v>366</v>
      </c>
      <c r="M8459" s="2">
        <f t="shared" si="396"/>
        <v>38.136111111111113</v>
      </c>
      <c r="N8459" s="2" t="str">
        <f t="shared" si="397"/>
        <v/>
      </c>
      <c r="O8459" s="2" t="str">
        <f t="shared" si="398"/>
        <v/>
      </c>
    </row>
    <row r="8460" spans="1:15" x14ac:dyDescent="0.25">
      <c r="A8460">
        <v>8459</v>
      </c>
      <c r="B8460">
        <v>2</v>
      </c>
      <c r="C8460" s="1">
        <v>13164</v>
      </c>
      <c r="D8460">
        <v>0</v>
      </c>
      <c r="E8460">
        <v>0</v>
      </c>
      <c r="F8460" t="s">
        <v>14</v>
      </c>
      <c r="G8460" s="1">
        <v>35961</v>
      </c>
      <c r="H8460">
        <v>2</v>
      </c>
      <c r="J8460">
        <v>10</v>
      </c>
      <c r="K8460">
        <v>10107</v>
      </c>
      <c r="L8460" s="1">
        <v>366</v>
      </c>
      <c r="M8460" s="2">
        <f t="shared" si="396"/>
        <v>62.416666666666664</v>
      </c>
      <c r="N8460" s="2" t="str">
        <f t="shared" si="397"/>
        <v/>
      </c>
      <c r="O8460" s="2" t="str">
        <f t="shared" si="398"/>
        <v/>
      </c>
    </row>
    <row r="8461" spans="1:15" x14ac:dyDescent="0.25">
      <c r="A8461">
        <v>8460</v>
      </c>
      <c r="B8461">
        <v>3</v>
      </c>
      <c r="C8461" s="1">
        <v>24635</v>
      </c>
      <c r="D8461">
        <v>1665</v>
      </c>
      <c r="E8461">
        <v>5</v>
      </c>
      <c r="F8461" t="s">
        <v>14</v>
      </c>
      <c r="G8461" s="1">
        <v>35962</v>
      </c>
      <c r="H8461">
        <v>2</v>
      </c>
      <c r="J8461">
        <v>10</v>
      </c>
      <c r="K8461">
        <v>10107</v>
      </c>
      <c r="L8461" s="1">
        <v>366</v>
      </c>
      <c r="M8461" s="2">
        <f t="shared" si="396"/>
        <v>31.011111111111113</v>
      </c>
      <c r="N8461" s="2" t="str">
        <f t="shared" si="397"/>
        <v/>
      </c>
      <c r="O8461" s="2" t="str">
        <f t="shared" si="398"/>
        <v/>
      </c>
    </row>
    <row r="8462" spans="1:15" x14ac:dyDescent="0.25">
      <c r="A8462">
        <v>8461</v>
      </c>
      <c r="B8462">
        <v>2</v>
      </c>
      <c r="C8462" s="1">
        <v>27088</v>
      </c>
      <c r="D8462">
        <v>0</v>
      </c>
      <c r="E8462">
        <v>1</v>
      </c>
      <c r="F8462" t="s">
        <v>26</v>
      </c>
      <c r="G8462" s="1">
        <v>35962</v>
      </c>
      <c r="H8462">
        <v>2</v>
      </c>
      <c r="J8462">
        <v>10</v>
      </c>
      <c r="K8462">
        <v>10107</v>
      </c>
      <c r="L8462" s="1">
        <v>366</v>
      </c>
      <c r="M8462" s="2">
        <f t="shared" si="396"/>
        <v>24.3</v>
      </c>
      <c r="N8462" s="2" t="str">
        <f t="shared" si="397"/>
        <v/>
      </c>
      <c r="O8462" s="2" t="str">
        <f t="shared" si="398"/>
        <v/>
      </c>
    </row>
    <row r="8463" spans="1:15" x14ac:dyDescent="0.25">
      <c r="A8463">
        <v>8462</v>
      </c>
      <c r="B8463">
        <v>3</v>
      </c>
      <c r="C8463" s="1">
        <v>28677</v>
      </c>
      <c r="D8463">
        <v>0</v>
      </c>
      <c r="E8463">
        <v>0</v>
      </c>
      <c r="F8463" t="s">
        <v>14</v>
      </c>
      <c r="G8463" s="1">
        <v>35963</v>
      </c>
      <c r="H8463">
        <v>2</v>
      </c>
      <c r="J8463">
        <v>10</v>
      </c>
      <c r="K8463">
        <v>10107</v>
      </c>
      <c r="L8463" s="1">
        <v>366</v>
      </c>
      <c r="M8463" s="2">
        <f t="shared" si="396"/>
        <v>19.947222222222223</v>
      </c>
      <c r="N8463" s="2" t="str">
        <f t="shared" si="397"/>
        <v/>
      </c>
      <c r="O8463" s="2" t="str">
        <f t="shared" si="398"/>
        <v/>
      </c>
    </row>
    <row r="8464" spans="1:15" x14ac:dyDescent="0.25">
      <c r="A8464">
        <v>8463</v>
      </c>
      <c r="B8464">
        <v>2</v>
      </c>
      <c r="C8464" s="1">
        <v>35826</v>
      </c>
      <c r="D8464">
        <v>0</v>
      </c>
      <c r="E8464">
        <v>0</v>
      </c>
      <c r="F8464" t="s">
        <v>20</v>
      </c>
      <c r="G8464" s="1">
        <v>35963</v>
      </c>
      <c r="H8464">
        <v>2</v>
      </c>
      <c r="J8464">
        <v>21</v>
      </c>
      <c r="K8464">
        <v>10107</v>
      </c>
      <c r="L8464" s="1">
        <v>366</v>
      </c>
      <c r="M8464" s="2">
        <f t="shared" si="396"/>
        <v>0.38055555555555554</v>
      </c>
      <c r="N8464" s="2" t="str">
        <f t="shared" si="397"/>
        <v/>
      </c>
      <c r="O8464" s="2" t="str">
        <f t="shared" si="398"/>
        <v/>
      </c>
    </row>
    <row r="8465" spans="1:15" x14ac:dyDescent="0.25">
      <c r="A8465">
        <v>8464</v>
      </c>
      <c r="B8465">
        <v>3</v>
      </c>
      <c r="C8465" s="1">
        <v>26611</v>
      </c>
      <c r="D8465">
        <v>0</v>
      </c>
      <c r="E8465">
        <v>1</v>
      </c>
      <c r="F8465" t="s">
        <v>14</v>
      </c>
      <c r="G8465" s="1">
        <v>35964</v>
      </c>
      <c r="H8465">
        <v>2</v>
      </c>
      <c r="J8465">
        <v>21</v>
      </c>
      <c r="K8465">
        <v>10107</v>
      </c>
      <c r="L8465" s="1">
        <v>366</v>
      </c>
      <c r="M8465" s="2">
        <f t="shared" si="396"/>
        <v>25.611111111111111</v>
      </c>
      <c r="N8465" s="2" t="str">
        <f t="shared" si="397"/>
        <v/>
      </c>
      <c r="O8465" s="2" t="str">
        <f t="shared" si="398"/>
        <v/>
      </c>
    </row>
    <row r="8466" spans="1:15" x14ac:dyDescent="0.25">
      <c r="A8466">
        <v>8465</v>
      </c>
      <c r="B8466">
        <v>3</v>
      </c>
      <c r="C8466" s="1">
        <v>23373</v>
      </c>
      <c r="D8466">
        <v>0</v>
      </c>
      <c r="E8466">
        <v>1</v>
      </c>
      <c r="F8466" t="s">
        <v>14</v>
      </c>
      <c r="G8466" s="1">
        <v>35964</v>
      </c>
      <c r="H8466">
        <v>0</v>
      </c>
      <c r="J8466">
        <v>10</v>
      </c>
      <c r="K8466">
        <v>15707</v>
      </c>
      <c r="L8466" s="1">
        <v>366</v>
      </c>
      <c r="M8466" s="2">
        <f t="shared" si="396"/>
        <v>34.472222222222221</v>
      </c>
      <c r="N8466" s="2" t="str">
        <f t="shared" si="397"/>
        <v/>
      </c>
      <c r="O8466" s="2" t="str">
        <f t="shared" si="398"/>
        <v/>
      </c>
    </row>
    <row r="8467" spans="1:15" x14ac:dyDescent="0.25">
      <c r="A8467">
        <v>8466</v>
      </c>
      <c r="B8467">
        <v>3</v>
      </c>
      <c r="C8467" s="1">
        <v>20624</v>
      </c>
      <c r="D8467">
        <v>0</v>
      </c>
      <c r="E8467">
        <v>0</v>
      </c>
      <c r="F8467" t="s">
        <v>14</v>
      </c>
      <c r="G8467" s="1">
        <v>35964</v>
      </c>
      <c r="H8467">
        <v>2</v>
      </c>
      <c r="J8467">
        <v>10</v>
      </c>
      <c r="K8467">
        <v>10107</v>
      </c>
      <c r="L8467" s="1">
        <v>366</v>
      </c>
      <c r="M8467" s="2">
        <f t="shared" si="396"/>
        <v>42</v>
      </c>
      <c r="N8467" s="2" t="str">
        <f t="shared" si="397"/>
        <v/>
      </c>
      <c r="O8467" s="2" t="str">
        <f t="shared" si="398"/>
        <v/>
      </c>
    </row>
    <row r="8468" spans="1:15" x14ac:dyDescent="0.25">
      <c r="A8468">
        <v>8467</v>
      </c>
      <c r="B8468">
        <v>3</v>
      </c>
      <c r="C8468" s="1">
        <v>16947</v>
      </c>
      <c r="D8468">
        <v>0</v>
      </c>
      <c r="E8468">
        <v>0</v>
      </c>
      <c r="F8468" t="s">
        <v>13</v>
      </c>
      <c r="G8468" s="1">
        <v>35968</v>
      </c>
      <c r="H8468">
        <v>0</v>
      </c>
      <c r="J8468">
        <v>25</v>
      </c>
      <c r="K8468">
        <v>0</v>
      </c>
      <c r="L8468" s="1">
        <v>366</v>
      </c>
      <c r="M8468" s="2">
        <f t="shared" si="396"/>
        <v>52.075000000000003</v>
      </c>
      <c r="N8468" s="2" t="str">
        <f t="shared" si="397"/>
        <v/>
      </c>
      <c r="O8468" s="2" t="str">
        <f t="shared" si="398"/>
        <v/>
      </c>
    </row>
    <row r="8469" spans="1:15" x14ac:dyDescent="0.25">
      <c r="A8469">
        <v>8468</v>
      </c>
      <c r="B8469">
        <v>3</v>
      </c>
      <c r="C8469" s="1">
        <v>26244</v>
      </c>
      <c r="D8469">
        <v>2544</v>
      </c>
      <c r="E8469">
        <v>3</v>
      </c>
      <c r="F8469" t="s">
        <v>14</v>
      </c>
      <c r="G8469" s="1">
        <v>35968</v>
      </c>
      <c r="H8469">
        <v>2</v>
      </c>
      <c r="J8469">
        <v>10</v>
      </c>
      <c r="K8469">
        <v>10807</v>
      </c>
      <c r="L8469" s="1">
        <v>366</v>
      </c>
      <c r="M8469" s="2">
        <f t="shared" si="396"/>
        <v>26.625</v>
      </c>
      <c r="N8469" s="2" t="str">
        <f t="shared" si="397"/>
        <v/>
      </c>
      <c r="O8469" s="2" t="str">
        <f t="shared" si="398"/>
        <v/>
      </c>
    </row>
    <row r="8470" spans="1:15" x14ac:dyDescent="0.25">
      <c r="A8470">
        <v>8469</v>
      </c>
      <c r="B8470">
        <v>3</v>
      </c>
      <c r="C8470" s="1">
        <v>18374</v>
      </c>
      <c r="D8470">
        <v>1381</v>
      </c>
      <c r="E8470">
        <v>0</v>
      </c>
      <c r="F8470" t="s">
        <v>18</v>
      </c>
      <c r="G8470" s="1">
        <v>35969</v>
      </c>
      <c r="H8470">
        <v>2</v>
      </c>
      <c r="J8470">
        <v>10</v>
      </c>
      <c r="K8470">
        <v>0</v>
      </c>
      <c r="L8470" s="1">
        <v>366</v>
      </c>
      <c r="M8470" s="2">
        <f t="shared" si="396"/>
        <v>48.172222222222224</v>
      </c>
      <c r="N8470" s="2" t="str">
        <f t="shared" si="397"/>
        <v/>
      </c>
      <c r="O8470" s="2" t="str">
        <f t="shared" si="398"/>
        <v/>
      </c>
    </row>
    <row r="8471" spans="1:15" x14ac:dyDescent="0.25">
      <c r="A8471">
        <v>8470</v>
      </c>
      <c r="B8471">
        <v>2</v>
      </c>
      <c r="C8471" s="1">
        <v>21467</v>
      </c>
      <c r="D8471">
        <v>0</v>
      </c>
      <c r="E8471">
        <v>0</v>
      </c>
      <c r="F8471" t="s">
        <v>14</v>
      </c>
      <c r="G8471" s="1">
        <v>35969</v>
      </c>
      <c r="H8471">
        <v>2</v>
      </c>
      <c r="J8471">
        <v>10</v>
      </c>
      <c r="K8471">
        <v>15607</v>
      </c>
      <c r="L8471" s="1">
        <v>366</v>
      </c>
      <c r="M8471" s="2">
        <f t="shared" si="396"/>
        <v>39.705555555555556</v>
      </c>
      <c r="N8471" s="2" t="str">
        <f t="shared" si="397"/>
        <v/>
      </c>
      <c r="O8471" s="2" t="str">
        <f t="shared" si="398"/>
        <v/>
      </c>
    </row>
    <row r="8472" spans="1:15" x14ac:dyDescent="0.25">
      <c r="A8472">
        <v>8471</v>
      </c>
      <c r="B8472">
        <v>4</v>
      </c>
      <c r="C8472" s="1">
        <v>24874</v>
      </c>
      <c r="D8472">
        <v>0</v>
      </c>
      <c r="E8472">
        <v>0</v>
      </c>
      <c r="F8472" t="s">
        <v>20</v>
      </c>
      <c r="G8472" s="1">
        <v>35969</v>
      </c>
      <c r="H8472">
        <v>2</v>
      </c>
      <c r="J8472">
        <v>10</v>
      </c>
      <c r="K8472">
        <v>10107</v>
      </c>
      <c r="L8472" s="1">
        <v>366</v>
      </c>
      <c r="M8472" s="2">
        <f t="shared" si="396"/>
        <v>30.380555555555556</v>
      </c>
      <c r="N8472" s="2" t="str">
        <f t="shared" si="397"/>
        <v/>
      </c>
      <c r="O8472" s="2" t="str">
        <f t="shared" si="398"/>
        <v/>
      </c>
    </row>
    <row r="8473" spans="1:15" x14ac:dyDescent="0.25">
      <c r="A8473">
        <v>8472</v>
      </c>
      <c r="B8473">
        <v>4</v>
      </c>
      <c r="C8473" s="1">
        <v>25945</v>
      </c>
      <c r="D8473">
        <v>0</v>
      </c>
      <c r="E8473">
        <v>0</v>
      </c>
      <c r="F8473" t="s">
        <v>20</v>
      </c>
      <c r="G8473" s="1">
        <v>35969</v>
      </c>
      <c r="H8473">
        <v>2</v>
      </c>
      <c r="J8473">
        <v>10</v>
      </c>
      <c r="K8473">
        <v>10107</v>
      </c>
      <c r="L8473" s="1">
        <v>366</v>
      </c>
      <c r="M8473" s="2">
        <f t="shared" si="396"/>
        <v>27.447222222222223</v>
      </c>
      <c r="N8473" s="2" t="str">
        <f t="shared" si="397"/>
        <v/>
      </c>
      <c r="O8473" s="2" t="str">
        <f t="shared" si="398"/>
        <v/>
      </c>
    </row>
    <row r="8474" spans="1:15" x14ac:dyDescent="0.25">
      <c r="A8474">
        <v>8473</v>
      </c>
      <c r="B8474">
        <v>2</v>
      </c>
      <c r="C8474" s="1">
        <v>16693</v>
      </c>
      <c r="D8474">
        <v>0</v>
      </c>
      <c r="E8474">
        <v>0</v>
      </c>
      <c r="F8474" t="s">
        <v>14</v>
      </c>
      <c r="G8474" s="1">
        <v>35969</v>
      </c>
      <c r="H8474">
        <v>2</v>
      </c>
      <c r="J8474">
        <v>10</v>
      </c>
      <c r="K8474">
        <v>14707</v>
      </c>
      <c r="L8474" s="1">
        <v>366</v>
      </c>
      <c r="M8474" s="2">
        <f t="shared" si="396"/>
        <v>52.777777777777779</v>
      </c>
      <c r="N8474" s="2" t="str">
        <f t="shared" si="397"/>
        <v/>
      </c>
      <c r="O8474" s="2" t="str">
        <f t="shared" si="398"/>
        <v/>
      </c>
    </row>
    <row r="8475" spans="1:15" x14ac:dyDescent="0.25">
      <c r="A8475">
        <v>8474</v>
      </c>
      <c r="B8475">
        <v>3</v>
      </c>
      <c r="C8475" s="1">
        <v>14577</v>
      </c>
      <c r="D8475">
        <v>0</v>
      </c>
      <c r="E8475">
        <v>0</v>
      </c>
      <c r="F8475" t="s">
        <v>14</v>
      </c>
      <c r="G8475" s="1">
        <v>35970</v>
      </c>
      <c r="H8475">
        <v>0</v>
      </c>
      <c r="I8475" t="s">
        <v>24</v>
      </c>
      <c r="J8475">
        <v>21</v>
      </c>
      <c r="K8475">
        <v>0</v>
      </c>
      <c r="L8475" s="1">
        <v>36019</v>
      </c>
      <c r="M8475" s="2">
        <f t="shared" si="396"/>
        <v>58.572222222222223</v>
      </c>
      <c r="N8475" s="2">
        <f t="shared" si="397"/>
        <v>58.705555555555556</v>
      </c>
      <c r="O8475" s="2">
        <f t="shared" si="398"/>
        <v>0.13333333333333286</v>
      </c>
    </row>
    <row r="8476" spans="1:15" x14ac:dyDescent="0.25">
      <c r="A8476">
        <v>8475</v>
      </c>
      <c r="B8476">
        <v>2</v>
      </c>
      <c r="C8476" s="1">
        <v>20667</v>
      </c>
      <c r="D8476">
        <v>3714</v>
      </c>
      <c r="E8476">
        <v>2</v>
      </c>
      <c r="F8476" t="s">
        <v>26</v>
      </c>
      <c r="G8476" s="1">
        <v>35970</v>
      </c>
      <c r="H8476">
        <v>2</v>
      </c>
      <c r="J8476">
        <v>10</v>
      </c>
      <c r="K8476">
        <v>25679</v>
      </c>
      <c r="L8476" s="1">
        <v>366</v>
      </c>
      <c r="M8476" s="2">
        <f t="shared" si="396"/>
        <v>41.9</v>
      </c>
      <c r="N8476" s="2" t="str">
        <f t="shared" si="397"/>
        <v/>
      </c>
      <c r="O8476" s="2" t="str">
        <f t="shared" si="398"/>
        <v/>
      </c>
    </row>
    <row r="8477" spans="1:15" x14ac:dyDescent="0.25">
      <c r="A8477">
        <v>8476</v>
      </c>
      <c r="B8477">
        <v>3</v>
      </c>
      <c r="C8477" s="1">
        <v>26117</v>
      </c>
      <c r="D8477">
        <v>2327</v>
      </c>
      <c r="E8477">
        <v>0</v>
      </c>
      <c r="F8477" t="s">
        <v>17</v>
      </c>
      <c r="G8477" s="1">
        <v>35971</v>
      </c>
      <c r="H8477">
        <v>2</v>
      </c>
      <c r="J8477">
        <v>10</v>
      </c>
      <c r="K8477">
        <v>10107</v>
      </c>
      <c r="L8477" s="1">
        <v>366</v>
      </c>
      <c r="M8477" s="2">
        <f t="shared" si="396"/>
        <v>26.977777777777778</v>
      </c>
      <c r="N8477" s="2" t="str">
        <f t="shared" si="397"/>
        <v/>
      </c>
      <c r="O8477" s="2" t="str">
        <f t="shared" si="398"/>
        <v/>
      </c>
    </row>
    <row r="8478" spans="1:15" x14ac:dyDescent="0.25">
      <c r="A8478">
        <v>8477</v>
      </c>
      <c r="B8478">
        <v>3</v>
      </c>
      <c r="C8478" s="1">
        <v>22401</v>
      </c>
      <c r="D8478">
        <v>0</v>
      </c>
      <c r="E8478">
        <v>2</v>
      </c>
      <c r="F8478" t="s">
        <v>13</v>
      </c>
      <c r="G8478" s="1">
        <v>35972</v>
      </c>
      <c r="H8478">
        <v>0</v>
      </c>
      <c r="J8478">
        <v>21</v>
      </c>
      <c r="K8478">
        <v>0</v>
      </c>
      <c r="L8478" s="1">
        <v>366</v>
      </c>
      <c r="M8478" s="2">
        <f t="shared" si="396"/>
        <v>37.155555555555559</v>
      </c>
      <c r="N8478" s="2" t="str">
        <f t="shared" si="397"/>
        <v/>
      </c>
      <c r="O8478" s="2" t="str">
        <f t="shared" si="398"/>
        <v/>
      </c>
    </row>
    <row r="8479" spans="1:15" x14ac:dyDescent="0.25">
      <c r="A8479">
        <v>8478</v>
      </c>
      <c r="B8479">
        <v>3</v>
      </c>
      <c r="C8479" s="1">
        <v>25499</v>
      </c>
      <c r="D8479">
        <v>2168</v>
      </c>
      <c r="E8479">
        <v>2</v>
      </c>
      <c r="F8479" t="s">
        <v>14</v>
      </c>
      <c r="G8479" s="1">
        <v>35972</v>
      </c>
      <c r="H8479">
        <v>2</v>
      </c>
      <c r="J8479">
        <v>10</v>
      </c>
      <c r="K8479">
        <v>18707</v>
      </c>
      <c r="L8479" s="1">
        <v>366</v>
      </c>
      <c r="M8479" s="2">
        <f t="shared" si="396"/>
        <v>28.675000000000001</v>
      </c>
      <c r="N8479" s="2" t="str">
        <f t="shared" si="397"/>
        <v/>
      </c>
      <c r="O8479" s="2" t="str">
        <f t="shared" si="398"/>
        <v/>
      </c>
    </row>
    <row r="8480" spans="1:15" x14ac:dyDescent="0.25">
      <c r="A8480">
        <v>8479</v>
      </c>
      <c r="B8480">
        <v>3</v>
      </c>
      <c r="C8480" s="1">
        <v>18880</v>
      </c>
      <c r="D8480">
        <v>0</v>
      </c>
      <c r="E8480">
        <v>0</v>
      </c>
      <c r="F8480" t="s">
        <v>17</v>
      </c>
      <c r="G8480" s="1">
        <v>35972</v>
      </c>
      <c r="H8480">
        <v>2</v>
      </c>
      <c r="J8480">
        <v>10</v>
      </c>
      <c r="K8480">
        <v>13907</v>
      </c>
      <c r="L8480" s="1">
        <v>366</v>
      </c>
      <c r="M8480" s="2">
        <f t="shared" si="396"/>
        <v>46.797222222222224</v>
      </c>
      <c r="N8480" s="2" t="str">
        <f t="shared" si="397"/>
        <v/>
      </c>
      <c r="O8480" s="2" t="str">
        <f t="shared" si="398"/>
        <v/>
      </c>
    </row>
    <row r="8481" spans="1:15" x14ac:dyDescent="0.25">
      <c r="A8481">
        <v>8480</v>
      </c>
      <c r="B8481">
        <v>2</v>
      </c>
      <c r="C8481" s="1">
        <v>32211</v>
      </c>
      <c r="D8481">
        <v>0</v>
      </c>
      <c r="E8481">
        <v>0</v>
      </c>
      <c r="F8481" t="s">
        <v>20</v>
      </c>
      <c r="G8481" s="1">
        <v>35972</v>
      </c>
      <c r="H8481">
        <v>2</v>
      </c>
      <c r="J8481">
        <v>21</v>
      </c>
      <c r="K8481">
        <v>10107</v>
      </c>
      <c r="L8481" s="1">
        <v>366</v>
      </c>
      <c r="M8481" s="2">
        <f t="shared" si="396"/>
        <v>10.297222222222222</v>
      </c>
      <c r="N8481" s="2" t="str">
        <f t="shared" si="397"/>
        <v/>
      </c>
      <c r="O8481" s="2" t="str">
        <f t="shared" si="398"/>
        <v/>
      </c>
    </row>
    <row r="8482" spans="1:15" x14ac:dyDescent="0.25">
      <c r="A8482">
        <v>8481</v>
      </c>
      <c r="B8482">
        <v>4</v>
      </c>
      <c r="C8482" s="1">
        <v>26059</v>
      </c>
      <c r="D8482">
        <v>0</v>
      </c>
      <c r="E8482">
        <v>0</v>
      </c>
      <c r="F8482" t="s">
        <v>20</v>
      </c>
      <c r="G8482" s="1">
        <v>35975</v>
      </c>
      <c r="H8482">
        <v>2</v>
      </c>
      <c r="J8482">
        <v>10</v>
      </c>
      <c r="K8482">
        <v>10107</v>
      </c>
      <c r="L8482" s="1">
        <v>366</v>
      </c>
      <c r="M8482" s="2">
        <f t="shared" si="396"/>
        <v>27.147222222222222</v>
      </c>
      <c r="N8482" s="2" t="str">
        <f t="shared" si="397"/>
        <v/>
      </c>
      <c r="O8482" s="2" t="str">
        <f t="shared" si="398"/>
        <v/>
      </c>
    </row>
    <row r="8483" spans="1:15" x14ac:dyDescent="0.25">
      <c r="A8483">
        <v>8482</v>
      </c>
      <c r="B8483">
        <v>3</v>
      </c>
      <c r="C8483" s="1">
        <v>18015</v>
      </c>
      <c r="D8483">
        <v>2340</v>
      </c>
      <c r="E8483">
        <v>0</v>
      </c>
      <c r="F8483" t="s">
        <v>16</v>
      </c>
      <c r="G8483" s="1">
        <v>35975</v>
      </c>
      <c r="H8483">
        <v>2</v>
      </c>
      <c r="J8483">
        <v>10</v>
      </c>
      <c r="K8483">
        <v>17807</v>
      </c>
      <c r="L8483" s="1">
        <v>366</v>
      </c>
      <c r="M8483" s="2">
        <f t="shared" si="396"/>
        <v>49.172222222222224</v>
      </c>
      <c r="N8483" s="2" t="str">
        <f t="shared" si="397"/>
        <v/>
      </c>
      <c r="O8483" s="2" t="str">
        <f t="shared" si="398"/>
        <v/>
      </c>
    </row>
    <row r="8484" spans="1:15" x14ac:dyDescent="0.25">
      <c r="A8484">
        <v>8483</v>
      </c>
      <c r="B8484">
        <v>3</v>
      </c>
      <c r="C8484" s="1">
        <v>18136</v>
      </c>
      <c r="D8484">
        <v>0</v>
      </c>
      <c r="E8484">
        <v>0</v>
      </c>
      <c r="F8484" t="s">
        <v>13</v>
      </c>
      <c r="G8484" s="1">
        <v>35976</v>
      </c>
      <c r="H8484">
        <v>0</v>
      </c>
      <c r="J8484">
        <v>25</v>
      </c>
      <c r="K8484">
        <v>0</v>
      </c>
      <c r="L8484" s="1">
        <v>366</v>
      </c>
      <c r="M8484" s="2">
        <f t="shared" si="396"/>
        <v>48.844444444444441</v>
      </c>
      <c r="N8484" s="2" t="str">
        <f t="shared" si="397"/>
        <v/>
      </c>
      <c r="O8484" s="2" t="str">
        <f t="shared" si="398"/>
        <v/>
      </c>
    </row>
    <row r="8485" spans="1:15" x14ac:dyDescent="0.25">
      <c r="A8485">
        <v>8484</v>
      </c>
      <c r="B8485">
        <v>3</v>
      </c>
      <c r="C8485" s="1">
        <v>26827</v>
      </c>
      <c r="D8485">
        <v>1476</v>
      </c>
      <c r="E8485">
        <v>0</v>
      </c>
      <c r="F8485" t="s">
        <v>14</v>
      </c>
      <c r="G8485" s="1">
        <v>35976</v>
      </c>
      <c r="H8485">
        <v>2</v>
      </c>
      <c r="J8485">
        <v>10</v>
      </c>
      <c r="K8485">
        <v>13507</v>
      </c>
      <c r="L8485" s="1">
        <v>366</v>
      </c>
      <c r="M8485" s="2">
        <f t="shared" si="396"/>
        <v>25.05</v>
      </c>
      <c r="N8485" s="2" t="str">
        <f t="shared" si="397"/>
        <v/>
      </c>
      <c r="O8485" s="2" t="str">
        <f t="shared" si="398"/>
        <v/>
      </c>
    </row>
    <row r="8486" spans="1:15" x14ac:dyDescent="0.25">
      <c r="A8486">
        <v>8485</v>
      </c>
      <c r="B8486">
        <v>2</v>
      </c>
      <c r="C8486" s="1">
        <v>31414</v>
      </c>
      <c r="D8486">
        <v>0</v>
      </c>
      <c r="E8486">
        <v>0</v>
      </c>
      <c r="F8486" t="s">
        <v>20</v>
      </c>
      <c r="G8486" s="1">
        <v>35976</v>
      </c>
      <c r="H8486">
        <v>2</v>
      </c>
      <c r="J8486">
        <v>21</v>
      </c>
      <c r="K8486">
        <v>10107</v>
      </c>
      <c r="L8486" s="1">
        <v>366</v>
      </c>
      <c r="M8486" s="2">
        <f t="shared" si="396"/>
        <v>12.494444444444444</v>
      </c>
      <c r="N8486" s="2" t="str">
        <f t="shared" si="397"/>
        <v/>
      </c>
      <c r="O8486" s="2" t="str">
        <f t="shared" si="398"/>
        <v/>
      </c>
    </row>
    <row r="8487" spans="1:15" x14ac:dyDescent="0.25">
      <c r="A8487">
        <v>8486</v>
      </c>
      <c r="B8487">
        <v>2</v>
      </c>
      <c r="C8487" s="1">
        <v>25232</v>
      </c>
      <c r="D8487">
        <v>0</v>
      </c>
      <c r="E8487">
        <v>0</v>
      </c>
      <c r="F8487" t="s">
        <v>20</v>
      </c>
      <c r="G8487" s="1">
        <v>35976</v>
      </c>
      <c r="H8487">
        <v>2</v>
      </c>
      <c r="J8487">
        <v>10</v>
      </c>
      <c r="K8487">
        <v>11907</v>
      </c>
      <c r="L8487" s="1">
        <v>366</v>
      </c>
      <c r="M8487" s="2">
        <f t="shared" si="396"/>
        <v>29.419444444444444</v>
      </c>
      <c r="N8487" s="2" t="str">
        <f t="shared" si="397"/>
        <v/>
      </c>
      <c r="O8487" s="2" t="str">
        <f t="shared" si="398"/>
        <v/>
      </c>
    </row>
    <row r="8488" spans="1:15" x14ac:dyDescent="0.25">
      <c r="A8488">
        <v>8487</v>
      </c>
      <c r="B8488">
        <v>3</v>
      </c>
      <c r="C8488" s="1">
        <v>25767</v>
      </c>
      <c r="D8488">
        <v>1920</v>
      </c>
      <c r="E8488">
        <v>2</v>
      </c>
      <c r="F8488" t="s">
        <v>18</v>
      </c>
      <c r="G8488" s="1">
        <v>35978</v>
      </c>
      <c r="H8488">
        <v>2</v>
      </c>
      <c r="J8488">
        <v>10</v>
      </c>
      <c r="K8488">
        <v>16607</v>
      </c>
      <c r="L8488" s="1">
        <v>366</v>
      </c>
      <c r="M8488" s="2">
        <f t="shared" si="396"/>
        <v>27.955555555555556</v>
      </c>
      <c r="N8488" s="2" t="str">
        <f t="shared" si="397"/>
        <v/>
      </c>
      <c r="O8488" s="2" t="str">
        <f t="shared" si="398"/>
        <v/>
      </c>
    </row>
    <row r="8489" spans="1:15" x14ac:dyDescent="0.25">
      <c r="A8489">
        <v>8488</v>
      </c>
      <c r="B8489">
        <v>2</v>
      </c>
      <c r="C8489" s="1">
        <v>25819</v>
      </c>
      <c r="D8489">
        <v>0</v>
      </c>
      <c r="E8489">
        <v>2</v>
      </c>
      <c r="F8489" t="s">
        <v>14</v>
      </c>
      <c r="G8489" s="1">
        <v>35978</v>
      </c>
      <c r="H8489">
        <v>0</v>
      </c>
      <c r="I8489" t="s">
        <v>19</v>
      </c>
      <c r="J8489">
        <v>21</v>
      </c>
      <c r="K8489">
        <v>13607</v>
      </c>
      <c r="L8489" s="1">
        <v>39115</v>
      </c>
      <c r="M8489" s="2">
        <f t="shared" si="396"/>
        <v>27.816666666666666</v>
      </c>
      <c r="N8489" s="2">
        <f t="shared" si="397"/>
        <v>36.4</v>
      </c>
      <c r="O8489" s="2">
        <f t="shared" si="398"/>
        <v>8.5833333333333321</v>
      </c>
    </row>
    <row r="8490" spans="1:15" x14ac:dyDescent="0.25">
      <c r="A8490">
        <v>8489</v>
      </c>
      <c r="B8490">
        <v>4</v>
      </c>
      <c r="C8490" s="1">
        <v>27675</v>
      </c>
      <c r="D8490">
        <v>0</v>
      </c>
      <c r="E8490">
        <v>0</v>
      </c>
      <c r="F8490" t="s">
        <v>20</v>
      </c>
      <c r="G8490" s="1">
        <v>35978</v>
      </c>
      <c r="H8490">
        <v>0</v>
      </c>
      <c r="J8490">
        <v>10</v>
      </c>
      <c r="K8490">
        <v>10307</v>
      </c>
      <c r="L8490" s="1">
        <v>366</v>
      </c>
      <c r="M8490" s="2">
        <f t="shared" si="396"/>
        <v>22.733333333333334</v>
      </c>
      <c r="N8490" s="2" t="str">
        <f t="shared" si="397"/>
        <v/>
      </c>
      <c r="O8490" s="2" t="str">
        <f t="shared" si="398"/>
        <v/>
      </c>
    </row>
    <row r="8491" spans="1:15" x14ac:dyDescent="0.25">
      <c r="A8491">
        <v>8490</v>
      </c>
      <c r="B8491">
        <v>2</v>
      </c>
      <c r="C8491" s="1">
        <v>23710</v>
      </c>
      <c r="D8491">
        <v>3372</v>
      </c>
      <c r="E8491">
        <v>2</v>
      </c>
      <c r="F8491" t="s">
        <v>21</v>
      </c>
      <c r="G8491" s="1">
        <v>35979</v>
      </c>
      <c r="H8491">
        <v>2</v>
      </c>
      <c r="J8491">
        <v>10</v>
      </c>
      <c r="K8491">
        <v>14607</v>
      </c>
      <c r="L8491" s="1">
        <v>366</v>
      </c>
      <c r="M8491" s="2">
        <f t="shared" si="396"/>
        <v>33.594444444444441</v>
      </c>
      <c r="N8491" s="2" t="str">
        <f t="shared" si="397"/>
        <v/>
      </c>
      <c r="O8491" s="2" t="str">
        <f t="shared" si="398"/>
        <v/>
      </c>
    </row>
    <row r="8492" spans="1:15" x14ac:dyDescent="0.25">
      <c r="A8492">
        <v>8491</v>
      </c>
      <c r="B8492">
        <v>4</v>
      </c>
      <c r="C8492" s="1">
        <v>30775</v>
      </c>
      <c r="D8492">
        <v>836</v>
      </c>
      <c r="E8492">
        <v>0</v>
      </c>
      <c r="F8492" t="s">
        <v>20</v>
      </c>
      <c r="G8492" s="1">
        <v>35979</v>
      </c>
      <c r="H8492">
        <v>2</v>
      </c>
      <c r="J8492">
        <v>10</v>
      </c>
      <c r="K8492">
        <v>10107</v>
      </c>
      <c r="L8492" s="1">
        <v>366</v>
      </c>
      <c r="M8492" s="2">
        <f t="shared" si="396"/>
        <v>14.25</v>
      </c>
      <c r="N8492" s="2" t="str">
        <f t="shared" si="397"/>
        <v/>
      </c>
      <c r="O8492" s="2" t="str">
        <f t="shared" si="398"/>
        <v/>
      </c>
    </row>
    <row r="8493" spans="1:15" x14ac:dyDescent="0.25">
      <c r="A8493">
        <v>8492</v>
      </c>
      <c r="B8493">
        <v>2</v>
      </c>
      <c r="C8493" s="1">
        <v>13785</v>
      </c>
      <c r="D8493">
        <v>0</v>
      </c>
      <c r="E8493">
        <v>0</v>
      </c>
      <c r="F8493" t="s">
        <v>13</v>
      </c>
      <c r="G8493" s="1">
        <v>35982</v>
      </c>
      <c r="H8493">
        <v>0</v>
      </c>
      <c r="J8493">
        <v>25</v>
      </c>
      <c r="K8493">
        <v>0</v>
      </c>
      <c r="L8493" s="1">
        <v>366</v>
      </c>
      <c r="M8493" s="2">
        <f t="shared" si="396"/>
        <v>60.774999999999999</v>
      </c>
      <c r="N8493" s="2" t="str">
        <f t="shared" si="397"/>
        <v/>
      </c>
      <c r="O8493" s="2" t="str">
        <f t="shared" si="398"/>
        <v/>
      </c>
    </row>
    <row r="8494" spans="1:15" x14ac:dyDescent="0.25">
      <c r="A8494">
        <v>8493</v>
      </c>
      <c r="B8494">
        <v>3</v>
      </c>
      <c r="C8494" s="1">
        <v>27818</v>
      </c>
      <c r="D8494">
        <v>19044</v>
      </c>
      <c r="E8494">
        <v>1</v>
      </c>
      <c r="F8494" t="s">
        <v>14</v>
      </c>
      <c r="G8494" s="1">
        <v>35982</v>
      </c>
      <c r="H8494">
        <v>2</v>
      </c>
      <c r="J8494">
        <v>10</v>
      </c>
      <c r="K8494">
        <v>10307</v>
      </c>
      <c r="L8494" s="1">
        <v>366</v>
      </c>
      <c r="M8494" s="2">
        <f t="shared" si="396"/>
        <v>22.355555555555554</v>
      </c>
      <c r="N8494" s="2" t="str">
        <f t="shared" si="397"/>
        <v/>
      </c>
      <c r="O8494" s="2" t="str">
        <f t="shared" si="398"/>
        <v/>
      </c>
    </row>
    <row r="8495" spans="1:15" x14ac:dyDescent="0.25">
      <c r="A8495">
        <v>8494</v>
      </c>
      <c r="B8495">
        <v>2</v>
      </c>
      <c r="C8495" s="1">
        <v>19457</v>
      </c>
      <c r="D8495">
        <v>6850</v>
      </c>
      <c r="E8495">
        <v>0</v>
      </c>
      <c r="F8495" t="s">
        <v>16</v>
      </c>
      <c r="G8495" s="1">
        <v>35983</v>
      </c>
      <c r="H8495">
        <v>0</v>
      </c>
      <c r="J8495">
        <v>21</v>
      </c>
      <c r="K8495">
        <v>0</v>
      </c>
      <c r="L8495" s="1">
        <v>366</v>
      </c>
      <c r="M8495" s="2">
        <f t="shared" si="396"/>
        <v>45.24722222222222</v>
      </c>
      <c r="N8495" s="2" t="str">
        <f t="shared" si="397"/>
        <v/>
      </c>
      <c r="O8495" s="2" t="str">
        <f t="shared" si="398"/>
        <v/>
      </c>
    </row>
    <row r="8496" spans="1:15" x14ac:dyDescent="0.25">
      <c r="A8496">
        <v>8495</v>
      </c>
      <c r="B8496">
        <v>2</v>
      </c>
      <c r="C8496" s="1">
        <v>23642</v>
      </c>
      <c r="D8496">
        <v>2167</v>
      </c>
      <c r="E8496">
        <v>3</v>
      </c>
      <c r="F8496" t="s">
        <v>14</v>
      </c>
      <c r="G8496" s="1">
        <v>35983</v>
      </c>
      <c r="H8496">
        <v>2</v>
      </c>
      <c r="J8496">
        <v>10</v>
      </c>
      <c r="K8496">
        <v>11907</v>
      </c>
      <c r="L8496" s="1">
        <v>366</v>
      </c>
      <c r="M8496" s="2">
        <f t="shared" si="396"/>
        <v>33.791666666666664</v>
      </c>
      <c r="N8496" s="2" t="str">
        <f t="shared" si="397"/>
        <v/>
      </c>
      <c r="O8496" s="2" t="str">
        <f t="shared" si="398"/>
        <v/>
      </c>
    </row>
    <row r="8497" spans="1:15" x14ac:dyDescent="0.25">
      <c r="A8497">
        <v>8496</v>
      </c>
      <c r="B8497">
        <v>4</v>
      </c>
      <c r="C8497" s="1">
        <v>21946</v>
      </c>
      <c r="D8497">
        <v>0</v>
      </c>
      <c r="E8497">
        <v>2</v>
      </c>
      <c r="F8497" t="s">
        <v>20</v>
      </c>
      <c r="G8497" s="1">
        <v>35983</v>
      </c>
      <c r="H8497">
        <v>2</v>
      </c>
      <c r="J8497">
        <v>10</v>
      </c>
      <c r="K8497">
        <v>10107</v>
      </c>
      <c r="L8497" s="1">
        <v>366</v>
      </c>
      <c r="M8497" s="2">
        <f t="shared" si="396"/>
        <v>38.43611111111111</v>
      </c>
      <c r="N8497" s="2" t="str">
        <f t="shared" si="397"/>
        <v/>
      </c>
      <c r="O8497" s="2" t="str">
        <f t="shared" si="398"/>
        <v/>
      </c>
    </row>
    <row r="8498" spans="1:15" x14ac:dyDescent="0.25">
      <c r="A8498">
        <v>8497</v>
      </c>
      <c r="B8498">
        <v>2</v>
      </c>
      <c r="C8498" s="1">
        <v>26277</v>
      </c>
      <c r="D8498">
        <v>1384</v>
      </c>
      <c r="E8498">
        <v>0</v>
      </c>
      <c r="F8498" t="s">
        <v>14</v>
      </c>
      <c r="G8498" s="1">
        <v>35984</v>
      </c>
      <c r="H8498">
        <v>2</v>
      </c>
      <c r="J8498">
        <v>10</v>
      </c>
      <c r="K8498">
        <v>0</v>
      </c>
      <c r="L8498" s="1">
        <v>366</v>
      </c>
      <c r="M8498" s="2">
        <f t="shared" si="396"/>
        <v>26.577777777777779</v>
      </c>
      <c r="N8498" s="2" t="str">
        <f t="shared" si="397"/>
        <v/>
      </c>
      <c r="O8498" s="2" t="str">
        <f t="shared" si="398"/>
        <v/>
      </c>
    </row>
    <row r="8499" spans="1:15" x14ac:dyDescent="0.25">
      <c r="A8499">
        <v>8498</v>
      </c>
      <c r="B8499">
        <v>2</v>
      </c>
      <c r="C8499" s="1">
        <v>24584</v>
      </c>
      <c r="D8499">
        <v>1997</v>
      </c>
      <c r="E8499">
        <v>2</v>
      </c>
      <c r="F8499" t="s">
        <v>14</v>
      </c>
      <c r="G8499" s="1">
        <v>35984</v>
      </c>
      <c r="H8499">
        <v>2</v>
      </c>
      <c r="J8499">
        <v>10</v>
      </c>
      <c r="K8499">
        <v>10907</v>
      </c>
      <c r="L8499" s="1">
        <v>366</v>
      </c>
      <c r="M8499" s="2">
        <f t="shared" si="396"/>
        <v>31.211111111111112</v>
      </c>
      <c r="N8499" s="2" t="str">
        <f t="shared" si="397"/>
        <v/>
      </c>
      <c r="O8499" s="2" t="str">
        <f t="shared" si="398"/>
        <v/>
      </c>
    </row>
    <row r="8500" spans="1:15" x14ac:dyDescent="0.25">
      <c r="A8500">
        <v>8499</v>
      </c>
      <c r="B8500">
        <v>2</v>
      </c>
      <c r="C8500" s="1">
        <v>21373</v>
      </c>
      <c r="D8500">
        <v>0</v>
      </c>
      <c r="E8500">
        <v>0</v>
      </c>
      <c r="F8500" t="s">
        <v>14</v>
      </c>
      <c r="G8500" s="1">
        <v>35984</v>
      </c>
      <c r="H8500">
        <v>2</v>
      </c>
      <c r="J8500">
        <v>10</v>
      </c>
      <c r="K8500">
        <v>11607</v>
      </c>
      <c r="L8500" s="1">
        <v>366</v>
      </c>
      <c r="M8500" s="2">
        <f t="shared" si="396"/>
        <v>40.00277777777778</v>
      </c>
      <c r="N8500" s="2" t="str">
        <f t="shared" si="397"/>
        <v/>
      </c>
      <c r="O8500" s="2" t="str">
        <f t="shared" si="398"/>
        <v/>
      </c>
    </row>
    <row r="8501" spans="1:15" x14ac:dyDescent="0.25">
      <c r="A8501">
        <v>8500</v>
      </c>
      <c r="B8501">
        <v>3</v>
      </c>
      <c r="C8501" s="1">
        <v>18432</v>
      </c>
      <c r="D8501">
        <v>2043</v>
      </c>
      <c r="E8501">
        <v>0</v>
      </c>
      <c r="F8501" t="s">
        <v>14</v>
      </c>
      <c r="G8501" s="1">
        <v>35985</v>
      </c>
      <c r="H8501">
        <v>2</v>
      </c>
      <c r="J8501">
        <v>10</v>
      </c>
      <c r="K8501">
        <v>17807</v>
      </c>
      <c r="L8501" s="1">
        <v>366</v>
      </c>
      <c r="M8501" s="2">
        <f t="shared" si="396"/>
        <v>48.05833333333333</v>
      </c>
      <c r="N8501" s="2" t="str">
        <f t="shared" si="397"/>
        <v/>
      </c>
      <c r="O8501" s="2" t="str">
        <f t="shared" si="398"/>
        <v/>
      </c>
    </row>
    <row r="8502" spans="1:15" x14ac:dyDescent="0.25">
      <c r="A8502">
        <v>8501</v>
      </c>
      <c r="B8502">
        <v>2</v>
      </c>
      <c r="C8502" s="1">
        <v>25375</v>
      </c>
      <c r="D8502">
        <v>0</v>
      </c>
      <c r="E8502">
        <v>2</v>
      </c>
      <c r="F8502" t="s">
        <v>20</v>
      </c>
      <c r="G8502" s="1">
        <v>35986</v>
      </c>
      <c r="H8502">
        <v>2</v>
      </c>
      <c r="J8502">
        <v>10</v>
      </c>
      <c r="K8502">
        <v>10107</v>
      </c>
      <c r="L8502" s="1">
        <v>366</v>
      </c>
      <c r="M8502" s="2">
        <f t="shared" si="396"/>
        <v>29.052777777777777</v>
      </c>
      <c r="N8502" s="2" t="str">
        <f t="shared" si="397"/>
        <v/>
      </c>
      <c r="O8502" s="2" t="str">
        <f t="shared" si="398"/>
        <v/>
      </c>
    </row>
    <row r="8503" spans="1:15" x14ac:dyDescent="0.25">
      <c r="A8503">
        <v>8502</v>
      </c>
      <c r="B8503">
        <v>2</v>
      </c>
      <c r="C8503" s="1">
        <v>20701</v>
      </c>
      <c r="D8503">
        <v>0</v>
      </c>
      <c r="E8503">
        <v>1</v>
      </c>
      <c r="F8503" t="s">
        <v>14</v>
      </c>
      <c r="G8503" s="1">
        <v>35991</v>
      </c>
      <c r="H8503">
        <v>2</v>
      </c>
      <c r="J8503">
        <v>10</v>
      </c>
      <c r="K8503">
        <v>25679</v>
      </c>
      <c r="L8503" s="1">
        <v>366</v>
      </c>
      <c r="M8503" s="2">
        <f t="shared" si="396"/>
        <v>41.866666666666667</v>
      </c>
      <c r="N8503" s="2" t="str">
        <f t="shared" si="397"/>
        <v/>
      </c>
      <c r="O8503" s="2" t="str">
        <f t="shared" si="398"/>
        <v/>
      </c>
    </row>
    <row r="8504" spans="1:15" x14ac:dyDescent="0.25">
      <c r="A8504">
        <v>8503</v>
      </c>
      <c r="B8504">
        <v>3</v>
      </c>
      <c r="C8504" s="1">
        <v>15465</v>
      </c>
      <c r="D8504">
        <v>0</v>
      </c>
      <c r="E8504">
        <v>0</v>
      </c>
      <c r="F8504" t="s">
        <v>14</v>
      </c>
      <c r="G8504" s="1">
        <v>35991</v>
      </c>
      <c r="H8504">
        <v>2</v>
      </c>
      <c r="J8504">
        <v>10</v>
      </c>
      <c r="K8504">
        <v>17907</v>
      </c>
      <c r="L8504" s="1">
        <v>366</v>
      </c>
      <c r="M8504" s="2">
        <f t="shared" si="396"/>
        <v>56.197222222222223</v>
      </c>
      <c r="N8504" s="2" t="str">
        <f t="shared" si="397"/>
        <v/>
      </c>
      <c r="O8504" s="2" t="str">
        <f t="shared" si="398"/>
        <v/>
      </c>
    </row>
    <row r="8505" spans="1:15" x14ac:dyDescent="0.25">
      <c r="A8505">
        <v>8504</v>
      </c>
      <c r="B8505">
        <v>2</v>
      </c>
      <c r="C8505" s="1">
        <v>25337</v>
      </c>
      <c r="D8505">
        <v>0</v>
      </c>
      <c r="E8505">
        <v>1</v>
      </c>
      <c r="F8505" t="s">
        <v>14</v>
      </c>
      <c r="G8505" s="1">
        <v>35991</v>
      </c>
      <c r="H8505">
        <v>2</v>
      </c>
      <c r="J8505">
        <v>10</v>
      </c>
      <c r="K8505">
        <v>25679</v>
      </c>
      <c r="L8505" s="1">
        <v>366</v>
      </c>
      <c r="M8505" s="2">
        <f t="shared" si="396"/>
        <v>29.169444444444444</v>
      </c>
      <c r="N8505" s="2" t="str">
        <f t="shared" si="397"/>
        <v/>
      </c>
      <c r="O8505" s="2" t="str">
        <f t="shared" si="398"/>
        <v/>
      </c>
    </row>
    <row r="8506" spans="1:15" x14ac:dyDescent="0.25">
      <c r="A8506">
        <v>8505</v>
      </c>
      <c r="B8506">
        <v>3</v>
      </c>
      <c r="C8506" s="1">
        <v>13545</v>
      </c>
      <c r="D8506">
        <v>0</v>
      </c>
      <c r="E8506">
        <v>0</v>
      </c>
      <c r="F8506" t="s">
        <v>13</v>
      </c>
      <c r="G8506" s="1">
        <v>35992</v>
      </c>
      <c r="H8506">
        <v>0</v>
      </c>
      <c r="J8506">
        <v>25</v>
      </c>
      <c r="K8506">
        <v>0</v>
      </c>
      <c r="L8506" s="1">
        <v>366</v>
      </c>
      <c r="M8506" s="2">
        <f t="shared" si="396"/>
        <v>61.461111111111109</v>
      </c>
      <c r="N8506" s="2" t="str">
        <f t="shared" si="397"/>
        <v/>
      </c>
      <c r="O8506" s="2" t="str">
        <f t="shared" si="398"/>
        <v/>
      </c>
    </row>
    <row r="8507" spans="1:15" x14ac:dyDescent="0.25">
      <c r="A8507">
        <v>8506</v>
      </c>
      <c r="B8507">
        <v>2</v>
      </c>
      <c r="C8507" s="1">
        <v>25861</v>
      </c>
      <c r="D8507">
        <v>0</v>
      </c>
      <c r="E8507">
        <v>0</v>
      </c>
      <c r="F8507" t="s">
        <v>20</v>
      </c>
      <c r="G8507" s="1">
        <v>35992</v>
      </c>
      <c r="H8507">
        <v>0</v>
      </c>
      <c r="J8507">
        <v>10</v>
      </c>
      <c r="K8507">
        <v>10307</v>
      </c>
      <c r="L8507" s="1">
        <v>366</v>
      </c>
      <c r="M8507" s="2">
        <f t="shared" si="396"/>
        <v>27.738888888888887</v>
      </c>
      <c r="N8507" s="2" t="str">
        <f t="shared" si="397"/>
        <v/>
      </c>
      <c r="O8507" s="2" t="str">
        <f t="shared" si="398"/>
        <v/>
      </c>
    </row>
    <row r="8508" spans="1:15" x14ac:dyDescent="0.25">
      <c r="A8508">
        <v>8507</v>
      </c>
      <c r="B8508">
        <v>3</v>
      </c>
      <c r="C8508" s="1">
        <v>28332</v>
      </c>
      <c r="D8508">
        <v>1800</v>
      </c>
      <c r="E8508">
        <v>2</v>
      </c>
      <c r="F8508" t="s">
        <v>14</v>
      </c>
      <c r="G8508" s="1">
        <v>35992</v>
      </c>
      <c r="H8508">
        <v>2</v>
      </c>
      <c r="J8508">
        <v>10</v>
      </c>
      <c r="K8508">
        <v>10307</v>
      </c>
      <c r="L8508" s="1">
        <v>366</v>
      </c>
      <c r="M8508" s="2">
        <f t="shared" si="396"/>
        <v>20.972222222222221</v>
      </c>
      <c r="N8508" s="2" t="str">
        <f t="shared" si="397"/>
        <v/>
      </c>
      <c r="O8508" s="2" t="str">
        <f t="shared" si="398"/>
        <v/>
      </c>
    </row>
    <row r="8509" spans="1:15" x14ac:dyDescent="0.25">
      <c r="A8509">
        <v>8508</v>
      </c>
      <c r="B8509">
        <v>4</v>
      </c>
      <c r="C8509" s="1">
        <v>26996</v>
      </c>
      <c r="D8509">
        <v>1502</v>
      </c>
      <c r="E8509">
        <v>0</v>
      </c>
      <c r="F8509" t="s">
        <v>20</v>
      </c>
      <c r="G8509" s="1">
        <v>35992</v>
      </c>
      <c r="H8509">
        <v>2</v>
      </c>
      <c r="J8509">
        <v>10</v>
      </c>
      <c r="K8509">
        <v>10307</v>
      </c>
      <c r="L8509" s="1">
        <v>366</v>
      </c>
      <c r="M8509" s="2">
        <f t="shared" si="396"/>
        <v>24.633333333333333</v>
      </c>
      <c r="N8509" s="2" t="str">
        <f t="shared" si="397"/>
        <v/>
      </c>
      <c r="O8509" s="2" t="str">
        <f t="shared" si="398"/>
        <v/>
      </c>
    </row>
    <row r="8510" spans="1:15" x14ac:dyDescent="0.25">
      <c r="A8510">
        <v>8509</v>
      </c>
      <c r="B8510">
        <v>4</v>
      </c>
      <c r="C8510" s="1">
        <v>30400</v>
      </c>
      <c r="D8510">
        <v>0</v>
      </c>
      <c r="E8510">
        <v>0</v>
      </c>
      <c r="F8510" t="s">
        <v>20</v>
      </c>
      <c r="G8510" s="1">
        <v>35993</v>
      </c>
      <c r="H8510">
        <v>2</v>
      </c>
      <c r="J8510">
        <v>21</v>
      </c>
      <c r="K8510">
        <v>10107</v>
      </c>
      <c r="L8510" s="1">
        <v>366</v>
      </c>
      <c r="M8510" s="2">
        <f t="shared" si="396"/>
        <v>15.311111111111112</v>
      </c>
      <c r="N8510" s="2" t="str">
        <f t="shared" si="397"/>
        <v/>
      </c>
      <c r="O8510" s="2" t="str">
        <f t="shared" si="398"/>
        <v/>
      </c>
    </row>
    <row r="8511" spans="1:15" x14ac:dyDescent="0.25">
      <c r="A8511">
        <v>8510</v>
      </c>
      <c r="B8511">
        <v>3</v>
      </c>
      <c r="C8511" s="1">
        <v>27717</v>
      </c>
      <c r="D8511">
        <v>0</v>
      </c>
      <c r="E8511">
        <v>0</v>
      </c>
      <c r="F8511" t="s">
        <v>26</v>
      </c>
      <c r="G8511" s="1">
        <v>35993</v>
      </c>
      <c r="H8511">
        <v>2</v>
      </c>
      <c r="J8511">
        <v>10</v>
      </c>
      <c r="K8511">
        <v>10307</v>
      </c>
      <c r="L8511" s="1">
        <v>366</v>
      </c>
      <c r="M8511" s="2">
        <f t="shared" si="396"/>
        <v>22.661111111111111</v>
      </c>
      <c r="N8511" s="2" t="str">
        <f t="shared" si="397"/>
        <v/>
      </c>
      <c r="O8511" s="2" t="str">
        <f t="shared" si="398"/>
        <v/>
      </c>
    </row>
    <row r="8512" spans="1:15" x14ac:dyDescent="0.25">
      <c r="A8512">
        <v>8511</v>
      </c>
      <c r="B8512">
        <v>3</v>
      </c>
      <c r="C8512" s="1">
        <v>22316</v>
      </c>
      <c r="D8512">
        <v>0</v>
      </c>
      <c r="E8512">
        <v>0</v>
      </c>
      <c r="F8512" t="s">
        <v>13</v>
      </c>
      <c r="G8512" s="1">
        <v>35996</v>
      </c>
      <c r="H8512">
        <v>0</v>
      </c>
      <c r="J8512">
        <v>25</v>
      </c>
      <c r="K8512">
        <v>0</v>
      </c>
      <c r="L8512" s="1">
        <v>366</v>
      </c>
      <c r="M8512" s="2">
        <f t="shared" si="396"/>
        <v>37.461111111111109</v>
      </c>
      <c r="N8512" s="2" t="str">
        <f t="shared" si="397"/>
        <v/>
      </c>
      <c r="O8512" s="2" t="str">
        <f t="shared" si="398"/>
        <v/>
      </c>
    </row>
    <row r="8513" spans="1:15" x14ac:dyDescent="0.25">
      <c r="A8513">
        <v>8512</v>
      </c>
      <c r="B8513">
        <v>2</v>
      </c>
      <c r="C8513" s="1">
        <v>30439</v>
      </c>
      <c r="D8513">
        <v>0</v>
      </c>
      <c r="E8513">
        <v>0</v>
      </c>
      <c r="F8513" t="s">
        <v>20</v>
      </c>
      <c r="G8513" s="1">
        <v>35996</v>
      </c>
      <c r="H8513">
        <v>2</v>
      </c>
      <c r="J8513">
        <v>21</v>
      </c>
      <c r="K8513">
        <v>10107</v>
      </c>
      <c r="L8513" s="1">
        <v>366</v>
      </c>
      <c r="M8513" s="2">
        <f t="shared" si="396"/>
        <v>15.213888888888889</v>
      </c>
      <c r="N8513" s="2" t="str">
        <f t="shared" si="397"/>
        <v/>
      </c>
      <c r="O8513" s="2" t="str">
        <f t="shared" si="398"/>
        <v/>
      </c>
    </row>
    <row r="8514" spans="1:15" x14ac:dyDescent="0.25">
      <c r="A8514">
        <v>8513</v>
      </c>
      <c r="B8514">
        <v>3</v>
      </c>
      <c r="C8514" s="1">
        <v>27213</v>
      </c>
      <c r="D8514">
        <v>1917</v>
      </c>
      <c r="E8514">
        <v>2</v>
      </c>
      <c r="F8514" t="s">
        <v>14</v>
      </c>
      <c r="G8514" s="1">
        <v>35998</v>
      </c>
      <c r="H8514">
        <v>2</v>
      </c>
      <c r="J8514">
        <v>10</v>
      </c>
      <c r="K8514">
        <v>13507</v>
      </c>
      <c r="L8514" s="1">
        <v>366</v>
      </c>
      <c r="M8514" s="2">
        <f t="shared" si="396"/>
        <v>24.052777777777777</v>
      </c>
      <c r="N8514" s="2" t="str">
        <f t="shared" si="397"/>
        <v/>
      </c>
      <c r="O8514" s="2" t="str">
        <f t="shared" si="398"/>
        <v/>
      </c>
    </row>
    <row r="8515" spans="1:15" x14ac:dyDescent="0.25">
      <c r="A8515">
        <v>8514</v>
      </c>
      <c r="B8515">
        <v>3</v>
      </c>
      <c r="C8515" s="1">
        <v>13934</v>
      </c>
      <c r="D8515">
        <v>0</v>
      </c>
      <c r="E8515">
        <v>0</v>
      </c>
      <c r="F8515" t="s">
        <v>13</v>
      </c>
      <c r="G8515" s="1">
        <v>35999</v>
      </c>
      <c r="H8515">
        <v>0</v>
      </c>
      <c r="J8515">
        <v>25</v>
      </c>
      <c r="K8515">
        <v>0</v>
      </c>
      <c r="L8515" s="1">
        <v>366</v>
      </c>
      <c r="M8515" s="2">
        <f t="shared" si="396"/>
        <v>60.416666666666664</v>
      </c>
      <c r="N8515" s="2" t="str">
        <f t="shared" si="397"/>
        <v/>
      </c>
      <c r="O8515" s="2" t="str">
        <f t="shared" si="398"/>
        <v/>
      </c>
    </row>
    <row r="8516" spans="1:15" x14ac:dyDescent="0.25">
      <c r="A8516">
        <v>8515</v>
      </c>
      <c r="B8516">
        <v>4</v>
      </c>
      <c r="C8516" s="1">
        <v>23453</v>
      </c>
      <c r="D8516">
        <v>1716</v>
      </c>
      <c r="E8516">
        <v>0</v>
      </c>
      <c r="F8516" t="s">
        <v>26</v>
      </c>
      <c r="G8516" s="1">
        <v>35999</v>
      </c>
      <c r="H8516">
        <v>2</v>
      </c>
      <c r="J8516">
        <v>10</v>
      </c>
      <c r="K8516">
        <v>17907</v>
      </c>
      <c r="L8516" s="1">
        <v>366</v>
      </c>
      <c r="M8516" s="2">
        <f t="shared" si="396"/>
        <v>34.35</v>
      </c>
      <c r="N8516" s="2" t="str">
        <f t="shared" si="397"/>
        <v/>
      </c>
      <c r="O8516" s="2" t="str">
        <f t="shared" si="398"/>
        <v/>
      </c>
    </row>
    <row r="8517" spans="1:15" x14ac:dyDescent="0.25">
      <c r="A8517">
        <v>8516</v>
      </c>
      <c r="B8517">
        <v>3</v>
      </c>
      <c r="C8517" s="1">
        <v>27585</v>
      </c>
      <c r="D8517">
        <v>0</v>
      </c>
      <c r="E8517">
        <v>1</v>
      </c>
      <c r="F8517" t="s">
        <v>20</v>
      </c>
      <c r="G8517" s="1">
        <v>35999</v>
      </c>
      <c r="H8517">
        <v>2</v>
      </c>
      <c r="J8517">
        <v>10</v>
      </c>
      <c r="K8517">
        <v>13507</v>
      </c>
      <c r="L8517" s="1">
        <v>366</v>
      </c>
      <c r="M8517" s="2">
        <f t="shared" ref="M8517:M8580" si="399">DAYS360(C8517,G8517,TRUE)/360</f>
        <v>23.036111111111111</v>
      </c>
      <c r="N8517" s="2" t="str">
        <f t="shared" ref="N8517:N8580" si="400">IF(DAYS360(C8517,L8517)/360&gt;0,DAYS360(C8517,L8517)/360,"")</f>
        <v/>
      </c>
      <c r="O8517" s="2" t="str">
        <f t="shared" ref="O8517:O8580" si="401">IF(N8517="","",N8517-M8517)</f>
        <v/>
      </c>
    </row>
    <row r="8518" spans="1:15" x14ac:dyDescent="0.25">
      <c r="A8518">
        <v>8517</v>
      </c>
      <c r="B8518">
        <v>2</v>
      </c>
      <c r="C8518" s="1">
        <v>26299</v>
      </c>
      <c r="D8518">
        <v>0</v>
      </c>
      <c r="E8518">
        <v>0</v>
      </c>
      <c r="F8518" t="s">
        <v>20</v>
      </c>
      <c r="G8518" s="1">
        <v>35999</v>
      </c>
      <c r="H8518">
        <v>0</v>
      </c>
      <c r="J8518">
        <v>10</v>
      </c>
      <c r="K8518">
        <v>10107</v>
      </c>
      <c r="L8518" s="1">
        <v>366</v>
      </c>
      <c r="M8518" s="2">
        <f t="shared" si="399"/>
        <v>26.56111111111111</v>
      </c>
      <c r="N8518" s="2" t="str">
        <f t="shared" si="400"/>
        <v/>
      </c>
      <c r="O8518" s="2" t="str">
        <f t="shared" si="401"/>
        <v/>
      </c>
    </row>
    <row r="8519" spans="1:15" x14ac:dyDescent="0.25">
      <c r="A8519">
        <v>8518</v>
      </c>
      <c r="B8519">
        <v>2</v>
      </c>
      <c r="C8519" s="1">
        <v>23942</v>
      </c>
      <c r="D8519">
        <v>0</v>
      </c>
      <c r="E8519">
        <v>0</v>
      </c>
      <c r="F8519" t="s">
        <v>14</v>
      </c>
      <c r="G8519" s="1">
        <v>35999</v>
      </c>
      <c r="H8519">
        <v>2</v>
      </c>
      <c r="J8519">
        <v>10</v>
      </c>
      <c r="K8519">
        <v>12807</v>
      </c>
      <c r="L8519" s="1">
        <v>366</v>
      </c>
      <c r="M8519" s="2">
        <f t="shared" si="399"/>
        <v>33.011111111111113</v>
      </c>
      <c r="N8519" s="2" t="str">
        <f t="shared" si="400"/>
        <v/>
      </c>
      <c r="O8519" s="2" t="str">
        <f t="shared" si="401"/>
        <v/>
      </c>
    </row>
    <row r="8520" spans="1:15" x14ac:dyDescent="0.25">
      <c r="A8520">
        <v>8519</v>
      </c>
      <c r="B8520">
        <v>2</v>
      </c>
      <c r="C8520" s="1">
        <v>26534</v>
      </c>
      <c r="D8520">
        <v>0</v>
      </c>
      <c r="E8520">
        <v>0</v>
      </c>
      <c r="F8520" t="s">
        <v>20</v>
      </c>
      <c r="G8520" s="1">
        <v>36000</v>
      </c>
      <c r="H8520">
        <v>0</v>
      </c>
      <c r="I8520" t="s">
        <v>25</v>
      </c>
      <c r="J8520">
        <v>21</v>
      </c>
      <c r="K8520">
        <v>13507</v>
      </c>
      <c r="L8520" s="1">
        <v>38874</v>
      </c>
      <c r="M8520" s="2">
        <f t="shared" si="399"/>
        <v>25.919444444444444</v>
      </c>
      <c r="N8520" s="2">
        <f t="shared" si="400"/>
        <v>33.786111111111111</v>
      </c>
      <c r="O8520" s="2">
        <f t="shared" si="401"/>
        <v>7.8666666666666671</v>
      </c>
    </row>
    <row r="8521" spans="1:15" x14ac:dyDescent="0.25">
      <c r="A8521">
        <v>8520</v>
      </c>
      <c r="B8521">
        <v>3</v>
      </c>
      <c r="C8521" s="1">
        <v>26047</v>
      </c>
      <c r="D8521">
        <v>0</v>
      </c>
      <c r="E8521">
        <v>0</v>
      </c>
      <c r="F8521" t="s">
        <v>13</v>
      </c>
      <c r="G8521" s="1">
        <v>36003</v>
      </c>
      <c r="H8521">
        <v>0</v>
      </c>
      <c r="J8521">
        <v>24</v>
      </c>
      <c r="K8521">
        <v>0</v>
      </c>
      <c r="L8521" s="1">
        <v>366</v>
      </c>
      <c r="M8521" s="2">
        <f t="shared" si="399"/>
        <v>27.258333333333333</v>
      </c>
      <c r="N8521" s="2" t="str">
        <f t="shared" si="400"/>
        <v/>
      </c>
      <c r="O8521" s="2" t="str">
        <f t="shared" si="401"/>
        <v/>
      </c>
    </row>
    <row r="8522" spans="1:15" x14ac:dyDescent="0.25">
      <c r="A8522">
        <v>8521</v>
      </c>
      <c r="B8522">
        <v>4</v>
      </c>
      <c r="C8522" s="1">
        <v>27560</v>
      </c>
      <c r="D8522">
        <v>0</v>
      </c>
      <c r="E8522">
        <v>0</v>
      </c>
      <c r="F8522" t="s">
        <v>20</v>
      </c>
      <c r="G8522" s="1">
        <v>36003</v>
      </c>
      <c r="H8522">
        <v>0</v>
      </c>
      <c r="J8522">
        <v>24</v>
      </c>
      <c r="K8522">
        <v>0</v>
      </c>
      <c r="L8522" s="1">
        <v>366</v>
      </c>
      <c r="M8522" s="2">
        <f t="shared" si="399"/>
        <v>23.116666666666667</v>
      </c>
      <c r="N8522" s="2" t="str">
        <f t="shared" si="400"/>
        <v/>
      </c>
      <c r="O8522" s="2" t="str">
        <f t="shared" si="401"/>
        <v/>
      </c>
    </row>
    <row r="8523" spans="1:15" x14ac:dyDescent="0.25">
      <c r="A8523">
        <v>8522</v>
      </c>
      <c r="B8523">
        <v>2</v>
      </c>
      <c r="C8523" s="1">
        <v>24230</v>
      </c>
      <c r="D8523">
        <v>0</v>
      </c>
      <c r="E8523">
        <v>2</v>
      </c>
      <c r="F8523" t="s">
        <v>14</v>
      </c>
      <c r="G8523" s="1">
        <v>36004</v>
      </c>
      <c r="H8523">
        <v>2</v>
      </c>
      <c r="J8523">
        <v>10</v>
      </c>
      <c r="K8523">
        <v>17907</v>
      </c>
      <c r="L8523" s="1">
        <v>366</v>
      </c>
      <c r="M8523" s="2">
        <f t="shared" si="399"/>
        <v>32.236111111111114</v>
      </c>
      <c r="N8523" s="2" t="str">
        <f t="shared" si="400"/>
        <v/>
      </c>
      <c r="O8523" s="2" t="str">
        <f t="shared" si="401"/>
        <v/>
      </c>
    </row>
    <row r="8524" spans="1:15" x14ac:dyDescent="0.25">
      <c r="A8524">
        <v>8523</v>
      </c>
      <c r="B8524">
        <v>4</v>
      </c>
      <c r="C8524" s="1">
        <v>21844</v>
      </c>
      <c r="D8524">
        <v>2394</v>
      </c>
      <c r="E8524">
        <v>2</v>
      </c>
      <c r="F8524" t="s">
        <v>26</v>
      </c>
      <c r="G8524" s="1">
        <v>36004</v>
      </c>
      <c r="H8524">
        <v>2</v>
      </c>
      <c r="J8524">
        <v>10</v>
      </c>
      <c r="K8524">
        <v>25679</v>
      </c>
      <c r="L8524" s="1">
        <v>366</v>
      </c>
      <c r="M8524" s="2">
        <f t="shared" si="399"/>
        <v>38.769444444444446</v>
      </c>
      <c r="N8524" s="2" t="str">
        <f t="shared" si="400"/>
        <v/>
      </c>
      <c r="O8524" s="2" t="str">
        <f t="shared" si="401"/>
        <v/>
      </c>
    </row>
    <row r="8525" spans="1:15" x14ac:dyDescent="0.25">
      <c r="A8525">
        <v>8524</v>
      </c>
      <c r="B8525">
        <v>2</v>
      </c>
      <c r="C8525" s="1">
        <v>22814</v>
      </c>
      <c r="D8525">
        <v>0</v>
      </c>
      <c r="E8525">
        <v>0</v>
      </c>
      <c r="F8525" t="s">
        <v>26</v>
      </c>
      <c r="G8525" s="1">
        <v>36005</v>
      </c>
      <c r="H8525">
        <v>2</v>
      </c>
      <c r="J8525">
        <v>10</v>
      </c>
      <c r="K8525">
        <v>13807</v>
      </c>
      <c r="L8525" s="1">
        <v>366</v>
      </c>
      <c r="M8525" s="2">
        <f t="shared" si="399"/>
        <v>36.116666666666667</v>
      </c>
      <c r="N8525" s="2" t="str">
        <f t="shared" si="400"/>
        <v/>
      </c>
      <c r="O8525" s="2" t="str">
        <f t="shared" si="401"/>
        <v/>
      </c>
    </row>
    <row r="8526" spans="1:15" x14ac:dyDescent="0.25">
      <c r="A8526">
        <v>8525</v>
      </c>
      <c r="B8526">
        <v>2</v>
      </c>
      <c r="C8526" s="1">
        <v>35521</v>
      </c>
      <c r="D8526">
        <v>0</v>
      </c>
      <c r="E8526">
        <v>0</v>
      </c>
      <c r="F8526" t="s">
        <v>13</v>
      </c>
      <c r="G8526" s="1">
        <v>36005</v>
      </c>
      <c r="H8526">
        <v>0</v>
      </c>
      <c r="J8526">
        <v>21</v>
      </c>
      <c r="K8526">
        <v>10107</v>
      </c>
      <c r="L8526" s="1">
        <v>366</v>
      </c>
      <c r="M8526" s="2">
        <f t="shared" si="399"/>
        <v>1.3277777777777777</v>
      </c>
      <c r="N8526" s="2" t="str">
        <f t="shared" si="400"/>
        <v/>
      </c>
      <c r="O8526" s="2" t="str">
        <f t="shared" si="401"/>
        <v/>
      </c>
    </row>
    <row r="8527" spans="1:15" x14ac:dyDescent="0.25">
      <c r="A8527">
        <v>8526</v>
      </c>
      <c r="B8527">
        <v>2</v>
      </c>
      <c r="C8527" s="1">
        <v>16586</v>
      </c>
      <c r="D8527">
        <v>3722</v>
      </c>
      <c r="E8527">
        <v>0</v>
      </c>
      <c r="F8527" t="s">
        <v>17</v>
      </c>
      <c r="G8527" s="1">
        <v>36005</v>
      </c>
      <c r="H8527">
        <v>0</v>
      </c>
      <c r="I8527" t="s">
        <v>15</v>
      </c>
      <c r="J8527">
        <v>10</v>
      </c>
      <c r="K8527">
        <v>25679</v>
      </c>
      <c r="L8527" s="1">
        <v>366</v>
      </c>
      <c r="M8527" s="2">
        <f t="shared" si="399"/>
        <v>53.166666666666664</v>
      </c>
      <c r="N8527" s="2" t="str">
        <f t="shared" si="400"/>
        <v/>
      </c>
      <c r="O8527" s="2" t="str">
        <f t="shared" si="401"/>
        <v/>
      </c>
    </row>
    <row r="8528" spans="1:15" x14ac:dyDescent="0.25">
      <c r="A8528">
        <v>8527</v>
      </c>
      <c r="B8528">
        <v>1</v>
      </c>
      <c r="C8528" t="s">
        <v>12</v>
      </c>
      <c r="D8528">
        <v>0</v>
      </c>
      <c r="E8528">
        <v>0</v>
      </c>
      <c r="F8528" t="s">
        <v>13</v>
      </c>
      <c r="G8528" s="1">
        <v>36006</v>
      </c>
      <c r="H8528">
        <v>0</v>
      </c>
      <c r="J8528">
        <v>82</v>
      </c>
      <c r="K8528">
        <v>0</v>
      </c>
      <c r="L8528" s="1">
        <v>366</v>
      </c>
      <c r="O8528" s="2" t="str">
        <f t="shared" si="401"/>
        <v/>
      </c>
    </row>
    <row r="8529" spans="1:15" x14ac:dyDescent="0.25">
      <c r="A8529">
        <v>8528</v>
      </c>
      <c r="B8529">
        <v>2</v>
      </c>
      <c r="C8529" s="1">
        <v>9122</v>
      </c>
      <c r="D8529">
        <v>0</v>
      </c>
      <c r="E8529">
        <v>0</v>
      </c>
      <c r="F8529" t="s">
        <v>14</v>
      </c>
      <c r="G8529" s="1">
        <v>36006</v>
      </c>
      <c r="H8529">
        <v>2</v>
      </c>
      <c r="J8529">
        <v>10</v>
      </c>
      <c r="K8529">
        <v>10107</v>
      </c>
      <c r="L8529" s="1">
        <v>366</v>
      </c>
      <c r="M8529" s="2">
        <f t="shared" si="399"/>
        <v>73.608333333333334</v>
      </c>
      <c r="N8529" s="2" t="str">
        <f t="shared" si="400"/>
        <v/>
      </c>
      <c r="O8529" s="2" t="str">
        <f t="shared" si="401"/>
        <v/>
      </c>
    </row>
    <row r="8530" spans="1:15" x14ac:dyDescent="0.25">
      <c r="A8530">
        <v>8529</v>
      </c>
      <c r="B8530">
        <v>3</v>
      </c>
      <c r="C8530" s="1">
        <v>17947</v>
      </c>
      <c r="D8530">
        <v>2073</v>
      </c>
      <c r="E8530">
        <v>2</v>
      </c>
      <c r="F8530" t="s">
        <v>14</v>
      </c>
      <c r="G8530" s="1">
        <v>36007</v>
      </c>
      <c r="H8530">
        <v>0</v>
      </c>
      <c r="J8530">
        <v>21</v>
      </c>
      <c r="K8530">
        <v>0</v>
      </c>
      <c r="L8530" s="1">
        <v>366</v>
      </c>
      <c r="M8530" s="2">
        <f t="shared" si="399"/>
        <v>49.45</v>
      </c>
      <c r="N8530" s="2" t="str">
        <f t="shared" si="400"/>
        <v/>
      </c>
      <c r="O8530" s="2" t="str">
        <f t="shared" si="401"/>
        <v/>
      </c>
    </row>
    <row r="8531" spans="1:15" x14ac:dyDescent="0.25">
      <c r="A8531">
        <v>8530</v>
      </c>
      <c r="B8531">
        <v>3</v>
      </c>
      <c r="C8531" s="1">
        <v>27436</v>
      </c>
      <c r="D8531">
        <v>0</v>
      </c>
      <c r="E8531">
        <v>0</v>
      </c>
      <c r="F8531" t="s">
        <v>20</v>
      </c>
      <c r="G8531" s="1">
        <v>36010</v>
      </c>
      <c r="H8531">
        <v>2</v>
      </c>
      <c r="J8531">
        <v>10</v>
      </c>
      <c r="K8531">
        <v>13507</v>
      </c>
      <c r="L8531" s="1">
        <v>366</v>
      </c>
      <c r="M8531" s="2">
        <f t="shared" si="399"/>
        <v>23.477777777777778</v>
      </c>
      <c r="N8531" s="2" t="str">
        <f t="shared" si="400"/>
        <v/>
      </c>
      <c r="O8531" s="2" t="str">
        <f t="shared" si="401"/>
        <v/>
      </c>
    </row>
    <row r="8532" spans="1:15" x14ac:dyDescent="0.25">
      <c r="A8532">
        <v>8531</v>
      </c>
      <c r="B8532">
        <v>1</v>
      </c>
      <c r="C8532" t="s">
        <v>12</v>
      </c>
      <c r="D8532">
        <v>0</v>
      </c>
      <c r="E8532">
        <v>0</v>
      </c>
      <c r="F8532" t="s">
        <v>13</v>
      </c>
      <c r="G8532" s="1">
        <v>36012</v>
      </c>
      <c r="H8532">
        <v>4</v>
      </c>
      <c r="J8532">
        <v>61</v>
      </c>
      <c r="K8532">
        <v>10107</v>
      </c>
      <c r="L8532" s="1">
        <v>366</v>
      </c>
      <c r="O8532" s="2" t="str">
        <f t="shared" si="401"/>
        <v/>
      </c>
    </row>
    <row r="8533" spans="1:15" x14ac:dyDescent="0.25">
      <c r="A8533">
        <v>8532</v>
      </c>
      <c r="B8533">
        <v>2</v>
      </c>
      <c r="C8533" s="1">
        <v>18092</v>
      </c>
      <c r="D8533">
        <v>1300</v>
      </c>
      <c r="E8533">
        <v>2</v>
      </c>
      <c r="F8533" t="s">
        <v>21</v>
      </c>
      <c r="G8533" s="1">
        <v>36012</v>
      </c>
      <c r="H8533">
        <v>0</v>
      </c>
      <c r="J8533">
        <v>21</v>
      </c>
      <c r="K8533">
        <v>0</v>
      </c>
      <c r="L8533" s="1">
        <v>366</v>
      </c>
      <c r="M8533" s="2">
        <f t="shared" si="399"/>
        <v>49.06111111111111</v>
      </c>
      <c r="N8533" s="2" t="str">
        <f t="shared" si="400"/>
        <v/>
      </c>
      <c r="O8533" s="2" t="str">
        <f t="shared" si="401"/>
        <v/>
      </c>
    </row>
    <row r="8534" spans="1:15" x14ac:dyDescent="0.25">
      <c r="A8534">
        <v>8533</v>
      </c>
      <c r="B8534">
        <v>3</v>
      </c>
      <c r="C8534" s="1">
        <v>19165</v>
      </c>
      <c r="D8534">
        <v>2878</v>
      </c>
      <c r="E8534">
        <v>0</v>
      </c>
      <c r="F8534" t="s">
        <v>18</v>
      </c>
      <c r="G8534" s="1">
        <v>36012</v>
      </c>
      <c r="H8534">
        <v>0</v>
      </c>
      <c r="J8534">
        <v>25</v>
      </c>
      <c r="K8534">
        <v>0</v>
      </c>
      <c r="L8534" s="1">
        <v>366</v>
      </c>
      <c r="M8534" s="2">
        <f t="shared" si="399"/>
        <v>46.125</v>
      </c>
      <c r="N8534" s="2" t="str">
        <f t="shared" si="400"/>
        <v/>
      </c>
      <c r="O8534" s="2" t="str">
        <f t="shared" si="401"/>
        <v/>
      </c>
    </row>
    <row r="8535" spans="1:15" x14ac:dyDescent="0.25">
      <c r="A8535">
        <v>8534</v>
      </c>
      <c r="B8535">
        <v>2</v>
      </c>
      <c r="C8535" s="1">
        <v>15787</v>
      </c>
      <c r="D8535">
        <v>0</v>
      </c>
      <c r="E8535">
        <v>0</v>
      </c>
      <c r="F8535" t="s">
        <v>13</v>
      </c>
      <c r="G8535" s="1">
        <v>36012</v>
      </c>
      <c r="H8535">
        <v>0</v>
      </c>
      <c r="J8535">
        <v>23</v>
      </c>
      <c r="K8535">
        <v>0</v>
      </c>
      <c r="L8535" s="1">
        <v>366</v>
      </c>
      <c r="M8535" s="2">
        <f t="shared" si="399"/>
        <v>55.369444444444447</v>
      </c>
      <c r="N8535" s="2" t="str">
        <f t="shared" si="400"/>
        <v/>
      </c>
      <c r="O8535" s="2" t="str">
        <f t="shared" si="401"/>
        <v/>
      </c>
    </row>
    <row r="8536" spans="1:15" x14ac:dyDescent="0.25">
      <c r="A8536">
        <v>8535</v>
      </c>
      <c r="B8536">
        <v>2</v>
      </c>
      <c r="C8536" s="1">
        <v>27367</v>
      </c>
      <c r="D8536">
        <v>2250</v>
      </c>
      <c r="E8536">
        <v>2</v>
      </c>
      <c r="F8536" t="s">
        <v>14</v>
      </c>
      <c r="G8536" s="1">
        <v>36012</v>
      </c>
      <c r="H8536">
        <v>2</v>
      </c>
      <c r="J8536">
        <v>10</v>
      </c>
      <c r="K8536">
        <v>0</v>
      </c>
      <c r="L8536" s="1">
        <v>366</v>
      </c>
      <c r="M8536" s="2">
        <f t="shared" si="399"/>
        <v>23.669444444444444</v>
      </c>
      <c r="N8536" s="2" t="str">
        <f t="shared" si="400"/>
        <v/>
      </c>
      <c r="O8536" s="2" t="str">
        <f t="shared" si="401"/>
        <v/>
      </c>
    </row>
    <row r="8537" spans="1:15" x14ac:dyDescent="0.25">
      <c r="A8537">
        <v>8536</v>
      </c>
      <c r="B8537">
        <v>4</v>
      </c>
      <c r="C8537" s="1">
        <v>25222</v>
      </c>
      <c r="D8537">
        <v>0</v>
      </c>
      <c r="E8537">
        <v>0</v>
      </c>
      <c r="F8537" t="s">
        <v>20</v>
      </c>
      <c r="G8537" s="1">
        <v>36012</v>
      </c>
      <c r="H8537">
        <v>2</v>
      </c>
      <c r="J8537">
        <v>10</v>
      </c>
      <c r="K8537">
        <v>15807</v>
      </c>
      <c r="L8537" s="1">
        <v>366</v>
      </c>
      <c r="M8537" s="2">
        <f t="shared" si="399"/>
        <v>29.544444444444444</v>
      </c>
      <c r="N8537" s="2" t="str">
        <f t="shared" si="400"/>
        <v/>
      </c>
      <c r="O8537" s="2" t="str">
        <f t="shared" si="401"/>
        <v/>
      </c>
    </row>
    <row r="8538" spans="1:15" x14ac:dyDescent="0.25">
      <c r="A8538">
        <v>8537</v>
      </c>
      <c r="B8538">
        <v>3</v>
      </c>
      <c r="C8538" s="1">
        <v>21194</v>
      </c>
      <c r="D8538">
        <v>0</v>
      </c>
      <c r="E8538">
        <v>0</v>
      </c>
      <c r="F8538" t="s">
        <v>13</v>
      </c>
      <c r="G8538" s="1">
        <v>36012</v>
      </c>
      <c r="H8538">
        <v>0</v>
      </c>
      <c r="J8538">
        <v>10</v>
      </c>
      <c r="K8538">
        <v>0</v>
      </c>
      <c r="L8538" s="1">
        <v>366</v>
      </c>
      <c r="M8538" s="2">
        <f t="shared" si="399"/>
        <v>40.572222222222223</v>
      </c>
      <c r="N8538" s="2" t="str">
        <f t="shared" si="400"/>
        <v/>
      </c>
      <c r="O8538" s="2" t="str">
        <f t="shared" si="401"/>
        <v/>
      </c>
    </row>
    <row r="8539" spans="1:15" x14ac:dyDescent="0.25">
      <c r="A8539">
        <v>8538</v>
      </c>
      <c r="B8539">
        <v>1</v>
      </c>
      <c r="C8539" t="s">
        <v>12</v>
      </c>
      <c r="D8539">
        <v>0</v>
      </c>
      <c r="E8539">
        <v>0</v>
      </c>
      <c r="F8539" t="s">
        <v>13</v>
      </c>
      <c r="G8539" s="1">
        <v>36013</v>
      </c>
      <c r="H8539">
        <v>0</v>
      </c>
      <c r="J8539">
        <v>61</v>
      </c>
      <c r="K8539">
        <v>10107</v>
      </c>
      <c r="L8539" s="1">
        <v>366</v>
      </c>
      <c r="O8539" s="2" t="str">
        <f t="shared" si="401"/>
        <v/>
      </c>
    </row>
    <row r="8540" spans="1:15" x14ac:dyDescent="0.25">
      <c r="A8540">
        <v>8539</v>
      </c>
      <c r="B8540">
        <v>3</v>
      </c>
      <c r="C8540" s="1">
        <v>26282</v>
      </c>
      <c r="D8540">
        <v>0</v>
      </c>
      <c r="E8540">
        <v>0</v>
      </c>
      <c r="F8540" t="s">
        <v>14</v>
      </c>
      <c r="G8540" s="1">
        <v>36013</v>
      </c>
      <c r="H8540">
        <v>2</v>
      </c>
      <c r="J8540">
        <v>10</v>
      </c>
      <c r="K8540">
        <v>17507</v>
      </c>
      <c r="L8540" s="1">
        <v>366</v>
      </c>
      <c r="M8540" s="2">
        <f t="shared" si="399"/>
        <v>26.641666666666666</v>
      </c>
      <c r="N8540" s="2" t="str">
        <f t="shared" si="400"/>
        <v/>
      </c>
      <c r="O8540" s="2" t="str">
        <f t="shared" si="401"/>
        <v/>
      </c>
    </row>
    <row r="8541" spans="1:15" x14ac:dyDescent="0.25">
      <c r="A8541">
        <v>8540</v>
      </c>
      <c r="B8541">
        <v>2</v>
      </c>
      <c r="C8541" s="1">
        <v>14911</v>
      </c>
      <c r="D8541">
        <v>2405</v>
      </c>
      <c r="E8541">
        <v>0</v>
      </c>
      <c r="F8541" t="s">
        <v>18</v>
      </c>
      <c r="G8541" s="1">
        <v>36013</v>
      </c>
      <c r="H8541">
        <v>2</v>
      </c>
      <c r="J8541">
        <v>10</v>
      </c>
      <c r="K8541">
        <v>12607</v>
      </c>
      <c r="L8541" s="1">
        <v>366</v>
      </c>
      <c r="M8541" s="2">
        <f t="shared" si="399"/>
        <v>57.774999999999999</v>
      </c>
      <c r="N8541" s="2" t="str">
        <f t="shared" si="400"/>
        <v/>
      </c>
      <c r="O8541" s="2" t="str">
        <f t="shared" si="401"/>
        <v/>
      </c>
    </row>
    <row r="8542" spans="1:15" x14ac:dyDescent="0.25">
      <c r="A8542">
        <v>8541</v>
      </c>
      <c r="B8542">
        <v>3</v>
      </c>
      <c r="C8542" s="1">
        <v>21044</v>
      </c>
      <c r="D8542">
        <v>1600</v>
      </c>
      <c r="E8542">
        <v>2</v>
      </c>
      <c r="F8542" t="s">
        <v>14</v>
      </c>
      <c r="G8542" s="1">
        <v>36014</v>
      </c>
      <c r="H8542">
        <v>2</v>
      </c>
      <c r="J8542">
        <v>10</v>
      </c>
      <c r="K8542">
        <v>10107</v>
      </c>
      <c r="L8542" s="1">
        <v>366</v>
      </c>
      <c r="M8542" s="2">
        <f t="shared" si="399"/>
        <v>40.986111111111114</v>
      </c>
      <c r="N8542" s="2" t="str">
        <f t="shared" si="400"/>
        <v/>
      </c>
      <c r="O8542" s="2" t="str">
        <f t="shared" si="401"/>
        <v/>
      </c>
    </row>
    <row r="8543" spans="1:15" x14ac:dyDescent="0.25">
      <c r="A8543">
        <v>8542</v>
      </c>
      <c r="B8543">
        <v>1</v>
      </c>
      <c r="C8543" t="s">
        <v>12</v>
      </c>
      <c r="D8543">
        <v>0</v>
      </c>
      <c r="E8543">
        <v>0</v>
      </c>
      <c r="F8543" t="s">
        <v>13</v>
      </c>
      <c r="G8543" s="1">
        <v>36014</v>
      </c>
      <c r="H8543">
        <v>4</v>
      </c>
      <c r="J8543">
        <v>61</v>
      </c>
      <c r="K8543">
        <v>10107</v>
      </c>
      <c r="L8543" s="1">
        <v>366</v>
      </c>
      <c r="O8543" s="2" t="str">
        <f t="shared" si="401"/>
        <v/>
      </c>
    </row>
    <row r="8544" spans="1:15" x14ac:dyDescent="0.25">
      <c r="A8544">
        <v>8543</v>
      </c>
      <c r="B8544">
        <v>3</v>
      </c>
      <c r="C8544" s="1">
        <v>21419</v>
      </c>
      <c r="D8544">
        <v>0</v>
      </c>
      <c r="E8544">
        <v>1</v>
      </c>
      <c r="F8544" t="s">
        <v>14</v>
      </c>
      <c r="G8544" s="1">
        <v>36014</v>
      </c>
      <c r="H8544">
        <v>2</v>
      </c>
      <c r="J8544">
        <v>10</v>
      </c>
      <c r="K8544">
        <v>10107</v>
      </c>
      <c r="L8544" s="1">
        <v>366</v>
      </c>
      <c r="M8544" s="2">
        <f t="shared" si="399"/>
        <v>39.958333333333336</v>
      </c>
      <c r="N8544" s="2" t="str">
        <f t="shared" si="400"/>
        <v/>
      </c>
      <c r="O8544" s="2" t="str">
        <f t="shared" si="401"/>
        <v/>
      </c>
    </row>
    <row r="8545" spans="1:15" x14ac:dyDescent="0.25">
      <c r="A8545">
        <v>8544</v>
      </c>
      <c r="B8545">
        <v>1</v>
      </c>
      <c r="C8545" t="s">
        <v>12</v>
      </c>
      <c r="D8545">
        <v>0</v>
      </c>
      <c r="E8545">
        <v>0</v>
      </c>
      <c r="F8545" t="s">
        <v>13</v>
      </c>
      <c r="G8545" s="1">
        <v>36017</v>
      </c>
      <c r="H8545">
        <v>4</v>
      </c>
      <c r="J8545">
        <v>61</v>
      </c>
      <c r="K8545">
        <v>10107</v>
      </c>
      <c r="L8545" s="1">
        <v>366</v>
      </c>
      <c r="O8545" s="2" t="str">
        <f t="shared" si="401"/>
        <v/>
      </c>
    </row>
    <row r="8546" spans="1:15" x14ac:dyDescent="0.25">
      <c r="A8546">
        <v>8545</v>
      </c>
      <c r="B8546">
        <v>1</v>
      </c>
      <c r="C8546" t="s">
        <v>12</v>
      </c>
      <c r="D8546">
        <v>0</v>
      </c>
      <c r="E8546">
        <v>0</v>
      </c>
      <c r="F8546" t="s">
        <v>13</v>
      </c>
      <c r="G8546" s="1">
        <v>36017</v>
      </c>
      <c r="H8546">
        <v>4</v>
      </c>
      <c r="J8546">
        <v>61</v>
      </c>
      <c r="K8546">
        <v>10107</v>
      </c>
      <c r="L8546" s="1">
        <v>366</v>
      </c>
      <c r="O8546" s="2" t="str">
        <f t="shared" si="401"/>
        <v/>
      </c>
    </row>
    <row r="8547" spans="1:15" x14ac:dyDescent="0.25">
      <c r="A8547">
        <v>8546</v>
      </c>
      <c r="B8547">
        <v>2</v>
      </c>
      <c r="C8547" s="1">
        <v>16998</v>
      </c>
      <c r="D8547">
        <v>0</v>
      </c>
      <c r="E8547">
        <v>0</v>
      </c>
      <c r="F8547" t="s">
        <v>20</v>
      </c>
      <c r="G8547" s="1">
        <v>36017</v>
      </c>
      <c r="H8547">
        <v>2</v>
      </c>
      <c r="I8547" t="s">
        <v>24</v>
      </c>
      <c r="J8547">
        <v>10</v>
      </c>
      <c r="K8547">
        <v>0</v>
      </c>
      <c r="L8547" s="1">
        <v>36257</v>
      </c>
      <c r="M8547" s="2">
        <f t="shared" si="399"/>
        <v>52.069444444444443</v>
      </c>
      <c r="N8547" s="2">
        <f t="shared" si="400"/>
        <v>52.727777777777774</v>
      </c>
      <c r="O8547" s="2">
        <f t="shared" si="401"/>
        <v>0.65833333333333144</v>
      </c>
    </row>
    <row r="8548" spans="1:15" x14ac:dyDescent="0.25">
      <c r="A8548">
        <v>8547</v>
      </c>
      <c r="B8548">
        <v>3</v>
      </c>
      <c r="C8548" s="1">
        <v>18438</v>
      </c>
      <c r="D8548">
        <v>0</v>
      </c>
      <c r="E8548">
        <v>0</v>
      </c>
      <c r="F8548" t="s">
        <v>17</v>
      </c>
      <c r="G8548" s="1">
        <v>36017</v>
      </c>
      <c r="H8548">
        <v>2</v>
      </c>
      <c r="J8548">
        <v>10</v>
      </c>
      <c r="K8548">
        <v>18507</v>
      </c>
      <c r="L8548" s="1">
        <v>366</v>
      </c>
      <c r="M8548" s="2">
        <f t="shared" si="399"/>
        <v>48.12777777777778</v>
      </c>
      <c r="N8548" s="2" t="str">
        <f t="shared" si="400"/>
        <v/>
      </c>
      <c r="O8548" s="2" t="str">
        <f t="shared" si="401"/>
        <v/>
      </c>
    </row>
    <row r="8549" spans="1:15" x14ac:dyDescent="0.25">
      <c r="A8549">
        <v>8548</v>
      </c>
      <c r="B8549">
        <v>2</v>
      </c>
      <c r="C8549" s="1">
        <v>26403</v>
      </c>
      <c r="D8549">
        <v>1398</v>
      </c>
      <c r="E8549">
        <v>1</v>
      </c>
      <c r="F8549" t="s">
        <v>26</v>
      </c>
      <c r="G8549" s="1">
        <v>36019</v>
      </c>
      <c r="H8549">
        <v>2</v>
      </c>
      <c r="J8549">
        <v>10</v>
      </c>
      <c r="K8549">
        <v>17907</v>
      </c>
      <c r="L8549" s="1">
        <v>366</v>
      </c>
      <c r="M8549" s="2">
        <f t="shared" si="399"/>
        <v>26.327777777777779</v>
      </c>
      <c r="N8549" s="2" t="str">
        <f t="shared" si="400"/>
        <v/>
      </c>
      <c r="O8549" s="2" t="str">
        <f t="shared" si="401"/>
        <v/>
      </c>
    </row>
    <row r="8550" spans="1:15" x14ac:dyDescent="0.25">
      <c r="A8550">
        <v>8549</v>
      </c>
      <c r="B8550">
        <v>2</v>
      </c>
      <c r="C8550" s="1">
        <v>18802</v>
      </c>
      <c r="D8550">
        <v>5617</v>
      </c>
      <c r="E8550">
        <v>2</v>
      </c>
      <c r="F8550" t="s">
        <v>14</v>
      </c>
      <c r="G8550" s="1">
        <v>36020</v>
      </c>
      <c r="H8550">
        <v>2</v>
      </c>
      <c r="J8550">
        <v>10</v>
      </c>
      <c r="K8550">
        <v>13907</v>
      </c>
      <c r="L8550" s="1">
        <v>366</v>
      </c>
      <c r="M8550" s="2">
        <f t="shared" si="399"/>
        <v>47.138888888888886</v>
      </c>
      <c r="N8550" s="2" t="str">
        <f t="shared" si="400"/>
        <v/>
      </c>
      <c r="O8550" s="2" t="str">
        <f t="shared" si="401"/>
        <v/>
      </c>
    </row>
    <row r="8551" spans="1:15" x14ac:dyDescent="0.25">
      <c r="A8551">
        <v>8550</v>
      </c>
      <c r="B8551">
        <v>3</v>
      </c>
      <c r="C8551" s="1">
        <v>14272</v>
      </c>
      <c r="D8551">
        <v>1870</v>
      </c>
      <c r="E8551">
        <v>0</v>
      </c>
      <c r="F8551" t="s">
        <v>14</v>
      </c>
      <c r="G8551" s="1">
        <v>36020</v>
      </c>
      <c r="H8551">
        <v>2</v>
      </c>
      <c r="J8551">
        <v>10</v>
      </c>
      <c r="K8551">
        <v>16707</v>
      </c>
      <c r="L8551" s="1">
        <v>366</v>
      </c>
      <c r="M8551" s="2">
        <f t="shared" si="399"/>
        <v>59.544444444444444</v>
      </c>
      <c r="N8551" s="2" t="str">
        <f t="shared" si="400"/>
        <v/>
      </c>
      <c r="O8551" s="2" t="str">
        <f t="shared" si="401"/>
        <v/>
      </c>
    </row>
    <row r="8552" spans="1:15" x14ac:dyDescent="0.25">
      <c r="A8552">
        <v>8551</v>
      </c>
      <c r="B8552">
        <v>2</v>
      </c>
      <c r="C8552" s="1">
        <v>25404</v>
      </c>
      <c r="D8552">
        <v>0</v>
      </c>
      <c r="E8552">
        <v>0</v>
      </c>
      <c r="F8552" t="s">
        <v>13</v>
      </c>
      <c r="G8552" s="1">
        <v>36021</v>
      </c>
      <c r="H8552">
        <v>0</v>
      </c>
      <c r="J8552">
        <v>21</v>
      </c>
      <c r="K8552">
        <v>0</v>
      </c>
      <c r="L8552" s="1">
        <v>366</v>
      </c>
      <c r="M8552" s="2">
        <f t="shared" si="399"/>
        <v>29.066666666666666</v>
      </c>
      <c r="N8552" s="2" t="str">
        <f t="shared" si="400"/>
        <v/>
      </c>
      <c r="O8552" s="2" t="str">
        <f t="shared" si="401"/>
        <v/>
      </c>
    </row>
    <row r="8553" spans="1:15" x14ac:dyDescent="0.25">
      <c r="A8553">
        <v>8552</v>
      </c>
      <c r="B8553">
        <v>2</v>
      </c>
      <c r="C8553" s="1">
        <v>18732</v>
      </c>
      <c r="D8553">
        <v>2368</v>
      </c>
      <c r="E8553">
        <v>0</v>
      </c>
      <c r="F8553" t="s">
        <v>14</v>
      </c>
      <c r="G8553" s="1">
        <v>36021</v>
      </c>
      <c r="H8553">
        <v>0</v>
      </c>
      <c r="J8553">
        <v>25</v>
      </c>
      <c r="K8553">
        <v>0</v>
      </c>
      <c r="L8553" s="1">
        <v>366</v>
      </c>
      <c r="M8553" s="2">
        <f t="shared" si="399"/>
        <v>47.333333333333336</v>
      </c>
      <c r="N8553" s="2" t="str">
        <f t="shared" si="400"/>
        <v/>
      </c>
      <c r="O8553" s="2" t="str">
        <f t="shared" si="401"/>
        <v/>
      </c>
    </row>
    <row r="8554" spans="1:15" x14ac:dyDescent="0.25">
      <c r="A8554">
        <v>8553</v>
      </c>
      <c r="B8554">
        <v>2</v>
      </c>
      <c r="C8554" s="1">
        <v>25194</v>
      </c>
      <c r="D8554">
        <v>0</v>
      </c>
      <c r="E8554">
        <v>0</v>
      </c>
      <c r="F8554" t="s">
        <v>13</v>
      </c>
      <c r="G8554" s="1">
        <v>36021</v>
      </c>
      <c r="H8554">
        <v>2</v>
      </c>
      <c r="J8554">
        <v>10</v>
      </c>
      <c r="K8554">
        <v>10107</v>
      </c>
      <c r="L8554" s="1">
        <v>366</v>
      </c>
      <c r="M8554" s="2">
        <f t="shared" si="399"/>
        <v>29.644444444444446</v>
      </c>
      <c r="N8554" s="2" t="str">
        <f t="shared" si="400"/>
        <v/>
      </c>
      <c r="O8554" s="2" t="str">
        <f t="shared" si="401"/>
        <v/>
      </c>
    </row>
    <row r="8555" spans="1:15" x14ac:dyDescent="0.25">
      <c r="A8555">
        <v>8554</v>
      </c>
      <c r="B8555">
        <v>3</v>
      </c>
      <c r="C8555" s="1">
        <v>17419</v>
      </c>
      <c r="D8555">
        <v>0</v>
      </c>
      <c r="E8555">
        <v>0</v>
      </c>
      <c r="F8555" t="s">
        <v>13</v>
      </c>
      <c r="G8555" s="1">
        <v>36024</v>
      </c>
      <c r="H8555">
        <v>0</v>
      </c>
      <c r="J8555">
        <v>25</v>
      </c>
      <c r="K8555">
        <v>0</v>
      </c>
      <c r="L8555" s="1">
        <v>366</v>
      </c>
      <c r="M8555" s="2">
        <f t="shared" si="399"/>
        <v>50.93888888888889</v>
      </c>
      <c r="N8555" s="2" t="str">
        <f t="shared" si="400"/>
        <v/>
      </c>
      <c r="O8555" s="2" t="str">
        <f t="shared" si="401"/>
        <v/>
      </c>
    </row>
    <row r="8556" spans="1:15" x14ac:dyDescent="0.25">
      <c r="A8556">
        <v>8555</v>
      </c>
      <c r="B8556">
        <v>1</v>
      </c>
      <c r="C8556" t="s">
        <v>12</v>
      </c>
      <c r="D8556">
        <v>0</v>
      </c>
      <c r="E8556">
        <v>0</v>
      </c>
      <c r="F8556" t="s">
        <v>13</v>
      </c>
      <c r="G8556" s="1">
        <v>36026</v>
      </c>
      <c r="H8556">
        <v>4</v>
      </c>
      <c r="J8556">
        <v>61</v>
      </c>
      <c r="K8556">
        <v>10107</v>
      </c>
      <c r="L8556" s="1">
        <v>366</v>
      </c>
      <c r="O8556" s="2" t="str">
        <f t="shared" si="401"/>
        <v/>
      </c>
    </row>
    <row r="8557" spans="1:15" x14ac:dyDescent="0.25">
      <c r="A8557">
        <v>8556</v>
      </c>
      <c r="B8557">
        <v>3</v>
      </c>
      <c r="C8557" s="1">
        <v>15732</v>
      </c>
      <c r="D8557">
        <v>0</v>
      </c>
      <c r="E8557">
        <v>0</v>
      </c>
      <c r="F8557" t="s">
        <v>13</v>
      </c>
      <c r="G8557" s="1">
        <v>36027</v>
      </c>
      <c r="H8557">
        <v>0</v>
      </c>
      <c r="J8557">
        <v>25</v>
      </c>
      <c r="K8557">
        <v>0</v>
      </c>
      <c r="L8557" s="1">
        <v>366</v>
      </c>
      <c r="M8557" s="2">
        <f t="shared" si="399"/>
        <v>55.56666666666667</v>
      </c>
      <c r="N8557" s="2" t="str">
        <f t="shared" si="400"/>
        <v/>
      </c>
      <c r="O8557" s="2" t="str">
        <f t="shared" si="401"/>
        <v/>
      </c>
    </row>
    <row r="8558" spans="1:15" x14ac:dyDescent="0.25">
      <c r="A8558">
        <v>8557</v>
      </c>
      <c r="B8558">
        <v>4</v>
      </c>
      <c r="C8558" s="1">
        <v>32953</v>
      </c>
      <c r="D8558">
        <v>0</v>
      </c>
      <c r="E8558">
        <v>0</v>
      </c>
      <c r="F8558" t="s">
        <v>20</v>
      </c>
      <c r="G8558" s="1">
        <v>36031</v>
      </c>
      <c r="H8558">
        <v>2</v>
      </c>
      <c r="J8558">
        <v>21</v>
      </c>
      <c r="K8558">
        <v>10107</v>
      </c>
      <c r="L8558" s="1">
        <v>366</v>
      </c>
      <c r="M8558" s="2">
        <f t="shared" si="399"/>
        <v>8.4250000000000007</v>
      </c>
      <c r="N8558" s="2" t="str">
        <f t="shared" si="400"/>
        <v/>
      </c>
      <c r="O8558" s="2" t="str">
        <f t="shared" si="401"/>
        <v/>
      </c>
    </row>
    <row r="8559" spans="1:15" x14ac:dyDescent="0.25">
      <c r="A8559">
        <v>8558</v>
      </c>
      <c r="B8559">
        <v>2</v>
      </c>
      <c r="C8559" s="1">
        <v>18245</v>
      </c>
      <c r="D8559">
        <v>0</v>
      </c>
      <c r="E8559">
        <v>1</v>
      </c>
      <c r="F8559" t="s">
        <v>14</v>
      </c>
      <c r="G8559" s="1">
        <v>36032</v>
      </c>
      <c r="H8559">
        <v>2</v>
      </c>
      <c r="J8559">
        <v>10</v>
      </c>
      <c r="K8559">
        <v>10907</v>
      </c>
      <c r="L8559" s="1">
        <v>366</v>
      </c>
      <c r="M8559" s="2">
        <f t="shared" si="399"/>
        <v>48.7</v>
      </c>
      <c r="N8559" s="2" t="str">
        <f t="shared" si="400"/>
        <v/>
      </c>
      <c r="O8559" s="2" t="str">
        <f t="shared" si="401"/>
        <v/>
      </c>
    </row>
    <row r="8560" spans="1:15" x14ac:dyDescent="0.25">
      <c r="A8560">
        <v>8559</v>
      </c>
      <c r="B8560">
        <v>4</v>
      </c>
      <c r="C8560" s="1">
        <v>27165</v>
      </c>
      <c r="D8560">
        <v>1705</v>
      </c>
      <c r="E8560">
        <v>0</v>
      </c>
      <c r="F8560" t="s">
        <v>20</v>
      </c>
      <c r="G8560" s="1">
        <v>36033</v>
      </c>
      <c r="H8560">
        <v>2</v>
      </c>
      <c r="J8560">
        <v>10</v>
      </c>
      <c r="K8560">
        <v>10107</v>
      </c>
      <c r="L8560" s="1">
        <v>366</v>
      </c>
      <c r="M8560" s="2">
        <f t="shared" si="399"/>
        <v>24.277777777777779</v>
      </c>
      <c r="N8560" s="2" t="str">
        <f t="shared" si="400"/>
        <v/>
      </c>
      <c r="O8560" s="2" t="str">
        <f t="shared" si="401"/>
        <v/>
      </c>
    </row>
    <row r="8561" spans="1:15" x14ac:dyDescent="0.25">
      <c r="A8561">
        <v>8560</v>
      </c>
      <c r="B8561">
        <v>2</v>
      </c>
      <c r="C8561" s="1">
        <v>24890</v>
      </c>
      <c r="D8561">
        <v>0</v>
      </c>
      <c r="E8561">
        <v>1</v>
      </c>
      <c r="F8561" t="s">
        <v>14</v>
      </c>
      <c r="G8561" s="1">
        <v>36035</v>
      </c>
      <c r="H8561">
        <v>2</v>
      </c>
      <c r="J8561">
        <v>10</v>
      </c>
      <c r="K8561">
        <v>16607</v>
      </c>
      <c r="L8561" s="1">
        <v>366</v>
      </c>
      <c r="M8561" s="2">
        <f t="shared" si="399"/>
        <v>30.516666666666666</v>
      </c>
      <c r="N8561" s="2" t="str">
        <f t="shared" si="400"/>
        <v/>
      </c>
      <c r="O8561" s="2" t="str">
        <f t="shared" si="401"/>
        <v/>
      </c>
    </row>
    <row r="8562" spans="1:15" x14ac:dyDescent="0.25">
      <c r="A8562">
        <v>8561</v>
      </c>
      <c r="B8562">
        <v>3</v>
      </c>
      <c r="C8562" s="1">
        <v>20882</v>
      </c>
      <c r="D8562">
        <v>0</v>
      </c>
      <c r="E8562">
        <v>2</v>
      </c>
      <c r="F8562" t="s">
        <v>14</v>
      </c>
      <c r="G8562" s="1">
        <v>36038</v>
      </c>
      <c r="H8562">
        <v>2</v>
      </c>
      <c r="J8562">
        <v>10</v>
      </c>
      <c r="K8562">
        <v>10107</v>
      </c>
      <c r="L8562" s="1">
        <v>366</v>
      </c>
      <c r="M8562" s="2">
        <f t="shared" si="399"/>
        <v>41.491666666666667</v>
      </c>
      <c r="N8562" s="2" t="str">
        <f t="shared" si="400"/>
        <v/>
      </c>
      <c r="O8562" s="2" t="str">
        <f t="shared" si="401"/>
        <v/>
      </c>
    </row>
    <row r="8563" spans="1:15" x14ac:dyDescent="0.25">
      <c r="A8563">
        <v>8562</v>
      </c>
      <c r="B8563">
        <v>2</v>
      </c>
      <c r="C8563" s="1">
        <v>26588</v>
      </c>
      <c r="D8563">
        <v>0</v>
      </c>
      <c r="E8563">
        <v>0</v>
      </c>
      <c r="F8563" t="s">
        <v>20</v>
      </c>
      <c r="G8563" s="1">
        <v>36038</v>
      </c>
      <c r="H8563">
        <v>0</v>
      </c>
      <c r="J8563">
        <v>10</v>
      </c>
      <c r="K8563">
        <v>10107</v>
      </c>
      <c r="L8563" s="1">
        <v>366</v>
      </c>
      <c r="M8563" s="2">
        <f t="shared" si="399"/>
        <v>25.872222222222224</v>
      </c>
      <c r="N8563" s="2" t="str">
        <f t="shared" si="400"/>
        <v/>
      </c>
      <c r="O8563" s="2" t="str">
        <f t="shared" si="401"/>
        <v/>
      </c>
    </row>
    <row r="8564" spans="1:15" x14ac:dyDescent="0.25">
      <c r="A8564">
        <v>8563</v>
      </c>
      <c r="B8564">
        <v>4</v>
      </c>
      <c r="C8564" s="1">
        <v>26376</v>
      </c>
      <c r="D8564">
        <v>0</v>
      </c>
      <c r="E8564">
        <v>0</v>
      </c>
      <c r="F8564" t="s">
        <v>20</v>
      </c>
      <c r="G8564" s="1">
        <v>36038</v>
      </c>
      <c r="H8564">
        <v>2</v>
      </c>
      <c r="J8564">
        <v>10</v>
      </c>
      <c r="K8564">
        <v>10107</v>
      </c>
      <c r="L8564" s="1">
        <v>366</v>
      </c>
      <c r="M8564" s="2">
        <f t="shared" si="399"/>
        <v>26.45</v>
      </c>
      <c r="N8564" s="2" t="str">
        <f t="shared" si="400"/>
        <v/>
      </c>
      <c r="O8564" s="2" t="str">
        <f t="shared" si="401"/>
        <v/>
      </c>
    </row>
    <row r="8565" spans="1:15" x14ac:dyDescent="0.25">
      <c r="A8565">
        <v>8564</v>
      </c>
      <c r="B8565">
        <v>3</v>
      </c>
      <c r="C8565" s="1">
        <v>26461</v>
      </c>
      <c r="D8565">
        <v>0</v>
      </c>
      <c r="E8565">
        <v>1</v>
      </c>
      <c r="F8565" t="s">
        <v>14</v>
      </c>
      <c r="G8565" s="1">
        <v>36038</v>
      </c>
      <c r="H8565">
        <v>2</v>
      </c>
      <c r="J8565">
        <v>10</v>
      </c>
      <c r="K8565">
        <v>11607</v>
      </c>
      <c r="L8565" s="1">
        <v>366</v>
      </c>
      <c r="M8565" s="2">
        <f t="shared" si="399"/>
        <v>26.219444444444445</v>
      </c>
      <c r="N8565" s="2" t="str">
        <f t="shared" si="400"/>
        <v/>
      </c>
      <c r="O8565" s="2" t="str">
        <f t="shared" si="401"/>
        <v/>
      </c>
    </row>
    <row r="8566" spans="1:15" x14ac:dyDescent="0.25">
      <c r="A8566">
        <v>8565</v>
      </c>
      <c r="B8566">
        <v>4</v>
      </c>
      <c r="C8566" s="1">
        <v>26400</v>
      </c>
      <c r="D8566">
        <v>2317</v>
      </c>
      <c r="E8566">
        <v>2</v>
      </c>
      <c r="F8566" t="s">
        <v>20</v>
      </c>
      <c r="G8566" s="1">
        <v>36040</v>
      </c>
      <c r="H8566">
        <v>2</v>
      </c>
      <c r="J8566">
        <v>10</v>
      </c>
      <c r="K8566">
        <v>10107</v>
      </c>
      <c r="L8566" s="1">
        <v>366</v>
      </c>
      <c r="M8566" s="2">
        <f t="shared" si="399"/>
        <v>26.391666666666666</v>
      </c>
      <c r="N8566" s="2" t="str">
        <f t="shared" si="400"/>
        <v/>
      </c>
      <c r="O8566" s="2" t="str">
        <f t="shared" si="401"/>
        <v/>
      </c>
    </row>
    <row r="8567" spans="1:15" x14ac:dyDescent="0.25">
      <c r="A8567">
        <v>8566</v>
      </c>
      <c r="B8567">
        <v>3</v>
      </c>
      <c r="C8567" s="1">
        <v>27574</v>
      </c>
      <c r="D8567">
        <v>0</v>
      </c>
      <c r="E8567">
        <v>0</v>
      </c>
      <c r="F8567" t="s">
        <v>26</v>
      </c>
      <c r="G8567" s="1">
        <v>36040</v>
      </c>
      <c r="H8567">
        <v>2</v>
      </c>
      <c r="J8567">
        <v>10</v>
      </c>
      <c r="K8567">
        <v>16607</v>
      </c>
      <c r="L8567" s="1">
        <v>366</v>
      </c>
      <c r="M8567" s="2">
        <f t="shared" si="399"/>
        <v>23.175000000000001</v>
      </c>
      <c r="N8567" s="2" t="str">
        <f t="shared" si="400"/>
        <v/>
      </c>
      <c r="O8567" s="2" t="str">
        <f t="shared" si="401"/>
        <v/>
      </c>
    </row>
    <row r="8568" spans="1:15" x14ac:dyDescent="0.25">
      <c r="A8568">
        <v>8567</v>
      </c>
      <c r="B8568">
        <v>3</v>
      </c>
      <c r="C8568" s="1">
        <v>26745</v>
      </c>
      <c r="D8568">
        <v>1976</v>
      </c>
      <c r="E8568">
        <v>2</v>
      </c>
      <c r="F8568" t="s">
        <v>14</v>
      </c>
      <c r="G8568" s="1">
        <v>36040</v>
      </c>
      <c r="H8568">
        <v>2</v>
      </c>
      <c r="J8568">
        <v>10</v>
      </c>
      <c r="K8568">
        <v>16707</v>
      </c>
      <c r="L8568" s="1">
        <v>366</v>
      </c>
      <c r="M8568" s="2">
        <f t="shared" si="399"/>
        <v>25.444444444444443</v>
      </c>
      <c r="N8568" s="2" t="str">
        <f t="shared" si="400"/>
        <v/>
      </c>
      <c r="O8568" s="2" t="str">
        <f t="shared" si="401"/>
        <v/>
      </c>
    </row>
    <row r="8569" spans="1:15" x14ac:dyDescent="0.25">
      <c r="A8569">
        <v>8568</v>
      </c>
      <c r="B8569">
        <v>2</v>
      </c>
      <c r="C8569" s="1">
        <v>27825</v>
      </c>
      <c r="D8569">
        <v>1660</v>
      </c>
      <c r="E8569">
        <v>0</v>
      </c>
      <c r="F8569" t="s">
        <v>20</v>
      </c>
      <c r="G8569" s="1">
        <v>36040</v>
      </c>
      <c r="H8569">
        <v>2</v>
      </c>
      <c r="J8569">
        <v>10</v>
      </c>
      <c r="K8569">
        <v>18507</v>
      </c>
      <c r="L8569" s="1">
        <v>366</v>
      </c>
      <c r="M8569" s="2">
        <f t="shared" si="399"/>
        <v>22.488888888888887</v>
      </c>
      <c r="N8569" s="2" t="str">
        <f t="shared" si="400"/>
        <v/>
      </c>
      <c r="O8569" s="2" t="str">
        <f t="shared" si="401"/>
        <v/>
      </c>
    </row>
    <row r="8570" spans="1:15" x14ac:dyDescent="0.25">
      <c r="A8570">
        <v>8569</v>
      </c>
      <c r="B8570">
        <v>3</v>
      </c>
      <c r="C8570" s="1">
        <v>27155</v>
      </c>
      <c r="D8570">
        <v>0</v>
      </c>
      <c r="E8570">
        <v>1</v>
      </c>
      <c r="F8570" t="s">
        <v>17</v>
      </c>
      <c r="G8570" s="1">
        <v>36040</v>
      </c>
      <c r="H8570">
        <v>2</v>
      </c>
      <c r="J8570">
        <v>10</v>
      </c>
      <c r="K8570">
        <v>13507</v>
      </c>
      <c r="L8570" s="1">
        <v>366</v>
      </c>
      <c r="M8570" s="2">
        <f t="shared" si="399"/>
        <v>24.322222222222223</v>
      </c>
      <c r="N8570" s="2" t="str">
        <f t="shared" si="400"/>
        <v/>
      </c>
      <c r="O8570" s="2" t="str">
        <f t="shared" si="401"/>
        <v/>
      </c>
    </row>
    <row r="8571" spans="1:15" x14ac:dyDescent="0.25">
      <c r="A8571">
        <v>8570</v>
      </c>
      <c r="B8571">
        <v>2</v>
      </c>
      <c r="C8571" s="1">
        <v>27463</v>
      </c>
      <c r="D8571">
        <v>0</v>
      </c>
      <c r="E8571">
        <v>0</v>
      </c>
      <c r="F8571" t="s">
        <v>14</v>
      </c>
      <c r="G8571" s="1">
        <v>36040</v>
      </c>
      <c r="H8571">
        <v>2</v>
      </c>
      <c r="J8571">
        <v>10</v>
      </c>
      <c r="K8571">
        <v>14607</v>
      </c>
      <c r="L8571" s="1">
        <v>366</v>
      </c>
      <c r="M8571" s="2">
        <f t="shared" si="399"/>
        <v>23.477777777777778</v>
      </c>
      <c r="N8571" s="2" t="str">
        <f t="shared" si="400"/>
        <v/>
      </c>
      <c r="O8571" s="2" t="str">
        <f t="shared" si="401"/>
        <v/>
      </c>
    </row>
    <row r="8572" spans="1:15" x14ac:dyDescent="0.25">
      <c r="A8572">
        <v>8571</v>
      </c>
      <c r="B8572">
        <v>2</v>
      </c>
      <c r="C8572" s="1">
        <v>26474</v>
      </c>
      <c r="D8572">
        <v>0</v>
      </c>
      <c r="E8572">
        <v>0</v>
      </c>
      <c r="F8572" t="s">
        <v>20</v>
      </c>
      <c r="G8572" s="1">
        <v>36040</v>
      </c>
      <c r="H8572">
        <v>2</v>
      </c>
      <c r="J8572">
        <v>10</v>
      </c>
      <c r="K8572">
        <v>16707</v>
      </c>
      <c r="L8572" s="1">
        <v>366</v>
      </c>
      <c r="M8572" s="2">
        <f t="shared" si="399"/>
        <v>26.18888888888889</v>
      </c>
      <c r="N8572" s="2" t="str">
        <f t="shared" si="400"/>
        <v/>
      </c>
      <c r="O8572" s="2" t="str">
        <f t="shared" si="401"/>
        <v/>
      </c>
    </row>
    <row r="8573" spans="1:15" x14ac:dyDescent="0.25">
      <c r="A8573">
        <v>8572</v>
      </c>
      <c r="B8573">
        <v>4</v>
      </c>
      <c r="C8573" s="1">
        <v>21770</v>
      </c>
      <c r="D8573">
        <v>1355</v>
      </c>
      <c r="E8573">
        <v>0</v>
      </c>
      <c r="F8573" t="s">
        <v>20</v>
      </c>
      <c r="G8573" s="1">
        <v>36040</v>
      </c>
      <c r="H8573">
        <v>2</v>
      </c>
      <c r="J8573">
        <v>10</v>
      </c>
      <c r="K8573">
        <v>17807</v>
      </c>
      <c r="L8573" s="1">
        <v>366</v>
      </c>
      <c r="M8573" s="2">
        <f t="shared" si="399"/>
        <v>39.06666666666667</v>
      </c>
      <c r="N8573" s="2" t="str">
        <f t="shared" si="400"/>
        <v/>
      </c>
      <c r="O8573" s="2" t="str">
        <f t="shared" si="401"/>
        <v/>
      </c>
    </row>
    <row r="8574" spans="1:15" x14ac:dyDescent="0.25">
      <c r="A8574">
        <v>8573</v>
      </c>
      <c r="B8574">
        <v>2</v>
      </c>
      <c r="C8574" s="1">
        <v>26543</v>
      </c>
      <c r="D8574">
        <v>1539</v>
      </c>
      <c r="E8574">
        <v>1</v>
      </c>
      <c r="F8574" t="s">
        <v>14</v>
      </c>
      <c r="G8574" s="1">
        <v>36041</v>
      </c>
      <c r="H8574">
        <v>2</v>
      </c>
      <c r="J8574">
        <v>10</v>
      </c>
      <c r="K8574">
        <v>13507</v>
      </c>
      <c r="L8574" s="1">
        <v>366</v>
      </c>
      <c r="M8574" s="2">
        <f t="shared" si="399"/>
        <v>26.005555555555556</v>
      </c>
      <c r="N8574" s="2" t="str">
        <f t="shared" si="400"/>
        <v/>
      </c>
      <c r="O8574" s="2" t="str">
        <f t="shared" si="401"/>
        <v/>
      </c>
    </row>
    <row r="8575" spans="1:15" x14ac:dyDescent="0.25">
      <c r="A8575">
        <v>8574</v>
      </c>
      <c r="B8575">
        <v>4</v>
      </c>
      <c r="C8575" s="1">
        <v>23912</v>
      </c>
      <c r="D8575">
        <v>1676</v>
      </c>
      <c r="E8575">
        <v>0</v>
      </c>
      <c r="F8575" t="s">
        <v>20</v>
      </c>
      <c r="G8575" s="1">
        <v>36041</v>
      </c>
      <c r="H8575">
        <v>2</v>
      </c>
      <c r="J8575">
        <v>10</v>
      </c>
      <c r="K8575">
        <v>16707</v>
      </c>
      <c r="L8575" s="1">
        <v>366</v>
      </c>
      <c r="M8575" s="2">
        <f t="shared" si="399"/>
        <v>33.205555555555556</v>
      </c>
      <c r="N8575" s="2" t="str">
        <f t="shared" si="400"/>
        <v/>
      </c>
      <c r="O8575" s="2" t="str">
        <f t="shared" si="401"/>
        <v/>
      </c>
    </row>
    <row r="8576" spans="1:15" x14ac:dyDescent="0.25">
      <c r="A8576">
        <v>8575</v>
      </c>
      <c r="B8576">
        <v>3</v>
      </c>
      <c r="C8576" s="1">
        <v>22540</v>
      </c>
      <c r="D8576">
        <v>0</v>
      </c>
      <c r="E8576">
        <v>0</v>
      </c>
      <c r="F8576" t="s">
        <v>13</v>
      </c>
      <c r="G8576" s="1">
        <v>36041</v>
      </c>
      <c r="H8576">
        <v>0</v>
      </c>
      <c r="J8576">
        <v>10</v>
      </c>
      <c r="K8576">
        <v>13607</v>
      </c>
      <c r="L8576" s="1">
        <v>366</v>
      </c>
      <c r="M8576" s="2">
        <f t="shared" si="399"/>
        <v>36.963888888888889</v>
      </c>
      <c r="N8576" s="2" t="str">
        <f t="shared" si="400"/>
        <v/>
      </c>
      <c r="O8576" s="2" t="str">
        <f t="shared" si="401"/>
        <v/>
      </c>
    </row>
    <row r="8577" spans="1:15" x14ac:dyDescent="0.25">
      <c r="A8577">
        <v>8576</v>
      </c>
      <c r="B8577">
        <v>1</v>
      </c>
      <c r="C8577" t="s">
        <v>12</v>
      </c>
      <c r="D8577">
        <v>0</v>
      </c>
      <c r="E8577">
        <v>0</v>
      </c>
      <c r="F8577" t="s">
        <v>13</v>
      </c>
      <c r="G8577" s="1">
        <v>36042</v>
      </c>
      <c r="H8577">
        <v>0</v>
      </c>
      <c r="J8577">
        <v>61</v>
      </c>
      <c r="K8577">
        <v>10107</v>
      </c>
      <c r="L8577" s="1">
        <v>366</v>
      </c>
      <c r="O8577" s="2" t="str">
        <f t="shared" si="401"/>
        <v/>
      </c>
    </row>
    <row r="8578" spans="1:15" x14ac:dyDescent="0.25">
      <c r="A8578">
        <v>8577</v>
      </c>
      <c r="B8578">
        <v>4</v>
      </c>
      <c r="C8578" s="1">
        <v>26233</v>
      </c>
      <c r="D8578">
        <v>0</v>
      </c>
      <c r="E8578">
        <v>0</v>
      </c>
      <c r="F8578" t="s">
        <v>20</v>
      </c>
      <c r="G8578" s="1">
        <v>36042</v>
      </c>
      <c r="H8578">
        <v>2</v>
      </c>
      <c r="J8578">
        <v>10</v>
      </c>
      <c r="K8578">
        <v>10207</v>
      </c>
      <c r="L8578" s="1">
        <v>366</v>
      </c>
      <c r="M8578" s="2">
        <f t="shared" si="399"/>
        <v>26.852777777777778</v>
      </c>
      <c r="N8578" s="2" t="str">
        <f t="shared" si="400"/>
        <v/>
      </c>
      <c r="O8578" s="2" t="str">
        <f t="shared" si="401"/>
        <v/>
      </c>
    </row>
    <row r="8579" spans="1:15" x14ac:dyDescent="0.25">
      <c r="A8579">
        <v>8578</v>
      </c>
      <c r="B8579">
        <v>2</v>
      </c>
      <c r="C8579" s="1">
        <v>25836</v>
      </c>
      <c r="D8579">
        <v>1900</v>
      </c>
      <c r="E8579">
        <v>2</v>
      </c>
      <c r="F8579" t="s">
        <v>14</v>
      </c>
      <c r="G8579" s="1">
        <v>36042</v>
      </c>
      <c r="H8579">
        <v>2</v>
      </c>
      <c r="J8579">
        <v>10</v>
      </c>
      <c r="K8579">
        <v>10107</v>
      </c>
      <c r="L8579" s="1">
        <v>366</v>
      </c>
      <c r="M8579" s="2">
        <f t="shared" si="399"/>
        <v>27.941666666666666</v>
      </c>
      <c r="N8579" s="2" t="str">
        <f t="shared" si="400"/>
        <v/>
      </c>
      <c r="O8579" s="2" t="str">
        <f t="shared" si="401"/>
        <v/>
      </c>
    </row>
    <row r="8580" spans="1:15" x14ac:dyDescent="0.25">
      <c r="A8580">
        <v>8579</v>
      </c>
      <c r="B8580">
        <v>3</v>
      </c>
      <c r="C8580" s="1">
        <v>26469</v>
      </c>
      <c r="D8580">
        <v>0</v>
      </c>
      <c r="E8580">
        <v>0</v>
      </c>
      <c r="F8580" t="s">
        <v>20</v>
      </c>
      <c r="G8580" s="1">
        <v>36045</v>
      </c>
      <c r="H8580">
        <v>2</v>
      </c>
      <c r="J8580">
        <v>10</v>
      </c>
      <c r="K8580">
        <v>14607</v>
      </c>
      <c r="L8580" s="1">
        <v>366</v>
      </c>
      <c r="M8580" s="2">
        <f t="shared" si="399"/>
        <v>26.216666666666665</v>
      </c>
      <c r="N8580" s="2" t="str">
        <f t="shared" si="400"/>
        <v/>
      </c>
      <c r="O8580" s="2" t="str">
        <f t="shared" si="401"/>
        <v/>
      </c>
    </row>
    <row r="8581" spans="1:15" x14ac:dyDescent="0.25">
      <c r="A8581">
        <v>8580</v>
      </c>
      <c r="B8581">
        <v>2</v>
      </c>
      <c r="C8581" s="1">
        <v>25829</v>
      </c>
      <c r="D8581">
        <v>1520</v>
      </c>
      <c r="E8581">
        <v>1</v>
      </c>
      <c r="F8581" t="s">
        <v>14</v>
      </c>
      <c r="G8581" s="1">
        <v>36045</v>
      </c>
      <c r="H8581">
        <v>2</v>
      </c>
      <c r="J8581">
        <v>10</v>
      </c>
      <c r="K8581">
        <v>10107</v>
      </c>
      <c r="L8581" s="1">
        <v>366</v>
      </c>
      <c r="M8581" s="2">
        <f t="shared" ref="M8581:M8644" si="402">DAYS360(C8581,G8581,TRUE)/360</f>
        <v>27.969444444444445</v>
      </c>
      <c r="N8581" s="2" t="str">
        <f t="shared" ref="N8581:N8644" si="403">IF(DAYS360(C8581,L8581)/360&gt;0,DAYS360(C8581,L8581)/360,"")</f>
        <v/>
      </c>
      <c r="O8581" s="2" t="str">
        <f t="shared" ref="O8581:O8644" si="404">IF(N8581="","",N8581-M8581)</f>
        <v/>
      </c>
    </row>
    <row r="8582" spans="1:15" x14ac:dyDescent="0.25">
      <c r="A8582">
        <v>8581</v>
      </c>
      <c r="B8582">
        <v>2</v>
      </c>
      <c r="C8582" s="1">
        <v>25039</v>
      </c>
      <c r="D8582">
        <v>0</v>
      </c>
      <c r="E8582">
        <v>0</v>
      </c>
      <c r="F8582" t="s">
        <v>14</v>
      </c>
      <c r="G8582" s="1">
        <v>36046</v>
      </c>
      <c r="H8582">
        <v>2</v>
      </c>
      <c r="J8582">
        <v>10</v>
      </c>
      <c r="K8582">
        <v>14607</v>
      </c>
      <c r="L8582" s="1">
        <v>366</v>
      </c>
      <c r="M8582" s="2">
        <f t="shared" si="402"/>
        <v>30.133333333333333</v>
      </c>
      <c r="N8582" s="2" t="str">
        <f t="shared" si="403"/>
        <v/>
      </c>
      <c r="O8582" s="2" t="str">
        <f t="shared" si="404"/>
        <v/>
      </c>
    </row>
    <row r="8583" spans="1:15" x14ac:dyDescent="0.25">
      <c r="A8583">
        <v>8582</v>
      </c>
      <c r="B8583">
        <v>2</v>
      </c>
      <c r="C8583" s="1">
        <v>23507</v>
      </c>
      <c r="D8583">
        <v>1682</v>
      </c>
      <c r="E8583">
        <v>3</v>
      </c>
      <c r="F8583" t="s">
        <v>14</v>
      </c>
      <c r="G8583" s="1">
        <v>36046</v>
      </c>
      <c r="H8583">
        <v>2</v>
      </c>
      <c r="J8583">
        <v>10</v>
      </c>
      <c r="K8583">
        <v>10307</v>
      </c>
      <c r="L8583" s="1">
        <v>366</v>
      </c>
      <c r="M8583" s="2">
        <f t="shared" si="402"/>
        <v>34.327777777777776</v>
      </c>
      <c r="N8583" s="2" t="str">
        <f t="shared" si="403"/>
        <v/>
      </c>
      <c r="O8583" s="2" t="str">
        <f t="shared" si="404"/>
        <v/>
      </c>
    </row>
    <row r="8584" spans="1:15" x14ac:dyDescent="0.25">
      <c r="A8584">
        <v>8583</v>
      </c>
      <c r="B8584">
        <v>2</v>
      </c>
      <c r="C8584" s="1">
        <v>19271</v>
      </c>
      <c r="D8584">
        <v>625</v>
      </c>
      <c r="E8584">
        <v>2</v>
      </c>
      <c r="F8584" t="s">
        <v>14</v>
      </c>
      <c r="G8584" s="1">
        <v>36046</v>
      </c>
      <c r="H8584">
        <v>2</v>
      </c>
      <c r="J8584">
        <v>10</v>
      </c>
      <c r="K8584">
        <v>10107</v>
      </c>
      <c r="L8584" s="1">
        <v>366</v>
      </c>
      <c r="M8584" s="2">
        <f t="shared" si="402"/>
        <v>45.927777777777777</v>
      </c>
      <c r="N8584" s="2" t="str">
        <f t="shared" si="403"/>
        <v/>
      </c>
      <c r="O8584" s="2" t="str">
        <f t="shared" si="404"/>
        <v/>
      </c>
    </row>
    <row r="8585" spans="1:15" x14ac:dyDescent="0.25">
      <c r="A8585">
        <v>8584</v>
      </c>
      <c r="B8585">
        <v>3</v>
      </c>
      <c r="C8585" s="1">
        <v>17011</v>
      </c>
      <c r="D8585">
        <v>0</v>
      </c>
      <c r="E8585">
        <v>0</v>
      </c>
      <c r="F8585" t="s">
        <v>13</v>
      </c>
      <c r="G8585" s="1">
        <v>36047</v>
      </c>
      <c r="H8585">
        <v>0</v>
      </c>
      <c r="J8585">
        <v>25</v>
      </c>
      <c r="K8585">
        <v>0</v>
      </c>
      <c r="L8585" s="1">
        <v>366</v>
      </c>
      <c r="M8585" s="2">
        <f t="shared" si="402"/>
        <v>52.113888888888887</v>
      </c>
      <c r="N8585" s="2" t="str">
        <f t="shared" si="403"/>
        <v/>
      </c>
      <c r="O8585" s="2" t="str">
        <f t="shared" si="404"/>
        <v/>
      </c>
    </row>
    <row r="8586" spans="1:15" x14ac:dyDescent="0.25">
      <c r="A8586">
        <v>8585</v>
      </c>
      <c r="B8586">
        <v>3</v>
      </c>
      <c r="C8586" s="1">
        <v>23860</v>
      </c>
      <c r="D8586">
        <v>0</v>
      </c>
      <c r="E8586">
        <v>3</v>
      </c>
      <c r="F8586" t="s">
        <v>14</v>
      </c>
      <c r="G8586" s="1">
        <v>36047</v>
      </c>
      <c r="H8586">
        <v>2</v>
      </c>
      <c r="J8586">
        <v>10</v>
      </c>
      <c r="K8586">
        <v>12807</v>
      </c>
      <c r="L8586" s="1">
        <v>366</v>
      </c>
      <c r="M8586" s="2">
        <f t="shared" si="402"/>
        <v>33.363888888888887</v>
      </c>
      <c r="N8586" s="2" t="str">
        <f t="shared" si="403"/>
        <v/>
      </c>
      <c r="O8586" s="2" t="str">
        <f t="shared" si="404"/>
        <v/>
      </c>
    </row>
    <row r="8587" spans="1:15" x14ac:dyDescent="0.25">
      <c r="A8587">
        <v>8586</v>
      </c>
      <c r="B8587">
        <v>3</v>
      </c>
      <c r="C8587" s="1">
        <v>26833</v>
      </c>
      <c r="D8587">
        <v>0</v>
      </c>
      <c r="E8587">
        <v>1</v>
      </c>
      <c r="F8587" t="s">
        <v>20</v>
      </c>
      <c r="G8587" s="1">
        <v>36047</v>
      </c>
      <c r="H8587">
        <v>2</v>
      </c>
      <c r="J8587">
        <v>10</v>
      </c>
      <c r="K8587">
        <v>17807</v>
      </c>
      <c r="L8587" s="1">
        <v>366</v>
      </c>
      <c r="M8587" s="2">
        <f t="shared" si="402"/>
        <v>25.225000000000001</v>
      </c>
      <c r="N8587" s="2" t="str">
        <f t="shared" si="403"/>
        <v/>
      </c>
      <c r="O8587" s="2" t="str">
        <f t="shared" si="404"/>
        <v/>
      </c>
    </row>
    <row r="8588" spans="1:15" x14ac:dyDescent="0.25">
      <c r="A8588">
        <v>8587</v>
      </c>
      <c r="B8588">
        <v>3</v>
      </c>
      <c r="C8588" s="1">
        <v>20351</v>
      </c>
      <c r="D8588">
        <v>0</v>
      </c>
      <c r="E8588">
        <v>0</v>
      </c>
      <c r="F8588" t="s">
        <v>14</v>
      </c>
      <c r="G8588" s="1">
        <v>36048</v>
      </c>
      <c r="H8588">
        <v>2</v>
      </c>
      <c r="J8588">
        <v>10</v>
      </c>
      <c r="K8588">
        <v>15807</v>
      </c>
      <c r="L8588" s="1">
        <v>366</v>
      </c>
      <c r="M8588" s="2">
        <f t="shared" si="402"/>
        <v>42.975000000000001</v>
      </c>
      <c r="N8588" s="2" t="str">
        <f t="shared" si="403"/>
        <v/>
      </c>
      <c r="O8588" s="2" t="str">
        <f t="shared" si="404"/>
        <v/>
      </c>
    </row>
    <row r="8589" spans="1:15" x14ac:dyDescent="0.25">
      <c r="A8589">
        <v>8588</v>
      </c>
      <c r="B8589">
        <v>2</v>
      </c>
      <c r="C8589" s="1">
        <v>11883</v>
      </c>
      <c r="D8589">
        <v>2134</v>
      </c>
      <c r="E8589">
        <v>0</v>
      </c>
      <c r="F8589" t="s">
        <v>14</v>
      </c>
      <c r="G8589" s="1">
        <v>36048</v>
      </c>
      <c r="H8589">
        <v>2</v>
      </c>
      <c r="J8589">
        <v>10</v>
      </c>
      <c r="K8589">
        <v>10907</v>
      </c>
      <c r="L8589" s="1">
        <v>366</v>
      </c>
      <c r="M8589" s="2">
        <f t="shared" si="402"/>
        <v>66.158333333333331</v>
      </c>
      <c r="N8589" s="2" t="str">
        <f t="shared" si="403"/>
        <v/>
      </c>
      <c r="O8589" s="2" t="str">
        <f t="shared" si="404"/>
        <v/>
      </c>
    </row>
    <row r="8590" spans="1:15" x14ac:dyDescent="0.25">
      <c r="A8590">
        <v>8589</v>
      </c>
      <c r="B8590">
        <v>4</v>
      </c>
      <c r="C8590" s="1">
        <v>25992</v>
      </c>
      <c r="D8590">
        <v>2000</v>
      </c>
      <c r="E8590">
        <v>0</v>
      </c>
      <c r="F8590" t="s">
        <v>20</v>
      </c>
      <c r="G8590" s="1">
        <v>36049</v>
      </c>
      <c r="H8590">
        <v>2</v>
      </c>
      <c r="J8590">
        <v>10</v>
      </c>
      <c r="K8590">
        <v>16607</v>
      </c>
      <c r="L8590" s="1">
        <v>366</v>
      </c>
      <c r="M8590" s="2">
        <f t="shared" si="402"/>
        <v>27.536111111111111</v>
      </c>
      <c r="N8590" s="2" t="str">
        <f t="shared" si="403"/>
        <v/>
      </c>
      <c r="O8590" s="2" t="str">
        <f t="shared" si="404"/>
        <v/>
      </c>
    </row>
    <row r="8591" spans="1:15" x14ac:dyDescent="0.25">
      <c r="A8591">
        <v>8590</v>
      </c>
      <c r="B8591">
        <v>4</v>
      </c>
      <c r="C8591" s="1">
        <v>26764</v>
      </c>
      <c r="D8591">
        <v>0</v>
      </c>
      <c r="E8591">
        <v>0</v>
      </c>
      <c r="F8591" t="s">
        <v>13</v>
      </c>
      <c r="G8591" s="1">
        <v>36049</v>
      </c>
      <c r="H8591">
        <v>0</v>
      </c>
      <c r="I8591" t="s">
        <v>19</v>
      </c>
      <c r="J8591">
        <v>21</v>
      </c>
      <c r="K8591">
        <v>12607</v>
      </c>
      <c r="L8591" s="1">
        <v>36938</v>
      </c>
      <c r="M8591" s="2">
        <f t="shared" si="402"/>
        <v>25.419444444444444</v>
      </c>
      <c r="N8591" s="2">
        <f t="shared" si="403"/>
        <v>27.85</v>
      </c>
      <c r="O8591" s="2">
        <f t="shared" si="404"/>
        <v>2.4305555555555571</v>
      </c>
    </row>
    <row r="8592" spans="1:15" x14ac:dyDescent="0.25">
      <c r="A8592">
        <v>8591</v>
      </c>
      <c r="B8592">
        <v>4</v>
      </c>
      <c r="C8592" s="1">
        <v>26923</v>
      </c>
      <c r="D8592">
        <v>0</v>
      </c>
      <c r="E8592">
        <v>0</v>
      </c>
      <c r="F8592" t="s">
        <v>20</v>
      </c>
      <c r="G8592" s="1">
        <v>36052</v>
      </c>
      <c r="H8592">
        <v>0</v>
      </c>
      <c r="J8592">
        <v>10</v>
      </c>
      <c r="K8592">
        <v>11307</v>
      </c>
      <c r="L8592" s="1">
        <v>366</v>
      </c>
      <c r="M8592" s="2">
        <f t="shared" si="402"/>
        <v>24.994444444444444</v>
      </c>
      <c r="N8592" s="2" t="str">
        <f t="shared" si="403"/>
        <v/>
      </c>
      <c r="O8592" s="2" t="str">
        <f t="shared" si="404"/>
        <v/>
      </c>
    </row>
    <row r="8593" spans="1:15" x14ac:dyDescent="0.25">
      <c r="A8593">
        <v>8592</v>
      </c>
      <c r="B8593">
        <v>3</v>
      </c>
      <c r="C8593" s="1">
        <v>25494</v>
      </c>
      <c r="D8593">
        <v>0</v>
      </c>
      <c r="E8593">
        <v>0</v>
      </c>
      <c r="F8593" t="s">
        <v>14</v>
      </c>
      <c r="G8593" s="1">
        <v>36052</v>
      </c>
      <c r="H8593">
        <v>2</v>
      </c>
      <c r="J8593">
        <v>10</v>
      </c>
      <c r="K8593">
        <v>16707</v>
      </c>
      <c r="L8593" s="1">
        <v>366</v>
      </c>
      <c r="M8593" s="2">
        <f t="shared" si="402"/>
        <v>28.905555555555555</v>
      </c>
      <c r="N8593" s="2" t="str">
        <f t="shared" si="403"/>
        <v/>
      </c>
      <c r="O8593" s="2" t="str">
        <f t="shared" si="404"/>
        <v/>
      </c>
    </row>
    <row r="8594" spans="1:15" x14ac:dyDescent="0.25">
      <c r="A8594">
        <v>8593</v>
      </c>
      <c r="B8594">
        <v>2</v>
      </c>
      <c r="C8594" s="1">
        <v>23010</v>
      </c>
      <c r="D8594">
        <v>2738</v>
      </c>
      <c r="E8594">
        <v>2</v>
      </c>
      <c r="F8594" t="s">
        <v>14</v>
      </c>
      <c r="G8594" s="1">
        <v>36053</v>
      </c>
      <c r="H8594">
        <v>0</v>
      </c>
      <c r="J8594">
        <v>21</v>
      </c>
      <c r="K8594">
        <v>0</v>
      </c>
      <c r="L8594" s="1">
        <v>366</v>
      </c>
      <c r="M8594" s="2">
        <f t="shared" si="402"/>
        <v>35.708333333333336</v>
      </c>
      <c r="N8594" s="2" t="str">
        <f t="shared" si="403"/>
        <v/>
      </c>
      <c r="O8594" s="2" t="str">
        <f t="shared" si="404"/>
        <v/>
      </c>
    </row>
    <row r="8595" spans="1:15" x14ac:dyDescent="0.25">
      <c r="A8595">
        <v>8594</v>
      </c>
      <c r="B8595">
        <v>3</v>
      </c>
      <c r="C8595" s="1">
        <v>25006</v>
      </c>
      <c r="D8595">
        <v>0</v>
      </c>
      <c r="E8595">
        <v>0</v>
      </c>
      <c r="F8595" t="s">
        <v>14</v>
      </c>
      <c r="G8595" s="1">
        <v>36053</v>
      </c>
      <c r="H8595">
        <v>2</v>
      </c>
      <c r="J8595">
        <v>10</v>
      </c>
      <c r="K8595">
        <v>13507</v>
      </c>
      <c r="L8595" s="1">
        <v>366</v>
      </c>
      <c r="M8595" s="2">
        <f t="shared" si="402"/>
        <v>30.244444444444444</v>
      </c>
      <c r="N8595" s="2" t="str">
        <f t="shared" si="403"/>
        <v/>
      </c>
      <c r="O8595" s="2" t="str">
        <f t="shared" si="404"/>
        <v/>
      </c>
    </row>
    <row r="8596" spans="1:15" x14ac:dyDescent="0.25">
      <c r="A8596">
        <v>8595</v>
      </c>
      <c r="B8596">
        <v>4</v>
      </c>
      <c r="C8596" s="1">
        <v>26170</v>
      </c>
      <c r="D8596">
        <v>0</v>
      </c>
      <c r="E8596">
        <v>0</v>
      </c>
      <c r="F8596" t="s">
        <v>20</v>
      </c>
      <c r="G8596" s="1">
        <v>36053</v>
      </c>
      <c r="H8596">
        <v>2</v>
      </c>
      <c r="J8596">
        <v>10</v>
      </c>
      <c r="K8596">
        <v>10107</v>
      </c>
      <c r="L8596" s="1">
        <v>366</v>
      </c>
      <c r="M8596" s="2">
        <f t="shared" si="402"/>
        <v>27.055555555555557</v>
      </c>
      <c r="N8596" s="2" t="str">
        <f t="shared" si="403"/>
        <v/>
      </c>
      <c r="O8596" s="2" t="str">
        <f t="shared" si="404"/>
        <v/>
      </c>
    </row>
    <row r="8597" spans="1:15" x14ac:dyDescent="0.25">
      <c r="A8597">
        <v>8596</v>
      </c>
      <c r="B8597">
        <v>4</v>
      </c>
      <c r="C8597" s="1">
        <v>27491</v>
      </c>
      <c r="D8597">
        <v>0</v>
      </c>
      <c r="E8597">
        <v>0</v>
      </c>
      <c r="F8597" t="s">
        <v>20</v>
      </c>
      <c r="G8597" s="1">
        <v>36053</v>
      </c>
      <c r="H8597">
        <v>0</v>
      </c>
      <c r="J8597">
        <v>10</v>
      </c>
      <c r="K8597">
        <v>10307</v>
      </c>
      <c r="L8597" s="1">
        <v>366</v>
      </c>
      <c r="M8597" s="2">
        <f t="shared" si="402"/>
        <v>23.43888888888889</v>
      </c>
      <c r="N8597" s="2" t="str">
        <f t="shared" si="403"/>
        <v/>
      </c>
      <c r="O8597" s="2" t="str">
        <f t="shared" si="404"/>
        <v/>
      </c>
    </row>
    <row r="8598" spans="1:15" x14ac:dyDescent="0.25">
      <c r="A8598">
        <v>8597</v>
      </c>
      <c r="B8598">
        <v>2</v>
      </c>
      <c r="C8598" s="1">
        <v>20781</v>
      </c>
      <c r="D8598">
        <v>0</v>
      </c>
      <c r="E8598">
        <v>2</v>
      </c>
      <c r="F8598" t="s">
        <v>14</v>
      </c>
      <c r="G8598" s="1">
        <v>36053</v>
      </c>
      <c r="H8598">
        <v>2</v>
      </c>
      <c r="J8598">
        <v>10</v>
      </c>
      <c r="K8598">
        <v>25679</v>
      </c>
      <c r="L8598" s="1">
        <v>366</v>
      </c>
      <c r="M8598" s="2">
        <f t="shared" si="402"/>
        <v>41.81388888888889</v>
      </c>
      <c r="N8598" s="2" t="str">
        <f t="shared" si="403"/>
        <v/>
      </c>
      <c r="O8598" s="2" t="str">
        <f t="shared" si="404"/>
        <v/>
      </c>
    </row>
    <row r="8599" spans="1:15" x14ac:dyDescent="0.25">
      <c r="A8599">
        <v>8598</v>
      </c>
      <c r="B8599">
        <v>3</v>
      </c>
      <c r="C8599" s="1">
        <v>14696</v>
      </c>
      <c r="D8599">
        <v>0</v>
      </c>
      <c r="E8599">
        <v>0</v>
      </c>
      <c r="F8599" t="s">
        <v>22</v>
      </c>
      <c r="G8599" s="1">
        <v>36054</v>
      </c>
      <c r="H8599">
        <v>2</v>
      </c>
      <c r="J8599">
        <v>10</v>
      </c>
      <c r="K8599">
        <v>16707</v>
      </c>
      <c r="L8599" s="1">
        <v>366</v>
      </c>
      <c r="M8599" s="2">
        <f t="shared" si="402"/>
        <v>58.472222222222221</v>
      </c>
      <c r="N8599" s="2" t="str">
        <f t="shared" si="403"/>
        <v/>
      </c>
      <c r="O8599" s="2" t="str">
        <f t="shared" si="404"/>
        <v/>
      </c>
    </row>
    <row r="8600" spans="1:15" x14ac:dyDescent="0.25">
      <c r="A8600">
        <v>8599</v>
      </c>
      <c r="B8600">
        <v>3</v>
      </c>
      <c r="C8600" s="1">
        <v>22493</v>
      </c>
      <c r="D8600">
        <v>0</v>
      </c>
      <c r="E8600">
        <v>0</v>
      </c>
      <c r="F8600" t="s">
        <v>14</v>
      </c>
      <c r="G8600" s="1">
        <v>36054</v>
      </c>
      <c r="H8600">
        <v>2</v>
      </c>
      <c r="J8600">
        <v>10</v>
      </c>
      <c r="K8600">
        <v>15807</v>
      </c>
      <c r="L8600" s="1">
        <v>366</v>
      </c>
      <c r="M8600" s="2">
        <f t="shared" si="402"/>
        <v>37.12777777777778</v>
      </c>
      <c r="N8600" s="2" t="str">
        <f t="shared" si="403"/>
        <v/>
      </c>
      <c r="O8600" s="2" t="str">
        <f t="shared" si="404"/>
        <v/>
      </c>
    </row>
    <row r="8601" spans="1:15" x14ac:dyDescent="0.25">
      <c r="A8601">
        <v>8600</v>
      </c>
      <c r="B8601">
        <v>3</v>
      </c>
      <c r="C8601" s="1">
        <v>26929</v>
      </c>
      <c r="D8601">
        <v>0</v>
      </c>
      <c r="E8601">
        <v>0</v>
      </c>
      <c r="F8601" t="s">
        <v>14</v>
      </c>
      <c r="G8601" s="1">
        <v>36055</v>
      </c>
      <c r="H8601">
        <v>2</v>
      </c>
      <c r="J8601">
        <v>10</v>
      </c>
      <c r="K8601">
        <v>13507</v>
      </c>
      <c r="L8601" s="1">
        <v>366</v>
      </c>
      <c r="M8601" s="2">
        <f t="shared" si="402"/>
        <v>24.986111111111111</v>
      </c>
      <c r="N8601" s="2" t="str">
        <f t="shared" si="403"/>
        <v/>
      </c>
      <c r="O8601" s="2" t="str">
        <f t="shared" si="404"/>
        <v/>
      </c>
    </row>
    <row r="8602" spans="1:15" x14ac:dyDescent="0.25">
      <c r="A8602">
        <v>8601</v>
      </c>
      <c r="B8602">
        <v>2</v>
      </c>
      <c r="C8602" s="1">
        <v>33305</v>
      </c>
      <c r="D8602">
        <v>0</v>
      </c>
      <c r="E8602">
        <v>0</v>
      </c>
      <c r="F8602" t="s">
        <v>13</v>
      </c>
      <c r="G8602" s="1">
        <v>36055</v>
      </c>
      <c r="H8602">
        <v>0</v>
      </c>
      <c r="J8602">
        <v>21</v>
      </c>
      <c r="K8602">
        <v>10107</v>
      </c>
      <c r="L8602" s="1">
        <v>366</v>
      </c>
      <c r="M8602" s="2">
        <f t="shared" si="402"/>
        <v>7.5250000000000004</v>
      </c>
      <c r="N8602" s="2" t="str">
        <f t="shared" si="403"/>
        <v/>
      </c>
      <c r="O8602" s="2" t="str">
        <f t="shared" si="404"/>
        <v/>
      </c>
    </row>
    <row r="8603" spans="1:15" x14ac:dyDescent="0.25">
      <c r="A8603">
        <v>8602</v>
      </c>
      <c r="B8603">
        <v>2</v>
      </c>
      <c r="C8603" s="1">
        <v>27301</v>
      </c>
      <c r="D8603">
        <v>1400</v>
      </c>
      <c r="E8603">
        <v>0</v>
      </c>
      <c r="F8603" t="s">
        <v>20</v>
      </c>
      <c r="G8603" s="1">
        <v>36055</v>
      </c>
      <c r="H8603">
        <v>2</v>
      </c>
      <c r="J8603">
        <v>10</v>
      </c>
      <c r="K8603">
        <v>17807</v>
      </c>
      <c r="L8603" s="1">
        <v>366</v>
      </c>
      <c r="M8603" s="2">
        <f t="shared" si="402"/>
        <v>23.966666666666665</v>
      </c>
      <c r="N8603" s="2" t="str">
        <f t="shared" si="403"/>
        <v/>
      </c>
      <c r="O8603" s="2" t="str">
        <f t="shared" si="404"/>
        <v/>
      </c>
    </row>
    <row r="8604" spans="1:15" x14ac:dyDescent="0.25">
      <c r="A8604">
        <v>8603</v>
      </c>
      <c r="B8604">
        <v>3</v>
      </c>
      <c r="C8604" s="1">
        <v>27194</v>
      </c>
      <c r="D8604">
        <v>1562</v>
      </c>
      <c r="E8604">
        <v>1</v>
      </c>
      <c r="F8604" t="s">
        <v>14</v>
      </c>
      <c r="G8604" s="1">
        <v>36056</v>
      </c>
      <c r="H8604">
        <v>2</v>
      </c>
      <c r="J8604">
        <v>10</v>
      </c>
      <c r="K8604">
        <v>10607</v>
      </c>
      <c r="L8604" s="1">
        <v>366</v>
      </c>
      <c r="M8604" s="2">
        <f t="shared" si="402"/>
        <v>24.261111111111113</v>
      </c>
      <c r="N8604" s="2" t="str">
        <f t="shared" si="403"/>
        <v/>
      </c>
      <c r="O8604" s="2" t="str">
        <f t="shared" si="404"/>
        <v/>
      </c>
    </row>
    <row r="8605" spans="1:15" x14ac:dyDescent="0.25">
      <c r="A8605">
        <v>8604</v>
      </c>
      <c r="B8605">
        <v>4</v>
      </c>
      <c r="C8605" s="1">
        <v>27535</v>
      </c>
      <c r="D8605">
        <v>1134</v>
      </c>
      <c r="E8605">
        <v>0</v>
      </c>
      <c r="F8605" t="s">
        <v>20</v>
      </c>
      <c r="G8605" s="1">
        <v>36056</v>
      </c>
      <c r="H8605">
        <v>2</v>
      </c>
      <c r="J8605">
        <v>10</v>
      </c>
      <c r="K8605">
        <v>17907</v>
      </c>
      <c r="L8605" s="1">
        <v>366</v>
      </c>
      <c r="M8605" s="2">
        <f t="shared" si="402"/>
        <v>23.324999999999999</v>
      </c>
      <c r="N8605" s="2" t="str">
        <f t="shared" si="403"/>
        <v/>
      </c>
      <c r="O8605" s="2" t="str">
        <f t="shared" si="404"/>
        <v/>
      </c>
    </row>
    <row r="8606" spans="1:15" x14ac:dyDescent="0.25">
      <c r="A8606">
        <v>8605</v>
      </c>
      <c r="B8606">
        <v>4</v>
      </c>
      <c r="C8606" s="1">
        <v>27711</v>
      </c>
      <c r="D8606">
        <v>0</v>
      </c>
      <c r="E8606">
        <v>1</v>
      </c>
      <c r="F8606" t="s">
        <v>20</v>
      </c>
      <c r="G8606" s="1">
        <v>36056</v>
      </c>
      <c r="H8606">
        <v>2</v>
      </c>
      <c r="J8606">
        <v>10</v>
      </c>
      <c r="K8606">
        <v>10107</v>
      </c>
      <c r="L8606" s="1">
        <v>366</v>
      </c>
      <c r="M8606" s="2">
        <f t="shared" si="402"/>
        <v>22.847222222222221</v>
      </c>
      <c r="N8606" s="2" t="str">
        <f t="shared" si="403"/>
        <v/>
      </c>
      <c r="O8606" s="2" t="str">
        <f t="shared" si="404"/>
        <v/>
      </c>
    </row>
    <row r="8607" spans="1:15" x14ac:dyDescent="0.25">
      <c r="A8607">
        <v>8606</v>
      </c>
      <c r="B8607">
        <v>2</v>
      </c>
      <c r="C8607" s="1">
        <v>24617</v>
      </c>
      <c r="D8607">
        <v>1630</v>
      </c>
      <c r="E8607">
        <v>0</v>
      </c>
      <c r="F8607" t="s">
        <v>14</v>
      </c>
      <c r="G8607" s="1">
        <v>36059</v>
      </c>
      <c r="H8607">
        <v>2</v>
      </c>
      <c r="J8607">
        <v>10</v>
      </c>
      <c r="K8607">
        <v>10807</v>
      </c>
      <c r="L8607" s="1">
        <v>366</v>
      </c>
      <c r="M8607" s="2">
        <f t="shared" si="402"/>
        <v>31.322222222222223</v>
      </c>
      <c r="N8607" s="2" t="str">
        <f t="shared" si="403"/>
        <v/>
      </c>
      <c r="O8607" s="2" t="str">
        <f t="shared" si="404"/>
        <v/>
      </c>
    </row>
    <row r="8608" spans="1:15" x14ac:dyDescent="0.25">
      <c r="A8608">
        <v>8607</v>
      </c>
      <c r="B8608">
        <v>2</v>
      </c>
      <c r="C8608" s="1">
        <v>25062</v>
      </c>
      <c r="D8608">
        <v>0</v>
      </c>
      <c r="E8608">
        <v>0</v>
      </c>
      <c r="F8608" t="s">
        <v>20</v>
      </c>
      <c r="G8608" s="1">
        <v>36060</v>
      </c>
      <c r="H8608">
        <v>2</v>
      </c>
      <c r="J8608">
        <v>10</v>
      </c>
      <c r="K8608">
        <v>12807</v>
      </c>
      <c r="L8608" s="1">
        <v>366</v>
      </c>
      <c r="M8608" s="2">
        <f t="shared" si="402"/>
        <v>30.111111111111111</v>
      </c>
      <c r="N8608" s="2" t="str">
        <f t="shared" si="403"/>
        <v/>
      </c>
      <c r="O8608" s="2" t="str">
        <f t="shared" si="404"/>
        <v/>
      </c>
    </row>
    <row r="8609" spans="1:15" x14ac:dyDescent="0.25">
      <c r="A8609">
        <v>8608</v>
      </c>
      <c r="B8609">
        <v>1</v>
      </c>
      <c r="C8609" t="s">
        <v>12</v>
      </c>
      <c r="D8609">
        <v>0</v>
      </c>
      <c r="E8609">
        <v>0</v>
      </c>
      <c r="F8609" t="s">
        <v>13</v>
      </c>
      <c r="G8609" s="1">
        <v>36061</v>
      </c>
      <c r="H8609">
        <v>0</v>
      </c>
      <c r="I8609" t="s">
        <v>25</v>
      </c>
      <c r="J8609">
        <v>82</v>
      </c>
      <c r="K8609">
        <v>0</v>
      </c>
      <c r="L8609" s="1">
        <v>37670</v>
      </c>
      <c r="O8609" s="2" t="str">
        <f t="shared" si="404"/>
        <v/>
      </c>
    </row>
    <row r="8610" spans="1:15" x14ac:dyDescent="0.25">
      <c r="A8610">
        <v>8609</v>
      </c>
      <c r="B8610">
        <v>4</v>
      </c>
      <c r="C8610" s="1">
        <v>26431</v>
      </c>
      <c r="D8610">
        <v>0</v>
      </c>
      <c r="E8610">
        <v>0</v>
      </c>
      <c r="F8610" t="s">
        <v>20</v>
      </c>
      <c r="G8610" s="1">
        <v>36061</v>
      </c>
      <c r="H8610">
        <v>2</v>
      </c>
      <c r="J8610">
        <v>10</v>
      </c>
      <c r="K8610">
        <v>0</v>
      </c>
      <c r="L8610" s="1">
        <v>366</v>
      </c>
      <c r="M8610" s="2">
        <f t="shared" si="402"/>
        <v>26.363888888888887</v>
      </c>
      <c r="N8610" s="2" t="str">
        <f t="shared" si="403"/>
        <v/>
      </c>
      <c r="O8610" s="2" t="str">
        <f t="shared" si="404"/>
        <v/>
      </c>
    </row>
    <row r="8611" spans="1:15" x14ac:dyDescent="0.25">
      <c r="A8611">
        <v>8610</v>
      </c>
      <c r="B8611">
        <v>3</v>
      </c>
      <c r="C8611" s="1">
        <v>27212</v>
      </c>
      <c r="D8611">
        <v>0</v>
      </c>
      <c r="E8611">
        <v>0</v>
      </c>
      <c r="F8611" t="s">
        <v>26</v>
      </c>
      <c r="G8611" s="1">
        <v>36061</v>
      </c>
      <c r="H8611">
        <v>2</v>
      </c>
      <c r="J8611">
        <v>10</v>
      </c>
      <c r="K8611">
        <v>10307</v>
      </c>
      <c r="L8611" s="1">
        <v>366</v>
      </c>
      <c r="M8611" s="2">
        <f t="shared" si="402"/>
        <v>24.225000000000001</v>
      </c>
      <c r="N8611" s="2" t="str">
        <f t="shared" si="403"/>
        <v/>
      </c>
      <c r="O8611" s="2" t="str">
        <f t="shared" si="404"/>
        <v/>
      </c>
    </row>
    <row r="8612" spans="1:15" x14ac:dyDescent="0.25">
      <c r="A8612">
        <v>8611</v>
      </c>
      <c r="B8612">
        <v>2</v>
      </c>
      <c r="C8612" s="1">
        <v>23137</v>
      </c>
      <c r="D8612">
        <v>2000</v>
      </c>
      <c r="E8612">
        <v>2</v>
      </c>
      <c r="F8612" t="s">
        <v>18</v>
      </c>
      <c r="G8612" s="1">
        <v>36061</v>
      </c>
      <c r="H8612">
        <v>2</v>
      </c>
      <c r="J8612">
        <v>10</v>
      </c>
      <c r="K8612">
        <v>10807</v>
      </c>
      <c r="L8612" s="1">
        <v>366</v>
      </c>
      <c r="M8612" s="2">
        <f t="shared" si="402"/>
        <v>35.380555555555553</v>
      </c>
      <c r="N8612" s="2" t="str">
        <f t="shared" si="403"/>
        <v/>
      </c>
      <c r="O8612" s="2" t="str">
        <f t="shared" si="404"/>
        <v/>
      </c>
    </row>
    <row r="8613" spans="1:15" x14ac:dyDescent="0.25">
      <c r="A8613">
        <v>8612</v>
      </c>
      <c r="B8613">
        <v>4</v>
      </c>
      <c r="C8613" s="1">
        <v>27053</v>
      </c>
      <c r="D8613">
        <v>0</v>
      </c>
      <c r="E8613">
        <v>0</v>
      </c>
      <c r="F8613" t="s">
        <v>20</v>
      </c>
      <c r="G8613" s="1">
        <v>36062</v>
      </c>
      <c r="H8613">
        <v>2</v>
      </c>
      <c r="J8613">
        <v>10</v>
      </c>
      <c r="K8613">
        <v>17807</v>
      </c>
      <c r="L8613" s="1">
        <v>366</v>
      </c>
      <c r="M8613" s="2">
        <f t="shared" si="402"/>
        <v>24.666666666666668</v>
      </c>
      <c r="N8613" s="2" t="str">
        <f t="shared" si="403"/>
        <v/>
      </c>
      <c r="O8613" s="2" t="str">
        <f t="shared" si="404"/>
        <v/>
      </c>
    </row>
    <row r="8614" spans="1:15" x14ac:dyDescent="0.25">
      <c r="A8614">
        <v>8613</v>
      </c>
      <c r="B8614">
        <v>3</v>
      </c>
      <c r="C8614" s="1">
        <v>27556</v>
      </c>
      <c r="D8614">
        <v>1725</v>
      </c>
      <c r="E8614">
        <v>0</v>
      </c>
      <c r="F8614" t="s">
        <v>14</v>
      </c>
      <c r="G8614" s="1">
        <v>36062</v>
      </c>
      <c r="H8614">
        <v>2</v>
      </c>
      <c r="J8614">
        <v>10</v>
      </c>
      <c r="K8614">
        <v>10807</v>
      </c>
      <c r="L8614" s="1">
        <v>366</v>
      </c>
      <c r="M8614" s="2">
        <f t="shared" si="402"/>
        <v>23.286111111111111</v>
      </c>
      <c r="N8614" s="2" t="str">
        <f t="shared" si="403"/>
        <v/>
      </c>
      <c r="O8614" s="2" t="str">
        <f t="shared" si="404"/>
        <v/>
      </c>
    </row>
    <row r="8615" spans="1:15" x14ac:dyDescent="0.25">
      <c r="A8615">
        <v>8614</v>
      </c>
      <c r="B8615">
        <v>4</v>
      </c>
      <c r="C8615" s="1">
        <v>21341</v>
      </c>
      <c r="D8615">
        <v>0</v>
      </c>
      <c r="E8615">
        <v>0</v>
      </c>
      <c r="F8615" t="s">
        <v>20</v>
      </c>
      <c r="G8615" s="1">
        <v>36062</v>
      </c>
      <c r="H8615">
        <v>2</v>
      </c>
      <c r="J8615">
        <v>10</v>
      </c>
      <c r="K8615">
        <v>12607</v>
      </c>
      <c r="L8615" s="1">
        <v>366</v>
      </c>
      <c r="M8615" s="2">
        <f t="shared" si="402"/>
        <v>40.302777777777777</v>
      </c>
      <c r="N8615" s="2" t="str">
        <f t="shared" si="403"/>
        <v/>
      </c>
      <c r="O8615" s="2" t="str">
        <f t="shared" si="404"/>
        <v/>
      </c>
    </row>
    <row r="8616" spans="1:15" x14ac:dyDescent="0.25">
      <c r="A8616">
        <v>8615</v>
      </c>
      <c r="B8616">
        <v>2</v>
      </c>
      <c r="C8616" s="1">
        <v>25770</v>
      </c>
      <c r="D8616">
        <v>1676</v>
      </c>
      <c r="E8616">
        <v>0</v>
      </c>
      <c r="F8616" t="s">
        <v>14</v>
      </c>
      <c r="G8616" s="1">
        <v>36062</v>
      </c>
      <c r="H8616">
        <v>2</v>
      </c>
      <c r="J8616">
        <v>10</v>
      </c>
      <c r="K8616">
        <v>12807</v>
      </c>
      <c r="L8616" s="1">
        <v>366</v>
      </c>
      <c r="M8616" s="2">
        <f t="shared" si="402"/>
        <v>28.175000000000001</v>
      </c>
      <c r="N8616" s="2" t="str">
        <f t="shared" si="403"/>
        <v/>
      </c>
      <c r="O8616" s="2" t="str">
        <f t="shared" si="404"/>
        <v/>
      </c>
    </row>
    <row r="8617" spans="1:15" x14ac:dyDescent="0.25">
      <c r="A8617">
        <v>8616</v>
      </c>
      <c r="B8617">
        <v>3</v>
      </c>
      <c r="C8617" s="1">
        <v>22957</v>
      </c>
      <c r="D8617">
        <v>3200</v>
      </c>
      <c r="E8617">
        <v>0</v>
      </c>
      <c r="F8617" t="s">
        <v>14</v>
      </c>
      <c r="G8617" s="1">
        <v>36062</v>
      </c>
      <c r="H8617">
        <v>2</v>
      </c>
      <c r="J8617">
        <v>10</v>
      </c>
      <c r="K8617">
        <v>14707</v>
      </c>
      <c r="L8617" s="1">
        <v>366</v>
      </c>
      <c r="M8617" s="2">
        <f t="shared" si="402"/>
        <v>35.880555555555553</v>
      </c>
      <c r="N8617" s="2" t="str">
        <f t="shared" si="403"/>
        <v/>
      </c>
      <c r="O8617" s="2" t="str">
        <f t="shared" si="404"/>
        <v/>
      </c>
    </row>
    <row r="8618" spans="1:15" x14ac:dyDescent="0.25">
      <c r="A8618">
        <v>8617</v>
      </c>
      <c r="B8618">
        <v>4</v>
      </c>
      <c r="C8618" s="1">
        <v>27074</v>
      </c>
      <c r="D8618">
        <v>0</v>
      </c>
      <c r="E8618">
        <v>0</v>
      </c>
      <c r="F8618" t="s">
        <v>20</v>
      </c>
      <c r="G8618" s="1">
        <v>36062</v>
      </c>
      <c r="H8618">
        <v>2</v>
      </c>
      <c r="J8618">
        <v>10</v>
      </c>
      <c r="K8618">
        <v>17807</v>
      </c>
      <c r="L8618" s="1">
        <v>366</v>
      </c>
      <c r="M8618" s="2">
        <f t="shared" si="402"/>
        <v>24.611111111111111</v>
      </c>
      <c r="N8618" s="2" t="str">
        <f t="shared" si="403"/>
        <v/>
      </c>
      <c r="O8618" s="2" t="str">
        <f t="shared" si="404"/>
        <v/>
      </c>
    </row>
    <row r="8619" spans="1:15" x14ac:dyDescent="0.25">
      <c r="A8619">
        <v>8618</v>
      </c>
      <c r="B8619">
        <v>4</v>
      </c>
      <c r="C8619" s="1">
        <v>27425</v>
      </c>
      <c r="D8619">
        <v>0</v>
      </c>
      <c r="E8619">
        <v>1</v>
      </c>
      <c r="F8619" t="s">
        <v>20</v>
      </c>
      <c r="G8619" s="1">
        <v>36062</v>
      </c>
      <c r="H8619">
        <v>2</v>
      </c>
      <c r="J8619">
        <v>10</v>
      </c>
      <c r="K8619">
        <v>17807</v>
      </c>
      <c r="L8619" s="1">
        <v>366</v>
      </c>
      <c r="M8619" s="2">
        <f t="shared" si="402"/>
        <v>23.65</v>
      </c>
      <c r="N8619" s="2" t="str">
        <f t="shared" si="403"/>
        <v/>
      </c>
      <c r="O8619" s="2" t="str">
        <f t="shared" si="404"/>
        <v/>
      </c>
    </row>
    <row r="8620" spans="1:15" x14ac:dyDescent="0.25">
      <c r="A8620">
        <v>8619</v>
      </c>
      <c r="B8620">
        <v>3</v>
      </c>
      <c r="C8620" s="1">
        <v>16863</v>
      </c>
      <c r="D8620">
        <v>0</v>
      </c>
      <c r="E8620">
        <v>0</v>
      </c>
      <c r="F8620" t="s">
        <v>17</v>
      </c>
      <c r="G8620" s="1">
        <v>36063</v>
      </c>
      <c r="H8620">
        <v>2</v>
      </c>
      <c r="J8620">
        <v>21</v>
      </c>
      <c r="K8620">
        <v>13807</v>
      </c>
      <c r="L8620" s="1">
        <v>366</v>
      </c>
      <c r="M8620" s="2">
        <f t="shared" si="402"/>
        <v>52.56388888888889</v>
      </c>
      <c r="N8620" s="2" t="str">
        <f t="shared" si="403"/>
        <v/>
      </c>
      <c r="O8620" s="2" t="str">
        <f t="shared" si="404"/>
        <v/>
      </c>
    </row>
    <row r="8621" spans="1:15" x14ac:dyDescent="0.25">
      <c r="A8621">
        <v>8620</v>
      </c>
      <c r="B8621">
        <v>2</v>
      </c>
      <c r="C8621" s="1">
        <v>26326</v>
      </c>
      <c r="D8621">
        <v>0</v>
      </c>
      <c r="E8621">
        <v>0</v>
      </c>
      <c r="F8621" t="s">
        <v>14</v>
      </c>
      <c r="G8621" s="1">
        <v>36063</v>
      </c>
      <c r="H8621">
        <v>0</v>
      </c>
      <c r="J8621">
        <v>10</v>
      </c>
      <c r="K8621">
        <v>17907</v>
      </c>
      <c r="L8621" s="1">
        <v>366</v>
      </c>
      <c r="M8621" s="2">
        <f t="shared" si="402"/>
        <v>26.658333333333335</v>
      </c>
      <c r="N8621" s="2" t="str">
        <f t="shared" si="403"/>
        <v/>
      </c>
      <c r="O8621" s="2" t="str">
        <f t="shared" si="404"/>
        <v/>
      </c>
    </row>
    <row r="8622" spans="1:15" x14ac:dyDescent="0.25">
      <c r="A8622">
        <v>8621</v>
      </c>
      <c r="B8622">
        <v>3</v>
      </c>
      <c r="C8622" s="1">
        <v>25380</v>
      </c>
      <c r="D8622">
        <v>1309</v>
      </c>
      <c r="E8622">
        <v>2</v>
      </c>
      <c r="F8622" t="s">
        <v>17</v>
      </c>
      <c r="G8622" s="1">
        <v>36063</v>
      </c>
      <c r="H8622">
        <v>2</v>
      </c>
      <c r="J8622">
        <v>10</v>
      </c>
      <c r="K8622">
        <v>10107</v>
      </c>
      <c r="L8622" s="1">
        <v>366</v>
      </c>
      <c r="M8622" s="2">
        <f t="shared" si="402"/>
        <v>29.247222222222224</v>
      </c>
      <c r="N8622" s="2" t="str">
        <f t="shared" si="403"/>
        <v/>
      </c>
      <c r="O8622" s="2" t="str">
        <f t="shared" si="404"/>
        <v/>
      </c>
    </row>
    <row r="8623" spans="1:15" x14ac:dyDescent="0.25">
      <c r="A8623">
        <v>8622</v>
      </c>
      <c r="B8623">
        <v>2</v>
      </c>
      <c r="C8623" s="1">
        <v>26903</v>
      </c>
      <c r="D8623">
        <v>1650</v>
      </c>
      <c r="E8623">
        <v>0</v>
      </c>
      <c r="F8623" t="s">
        <v>20</v>
      </c>
      <c r="G8623" s="1">
        <v>36063</v>
      </c>
      <c r="H8623">
        <v>2</v>
      </c>
      <c r="J8623">
        <v>10</v>
      </c>
      <c r="K8623">
        <v>10107</v>
      </c>
      <c r="L8623" s="1">
        <v>366</v>
      </c>
      <c r="M8623" s="2">
        <f t="shared" si="402"/>
        <v>25.077777777777779</v>
      </c>
      <c r="N8623" s="2" t="str">
        <f t="shared" si="403"/>
        <v/>
      </c>
      <c r="O8623" s="2" t="str">
        <f t="shared" si="404"/>
        <v/>
      </c>
    </row>
    <row r="8624" spans="1:15" x14ac:dyDescent="0.25">
      <c r="A8624">
        <v>8623</v>
      </c>
      <c r="B8624">
        <v>4</v>
      </c>
      <c r="C8624" s="1">
        <v>26621</v>
      </c>
      <c r="D8624">
        <v>1930</v>
      </c>
      <c r="E8624">
        <v>1</v>
      </c>
      <c r="F8624" t="s">
        <v>14</v>
      </c>
      <c r="G8624" s="1">
        <v>36066</v>
      </c>
      <c r="H8624">
        <v>2</v>
      </c>
      <c r="J8624">
        <v>10</v>
      </c>
      <c r="K8624">
        <v>17507</v>
      </c>
      <c r="L8624" s="1">
        <v>366</v>
      </c>
      <c r="M8624" s="2">
        <f t="shared" si="402"/>
        <v>25.861111111111111</v>
      </c>
      <c r="N8624" s="2" t="str">
        <f t="shared" si="403"/>
        <v/>
      </c>
      <c r="O8624" s="2" t="str">
        <f t="shared" si="404"/>
        <v/>
      </c>
    </row>
    <row r="8625" spans="1:15" x14ac:dyDescent="0.25">
      <c r="A8625">
        <v>8624</v>
      </c>
      <c r="B8625">
        <v>3</v>
      </c>
      <c r="C8625" s="1">
        <v>29101</v>
      </c>
      <c r="D8625">
        <v>2033</v>
      </c>
      <c r="E8625">
        <v>0</v>
      </c>
      <c r="F8625" t="s">
        <v>18</v>
      </c>
      <c r="G8625" s="1">
        <v>36066</v>
      </c>
      <c r="H8625">
        <v>2</v>
      </c>
      <c r="J8625">
        <v>10</v>
      </c>
      <c r="K8625">
        <v>25679</v>
      </c>
      <c r="L8625" s="1">
        <v>366</v>
      </c>
      <c r="M8625" s="2">
        <f t="shared" si="402"/>
        <v>19.069444444444443</v>
      </c>
      <c r="N8625" s="2" t="str">
        <f t="shared" si="403"/>
        <v/>
      </c>
      <c r="O8625" s="2" t="str">
        <f t="shared" si="404"/>
        <v/>
      </c>
    </row>
    <row r="8626" spans="1:15" x14ac:dyDescent="0.25">
      <c r="A8626">
        <v>8625</v>
      </c>
      <c r="B8626">
        <v>3</v>
      </c>
      <c r="C8626" s="1">
        <v>22216</v>
      </c>
      <c r="D8626">
        <v>0</v>
      </c>
      <c r="E8626">
        <v>1</v>
      </c>
      <c r="F8626" t="s">
        <v>14</v>
      </c>
      <c r="G8626" s="1">
        <v>36066</v>
      </c>
      <c r="H8626">
        <v>2</v>
      </c>
      <c r="J8626">
        <v>10</v>
      </c>
      <c r="K8626">
        <v>14707</v>
      </c>
      <c r="L8626" s="1">
        <v>366</v>
      </c>
      <c r="M8626" s="2">
        <f t="shared" si="402"/>
        <v>37.919444444444444</v>
      </c>
      <c r="N8626" s="2" t="str">
        <f t="shared" si="403"/>
        <v/>
      </c>
      <c r="O8626" s="2" t="str">
        <f t="shared" si="404"/>
        <v/>
      </c>
    </row>
    <row r="8627" spans="1:15" x14ac:dyDescent="0.25">
      <c r="A8627">
        <v>8626</v>
      </c>
      <c r="B8627">
        <v>3</v>
      </c>
      <c r="C8627" s="1">
        <v>26512</v>
      </c>
      <c r="D8627">
        <v>1491</v>
      </c>
      <c r="E8627">
        <v>1</v>
      </c>
      <c r="F8627" t="s">
        <v>14</v>
      </c>
      <c r="G8627" s="1">
        <v>36067</v>
      </c>
      <c r="H8627">
        <v>2</v>
      </c>
      <c r="J8627">
        <v>10</v>
      </c>
      <c r="K8627">
        <v>0</v>
      </c>
      <c r="L8627" s="1">
        <v>366</v>
      </c>
      <c r="M8627" s="2">
        <f t="shared" si="402"/>
        <v>26.161111111111111</v>
      </c>
      <c r="N8627" s="2" t="str">
        <f t="shared" si="403"/>
        <v/>
      </c>
      <c r="O8627" s="2" t="str">
        <f t="shared" si="404"/>
        <v/>
      </c>
    </row>
    <row r="8628" spans="1:15" x14ac:dyDescent="0.25">
      <c r="A8628">
        <v>8627</v>
      </c>
      <c r="B8628">
        <v>2</v>
      </c>
      <c r="C8628" s="1">
        <v>23610</v>
      </c>
      <c r="D8628">
        <v>0</v>
      </c>
      <c r="E8628">
        <v>0</v>
      </c>
      <c r="F8628" t="s">
        <v>13</v>
      </c>
      <c r="G8628" s="1">
        <v>36067</v>
      </c>
      <c r="H8628">
        <v>0</v>
      </c>
      <c r="J8628">
        <v>23</v>
      </c>
      <c r="K8628">
        <v>0</v>
      </c>
      <c r="L8628" s="1">
        <v>366</v>
      </c>
      <c r="M8628" s="2">
        <f t="shared" si="402"/>
        <v>34.105555555555554</v>
      </c>
      <c r="N8628" s="2" t="str">
        <f t="shared" si="403"/>
        <v/>
      </c>
      <c r="O8628" s="2" t="str">
        <f t="shared" si="404"/>
        <v/>
      </c>
    </row>
    <row r="8629" spans="1:15" x14ac:dyDescent="0.25">
      <c r="A8629">
        <v>8628</v>
      </c>
      <c r="B8629">
        <v>4</v>
      </c>
      <c r="C8629" s="1">
        <v>30024</v>
      </c>
      <c r="D8629">
        <v>0</v>
      </c>
      <c r="E8629">
        <v>0</v>
      </c>
      <c r="F8629" t="s">
        <v>20</v>
      </c>
      <c r="G8629" s="1">
        <v>36068</v>
      </c>
      <c r="H8629">
        <v>2</v>
      </c>
      <c r="J8629">
        <v>21</v>
      </c>
      <c r="K8629">
        <v>10107</v>
      </c>
      <c r="L8629" s="1">
        <v>366</v>
      </c>
      <c r="M8629" s="2">
        <f t="shared" si="402"/>
        <v>16.544444444444444</v>
      </c>
      <c r="N8629" s="2" t="str">
        <f t="shared" si="403"/>
        <v/>
      </c>
      <c r="O8629" s="2" t="str">
        <f t="shared" si="404"/>
        <v/>
      </c>
    </row>
    <row r="8630" spans="1:15" x14ac:dyDescent="0.25">
      <c r="A8630">
        <v>8629</v>
      </c>
      <c r="B8630">
        <v>4</v>
      </c>
      <c r="C8630" s="1">
        <v>26455</v>
      </c>
      <c r="D8630">
        <v>0</v>
      </c>
      <c r="E8630">
        <v>0</v>
      </c>
      <c r="F8630" t="s">
        <v>14</v>
      </c>
      <c r="G8630" s="1">
        <v>36068</v>
      </c>
      <c r="H8630">
        <v>2</v>
      </c>
      <c r="J8630">
        <v>10</v>
      </c>
      <c r="K8630">
        <v>10307</v>
      </c>
      <c r="L8630" s="1">
        <v>366</v>
      </c>
      <c r="M8630" s="2">
        <f t="shared" si="402"/>
        <v>26.319444444444443</v>
      </c>
      <c r="N8630" s="2" t="str">
        <f t="shared" si="403"/>
        <v/>
      </c>
      <c r="O8630" s="2" t="str">
        <f t="shared" si="404"/>
        <v/>
      </c>
    </row>
    <row r="8631" spans="1:15" x14ac:dyDescent="0.25">
      <c r="A8631">
        <v>8630</v>
      </c>
      <c r="B8631">
        <v>2</v>
      </c>
      <c r="C8631" s="1">
        <v>18881</v>
      </c>
      <c r="D8631">
        <v>2969</v>
      </c>
      <c r="E8631">
        <v>2</v>
      </c>
      <c r="F8631" t="s">
        <v>14</v>
      </c>
      <c r="G8631" s="1">
        <v>36069</v>
      </c>
      <c r="H8631">
        <v>0</v>
      </c>
      <c r="J8631">
        <v>21</v>
      </c>
      <c r="K8631">
        <v>0</v>
      </c>
      <c r="L8631" s="1">
        <v>366</v>
      </c>
      <c r="M8631" s="2">
        <f t="shared" si="402"/>
        <v>47.05833333333333</v>
      </c>
      <c r="N8631" s="2" t="str">
        <f t="shared" si="403"/>
        <v/>
      </c>
      <c r="O8631" s="2" t="str">
        <f t="shared" si="404"/>
        <v/>
      </c>
    </row>
    <row r="8632" spans="1:15" x14ac:dyDescent="0.25">
      <c r="A8632">
        <v>8631</v>
      </c>
      <c r="B8632">
        <v>3</v>
      </c>
      <c r="C8632" s="1">
        <v>23157</v>
      </c>
      <c r="D8632">
        <v>0</v>
      </c>
      <c r="E8632">
        <v>0</v>
      </c>
      <c r="F8632" t="s">
        <v>13</v>
      </c>
      <c r="G8632" s="1">
        <v>36069</v>
      </c>
      <c r="H8632">
        <v>0</v>
      </c>
      <c r="I8632" t="s">
        <v>19</v>
      </c>
      <c r="J8632">
        <v>21</v>
      </c>
      <c r="K8632">
        <v>15607</v>
      </c>
      <c r="L8632" s="1">
        <v>37959</v>
      </c>
      <c r="M8632" s="2">
        <f t="shared" si="402"/>
        <v>35.347222222222221</v>
      </c>
      <c r="N8632" s="2">
        <f t="shared" si="403"/>
        <v>40.522222222222226</v>
      </c>
      <c r="O8632" s="2">
        <f t="shared" si="404"/>
        <v>5.1750000000000043</v>
      </c>
    </row>
    <row r="8633" spans="1:15" x14ac:dyDescent="0.25">
      <c r="A8633">
        <v>8632</v>
      </c>
      <c r="B8633">
        <v>3</v>
      </c>
      <c r="C8633" s="1">
        <v>17346</v>
      </c>
      <c r="D8633">
        <v>0</v>
      </c>
      <c r="E8633">
        <v>1</v>
      </c>
      <c r="F8633" t="s">
        <v>22</v>
      </c>
      <c r="G8633" s="1">
        <v>36069</v>
      </c>
      <c r="H8633">
        <v>2</v>
      </c>
      <c r="J8633">
        <v>10</v>
      </c>
      <c r="K8633">
        <v>10207</v>
      </c>
      <c r="L8633" s="1">
        <v>366</v>
      </c>
      <c r="M8633" s="2">
        <f t="shared" si="402"/>
        <v>51.258333333333333</v>
      </c>
      <c r="N8633" s="2" t="str">
        <f t="shared" si="403"/>
        <v/>
      </c>
      <c r="O8633" s="2" t="str">
        <f t="shared" si="404"/>
        <v/>
      </c>
    </row>
    <row r="8634" spans="1:15" x14ac:dyDescent="0.25">
      <c r="A8634">
        <v>8633</v>
      </c>
      <c r="B8634">
        <v>2</v>
      </c>
      <c r="C8634" s="1">
        <v>18645</v>
      </c>
      <c r="D8634">
        <v>0</v>
      </c>
      <c r="E8634">
        <v>0</v>
      </c>
      <c r="F8634" t="s">
        <v>20</v>
      </c>
      <c r="G8634" s="1">
        <v>36069</v>
      </c>
      <c r="H8634">
        <v>0</v>
      </c>
      <c r="J8634">
        <v>10</v>
      </c>
      <c r="K8634">
        <v>14707</v>
      </c>
      <c r="L8634" s="1">
        <v>366</v>
      </c>
      <c r="M8634" s="2">
        <f t="shared" si="402"/>
        <v>47.705555555555556</v>
      </c>
      <c r="N8634" s="2" t="str">
        <f t="shared" si="403"/>
        <v/>
      </c>
      <c r="O8634" s="2" t="str">
        <f t="shared" si="404"/>
        <v/>
      </c>
    </row>
    <row r="8635" spans="1:15" x14ac:dyDescent="0.25">
      <c r="A8635">
        <v>8634</v>
      </c>
      <c r="B8635">
        <v>1</v>
      </c>
      <c r="C8635" t="s">
        <v>12</v>
      </c>
      <c r="D8635">
        <v>0</v>
      </c>
      <c r="E8635">
        <v>0</v>
      </c>
      <c r="F8635" t="s">
        <v>13</v>
      </c>
      <c r="G8635" s="1">
        <v>36069</v>
      </c>
      <c r="H8635">
        <v>4</v>
      </c>
      <c r="J8635">
        <v>61</v>
      </c>
      <c r="K8635">
        <v>10107</v>
      </c>
      <c r="L8635" s="1">
        <v>366</v>
      </c>
      <c r="O8635" s="2" t="str">
        <f t="shared" si="404"/>
        <v/>
      </c>
    </row>
    <row r="8636" spans="1:15" x14ac:dyDescent="0.25">
      <c r="A8636">
        <v>8635</v>
      </c>
      <c r="B8636">
        <v>3</v>
      </c>
      <c r="C8636" s="1">
        <v>27525</v>
      </c>
      <c r="D8636">
        <v>1823</v>
      </c>
      <c r="E8636">
        <v>2</v>
      </c>
      <c r="F8636" t="s">
        <v>16</v>
      </c>
      <c r="G8636" s="1">
        <v>36070</v>
      </c>
      <c r="H8636">
        <v>2</v>
      </c>
      <c r="J8636">
        <v>10</v>
      </c>
      <c r="K8636">
        <v>14607</v>
      </c>
      <c r="L8636" s="1">
        <v>366</v>
      </c>
      <c r="M8636" s="2">
        <f t="shared" si="402"/>
        <v>23.391666666666666</v>
      </c>
      <c r="N8636" s="2" t="str">
        <f t="shared" si="403"/>
        <v/>
      </c>
      <c r="O8636" s="2" t="str">
        <f t="shared" si="404"/>
        <v/>
      </c>
    </row>
    <row r="8637" spans="1:15" x14ac:dyDescent="0.25">
      <c r="A8637">
        <v>8636</v>
      </c>
      <c r="B8637">
        <v>3</v>
      </c>
      <c r="C8637" s="1">
        <v>22906</v>
      </c>
      <c r="D8637">
        <v>1772</v>
      </c>
      <c r="E8637">
        <v>2</v>
      </c>
      <c r="F8637" t="s">
        <v>14</v>
      </c>
      <c r="G8637" s="1">
        <v>36070</v>
      </c>
      <c r="H8637">
        <v>2</v>
      </c>
      <c r="J8637">
        <v>10</v>
      </c>
      <c r="K8637">
        <v>10107</v>
      </c>
      <c r="L8637" s="1">
        <v>366</v>
      </c>
      <c r="M8637" s="2">
        <f t="shared" si="402"/>
        <v>36.041666666666664</v>
      </c>
      <c r="N8637" s="2" t="str">
        <f t="shared" si="403"/>
        <v/>
      </c>
      <c r="O8637" s="2" t="str">
        <f t="shared" si="404"/>
        <v/>
      </c>
    </row>
    <row r="8638" spans="1:15" x14ac:dyDescent="0.25">
      <c r="A8638">
        <v>8637</v>
      </c>
      <c r="B8638">
        <v>2</v>
      </c>
      <c r="C8638" s="1">
        <v>24924</v>
      </c>
      <c r="D8638">
        <v>0</v>
      </c>
      <c r="E8638">
        <v>0</v>
      </c>
      <c r="F8638" t="s">
        <v>20</v>
      </c>
      <c r="G8638" s="1">
        <v>36070</v>
      </c>
      <c r="H8638">
        <v>2</v>
      </c>
      <c r="J8638">
        <v>10</v>
      </c>
      <c r="K8638">
        <v>10107</v>
      </c>
      <c r="L8638" s="1">
        <v>366</v>
      </c>
      <c r="M8638" s="2">
        <f t="shared" si="402"/>
        <v>30.513888888888889</v>
      </c>
      <c r="N8638" s="2" t="str">
        <f t="shared" si="403"/>
        <v/>
      </c>
      <c r="O8638" s="2" t="str">
        <f t="shared" si="404"/>
        <v/>
      </c>
    </row>
    <row r="8639" spans="1:15" x14ac:dyDescent="0.25">
      <c r="A8639">
        <v>8638</v>
      </c>
      <c r="B8639">
        <v>2</v>
      </c>
      <c r="C8639" s="1">
        <v>17666</v>
      </c>
      <c r="D8639">
        <v>2281</v>
      </c>
      <c r="E8639">
        <v>0</v>
      </c>
      <c r="F8639" t="s">
        <v>14</v>
      </c>
      <c r="G8639" s="1">
        <v>36073</v>
      </c>
      <c r="H8639">
        <v>0</v>
      </c>
      <c r="J8639">
        <v>25</v>
      </c>
      <c r="K8639">
        <v>0</v>
      </c>
      <c r="L8639" s="1">
        <v>366</v>
      </c>
      <c r="M8639" s="2">
        <f t="shared" si="402"/>
        <v>50.394444444444446</v>
      </c>
      <c r="N8639" s="2" t="str">
        <f t="shared" si="403"/>
        <v/>
      </c>
      <c r="O8639" s="2" t="str">
        <f t="shared" si="404"/>
        <v/>
      </c>
    </row>
    <row r="8640" spans="1:15" x14ac:dyDescent="0.25">
      <c r="A8640">
        <v>8639</v>
      </c>
      <c r="B8640">
        <v>3</v>
      </c>
      <c r="C8640" s="1">
        <v>26939</v>
      </c>
      <c r="D8640">
        <v>0</v>
      </c>
      <c r="E8640">
        <v>0</v>
      </c>
      <c r="F8640" t="s">
        <v>26</v>
      </c>
      <c r="G8640" s="1">
        <v>36073</v>
      </c>
      <c r="H8640">
        <v>2</v>
      </c>
      <c r="J8640">
        <v>10</v>
      </c>
      <c r="K8640">
        <v>15707</v>
      </c>
      <c r="L8640" s="1">
        <v>366</v>
      </c>
      <c r="M8640" s="2">
        <f t="shared" si="402"/>
        <v>25.008333333333333</v>
      </c>
      <c r="N8640" s="2" t="str">
        <f t="shared" si="403"/>
        <v/>
      </c>
      <c r="O8640" s="2" t="str">
        <f t="shared" si="404"/>
        <v/>
      </c>
    </row>
    <row r="8641" spans="1:15" x14ac:dyDescent="0.25">
      <c r="A8641">
        <v>8640</v>
      </c>
      <c r="B8641">
        <v>2</v>
      </c>
      <c r="C8641" s="1">
        <v>22982</v>
      </c>
      <c r="D8641">
        <v>0</v>
      </c>
      <c r="E8641">
        <v>0</v>
      </c>
      <c r="F8641" t="s">
        <v>14</v>
      </c>
      <c r="G8641" s="1">
        <v>36073</v>
      </c>
      <c r="H8641">
        <v>2</v>
      </c>
      <c r="J8641">
        <v>10</v>
      </c>
      <c r="K8641">
        <v>15707</v>
      </c>
      <c r="L8641" s="1">
        <v>366</v>
      </c>
      <c r="M8641" s="2">
        <f t="shared" si="402"/>
        <v>35.841666666666669</v>
      </c>
      <c r="N8641" s="2" t="str">
        <f t="shared" si="403"/>
        <v/>
      </c>
      <c r="O8641" s="2" t="str">
        <f t="shared" si="404"/>
        <v/>
      </c>
    </row>
    <row r="8642" spans="1:15" x14ac:dyDescent="0.25">
      <c r="A8642">
        <v>8641</v>
      </c>
      <c r="B8642">
        <v>3</v>
      </c>
      <c r="C8642" s="1">
        <v>25945</v>
      </c>
      <c r="D8642">
        <v>2123</v>
      </c>
      <c r="E8642">
        <v>2</v>
      </c>
      <c r="F8642" t="s">
        <v>14</v>
      </c>
      <c r="G8642" s="1">
        <v>36073</v>
      </c>
      <c r="H8642">
        <v>2</v>
      </c>
      <c r="J8642">
        <v>10</v>
      </c>
      <c r="K8642">
        <v>10507</v>
      </c>
      <c r="L8642" s="1">
        <v>366</v>
      </c>
      <c r="M8642" s="2">
        <f t="shared" si="402"/>
        <v>27.730555555555554</v>
      </c>
      <c r="N8642" s="2" t="str">
        <f t="shared" si="403"/>
        <v/>
      </c>
      <c r="O8642" s="2" t="str">
        <f t="shared" si="404"/>
        <v/>
      </c>
    </row>
    <row r="8643" spans="1:15" x14ac:dyDescent="0.25">
      <c r="A8643">
        <v>8642</v>
      </c>
      <c r="B8643">
        <v>3</v>
      </c>
      <c r="C8643" s="1">
        <v>28075</v>
      </c>
      <c r="D8643">
        <v>1946</v>
      </c>
      <c r="E8643">
        <v>2</v>
      </c>
      <c r="F8643" t="s">
        <v>14</v>
      </c>
      <c r="G8643" s="1">
        <v>36074</v>
      </c>
      <c r="H8643">
        <v>2</v>
      </c>
      <c r="J8643">
        <v>10</v>
      </c>
      <c r="K8643">
        <v>13807</v>
      </c>
      <c r="L8643" s="1">
        <v>366</v>
      </c>
      <c r="M8643" s="2">
        <f t="shared" si="402"/>
        <v>21.902777777777779</v>
      </c>
      <c r="N8643" s="2" t="str">
        <f t="shared" si="403"/>
        <v/>
      </c>
      <c r="O8643" s="2" t="str">
        <f t="shared" si="404"/>
        <v/>
      </c>
    </row>
    <row r="8644" spans="1:15" x14ac:dyDescent="0.25">
      <c r="A8644">
        <v>8643</v>
      </c>
      <c r="B8644">
        <v>2</v>
      </c>
      <c r="C8644" s="1">
        <v>27915</v>
      </c>
      <c r="D8644">
        <v>0</v>
      </c>
      <c r="E8644">
        <v>1</v>
      </c>
      <c r="F8644" t="s">
        <v>14</v>
      </c>
      <c r="G8644" s="1">
        <v>36075</v>
      </c>
      <c r="H8644">
        <v>0</v>
      </c>
      <c r="I8644" t="s">
        <v>19</v>
      </c>
      <c r="J8644">
        <v>21</v>
      </c>
      <c r="K8644">
        <v>12807</v>
      </c>
      <c r="L8644" s="1">
        <v>38421</v>
      </c>
      <c r="M8644" s="2">
        <f t="shared" si="402"/>
        <v>22.341666666666665</v>
      </c>
      <c r="N8644" s="2">
        <f t="shared" si="403"/>
        <v>28.766666666666666</v>
      </c>
      <c r="O8644" s="2">
        <f t="shared" si="404"/>
        <v>6.4250000000000007</v>
      </c>
    </row>
    <row r="8645" spans="1:15" x14ac:dyDescent="0.25">
      <c r="A8645">
        <v>8644</v>
      </c>
      <c r="B8645">
        <v>2</v>
      </c>
      <c r="C8645" s="1">
        <v>23243</v>
      </c>
      <c r="D8645">
        <v>3017</v>
      </c>
      <c r="E8645">
        <v>2</v>
      </c>
      <c r="F8645" t="s">
        <v>14</v>
      </c>
      <c r="G8645" s="1">
        <v>36076</v>
      </c>
      <c r="H8645">
        <v>2</v>
      </c>
      <c r="J8645">
        <v>10</v>
      </c>
      <c r="K8645">
        <v>0</v>
      </c>
      <c r="L8645" s="1">
        <v>366</v>
      </c>
      <c r="M8645" s="2">
        <f t="shared" ref="M8645:M8708" si="405">DAYS360(C8645,G8645,TRUE)/360</f>
        <v>35.133333333333333</v>
      </c>
      <c r="N8645" s="2" t="str">
        <f t="shared" ref="N8645:N8708" si="406">IF(DAYS360(C8645,L8645)/360&gt;0,DAYS360(C8645,L8645)/360,"")</f>
        <v/>
      </c>
      <c r="O8645" s="2" t="str">
        <f t="shared" ref="O8645:O8708" si="407">IF(N8645="","",N8645-M8645)</f>
        <v/>
      </c>
    </row>
    <row r="8646" spans="1:15" x14ac:dyDescent="0.25">
      <c r="A8646">
        <v>8645</v>
      </c>
      <c r="B8646">
        <v>4</v>
      </c>
      <c r="C8646" s="1">
        <v>24517</v>
      </c>
      <c r="D8646">
        <v>0</v>
      </c>
      <c r="E8646">
        <v>0</v>
      </c>
      <c r="F8646" t="s">
        <v>20</v>
      </c>
      <c r="G8646" s="1">
        <v>36076</v>
      </c>
      <c r="H8646">
        <v>0</v>
      </c>
      <c r="J8646">
        <v>21</v>
      </c>
      <c r="K8646">
        <v>0</v>
      </c>
      <c r="L8646" s="1">
        <v>366</v>
      </c>
      <c r="M8646" s="2">
        <f t="shared" si="405"/>
        <v>31.65</v>
      </c>
      <c r="N8646" s="2" t="str">
        <f t="shared" si="406"/>
        <v/>
      </c>
      <c r="O8646" s="2" t="str">
        <f t="shared" si="407"/>
        <v/>
      </c>
    </row>
    <row r="8647" spans="1:15" x14ac:dyDescent="0.25">
      <c r="A8647">
        <v>8646</v>
      </c>
      <c r="B8647">
        <v>3</v>
      </c>
      <c r="C8647" s="1">
        <v>19819</v>
      </c>
      <c r="D8647">
        <v>1046</v>
      </c>
      <c r="E8647">
        <v>2</v>
      </c>
      <c r="F8647" t="s">
        <v>14</v>
      </c>
      <c r="G8647" s="1">
        <v>36076</v>
      </c>
      <c r="H8647">
        <v>2</v>
      </c>
      <c r="J8647">
        <v>10</v>
      </c>
      <c r="K8647">
        <v>0</v>
      </c>
      <c r="L8647" s="1">
        <v>366</v>
      </c>
      <c r="M8647" s="2">
        <f t="shared" si="405"/>
        <v>44.508333333333333</v>
      </c>
      <c r="N8647" s="2" t="str">
        <f t="shared" si="406"/>
        <v/>
      </c>
      <c r="O8647" s="2" t="str">
        <f t="shared" si="407"/>
        <v/>
      </c>
    </row>
    <row r="8648" spans="1:15" x14ac:dyDescent="0.25">
      <c r="A8648">
        <v>8647</v>
      </c>
      <c r="B8648">
        <v>3</v>
      </c>
      <c r="C8648" s="1">
        <v>28282</v>
      </c>
      <c r="D8648">
        <v>0</v>
      </c>
      <c r="E8648">
        <v>0</v>
      </c>
      <c r="F8648" t="s">
        <v>14</v>
      </c>
      <c r="G8648" s="1">
        <v>36076</v>
      </c>
      <c r="H8648">
        <v>0</v>
      </c>
      <c r="J8648">
        <v>10</v>
      </c>
      <c r="K8648">
        <v>13907</v>
      </c>
      <c r="L8648" s="1">
        <v>366</v>
      </c>
      <c r="M8648" s="2">
        <f t="shared" si="405"/>
        <v>21.338888888888889</v>
      </c>
      <c r="N8648" s="2" t="str">
        <f t="shared" si="406"/>
        <v/>
      </c>
      <c r="O8648" s="2" t="str">
        <f t="shared" si="407"/>
        <v/>
      </c>
    </row>
    <row r="8649" spans="1:15" x14ac:dyDescent="0.25">
      <c r="A8649">
        <v>8648</v>
      </c>
      <c r="B8649">
        <v>3</v>
      </c>
      <c r="C8649" s="1">
        <v>22371</v>
      </c>
      <c r="D8649">
        <v>2286</v>
      </c>
      <c r="E8649">
        <v>2</v>
      </c>
      <c r="F8649" t="s">
        <v>14</v>
      </c>
      <c r="G8649" s="1">
        <v>36076</v>
      </c>
      <c r="H8649">
        <v>2</v>
      </c>
      <c r="J8649">
        <v>10</v>
      </c>
      <c r="K8649">
        <v>13507</v>
      </c>
      <c r="L8649" s="1">
        <v>366</v>
      </c>
      <c r="M8649" s="2">
        <f t="shared" si="405"/>
        <v>37.522222222222226</v>
      </c>
      <c r="N8649" s="2" t="str">
        <f t="shared" si="406"/>
        <v/>
      </c>
      <c r="O8649" s="2" t="str">
        <f t="shared" si="407"/>
        <v/>
      </c>
    </row>
    <row r="8650" spans="1:15" x14ac:dyDescent="0.25">
      <c r="A8650">
        <v>8649</v>
      </c>
      <c r="B8650">
        <v>3</v>
      </c>
      <c r="C8650" s="1">
        <v>26822</v>
      </c>
      <c r="D8650">
        <v>2439</v>
      </c>
      <c r="E8650">
        <v>0</v>
      </c>
      <c r="F8650" t="s">
        <v>14</v>
      </c>
      <c r="G8650" s="1">
        <v>36080</v>
      </c>
      <c r="H8650">
        <v>2</v>
      </c>
      <c r="J8650">
        <v>10</v>
      </c>
      <c r="K8650">
        <v>0</v>
      </c>
      <c r="L8650" s="1">
        <v>366</v>
      </c>
      <c r="M8650" s="2">
        <f t="shared" si="405"/>
        <v>25.347222222222221</v>
      </c>
      <c r="N8650" s="2" t="str">
        <f t="shared" si="406"/>
        <v/>
      </c>
      <c r="O8650" s="2" t="str">
        <f t="shared" si="407"/>
        <v/>
      </c>
    </row>
    <row r="8651" spans="1:15" x14ac:dyDescent="0.25">
      <c r="A8651">
        <v>8650</v>
      </c>
      <c r="B8651">
        <v>3</v>
      </c>
      <c r="C8651" s="1">
        <v>23766</v>
      </c>
      <c r="D8651">
        <v>1572</v>
      </c>
      <c r="E8651">
        <v>1</v>
      </c>
      <c r="F8651" t="s">
        <v>14</v>
      </c>
      <c r="G8651" s="1">
        <v>36080</v>
      </c>
      <c r="H8651">
        <v>0</v>
      </c>
      <c r="I8651" t="s">
        <v>24</v>
      </c>
      <c r="J8651">
        <v>21</v>
      </c>
      <c r="K8651">
        <v>0</v>
      </c>
      <c r="L8651" s="1">
        <v>38191</v>
      </c>
      <c r="M8651" s="2">
        <f t="shared" si="405"/>
        <v>33.716666666666669</v>
      </c>
      <c r="N8651" s="2">
        <f t="shared" si="406"/>
        <v>39.49722222222222</v>
      </c>
      <c r="O8651" s="2">
        <f t="shared" si="407"/>
        <v>5.7805555555555515</v>
      </c>
    </row>
    <row r="8652" spans="1:15" x14ac:dyDescent="0.25">
      <c r="A8652">
        <v>8651</v>
      </c>
      <c r="B8652">
        <v>2</v>
      </c>
      <c r="C8652" s="1">
        <v>26773</v>
      </c>
      <c r="D8652">
        <v>0</v>
      </c>
      <c r="E8652">
        <v>1</v>
      </c>
      <c r="F8652" t="s">
        <v>14</v>
      </c>
      <c r="G8652" s="1">
        <v>36081</v>
      </c>
      <c r="H8652">
        <v>2</v>
      </c>
      <c r="J8652">
        <v>10</v>
      </c>
      <c r="K8652">
        <v>17907</v>
      </c>
      <c r="L8652" s="1">
        <v>366</v>
      </c>
      <c r="M8652" s="2">
        <f t="shared" si="405"/>
        <v>25.483333333333334</v>
      </c>
      <c r="N8652" s="2" t="str">
        <f t="shared" si="406"/>
        <v/>
      </c>
      <c r="O8652" s="2" t="str">
        <f t="shared" si="407"/>
        <v/>
      </c>
    </row>
    <row r="8653" spans="1:15" x14ac:dyDescent="0.25">
      <c r="A8653">
        <v>8652</v>
      </c>
      <c r="B8653">
        <v>4</v>
      </c>
      <c r="C8653" s="1">
        <v>26707</v>
      </c>
      <c r="D8653">
        <v>0</v>
      </c>
      <c r="E8653">
        <v>0</v>
      </c>
      <c r="F8653" t="s">
        <v>20</v>
      </c>
      <c r="G8653" s="1">
        <v>36081</v>
      </c>
      <c r="H8653">
        <v>2</v>
      </c>
      <c r="J8653">
        <v>10</v>
      </c>
      <c r="K8653">
        <v>13507</v>
      </c>
      <c r="L8653" s="1">
        <v>366</v>
      </c>
      <c r="M8653" s="2">
        <f t="shared" si="405"/>
        <v>25.669444444444444</v>
      </c>
      <c r="N8653" s="2" t="str">
        <f t="shared" si="406"/>
        <v/>
      </c>
      <c r="O8653" s="2" t="str">
        <f t="shared" si="407"/>
        <v/>
      </c>
    </row>
    <row r="8654" spans="1:15" x14ac:dyDescent="0.25">
      <c r="A8654">
        <v>8653</v>
      </c>
      <c r="B8654">
        <v>2</v>
      </c>
      <c r="C8654" s="1">
        <v>25938</v>
      </c>
      <c r="D8654">
        <v>1171</v>
      </c>
      <c r="E8654">
        <v>1</v>
      </c>
      <c r="F8654" t="s">
        <v>23</v>
      </c>
      <c r="G8654" s="1">
        <v>36081</v>
      </c>
      <c r="H8654">
        <v>2</v>
      </c>
      <c r="J8654">
        <v>10</v>
      </c>
      <c r="K8654">
        <v>16707</v>
      </c>
      <c r="L8654" s="1">
        <v>366</v>
      </c>
      <c r="M8654" s="2">
        <f t="shared" si="405"/>
        <v>27.772222222222222</v>
      </c>
      <c r="N8654" s="2" t="str">
        <f t="shared" si="406"/>
        <v/>
      </c>
      <c r="O8654" s="2" t="str">
        <f t="shared" si="407"/>
        <v/>
      </c>
    </row>
    <row r="8655" spans="1:15" x14ac:dyDescent="0.25">
      <c r="A8655">
        <v>8654</v>
      </c>
      <c r="B8655">
        <v>2</v>
      </c>
      <c r="C8655" s="1">
        <v>26643</v>
      </c>
      <c r="D8655">
        <v>1600</v>
      </c>
      <c r="E8655">
        <v>0</v>
      </c>
      <c r="F8655" t="s">
        <v>29</v>
      </c>
      <c r="G8655" s="1">
        <v>36081</v>
      </c>
      <c r="H8655">
        <v>0</v>
      </c>
      <c r="J8655">
        <v>10</v>
      </c>
      <c r="K8655">
        <v>12807</v>
      </c>
      <c r="L8655" s="1">
        <v>366</v>
      </c>
      <c r="M8655" s="2">
        <f t="shared" si="405"/>
        <v>25.841666666666665</v>
      </c>
      <c r="N8655" s="2" t="str">
        <f t="shared" si="406"/>
        <v/>
      </c>
      <c r="O8655" s="2" t="str">
        <f t="shared" si="407"/>
        <v/>
      </c>
    </row>
    <row r="8656" spans="1:15" x14ac:dyDescent="0.25">
      <c r="A8656">
        <v>8655</v>
      </c>
      <c r="B8656">
        <v>3</v>
      </c>
      <c r="C8656" s="1">
        <v>22921</v>
      </c>
      <c r="D8656">
        <v>1190</v>
      </c>
      <c r="E8656">
        <v>1</v>
      </c>
      <c r="F8656" t="s">
        <v>13</v>
      </c>
      <c r="G8656" s="1">
        <v>36081</v>
      </c>
      <c r="H8656">
        <v>0</v>
      </c>
      <c r="I8656" t="s">
        <v>19</v>
      </c>
      <c r="J8656">
        <v>21</v>
      </c>
      <c r="K8656">
        <v>10307</v>
      </c>
      <c r="L8656" s="1">
        <v>38380</v>
      </c>
      <c r="M8656" s="2">
        <f t="shared" si="405"/>
        <v>36.030555555555559</v>
      </c>
      <c r="N8656" s="2">
        <f t="shared" si="406"/>
        <v>42.322222222222223</v>
      </c>
      <c r="O8656" s="2">
        <f t="shared" si="407"/>
        <v>6.2916666666666643</v>
      </c>
    </row>
    <row r="8657" spans="1:15" x14ac:dyDescent="0.25">
      <c r="A8657">
        <v>8656</v>
      </c>
      <c r="B8657">
        <v>2</v>
      </c>
      <c r="C8657" s="1">
        <v>25933</v>
      </c>
      <c r="D8657">
        <v>1736</v>
      </c>
      <c r="E8657">
        <v>1</v>
      </c>
      <c r="F8657" t="s">
        <v>16</v>
      </c>
      <c r="G8657" s="1">
        <v>36081</v>
      </c>
      <c r="H8657">
        <v>2</v>
      </c>
      <c r="J8657">
        <v>10</v>
      </c>
      <c r="K8657">
        <v>10307</v>
      </c>
      <c r="L8657" s="1">
        <v>366</v>
      </c>
      <c r="M8657" s="2">
        <f t="shared" si="405"/>
        <v>27.786111111111111</v>
      </c>
      <c r="N8657" s="2" t="str">
        <f t="shared" si="406"/>
        <v/>
      </c>
      <c r="O8657" s="2" t="str">
        <f t="shared" si="407"/>
        <v/>
      </c>
    </row>
    <row r="8658" spans="1:15" x14ac:dyDescent="0.25">
      <c r="A8658">
        <v>8657</v>
      </c>
      <c r="B8658">
        <v>2</v>
      </c>
      <c r="C8658" s="1">
        <v>25982</v>
      </c>
      <c r="D8658">
        <v>1940</v>
      </c>
      <c r="E8658">
        <v>1</v>
      </c>
      <c r="F8658" t="s">
        <v>14</v>
      </c>
      <c r="G8658" s="1">
        <v>36082</v>
      </c>
      <c r="H8658">
        <v>2</v>
      </c>
      <c r="J8658">
        <v>10</v>
      </c>
      <c r="K8658">
        <v>13807</v>
      </c>
      <c r="L8658" s="1">
        <v>366</v>
      </c>
      <c r="M8658" s="2">
        <f t="shared" si="405"/>
        <v>27.655555555555555</v>
      </c>
      <c r="N8658" s="2" t="str">
        <f t="shared" si="406"/>
        <v/>
      </c>
      <c r="O8658" s="2" t="str">
        <f t="shared" si="407"/>
        <v/>
      </c>
    </row>
    <row r="8659" spans="1:15" x14ac:dyDescent="0.25">
      <c r="A8659">
        <v>8658</v>
      </c>
      <c r="B8659">
        <v>4</v>
      </c>
      <c r="C8659" s="1">
        <v>22307</v>
      </c>
      <c r="D8659">
        <v>0</v>
      </c>
      <c r="E8659">
        <v>0</v>
      </c>
      <c r="F8659" t="s">
        <v>20</v>
      </c>
      <c r="G8659" s="1">
        <v>36082</v>
      </c>
      <c r="H8659">
        <v>2</v>
      </c>
      <c r="J8659">
        <v>10</v>
      </c>
      <c r="K8659">
        <v>14607</v>
      </c>
      <c r="L8659" s="1">
        <v>366</v>
      </c>
      <c r="M8659" s="2">
        <f t="shared" si="405"/>
        <v>37.716666666666669</v>
      </c>
      <c r="N8659" s="2" t="str">
        <f t="shared" si="406"/>
        <v/>
      </c>
      <c r="O8659" s="2" t="str">
        <f t="shared" si="407"/>
        <v/>
      </c>
    </row>
    <row r="8660" spans="1:15" x14ac:dyDescent="0.25">
      <c r="A8660">
        <v>8659</v>
      </c>
      <c r="B8660">
        <v>3</v>
      </c>
      <c r="C8660" s="1">
        <v>20139</v>
      </c>
      <c r="D8660">
        <v>1867</v>
      </c>
      <c r="E8660">
        <v>2</v>
      </c>
      <c r="F8660" t="s">
        <v>13</v>
      </c>
      <c r="G8660" s="1">
        <v>36083</v>
      </c>
      <c r="H8660">
        <v>0</v>
      </c>
      <c r="J8660">
        <v>21</v>
      </c>
      <c r="K8660">
        <v>0</v>
      </c>
      <c r="L8660" s="1">
        <v>366</v>
      </c>
      <c r="M8660" s="2">
        <f t="shared" si="405"/>
        <v>43.655555555555559</v>
      </c>
      <c r="N8660" s="2" t="str">
        <f t="shared" si="406"/>
        <v/>
      </c>
      <c r="O8660" s="2" t="str">
        <f t="shared" si="407"/>
        <v/>
      </c>
    </row>
    <row r="8661" spans="1:15" x14ac:dyDescent="0.25">
      <c r="A8661">
        <v>8660</v>
      </c>
      <c r="B8661">
        <v>2</v>
      </c>
      <c r="C8661" s="1">
        <v>27355</v>
      </c>
      <c r="D8661">
        <v>1900</v>
      </c>
      <c r="E8661">
        <v>1</v>
      </c>
      <c r="F8661" t="s">
        <v>26</v>
      </c>
      <c r="G8661" s="1">
        <v>36083</v>
      </c>
      <c r="H8661">
        <v>2</v>
      </c>
      <c r="J8661">
        <v>10</v>
      </c>
      <c r="K8661">
        <v>10107</v>
      </c>
      <c r="L8661" s="1">
        <v>366</v>
      </c>
      <c r="M8661" s="2">
        <f t="shared" si="405"/>
        <v>23.897222222222222</v>
      </c>
      <c r="N8661" s="2" t="str">
        <f t="shared" si="406"/>
        <v/>
      </c>
      <c r="O8661" s="2" t="str">
        <f t="shared" si="407"/>
        <v/>
      </c>
    </row>
    <row r="8662" spans="1:15" x14ac:dyDescent="0.25">
      <c r="A8662">
        <v>8661</v>
      </c>
      <c r="B8662">
        <v>3</v>
      </c>
      <c r="C8662" s="1">
        <v>21277</v>
      </c>
      <c r="D8662">
        <v>0</v>
      </c>
      <c r="E8662">
        <v>0</v>
      </c>
      <c r="F8662" t="s">
        <v>13</v>
      </c>
      <c r="G8662" s="1">
        <v>36083</v>
      </c>
      <c r="H8662">
        <v>0</v>
      </c>
      <c r="J8662">
        <v>25</v>
      </c>
      <c r="K8662">
        <v>0</v>
      </c>
      <c r="L8662" s="1">
        <v>366</v>
      </c>
      <c r="M8662" s="2">
        <f t="shared" si="405"/>
        <v>40.536111111111111</v>
      </c>
      <c r="N8662" s="2" t="str">
        <f t="shared" si="406"/>
        <v/>
      </c>
      <c r="O8662" s="2" t="str">
        <f t="shared" si="407"/>
        <v/>
      </c>
    </row>
    <row r="8663" spans="1:15" x14ac:dyDescent="0.25">
      <c r="A8663">
        <v>8662</v>
      </c>
      <c r="B8663">
        <v>3</v>
      </c>
      <c r="C8663" s="1">
        <v>23588</v>
      </c>
      <c r="D8663">
        <v>2100</v>
      </c>
      <c r="E8663">
        <v>2</v>
      </c>
      <c r="F8663" t="s">
        <v>26</v>
      </c>
      <c r="G8663" s="1">
        <v>36083</v>
      </c>
      <c r="H8663">
        <v>2</v>
      </c>
      <c r="J8663">
        <v>10</v>
      </c>
      <c r="K8663">
        <v>0</v>
      </c>
      <c r="L8663" s="1">
        <v>366</v>
      </c>
      <c r="M8663" s="2">
        <f t="shared" si="405"/>
        <v>34.208333333333336</v>
      </c>
      <c r="N8663" s="2" t="str">
        <f t="shared" si="406"/>
        <v/>
      </c>
      <c r="O8663" s="2" t="str">
        <f t="shared" si="407"/>
        <v/>
      </c>
    </row>
    <row r="8664" spans="1:15" x14ac:dyDescent="0.25">
      <c r="A8664">
        <v>8663</v>
      </c>
      <c r="B8664">
        <v>4</v>
      </c>
      <c r="C8664" s="1">
        <v>27669</v>
      </c>
      <c r="D8664">
        <v>0</v>
      </c>
      <c r="E8664">
        <v>0</v>
      </c>
      <c r="F8664" t="s">
        <v>20</v>
      </c>
      <c r="G8664" s="1">
        <v>36084</v>
      </c>
      <c r="H8664">
        <v>2</v>
      </c>
      <c r="J8664">
        <v>10</v>
      </c>
      <c r="K8664">
        <v>16607</v>
      </c>
      <c r="L8664" s="1">
        <v>366</v>
      </c>
      <c r="M8664" s="2">
        <f t="shared" si="405"/>
        <v>23.038888888888888</v>
      </c>
      <c r="N8664" s="2" t="str">
        <f t="shared" si="406"/>
        <v/>
      </c>
      <c r="O8664" s="2" t="str">
        <f t="shared" si="407"/>
        <v/>
      </c>
    </row>
    <row r="8665" spans="1:15" x14ac:dyDescent="0.25">
      <c r="A8665">
        <v>8664</v>
      </c>
      <c r="B8665">
        <v>3</v>
      </c>
      <c r="C8665" s="1">
        <v>27611</v>
      </c>
      <c r="D8665">
        <v>0</v>
      </c>
      <c r="E8665">
        <v>0</v>
      </c>
      <c r="F8665" t="s">
        <v>14</v>
      </c>
      <c r="G8665" s="1">
        <v>36084</v>
      </c>
      <c r="H8665">
        <v>2</v>
      </c>
      <c r="J8665">
        <v>10</v>
      </c>
      <c r="K8665">
        <v>10807</v>
      </c>
      <c r="L8665" s="1">
        <v>366</v>
      </c>
      <c r="M8665" s="2">
        <f t="shared" si="405"/>
        <v>23.197222222222223</v>
      </c>
      <c r="N8665" s="2" t="str">
        <f t="shared" si="406"/>
        <v/>
      </c>
      <c r="O8665" s="2" t="str">
        <f t="shared" si="407"/>
        <v/>
      </c>
    </row>
    <row r="8666" spans="1:15" x14ac:dyDescent="0.25">
      <c r="A8666">
        <v>8665</v>
      </c>
      <c r="B8666">
        <v>3</v>
      </c>
      <c r="C8666" s="1">
        <v>15360</v>
      </c>
      <c r="D8666">
        <v>0</v>
      </c>
      <c r="E8666">
        <v>0</v>
      </c>
      <c r="F8666" t="s">
        <v>13</v>
      </c>
      <c r="G8666" s="1">
        <v>36084</v>
      </c>
      <c r="H8666">
        <v>0</v>
      </c>
      <c r="J8666">
        <v>25</v>
      </c>
      <c r="K8666">
        <v>0</v>
      </c>
      <c r="L8666" s="1">
        <v>366</v>
      </c>
      <c r="M8666" s="2">
        <f t="shared" si="405"/>
        <v>56.741666666666667</v>
      </c>
      <c r="N8666" s="2" t="str">
        <f t="shared" si="406"/>
        <v/>
      </c>
      <c r="O8666" s="2" t="str">
        <f t="shared" si="407"/>
        <v/>
      </c>
    </row>
    <row r="8667" spans="1:15" x14ac:dyDescent="0.25">
      <c r="A8667">
        <v>8666</v>
      </c>
      <c r="B8667">
        <v>3</v>
      </c>
      <c r="C8667" s="1">
        <v>18044</v>
      </c>
      <c r="D8667">
        <v>3896</v>
      </c>
      <c r="E8667">
        <v>0</v>
      </c>
      <c r="F8667" t="s">
        <v>16</v>
      </c>
      <c r="G8667" s="1">
        <v>36087</v>
      </c>
      <c r="H8667">
        <v>2</v>
      </c>
      <c r="J8667">
        <v>10</v>
      </c>
      <c r="K8667">
        <v>11907</v>
      </c>
      <c r="L8667" s="1">
        <v>366</v>
      </c>
      <c r="M8667" s="2">
        <f t="shared" si="405"/>
        <v>49.397222222222226</v>
      </c>
      <c r="N8667" s="2" t="str">
        <f t="shared" si="406"/>
        <v/>
      </c>
      <c r="O8667" s="2" t="str">
        <f t="shared" si="407"/>
        <v/>
      </c>
    </row>
    <row r="8668" spans="1:15" x14ac:dyDescent="0.25">
      <c r="A8668">
        <v>8667</v>
      </c>
      <c r="B8668">
        <v>2</v>
      </c>
      <c r="C8668" s="1">
        <v>34946</v>
      </c>
      <c r="D8668">
        <v>0</v>
      </c>
      <c r="E8668">
        <v>0</v>
      </c>
      <c r="F8668" t="s">
        <v>20</v>
      </c>
      <c r="G8668" s="1">
        <v>36087</v>
      </c>
      <c r="H8668">
        <v>2</v>
      </c>
      <c r="J8668">
        <v>21</v>
      </c>
      <c r="K8668">
        <v>10107</v>
      </c>
      <c r="L8668" s="1">
        <v>366</v>
      </c>
      <c r="M8668" s="2">
        <f t="shared" si="405"/>
        <v>3.125</v>
      </c>
      <c r="N8668" s="2" t="str">
        <f t="shared" si="406"/>
        <v/>
      </c>
      <c r="O8668" s="2" t="str">
        <f t="shared" si="407"/>
        <v/>
      </c>
    </row>
    <row r="8669" spans="1:15" x14ac:dyDescent="0.25">
      <c r="A8669">
        <v>8668</v>
      </c>
      <c r="B8669">
        <v>4</v>
      </c>
      <c r="C8669" s="1">
        <v>22516</v>
      </c>
      <c r="D8669">
        <v>0</v>
      </c>
      <c r="E8669">
        <v>0</v>
      </c>
      <c r="F8669" t="s">
        <v>20</v>
      </c>
      <c r="G8669" s="1">
        <v>36088</v>
      </c>
      <c r="H8669">
        <v>2</v>
      </c>
      <c r="J8669">
        <v>10</v>
      </c>
      <c r="K8669">
        <v>10107</v>
      </c>
      <c r="L8669" s="1">
        <v>366</v>
      </c>
      <c r="M8669" s="2">
        <f t="shared" si="405"/>
        <v>37.158333333333331</v>
      </c>
      <c r="N8669" s="2" t="str">
        <f t="shared" si="406"/>
        <v/>
      </c>
      <c r="O8669" s="2" t="str">
        <f t="shared" si="407"/>
        <v/>
      </c>
    </row>
    <row r="8670" spans="1:15" x14ac:dyDescent="0.25">
      <c r="A8670">
        <v>8669</v>
      </c>
      <c r="B8670">
        <v>3</v>
      </c>
      <c r="C8670" s="1">
        <v>20930</v>
      </c>
      <c r="D8670">
        <v>0</v>
      </c>
      <c r="E8670">
        <v>3</v>
      </c>
      <c r="F8670" t="s">
        <v>13</v>
      </c>
      <c r="G8670" s="1">
        <v>36089</v>
      </c>
      <c r="H8670">
        <v>0</v>
      </c>
      <c r="J8670">
        <v>21</v>
      </c>
      <c r="K8670">
        <v>0</v>
      </c>
      <c r="L8670" s="1">
        <v>366</v>
      </c>
      <c r="M8670" s="2">
        <f t="shared" si="405"/>
        <v>41.50277777777778</v>
      </c>
      <c r="N8670" s="2" t="str">
        <f t="shared" si="406"/>
        <v/>
      </c>
      <c r="O8670" s="2" t="str">
        <f t="shared" si="407"/>
        <v/>
      </c>
    </row>
    <row r="8671" spans="1:15" x14ac:dyDescent="0.25">
      <c r="A8671">
        <v>8670</v>
      </c>
      <c r="B8671">
        <v>2</v>
      </c>
      <c r="C8671" s="1">
        <v>26566</v>
      </c>
      <c r="D8671">
        <v>1720</v>
      </c>
      <c r="E8671">
        <v>2</v>
      </c>
      <c r="F8671" t="s">
        <v>26</v>
      </c>
      <c r="G8671" s="1">
        <v>36089</v>
      </c>
      <c r="H8671">
        <v>2</v>
      </c>
      <c r="J8671">
        <v>10</v>
      </c>
      <c r="K8671">
        <v>10107</v>
      </c>
      <c r="L8671" s="1">
        <v>366</v>
      </c>
      <c r="M8671" s="2">
        <f t="shared" si="405"/>
        <v>26.074999999999999</v>
      </c>
      <c r="N8671" s="2" t="str">
        <f t="shared" si="406"/>
        <v/>
      </c>
      <c r="O8671" s="2" t="str">
        <f t="shared" si="407"/>
        <v/>
      </c>
    </row>
    <row r="8672" spans="1:15" x14ac:dyDescent="0.25">
      <c r="A8672">
        <v>8671</v>
      </c>
      <c r="B8672">
        <v>2</v>
      </c>
      <c r="C8672" s="1">
        <v>22110</v>
      </c>
      <c r="D8672">
        <v>2604</v>
      </c>
      <c r="E8672">
        <v>2</v>
      </c>
      <c r="F8672" t="s">
        <v>26</v>
      </c>
      <c r="G8672" s="1">
        <v>36091</v>
      </c>
      <c r="H8672">
        <v>0</v>
      </c>
      <c r="J8672">
        <v>10</v>
      </c>
      <c r="K8672">
        <v>0</v>
      </c>
      <c r="L8672" s="1">
        <v>366</v>
      </c>
      <c r="M8672" s="2">
        <f t="shared" si="405"/>
        <v>38.277777777777779</v>
      </c>
      <c r="N8672" s="2" t="str">
        <f t="shared" si="406"/>
        <v/>
      </c>
      <c r="O8672" s="2" t="str">
        <f t="shared" si="407"/>
        <v/>
      </c>
    </row>
    <row r="8673" spans="1:15" x14ac:dyDescent="0.25">
      <c r="A8673">
        <v>8672</v>
      </c>
      <c r="B8673">
        <v>4</v>
      </c>
      <c r="C8673" s="1">
        <v>24949</v>
      </c>
      <c r="D8673">
        <v>0</v>
      </c>
      <c r="E8673">
        <v>0</v>
      </c>
      <c r="F8673" t="s">
        <v>13</v>
      </c>
      <c r="G8673" s="1">
        <v>36091</v>
      </c>
      <c r="H8673">
        <v>0</v>
      </c>
      <c r="I8673" t="s">
        <v>19</v>
      </c>
      <c r="J8673">
        <v>21</v>
      </c>
      <c r="K8673">
        <v>10107</v>
      </c>
      <c r="L8673" s="1">
        <v>36210</v>
      </c>
      <c r="M8673" s="2">
        <f t="shared" si="405"/>
        <v>30.505555555555556</v>
      </c>
      <c r="N8673" s="2">
        <f t="shared" si="406"/>
        <v>30.827777777777779</v>
      </c>
      <c r="O8673" s="2">
        <f t="shared" si="407"/>
        <v>0.32222222222222285</v>
      </c>
    </row>
    <row r="8674" spans="1:15" x14ac:dyDescent="0.25">
      <c r="A8674">
        <v>8673</v>
      </c>
      <c r="B8674">
        <v>2</v>
      </c>
      <c r="C8674" s="1">
        <v>20585</v>
      </c>
      <c r="D8674">
        <v>0</v>
      </c>
      <c r="E8674">
        <v>0</v>
      </c>
      <c r="F8674" t="s">
        <v>13</v>
      </c>
      <c r="G8674" s="1">
        <v>36091</v>
      </c>
      <c r="H8674">
        <v>0</v>
      </c>
      <c r="J8674">
        <v>25</v>
      </c>
      <c r="K8674">
        <v>0</v>
      </c>
      <c r="L8674" s="1">
        <v>366</v>
      </c>
      <c r="M8674" s="2">
        <f t="shared" si="405"/>
        <v>42.452777777777776</v>
      </c>
      <c r="N8674" s="2" t="str">
        <f t="shared" si="406"/>
        <v/>
      </c>
      <c r="O8674" s="2" t="str">
        <f t="shared" si="407"/>
        <v/>
      </c>
    </row>
    <row r="8675" spans="1:15" x14ac:dyDescent="0.25">
      <c r="A8675">
        <v>8674</v>
      </c>
      <c r="B8675">
        <v>2</v>
      </c>
      <c r="C8675" s="1">
        <v>26107</v>
      </c>
      <c r="D8675">
        <v>0</v>
      </c>
      <c r="E8675">
        <v>0</v>
      </c>
      <c r="F8675" t="s">
        <v>20</v>
      </c>
      <c r="G8675" s="1">
        <v>36094</v>
      </c>
      <c r="H8675">
        <v>2</v>
      </c>
      <c r="J8675">
        <v>10</v>
      </c>
      <c r="K8675">
        <v>16807</v>
      </c>
      <c r="L8675" s="1">
        <v>366</v>
      </c>
      <c r="M8675" s="2">
        <f t="shared" si="405"/>
        <v>27.341666666666665</v>
      </c>
      <c r="N8675" s="2" t="str">
        <f t="shared" si="406"/>
        <v/>
      </c>
      <c r="O8675" s="2" t="str">
        <f t="shared" si="407"/>
        <v/>
      </c>
    </row>
    <row r="8676" spans="1:15" x14ac:dyDescent="0.25">
      <c r="A8676">
        <v>8675</v>
      </c>
      <c r="B8676">
        <v>2</v>
      </c>
      <c r="C8676" s="1">
        <v>25949</v>
      </c>
      <c r="D8676">
        <v>2463</v>
      </c>
      <c r="E8676">
        <v>1</v>
      </c>
      <c r="F8676" t="s">
        <v>14</v>
      </c>
      <c r="G8676" s="1">
        <v>36095</v>
      </c>
      <c r="H8676">
        <v>2</v>
      </c>
      <c r="J8676">
        <v>21</v>
      </c>
      <c r="K8676">
        <v>10207</v>
      </c>
      <c r="L8676" s="1">
        <v>366</v>
      </c>
      <c r="M8676" s="2">
        <f t="shared" si="405"/>
        <v>27.780555555555555</v>
      </c>
      <c r="N8676" s="2" t="str">
        <f t="shared" si="406"/>
        <v/>
      </c>
      <c r="O8676" s="2" t="str">
        <f t="shared" si="407"/>
        <v/>
      </c>
    </row>
    <row r="8677" spans="1:15" x14ac:dyDescent="0.25">
      <c r="A8677">
        <v>8676</v>
      </c>
      <c r="B8677">
        <v>4</v>
      </c>
      <c r="C8677" s="1">
        <v>24023</v>
      </c>
      <c r="D8677">
        <v>0</v>
      </c>
      <c r="E8677">
        <v>0</v>
      </c>
      <c r="F8677" t="s">
        <v>20</v>
      </c>
      <c r="G8677" s="1">
        <v>36095</v>
      </c>
      <c r="H8677">
        <v>0</v>
      </c>
      <c r="J8677">
        <v>10</v>
      </c>
      <c r="K8677">
        <v>10307</v>
      </c>
      <c r="L8677" s="1">
        <v>366</v>
      </c>
      <c r="M8677" s="2">
        <f t="shared" si="405"/>
        <v>33.052777777777777</v>
      </c>
      <c r="N8677" s="2" t="str">
        <f t="shared" si="406"/>
        <v/>
      </c>
      <c r="O8677" s="2" t="str">
        <f t="shared" si="407"/>
        <v/>
      </c>
    </row>
    <row r="8678" spans="1:15" x14ac:dyDescent="0.25">
      <c r="A8678">
        <v>8677</v>
      </c>
      <c r="B8678">
        <v>3</v>
      </c>
      <c r="C8678" s="1">
        <v>19326</v>
      </c>
      <c r="D8678">
        <v>2425</v>
      </c>
      <c r="E8678">
        <v>2</v>
      </c>
      <c r="F8678" t="s">
        <v>14</v>
      </c>
      <c r="G8678" s="1">
        <v>36095</v>
      </c>
      <c r="H8678">
        <v>2</v>
      </c>
      <c r="J8678">
        <v>10</v>
      </c>
      <c r="K8678">
        <v>10907</v>
      </c>
      <c r="L8678" s="1">
        <v>366</v>
      </c>
      <c r="M8678" s="2">
        <f t="shared" si="405"/>
        <v>45.913888888888891</v>
      </c>
      <c r="N8678" s="2" t="str">
        <f t="shared" si="406"/>
        <v/>
      </c>
      <c r="O8678" s="2" t="str">
        <f t="shared" si="407"/>
        <v/>
      </c>
    </row>
    <row r="8679" spans="1:15" x14ac:dyDescent="0.25">
      <c r="A8679">
        <v>8678</v>
      </c>
      <c r="B8679">
        <v>2</v>
      </c>
      <c r="C8679" s="1">
        <v>22903</v>
      </c>
      <c r="D8679">
        <v>2373</v>
      </c>
      <c r="E8679">
        <v>2</v>
      </c>
      <c r="F8679" t="s">
        <v>16</v>
      </c>
      <c r="G8679" s="1">
        <v>36095</v>
      </c>
      <c r="H8679">
        <v>2</v>
      </c>
      <c r="J8679">
        <v>10</v>
      </c>
      <c r="K8679">
        <v>13607</v>
      </c>
      <c r="L8679" s="1">
        <v>366</v>
      </c>
      <c r="M8679" s="2">
        <f t="shared" si="405"/>
        <v>36.119444444444447</v>
      </c>
      <c r="N8679" s="2" t="str">
        <f t="shared" si="406"/>
        <v/>
      </c>
      <c r="O8679" s="2" t="str">
        <f t="shared" si="407"/>
        <v/>
      </c>
    </row>
    <row r="8680" spans="1:15" x14ac:dyDescent="0.25">
      <c r="A8680">
        <v>8679</v>
      </c>
      <c r="B8680">
        <v>3</v>
      </c>
      <c r="C8680" s="1">
        <v>26642</v>
      </c>
      <c r="D8680">
        <v>0</v>
      </c>
      <c r="E8680">
        <v>0</v>
      </c>
      <c r="F8680" t="s">
        <v>14</v>
      </c>
      <c r="G8680" s="1">
        <v>36095</v>
      </c>
      <c r="H8680">
        <v>2</v>
      </c>
      <c r="J8680">
        <v>10</v>
      </c>
      <c r="K8680">
        <v>17807</v>
      </c>
      <c r="L8680" s="1">
        <v>366</v>
      </c>
      <c r="M8680" s="2">
        <f t="shared" si="405"/>
        <v>25.883333333333333</v>
      </c>
      <c r="N8680" s="2" t="str">
        <f t="shared" si="406"/>
        <v/>
      </c>
      <c r="O8680" s="2" t="str">
        <f t="shared" si="407"/>
        <v/>
      </c>
    </row>
    <row r="8681" spans="1:15" x14ac:dyDescent="0.25">
      <c r="A8681">
        <v>8680</v>
      </c>
      <c r="B8681">
        <v>2</v>
      </c>
      <c r="C8681" s="1">
        <v>20919</v>
      </c>
      <c r="D8681">
        <v>0</v>
      </c>
      <c r="E8681">
        <v>0</v>
      </c>
      <c r="F8681" t="s">
        <v>14</v>
      </c>
      <c r="G8681" s="1">
        <v>36096</v>
      </c>
      <c r="H8681">
        <v>2</v>
      </c>
      <c r="J8681">
        <v>10</v>
      </c>
      <c r="K8681">
        <v>11607</v>
      </c>
      <c r="L8681" s="1">
        <v>366</v>
      </c>
      <c r="M8681" s="2">
        <f t="shared" si="405"/>
        <v>41.552777777777777</v>
      </c>
      <c r="N8681" s="2" t="str">
        <f t="shared" si="406"/>
        <v/>
      </c>
      <c r="O8681" s="2" t="str">
        <f t="shared" si="407"/>
        <v/>
      </c>
    </row>
    <row r="8682" spans="1:15" x14ac:dyDescent="0.25">
      <c r="A8682">
        <v>8681</v>
      </c>
      <c r="B8682">
        <v>3</v>
      </c>
      <c r="C8682" s="1">
        <v>21677</v>
      </c>
      <c r="D8682">
        <v>0</v>
      </c>
      <c r="E8682">
        <v>2</v>
      </c>
      <c r="F8682" t="s">
        <v>17</v>
      </c>
      <c r="G8682" s="1">
        <v>36096</v>
      </c>
      <c r="H8682">
        <v>2</v>
      </c>
      <c r="J8682">
        <v>10</v>
      </c>
      <c r="K8682">
        <v>17807</v>
      </c>
      <c r="L8682" s="1">
        <v>366</v>
      </c>
      <c r="M8682" s="2">
        <f t="shared" si="405"/>
        <v>39.475000000000001</v>
      </c>
      <c r="N8682" s="2" t="str">
        <f t="shared" si="406"/>
        <v/>
      </c>
      <c r="O8682" s="2" t="str">
        <f t="shared" si="407"/>
        <v/>
      </c>
    </row>
    <row r="8683" spans="1:15" x14ac:dyDescent="0.25">
      <c r="A8683">
        <v>8682</v>
      </c>
      <c r="B8683">
        <v>3</v>
      </c>
      <c r="C8683" s="1">
        <v>12701</v>
      </c>
      <c r="D8683">
        <v>0</v>
      </c>
      <c r="E8683">
        <v>0</v>
      </c>
      <c r="F8683" t="s">
        <v>13</v>
      </c>
      <c r="G8683" s="1">
        <v>36096</v>
      </c>
      <c r="H8683">
        <v>0</v>
      </c>
      <c r="I8683" t="s">
        <v>19</v>
      </c>
      <c r="J8683">
        <v>21</v>
      </c>
      <c r="K8683">
        <v>0</v>
      </c>
      <c r="L8683" s="1">
        <v>37217</v>
      </c>
      <c r="M8683" s="2">
        <f t="shared" si="405"/>
        <v>64.052777777777777</v>
      </c>
      <c r="N8683" s="2">
        <f t="shared" si="406"/>
        <v>67.11944444444444</v>
      </c>
      <c r="O8683" s="2">
        <f t="shared" si="407"/>
        <v>3.0666666666666629</v>
      </c>
    </row>
    <row r="8684" spans="1:15" x14ac:dyDescent="0.25">
      <c r="A8684">
        <v>8683</v>
      </c>
      <c r="B8684">
        <v>3</v>
      </c>
      <c r="C8684" s="1">
        <v>23636</v>
      </c>
      <c r="D8684">
        <v>0</v>
      </c>
      <c r="E8684">
        <v>0</v>
      </c>
      <c r="F8684" t="s">
        <v>17</v>
      </c>
      <c r="G8684" s="1">
        <v>36097</v>
      </c>
      <c r="H8684">
        <v>2</v>
      </c>
      <c r="J8684">
        <v>10</v>
      </c>
      <c r="K8684">
        <v>15707</v>
      </c>
      <c r="L8684" s="1">
        <v>366</v>
      </c>
      <c r="M8684" s="2">
        <f t="shared" si="405"/>
        <v>34.119444444444447</v>
      </c>
      <c r="N8684" s="2" t="str">
        <f t="shared" si="406"/>
        <v/>
      </c>
      <c r="O8684" s="2" t="str">
        <f t="shared" si="407"/>
        <v/>
      </c>
    </row>
    <row r="8685" spans="1:15" x14ac:dyDescent="0.25">
      <c r="A8685">
        <v>8684</v>
      </c>
      <c r="B8685">
        <v>2</v>
      </c>
      <c r="C8685" s="1">
        <v>25483</v>
      </c>
      <c r="D8685">
        <v>0</v>
      </c>
      <c r="E8685">
        <v>0</v>
      </c>
      <c r="F8685" t="s">
        <v>20</v>
      </c>
      <c r="G8685" s="1">
        <v>36097</v>
      </c>
      <c r="H8685">
        <v>2</v>
      </c>
      <c r="J8685">
        <v>10</v>
      </c>
      <c r="K8685">
        <v>14607</v>
      </c>
      <c r="L8685" s="1">
        <v>366</v>
      </c>
      <c r="M8685" s="2">
        <f t="shared" si="405"/>
        <v>29.06111111111111</v>
      </c>
      <c r="N8685" s="2" t="str">
        <f t="shared" si="406"/>
        <v/>
      </c>
      <c r="O8685" s="2" t="str">
        <f t="shared" si="407"/>
        <v/>
      </c>
    </row>
    <row r="8686" spans="1:15" x14ac:dyDescent="0.25">
      <c r="A8686">
        <v>8685</v>
      </c>
      <c r="B8686">
        <v>4</v>
      </c>
      <c r="C8686" s="1">
        <v>17814</v>
      </c>
      <c r="D8686">
        <v>0</v>
      </c>
      <c r="E8686">
        <v>0</v>
      </c>
      <c r="F8686" t="s">
        <v>20</v>
      </c>
      <c r="G8686" s="1">
        <v>36097</v>
      </c>
      <c r="H8686">
        <v>2</v>
      </c>
      <c r="J8686">
        <v>10</v>
      </c>
      <c r="K8686">
        <v>17907</v>
      </c>
      <c r="L8686" s="1">
        <v>366</v>
      </c>
      <c r="M8686" s="2">
        <f t="shared" si="405"/>
        <v>50.05833333333333</v>
      </c>
      <c r="N8686" s="2" t="str">
        <f t="shared" si="406"/>
        <v/>
      </c>
      <c r="O8686" s="2" t="str">
        <f t="shared" si="407"/>
        <v/>
      </c>
    </row>
    <row r="8687" spans="1:15" x14ac:dyDescent="0.25">
      <c r="A8687">
        <v>8686</v>
      </c>
      <c r="B8687">
        <v>2</v>
      </c>
      <c r="C8687" s="1">
        <v>15194</v>
      </c>
      <c r="D8687">
        <v>0</v>
      </c>
      <c r="E8687">
        <v>0</v>
      </c>
      <c r="F8687" t="s">
        <v>13</v>
      </c>
      <c r="G8687" s="1">
        <v>36097</v>
      </c>
      <c r="H8687">
        <v>0</v>
      </c>
      <c r="J8687">
        <v>25</v>
      </c>
      <c r="K8687">
        <v>0</v>
      </c>
      <c r="L8687" s="1">
        <v>366</v>
      </c>
      <c r="M8687" s="2">
        <f t="shared" si="405"/>
        <v>57.230555555555554</v>
      </c>
      <c r="N8687" s="2" t="str">
        <f t="shared" si="406"/>
        <v/>
      </c>
      <c r="O8687" s="2" t="str">
        <f t="shared" si="407"/>
        <v/>
      </c>
    </row>
    <row r="8688" spans="1:15" x14ac:dyDescent="0.25">
      <c r="A8688">
        <v>8687</v>
      </c>
      <c r="B8688">
        <v>4</v>
      </c>
      <c r="C8688" s="1">
        <v>25167</v>
      </c>
      <c r="D8688">
        <v>1560</v>
      </c>
      <c r="E8688">
        <v>2</v>
      </c>
      <c r="F8688" t="s">
        <v>26</v>
      </c>
      <c r="G8688" s="1">
        <v>36098</v>
      </c>
      <c r="H8688">
        <v>2</v>
      </c>
      <c r="J8688">
        <v>10</v>
      </c>
      <c r="K8688">
        <v>18707</v>
      </c>
      <c r="L8688" s="1">
        <v>366</v>
      </c>
      <c r="M8688" s="2">
        <f t="shared" si="405"/>
        <v>29.930555555555557</v>
      </c>
      <c r="N8688" s="2" t="str">
        <f t="shared" si="406"/>
        <v/>
      </c>
      <c r="O8688" s="2" t="str">
        <f t="shared" si="407"/>
        <v/>
      </c>
    </row>
    <row r="8689" spans="1:15" x14ac:dyDescent="0.25">
      <c r="A8689">
        <v>8688</v>
      </c>
      <c r="B8689">
        <v>4</v>
      </c>
      <c r="C8689" s="1">
        <v>27168</v>
      </c>
      <c r="D8689">
        <v>0</v>
      </c>
      <c r="E8689">
        <v>0</v>
      </c>
      <c r="F8689" t="s">
        <v>14</v>
      </c>
      <c r="G8689" s="1">
        <v>36098</v>
      </c>
      <c r="H8689">
        <v>0</v>
      </c>
      <c r="J8689">
        <v>10</v>
      </c>
      <c r="K8689">
        <v>13507</v>
      </c>
      <c r="L8689" s="1">
        <v>366</v>
      </c>
      <c r="M8689" s="2">
        <f t="shared" si="405"/>
        <v>24.447222222222223</v>
      </c>
      <c r="N8689" s="2" t="str">
        <f t="shared" si="406"/>
        <v/>
      </c>
      <c r="O8689" s="2" t="str">
        <f t="shared" si="407"/>
        <v/>
      </c>
    </row>
    <row r="8690" spans="1:15" x14ac:dyDescent="0.25">
      <c r="A8690">
        <v>8689</v>
      </c>
      <c r="B8690">
        <v>3</v>
      </c>
      <c r="C8690" s="1">
        <v>23547</v>
      </c>
      <c r="D8690">
        <v>1900</v>
      </c>
      <c r="E8690">
        <v>2</v>
      </c>
      <c r="F8690" t="s">
        <v>16</v>
      </c>
      <c r="G8690" s="1">
        <v>36098</v>
      </c>
      <c r="H8690">
        <v>2</v>
      </c>
      <c r="J8690">
        <v>10</v>
      </c>
      <c r="K8690">
        <v>0</v>
      </c>
      <c r="L8690" s="1">
        <v>366</v>
      </c>
      <c r="M8690" s="2">
        <f t="shared" si="405"/>
        <v>34.363888888888887</v>
      </c>
      <c r="N8690" s="2" t="str">
        <f t="shared" si="406"/>
        <v/>
      </c>
      <c r="O8690" s="2" t="str">
        <f t="shared" si="407"/>
        <v/>
      </c>
    </row>
    <row r="8691" spans="1:15" x14ac:dyDescent="0.25">
      <c r="A8691">
        <v>8690</v>
      </c>
      <c r="B8691">
        <v>3</v>
      </c>
      <c r="C8691" s="1">
        <v>16621</v>
      </c>
      <c r="D8691">
        <v>0</v>
      </c>
      <c r="E8691">
        <v>0</v>
      </c>
      <c r="F8691" t="s">
        <v>13</v>
      </c>
      <c r="G8691" s="1">
        <v>36101</v>
      </c>
      <c r="H8691">
        <v>0</v>
      </c>
      <c r="J8691">
        <v>25</v>
      </c>
      <c r="K8691">
        <v>0</v>
      </c>
      <c r="L8691" s="1">
        <v>366</v>
      </c>
      <c r="M8691" s="2">
        <f t="shared" si="405"/>
        <v>53.330555555555556</v>
      </c>
      <c r="N8691" s="2" t="str">
        <f t="shared" si="406"/>
        <v/>
      </c>
      <c r="O8691" s="2" t="str">
        <f t="shared" si="407"/>
        <v/>
      </c>
    </row>
    <row r="8692" spans="1:15" x14ac:dyDescent="0.25">
      <c r="A8692">
        <v>8691</v>
      </c>
      <c r="B8692">
        <v>3</v>
      </c>
      <c r="C8692" s="1">
        <v>19329</v>
      </c>
      <c r="D8692">
        <v>0</v>
      </c>
      <c r="E8692">
        <v>0</v>
      </c>
      <c r="F8692" t="s">
        <v>14</v>
      </c>
      <c r="G8692" s="1">
        <v>36102</v>
      </c>
      <c r="H8692">
        <v>0</v>
      </c>
      <c r="I8692" t="s">
        <v>24</v>
      </c>
      <c r="J8692">
        <v>21</v>
      </c>
      <c r="K8692">
        <v>13807</v>
      </c>
      <c r="L8692" s="1">
        <v>38005</v>
      </c>
      <c r="M8692" s="2">
        <f t="shared" si="405"/>
        <v>45.922222222222224</v>
      </c>
      <c r="N8692" s="2">
        <f t="shared" si="406"/>
        <v>51.133333333333333</v>
      </c>
      <c r="O8692" s="2">
        <f t="shared" si="407"/>
        <v>5.2111111111111086</v>
      </c>
    </row>
    <row r="8693" spans="1:15" x14ac:dyDescent="0.25">
      <c r="A8693">
        <v>8692</v>
      </c>
      <c r="B8693">
        <v>2</v>
      </c>
      <c r="C8693" s="1">
        <v>24843</v>
      </c>
      <c r="D8693">
        <v>2028</v>
      </c>
      <c r="E8693">
        <v>2</v>
      </c>
      <c r="F8693" t="s">
        <v>26</v>
      </c>
      <c r="G8693" s="1">
        <v>36102</v>
      </c>
      <c r="H8693">
        <v>2</v>
      </c>
      <c r="J8693">
        <v>10</v>
      </c>
      <c r="K8693">
        <v>17907</v>
      </c>
      <c r="L8693" s="1">
        <v>366</v>
      </c>
      <c r="M8693" s="2">
        <f t="shared" si="405"/>
        <v>30.824999999999999</v>
      </c>
      <c r="N8693" s="2" t="str">
        <f t="shared" si="406"/>
        <v/>
      </c>
      <c r="O8693" s="2" t="str">
        <f t="shared" si="407"/>
        <v/>
      </c>
    </row>
    <row r="8694" spans="1:15" x14ac:dyDescent="0.25">
      <c r="A8694">
        <v>8693</v>
      </c>
      <c r="B8694">
        <v>2</v>
      </c>
      <c r="C8694" s="1">
        <v>20923</v>
      </c>
      <c r="D8694">
        <v>0</v>
      </c>
      <c r="E8694">
        <v>0</v>
      </c>
      <c r="F8694" t="s">
        <v>13</v>
      </c>
      <c r="G8694" s="1">
        <v>36102</v>
      </c>
      <c r="H8694">
        <v>0</v>
      </c>
      <c r="J8694">
        <v>25</v>
      </c>
      <c r="K8694">
        <v>0</v>
      </c>
      <c r="L8694" s="1">
        <v>366</v>
      </c>
      <c r="M8694" s="2">
        <f t="shared" si="405"/>
        <v>41.555555555555557</v>
      </c>
      <c r="N8694" s="2" t="str">
        <f t="shared" si="406"/>
        <v/>
      </c>
      <c r="O8694" s="2" t="str">
        <f t="shared" si="407"/>
        <v/>
      </c>
    </row>
    <row r="8695" spans="1:15" x14ac:dyDescent="0.25">
      <c r="A8695">
        <v>8694</v>
      </c>
      <c r="B8695">
        <v>2</v>
      </c>
      <c r="C8695" s="1">
        <v>15862</v>
      </c>
      <c r="D8695">
        <v>0</v>
      </c>
      <c r="E8695">
        <v>0</v>
      </c>
      <c r="F8695" t="s">
        <v>13</v>
      </c>
      <c r="G8695" s="1">
        <v>36102</v>
      </c>
      <c r="H8695">
        <v>0</v>
      </c>
      <c r="J8695">
        <v>21</v>
      </c>
      <c r="K8695">
        <v>0</v>
      </c>
      <c r="L8695" s="1">
        <v>366</v>
      </c>
      <c r="M8695" s="2">
        <f t="shared" si="405"/>
        <v>55.411111111111111</v>
      </c>
      <c r="N8695" s="2" t="str">
        <f t="shared" si="406"/>
        <v/>
      </c>
      <c r="O8695" s="2" t="str">
        <f t="shared" si="407"/>
        <v/>
      </c>
    </row>
    <row r="8696" spans="1:15" x14ac:dyDescent="0.25">
      <c r="A8696">
        <v>8695</v>
      </c>
      <c r="B8696">
        <v>3</v>
      </c>
      <c r="C8696" s="1">
        <v>23694</v>
      </c>
      <c r="D8696">
        <v>0</v>
      </c>
      <c r="E8696">
        <v>0</v>
      </c>
      <c r="F8696" t="s">
        <v>14</v>
      </c>
      <c r="G8696" s="1">
        <v>36103</v>
      </c>
      <c r="H8696">
        <v>2</v>
      </c>
      <c r="J8696">
        <v>10</v>
      </c>
      <c r="K8696">
        <v>12807</v>
      </c>
      <c r="L8696" s="1">
        <v>366</v>
      </c>
      <c r="M8696" s="2">
        <f t="shared" si="405"/>
        <v>33.975000000000001</v>
      </c>
      <c r="N8696" s="2" t="str">
        <f t="shared" si="406"/>
        <v/>
      </c>
      <c r="O8696" s="2" t="str">
        <f t="shared" si="407"/>
        <v/>
      </c>
    </row>
    <row r="8697" spans="1:15" x14ac:dyDescent="0.25">
      <c r="A8697">
        <v>8696</v>
      </c>
      <c r="B8697">
        <v>4</v>
      </c>
      <c r="C8697" s="1">
        <v>16172</v>
      </c>
      <c r="D8697">
        <v>0</v>
      </c>
      <c r="E8697">
        <v>0</v>
      </c>
      <c r="F8697" t="s">
        <v>20</v>
      </c>
      <c r="G8697" s="1">
        <v>36103</v>
      </c>
      <c r="H8697">
        <v>0</v>
      </c>
      <c r="J8697">
        <v>25</v>
      </c>
      <c r="K8697">
        <v>0</v>
      </c>
      <c r="L8697" s="1">
        <v>366</v>
      </c>
      <c r="M8697" s="2">
        <f t="shared" si="405"/>
        <v>54.56666666666667</v>
      </c>
      <c r="N8697" s="2" t="str">
        <f t="shared" si="406"/>
        <v/>
      </c>
      <c r="O8697" s="2" t="str">
        <f t="shared" si="407"/>
        <v/>
      </c>
    </row>
    <row r="8698" spans="1:15" x14ac:dyDescent="0.25">
      <c r="A8698">
        <v>8697</v>
      </c>
      <c r="B8698">
        <v>3</v>
      </c>
      <c r="C8698" s="1">
        <v>18246</v>
      </c>
      <c r="D8698">
        <v>1097</v>
      </c>
      <c r="E8698">
        <v>2</v>
      </c>
      <c r="F8698" t="s">
        <v>14</v>
      </c>
      <c r="G8698" s="1">
        <v>36104</v>
      </c>
      <c r="H8698">
        <v>2</v>
      </c>
      <c r="J8698">
        <v>10</v>
      </c>
      <c r="K8698">
        <v>17907</v>
      </c>
      <c r="L8698" s="1">
        <v>366</v>
      </c>
      <c r="M8698" s="2">
        <f t="shared" si="405"/>
        <v>48.891666666666666</v>
      </c>
      <c r="N8698" s="2" t="str">
        <f t="shared" si="406"/>
        <v/>
      </c>
      <c r="O8698" s="2" t="str">
        <f t="shared" si="407"/>
        <v/>
      </c>
    </row>
    <row r="8699" spans="1:15" x14ac:dyDescent="0.25">
      <c r="A8699">
        <v>8698</v>
      </c>
      <c r="B8699">
        <v>4</v>
      </c>
      <c r="C8699" s="1">
        <v>30004</v>
      </c>
      <c r="D8699">
        <v>0</v>
      </c>
      <c r="E8699">
        <v>0</v>
      </c>
      <c r="F8699" t="s">
        <v>20</v>
      </c>
      <c r="G8699" s="1">
        <v>36104</v>
      </c>
      <c r="H8699">
        <v>2</v>
      </c>
      <c r="J8699">
        <v>21</v>
      </c>
      <c r="K8699">
        <v>10107</v>
      </c>
      <c r="L8699" s="1">
        <v>366</v>
      </c>
      <c r="M8699" s="2">
        <f t="shared" si="405"/>
        <v>16.702777777777779</v>
      </c>
      <c r="N8699" s="2" t="str">
        <f t="shared" si="406"/>
        <v/>
      </c>
      <c r="O8699" s="2" t="str">
        <f t="shared" si="407"/>
        <v/>
      </c>
    </row>
    <row r="8700" spans="1:15" x14ac:dyDescent="0.25">
      <c r="A8700">
        <v>8699</v>
      </c>
      <c r="B8700">
        <v>2</v>
      </c>
      <c r="C8700" s="1">
        <v>26062</v>
      </c>
      <c r="D8700">
        <v>1661</v>
      </c>
      <c r="E8700">
        <v>2</v>
      </c>
      <c r="F8700" t="s">
        <v>18</v>
      </c>
      <c r="G8700" s="1">
        <v>36104</v>
      </c>
      <c r="H8700">
        <v>2</v>
      </c>
      <c r="J8700">
        <v>10</v>
      </c>
      <c r="K8700">
        <v>0</v>
      </c>
      <c r="L8700" s="1">
        <v>366</v>
      </c>
      <c r="M8700" s="2">
        <f t="shared" si="405"/>
        <v>27.488888888888887</v>
      </c>
      <c r="N8700" s="2" t="str">
        <f t="shared" si="406"/>
        <v/>
      </c>
      <c r="O8700" s="2" t="str">
        <f t="shared" si="407"/>
        <v/>
      </c>
    </row>
    <row r="8701" spans="1:15" x14ac:dyDescent="0.25">
      <c r="A8701">
        <v>8700</v>
      </c>
      <c r="B8701">
        <v>4</v>
      </c>
      <c r="C8701" s="1">
        <v>26115</v>
      </c>
      <c r="D8701">
        <v>1901</v>
      </c>
      <c r="E8701">
        <v>1</v>
      </c>
      <c r="F8701" t="s">
        <v>26</v>
      </c>
      <c r="G8701" s="1">
        <v>36105</v>
      </c>
      <c r="H8701">
        <v>2</v>
      </c>
      <c r="J8701">
        <v>10</v>
      </c>
      <c r="K8701">
        <v>10107</v>
      </c>
      <c r="L8701" s="1">
        <v>366</v>
      </c>
      <c r="M8701" s="2">
        <f t="shared" si="405"/>
        <v>27.347222222222221</v>
      </c>
      <c r="N8701" s="2" t="str">
        <f t="shared" si="406"/>
        <v/>
      </c>
      <c r="O8701" s="2" t="str">
        <f t="shared" si="407"/>
        <v/>
      </c>
    </row>
    <row r="8702" spans="1:15" x14ac:dyDescent="0.25">
      <c r="A8702">
        <v>8701</v>
      </c>
      <c r="B8702">
        <v>3</v>
      </c>
      <c r="C8702" s="1">
        <v>23245</v>
      </c>
      <c r="D8702">
        <v>1571</v>
      </c>
      <c r="E8702">
        <v>2</v>
      </c>
      <c r="F8702" t="s">
        <v>14</v>
      </c>
      <c r="G8702" s="1">
        <v>36105</v>
      </c>
      <c r="H8702">
        <v>2</v>
      </c>
      <c r="J8702">
        <v>10</v>
      </c>
      <c r="K8702">
        <v>12807</v>
      </c>
      <c r="L8702" s="1">
        <v>366</v>
      </c>
      <c r="M8702" s="2">
        <f t="shared" si="405"/>
        <v>35.205555555555556</v>
      </c>
      <c r="N8702" s="2" t="str">
        <f t="shared" si="406"/>
        <v/>
      </c>
      <c r="O8702" s="2" t="str">
        <f t="shared" si="407"/>
        <v/>
      </c>
    </row>
    <row r="8703" spans="1:15" x14ac:dyDescent="0.25">
      <c r="A8703">
        <v>8702</v>
      </c>
      <c r="B8703">
        <v>3</v>
      </c>
      <c r="C8703" s="1">
        <v>28017</v>
      </c>
      <c r="D8703">
        <v>0</v>
      </c>
      <c r="E8703">
        <v>0</v>
      </c>
      <c r="F8703" t="s">
        <v>14</v>
      </c>
      <c r="G8703" s="1">
        <v>36108</v>
      </c>
      <c r="H8703">
        <v>2</v>
      </c>
      <c r="J8703">
        <v>10</v>
      </c>
      <c r="K8703">
        <v>17907</v>
      </c>
      <c r="L8703" s="1">
        <v>366</v>
      </c>
      <c r="M8703" s="2">
        <f t="shared" si="405"/>
        <v>22.152777777777779</v>
      </c>
      <c r="N8703" s="2" t="str">
        <f t="shared" si="406"/>
        <v/>
      </c>
      <c r="O8703" s="2" t="str">
        <f t="shared" si="407"/>
        <v/>
      </c>
    </row>
    <row r="8704" spans="1:15" x14ac:dyDescent="0.25">
      <c r="A8704">
        <v>8703</v>
      </c>
      <c r="B8704">
        <v>2</v>
      </c>
      <c r="C8704" s="1">
        <v>27081</v>
      </c>
      <c r="D8704">
        <v>0</v>
      </c>
      <c r="E8704">
        <v>0</v>
      </c>
      <c r="F8704" t="s">
        <v>14</v>
      </c>
      <c r="G8704" s="1">
        <v>36108</v>
      </c>
      <c r="H8704">
        <v>0</v>
      </c>
      <c r="J8704">
        <v>10</v>
      </c>
      <c r="K8704">
        <v>10107</v>
      </c>
      <c r="L8704" s="1">
        <v>366</v>
      </c>
      <c r="M8704" s="2">
        <f t="shared" si="405"/>
        <v>24.716666666666665</v>
      </c>
      <c r="N8704" s="2" t="str">
        <f t="shared" si="406"/>
        <v/>
      </c>
      <c r="O8704" s="2" t="str">
        <f t="shared" si="407"/>
        <v/>
      </c>
    </row>
    <row r="8705" spans="1:15" x14ac:dyDescent="0.25">
      <c r="A8705">
        <v>8704</v>
      </c>
      <c r="B8705">
        <v>2</v>
      </c>
      <c r="C8705" s="1">
        <v>22899</v>
      </c>
      <c r="D8705">
        <v>1600</v>
      </c>
      <c r="E8705">
        <v>3</v>
      </c>
      <c r="F8705" t="s">
        <v>14</v>
      </c>
      <c r="G8705" s="1">
        <v>36108</v>
      </c>
      <c r="H8705">
        <v>0</v>
      </c>
      <c r="J8705">
        <v>21</v>
      </c>
      <c r="K8705">
        <v>0</v>
      </c>
      <c r="L8705" s="1">
        <v>366</v>
      </c>
      <c r="M8705" s="2">
        <f t="shared" si="405"/>
        <v>36.163888888888891</v>
      </c>
      <c r="N8705" s="2" t="str">
        <f t="shared" si="406"/>
        <v/>
      </c>
      <c r="O8705" s="2" t="str">
        <f t="shared" si="407"/>
        <v/>
      </c>
    </row>
    <row r="8706" spans="1:15" x14ac:dyDescent="0.25">
      <c r="A8706">
        <v>8705</v>
      </c>
      <c r="B8706">
        <v>2</v>
      </c>
      <c r="C8706" s="1">
        <v>26075</v>
      </c>
      <c r="D8706">
        <v>1563</v>
      </c>
      <c r="E8706">
        <v>2</v>
      </c>
      <c r="F8706" t="s">
        <v>13</v>
      </c>
      <c r="G8706" s="1">
        <v>36109</v>
      </c>
      <c r="H8706">
        <v>0</v>
      </c>
      <c r="J8706">
        <v>10</v>
      </c>
      <c r="K8706">
        <v>0</v>
      </c>
      <c r="L8706" s="1">
        <v>366</v>
      </c>
      <c r="M8706" s="2">
        <f t="shared" si="405"/>
        <v>27.466666666666665</v>
      </c>
      <c r="N8706" s="2" t="str">
        <f t="shared" si="406"/>
        <v/>
      </c>
      <c r="O8706" s="2" t="str">
        <f t="shared" si="407"/>
        <v/>
      </c>
    </row>
    <row r="8707" spans="1:15" x14ac:dyDescent="0.25">
      <c r="A8707">
        <v>8706</v>
      </c>
      <c r="B8707">
        <v>3</v>
      </c>
      <c r="C8707" s="1">
        <v>22593</v>
      </c>
      <c r="D8707">
        <v>0</v>
      </c>
      <c r="E8707">
        <v>0</v>
      </c>
      <c r="F8707" t="s">
        <v>14</v>
      </c>
      <c r="G8707" s="1">
        <v>36111</v>
      </c>
      <c r="H8707">
        <v>2</v>
      </c>
      <c r="J8707">
        <v>10</v>
      </c>
      <c r="K8707">
        <v>14607</v>
      </c>
      <c r="L8707" s="1">
        <v>366</v>
      </c>
      <c r="M8707" s="2">
        <f t="shared" si="405"/>
        <v>37.011111111111113</v>
      </c>
      <c r="N8707" s="2" t="str">
        <f t="shared" si="406"/>
        <v/>
      </c>
      <c r="O8707" s="2" t="str">
        <f t="shared" si="407"/>
        <v/>
      </c>
    </row>
    <row r="8708" spans="1:15" x14ac:dyDescent="0.25">
      <c r="A8708">
        <v>8707</v>
      </c>
      <c r="B8708">
        <v>3</v>
      </c>
      <c r="C8708" s="1">
        <v>21484</v>
      </c>
      <c r="D8708">
        <v>0</v>
      </c>
      <c r="E8708">
        <v>2</v>
      </c>
      <c r="F8708" t="s">
        <v>14</v>
      </c>
      <c r="G8708" s="1">
        <v>36112</v>
      </c>
      <c r="H8708">
        <v>2</v>
      </c>
      <c r="J8708">
        <v>10</v>
      </c>
      <c r="K8708">
        <v>10107</v>
      </c>
      <c r="L8708" s="1">
        <v>366</v>
      </c>
      <c r="M8708" s="2">
        <f t="shared" si="405"/>
        <v>40.047222222222224</v>
      </c>
      <c r="N8708" s="2" t="str">
        <f t="shared" si="406"/>
        <v/>
      </c>
      <c r="O8708" s="2" t="str">
        <f t="shared" si="407"/>
        <v/>
      </c>
    </row>
    <row r="8709" spans="1:15" x14ac:dyDescent="0.25">
      <c r="A8709">
        <v>8708</v>
      </c>
      <c r="B8709">
        <v>2</v>
      </c>
      <c r="C8709" s="1">
        <v>14061</v>
      </c>
      <c r="D8709">
        <v>3435</v>
      </c>
      <c r="E8709">
        <v>0</v>
      </c>
      <c r="F8709" t="s">
        <v>14</v>
      </c>
      <c r="G8709" s="1">
        <v>36115</v>
      </c>
      <c r="H8709">
        <v>2</v>
      </c>
      <c r="J8709">
        <v>10</v>
      </c>
      <c r="K8709">
        <v>14607</v>
      </c>
      <c r="L8709" s="1">
        <v>366</v>
      </c>
      <c r="M8709" s="2">
        <f t="shared" ref="M8709:M8772" si="408">DAYS360(C8709,G8709,TRUE)/360</f>
        <v>60.37777777777778</v>
      </c>
      <c r="N8709" s="2" t="str">
        <f t="shared" ref="N8709:N8772" si="409">IF(DAYS360(C8709,L8709)/360&gt;0,DAYS360(C8709,L8709)/360,"")</f>
        <v/>
      </c>
      <c r="O8709" s="2" t="str">
        <f t="shared" ref="O8709:O8772" si="410">IF(N8709="","",N8709-M8709)</f>
        <v/>
      </c>
    </row>
    <row r="8710" spans="1:15" x14ac:dyDescent="0.25">
      <c r="A8710">
        <v>8709</v>
      </c>
      <c r="B8710">
        <v>2</v>
      </c>
      <c r="C8710" s="1">
        <v>16677</v>
      </c>
      <c r="D8710">
        <v>0</v>
      </c>
      <c r="E8710">
        <v>0</v>
      </c>
      <c r="F8710" t="s">
        <v>13</v>
      </c>
      <c r="G8710" s="1">
        <v>36115</v>
      </c>
      <c r="H8710">
        <v>0</v>
      </c>
      <c r="J8710">
        <v>21</v>
      </c>
      <c r="K8710">
        <v>0</v>
      </c>
      <c r="L8710" s="1">
        <v>366</v>
      </c>
      <c r="M8710" s="2">
        <f t="shared" si="408"/>
        <v>53.216666666666669</v>
      </c>
      <c r="N8710" s="2" t="str">
        <f t="shared" si="409"/>
        <v/>
      </c>
      <c r="O8710" s="2" t="str">
        <f t="shared" si="410"/>
        <v/>
      </c>
    </row>
    <row r="8711" spans="1:15" x14ac:dyDescent="0.25">
      <c r="A8711">
        <v>8710</v>
      </c>
      <c r="B8711">
        <v>4</v>
      </c>
      <c r="C8711" s="1">
        <v>31526</v>
      </c>
      <c r="D8711">
        <v>0</v>
      </c>
      <c r="E8711">
        <v>0</v>
      </c>
      <c r="F8711" t="s">
        <v>20</v>
      </c>
      <c r="G8711" s="1">
        <v>36116</v>
      </c>
      <c r="H8711">
        <v>2</v>
      </c>
      <c r="J8711">
        <v>21</v>
      </c>
      <c r="K8711">
        <v>10107</v>
      </c>
      <c r="L8711" s="1">
        <v>366</v>
      </c>
      <c r="M8711" s="2">
        <f t="shared" si="408"/>
        <v>12.563888888888888</v>
      </c>
      <c r="N8711" s="2" t="str">
        <f t="shared" si="409"/>
        <v/>
      </c>
      <c r="O8711" s="2" t="str">
        <f t="shared" si="410"/>
        <v/>
      </c>
    </row>
    <row r="8712" spans="1:15" x14ac:dyDescent="0.25">
      <c r="A8712">
        <v>8711</v>
      </c>
      <c r="B8712">
        <v>3</v>
      </c>
      <c r="C8712" s="1">
        <v>19839</v>
      </c>
      <c r="D8712">
        <v>1000</v>
      </c>
      <c r="E8712">
        <v>1</v>
      </c>
      <c r="F8712" t="s">
        <v>18</v>
      </c>
      <c r="G8712" s="1">
        <v>36116</v>
      </c>
      <c r="H8712">
        <v>0</v>
      </c>
      <c r="J8712">
        <v>21</v>
      </c>
      <c r="K8712">
        <v>0</v>
      </c>
      <c r="L8712" s="1">
        <v>366</v>
      </c>
      <c r="M8712" s="2">
        <f t="shared" si="408"/>
        <v>44.56111111111111</v>
      </c>
      <c r="N8712" s="2" t="str">
        <f t="shared" si="409"/>
        <v/>
      </c>
      <c r="O8712" s="2" t="str">
        <f t="shared" si="410"/>
        <v/>
      </c>
    </row>
    <row r="8713" spans="1:15" x14ac:dyDescent="0.25">
      <c r="A8713">
        <v>8712</v>
      </c>
      <c r="B8713">
        <v>2</v>
      </c>
      <c r="C8713" s="1">
        <v>22969</v>
      </c>
      <c r="D8713">
        <v>0</v>
      </c>
      <c r="E8713">
        <v>0</v>
      </c>
      <c r="F8713" t="s">
        <v>14</v>
      </c>
      <c r="G8713" s="1">
        <v>36116</v>
      </c>
      <c r="H8713">
        <v>2</v>
      </c>
      <c r="J8713">
        <v>21</v>
      </c>
      <c r="K8713">
        <v>17807</v>
      </c>
      <c r="L8713" s="1">
        <v>366</v>
      </c>
      <c r="M8713" s="2">
        <f t="shared" si="408"/>
        <v>35.994444444444447</v>
      </c>
      <c r="N8713" s="2" t="str">
        <f t="shared" si="409"/>
        <v/>
      </c>
      <c r="O8713" s="2" t="str">
        <f t="shared" si="410"/>
        <v/>
      </c>
    </row>
    <row r="8714" spans="1:15" x14ac:dyDescent="0.25">
      <c r="A8714">
        <v>8713</v>
      </c>
      <c r="B8714">
        <v>3</v>
      </c>
      <c r="C8714" s="1">
        <v>21778</v>
      </c>
      <c r="D8714">
        <v>0</v>
      </c>
      <c r="E8714">
        <v>1</v>
      </c>
      <c r="F8714" t="s">
        <v>14</v>
      </c>
      <c r="G8714" s="1">
        <v>36118</v>
      </c>
      <c r="H8714">
        <v>2</v>
      </c>
      <c r="J8714">
        <v>10</v>
      </c>
      <c r="K8714">
        <v>10107</v>
      </c>
      <c r="L8714" s="1">
        <v>366</v>
      </c>
      <c r="M8714" s="2">
        <f t="shared" si="408"/>
        <v>39.258333333333333</v>
      </c>
      <c r="N8714" s="2" t="str">
        <f t="shared" si="409"/>
        <v/>
      </c>
      <c r="O8714" s="2" t="str">
        <f t="shared" si="410"/>
        <v/>
      </c>
    </row>
    <row r="8715" spans="1:15" x14ac:dyDescent="0.25">
      <c r="A8715">
        <v>8714</v>
      </c>
      <c r="B8715">
        <v>4</v>
      </c>
      <c r="C8715" s="1">
        <v>28124</v>
      </c>
      <c r="D8715">
        <v>1402</v>
      </c>
      <c r="E8715">
        <v>0</v>
      </c>
      <c r="F8715" t="s">
        <v>26</v>
      </c>
      <c r="G8715" s="1">
        <v>36118</v>
      </c>
      <c r="H8715">
        <v>2</v>
      </c>
      <c r="J8715">
        <v>10</v>
      </c>
      <c r="K8715">
        <v>25679</v>
      </c>
      <c r="L8715" s="1">
        <v>366</v>
      </c>
      <c r="M8715" s="2">
        <f t="shared" si="408"/>
        <v>21.886111111111113</v>
      </c>
      <c r="N8715" s="2" t="str">
        <f t="shared" si="409"/>
        <v/>
      </c>
      <c r="O8715" s="2" t="str">
        <f t="shared" si="410"/>
        <v/>
      </c>
    </row>
    <row r="8716" spans="1:15" x14ac:dyDescent="0.25">
      <c r="A8716">
        <v>8715</v>
      </c>
      <c r="B8716">
        <v>2</v>
      </c>
      <c r="C8716" s="1">
        <v>13796</v>
      </c>
      <c r="D8716">
        <v>2826</v>
      </c>
      <c r="E8716">
        <v>3</v>
      </c>
      <c r="F8716" t="s">
        <v>14</v>
      </c>
      <c r="G8716" s="1">
        <v>36118</v>
      </c>
      <c r="H8716">
        <v>2</v>
      </c>
      <c r="J8716">
        <v>10</v>
      </c>
      <c r="K8716">
        <v>17807</v>
      </c>
      <c r="L8716" s="1">
        <v>366</v>
      </c>
      <c r="M8716" s="2">
        <f t="shared" si="408"/>
        <v>61.113888888888887</v>
      </c>
      <c r="N8716" s="2" t="str">
        <f t="shared" si="409"/>
        <v/>
      </c>
      <c r="O8716" s="2" t="str">
        <f t="shared" si="410"/>
        <v/>
      </c>
    </row>
    <row r="8717" spans="1:15" x14ac:dyDescent="0.25">
      <c r="A8717">
        <v>8716</v>
      </c>
      <c r="B8717">
        <v>4</v>
      </c>
      <c r="C8717" s="1">
        <v>27755</v>
      </c>
      <c r="D8717">
        <v>0</v>
      </c>
      <c r="E8717">
        <v>0</v>
      </c>
      <c r="F8717" t="s">
        <v>20</v>
      </c>
      <c r="G8717" s="1">
        <v>36119</v>
      </c>
      <c r="H8717">
        <v>2</v>
      </c>
      <c r="J8717">
        <v>10</v>
      </c>
      <c r="K8717">
        <v>10107</v>
      </c>
      <c r="L8717" s="1">
        <v>366</v>
      </c>
      <c r="M8717" s="2">
        <f t="shared" si="408"/>
        <v>22.897222222222222</v>
      </c>
      <c r="N8717" s="2" t="str">
        <f t="shared" si="409"/>
        <v/>
      </c>
      <c r="O8717" s="2" t="str">
        <f t="shared" si="410"/>
        <v/>
      </c>
    </row>
    <row r="8718" spans="1:15" x14ac:dyDescent="0.25">
      <c r="A8718">
        <v>8717</v>
      </c>
      <c r="B8718">
        <v>2</v>
      </c>
      <c r="C8718" s="1">
        <v>20940</v>
      </c>
      <c r="D8718">
        <v>0</v>
      </c>
      <c r="E8718">
        <v>0</v>
      </c>
      <c r="F8718" t="s">
        <v>14</v>
      </c>
      <c r="G8718" s="1">
        <v>36122</v>
      </c>
      <c r="H8718">
        <v>2</v>
      </c>
      <c r="J8718">
        <v>10</v>
      </c>
      <c r="K8718">
        <v>12807</v>
      </c>
      <c r="L8718" s="1">
        <v>366</v>
      </c>
      <c r="M8718" s="2">
        <f t="shared" si="408"/>
        <v>41.56388888888889</v>
      </c>
      <c r="N8718" s="2" t="str">
        <f t="shared" si="409"/>
        <v/>
      </c>
      <c r="O8718" s="2" t="str">
        <f t="shared" si="410"/>
        <v/>
      </c>
    </row>
    <row r="8719" spans="1:15" x14ac:dyDescent="0.25">
      <c r="A8719">
        <v>8718</v>
      </c>
      <c r="B8719">
        <v>4</v>
      </c>
      <c r="C8719" s="1">
        <v>27151</v>
      </c>
      <c r="D8719">
        <v>0</v>
      </c>
      <c r="E8719">
        <v>0</v>
      </c>
      <c r="F8719" t="s">
        <v>20</v>
      </c>
      <c r="G8719" s="1">
        <v>36122</v>
      </c>
      <c r="H8719">
        <v>2</v>
      </c>
      <c r="J8719">
        <v>10</v>
      </c>
      <c r="K8719">
        <v>10807</v>
      </c>
      <c r="L8719" s="1">
        <v>366</v>
      </c>
      <c r="M8719" s="2">
        <f t="shared" si="408"/>
        <v>24.558333333333334</v>
      </c>
      <c r="N8719" s="2" t="str">
        <f t="shared" si="409"/>
        <v/>
      </c>
      <c r="O8719" s="2" t="str">
        <f t="shared" si="410"/>
        <v/>
      </c>
    </row>
    <row r="8720" spans="1:15" x14ac:dyDescent="0.25">
      <c r="A8720">
        <v>8719</v>
      </c>
      <c r="B8720">
        <v>2</v>
      </c>
      <c r="C8720" s="1">
        <v>18908</v>
      </c>
      <c r="D8720">
        <v>0</v>
      </c>
      <c r="E8720">
        <v>2</v>
      </c>
      <c r="F8720" t="s">
        <v>14</v>
      </c>
      <c r="G8720" s="1">
        <v>36122</v>
      </c>
      <c r="H8720">
        <v>2</v>
      </c>
      <c r="J8720">
        <v>10</v>
      </c>
      <c r="K8720">
        <v>10507</v>
      </c>
      <c r="L8720" s="1">
        <v>366</v>
      </c>
      <c r="M8720" s="2">
        <f t="shared" si="408"/>
        <v>47.12777777777778</v>
      </c>
      <c r="N8720" s="2" t="str">
        <f t="shared" si="409"/>
        <v/>
      </c>
      <c r="O8720" s="2" t="str">
        <f t="shared" si="410"/>
        <v/>
      </c>
    </row>
    <row r="8721" spans="1:15" x14ac:dyDescent="0.25">
      <c r="A8721">
        <v>8720</v>
      </c>
      <c r="B8721">
        <v>2</v>
      </c>
      <c r="C8721" s="1">
        <v>25849</v>
      </c>
      <c r="D8721">
        <v>0</v>
      </c>
      <c r="E8721">
        <v>0</v>
      </c>
      <c r="F8721" t="s">
        <v>13</v>
      </c>
      <c r="G8721" s="1">
        <v>36123</v>
      </c>
      <c r="H8721">
        <v>0</v>
      </c>
      <c r="J8721">
        <v>10</v>
      </c>
      <c r="K8721">
        <v>13507</v>
      </c>
      <c r="L8721" s="1">
        <v>366</v>
      </c>
      <c r="M8721" s="2">
        <f t="shared" si="408"/>
        <v>28.127777777777776</v>
      </c>
      <c r="N8721" s="2" t="str">
        <f t="shared" si="409"/>
        <v/>
      </c>
      <c r="O8721" s="2" t="str">
        <f t="shared" si="410"/>
        <v/>
      </c>
    </row>
    <row r="8722" spans="1:15" x14ac:dyDescent="0.25">
      <c r="A8722">
        <v>8721</v>
      </c>
      <c r="B8722">
        <v>4</v>
      </c>
      <c r="C8722" s="1">
        <v>24546</v>
      </c>
      <c r="D8722">
        <v>0</v>
      </c>
      <c r="E8722">
        <v>2</v>
      </c>
      <c r="F8722" t="s">
        <v>20</v>
      </c>
      <c r="G8722" s="1">
        <v>36123</v>
      </c>
      <c r="H8722">
        <v>2</v>
      </c>
      <c r="J8722">
        <v>10</v>
      </c>
      <c r="K8722">
        <v>13507</v>
      </c>
      <c r="L8722" s="1">
        <v>366</v>
      </c>
      <c r="M8722" s="2">
        <f t="shared" si="408"/>
        <v>31.691666666666666</v>
      </c>
      <c r="N8722" s="2" t="str">
        <f t="shared" si="409"/>
        <v/>
      </c>
      <c r="O8722" s="2" t="str">
        <f t="shared" si="410"/>
        <v/>
      </c>
    </row>
    <row r="8723" spans="1:15" x14ac:dyDescent="0.25">
      <c r="A8723">
        <v>8722</v>
      </c>
      <c r="B8723">
        <v>2</v>
      </c>
      <c r="C8723" s="1">
        <v>18889</v>
      </c>
      <c r="D8723">
        <v>1600</v>
      </c>
      <c r="E8723">
        <v>0</v>
      </c>
      <c r="F8723" t="s">
        <v>14</v>
      </c>
      <c r="G8723" s="1">
        <v>36123</v>
      </c>
      <c r="H8723">
        <v>2</v>
      </c>
      <c r="J8723">
        <v>10</v>
      </c>
      <c r="K8723">
        <v>11607</v>
      </c>
      <c r="L8723" s="1">
        <v>366</v>
      </c>
      <c r="M8723" s="2">
        <f t="shared" si="408"/>
        <v>47.18333333333333</v>
      </c>
      <c r="N8723" s="2" t="str">
        <f t="shared" si="409"/>
        <v/>
      </c>
      <c r="O8723" s="2" t="str">
        <f t="shared" si="410"/>
        <v/>
      </c>
    </row>
    <row r="8724" spans="1:15" x14ac:dyDescent="0.25">
      <c r="A8724">
        <v>8723</v>
      </c>
      <c r="B8724">
        <v>3</v>
      </c>
      <c r="C8724" s="1">
        <v>21180</v>
      </c>
      <c r="D8724">
        <v>0</v>
      </c>
      <c r="E8724">
        <v>0</v>
      </c>
      <c r="F8724" t="s">
        <v>13</v>
      </c>
      <c r="G8724" s="1">
        <v>36123</v>
      </c>
      <c r="H8724">
        <v>2</v>
      </c>
      <c r="I8724" t="s">
        <v>15</v>
      </c>
      <c r="J8724">
        <v>10</v>
      </c>
      <c r="K8724">
        <v>14707</v>
      </c>
      <c r="L8724" s="1">
        <v>366</v>
      </c>
      <c r="M8724" s="2">
        <f t="shared" si="408"/>
        <v>40.911111111111111</v>
      </c>
      <c r="N8724" s="2" t="str">
        <f t="shared" si="409"/>
        <v/>
      </c>
      <c r="O8724" s="2" t="str">
        <f t="shared" si="410"/>
        <v/>
      </c>
    </row>
    <row r="8725" spans="1:15" x14ac:dyDescent="0.25">
      <c r="A8725">
        <v>8724</v>
      </c>
      <c r="B8725">
        <v>2</v>
      </c>
      <c r="C8725" s="1">
        <v>20078</v>
      </c>
      <c r="D8725">
        <v>0</v>
      </c>
      <c r="E8725">
        <v>1</v>
      </c>
      <c r="F8725" t="s">
        <v>13</v>
      </c>
      <c r="G8725" s="1">
        <v>36124</v>
      </c>
      <c r="H8725">
        <v>0</v>
      </c>
      <c r="J8725">
        <v>21</v>
      </c>
      <c r="K8725">
        <v>0</v>
      </c>
      <c r="L8725" s="1">
        <v>366</v>
      </c>
      <c r="M8725" s="2">
        <f t="shared" si="408"/>
        <v>43.930555555555557</v>
      </c>
      <c r="N8725" s="2" t="str">
        <f t="shared" si="409"/>
        <v/>
      </c>
      <c r="O8725" s="2" t="str">
        <f t="shared" si="410"/>
        <v/>
      </c>
    </row>
    <row r="8726" spans="1:15" x14ac:dyDescent="0.25">
      <c r="A8726">
        <v>8725</v>
      </c>
      <c r="B8726">
        <v>4</v>
      </c>
      <c r="C8726" s="1">
        <v>36095</v>
      </c>
      <c r="D8726">
        <v>0</v>
      </c>
      <c r="E8726">
        <v>0</v>
      </c>
      <c r="F8726" t="s">
        <v>20</v>
      </c>
      <c r="G8726" s="1">
        <v>36124</v>
      </c>
      <c r="H8726">
        <v>0</v>
      </c>
      <c r="J8726">
        <v>21</v>
      </c>
      <c r="K8726">
        <v>10107</v>
      </c>
      <c r="L8726" s="1">
        <v>366</v>
      </c>
      <c r="M8726" s="2">
        <f t="shared" si="408"/>
        <v>7.7777777777777779E-2</v>
      </c>
      <c r="N8726" s="2" t="str">
        <f t="shared" si="409"/>
        <v/>
      </c>
      <c r="O8726" s="2" t="str">
        <f t="shared" si="410"/>
        <v/>
      </c>
    </row>
    <row r="8727" spans="1:15" x14ac:dyDescent="0.25">
      <c r="A8727">
        <v>8726</v>
      </c>
      <c r="B8727">
        <v>4</v>
      </c>
      <c r="C8727" s="1">
        <v>26048</v>
      </c>
      <c r="D8727">
        <v>0</v>
      </c>
      <c r="E8727">
        <v>0</v>
      </c>
      <c r="F8727" t="s">
        <v>26</v>
      </c>
      <c r="G8727" s="1">
        <v>36124</v>
      </c>
      <c r="H8727">
        <v>0</v>
      </c>
      <c r="J8727">
        <v>10</v>
      </c>
      <c r="K8727">
        <v>10207</v>
      </c>
      <c r="L8727" s="1">
        <v>366</v>
      </c>
      <c r="M8727" s="2">
        <f t="shared" si="408"/>
        <v>27.583333333333332</v>
      </c>
      <c r="N8727" s="2" t="str">
        <f t="shared" si="409"/>
        <v/>
      </c>
      <c r="O8727" s="2" t="str">
        <f t="shared" si="410"/>
        <v/>
      </c>
    </row>
    <row r="8728" spans="1:15" x14ac:dyDescent="0.25">
      <c r="A8728">
        <v>8727</v>
      </c>
      <c r="B8728">
        <v>3</v>
      </c>
      <c r="C8728" s="1">
        <v>23117</v>
      </c>
      <c r="D8728">
        <v>1270</v>
      </c>
      <c r="E8728">
        <v>2</v>
      </c>
      <c r="F8728" t="s">
        <v>14</v>
      </c>
      <c r="G8728" s="1">
        <v>36124</v>
      </c>
      <c r="H8728">
        <v>2</v>
      </c>
      <c r="J8728">
        <v>10</v>
      </c>
      <c r="K8728">
        <v>0</v>
      </c>
      <c r="L8728" s="1">
        <v>366</v>
      </c>
      <c r="M8728" s="2">
        <f t="shared" si="408"/>
        <v>35.608333333333334</v>
      </c>
      <c r="N8728" s="2" t="str">
        <f t="shared" si="409"/>
        <v/>
      </c>
      <c r="O8728" s="2" t="str">
        <f t="shared" si="410"/>
        <v/>
      </c>
    </row>
    <row r="8729" spans="1:15" x14ac:dyDescent="0.25">
      <c r="A8729">
        <v>8728</v>
      </c>
      <c r="B8729">
        <v>3</v>
      </c>
      <c r="C8729" s="1">
        <v>26642</v>
      </c>
      <c r="D8729">
        <v>1250</v>
      </c>
      <c r="E8729">
        <v>1</v>
      </c>
      <c r="F8729" t="s">
        <v>18</v>
      </c>
      <c r="G8729" s="1">
        <v>36125</v>
      </c>
      <c r="H8729">
        <v>0</v>
      </c>
      <c r="J8729">
        <v>21</v>
      </c>
      <c r="K8729">
        <v>0</v>
      </c>
      <c r="L8729" s="1">
        <v>366</v>
      </c>
      <c r="M8729" s="2">
        <f t="shared" si="408"/>
        <v>25.963888888888889</v>
      </c>
      <c r="N8729" s="2" t="str">
        <f t="shared" si="409"/>
        <v/>
      </c>
      <c r="O8729" s="2" t="str">
        <f t="shared" si="410"/>
        <v/>
      </c>
    </row>
    <row r="8730" spans="1:15" x14ac:dyDescent="0.25">
      <c r="A8730">
        <v>8729</v>
      </c>
      <c r="B8730">
        <v>3</v>
      </c>
      <c r="C8730" s="1">
        <v>14952</v>
      </c>
      <c r="D8730">
        <v>0</v>
      </c>
      <c r="E8730">
        <v>0</v>
      </c>
      <c r="F8730" t="s">
        <v>13</v>
      </c>
      <c r="G8730" s="1">
        <v>36129</v>
      </c>
      <c r="H8730">
        <v>0</v>
      </c>
      <c r="J8730">
        <v>10</v>
      </c>
      <c r="K8730">
        <v>15607</v>
      </c>
      <c r="L8730" s="1">
        <v>366</v>
      </c>
      <c r="M8730" s="2">
        <f t="shared" si="408"/>
        <v>57.980555555555554</v>
      </c>
      <c r="N8730" s="2" t="str">
        <f t="shared" si="409"/>
        <v/>
      </c>
      <c r="O8730" s="2" t="str">
        <f t="shared" si="410"/>
        <v/>
      </c>
    </row>
    <row r="8731" spans="1:15" x14ac:dyDescent="0.25">
      <c r="A8731">
        <v>8730</v>
      </c>
      <c r="B8731">
        <v>2</v>
      </c>
      <c r="C8731" s="1">
        <v>24424</v>
      </c>
      <c r="D8731">
        <v>2019</v>
      </c>
      <c r="E8731">
        <v>0</v>
      </c>
      <c r="F8731" t="s">
        <v>14</v>
      </c>
      <c r="G8731" s="1">
        <v>36129</v>
      </c>
      <c r="H8731">
        <v>2</v>
      </c>
      <c r="J8731">
        <v>10</v>
      </c>
      <c r="K8731">
        <v>13507</v>
      </c>
      <c r="L8731" s="1">
        <v>366</v>
      </c>
      <c r="M8731" s="2">
        <f t="shared" si="408"/>
        <v>32.047222222222224</v>
      </c>
      <c r="N8731" s="2" t="str">
        <f t="shared" si="409"/>
        <v/>
      </c>
      <c r="O8731" s="2" t="str">
        <f t="shared" si="410"/>
        <v/>
      </c>
    </row>
    <row r="8732" spans="1:15" x14ac:dyDescent="0.25">
      <c r="A8732">
        <v>8731</v>
      </c>
      <c r="B8732">
        <v>4</v>
      </c>
      <c r="C8732" s="1">
        <v>26877</v>
      </c>
      <c r="D8732">
        <v>1562</v>
      </c>
      <c r="E8732">
        <v>2</v>
      </c>
      <c r="F8732" t="s">
        <v>26</v>
      </c>
      <c r="G8732" s="1">
        <v>36129</v>
      </c>
      <c r="H8732">
        <v>0</v>
      </c>
      <c r="J8732">
        <v>10</v>
      </c>
      <c r="K8732">
        <v>15607</v>
      </c>
      <c r="L8732" s="1">
        <v>366</v>
      </c>
      <c r="M8732" s="2">
        <f t="shared" si="408"/>
        <v>25.330555555555556</v>
      </c>
      <c r="N8732" s="2" t="str">
        <f t="shared" si="409"/>
        <v/>
      </c>
      <c r="O8732" s="2" t="str">
        <f t="shared" si="410"/>
        <v/>
      </c>
    </row>
    <row r="8733" spans="1:15" x14ac:dyDescent="0.25">
      <c r="A8733">
        <v>8732</v>
      </c>
      <c r="B8733">
        <v>4</v>
      </c>
      <c r="C8733" s="1">
        <v>27298</v>
      </c>
      <c r="D8733">
        <v>0</v>
      </c>
      <c r="E8733">
        <v>0</v>
      </c>
      <c r="F8733" t="s">
        <v>26</v>
      </c>
      <c r="G8733" s="1">
        <v>36129</v>
      </c>
      <c r="H8733">
        <v>2</v>
      </c>
      <c r="J8733">
        <v>10</v>
      </c>
      <c r="K8733">
        <v>13507</v>
      </c>
      <c r="L8733" s="1">
        <v>366</v>
      </c>
      <c r="M8733" s="2">
        <f t="shared" si="408"/>
        <v>24.177777777777777</v>
      </c>
      <c r="N8733" s="2" t="str">
        <f t="shared" si="409"/>
        <v/>
      </c>
      <c r="O8733" s="2" t="str">
        <f t="shared" si="410"/>
        <v/>
      </c>
    </row>
    <row r="8734" spans="1:15" x14ac:dyDescent="0.25">
      <c r="A8734">
        <v>8733</v>
      </c>
      <c r="B8734">
        <v>3</v>
      </c>
      <c r="C8734" s="1">
        <v>23642</v>
      </c>
      <c r="D8734">
        <v>1000</v>
      </c>
      <c r="E8734">
        <v>3</v>
      </c>
      <c r="F8734" t="s">
        <v>14</v>
      </c>
      <c r="G8734" s="1">
        <v>36129</v>
      </c>
      <c r="H8734">
        <v>2</v>
      </c>
      <c r="J8734">
        <v>10</v>
      </c>
      <c r="K8734">
        <v>16807</v>
      </c>
      <c r="L8734" s="1">
        <v>366</v>
      </c>
      <c r="M8734" s="2">
        <f t="shared" si="408"/>
        <v>34.18888888888889</v>
      </c>
      <c r="N8734" s="2" t="str">
        <f t="shared" si="409"/>
        <v/>
      </c>
      <c r="O8734" s="2" t="str">
        <f t="shared" si="410"/>
        <v/>
      </c>
    </row>
    <row r="8735" spans="1:15" x14ac:dyDescent="0.25">
      <c r="A8735">
        <v>8734</v>
      </c>
      <c r="B8735">
        <v>3</v>
      </c>
      <c r="C8735" s="1">
        <v>25495</v>
      </c>
      <c r="D8735">
        <v>0</v>
      </c>
      <c r="E8735">
        <v>0</v>
      </c>
      <c r="F8735" t="s">
        <v>13</v>
      </c>
      <c r="G8735" s="1">
        <v>36130</v>
      </c>
      <c r="H8735">
        <v>0</v>
      </c>
      <c r="J8735">
        <v>21</v>
      </c>
      <c r="K8735">
        <v>0</v>
      </c>
      <c r="L8735" s="1">
        <v>366</v>
      </c>
      <c r="M8735" s="2">
        <f t="shared" si="408"/>
        <v>29.116666666666667</v>
      </c>
      <c r="N8735" s="2" t="str">
        <f t="shared" si="409"/>
        <v/>
      </c>
      <c r="O8735" s="2" t="str">
        <f t="shared" si="410"/>
        <v/>
      </c>
    </row>
    <row r="8736" spans="1:15" x14ac:dyDescent="0.25">
      <c r="A8736">
        <v>8735</v>
      </c>
      <c r="B8736">
        <v>3</v>
      </c>
      <c r="C8736" s="1">
        <v>16247</v>
      </c>
      <c r="D8736">
        <v>0</v>
      </c>
      <c r="E8736">
        <v>0</v>
      </c>
      <c r="F8736" t="s">
        <v>13</v>
      </c>
      <c r="G8736" s="1">
        <v>36130</v>
      </c>
      <c r="H8736">
        <v>0</v>
      </c>
      <c r="J8736">
        <v>23</v>
      </c>
      <c r="K8736">
        <v>0</v>
      </c>
      <c r="L8736" s="1">
        <v>366</v>
      </c>
      <c r="M8736" s="2">
        <f t="shared" si="408"/>
        <v>54.43611111111111</v>
      </c>
      <c r="N8736" s="2" t="str">
        <f t="shared" si="409"/>
        <v/>
      </c>
      <c r="O8736" s="2" t="str">
        <f t="shared" si="410"/>
        <v/>
      </c>
    </row>
    <row r="8737" spans="1:15" x14ac:dyDescent="0.25">
      <c r="A8737">
        <v>8736</v>
      </c>
      <c r="B8737">
        <v>2</v>
      </c>
      <c r="C8737" s="1">
        <v>21868</v>
      </c>
      <c r="D8737">
        <v>2038</v>
      </c>
      <c r="E8737">
        <v>2</v>
      </c>
      <c r="F8737" t="s">
        <v>13</v>
      </c>
      <c r="G8737" s="1">
        <v>36131</v>
      </c>
      <c r="H8737">
        <v>0</v>
      </c>
      <c r="J8737">
        <v>21</v>
      </c>
      <c r="K8737">
        <v>0</v>
      </c>
      <c r="L8737" s="1">
        <v>366</v>
      </c>
      <c r="M8737" s="2">
        <f t="shared" si="408"/>
        <v>39.049999999999997</v>
      </c>
      <c r="N8737" s="2" t="str">
        <f t="shared" si="409"/>
        <v/>
      </c>
      <c r="O8737" s="2" t="str">
        <f t="shared" si="410"/>
        <v/>
      </c>
    </row>
    <row r="8738" spans="1:15" x14ac:dyDescent="0.25">
      <c r="A8738">
        <v>8737</v>
      </c>
      <c r="B8738">
        <v>4</v>
      </c>
      <c r="C8738" s="1">
        <v>26860</v>
      </c>
      <c r="D8738">
        <v>2006</v>
      </c>
      <c r="E8738">
        <v>0</v>
      </c>
      <c r="F8738" t="s">
        <v>20</v>
      </c>
      <c r="G8738" s="1">
        <v>36132</v>
      </c>
      <c r="H8738">
        <v>2</v>
      </c>
      <c r="J8738">
        <v>10</v>
      </c>
      <c r="K8738">
        <v>13807</v>
      </c>
      <c r="L8738" s="1">
        <v>366</v>
      </c>
      <c r="M8738" s="2">
        <f t="shared" si="408"/>
        <v>25.383333333333333</v>
      </c>
      <c r="N8738" s="2" t="str">
        <f t="shared" si="409"/>
        <v/>
      </c>
      <c r="O8738" s="2" t="str">
        <f t="shared" si="410"/>
        <v/>
      </c>
    </row>
    <row r="8739" spans="1:15" x14ac:dyDescent="0.25">
      <c r="A8739">
        <v>8738</v>
      </c>
      <c r="B8739">
        <v>2</v>
      </c>
      <c r="C8739" s="1">
        <v>26321</v>
      </c>
      <c r="D8739">
        <v>962</v>
      </c>
      <c r="E8739">
        <v>2</v>
      </c>
      <c r="F8739" t="s">
        <v>14</v>
      </c>
      <c r="G8739" s="1">
        <v>36132</v>
      </c>
      <c r="H8739">
        <v>2</v>
      </c>
      <c r="J8739">
        <v>10</v>
      </c>
      <c r="K8739">
        <v>10807</v>
      </c>
      <c r="L8739" s="1">
        <v>366</v>
      </c>
      <c r="M8739" s="2">
        <f t="shared" si="408"/>
        <v>26.861111111111111</v>
      </c>
      <c r="N8739" s="2" t="str">
        <f t="shared" si="409"/>
        <v/>
      </c>
      <c r="O8739" s="2" t="str">
        <f t="shared" si="410"/>
        <v/>
      </c>
    </row>
    <row r="8740" spans="1:15" x14ac:dyDescent="0.25">
      <c r="A8740">
        <v>8739</v>
      </c>
      <c r="B8740">
        <v>2</v>
      </c>
      <c r="C8740" s="1">
        <v>8070</v>
      </c>
      <c r="D8740">
        <v>0</v>
      </c>
      <c r="E8740">
        <v>0</v>
      </c>
      <c r="F8740" t="s">
        <v>13</v>
      </c>
      <c r="G8740" s="1">
        <v>36132</v>
      </c>
      <c r="H8740">
        <v>0</v>
      </c>
      <c r="J8740">
        <v>21</v>
      </c>
      <c r="K8740">
        <v>0</v>
      </c>
      <c r="L8740" s="1">
        <v>366</v>
      </c>
      <c r="M8740" s="2">
        <f t="shared" si="408"/>
        <v>76.833333333333329</v>
      </c>
      <c r="N8740" s="2" t="str">
        <f t="shared" si="409"/>
        <v/>
      </c>
      <c r="O8740" s="2" t="str">
        <f t="shared" si="410"/>
        <v/>
      </c>
    </row>
    <row r="8741" spans="1:15" x14ac:dyDescent="0.25">
      <c r="A8741">
        <v>8740</v>
      </c>
      <c r="B8741">
        <v>2</v>
      </c>
      <c r="C8741" s="1">
        <v>15442</v>
      </c>
      <c r="D8741">
        <v>0</v>
      </c>
      <c r="E8741">
        <v>0</v>
      </c>
      <c r="F8741" t="s">
        <v>14</v>
      </c>
      <c r="G8741" s="1">
        <v>36133</v>
      </c>
      <c r="H8741">
        <v>2</v>
      </c>
      <c r="J8741">
        <v>10</v>
      </c>
      <c r="K8741">
        <v>13507</v>
      </c>
      <c r="L8741" s="1">
        <v>366</v>
      </c>
      <c r="M8741" s="2">
        <f t="shared" si="408"/>
        <v>56.647222222222226</v>
      </c>
      <c r="N8741" s="2" t="str">
        <f t="shared" si="409"/>
        <v/>
      </c>
      <c r="O8741" s="2" t="str">
        <f t="shared" si="410"/>
        <v/>
      </c>
    </row>
    <row r="8742" spans="1:15" x14ac:dyDescent="0.25">
      <c r="A8742">
        <v>8741</v>
      </c>
      <c r="B8742">
        <v>2</v>
      </c>
      <c r="C8742" s="1">
        <v>14046</v>
      </c>
      <c r="D8742">
        <v>1811</v>
      </c>
      <c r="E8742">
        <v>3</v>
      </c>
      <c r="F8742" t="s">
        <v>13</v>
      </c>
      <c r="G8742" s="1">
        <v>36136</v>
      </c>
      <c r="H8742">
        <v>0</v>
      </c>
      <c r="J8742">
        <v>21</v>
      </c>
      <c r="K8742">
        <v>0</v>
      </c>
      <c r="L8742" s="1">
        <v>366</v>
      </c>
      <c r="M8742" s="2">
        <f t="shared" si="408"/>
        <v>60.477777777777774</v>
      </c>
      <c r="N8742" s="2" t="str">
        <f t="shared" si="409"/>
        <v/>
      </c>
      <c r="O8742" s="2" t="str">
        <f t="shared" si="410"/>
        <v/>
      </c>
    </row>
    <row r="8743" spans="1:15" x14ac:dyDescent="0.25">
      <c r="A8743">
        <v>8742</v>
      </c>
      <c r="B8743">
        <v>2</v>
      </c>
      <c r="C8743" s="1">
        <v>23113</v>
      </c>
      <c r="D8743">
        <v>0</v>
      </c>
      <c r="E8743">
        <v>0</v>
      </c>
      <c r="F8743" t="s">
        <v>20</v>
      </c>
      <c r="G8743" s="1">
        <v>36136</v>
      </c>
      <c r="H8743">
        <v>2</v>
      </c>
      <c r="J8743">
        <v>10</v>
      </c>
      <c r="K8743">
        <v>13607</v>
      </c>
      <c r="L8743" s="1">
        <v>366</v>
      </c>
      <c r="M8743" s="2">
        <f t="shared" si="408"/>
        <v>35.652777777777779</v>
      </c>
      <c r="N8743" s="2" t="str">
        <f t="shared" si="409"/>
        <v/>
      </c>
      <c r="O8743" s="2" t="str">
        <f t="shared" si="410"/>
        <v/>
      </c>
    </row>
    <row r="8744" spans="1:15" x14ac:dyDescent="0.25">
      <c r="A8744">
        <v>8743</v>
      </c>
      <c r="B8744">
        <v>3</v>
      </c>
      <c r="C8744" s="1">
        <v>19025</v>
      </c>
      <c r="D8744">
        <v>0</v>
      </c>
      <c r="E8744">
        <v>0</v>
      </c>
      <c r="F8744" t="s">
        <v>13</v>
      </c>
      <c r="G8744" s="1">
        <v>36136</v>
      </c>
      <c r="H8744">
        <v>0</v>
      </c>
      <c r="J8744">
        <v>21</v>
      </c>
      <c r="K8744">
        <v>0</v>
      </c>
      <c r="L8744" s="1">
        <v>366</v>
      </c>
      <c r="M8744" s="2">
        <f t="shared" si="408"/>
        <v>46.85</v>
      </c>
      <c r="N8744" s="2" t="str">
        <f t="shared" si="409"/>
        <v/>
      </c>
      <c r="O8744" s="2" t="str">
        <f t="shared" si="410"/>
        <v/>
      </c>
    </row>
    <row r="8745" spans="1:15" x14ac:dyDescent="0.25">
      <c r="A8745">
        <v>8744</v>
      </c>
      <c r="B8745">
        <v>2</v>
      </c>
      <c r="C8745" s="1">
        <v>17928</v>
      </c>
      <c r="D8745">
        <v>2545</v>
      </c>
      <c r="E8745">
        <v>1</v>
      </c>
      <c r="F8745" t="s">
        <v>13</v>
      </c>
      <c r="G8745" s="1">
        <v>36137</v>
      </c>
      <c r="H8745">
        <v>0</v>
      </c>
      <c r="I8745" t="s">
        <v>15</v>
      </c>
      <c r="J8745">
        <v>21</v>
      </c>
      <c r="K8745">
        <v>0</v>
      </c>
      <c r="L8745" s="1">
        <v>366</v>
      </c>
      <c r="M8745" s="2">
        <f t="shared" si="408"/>
        <v>49.855555555555554</v>
      </c>
      <c r="N8745" s="2" t="str">
        <f t="shared" si="409"/>
        <v/>
      </c>
      <c r="O8745" s="2" t="str">
        <f t="shared" si="410"/>
        <v/>
      </c>
    </row>
    <row r="8746" spans="1:15" x14ac:dyDescent="0.25">
      <c r="A8746">
        <v>8745</v>
      </c>
      <c r="B8746">
        <v>2</v>
      </c>
      <c r="C8746" s="1">
        <v>27382</v>
      </c>
      <c r="D8746">
        <v>3260</v>
      </c>
      <c r="E8746">
        <v>0</v>
      </c>
      <c r="F8746" t="s">
        <v>14</v>
      </c>
      <c r="G8746" s="1">
        <v>36137</v>
      </c>
      <c r="H8746">
        <v>2</v>
      </c>
      <c r="J8746">
        <v>10</v>
      </c>
      <c r="K8746">
        <v>11907</v>
      </c>
      <c r="L8746" s="1">
        <v>366</v>
      </c>
      <c r="M8746" s="2">
        <f t="shared" si="408"/>
        <v>23.969444444444445</v>
      </c>
      <c r="N8746" s="2" t="str">
        <f t="shared" si="409"/>
        <v/>
      </c>
      <c r="O8746" s="2" t="str">
        <f t="shared" si="410"/>
        <v/>
      </c>
    </row>
    <row r="8747" spans="1:15" x14ac:dyDescent="0.25">
      <c r="A8747">
        <v>8746</v>
      </c>
      <c r="B8747">
        <v>2</v>
      </c>
      <c r="C8747" s="1">
        <v>21557</v>
      </c>
      <c r="D8747">
        <v>0</v>
      </c>
      <c r="E8747">
        <v>1</v>
      </c>
      <c r="F8747" t="s">
        <v>14</v>
      </c>
      <c r="G8747" s="1">
        <v>36137</v>
      </c>
      <c r="H8747">
        <v>2</v>
      </c>
      <c r="J8747">
        <v>10</v>
      </c>
      <c r="K8747">
        <v>0</v>
      </c>
      <c r="L8747" s="1">
        <v>366</v>
      </c>
      <c r="M8747" s="2">
        <f t="shared" si="408"/>
        <v>39.919444444444444</v>
      </c>
      <c r="N8747" s="2" t="str">
        <f t="shared" si="409"/>
        <v/>
      </c>
      <c r="O8747" s="2" t="str">
        <f t="shared" si="410"/>
        <v/>
      </c>
    </row>
    <row r="8748" spans="1:15" x14ac:dyDescent="0.25">
      <c r="A8748">
        <v>8747</v>
      </c>
      <c r="B8748">
        <v>3</v>
      </c>
      <c r="C8748" s="1">
        <v>27692</v>
      </c>
      <c r="D8748">
        <v>1854</v>
      </c>
      <c r="E8748">
        <v>2</v>
      </c>
      <c r="F8748" t="s">
        <v>14</v>
      </c>
      <c r="G8748" s="1">
        <v>36138</v>
      </c>
      <c r="H8748">
        <v>2</v>
      </c>
      <c r="J8748">
        <v>10</v>
      </c>
      <c r="K8748">
        <v>18707</v>
      </c>
      <c r="L8748" s="1">
        <v>366</v>
      </c>
      <c r="M8748" s="2">
        <f t="shared" si="408"/>
        <v>23.122222222222224</v>
      </c>
      <c r="N8748" s="2" t="str">
        <f t="shared" si="409"/>
        <v/>
      </c>
      <c r="O8748" s="2" t="str">
        <f t="shared" si="410"/>
        <v/>
      </c>
    </row>
    <row r="8749" spans="1:15" x14ac:dyDescent="0.25">
      <c r="A8749">
        <v>8748</v>
      </c>
      <c r="B8749">
        <v>3</v>
      </c>
      <c r="C8749" s="1">
        <v>27458</v>
      </c>
      <c r="D8749">
        <v>0</v>
      </c>
      <c r="E8749">
        <v>1</v>
      </c>
      <c r="F8749" t="s">
        <v>14</v>
      </c>
      <c r="G8749" s="1">
        <v>36138</v>
      </c>
      <c r="H8749">
        <v>2</v>
      </c>
      <c r="J8749">
        <v>10</v>
      </c>
      <c r="K8749">
        <v>13507</v>
      </c>
      <c r="L8749" s="1">
        <v>366</v>
      </c>
      <c r="M8749" s="2">
        <f t="shared" si="408"/>
        <v>23.761111111111113</v>
      </c>
      <c r="N8749" s="2" t="str">
        <f t="shared" si="409"/>
        <v/>
      </c>
      <c r="O8749" s="2" t="str">
        <f t="shared" si="410"/>
        <v/>
      </c>
    </row>
    <row r="8750" spans="1:15" x14ac:dyDescent="0.25">
      <c r="A8750">
        <v>8749</v>
      </c>
      <c r="B8750">
        <v>3</v>
      </c>
      <c r="C8750" s="1">
        <v>19911</v>
      </c>
      <c r="D8750">
        <v>0</v>
      </c>
      <c r="E8750">
        <v>0</v>
      </c>
      <c r="F8750" t="s">
        <v>13</v>
      </c>
      <c r="G8750" s="1">
        <v>36138</v>
      </c>
      <c r="H8750">
        <v>0</v>
      </c>
      <c r="J8750">
        <v>21</v>
      </c>
      <c r="K8750">
        <v>0</v>
      </c>
      <c r="L8750" s="1">
        <v>366</v>
      </c>
      <c r="M8750" s="2">
        <f t="shared" si="408"/>
        <v>44.424999999999997</v>
      </c>
      <c r="N8750" s="2" t="str">
        <f t="shared" si="409"/>
        <v/>
      </c>
      <c r="O8750" s="2" t="str">
        <f t="shared" si="410"/>
        <v/>
      </c>
    </row>
    <row r="8751" spans="1:15" x14ac:dyDescent="0.25">
      <c r="A8751">
        <v>8750</v>
      </c>
      <c r="B8751">
        <v>2</v>
      </c>
      <c r="C8751" s="1">
        <v>25310</v>
      </c>
      <c r="D8751">
        <v>1000</v>
      </c>
      <c r="E8751">
        <v>2</v>
      </c>
      <c r="F8751" t="s">
        <v>26</v>
      </c>
      <c r="G8751" s="1">
        <v>36139</v>
      </c>
      <c r="H8751">
        <v>2</v>
      </c>
      <c r="J8751">
        <v>10</v>
      </c>
      <c r="K8751">
        <v>10107</v>
      </c>
      <c r="L8751" s="1">
        <v>366</v>
      </c>
      <c r="M8751" s="2">
        <f t="shared" si="408"/>
        <v>29.647222222222222</v>
      </c>
      <c r="N8751" s="2" t="str">
        <f t="shared" si="409"/>
        <v/>
      </c>
      <c r="O8751" s="2" t="str">
        <f t="shared" si="410"/>
        <v/>
      </c>
    </row>
    <row r="8752" spans="1:15" x14ac:dyDescent="0.25">
      <c r="A8752">
        <v>8751</v>
      </c>
      <c r="B8752">
        <v>2</v>
      </c>
      <c r="C8752" s="1">
        <v>24926</v>
      </c>
      <c r="D8752">
        <v>0</v>
      </c>
      <c r="E8752">
        <v>0</v>
      </c>
      <c r="F8752" t="s">
        <v>14</v>
      </c>
      <c r="G8752" s="1">
        <v>36139</v>
      </c>
      <c r="H8752">
        <v>2</v>
      </c>
      <c r="J8752">
        <v>10</v>
      </c>
      <c r="K8752">
        <v>10107</v>
      </c>
      <c r="L8752" s="1">
        <v>366</v>
      </c>
      <c r="M8752" s="2">
        <f t="shared" si="408"/>
        <v>30.697222222222223</v>
      </c>
      <c r="N8752" s="2" t="str">
        <f t="shared" si="409"/>
        <v/>
      </c>
      <c r="O8752" s="2" t="str">
        <f t="shared" si="410"/>
        <v/>
      </c>
    </row>
    <row r="8753" spans="1:15" x14ac:dyDescent="0.25">
      <c r="A8753">
        <v>8752</v>
      </c>
      <c r="B8753">
        <v>2</v>
      </c>
      <c r="C8753" s="1">
        <v>14669</v>
      </c>
      <c r="D8753">
        <v>0</v>
      </c>
      <c r="E8753">
        <v>0</v>
      </c>
      <c r="F8753" t="s">
        <v>13</v>
      </c>
      <c r="G8753" s="1">
        <v>36139</v>
      </c>
      <c r="H8753">
        <v>0</v>
      </c>
      <c r="J8753">
        <v>21</v>
      </c>
      <c r="K8753">
        <v>0</v>
      </c>
      <c r="L8753" s="1">
        <v>366</v>
      </c>
      <c r="M8753" s="2">
        <f t="shared" si="408"/>
        <v>58.783333333333331</v>
      </c>
      <c r="N8753" s="2" t="str">
        <f t="shared" si="409"/>
        <v/>
      </c>
      <c r="O8753" s="2" t="str">
        <f t="shared" si="410"/>
        <v/>
      </c>
    </row>
    <row r="8754" spans="1:15" x14ac:dyDescent="0.25">
      <c r="A8754">
        <v>8753</v>
      </c>
      <c r="B8754">
        <v>4</v>
      </c>
      <c r="C8754" s="1">
        <v>25927</v>
      </c>
      <c r="D8754">
        <v>0</v>
      </c>
      <c r="E8754">
        <v>0</v>
      </c>
      <c r="F8754" t="s">
        <v>20</v>
      </c>
      <c r="G8754" s="1">
        <v>36140</v>
      </c>
      <c r="H8754">
        <v>2</v>
      </c>
      <c r="J8754">
        <v>10</v>
      </c>
      <c r="K8754">
        <v>16707</v>
      </c>
      <c r="L8754" s="1">
        <v>366</v>
      </c>
      <c r="M8754" s="2">
        <f t="shared" si="408"/>
        <v>27.961111111111112</v>
      </c>
      <c r="N8754" s="2" t="str">
        <f t="shared" si="409"/>
        <v/>
      </c>
      <c r="O8754" s="2" t="str">
        <f t="shared" si="410"/>
        <v/>
      </c>
    </row>
    <row r="8755" spans="1:15" x14ac:dyDescent="0.25">
      <c r="A8755">
        <v>8754</v>
      </c>
      <c r="B8755">
        <v>3</v>
      </c>
      <c r="C8755" s="1">
        <v>21632</v>
      </c>
      <c r="D8755">
        <v>0</v>
      </c>
      <c r="E8755">
        <v>0</v>
      </c>
      <c r="F8755" t="s">
        <v>13</v>
      </c>
      <c r="G8755" s="1">
        <v>36140</v>
      </c>
      <c r="H8755">
        <v>0</v>
      </c>
      <c r="J8755">
        <v>25</v>
      </c>
      <c r="K8755">
        <v>0</v>
      </c>
      <c r="L8755" s="1">
        <v>366</v>
      </c>
      <c r="M8755" s="2">
        <f t="shared" si="408"/>
        <v>39.716666666666669</v>
      </c>
      <c r="N8755" s="2" t="str">
        <f t="shared" si="409"/>
        <v/>
      </c>
      <c r="O8755" s="2" t="str">
        <f t="shared" si="410"/>
        <v/>
      </c>
    </row>
    <row r="8756" spans="1:15" x14ac:dyDescent="0.25">
      <c r="A8756">
        <v>8755</v>
      </c>
      <c r="B8756">
        <v>3</v>
      </c>
      <c r="C8756" s="1">
        <v>20333</v>
      </c>
      <c r="D8756">
        <v>1600</v>
      </c>
      <c r="E8756">
        <v>2</v>
      </c>
      <c r="F8756" t="s">
        <v>13</v>
      </c>
      <c r="G8756" s="1">
        <v>36144</v>
      </c>
      <c r="H8756">
        <v>0</v>
      </c>
      <c r="J8756">
        <v>21</v>
      </c>
      <c r="K8756">
        <v>0</v>
      </c>
      <c r="L8756" s="1">
        <v>366</v>
      </c>
      <c r="M8756" s="2">
        <f t="shared" si="408"/>
        <v>43.288888888888891</v>
      </c>
      <c r="N8756" s="2" t="str">
        <f t="shared" si="409"/>
        <v/>
      </c>
      <c r="O8756" s="2" t="str">
        <f t="shared" si="410"/>
        <v/>
      </c>
    </row>
    <row r="8757" spans="1:15" x14ac:dyDescent="0.25">
      <c r="A8757">
        <v>8756</v>
      </c>
      <c r="B8757">
        <v>3</v>
      </c>
      <c r="C8757" s="1">
        <v>13210</v>
      </c>
      <c r="D8757">
        <v>0</v>
      </c>
      <c r="E8757">
        <v>0</v>
      </c>
      <c r="F8757" t="s">
        <v>22</v>
      </c>
      <c r="G8757" s="1">
        <v>36144</v>
      </c>
      <c r="H8757">
        <v>2</v>
      </c>
      <c r="J8757">
        <v>10</v>
      </c>
      <c r="K8757">
        <v>10107</v>
      </c>
      <c r="L8757" s="1">
        <v>366</v>
      </c>
      <c r="M8757" s="2">
        <f t="shared" si="408"/>
        <v>62.788888888888891</v>
      </c>
      <c r="N8757" s="2" t="str">
        <f t="shared" si="409"/>
        <v/>
      </c>
      <c r="O8757" s="2" t="str">
        <f t="shared" si="410"/>
        <v/>
      </c>
    </row>
    <row r="8758" spans="1:15" x14ac:dyDescent="0.25">
      <c r="A8758">
        <v>8757</v>
      </c>
      <c r="B8758">
        <v>3</v>
      </c>
      <c r="C8758" s="1">
        <v>26091</v>
      </c>
      <c r="D8758">
        <v>1894</v>
      </c>
      <c r="E8758">
        <v>2</v>
      </c>
      <c r="F8758" t="s">
        <v>14</v>
      </c>
      <c r="G8758" s="1">
        <v>36144</v>
      </c>
      <c r="H8758">
        <v>2</v>
      </c>
      <c r="J8758">
        <v>10</v>
      </c>
      <c r="K8758">
        <v>10107</v>
      </c>
      <c r="L8758" s="1">
        <v>366</v>
      </c>
      <c r="M8758" s="2">
        <f t="shared" si="408"/>
        <v>27.522222222222222</v>
      </c>
      <c r="N8758" s="2" t="str">
        <f t="shared" si="409"/>
        <v/>
      </c>
      <c r="O8758" s="2" t="str">
        <f t="shared" si="410"/>
        <v/>
      </c>
    </row>
    <row r="8759" spans="1:15" x14ac:dyDescent="0.25">
      <c r="A8759">
        <v>8758</v>
      </c>
      <c r="B8759">
        <v>2</v>
      </c>
      <c r="C8759" s="1">
        <v>21551</v>
      </c>
      <c r="D8759">
        <v>0</v>
      </c>
      <c r="E8759">
        <v>0</v>
      </c>
      <c r="F8759" t="s">
        <v>13</v>
      </c>
      <c r="G8759" s="1">
        <v>36145</v>
      </c>
      <c r="H8759">
        <v>0</v>
      </c>
      <c r="I8759" t="s">
        <v>19</v>
      </c>
      <c r="J8759">
        <v>21</v>
      </c>
      <c r="K8759">
        <v>0</v>
      </c>
      <c r="L8759" s="1">
        <v>39006</v>
      </c>
      <c r="M8759" s="2">
        <f t="shared" si="408"/>
        <v>39.958333333333336</v>
      </c>
      <c r="N8759" s="2">
        <f t="shared" si="409"/>
        <v>47.791666666666664</v>
      </c>
      <c r="O8759" s="2">
        <f t="shared" si="410"/>
        <v>7.8333333333333286</v>
      </c>
    </row>
    <row r="8760" spans="1:15" x14ac:dyDescent="0.25">
      <c r="A8760">
        <v>8759</v>
      </c>
      <c r="B8760">
        <v>1</v>
      </c>
      <c r="C8760" t="s">
        <v>12</v>
      </c>
      <c r="D8760">
        <v>0</v>
      </c>
      <c r="E8760">
        <v>0</v>
      </c>
      <c r="F8760" t="s">
        <v>13</v>
      </c>
      <c r="G8760" s="1">
        <v>36146</v>
      </c>
      <c r="H8760">
        <v>4</v>
      </c>
      <c r="J8760">
        <v>50</v>
      </c>
      <c r="K8760">
        <v>25679</v>
      </c>
      <c r="L8760" s="1">
        <v>366</v>
      </c>
      <c r="O8760" s="2" t="str">
        <f t="shared" si="410"/>
        <v/>
      </c>
    </row>
    <row r="8761" spans="1:15" x14ac:dyDescent="0.25">
      <c r="A8761">
        <v>8760</v>
      </c>
      <c r="B8761">
        <v>2</v>
      </c>
      <c r="C8761" s="1">
        <v>16701</v>
      </c>
      <c r="D8761">
        <v>0</v>
      </c>
      <c r="E8761">
        <v>0</v>
      </c>
      <c r="F8761" t="s">
        <v>13</v>
      </c>
      <c r="G8761" s="1">
        <v>36146</v>
      </c>
      <c r="H8761">
        <v>0</v>
      </c>
      <c r="J8761">
        <v>21</v>
      </c>
      <c r="K8761">
        <v>0</v>
      </c>
      <c r="L8761" s="1">
        <v>366</v>
      </c>
      <c r="M8761" s="2">
        <f t="shared" si="408"/>
        <v>53.238888888888887</v>
      </c>
      <c r="N8761" s="2" t="str">
        <f t="shared" si="409"/>
        <v/>
      </c>
      <c r="O8761" s="2" t="str">
        <f t="shared" si="410"/>
        <v/>
      </c>
    </row>
    <row r="8762" spans="1:15" x14ac:dyDescent="0.25">
      <c r="A8762">
        <v>8761</v>
      </c>
      <c r="B8762">
        <v>3</v>
      </c>
      <c r="C8762" s="1">
        <v>19069</v>
      </c>
      <c r="D8762">
        <v>1026</v>
      </c>
      <c r="E8762">
        <v>0</v>
      </c>
      <c r="F8762" t="s">
        <v>16</v>
      </c>
      <c r="G8762" s="1">
        <v>36146</v>
      </c>
      <c r="H8762">
        <v>0</v>
      </c>
      <c r="J8762">
        <v>21</v>
      </c>
      <c r="K8762">
        <v>0</v>
      </c>
      <c r="L8762" s="1">
        <v>366</v>
      </c>
      <c r="M8762" s="2">
        <f t="shared" si="408"/>
        <v>46.75277777777778</v>
      </c>
      <c r="N8762" s="2" t="str">
        <f t="shared" si="409"/>
        <v/>
      </c>
      <c r="O8762" s="2" t="str">
        <f t="shared" si="410"/>
        <v/>
      </c>
    </row>
    <row r="8763" spans="1:15" x14ac:dyDescent="0.25">
      <c r="A8763">
        <v>8762</v>
      </c>
      <c r="B8763">
        <v>4</v>
      </c>
      <c r="C8763" s="1">
        <v>18981</v>
      </c>
      <c r="D8763">
        <v>0</v>
      </c>
      <c r="E8763">
        <v>2</v>
      </c>
      <c r="F8763" t="s">
        <v>26</v>
      </c>
      <c r="G8763" s="1">
        <v>36147</v>
      </c>
      <c r="H8763">
        <v>2</v>
      </c>
      <c r="J8763">
        <v>10</v>
      </c>
      <c r="K8763">
        <v>25679</v>
      </c>
      <c r="L8763" s="1">
        <v>366</v>
      </c>
      <c r="M8763" s="2">
        <f t="shared" si="408"/>
        <v>46.99722222222222</v>
      </c>
      <c r="N8763" s="2" t="str">
        <f t="shared" si="409"/>
        <v/>
      </c>
      <c r="O8763" s="2" t="str">
        <f t="shared" si="410"/>
        <v/>
      </c>
    </row>
    <row r="8764" spans="1:15" x14ac:dyDescent="0.25">
      <c r="A8764">
        <v>8763</v>
      </c>
      <c r="B8764">
        <v>3</v>
      </c>
      <c r="C8764" s="1">
        <v>18985</v>
      </c>
      <c r="D8764">
        <v>0</v>
      </c>
      <c r="E8764">
        <v>0</v>
      </c>
      <c r="F8764" t="s">
        <v>13</v>
      </c>
      <c r="G8764" s="1">
        <v>36147</v>
      </c>
      <c r="H8764">
        <v>0</v>
      </c>
      <c r="J8764">
        <v>25</v>
      </c>
      <c r="K8764">
        <v>0</v>
      </c>
      <c r="L8764" s="1">
        <v>366</v>
      </c>
      <c r="M8764" s="2">
        <f t="shared" si="408"/>
        <v>46.986111111111114</v>
      </c>
      <c r="N8764" s="2" t="str">
        <f t="shared" si="409"/>
        <v/>
      </c>
      <c r="O8764" s="2" t="str">
        <f t="shared" si="410"/>
        <v/>
      </c>
    </row>
    <row r="8765" spans="1:15" x14ac:dyDescent="0.25">
      <c r="A8765">
        <v>8764</v>
      </c>
      <c r="B8765">
        <v>3</v>
      </c>
      <c r="C8765" s="1">
        <v>20855</v>
      </c>
      <c r="D8765">
        <v>0</v>
      </c>
      <c r="E8765">
        <v>0</v>
      </c>
      <c r="F8765" t="s">
        <v>14</v>
      </c>
      <c r="G8765" s="1">
        <v>36150</v>
      </c>
      <c r="H8765">
        <v>2</v>
      </c>
      <c r="J8765">
        <v>10</v>
      </c>
      <c r="K8765">
        <v>18707</v>
      </c>
      <c r="L8765" s="1">
        <v>366</v>
      </c>
      <c r="M8765" s="2">
        <f t="shared" si="408"/>
        <v>41.880555555555553</v>
      </c>
      <c r="N8765" s="2" t="str">
        <f t="shared" si="409"/>
        <v/>
      </c>
      <c r="O8765" s="2" t="str">
        <f t="shared" si="410"/>
        <v/>
      </c>
    </row>
    <row r="8766" spans="1:15" x14ac:dyDescent="0.25">
      <c r="A8766">
        <v>8765</v>
      </c>
      <c r="B8766">
        <v>2</v>
      </c>
      <c r="C8766" s="1">
        <v>26251</v>
      </c>
      <c r="D8766">
        <v>0</v>
      </c>
      <c r="E8766">
        <v>0</v>
      </c>
      <c r="F8766" t="s">
        <v>13</v>
      </c>
      <c r="G8766" s="1">
        <v>36150</v>
      </c>
      <c r="H8766">
        <v>0</v>
      </c>
      <c r="J8766">
        <v>10</v>
      </c>
      <c r="K8766">
        <v>10107</v>
      </c>
      <c r="L8766" s="1">
        <v>366</v>
      </c>
      <c r="M8766" s="2">
        <f t="shared" si="408"/>
        <v>27.102777777777778</v>
      </c>
      <c r="N8766" s="2" t="str">
        <f t="shared" si="409"/>
        <v/>
      </c>
      <c r="O8766" s="2" t="str">
        <f t="shared" si="410"/>
        <v/>
      </c>
    </row>
    <row r="8767" spans="1:15" x14ac:dyDescent="0.25">
      <c r="A8767">
        <v>8766</v>
      </c>
      <c r="B8767">
        <v>2</v>
      </c>
      <c r="C8767" s="1">
        <v>20367</v>
      </c>
      <c r="D8767">
        <v>1800</v>
      </c>
      <c r="E8767">
        <v>2</v>
      </c>
      <c r="F8767" t="s">
        <v>26</v>
      </c>
      <c r="G8767" s="1">
        <v>36150</v>
      </c>
      <c r="H8767">
        <v>2</v>
      </c>
      <c r="J8767">
        <v>10</v>
      </c>
      <c r="K8767">
        <v>10807</v>
      </c>
      <c r="L8767" s="1">
        <v>366</v>
      </c>
      <c r="M8767" s="2">
        <f t="shared" si="408"/>
        <v>43.211111111111109</v>
      </c>
      <c r="N8767" s="2" t="str">
        <f t="shared" si="409"/>
        <v/>
      </c>
      <c r="O8767" s="2" t="str">
        <f t="shared" si="410"/>
        <v/>
      </c>
    </row>
    <row r="8768" spans="1:15" x14ac:dyDescent="0.25">
      <c r="A8768">
        <v>8767</v>
      </c>
      <c r="B8768">
        <v>4</v>
      </c>
      <c r="C8768" s="1">
        <v>31176</v>
      </c>
      <c r="D8768">
        <v>0</v>
      </c>
      <c r="E8768">
        <v>0</v>
      </c>
      <c r="F8768" t="s">
        <v>20</v>
      </c>
      <c r="G8768" s="1">
        <v>36150</v>
      </c>
      <c r="H8768">
        <v>2</v>
      </c>
      <c r="J8768">
        <v>21</v>
      </c>
      <c r="K8768">
        <v>14707</v>
      </c>
      <c r="L8768" s="1">
        <v>366</v>
      </c>
      <c r="M8768" s="2">
        <f t="shared" si="408"/>
        <v>13.616666666666667</v>
      </c>
      <c r="N8768" s="2" t="str">
        <f t="shared" si="409"/>
        <v/>
      </c>
      <c r="O8768" s="2" t="str">
        <f t="shared" si="410"/>
        <v/>
      </c>
    </row>
    <row r="8769" spans="1:15" x14ac:dyDescent="0.25">
      <c r="A8769">
        <v>8768</v>
      </c>
      <c r="B8769">
        <v>3</v>
      </c>
      <c r="C8769" s="1">
        <v>26381</v>
      </c>
      <c r="D8769">
        <v>0</v>
      </c>
      <c r="E8769">
        <v>0</v>
      </c>
      <c r="F8769" t="s">
        <v>13</v>
      </c>
      <c r="G8769" s="1">
        <v>36151</v>
      </c>
      <c r="H8769">
        <v>0</v>
      </c>
      <c r="J8769">
        <v>10</v>
      </c>
      <c r="K8769">
        <v>16707</v>
      </c>
      <c r="L8769" s="1">
        <v>366</v>
      </c>
      <c r="M8769" s="2">
        <f t="shared" si="408"/>
        <v>26.747222222222224</v>
      </c>
      <c r="N8769" s="2" t="str">
        <f t="shared" si="409"/>
        <v/>
      </c>
      <c r="O8769" s="2" t="str">
        <f t="shared" si="410"/>
        <v/>
      </c>
    </row>
    <row r="8770" spans="1:15" x14ac:dyDescent="0.25">
      <c r="A8770">
        <v>8769</v>
      </c>
      <c r="B8770">
        <v>3</v>
      </c>
      <c r="C8770" s="1">
        <v>23427</v>
      </c>
      <c r="D8770">
        <v>0</v>
      </c>
      <c r="E8770">
        <v>0</v>
      </c>
      <c r="F8770" t="s">
        <v>13</v>
      </c>
      <c r="G8770" s="1">
        <v>36151</v>
      </c>
      <c r="H8770">
        <v>0</v>
      </c>
      <c r="I8770" t="s">
        <v>19</v>
      </c>
      <c r="J8770">
        <v>21</v>
      </c>
      <c r="K8770">
        <v>0</v>
      </c>
      <c r="L8770" s="1">
        <v>36236</v>
      </c>
      <c r="M8770" s="2">
        <f t="shared" si="408"/>
        <v>34.838888888888889</v>
      </c>
      <c r="N8770" s="2">
        <f t="shared" si="409"/>
        <v>35.075000000000003</v>
      </c>
      <c r="O8770" s="2">
        <f t="shared" si="410"/>
        <v>0.23611111111111427</v>
      </c>
    </row>
    <row r="8771" spans="1:15" x14ac:dyDescent="0.25">
      <c r="A8771">
        <v>8770</v>
      </c>
      <c r="B8771">
        <v>2</v>
      </c>
      <c r="C8771" s="1">
        <v>23980</v>
      </c>
      <c r="D8771">
        <v>0</v>
      </c>
      <c r="E8771">
        <v>0</v>
      </c>
      <c r="F8771" t="s">
        <v>23</v>
      </c>
      <c r="G8771" s="1">
        <v>36151</v>
      </c>
      <c r="H8771">
        <v>0</v>
      </c>
      <c r="J8771">
        <v>10</v>
      </c>
      <c r="K8771">
        <v>16607</v>
      </c>
      <c r="L8771" s="1">
        <v>366</v>
      </c>
      <c r="M8771" s="2">
        <f t="shared" si="408"/>
        <v>33.322222222222223</v>
      </c>
      <c r="N8771" s="2" t="str">
        <f t="shared" si="409"/>
        <v/>
      </c>
      <c r="O8771" s="2" t="str">
        <f t="shared" si="410"/>
        <v/>
      </c>
    </row>
    <row r="8772" spans="1:15" x14ac:dyDescent="0.25">
      <c r="A8772">
        <v>8771</v>
      </c>
      <c r="B8772">
        <v>4</v>
      </c>
      <c r="C8772" s="1">
        <v>24398</v>
      </c>
      <c r="D8772">
        <v>2188</v>
      </c>
      <c r="E8772">
        <v>3</v>
      </c>
      <c r="F8772" t="s">
        <v>26</v>
      </c>
      <c r="G8772" s="1">
        <v>36152</v>
      </c>
      <c r="H8772">
        <v>2</v>
      </c>
      <c r="J8772">
        <v>10</v>
      </c>
      <c r="K8772">
        <v>0</v>
      </c>
      <c r="L8772" s="1">
        <v>366</v>
      </c>
      <c r="M8772" s="2">
        <f t="shared" si="408"/>
        <v>32.180555555555557</v>
      </c>
      <c r="N8772" s="2" t="str">
        <f t="shared" si="409"/>
        <v/>
      </c>
      <c r="O8772" s="2" t="str">
        <f t="shared" si="410"/>
        <v/>
      </c>
    </row>
    <row r="8773" spans="1:15" x14ac:dyDescent="0.25">
      <c r="A8773">
        <v>8772</v>
      </c>
      <c r="B8773">
        <v>2</v>
      </c>
      <c r="C8773" s="1">
        <v>25262</v>
      </c>
      <c r="D8773">
        <v>0</v>
      </c>
      <c r="E8773">
        <v>1</v>
      </c>
      <c r="F8773" t="s">
        <v>26</v>
      </c>
      <c r="G8773" s="1">
        <v>36152</v>
      </c>
      <c r="H8773">
        <v>2</v>
      </c>
      <c r="J8773">
        <v>10</v>
      </c>
      <c r="K8773">
        <v>10107</v>
      </c>
      <c r="L8773" s="1">
        <v>366</v>
      </c>
      <c r="M8773" s="2">
        <f t="shared" ref="M8773:M8836" si="411">DAYS360(C8773,G8773,TRUE)/360</f>
        <v>29.819444444444443</v>
      </c>
      <c r="N8773" s="2" t="str">
        <f t="shared" ref="N8773:N8836" si="412">IF(DAYS360(C8773,L8773)/360&gt;0,DAYS360(C8773,L8773)/360,"")</f>
        <v/>
      </c>
      <c r="O8773" s="2" t="str">
        <f t="shared" ref="O8773:O8836" si="413">IF(N8773="","",N8773-M8773)</f>
        <v/>
      </c>
    </row>
    <row r="8774" spans="1:15" x14ac:dyDescent="0.25">
      <c r="A8774">
        <v>8773</v>
      </c>
      <c r="B8774">
        <v>3</v>
      </c>
      <c r="C8774" s="1">
        <v>22064</v>
      </c>
      <c r="D8774">
        <v>0</v>
      </c>
      <c r="E8774">
        <v>0</v>
      </c>
      <c r="F8774" t="s">
        <v>13</v>
      </c>
      <c r="G8774" s="1">
        <v>36152</v>
      </c>
      <c r="H8774">
        <v>0</v>
      </c>
      <c r="J8774">
        <v>21</v>
      </c>
      <c r="K8774">
        <v>0</v>
      </c>
      <c r="L8774" s="1">
        <v>366</v>
      </c>
      <c r="M8774" s="2">
        <f t="shared" si="411"/>
        <v>38.569444444444443</v>
      </c>
      <c r="N8774" s="2" t="str">
        <f t="shared" si="412"/>
        <v/>
      </c>
      <c r="O8774" s="2" t="str">
        <f t="shared" si="413"/>
        <v/>
      </c>
    </row>
    <row r="8775" spans="1:15" x14ac:dyDescent="0.25">
      <c r="A8775">
        <v>8774</v>
      </c>
      <c r="B8775">
        <v>3</v>
      </c>
      <c r="C8775" s="1">
        <v>15705</v>
      </c>
      <c r="D8775">
        <v>2087</v>
      </c>
      <c r="E8775">
        <v>0</v>
      </c>
      <c r="F8775" t="s">
        <v>14</v>
      </c>
      <c r="G8775" s="1">
        <v>36152</v>
      </c>
      <c r="H8775">
        <v>2</v>
      </c>
      <c r="J8775">
        <v>21</v>
      </c>
      <c r="K8775">
        <v>10807</v>
      </c>
      <c r="L8775" s="1">
        <v>366</v>
      </c>
      <c r="M8775" s="2">
        <f t="shared" si="411"/>
        <v>55.980555555555554</v>
      </c>
      <c r="N8775" s="2" t="str">
        <f t="shared" si="412"/>
        <v/>
      </c>
      <c r="O8775" s="2" t="str">
        <f t="shared" si="413"/>
        <v/>
      </c>
    </row>
    <row r="8776" spans="1:15" x14ac:dyDescent="0.25">
      <c r="A8776">
        <v>8775</v>
      </c>
      <c r="B8776">
        <v>2</v>
      </c>
      <c r="C8776" s="1">
        <v>21815</v>
      </c>
      <c r="D8776">
        <v>3422</v>
      </c>
      <c r="E8776">
        <v>2</v>
      </c>
      <c r="F8776" t="s">
        <v>14</v>
      </c>
      <c r="G8776" s="1">
        <v>36153</v>
      </c>
      <c r="H8776">
        <v>2</v>
      </c>
      <c r="J8776">
        <v>10</v>
      </c>
      <c r="K8776">
        <v>0</v>
      </c>
      <c r="L8776" s="1">
        <v>366</v>
      </c>
      <c r="M8776" s="2">
        <f t="shared" si="411"/>
        <v>39.255555555555553</v>
      </c>
      <c r="N8776" s="2" t="str">
        <f t="shared" si="412"/>
        <v/>
      </c>
      <c r="O8776" s="2" t="str">
        <f t="shared" si="413"/>
        <v/>
      </c>
    </row>
    <row r="8777" spans="1:15" x14ac:dyDescent="0.25">
      <c r="A8777">
        <v>8776</v>
      </c>
      <c r="B8777">
        <v>3</v>
      </c>
      <c r="C8777" s="1">
        <v>16319</v>
      </c>
      <c r="D8777">
        <v>0</v>
      </c>
      <c r="E8777">
        <v>0</v>
      </c>
      <c r="F8777" t="s">
        <v>14</v>
      </c>
      <c r="G8777" s="1">
        <v>36158</v>
      </c>
      <c r="H8777">
        <v>2</v>
      </c>
      <c r="J8777">
        <v>10</v>
      </c>
      <c r="K8777">
        <v>16707</v>
      </c>
      <c r="L8777" s="1">
        <v>366</v>
      </c>
      <c r="M8777" s="2">
        <f t="shared" si="411"/>
        <v>54.319444444444443</v>
      </c>
      <c r="N8777" s="2" t="str">
        <f t="shared" si="412"/>
        <v/>
      </c>
      <c r="O8777" s="2" t="str">
        <f t="shared" si="413"/>
        <v/>
      </c>
    </row>
    <row r="8778" spans="1:15" x14ac:dyDescent="0.25">
      <c r="A8778">
        <v>8777</v>
      </c>
      <c r="B8778">
        <v>2</v>
      </c>
      <c r="C8778" s="1">
        <v>31109</v>
      </c>
      <c r="D8778">
        <v>0</v>
      </c>
      <c r="E8778">
        <v>0</v>
      </c>
      <c r="F8778" t="s">
        <v>13</v>
      </c>
      <c r="G8778" s="1">
        <v>36164</v>
      </c>
      <c r="H8778">
        <v>0</v>
      </c>
      <c r="J8778">
        <v>21</v>
      </c>
      <c r="K8778">
        <v>10107</v>
      </c>
      <c r="L8778" s="1">
        <v>366</v>
      </c>
      <c r="M8778" s="2">
        <f t="shared" si="411"/>
        <v>13.83611111111111</v>
      </c>
      <c r="N8778" s="2" t="str">
        <f t="shared" si="412"/>
        <v/>
      </c>
      <c r="O8778" s="2" t="str">
        <f t="shared" si="413"/>
        <v/>
      </c>
    </row>
    <row r="8779" spans="1:15" x14ac:dyDescent="0.25">
      <c r="A8779">
        <v>8778</v>
      </c>
      <c r="B8779">
        <v>4</v>
      </c>
      <c r="C8779" s="1">
        <v>26024</v>
      </c>
      <c r="D8779">
        <v>0</v>
      </c>
      <c r="E8779">
        <v>0</v>
      </c>
      <c r="F8779" t="s">
        <v>20</v>
      </c>
      <c r="G8779" s="1">
        <v>36165</v>
      </c>
      <c r="H8779">
        <v>2</v>
      </c>
      <c r="J8779">
        <v>10</v>
      </c>
      <c r="K8779">
        <v>10907</v>
      </c>
      <c r="L8779" s="1">
        <v>366</v>
      </c>
      <c r="M8779" s="2">
        <f t="shared" si="411"/>
        <v>27.761111111111113</v>
      </c>
      <c r="N8779" s="2" t="str">
        <f t="shared" si="412"/>
        <v/>
      </c>
      <c r="O8779" s="2" t="str">
        <f t="shared" si="413"/>
        <v/>
      </c>
    </row>
    <row r="8780" spans="1:15" x14ac:dyDescent="0.25">
      <c r="A8780">
        <v>8779</v>
      </c>
      <c r="B8780">
        <v>3</v>
      </c>
      <c r="C8780" s="1">
        <v>16912</v>
      </c>
      <c r="D8780">
        <v>0</v>
      </c>
      <c r="E8780">
        <v>0</v>
      </c>
      <c r="F8780" t="s">
        <v>22</v>
      </c>
      <c r="G8780" s="1">
        <v>36166</v>
      </c>
      <c r="H8780">
        <v>2</v>
      </c>
      <c r="J8780">
        <v>10</v>
      </c>
      <c r="K8780">
        <v>10107</v>
      </c>
      <c r="L8780" s="1">
        <v>366</v>
      </c>
      <c r="M8780" s="2">
        <f t="shared" si="411"/>
        <v>52.711111111111109</v>
      </c>
      <c r="N8780" s="2" t="str">
        <f t="shared" si="412"/>
        <v/>
      </c>
      <c r="O8780" s="2" t="str">
        <f t="shared" si="413"/>
        <v/>
      </c>
    </row>
    <row r="8781" spans="1:15" x14ac:dyDescent="0.25">
      <c r="A8781">
        <v>8780</v>
      </c>
      <c r="B8781">
        <v>2</v>
      </c>
      <c r="C8781" s="1">
        <v>25005</v>
      </c>
      <c r="D8781">
        <v>1970</v>
      </c>
      <c r="E8781">
        <v>3</v>
      </c>
      <c r="F8781" t="s">
        <v>26</v>
      </c>
      <c r="G8781" s="1">
        <v>36166</v>
      </c>
      <c r="H8781">
        <v>2</v>
      </c>
      <c r="J8781">
        <v>10</v>
      </c>
      <c r="K8781">
        <v>17907</v>
      </c>
      <c r="L8781" s="1">
        <v>366</v>
      </c>
      <c r="M8781" s="2">
        <f t="shared" si="411"/>
        <v>30.555555555555557</v>
      </c>
      <c r="N8781" s="2" t="str">
        <f t="shared" si="412"/>
        <v/>
      </c>
      <c r="O8781" s="2" t="str">
        <f t="shared" si="413"/>
        <v/>
      </c>
    </row>
    <row r="8782" spans="1:15" x14ac:dyDescent="0.25">
      <c r="A8782">
        <v>8781</v>
      </c>
      <c r="B8782">
        <v>3</v>
      </c>
      <c r="C8782" s="1">
        <v>20603</v>
      </c>
      <c r="D8782">
        <v>1465</v>
      </c>
      <c r="E8782">
        <v>2</v>
      </c>
      <c r="F8782" t="s">
        <v>16</v>
      </c>
      <c r="G8782" s="1">
        <v>36167</v>
      </c>
      <c r="H8782">
        <v>2</v>
      </c>
      <c r="J8782">
        <v>10</v>
      </c>
      <c r="K8782">
        <v>0</v>
      </c>
      <c r="L8782" s="1">
        <v>366</v>
      </c>
      <c r="M8782" s="2">
        <f t="shared" si="411"/>
        <v>42.608333333333334</v>
      </c>
      <c r="N8782" s="2" t="str">
        <f t="shared" si="412"/>
        <v/>
      </c>
      <c r="O8782" s="2" t="str">
        <f t="shared" si="413"/>
        <v/>
      </c>
    </row>
    <row r="8783" spans="1:15" x14ac:dyDescent="0.25">
      <c r="A8783">
        <v>8782</v>
      </c>
      <c r="B8783">
        <v>2</v>
      </c>
      <c r="C8783" s="1">
        <v>26226</v>
      </c>
      <c r="D8783">
        <v>0</v>
      </c>
      <c r="E8783">
        <v>0</v>
      </c>
      <c r="F8783" t="s">
        <v>14</v>
      </c>
      <c r="G8783" s="1">
        <v>36168</v>
      </c>
      <c r="H8783">
        <v>2</v>
      </c>
      <c r="J8783">
        <v>10</v>
      </c>
      <c r="K8783">
        <v>14607</v>
      </c>
      <c r="L8783" s="1">
        <v>366</v>
      </c>
      <c r="M8783" s="2">
        <f t="shared" si="411"/>
        <v>27.216666666666665</v>
      </c>
      <c r="N8783" s="2" t="str">
        <f t="shared" si="412"/>
        <v/>
      </c>
      <c r="O8783" s="2" t="str">
        <f t="shared" si="413"/>
        <v/>
      </c>
    </row>
    <row r="8784" spans="1:15" x14ac:dyDescent="0.25">
      <c r="A8784">
        <v>8783</v>
      </c>
      <c r="B8784">
        <v>4</v>
      </c>
      <c r="C8784" s="1">
        <v>30709</v>
      </c>
      <c r="D8784">
        <v>0</v>
      </c>
      <c r="E8784">
        <v>0</v>
      </c>
      <c r="F8784" t="s">
        <v>20</v>
      </c>
      <c r="G8784" s="1">
        <v>36168</v>
      </c>
      <c r="H8784">
        <v>2</v>
      </c>
      <c r="J8784">
        <v>21</v>
      </c>
      <c r="K8784">
        <v>10107</v>
      </c>
      <c r="L8784" s="1">
        <v>366</v>
      </c>
      <c r="M8784" s="2">
        <f t="shared" si="411"/>
        <v>14.944444444444445</v>
      </c>
      <c r="N8784" s="2" t="str">
        <f t="shared" si="412"/>
        <v/>
      </c>
      <c r="O8784" s="2" t="str">
        <f t="shared" si="413"/>
        <v/>
      </c>
    </row>
    <row r="8785" spans="1:15" x14ac:dyDescent="0.25">
      <c r="A8785">
        <v>8784</v>
      </c>
      <c r="B8785">
        <v>2</v>
      </c>
      <c r="C8785" s="1">
        <v>19383</v>
      </c>
      <c r="D8785">
        <v>0</v>
      </c>
      <c r="E8785">
        <v>1</v>
      </c>
      <c r="F8785" t="s">
        <v>14</v>
      </c>
      <c r="G8785" s="1">
        <v>36168</v>
      </c>
      <c r="H8785">
        <v>2</v>
      </c>
      <c r="J8785">
        <v>10</v>
      </c>
      <c r="K8785">
        <v>10307</v>
      </c>
      <c r="L8785" s="1">
        <v>366</v>
      </c>
      <c r="M8785" s="2">
        <f t="shared" si="411"/>
        <v>45.955555555555556</v>
      </c>
      <c r="N8785" s="2" t="str">
        <f t="shared" si="412"/>
        <v/>
      </c>
      <c r="O8785" s="2" t="str">
        <f t="shared" si="413"/>
        <v/>
      </c>
    </row>
    <row r="8786" spans="1:15" x14ac:dyDescent="0.25">
      <c r="A8786">
        <v>8785</v>
      </c>
      <c r="B8786">
        <v>2</v>
      </c>
      <c r="C8786" s="1">
        <v>24602</v>
      </c>
      <c r="D8786">
        <v>0</v>
      </c>
      <c r="E8786">
        <v>0</v>
      </c>
      <c r="F8786" t="s">
        <v>14</v>
      </c>
      <c r="G8786" s="1">
        <v>36168</v>
      </c>
      <c r="H8786">
        <v>2</v>
      </c>
      <c r="J8786">
        <v>10</v>
      </c>
      <c r="K8786">
        <v>17807</v>
      </c>
      <c r="L8786" s="1">
        <v>366</v>
      </c>
      <c r="M8786" s="2">
        <f t="shared" si="411"/>
        <v>31.661111111111111</v>
      </c>
      <c r="N8786" s="2" t="str">
        <f t="shared" si="412"/>
        <v/>
      </c>
      <c r="O8786" s="2" t="str">
        <f t="shared" si="413"/>
        <v/>
      </c>
    </row>
    <row r="8787" spans="1:15" x14ac:dyDescent="0.25">
      <c r="A8787">
        <v>8786</v>
      </c>
      <c r="B8787">
        <v>2</v>
      </c>
      <c r="C8787" s="1">
        <v>21428</v>
      </c>
      <c r="D8787">
        <v>0</v>
      </c>
      <c r="E8787">
        <v>0</v>
      </c>
      <c r="F8787" t="s">
        <v>14</v>
      </c>
      <c r="G8787" s="1">
        <v>36171</v>
      </c>
      <c r="H8787">
        <v>2</v>
      </c>
      <c r="J8787">
        <v>10</v>
      </c>
      <c r="K8787">
        <v>15807</v>
      </c>
      <c r="L8787" s="1">
        <v>366</v>
      </c>
      <c r="M8787" s="2">
        <f t="shared" si="411"/>
        <v>40.363888888888887</v>
      </c>
      <c r="N8787" s="2" t="str">
        <f t="shared" si="412"/>
        <v/>
      </c>
      <c r="O8787" s="2" t="str">
        <f t="shared" si="413"/>
        <v/>
      </c>
    </row>
    <row r="8788" spans="1:15" x14ac:dyDescent="0.25">
      <c r="A8788">
        <v>8787</v>
      </c>
      <c r="B8788">
        <v>3</v>
      </c>
      <c r="C8788" s="1">
        <v>16919</v>
      </c>
      <c r="D8788">
        <v>2479</v>
      </c>
      <c r="E8788">
        <v>1</v>
      </c>
      <c r="F8788" t="s">
        <v>21</v>
      </c>
      <c r="G8788" s="1">
        <v>36172</v>
      </c>
      <c r="H8788">
        <v>0</v>
      </c>
      <c r="J8788">
        <v>21</v>
      </c>
      <c r="K8788">
        <v>0</v>
      </c>
      <c r="L8788" s="1">
        <v>366</v>
      </c>
      <c r="M8788" s="2">
        <f t="shared" si="411"/>
        <v>52.708333333333336</v>
      </c>
      <c r="N8788" s="2" t="str">
        <f t="shared" si="412"/>
        <v/>
      </c>
      <c r="O8788" s="2" t="str">
        <f t="shared" si="413"/>
        <v/>
      </c>
    </row>
    <row r="8789" spans="1:15" x14ac:dyDescent="0.25">
      <c r="A8789">
        <v>8788</v>
      </c>
      <c r="B8789">
        <v>4</v>
      </c>
      <c r="C8789" s="1">
        <v>26727</v>
      </c>
      <c r="D8789">
        <v>0</v>
      </c>
      <c r="E8789">
        <v>0</v>
      </c>
      <c r="F8789" t="s">
        <v>20</v>
      </c>
      <c r="G8789" s="1">
        <v>36173</v>
      </c>
      <c r="H8789">
        <v>0</v>
      </c>
      <c r="J8789">
        <v>10</v>
      </c>
      <c r="K8789">
        <v>16707</v>
      </c>
      <c r="L8789" s="1">
        <v>366</v>
      </c>
      <c r="M8789" s="2">
        <f t="shared" si="411"/>
        <v>25.858333333333334</v>
      </c>
      <c r="N8789" s="2" t="str">
        <f t="shared" si="412"/>
        <v/>
      </c>
      <c r="O8789" s="2" t="str">
        <f t="shared" si="413"/>
        <v/>
      </c>
    </row>
    <row r="8790" spans="1:15" x14ac:dyDescent="0.25">
      <c r="A8790">
        <v>8789</v>
      </c>
      <c r="B8790">
        <v>4</v>
      </c>
      <c r="C8790" s="1">
        <v>31172</v>
      </c>
      <c r="D8790">
        <v>0</v>
      </c>
      <c r="E8790">
        <v>0</v>
      </c>
      <c r="F8790" t="s">
        <v>20</v>
      </c>
      <c r="G8790" s="1">
        <v>36174</v>
      </c>
      <c r="H8790">
        <v>0</v>
      </c>
      <c r="J8790">
        <v>21</v>
      </c>
      <c r="K8790">
        <v>10107</v>
      </c>
      <c r="L8790" s="1">
        <v>366</v>
      </c>
      <c r="M8790" s="2">
        <f t="shared" si="411"/>
        <v>13.691666666666666</v>
      </c>
      <c r="N8790" s="2" t="str">
        <f t="shared" si="412"/>
        <v/>
      </c>
      <c r="O8790" s="2" t="str">
        <f t="shared" si="413"/>
        <v/>
      </c>
    </row>
    <row r="8791" spans="1:15" x14ac:dyDescent="0.25">
      <c r="A8791">
        <v>8790</v>
      </c>
      <c r="B8791">
        <v>3</v>
      </c>
      <c r="C8791" s="1">
        <v>20516</v>
      </c>
      <c r="D8791">
        <v>2220</v>
      </c>
      <c r="E8791">
        <v>2</v>
      </c>
      <c r="F8791" t="s">
        <v>14</v>
      </c>
      <c r="G8791" s="1">
        <v>36174</v>
      </c>
      <c r="H8791">
        <v>0</v>
      </c>
      <c r="J8791">
        <v>25</v>
      </c>
      <c r="K8791">
        <v>0</v>
      </c>
      <c r="L8791" s="1">
        <v>366</v>
      </c>
      <c r="M8791" s="2">
        <f t="shared" si="411"/>
        <v>42.866666666666667</v>
      </c>
      <c r="N8791" s="2" t="str">
        <f t="shared" si="412"/>
        <v/>
      </c>
      <c r="O8791" s="2" t="str">
        <f t="shared" si="413"/>
        <v/>
      </c>
    </row>
    <row r="8792" spans="1:15" x14ac:dyDescent="0.25">
      <c r="A8792">
        <v>8791</v>
      </c>
      <c r="B8792">
        <v>3</v>
      </c>
      <c r="C8792" s="1">
        <v>19503</v>
      </c>
      <c r="D8792">
        <v>2213</v>
      </c>
      <c r="E8792">
        <v>0</v>
      </c>
      <c r="F8792" t="s">
        <v>14</v>
      </c>
      <c r="G8792" s="1">
        <v>36174</v>
      </c>
      <c r="H8792">
        <v>0</v>
      </c>
      <c r="J8792">
        <v>25</v>
      </c>
      <c r="K8792">
        <v>0</v>
      </c>
      <c r="L8792" s="1">
        <v>366</v>
      </c>
      <c r="M8792" s="2">
        <f t="shared" si="411"/>
        <v>45.638888888888886</v>
      </c>
      <c r="N8792" s="2" t="str">
        <f t="shared" si="412"/>
        <v/>
      </c>
      <c r="O8792" s="2" t="str">
        <f t="shared" si="413"/>
        <v/>
      </c>
    </row>
    <row r="8793" spans="1:15" x14ac:dyDescent="0.25">
      <c r="A8793">
        <v>8792</v>
      </c>
      <c r="B8793">
        <v>2</v>
      </c>
      <c r="C8793" s="1">
        <v>26479</v>
      </c>
      <c r="D8793">
        <v>1904</v>
      </c>
      <c r="E8793">
        <v>1</v>
      </c>
      <c r="F8793" t="s">
        <v>14</v>
      </c>
      <c r="G8793" s="1">
        <v>36178</v>
      </c>
      <c r="H8793">
        <v>2</v>
      </c>
      <c r="J8793">
        <v>10</v>
      </c>
      <c r="K8793">
        <v>10207</v>
      </c>
      <c r="L8793" s="1">
        <v>366</v>
      </c>
      <c r="M8793" s="2">
        <f t="shared" si="411"/>
        <v>26.552777777777777</v>
      </c>
      <c r="N8793" s="2" t="str">
        <f t="shared" si="412"/>
        <v/>
      </c>
      <c r="O8793" s="2" t="str">
        <f t="shared" si="413"/>
        <v/>
      </c>
    </row>
    <row r="8794" spans="1:15" x14ac:dyDescent="0.25">
      <c r="A8794">
        <v>8793</v>
      </c>
      <c r="B8794">
        <v>2</v>
      </c>
      <c r="C8794" s="1">
        <v>24236</v>
      </c>
      <c r="D8794">
        <v>0</v>
      </c>
      <c r="E8794">
        <v>0</v>
      </c>
      <c r="F8794" t="s">
        <v>14</v>
      </c>
      <c r="G8794" s="1">
        <v>36178</v>
      </c>
      <c r="H8794">
        <v>2</v>
      </c>
      <c r="J8794">
        <v>10</v>
      </c>
      <c r="K8794">
        <v>10107</v>
      </c>
      <c r="L8794" s="1">
        <v>366</v>
      </c>
      <c r="M8794" s="2">
        <f t="shared" si="411"/>
        <v>32.69166666666667</v>
      </c>
      <c r="N8794" s="2" t="str">
        <f t="shared" si="412"/>
        <v/>
      </c>
      <c r="O8794" s="2" t="str">
        <f t="shared" si="413"/>
        <v/>
      </c>
    </row>
    <row r="8795" spans="1:15" x14ac:dyDescent="0.25">
      <c r="A8795">
        <v>8794</v>
      </c>
      <c r="B8795">
        <v>3</v>
      </c>
      <c r="C8795" s="1">
        <v>15974</v>
      </c>
      <c r="D8795">
        <v>2400</v>
      </c>
      <c r="E8795">
        <v>0</v>
      </c>
      <c r="F8795" t="s">
        <v>22</v>
      </c>
      <c r="G8795" s="1">
        <v>36178</v>
      </c>
      <c r="H8795">
        <v>2</v>
      </c>
      <c r="J8795">
        <v>10</v>
      </c>
      <c r="K8795">
        <v>12807</v>
      </c>
      <c r="L8795" s="1">
        <v>366</v>
      </c>
      <c r="M8795" s="2">
        <f t="shared" si="411"/>
        <v>55.31388888888889</v>
      </c>
      <c r="N8795" s="2" t="str">
        <f t="shared" si="412"/>
        <v/>
      </c>
      <c r="O8795" s="2" t="str">
        <f t="shared" si="413"/>
        <v/>
      </c>
    </row>
    <row r="8796" spans="1:15" x14ac:dyDescent="0.25">
      <c r="A8796">
        <v>8795</v>
      </c>
      <c r="B8796">
        <v>2</v>
      </c>
      <c r="C8796" s="1">
        <v>26099</v>
      </c>
      <c r="D8796">
        <v>0</v>
      </c>
      <c r="E8796">
        <v>0</v>
      </c>
      <c r="F8796" t="s">
        <v>20</v>
      </c>
      <c r="G8796" s="1">
        <v>36178</v>
      </c>
      <c r="H8796">
        <v>2</v>
      </c>
      <c r="J8796">
        <v>10</v>
      </c>
      <c r="K8796">
        <v>25679</v>
      </c>
      <c r="L8796" s="1">
        <v>366</v>
      </c>
      <c r="M8796" s="2">
        <f t="shared" si="411"/>
        <v>27.591666666666665</v>
      </c>
      <c r="N8796" s="2" t="str">
        <f t="shared" si="412"/>
        <v/>
      </c>
      <c r="O8796" s="2" t="str">
        <f t="shared" si="413"/>
        <v/>
      </c>
    </row>
    <row r="8797" spans="1:15" x14ac:dyDescent="0.25">
      <c r="A8797">
        <v>8796</v>
      </c>
      <c r="B8797">
        <v>2</v>
      </c>
      <c r="C8797" s="1">
        <v>23079</v>
      </c>
      <c r="D8797">
        <v>0</v>
      </c>
      <c r="E8797">
        <v>0</v>
      </c>
      <c r="F8797" t="s">
        <v>13</v>
      </c>
      <c r="G8797" s="1">
        <v>36178</v>
      </c>
      <c r="H8797">
        <v>0</v>
      </c>
      <c r="J8797">
        <v>25</v>
      </c>
      <c r="K8797">
        <v>0</v>
      </c>
      <c r="L8797" s="1">
        <v>366</v>
      </c>
      <c r="M8797" s="2">
        <f t="shared" si="411"/>
        <v>35.858333333333334</v>
      </c>
      <c r="N8797" s="2" t="str">
        <f t="shared" si="412"/>
        <v/>
      </c>
      <c r="O8797" s="2" t="str">
        <f t="shared" si="413"/>
        <v/>
      </c>
    </row>
    <row r="8798" spans="1:15" x14ac:dyDescent="0.25">
      <c r="A8798">
        <v>8797</v>
      </c>
      <c r="B8798">
        <v>2</v>
      </c>
      <c r="C8798" s="1">
        <v>26796</v>
      </c>
      <c r="D8798">
        <v>544</v>
      </c>
      <c r="E8798">
        <v>0</v>
      </c>
      <c r="F8798" t="s">
        <v>18</v>
      </c>
      <c r="G8798" s="1">
        <v>36179</v>
      </c>
      <c r="H8798">
        <v>2</v>
      </c>
      <c r="J8798">
        <v>10</v>
      </c>
      <c r="K8798">
        <v>17807</v>
      </c>
      <c r="L8798" s="1">
        <v>366</v>
      </c>
      <c r="M8798" s="2">
        <f t="shared" si="411"/>
        <v>25.68611111111111</v>
      </c>
      <c r="N8798" s="2" t="str">
        <f t="shared" si="412"/>
        <v/>
      </c>
      <c r="O8798" s="2" t="str">
        <f t="shared" si="413"/>
        <v/>
      </c>
    </row>
    <row r="8799" spans="1:15" x14ac:dyDescent="0.25">
      <c r="A8799">
        <v>8798</v>
      </c>
      <c r="B8799">
        <v>3</v>
      </c>
      <c r="C8799" s="1">
        <v>26603</v>
      </c>
      <c r="D8799">
        <v>1600</v>
      </c>
      <c r="E8799">
        <v>0</v>
      </c>
      <c r="F8799" t="s">
        <v>14</v>
      </c>
      <c r="G8799" s="1">
        <v>36182</v>
      </c>
      <c r="H8799">
        <v>2</v>
      </c>
      <c r="J8799">
        <v>10</v>
      </c>
      <c r="K8799">
        <v>11307</v>
      </c>
      <c r="L8799" s="1">
        <v>366</v>
      </c>
      <c r="M8799" s="2">
        <f t="shared" si="411"/>
        <v>26.227777777777778</v>
      </c>
      <c r="N8799" s="2" t="str">
        <f t="shared" si="412"/>
        <v/>
      </c>
      <c r="O8799" s="2" t="str">
        <f t="shared" si="413"/>
        <v/>
      </c>
    </row>
    <row r="8800" spans="1:15" x14ac:dyDescent="0.25">
      <c r="A8800">
        <v>8799</v>
      </c>
      <c r="B8800">
        <v>3</v>
      </c>
      <c r="C8800" s="1">
        <v>25249</v>
      </c>
      <c r="D8800">
        <v>1074</v>
      </c>
      <c r="E8800">
        <v>2</v>
      </c>
      <c r="F8800" t="s">
        <v>14</v>
      </c>
      <c r="G8800" s="1">
        <v>36185</v>
      </c>
      <c r="H8800">
        <v>2</v>
      </c>
      <c r="J8800">
        <v>10</v>
      </c>
      <c r="K8800">
        <v>13507</v>
      </c>
      <c r="L8800" s="1">
        <v>366</v>
      </c>
      <c r="M8800" s="2">
        <f t="shared" si="411"/>
        <v>29.944444444444443</v>
      </c>
      <c r="N8800" s="2" t="str">
        <f t="shared" si="412"/>
        <v/>
      </c>
      <c r="O8800" s="2" t="str">
        <f t="shared" si="413"/>
        <v/>
      </c>
    </row>
    <row r="8801" spans="1:15" x14ac:dyDescent="0.25">
      <c r="A8801">
        <v>8800</v>
      </c>
      <c r="B8801">
        <v>2</v>
      </c>
      <c r="C8801" s="1">
        <v>22466</v>
      </c>
      <c r="D8801">
        <v>0</v>
      </c>
      <c r="E8801">
        <v>0</v>
      </c>
      <c r="F8801" t="s">
        <v>13</v>
      </c>
      <c r="G8801" s="1">
        <v>36185</v>
      </c>
      <c r="H8801">
        <v>0</v>
      </c>
      <c r="J8801">
        <v>10</v>
      </c>
      <c r="K8801">
        <v>10307</v>
      </c>
      <c r="L8801" s="1">
        <v>366</v>
      </c>
      <c r="M8801" s="2">
        <f t="shared" si="411"/>
        <v>37.55833333333333</v>
      </c>
      <c r="N8801" s="2" t="str">
        <f t="shared" si="412"/>
        <v/>
      </c>
      <c r="O8801" s="2" t="str">
        <f t="shared" si="413"/>
        <v/>
      </c>
    </row>
    <row r="8802" spans="1:15" x14ac:dyDescent="0.25">
      <c r="A8802">
        <v>8801</v>
      </c>
      <c r="B8802">
        <v>3</v>
      </c>
      <c r="C8802" s="1">
        <v>16833</v>
      </c>
      <c r="D8802">
        <v>0</v>
      </c>
      <c r="E8802">
        <v>0</v>
      </c>
      <c r="F8802" t="s">
        <v>13</v>
      </c>
      <c r="G8802" s="1">
        <v>36185</v>
      </c>
      <c r="H8802">
        <v>0</v>
      </c>
      <c r="J8802">
        <v>25</v>
      </c>
      <c r="K8802">
        <v>0</v>
      </c>
      <c r="L8802" s="1">
        <v>366</v>
      </c>
      <c r="M8802" s="2">
        <f t="shared" si="411"/>
        <v>52.986111111111114</v>
      </c>
      <c r="N8802" s="2" t="str">
        <f t="shared" si="412"/>
        <v/>
      </c>
      <c r="O8802" s="2" t="str">
        <f t="shared" si="413"/>
        <v/>
      </c>
    </row>
    <row r="8803" spans="1:15" x14ac:dyDescent="0.25">
      <c r="A8803">
        <v>8802</v>
      </c>
      <c r="B8803">
        <v>2</v>
      </c>
      <c r="C8803" s="1">
        <v>27061</v>
      </c>
      <c r="D8803">
        <v>2240</v>
      </c>
      <c r="E8803">
        <v>0</v>
      </c>
      <c r="F8803" t="s">
        <v>29</v>
      </c>
      <c r="G8803" s="1">
        <v>36186</v>
      </c>
      <c r="H8803">
        <v>0</v>
      </c>
      <c r="J8803">
        <v>10</v>
      </c>
      <c r="K8803">
        <v>13507</v>
      </c>
      <c r="L8803" s="1">
        <v>366</v>
      </c>
      <c r="M8803" s="2">
        <f t="shared" si="411"/>
        <v>24.986111111111111</v>
      </c>
      <c r="N8803" s="2" t="str">
        <f t="shared" si="412"/>
        <v/>
      </c>
      <c r="O8803" s="2" t="str">
        <f t="shared" si="413"/>
        <v/>
      </c>
    </row>
    <row r="8804" spans="1:15" x14ac:dyDescent="0.25">
      <c r="A8804">
        <v>8803</v>
      </c>
      <c r="B8804">
        <v>3</v>
      </c>
      <c r="C8804" s="1">
        <v>17576</v>
      </c>
      <c r="D8804">
        <v>0</v>
      </c>
      <c r="E8804">
        <v>0</v>
      </c>
      <c r="F8804" t="s">
        <v>13</v>
      </c>
      <c r="G8804" s="1">
        <v>36186</v>
      </c>
      <c r="H8804">
        <v>0</v>
      </c>
      <c r="J8804">
        <v>21</v>
      </c>
      <c r="K8804">
        <v>10107</v>
      </c>
      <c r="L8804" s="1">
        <v>366</v>
      </c>
      <c r="M8804" s="2">
        <f t="shared" si="411"/>
        <v>50.952777777777776</v>
      </c>
      <c r="N8804" s="2" t="str">
        <f t="shared" si="412"/>
        <v/>
      </c>
      <c r="O8804" s="2" t="str">
        <f t="shared" si="413"/>
        <v/>
      </c>
    </row>
    <row r="8805" spans="1:15" x14ac:dyDescent="0.25">
      <c r="A8805">
        <v>8804</v>
      </c>
      <c r="B8805">
        <v>2</v>
      </c>
      <c r="C8805" s="1">
        <v>16508</v>
      </c>
      <c r="D8805">
        <v>0</v>
      </c>
      <c r="E8805">
        <v>0</v>
      </c>
      <c r="F8805" t="s">
        <v>14</v>
      </c>
      <c r="G8805" s="1">
        <v>36187</v>
      </c>
      <c r="H8805">
        <v>2</v>
      </c>
      <c r="J8805">
        <v>10</v>
      </c>
      <c r="K8805">
        <v>17907</v>
      </c>
      <c r="L8805" s="1">
        <v>366</v>
      </c>
      <c r="M8805" s="2">
        <f t="shared" si="411"/>
        <v>53.875</v>
      </c>
      <c r="N8805" s="2" t="str">
        <f t="shared" si="412"/>
        <v/>
      </c>
      <c r="O8805" s="2" t="str">
        <f t="shared" si="413"/>
        <v/>
      </c>
    </row>
    <row r="8806" spans="1:15" x14ac:dyDescent="0.25">
      <c r="A8806">
        <v>8805</v>
      </c>
      <c r="B8806">
        <v>2</v>
      </c>
      <c r="C8806" s="1">
        <v>24710</v>
      </c>
      <c r="D8806">
        <v>1981</v>
      </c>
      <c r="E8806">
        <v>0</v>
      </c>
      <c r="F8806" t="s">
        <v>17</v>
      </c>
      <c r="G8806" s="1">
        <v>36188</v>
      </c>
      <c r="H8806">
        <v>2</v>
      </c>
      <c r="J8806">
        <v>10</v>
      </c>
      <c r="K8806">
        <v>13907</v>
      </c>
      <c r="L8806" s="1">
        <v>366</v>
      </c>
      <c r="M8806" s="2">
        <f t="shared" si="411"/>
        <v>31.422222222222221</v>
      </c>
      <c r="N8806" s="2" t="str">
        <f t="shared" si="412"/>
        <v/>
      </c>
      <c r="O8806" s="2" t="str">
        <f t="shared" si="413"/>
        <v/>
      </c>
    </row>
    <row r="8807" spans="1:15" x14ac:dyDescent="0.25">
      <c r="A8807">
        <v>8806</v>
      </c>
      <c r="B8807">
        <v>4</v>
      </c>
      <c r="C8807" s="1">
        <v>30527</v>
      </c>
      <c r="D8807">
        <v>0</v>
      </c>
      <c r="E8807">
        <v>0</v>
      </c>
      <c r="F8807" t="s">
        <v>20</v>
      </c>
      <c r="G8807" s="1">
        <v>36188</v>
      </c>
      <c r="H8807">
        <v>0</v>
      </c>
      <c r="J8807">
        <v>21</v>
      </c>
      <c r="K8807">
        <v>10107</v>
      </c>
      <c r="L8807" s="1">
        <v>366</v>
      </c>
      <c r="M8807" s="2">
        <f t="shared" si="411"/>
        <v>15.494444444444444</v>
      </c>
      <c r="N8807" s="2" t="str">
        <f t="shared" si="412"/>
        <v/>
      </c>
      <c r="O8807" s="2" t="str">
        <f t="shared" si="413"/>
        <v/>
      </c>
    </row>
    <row r="8808" spans="1:15" x14ac:dyDescent="0.25">
      <c r="A8808">
        <v>8807</v>
      </c>
      <c r="B8808">
        <v>2</v>
      </c>
      <c r="C8808" s="1">
        <v>25765</v>
      </c>
      <c r="D8808">
        <v>0</v>
      </c>
      <c r="E8808">
        <v>2</v>
      </c>
      <c r="F8808" t="s">
        <v>14</v>
      </c>
      <c r="G8808" s="1">
        <v>36189</v>
      </c>
      <c r="H8808">
        <v>2</v>
      </c>
      <c r="J8808">
        <v>10</v>
      </c>
      <c r="K8808">
        <v>10107</v>
      </c>
      <c r="L8808" s="1">
        <v>366</v>
      </c>
      <c r="M8808" s="2">
        <f t="shared" si="411"/>
        <v>28.536111111111111</v>
      </c>
      <c r="N8808" s="2" t="str">
        <f t="shared" si="412"/>
        <v/>
      </c>
      <c r="O8808" s="2" t="str">
        <f t="shared" si="413"/>
        <v/>
      </c>
    </row>
    <row r="8809" spans="1:15" x14ac:dyDescent="0.25">
      <c r="A8809">
        <v>8808</v>
      </c>
      <c r="B8809">
        <v>3</v>
      </c>
      <c r="C8809" s="1">
        <v>23503</v>
      </c>
      <c r="D8809">
        <v>0</v>
      </c>
      <c r="E8809">
        <v>2</v>
      </c>
      <c r="F8809" t="s">
        <v>17</v>
      </c>
      <c r="G8809" s="1">
        <v>36189</v>
      </c>
      <c r="H8809">
        <v>2</v>
      </c>
      <c r="J8809">
        <v>10</v>
      </c>
      <c r="K8809">
        <v>25679</v>
      </c>
      <c r="L8809" s="1">
        <v>366</v>
      </c>
      <c r="M8809" s="2">
        <f t="shared" si="411"/>
        <v>34.730555555555554</v>
      </c>
      <c r="N8809" s="2" t="str">
        <f t="shared" si="412"/>
        <v/>
      </c>
      <c r="O8809" s="2" t="str">
        <f t="shared" si="413"/>
        <v/>
      </c>
    </row>
    <row r="8810" spans="1:15" x14ac:dyDescent="0.25">
      <c r="A8810">
        <v>8809</v>
      </c>
      <c r="B8810">
        <v>2</v>
      </c>
      <c r="C8810" s="1">
        <v>20154</v>
      </c>
      <c r="D8810">
        <v>2284</v>
      </c>
      <c r="E8810">
        <v>2</v>
      </c>
      <c r="F8810" t="s">
        <v>17</v>
      </c>
      <c r="G8810" s="1">
        <v>36193</v>
      </c>
      <c r="H8810">
        <v>2</v>
      </c>
      <c r="J8810">
        <v>10</v>
      </c>
      <c r="K8810">
        <v>12807</v>
      </c>
      <c r="L8810" s="1">
        <v>366</v>
      </c>
      <c r="M8810" s="2">
        <f t="shared" si="411"/>
        <v>43.905555555555559</v>
      </c>
      <c r="N8810" s="2" t="str">
        <f t="shared" si="412"/>
        <v/>
      </c>
      <c r="O8810" s="2" t="str">
        <f t="shared" si="413"/>
        <v/>
      </c>
    </row>
    <row r="8811" spans="1:15" x14ac:dyDescent="0.25">
      <c r="A8811">
        <v>8810</v>
      </c>
      <c r="B8811">
        <v>3</v>
      </c>
      <c r="C8811" s="1">
        <v>17729</v>
      </c>
      <c r="D8811">
        <v>0</v>
      </c>
      <c r="E8811">
        <v>0</v>
      </c>
      <c r="F8811" t="s">
        <v>22</v>
      </c>
      <c r="G8811" s="1">
        <v>36194</v>
      </c>
      <c r="H8811">
        <v>2</v>
      </c>
      <c r="J8811">
        <v>10</v>
      </c>
      <c r="K8811">
        <v>15607</v>
      </c>
      <c r="L8811" s="1">
        <v>366</v>
      </c>
      <c r="M8811" s="2">
        <f t="shared" si="411"/>
        <v>50.55</v>
      </c>
      <c r="N8811" s="2" t="str">
        <f t="shared" si="412"/>
        <v/>
      </c>
      <c r="O8811" s="2" t="str">
        <f t="shared" si="413"/>
        <v/>
      </c>
    </row>
    <row r="8812" spans="1:15" x14ac:dyDescent="0.25">
      <c r="A8812">
        <v>8811</v>
      </c>
      <c r="B8812">
        <v>3</v>
      </c>
      <c r="C8812" s="1">
        <v>26727</v>
      </c>
      <c r="D8812">
        <v>0</v>
      </c>
      <c r="E8812">
        <v>1</v>
      </c>
      <c r="F8812" t="s">
        <v>20</v>
      </c>
      <c r="G8812" s="1">
        <v>36194</v>
      </c>
      <c r="H8812">
        <v>2</v>
      </c>
      <c r="J8812">
        <v>10</v>
      </c>
      <c r="K8812">
        <v>16707</v>
      </c>
      <c r="L8812" s="1">
        <v>366</v>
      </c>
      <c r="M8812" s="2">
        <f t="shared" si="411"/>
        <v>25.913888888888888</v>
      </c>
      <c r="N8812" s="2" t="str">
        <f t="shared" si="412"/>
        <v/>
      </c>
      <c r="O8812" s="2" t="str">
        <f t="shared" si="413"/>
        <v/>
      </c>
    </row>
    <row r="8813" spans="1:15" x14ac:dyDescent="0.25">
      <c r="A8813">
        <v>8812</v>
      </c>
      <c r="B8813">
        <v>3</v>
      </c>
      <c r="C8813" s="1">
        <v>17731</v>
      </c>
      <c r="D8813">
        <v>0</v>
      </c>
      <c r="E8813">
        <v>0</v>
      </c>
      <c r="F8813" t="s">
        <v>13</v>
      </c>
      <c r="G8813" s="1">
        <v>36194</v>
      </c>
      <c r="H8813">
        <v>0</v>
      </c>
      <c r="J8813">
        <v>25</v>
      </c>
      <c r="K8813">
        <v>0</v>
      </c>
      <c r="L8813" s="1">
        <v>366</v>
      </c>
      <c r="M8813" s="2">
        <f t="shared" si="411"/>
        <v>50.544444444444444</v>
      </c>
      <c r="N8813" s="2" t="str">
        <f t="shared" si="412"/>
        <v/>
      </c>
      <c r="O8813" s="2" t="str">
        <f t="shared" si="413"/>
        <v/>
      </c>
    </row>
    <row r="8814" spans="1:15" x14ac:dyDescent="0.25">
      <c r="A8814">
        <v>8813</v>
      </c>
      <c r="B8814">
        <v>3</v>
      </c>
      <c r="C8814" s="1">
        <v>24308</v>
      </c>
      <c r="D8814">
        <v>0</v>
      </c>
      <c r="E8814">
        <v>1</v>
      </c>
      <c r="F8814" t="s">
        <v>13</v>
      </c>
      <c r="G8814" s="1">
        <v>36195</v>
      </c>
      <c r="H8814">
        <v>2</v>
      </c>
      <c r="J8814">
        <v>10</v>
      </c>
      <c r="K8814">
        <v>0</v>
      </c>
      <c r="L8814" s="1">
        <v>366</v>
      </c>
      <c r="M8814" s="2">
        <f t="shared" si="411"/>
        <v>32.538888888888891</v>
      </c>
      <c r="N8814" s="2" t="str">
        <f t="shared" si="412"/>
        <v/>
      </c>
      <c r="O8814" s="2" t="str">
        <f t="shared" si="413"/>
        <v/>
      </c>
    </row>
    <row r="8815" spans="1:15" x14ac:dyDescent="0.25">
      <c r="A8815">
        <v>8814</v>
      </c>
      <c r="B8815">
        <v>3</v>
      </c>
      <c r="C8815" s="1">
        <v>23750</v>
      </c>
      <c r="D8815">
        <v>2015</v>
      </c>
      <c r="E8815">
        <v>2</v>
      </c>
      <c r="F8815" t="s">
        <v>14</v>
      </c>
      <c r="G8815" s="1">
        <v>36196</v>
      </c>
      <c r="H8815">
        <v>2</v>
      </c>
      <c r="J8815">
        <v>10</v>
      </c>
      <c r="K8815">
        <v>10307</v>
      </c>
      <c r="L8815" s="1">
        <v>366</v>
      </c>
      <c r="M8815" s="2">
        <f t="shared" si="411"/>
        <v>34.075000000000003</v>
      </c>
      <c r="N8815" s="2" t="str">
        <f t="shared" si="412"/>
        <v/>
      </c>
      <c r="O8815" s="2" t="str">
        <f t="shared" si="413"/>
        <v/>
      </c>
    </row>
    <row r="8816" spans="1:15" x14ac:dyDescent="0.25">
      <c r="A8816">
        <v>8815</v>
      </c>
      <c r="B8816">
        <v>3</v>
      </c>
      <c r="C8816" s="1">
        <v>27914</v>
      </c>
      <c r="D8816">
        <v>1037</v>
      </c>
      <c r="E8816">
        <v>1</v>
      </c>
      <c r="F8816" t="s">
        <v>16</v>
      </c>
      <c r="G8816" s="1">
        <v>36196</v>
      </c>
      <c r="H8816">
        <v>2</v>
      </c>
      <c r="J8816">
        <v>10</v>
      </c>
      <c r="K8816">
        <v>13507</v>
      </c>
      <c r="L8816" s="1">
        <v>366</v>
      </c>
      <c r="M8816" s="2">
        <f t="shared" si="411"/>
        <v>22.672222222222221</v>
      </c>
      <c r="N8816" s="2" t="str">
        <f t="shared" si="412"/>
        <v/>
      </c>
      <c r="O8816" s="2" t="str">
        <f t="shared" si="413"/>
        <v/>
      </c>
    </row>
    <row r="8817" spans="1:15" x14ac:dyDescent="0.25">
      <c r="A8817">
        <v>8816</v>
      </c>
      <c r="B8817">
        <v>2</v>
      </c>
      <c r="C8817" s="1">
        <v>23764</v>
      </c>
      <c r="D8817">
        <v>0</v>
      </c>
      <c r="E8817">
        <v>0</v>
      </c>
      <c r="F8817" t="s">
        <v>14</v>
      </c>
      <c r="G8817" s="1">
        <v>36196</v>
      </c>
      <c r="H8817">
        <v>2</v>
      </c>
      <c r="J8817">
        <v>10</v>
      </c>
      <c r="K8817">
        <v>15607</v>
      </c>
      <c r="L8817" s="1">
        <v>366</v>
      </c>
      <c r="M8817" s="2">
        <f t="shared" si="411"/>
        <v>34.036111111111111</v>
      </c>
      <c r="N8817" s="2" t="str">
        <f t="shared" si="412"/>
        <v/>
      </c>
      <c r="O8817" s="2" t="str">
        <f t="shared" si="413"/>
        <v/>
      </c>
    </row>
    <row r="8818" spans="1:15" x14ac:dyDescent="0.25">
      <c r="A8818">
        <v>8817</v>
      </c>
      <c r="B8818">
        <v>2</v>
      </c>
      <c r="C8818" s="1">
        <v>25000</v>
      </c>
      <c r="D8818">
        <v>2715</v>
      </c>
      <c r="E8818">
        <v>2</v>
      </c>
      <c r="F8818" t="s">
        <v>14</v>
      </c>
      <c r="G8818" s="1">
        <v>36199</v>
      </c>
      <c r="H8818">
        <v>2</v>
      </c>
      <c r="J8818">
        <v>10</v>
      </c>
      <c r="K8818">
        <v>10107</v>
      </c>
      <c r="L8818" s="1">
        <v>366</v>
      </c>
      <c r="M8818" s="2">
        <f t="shared" si="411"/>
        <v>30.658333333333335</v>
      </c>
      <c r="N8818" s="2" t="str">
        <f t="shared" si="412"/>
        <v/>
      </c>
      <c r="O8818" s="2" t="str">
        <f t="shared" si="413"/>
        <v/>
      </c>
    </row>
    <row r="8819" spans="1:15" x14ac:dyDescent="0.25">
      <c r="A8819">
        <v>8818</v>
      </c>
      <c r="B8819">
        <v>4</v>
      </c>
      <c r="C8819" s="1">
        <v>23851</v>
      </c>
      <c r="D8819">
        <v>0</v>
      </c>
      <c r="E8819">
        <v>0</v>
      </c>
      <c r="F8819" t="s">
        <v>20</v>
      </c>
      <c r="G8819" s="1">
        <v>36199</v>
      </c>
      <c r="H8819">
        <v>0</v>
      </c>
      <c r="J8819">
        <v>25</v>
      </c>
      <c r="K8819">
        <v>0</v>
      </c>
      <c r="L8819" s="1">
        <v>366</v>
      </c>
      <c r="M8819" s="2">
        <f t="shared" si="411"/>
        <v>33.802777777777777</v>
      </c>
      <c r="N8819" s="2" t="str">
        <f t="shared" si="412"/>
        <v/>
      </c>
      <c r="O8819" s="2" t="str">
        <f t="shared" si="413"/>
        <v/>
      </c>
    </row>
    <row r="8820" spans="1:15" x14ac:dyDescent="0.25">
      <c r="A8820">
        <v>8819</v>
      </c>
      <c r="B8820">
        <v>2</v>
      </c>
      <c r="C8820" s="1">
        <v>17412</v>
      </c>
      <c r="D8820">
        <v>0</v>
      </c>
      <c r="E8820">
        <v>0</v>
      </c>
      <c r="F8820" t="s">
        <v>13</v>
      </c>
      <c r="G8820" s="1">
        <v>36199</v>
      </c>
      <c r="H8820">
        <v>0</v>
      </c>
      <c r="J8820">
        <v>25</v>
      </c>
      <c r="K8820">
        <v>0</v>
      </c>
      <c r="L8820" s="1">
        <v>366</v>
      </c>
      <c r="M8820" s="2">
        <f t="shared" si="411"/>
        <v>51.43333333333333</v>
      </c>
      <c r="N8820" s="2" t="str">
        <f t="shared" si="412"/>
        <v/>
      </c>
      <c r="O8820" s="2" t="str">
        <f t="shared" si="413"/>
        <v/>
      </c>
    </row>
    <row r="8821" spans="1:15" x14ac:dyDescent="0.25">
      <c r="A8821">
        <v>8820</v>
      </c>
      <c r="B8821">
        <v>3</v>
      </c>
      <c r="C8821" s="1">
        <v>25250</v>
      </c>
      <c r="D8821">
        <v>1570</v>
      </c>
      <c r="E8821">
        <v>2</v>
      </c>
      <c r="F8821" t="s">
        <v>21</v>
      </c>
      <c r="G8821" s="1">
        <v>36200</v>
      </c>
      <c r="H8821">
        <v>2</v>
      </c>
      <c r="J8821">
        <v>10</v>
      </c>
      <c r="K8821">
        <v>10107</v>
      </c>
      <c r="L8821" s="1">
        <v>366</v>
      </c>
      <c r="M8821" s="2">
        <f t="shared" si="411"/>
        <v>29.980555555555554</v>
      </c>
      <c r="N8821" s="2" t="str">
        <f t="shared" si="412"/>
        <v/>
      </c>
      <c r="O8821" s="2" t="str">
        <f t="shared" si="413"/>
        <v/>
      </c>
    </row>
    <row r="8822" spans="1:15" x14ac:dyDescent="0.25">
      <c r="A8822">
        <v>8821</v>
      </c>
      <c r="B8822">
        <v>3</v>
      </c>
      <c r="C8822" s="1">
        <v>27578</v>
      </c>
      <c r="D8822">
        <v>0</v>
      </c>
      <c r="E8822">
        <v>0</v>
      </c>
      <c r="F8822" t="s">
        <v>14</v>
      </c>
      <c r="G8822" s="1">
        <v>36200</v>
      </c>
      <c r="H8822">
        <v>2</v>
      </c>
      <c r="J8822">
        <v>10</v>
      </c>
      <c r="K8822">
        <v>10807</v>
      </c>
      <c r="L8822" s="1">
        <v>366</v>
      </c>
      <c r="M8822" s="2">
        <f t="shared" si="411"/>
        <v>23.6</v>
      </c>
      <c r="N8822" s="2" t="str">
        <f t="shared" si="412"/>
        <v/>
      </c>
      <c r="O8822" s="2" t="str">
        <f t="shared" si="413"/>
        <v/>
      </c>
    </row>
    <row r="8823" spans="1:15" x14ac:dyDescent="0.25">
      <c r="A8823">
        <v>8822</v>
      </c>
      <c r="B8823">
        <v>4</v>
      </c>
      <c r="C8823" s="1">
        <v>27844</v>
      </c>
      <c r="D8823">
        <v>0</v>
      </c>
      <c r="E8823">
        <v>0</v>
      </c>
      <c r="F8823" t="s">
        <v>29</v>
      </c>
      <c r="G8823" s="1">
        <v>36200</v>
      </c>
      <c r="H8823">
        <v>2</v>
      </c>
      <c r="J8823">
        <v>10</v>
      </c>
      <c r="K8823">
        <v>10807</v>
      </c>
      <c r="L8823" s="1">
        <v>366</v>
      </c>
      <c r="M8823" s="2">
        <f t="shared" si="411"/>
        <v>22.872222222222224</v>
      </c>
      <c r="N8823" s="2" t="str">
        <f t="shared" si="412"/>
        <v/>
      </c>
      <c r="O8823" s="2" t="str">
        <f t="shared" si="413"/>
        <v/>
      </c>
    </row>
    <row r="8824" spans="1:15" x14ac:dyDescent="0.25">
      <c r="A8824">
        <v>8823</v>
      </c>
      <c r="B8824">
        <v>3</v>
      </c>
      <c r="C8824" s="1">
        <v>18470</v>
      </c>
      <c r="D8824">
        <v>1519</v>
      </c>
      <c r="E8824">
        <v>0</v>
      </c>
      <c r="F8824" t="s">
        <v>18</v>
      </c>
      <c r="G8824" s="1">
        <v>36200</v>
      </c>
      <c r="H8824">
        <v>2</v>
      </c>
      <c r="J8824">
        <v>10</v>
      </c>
      <c r="K8824">
        <v>10507</v>
      </c>
      <c r="L8824" s="1">
        <v>366</v>
      </c>
      <c r="M8824" s="2">
        <f t="shared" si="411"/>
        <v>48.536111111111111</v>
      </c>
      <c r="N8824" s="2" t="str">
        <f t="shared" si="412"/>
        <v/>
      </c>
      <c r="O8824" s="2" t="str">
        <f t="shared" si="413"/>
        <v/>
      </c>
    </row>
    <row r="8825" spans="1:15" x14ac:dyDescent="0.25">
      <c r="A8825">
        <v>8824</v>
      </c>
      <c r="B8825">
        <v>2</v>
      </c>
      <c r="C8825" s="1">
        <v>17023</v>
      </c>
      <c r="D8825">
        <v>0</v>
      </c>
      <c r="E8825">
        <v>0</v>
      </c>
      <c r="F8825" t="s">
        <v>13</v>
      </c>
      <c r="G8825" s="1">
        <v>36201</v>
      </c>
      <c r="H8825">
        <v>2</v>
      </c>
      <c r="J8825">
        <v>10</v>
      </c>
      <c r="K8825">
        <v>14607</v>
      </c>
      <c r="L8825" s="1">
        <v>366</v>
      </c>
      <c r="M8825" s="2">
        <f t="shared" si="411"/>
        <v>52.50277777777778</v>
      </c>
      <c r="N8825" s="2" t="str">
        <f t="shared" si="412"/>
        <v/>
      </c>
      <c r="O8825" s="2" t="str">
        <f t="shared" si="413"/>
        <v/>
      </c>
    </row>
    <row r="8826" spans="1:15" x14ac:dyDescent="0.25">
      <c r="A8826">
        <v>8825</v>
      </c>
      <c r="B8826">
        <v>2</v>
      </c>
      <c r="C8826" s="1">
        <v>24425</v>
      </c>
      <c r="D8826">
        <v>1131</v>
      </c>
      <c r="E8826">
        <v>2</v>
      </c>
      <c r="F8826" t="s">
        <v>18</v>
      </c>
      <c r="G8826" s="1">
        <v>36202</v>
      </c>
      <c r="H8826">
        <v>2</v>
      </c>
      <c r="J8826">
        <v>10</v>
      </c>
      <c r="K8826">
        <v>11907</v>
      </c>
      <c r="L8826" s="1">
        <v>366</v>
      </c>
      <c r="M8826" s="2">
        <f t="shared" si="411"/>
        <v>32.241666666666667</v>
      </c>
      <c r="N8826" s="2" t="str">
        <f t="shared" si="412"/>
        <v/>
      </c>
      <c r="O8826" s="2" t="str">
        <f t="shared" si="413"/>
        <v/>
      </c>
    </row>
    <row r="8827" spans="1:15" x14ac:dyDescent="0.25">
      <c r="A8827">
        <v>8826</v>
      </c>
      <c r="B8827">
        <v>2</v>
      </c>
      <c r="C8827" s="1">
        <v>23525</v>
      </c>
      <c r="D8827">
        <v>0</v>
      </c>
      <c r="E8827">
        <v>0</v>
      </c>
      <c r="F8827" t="s">
        <v>13</v>
      </c>
      <c r="G8827" s="1">
        <v>36202</v>
      </c>
      <c r="H8827">
        <v>0</v>
      </c>
      <c r="J8827">
        <v>21</v>
      </c>
      <c r="K8827">
        <v>0</v>
      </c>
      <c r="L8827" s="1">
        <v>366</v>
      </c>
      <c r="M8827" s="2">
        <f t="shared" si="411"/>
        <v>34.702777777777776</v>
      </c>
      <c r="N8827" s="2" t="str">
        <f t="shared" si="412"/>
        <v/>
      </c>
      <c r="O8827" s="2" t="str">
        <f t="shared" si="413"/>
        <v/>
      </c>
    </row>
    <row r="8828" spans="1:15" x14ac:dyDescent="0.25">
      <c r="A8828">
        <v>8827</v>
      </c>
      <c r="B8828">
        <v>2</v>
      </c>
      <c r="C8828" s="1">
        <v>22951</v>
      </c>
      <c r="D8828">
        <v>1372</v>
      </c>
      <c r="E8828">
        <v>1</v>
      </c>
      <c r="F8828" t="s">
        <v>14</v>
      </c>
      <c r="G8828" s="1">
        <v>36203</v>
      </c>
      <c r="H8828">
        <v>2</v>
      </c>
      <c r="J8828">
        <v>10</v>
      </c>
      <c r="K8828">
        <v>16807</v>
      </c>
      <c r="L8828" s="1">
        <v>366</v>
      </c>
      <c r="M8828" s="2">
        <f t="shared" si="411"/>
        <v>36.280555555555559</v>
      </c>
      <c r="N8828" s="2" t="str">
        <f t="shared" si="412"/>
        <v/>
      </c>
      <c r="O8828" s="2" t="str">
        <f t="shared" si="413"/>
        <v/>
      </c>
    </row>
    <row r="8829" spans="1:15" x14ac:dyDescent="0.25">
      <c r="A8829">
        <v>8828</v>
      </c>
      <c r="B8829">
        <v>2</v>
      </c>
      <c r="C8829" s="1">
        <v>23639</v>
      </c>
      <c r="D8829">
        <v>0</v>
      </c>
      <c r="E8829">
        <v>0</v>
      </c>
      <c r="F8829" t="s">
        <v>13</v>
      </c>
      <c r="G8829" s="1">
        <v>36203</v>
      </c>
      <c r="H8829">
        <v>0</v>
      </c>
      <c r="J8829">
        <v>23</v>
      </c>
      <c r="K8829">
        <v>0</v>
      </c>
      <c r="L8829" s="1">
        <v>366</v>
      </c>
      <c r="M8829" s="2">
        <f t="shared" si="411"/>
        <v>34.397222222222226</v>
      </c>
      <c r="N8829" s="2" t="str">
        <f t="shared" si="412"/>
        <v/>
      </c>
      <c r="O8829" s="2" t="str">
        <f t="shared" si="413"/>
        <v/>
      </c>
    </row>
    <row r="8830" spans="1:15" x14ac:dyDescent="0.25">
      <c r="A8830">
        <v>8829</v>
      </c>
      <c r="B8830">
        <v>2</v>
      </c>
      <c r="C8830" s="1">
        <v>15990</v>
      </c>
      <c r="D8830">
        <v>0</v>
      </c>
      <c r="E8830">
        <v>0</v>
      </c>
      <c r="F8830" t="s">
        <v>13</v>
      </c>
      <c r="G8830" s="1">
        <v>36203</v>
      </c>
      <c r="H8830">
        <v>0</v>
      </c>
      <c r="J8830">
        <v>25</v>
      </c>
      <c r="K8830">
        <v>0</v>
      </c>
      <c r="L8830" s="1">
        <v>366</v>
      </c>
      <c r="M8830" s="2">
        <f t="shared" si="411"/>
        <v>55.336111111111109</v>
      </c>
      <c r="N8830" s="2" t="str">
        <f t="shared" si="412"/>
        <v/>
      </c>
      <c r="O8830" s="2" t="str">
        <f t="shared" si="413"/>
        <v/>
      </c>
    </row>
    <row r="8831" spans="1:15" x14ac:dyDescent="0.25">
      <c r="A8831">
        <v>8830</v>
      </c>
      <c r="B8831">
        <v>4</v>
      </c>
      <c r="C8831" s="1">
        <v>25136</v>
      </c>
      <c r="D8831">
        <v>983</v>
      </c>
      <c r="E8831">
        <v>2</v>
      </c>
      <c r="F8831" t="s">
        <v>20</v>
      </c>
      <c r="G8831" s="1">
        <v>36203</v>
      </c>
      <c r="H8831">
        <v>0</v>
      </c>
      <c r="J8831">
        <v>21</v>
      </c>
      <c r="K8831">
        <v>0</v>
      </c>
      <c r="L8831" s="1">
        <v>366</v>
      </c>
      <c r="M8831" s="2">
        <f t="shared" si="411"/>
        <v>30.297222222222221</v>
      </c>
      <c r="N8831" s="2" t="str">
        <f t="shared" si="412"/>
        <v/>
      </c>
      <c r="O8831" s="2" t="str">
        <f t="shared" si="413"/>
        <v/>
      </c>
    </row>
    <row r="8832" spans="1:15" x14ac:dyDescent="0.25">
      <c r="A8832">
        <v>8831</v>
      </c>
      <c r="B8832">
        <v>2</v>
      </c>
      <c r="C8832" s="1">
        <v>20923</v>
      </c>
      <c r="D8832">
        <v>1906</v>
      </c>
      <c r="E8832">
        <v>0</v>
      </c>
      <c r="F8832" t="s">
        <v>26</v>
      </c>
      <c r="G8832" s="1">
        <v>36206</v>
      </c>
      <c r="H8832">
        <v>2</v>
      </c>
      <c r="J8832">
        <v>10</v>
      </c>
      <c r="K8832">
        <v>13907</v>
      </c>
      <c r="L8832" s="1">
        <v>366</v>
      </c>
      <c r="M8832" s="2">
        <f t="shared" si="411"/>
        <v>41.838888888888889</v>
      </c>
      <c r="N8832" s="2" t="str">
        <f t="shared" si="412"/>
        <v/>
      </c>
      <c r="O8832" s="2" t="str">
        <f t="shared" si="413"/>
        <v/>
      </c>
    </row>
    <row r="8833" spans="1:15" x14ac:dyDescent="0.25">
      <c r="A8833">
        <v>8832</v>
      </c>
      <c r="B8833">
        <v>3</v>
      </c>
      <c r="C8833" s="1">
        <v>23363</v>
      </c>
      <c r="D8833">
        <v>5800</v>
      </c>
      <c r="E8833">
        <v>2</v>
      </c>
      <c r="F8833" t="s">
        <v>18</v>
      </c>
      <c r="G8833" s="1">
        <v>36207</v>
      </c>
      <c r="H8833">
        <v>2</v>
      </c>
      <c r="J8833">
        <v>10</v>
      </c>
      <c r="K8833">
        <v>10107</v>
      </c>
      <c r="L8833" s="1">
        <v>366</v>
      </c>
      <c r="M8833" s="2">
        <f t="shared" si="411"/>
        <v>35.161111111111111</v>
      </c>
      <c r="N8833" s="2" t="str">
        <f t="shared" si="412"/>
        <v/>
      </c>
      <c r="O8833" s="2" t="str">
        <f t="shared" si="413"/>
        <v/>
      </c>
    </row>
    <row r="8834" spans="1:15" x14ac:dyDescent="0.25">
      <c r="A8834">
        <v>8833</v>
      </c>
      <c r="B8834">
        <v>3</v>
      </c>
      <c r="C8834" s="1">
        <v>14716</v>
      </c>
      <c r="D8834">
        <v>2695</v>
      </c>
      <c r="E8834">
        <v>0</v>
      </c>
      <c r="F8834" t="s">
        <v>14</v>
      </c>
      <c r="G8834" s="1">
        <v>36207</v>
      </c>
      <c r="H8834">
        <v>2</v>
      </c>
      <c r="J8834">
        <v>10</v>
      </c>
      <c r="K8834">
        <v>25679</v>
      </c>
      <c r="L8834" s="1">
        <v>366</v>
      </c>
      <c r="M8834" s="2">
        <f t="shared" si="411"/>
        <v>58.836111111111109</v>
      </c>
      <c r="N8834" s="2" t="str">
        <f t="shared" si="412"/>
        <v/>
      </c>
      <c r="O8834" s="2" t="str">
        <f t="shared" si="413"/>
        <v/>
      </c>
    </row>
    <row r="8835" spans="1:15" x14ac:dyDescent="0.25">
      <c r="A8835">
        <v>8834</v>
      </c>
      <c r="B8835">
        <v>4</v>
      </c>
      <c r="C8835" s="1">
        <v>27410</v>
      </c>
      <c r="D8835">
        <v>0</v>
      </c>
      <c r="E8835">
        <v>0</v>
      </c>
      <c r="F8835" t="s">
        <v>20</v>
      </c>
      <c r="G8835" s="1">
        <v>36207</v>
      </c>
      <c r="H8835">
        <v>0</v>
      </c>
      <c r="J8835">
        <v>24</v>
      </c>
      <c r="K8835">
        <v>0</v>
      </c>
      <c r="L8835" s="1">
        <v>366</v>
      </c>
      <c r="M8835" s="2">
        <f t="shared" si="411"/>
        <v>24.083333333333332</v>
      </c>
      <c r="N8835" s="2" t="str">
        <f t="shared" si="412"/>
        <v/>
      </c>
      <c r="O8835" s="2" t="str">
        <f t="shared" si="413"/>
        <v/>
      </c>
    </row>
    <row r="8836" spans="1:15" x14ac:dyDescent="0.25">
      <c r="A8836">
        <v>8835</v>
      </c>
      <c r="B8836">
        <v>3</v>
      </c>
      <c r="C8836" s="1">
        <v>21549</v>
      </c>
      <c r="D8836">
        <v>0</v>
      </c>
      <c r="E8836">
        <v>3</v>
      </c>
      <c r="F8836" t="s">
        <v>14</v>
      </c>
      <c r="G8836" s="1">
        <v>36208</v>
      </c>
      <c r="H8836">
        <v>2</v>
      </c>
      <c r="J8836">
        <v>10</v>
      </c>
      <c r="K8836">
        <v>10207</v>
      </c>
      <c r="L8836" s="1">
        <v>366</v>
      </c>
      <c r="M8836" s="2">
        <f t="shared" si="411"/>
        <v>40.130555555555553</v>
      </c>
      <c r="N8836" s="2" t="str">
        <f t="shared" si="412"/>
        <v/>
      </c>
      <c r="O8836" s="2" t="str">
        <f t="shared" si="413"/>
        <v/>
      </c>
    </row>
    <row r="8837" spans="1:15" x14ac:dyDescent="0.25">
      <c r="A8837">
        <v>8836</v>
      </c>
      <c r="B8837">
        <v>2</v>
      </c>
      <c r="C8837" s="1">
        <v>13447</v>
      </c>
      <c r="D8837">
        <v>1698</v>
      </c>
      <c r="E8837">
        <v>0</v>
      </c>
      <c r="F8837" t="s">
        <v>18</v>
      </c>
      <c r="G8837" s="1">
        <v>36208</v>
      </c>
      <c r="H8837">
        <v>2</v>
      </c>
      <c r="J8837">
        <v>10</v>
      </c>
      <c r="K8837">
        <v>10907</v>
      </c>
      <c r="L8837" s="1">
        <v>366</v>
      </c>
      <c r="M8837" s="2">
        <f t="shared" ref="M8837:M8900" si="414">DAYS360(C8837,G8837,TRUE)/360</f>
        <v>62.31388888888889</v>
      </c>
      <c r="N8837" s="2" t="str">
        <f t="shared" ref="N8837:N8900" si="415">IF(DAYS360(C8837,L8837)/360&gt;0,DAYS360(C8837,L8837)/360,"")</f>
        <v/>
      </c>
      <c r="O8837" s="2" t="str">
        <f t="shared" ref="O8837:O8900" si="416">IF(N8837="","",N8837-M8837)</f>
        <v/>
      </c>
    </row>
    <row r="8838" spans="1:15" x14ac:dyDescent="0.25">
      <c r="A8838">
        <v>8837</v>
      </c>
      <c r="B8838">
        <v>3</v>
      </c>
      <c r="C8838" s="1">
        <v>18264</v>
      </c>
      <c r="D8838">
        <v>0</v>
      </c>
      <c r="E8838">
        <v>0</v>
      </c>
      <c r="F8838" t="s">
        <v>13</v>
      </c>
      <c r="G8838" s="1">
        <v>36209</v>
      </c>
      <c r="H8838">
        <v>0</v>
      </c>
      <c r="J8838">
        <v>25</v>
      </c>
      <c r="K8838">
        <v>0</v>
      </c>
      <c r="L8838" s="1">
        <v>366</v>
      </c>
      <c r="M8838" s="2">
        <f t="shared" si="414"/>
        <v>49.130555555555553</v>
      </c>
      <c r="N8838" s="2" t="str">
        <f t="shared" si="415"/>
        <v/>
      </c>
      <c r="O8838" s="2" t="str">
        <f t="shared" si="416"/>
        <v/>
      </c>
    </row>
    <row r="8839" spans="1:15" x14ac:dyDescent="0.25">
      <c r="A8839">
        <v>8838</v>
      </c>
      <c r="B8839">
        <v>3</v>
      </c>
      <c r="C8839" s="1">
        <v>20119</v>
      </c>
      <c r="D8839">
        <v>0</v>
      </c>
      <c r="E8839">
        <v>1</v>
      </c>
      <c r="F8839" t="s">
        <v>23</v>
      </c>
      <c r="G8839" s="1">
        <v>36209</v>
      </c>
      <c r="H8839">
        <v>2</v>
      </c>
      <c r="J8839">
        <v>10</v>
      </c>
      <c r="K8839">
        <v>0</v>
      </c>
      <c r="L8839" s="1">
        <v>366</v>
      </c>
      <c r="M8839" s="2">
        <f t="shared" si="414"/>
        <v>44.05</v>
      </c>
      <c r="N8839" s="2" t="str">
        <f t="shared" si="415"/>
        <v/>
      </c>
      <c r="O8839" s="2" t="str">
        <f t="shared" si="416"/>
        <v/>
      </c>
    </row>
    <row r="8840" spans="1:15" x14ac:dyDescent="0.25">
      <c r="A8840">
        <v>8839</v>
      </c>
      <c r="B8840">
        <v>3</v>
      </c>
      <c r="C8840" s="1">
        <v>20615</v>
      </c>
      <c r="D8840">
        <v>0</v>
      </c>
      <c r="E8840">
        <v>0</v>
      </c>
      <c r="F8840" t="s">
        <v>22</v>
      </c>
      <c r="G8840" s="1">
        <v>36210</v>
      </c>
      <c r="H8840">
        <v>2</v>
      </c>
      <c r="J8840">
        <v>10</v>
      </c>
      <c r="K8840">
        <v>11907</v>
      </c>
      <c r="L8840" s="1">
        <v>366</v>
      </c>
      <c r="M8840" s="2">
        <f t="shared" si="414"/>
        <v>42.694444444444443</v>
      </c>
      <c r="N8840" s="2" t="str">
        <f t="shared" si="415"/>
        <v/>
      </c>
      <c r="O8840" s="2" t="str">
        <f t="shared" si="416"/>
        <v/>
      </c>
    </row>
    <row r="8841" spans="1:15" x14ac:dyDescent="0.25">
      <c r="A8841">
        <v>8840</v>
      </c>
      <c r="B8841">
        <v>4</v>
      </c>
      <c r="C8841" s="1">
        <v>27852</v>
      </c>
      <c r="D8841">
        <v>1545</v>
      </c>
      <c r="E8841">
        <v>0</v>
      </c>
      <c r="F8841" t="s">
        <v>20</v>
      </c>
      <c r="G8841" s="1">
        <v>36210</v>
      </c>
      <c r="H8841">
        <v>2</v>
      </c>
      <c r="J8841">
        <v>10</v>
      </c>
      <c r="K8841">
        <v>16807</v>
      </c>
      <c r="L8841" s="1">
        <v>366</v>
      </c>
      <c r="M8841" s="2">
        <f t="shared" si="414"/>
        <v>22.880555555555556</v>
      </c>
      <c r="N8841" s="2" t="str">
        <f t="shared" si="415"/>
        <v/>
      </c>
      <c r="O8841" s="2" t="str">
        <f t="shared" si="416"/>
        <v/>
      </c>
    </row>
    <row r="8842" spans="1:15" x14ac:dyDescent="0.25">
      <c r="A8842">
        <v>8841</v>
      </c>
      <c r="B8842">
        <v>4</v>
      </c>
      <c r="C8842" s="1">
        <v>34783</v>
      </c>
      <c r="D8842">
        <v>0</v>
      </c>
      <c r="E8842">
        <v>0</v>
      </c>
      <c r="F8842" t="s">
        <v>20</v>
      </c>
      <c r="G8842" s="1">
        <v>36213</v>
      </c>
      <c r="H8842">
        <v>0</v>
      </c>
      <c r="J8842">
        <v>21</v>
      </c>
      <c r="K8842">
        <v>10507</v>
      </c>
      <c r="L8842" s="1">
        <v>366</v>
      </c>
      <c r="M8842" s="2">
        <f t="shared" si="414"/>
        <v>3.9083333333333332</v>
      </c>
      <c r="N8842" s="2" t="str">
        <f t="shared" si="415"/>
        <v/>
      </c>
      <c r="O8842" s="2" t="str">
        <f t="shared" si="416"/>
        <v/>
      </c>
    </row>
    <row r="8843" spans="1:15" x14ac:dyDescent="0.25">
      <c r="A8843">
        <v>8842</v>
      </c>
      <c r="B8843">
        <v>2</v>
      </c>
      <c r="C8843" s="1">
        <v>24069</v>
      </c>
      <c r="D8843">
        <v>0</v>
      </c>
      <c r="E8843">
        <v>0</v>
      </c>
      <c r="F8843" t="s">
        <v>13</v>
      </c>
      <c r="G8843" s="1">
        <v>36213</v>
      </c>
      <c r="H8843">
        <v>0</v>
      </c>
      <c r="J8843">
        <v>10</v>
      </c>
      <c r="K8843">
        <v>17807</v>
      </c>
      <c r="L8843" s="1">
        <v>366</v>
      </c>
      <c r="M8843" s="2">
        <f t="shared" si="414"/>
        <v>33.24722222222222</v>
      </c>
      <c r="N8843" s="2" t="str">
        <f t="shared" si="415"/>
        <v/>
      </c>
      <c r="O8843" s="2" t="str">
        <f t="shared" si="416"/>
        <v/>
      </c>
    </row>
    <row r="8844" spans="1:15" x14ac:dyDescent="0.25">
      <c r="A8844">
        <v>8843</v>
      </c>
      <c r="B8844">
        <v>3</v>
      </c>
      <c r="C8844" s="1">
        <v>18185</v>
      </c>
      <c r="D8844">
        <v>900</v>
      </c>
      <c r="E8844">
        <v>0</v>
      </c>
      <c r="F8844" t="s">
        <v>14</v>
      </c>
      <c r="G8844" s="1">
        <v>36213</v>
      </c>
      <c r="H8844">
        <v>2</v>
      </c>
      <c r="J8844">
        <v>10</v>
      </c>
      <c r="K8844">
        <v>0</v>
      </c>
      <c r="L8844" s="1">
        <v>366</v>
      </c>
      <c r="M8844" s="2">
        <f t="shared" si="414"/>
        <v>49.355555555555554</v>
      </c>
      <c r="N8844" s="2" t="str">
        <f t="shared" si="415"/>
        <v/>
      </c>
      <c r="O8844" s="2" t="str">
        <f t="shared" si="416"/>
        <v/>
      </c>
    </row>
    <row r="8845" spans="1:15" x14ac:dyDescent="0.25">
      <c r="A8845">
        <v>8844</v>
      </c>
      <c r="B8845">
        <v>2</v>
      </c>
      <c r="C8845" s="1">
        <v>26186</v>
      </c>
      <c r="D8845">
        <v>2591</v>
      </c>
      <c r="E8845">
        <v>2</v>
      </c>
      <c r="F8845" t="s">
        <v>14</v>
      </c>
      <c r="G8845" s="1">
        <v>36213</v>
      </c>
      <c r="H8845">
        <v>2</v>
      </c>
      <c r="J8845">
        <v>10</v>
      </c>
      <c r="K8845">
        <v>0</v>
      </c>
      <c r="L8845" s="1">
        <v>366</v>
      </c>
      <c r="M8845" s="2">
        <f t="shared" si="414"/>
        <v>27.45</v>
      </c>
      <c r="N8845" s="2" t="str">
        <f t="shared" si="415"/>
        <v/>
      </c>
      <c r="O8845" s="2" t="str">
        <f t="shared" si="416"/>
        <v/>
      </c>
    </row>
    <row r="8846" spans="1:15" x14ac:dyDescent="0.25">
      <c r="A8846">
        <v>8845</v>
      </c>
      <c r="B8846">
        <v>3</v>
      </c>
      <c r="C8846" s="1">
        <v>22816</v>
      </c>
      <c r="D8846">
        <v>0</v>
      </c>
      <c r="E8846">
        <v>0</v>
      </c>
      <c r="F8846" t="s">
        <v>13</v>
      </c>
      <c r="G8846" s="1">
        <v>36213</v>
      </c>
      <c r="H8846">
        <v>0</v>
      </c>
      <c r="J8846">
        <v>21</v>
      </c>
      <c r="K8846">
        <v>0</v>
      </c>
      <c r="L8846" s="1">
        <v>366</v>
      </c>
      <c r="M8846" s="2">
        <f t="shared" si="414"/>
        <v>36.674999999999997</v>
      </c>
      <c r="N8846" s="2" t="str">
        <f t="shared" si="415"/>
        <v/>
      </c>
      <c r="O8846" s="2" t="str">
        <f t="shared" si="416"/>
        <v/>
      </c>
    </row>
    <row r="8847" spans="1:15" x14ac:dyDescent="0.25">
      <c r="A8847">
        <v>8846</v>
      </c>
      <c r="B8847">
        <v>3</v>
      </c>
      <c r="C8847" s="1">
        <v>16805</v>
      </c>
      <c r="D8847">
        <v>1200</v>
      </c>
      <c r="E8847">
        <v>0</v>
      </c>
      <c r="F8847" t="s">
        <v>16</v>
      </c>
      <c r="G8847" s="1">
        <v>36213</v>
      </c>
      <c r="H8847">
        <v>0</v>
      </c>
      <c r="J8847">
        <v>21</v>
      </c>
      <c r="K8847">
        <v>0</v>
      </c>
      <c r="L8847" s="1">
        <v>366</v>
      </c>
      <c r="M8847" s="2">
        <f t="shared" si="414"/>
        <v>53.136111111111113</v>
      </c>
      <c r="N8847" s="2" t="str">
        <f t="shared" si="415"/>
        <v/>
      </c>
      <c r="O8847" s="2" t="str">
        <f t="shared" si="416"/>
        <v/>
      </c>
    </row>
    <row r="8848" spans="1:15" x14ac:dyDescent="0.25">
      <c r="A8848">
        <v>8847</v>
      </c>
      <c r="B8848">
        <v>2</v>
      </c>
      <c r="C8848" s="1">
        <v>29369</v>
      </c>
      <c r="D8848">
        <v>0</v>
      </c>
      <c r="E8848">
        <v>0</v>
      </c>
      <c r="F8848" t="s">
        <v>13</v>
      </c>
      <c r="G8848" s="1">
        <v>36214</v>
      </c>
      <c r="H8848">
        <v>0</v>
      </c>
      <c r="J8848">
        <v>21</v>
      </c>
      <c r="K8848">
        <v>0</v>
      </c>
      <c r="L8848" s="1">
        <v>366</v>
      </c>
      <c r="M8848" s="2">
        <f t="shared" si="414"/>
        <v>18.736111111111111</v>
      </c>
      <c r="N8848" s="2" t="str">
        <f t="shared" si="415"/>
        <v/>
      </c>
      <c r="O8848" s="2" t="str">
        <f t="shared" si="416"/>
        <v/>
      </c>
    </row>
    <row r="8849" spans="1:15" x14ac:dyDescent="0.25">
      <c r="A8849">
        <v>8848</v>
      </c>
      <c r="B8849">
        <v>4</v>
      </c>
      <c r="C8849" s="1">
        <v>27856</v>
      </c>
      <c r="D8849">
        <v>2482</v>
      </c>
      <c r="E8849">
        <v>1</v>
      </c>
      <c r="F8849" t="s">
        <v>26</v>
      </c>
      <c r="G8849" s="1">
        <v>36214</v>
      </c>
      <c r="H8849">
        <v>2</v>
      </c>
      <c r="J8849">
        <v>10</v>
      </c>
      <c r="K8849">
        <v>25679</v>
      </c>
      <c r="L8849" s="1">
        <v>366</v>
      </c>
      <c r="M8849" s="2">
        <f t="shared" si="414"/>
        <v>22.880555555555556</v>
      </c>
      <c r="N8849" s="2" t="str">
        <f t="shared" si="415"/>
        <v/>
      </c>
      <c r="O8849" s="2" t="str">
        <f t="shared" si="416"/>
        <v/>
      </c>
    </row>
    <row r="8850" spans="1:15" x14ac:dyDescent="0.25">
      <c r="A8850">
        <v>8849</v>
      </c>
      <c r="B8850">
        <v>2</v>
      </c>
      <c r="C8850" s="1">
        <v>14246</v>
      </c>
      <c r="D8850">
        <v>1200</v>
      </c>
      <c r="E8850">
        <v>1</v>
      </c>
      <c r="F8850" t="s">
        <v>14</v>
      </c>
      <c r="G8850" s="1">
        <v>36215</v>
      </c>
      <c r="H8850">
        <v>0</v>
      </c>
      <c r="J8850">
        <v>21</v>
      </c>
      <c r="K8850">
        <v>0</v>
      </c>
      <c r="L8850" s="1">
        <v>366</v>
      </c>
      <c r="M8850" s="2">
        <f t="shared" si="414"/>
        <v>60.147222222222226</v>
      </c>
      <c r="N8850" s="2" t="str">
        <f t="shared" si="415"/>
        <v/>
      </c>
      <c r="O8850" s="2" t="str">
        <f t="shared" si="416"/>
        <v/>
      </c>
    </row>
    <row r="8851" spans="1:15" x14ac:dyDescent="0.25">
      <c r="A8851">
        <v>8850</v>
      </c>
      <c r="B8851">
        <v>4</v>
      </c>
      <c r="C8851" s="1">
        <v>21249</v>
      </c>
      <c r="D8851">
        <v>1610</v>
      </c>
      <c r="E8851">
        <v>0</v>
      </c>
      <c r="F8851" t="s">
        <v>20</v>
      </c>
      <c r="G8851" s="1">
        <v>36217</v>
      </c>
      <c r="H8851">
        <v>2</v>
      </c>
      <c r="J8851">
        <v>10</v>
      </c>
      <c r="K8851">
        <v>14607</v>
      </c>
      <c r="L8851" s="1">
        <v>366</v>
      </c>
      <c r="M8851" s="2">
        <f t="shared" si="414"/>
        <v>40.975000000000001</v>
      </c>
      <c r="N8851" s="2" t="str">
        <f t="shared" si="415"/>
        <v/>
      </c>
      <c r="O8851" s="2" t="str">
        <f t="shared" si="416"/>
        <v/>
      </c>
    </row>
    <row r="8852" spans="1:15" x14ac:dyDescent="0.25">
      <c r="A8852">
        <v>8851</v>
      </c>
      <c r="B8852">
        <v>3</v>
      </c>
      <c r="C8852" s="1">
        <v>24918</v>
      </c>
      <c r="D8852">
        <v>0</v>
      </c>
      <c r="E8852">
        <v>0</v>
      </c>
      <c r="F8852" t="s">
        <v>14</v>
      </c>
      <c r="G8852" s="1">
        <v>36220</v>
      </c>
      <c r="H8852">
        <v>2</v>
      </c>
      <c r="J8852">
        <v>10</v>
      </c>
      <c r="K8852">
        <v>18707</v>
      </c>
      <c r="L8852" s="1">
        <v>366</v>
      </c>
      <c r="M8852" s="2">
        <f t="shared" si="414"/>
        <v>30.944444444444443</v>
      </c>
      <c r="N8852" s="2" t="str">
        <f t="shared" si="415"/>
        <v/>
      </c>
      <c r="O8852" s="2" t="str">
        <f t="shared" si="416"/>
        <v/>
      </c>
    </row>
    <row r="8853" spans="1:15" x14ac:dyDescent="0.25">
      <c r="A8853">
        <v>8852</v>
      </c>
      <c r="B8853">
        <v>4</v>
      </c>
      <c r="C8853" s="1">
        <v>25623</v>
      </c>
      <c r="D8853">
        <v>0</v>
      </c>
      <c r="E8853">
        <v>0</v>
      </c>
      <c r="F8853" t="s">
        <v>20</v>
      </c>
      <c r="G8853" s="1">
        <v>36220</v>
      </c>
      <c r="H8853">
        <v>0</v>
      </c>
      <c r="J8853">
        <v>10</v>
      </c>
      <c r="K8853">
        <v>16607</v>
      </c>
      <c r="L8853" s="1">
        <v>366</v>
      </c>
      <c r="M8853" s="2">
        <f t="shared" si="414"/>
        <v>29.019444444444446</v>
      </c>
      <c r="N8853" s="2" t="str">
        <f t="shared" si="415"/>
        <v/>
      </c>
      <c r="O8853" s="2" t="str">
        <f t="shared" si="416"/>
        <v/>
      </c>
    </row>
    <row r="8854" spans="1:15" x14ac:dyDescent="0.25">
      <c r="A8854">
        <v>8853</v>
      </c>
      <c r="B8854">
        <v>3</v>
      </c>
      <c r="C8854" s="1">
        <v>14172</v>
      </c>
      <c r="D8854">
        <v>1600</v>
      </c>
      <c r="E8854">
        <v>0</v>
      </c>
      <c r="F8854" t="s">
        <v>14</v>
      </c>
      <c r="G8854" s="1">
        <v>36221</v>
      </c>
      <c r="H8854">
        <v>2</v>
      </c>
      <c r="J8854">
        <v>10</v>
      </c>
      <c r="K8854">
        <v>14607</v>
      </c>
      <c r="L8854" s="1">
        <v>366</v>
      </c>
      <c r="M8854" s="2">
        <f t="shared" si="414"/>
        <v>60.369444444444447</v>
      </c>
      <c r="N8854" s="2" t="str">
        <f t="shared" si="415"/>
        <v/>
      </c>
      <c r="O8854" s="2" t="str">
        <f t="shared" si="416"/>
        <v/>
      </c>
    </row>
    <row r="8855" spans="1:15" x14ac:dyDescent="0.25">
      <c r="A8855">
        <v>8854</v>
      </c>
      <c r="B8855">
        <v>3</v>
      </c>
      <c r="C8855" s="1">
        <v>24353</v>
      </c>
      <c r="D8855">
        <v>0</v>
      </c>
      <c r="E8855">
        <v>2</v>
      </c>
      <c r="F8855" t="s">
        <v>14</v>
      </c>
      <c r="G8855" s="1">
        <v>36221</v>
      </c>
      <c r="H8855">
        <v>2</v>
      </c>
      <c r="J8855">
        <v>10</v>
      </c>
      <c r="K8855">
        <v>10107</v>
      </c>
      <c r="L8855" s="1">
        <v>366</v>
      </c>
      <c r="M8855" s="2">
        <f t="shared" si="414"/>
        <v>32.49722222222222</v>
      </c>
      <c r="N8855" s="2" t="str">
        <f t="shared" si="415"/>
        <v/>
      </c>
      <c r="O8855" s="2" t="str">
        <f t="shared" si="416"/>
        <v/>
      </c>
    </row>
    <row r="8856" spans="1:15" x14ac:dyDescent="0.25">
      <c r="A8856">
        <v>8855</v>
      </c>
      <c r="B8856">
        <v>3</v>
      </c>
      <c r="C8856" s="1">
        <v>15189</v>
      </c>
      <c r="D8856">
        <v>0</v>
      </c>
      <c r="E8856">
        <v>2</v>
      </c>
      <c r="F8856" t="s">
        <v>13</v>
      </c>
      <c r="G8856" s="1">
        <v>36222</v>
      </c>
      <c r="H8856">
        <v>0</v>
      </c>
      <c r="J8856">
        <v>21</v>
      </c>
      <c r="K8856">
        <v>0</v>
      </c>
      <c r="L8856" s="1">
        <v>366</v>
      </c>
      <c r="M8856" s="2">
        <f t="shared" si="414"/>
        <v>57.588888888888889</v>
      </c>
      <c r="N8856" s="2" t="str">
        <f t="shared" si="415"/>
        <v/>
      </c>
      <c r="O8856" s="2" t="str">
        <f t="shared" si="416"/>
        <v/>
      </c>
    </row>
    <row r="8857" spans="1:15" x14ac:dyDescent="0.25">
      <c r="A8857">
        <v>8856</v>
      </c>
      <c r="B8857">
        <v>3</v>
      </c>
      <c r="C8857" s="1">
        <v>23244</v>
      </c>
      <c r="D8857">
        <v>0</v>
      </c>
      <c r="E8857">
        <v>0</v>
      </c>
      <c r="F8857" t="s">
        <v>13</v>
      </c>
      <c r="G8857" s="1">
        <v>36222</v>
      </c>
      <c r="H8857">
        <v>0</v>
      </c>
      <c r="J8857">
        <v>25</v>
      </c>
      <c r="K8857">
        <v>0</v>
      </c>
      <c r="L8857" s="1">
        <v>366</v>
      </c>
      <c r="M8857" s="2">
        <f t="shared" si="414"/>
        <v>35.533333333333331</v>
      </c>
      <c r="N8857" s="2" t="str">
        <f t="shared" si="415"/>
        <v/>
      </c>
      <c r="O8857" s="2" t="str">
        <f t="shared" si="416"/>
        <v/>
      </c>
    </row>
    <row r="8858" spans="1:15" x14ac:dyDescent="0.25">
      <c r="A8858">
        <v>8857</v>
      </c>
      <c r="B8858">
        <v>2</v>
      </c>
      <c r="C8858" s="1">
        <v>26682</v>
      </c>
      <c r="D8858">
        <v>2245</v>
      </c>
      <c r="E8858">
        <v>0</v>
      </c>
      <c r="F8858" t="s">
        <v>20</v>
      </c>
      <c r="G8858" s="1">
        <v>36223</v>
      </c>
      <c r="H8858">
        <v>2</v>
      </c>
      <c r="J8858">
        <v>10</v>
      </c>
      <c r="K8858">
        <v>13907</v>
      </c>
      <c r="L8858" s="1">
        <v>366</v>
      </c>
      <c r="M8858" s="2">
        <f t="shared" si="414"/>
        <v>26.127777777777776</v>
      </c>
      <c r="N8858" s="2" t="str">
        <f t="shared" si="415"/>
        <v/>
      </c>
      <c r="O8858" s="2" t="str">
        <f t="shared" si="416"/>
        <v/>
      </c>
    </row>
    <row r="8859" spans="1:15" x14ac:dyDescent="0.25">
      <c r="A8859">
        <v>8858</v>
      </c>
      <c r="B8859">
        <v>2</v>
      </c>
      <c r="C8859" s="1">
        <v>35856</v>
      </c>
      <c r="D8859">
        <v>0</v>
      </c>
      <c r="E8859">
        <v>0</v>
      </c>
      <c r="F8859" t="s">
        <v>20</v>
      </c>
      <c r="G8859" s="1">
        <v>36223</v>
      </c>
      <c r="H8859">
        <v>0</v>
      </c>
      <c r="J8859">
        <v>21</v>
      </c>
      <c r="K8859">
        <v>10107</v>
      </c>
      <c r="L8859" s="1">
        <v>366</v>
      </c>
      <c r="M8859" s="2">
        <f t="shared" si="414"/>
        <v>1.0055555555555555</v>
      </c>
      <c r="N8859" s="2" t="str">
        <f t="shared" si="415"/>
        <v/>
      </c>
      <c r="O8859" s="2" t="str">
        <f t="shared" si="416"/>
        <v/>
      </c>
    </row>
    <row r="8860" spans="1:15" x14ac:dyDescent="0.25">
      <c r="A8860">
        <v>8859</v>
      </c>
      <c r="B8860">
        <v>2</v>
      </c>
      <c r="C8860" s="1">
        <v>27867</v>
      </c>
      <c r="D8860">
        <v>0</v>
      </c>
      <c r="E8860">
        <v>0</v>
      </c>
      <c r="F8860" t="s">
        <v>20</v>
      </c>
      <c r="G8860" s="1">
        <v>36223</v>
      </c>
      <c r="H8860">
        <v>0</v>
      </c>
      <c r="I8860" t="s">
        <v>19</v>
      </c>
      <c r="J8860">
        <v>21</v>
      </c>
      <c r="K8860">
        <v>10807</v>
      </c>
      <c r="L8860" s="1">
        <v>37809</v>
      </c>
      <c r="M8860" s="2">
        <f t="shared" si="414"/>
        <v>22.880555555555556</v>
      </c>
      <c r="N8860" s="2">
        <f t="shared" si="415"/>
        <v>27.222222222222221</v>
      </c>
      <c r="O8860" s="2">
        <f t="shared" si="416"/>
        <v>4.341666666666665</v>
      </c>
    </row>
    <row r="8861" spans="1:15" x14ac:dyDescent="0.25">
      <c r="A8861">
        <v>8860</v>
      </c>
      <c r="B8861">
        <v>3</v>
      </c>
      <c r="C8861" s="1">
        <v>18226</v>
      </c>
      <c r="D8861">
        <v>2484</v>
      </c>
      <c r="E8861">
        <v>2</v>
      </c>
      <c r="F8861" t="s">
        <v>18</v>
      </c>
      <c r="G8861" s="1">
        <v>36223</v>
      </c>
      <c r="H8861">
        <v>0</v>
      </c>
      <c r="J8861">
        <v>21</v>
      </c>
      <c r="K8861">
        <v>0</v>
      </c>
      <c r="L8861" s="1">
        <v>366</v>
      </c>
      <c r="M8861" s="2">
        <f t="shared" si="414"/>
        <v>49.277777777777779</v>
      </c>
      <c r="N8861" s="2" t="str">
        <f t="shared" si="415"/>
        <v/>
      </c>
      <c r="O8861" s="2" t="str">
        <f t="shared" si="416"/>
        <v/>
      </c>
    </row>
    <row r="8862" spans="1:15" x14ac:dyDescent="0.25">
      <c r="A8862">
        <v>8861</v>
      </c>
      <c r="B8862">
        <v>4</v>
      </c>
      <c r="C8862" s="1">
        <v>26836</v>
      </c>
      <c r="D8862">
        <v>0</v>
      </c>
      <c r="E8862">
        <v>0</v>
      </c>
      <c r="F8862" t="s">
        <v>20</v>
      </c>
      <c r="G8862" s="1">
        <v>36224</v>
      </c>
      <c r="H8862">
        <v>2</v>
      </c>
      <c r="J8862">
        <v>10</v>
      </c>
      <c r="K8862">
        <v>10807</v>
      </c>
      <c r="L8862" s="1">
        <v>366</v>
      </c>
      <c r="M8862" s="2">
        <f t="shared" si="414"/>
        <v>25.705555555555556</v>
      </c>
      <c r="N8862" s="2" t="str">
        <f t="shared" si="415"/>
        <v/>
      </c>
      <c r="O8862" s="2" t="str">
        <f t="shared" si="416"/>
        <v/>
      </c>
    </row>
    <row r="8863" spans="1:15" x14ac:dyDescent="0.25">
      <c r="A8863">
        <v>8862</v>
      </c>
      <c r="B8863">
        <v>2</v>
      </c>
      <c r="C8863" s="1">
        <v>25596</v>
      </c>
      <c r="D8863">
        <v>3471</v>
      </c>
      <c r="E8863">
        <v>1</v>
      </c>
      <c r="F8863" t="s">
        <v>14</v>
      </c>
      <c r="G8863" s="1">
        <v>36227</v>
      </c>
      <c r="H8863">
        <v>2</v>
      </c>
      <c r="J8863">
        <v>10</v>
      </c>
      <c r="K8863">
        <v>17907</v>
      </c>
      <c r="L8863" s="1">
        <v>366</v>
      </c>
      <c r="M8863" s="2">
        <f t="shared" si="414"/>
        <v>29.111111111111111</v>
      </c>
      <c r="N8863" s="2" t="str">
        <f t="shared" si="415"/>
        <v/>
      </c>
      <c r="O8863" s="2" t="str">
        <f t="shared" si="416"/>
        <v/>
      </c>
    </row>
    <row r="8864" spans="1:15" x14ac:dyDescent="0.25">
      <c r="A8864">
        <v>8863</v>
      </c>
      <c r="B8864">
        <v>3</v>
      </c>
      <c r="C8864" s="1">
        <v>22721</v>
      </c>
      <c r="D8864">
        <v>0</v>
      </c>
      <c r="E8864">
        <v>0</v>
      </c>
      <c r="F8864" t="s">
        <v>14</v>
      </c>
      <c r="G8864" s="1">
        <v>36227</v>
      </c>
      <c r="H8864">
        <v>2</v>
      </c>
      <c r="J8864">
        <v>10</v>
      </c>
      <c r="K8864">
        <v>18507</v>
      </c>
      <c r="L8864" s="1">
        <v>366</v>
      </c>
      <c r="M8864" s="2">
        <f t="shared" si="414"/>
        <v>36.977777777777774</v>
      </c>
      <c r="N8864" s="2" t="str">
        <f t="shared" si="415"/>
        <v/>
      </c>
      <c r="O8864" s="2" t="str">
        <f t="shared" si="416"/>
        <v/>
      </c>
    </row>
    <row r="8865" spans="1:15" x14ac:dyDescent="0.25">
      <c r="A8865">
        <v>8864</v>
      </c>
      <c r="B8865">
        <v>2</v>
      </c>
      <c r="C8865" s="1">
        <v>25521</v>
      </c>
      <c r="D8865">
        <v>0</v>
      </c>
      <c r="E8865">
        <v>2</v>
      </c>
      <c r="F8865" t="s">
        <v>20</v>
      </c>
      <c r="G8865" s="1">
        <v>36228</v>
      </c>
      <c r="H8865">
        <v>2</v>
      </c>
      <c r="J8865">
        <v>10</v>
      </c>
      <c r="K8865">
        <v>16707</v>
      </c>
      <c r="L8865" s="1">
        <v>366</v>
      </c>
      <c r="M8865" s="2">
        <f t="shared" si="414"/>
        <v>29.319444444444443</v>
      </c>
      <c r="N8865" s="2" t="str">
        <f t="shared" si="415"/>
        <v/>
      </c>
      <c r="O8865" s="2" t="str">
        <f t="shared" si="416"/>
        <v/>
      </c>
    </row>
    <row r="8866" spans="1:15" x14ac:dyDescent="0.25">
      <c r="A8866">
        <v>8865</v>
      </c>
      <c r="B8866">
        <v>2</v>
      </c>
      <c r="C8866" s="1">
        <v>19172</v>
      </c>
      <c r="D8866">
        <v>3500</v>
      </c>
      <c r="E8866">
        <v>3</v>
      </c>
      <c r="F8866" t="s">
        <v>14</v>
      </c>
      <c r="G8866" s="1">
        <v>36228</v>
      </c>
      <c r="H8866">
        <v>2</v>
      </c>
      <c r="J8866">
        <v>10</v>
      </c>
      <c r="K8866">
        <v>18707</v>
      </c>
      <c r="L8866" s="1">
        <v>366</v>
      </c>
      <c r="M8866" s="2">
        <f t="shared" si="414"/>
        <v>46.7</v>
      </c>
      <c r="N8866" s="2" t="str">
        <f t="shared" si="415"/>
        <v/>
      </c>
      <c r="O8866" s="2" t="str">
        <f t="shared" si="416"/>
        <v/>
      </c>
    </row>
    <row r="8867" spans="1:15" x14ac:dyDescent="0.25">
      <c r="A8867">
        <v>8866</v>
      </c>
      <c r="B8867">
        <v>3</v>
      </c>
      <c r="C8867" s="1">
        <v>21314</v>
      </c>
      <c r="D8867">
        <v>0</v>
      </c>
      <c r="E8867">
        <v>3</v>
      </c>
      <c r="F8867" t="s">
        <v>14</v>
      </c>
      <c r="G8867" s="1">
        <v>36228</v>
      </c>
      <c r="H8867">
        <v>2</v>
      </c>
      <c r="J8867">
        <v>10</v>
      </c>
      <c r="K8867">
        <v>10207</v>
      </c>
      <c r="L8867" s="1">
        <v>366</v>
      </c>
      <c r="M8867" s="2">
        <f t="shared" si="414"/>
        <v>40.833333333333336</v>
      </c>
      <c r="N8867" s="2" t="str">
        <f t="shared" si="415"/>
        <v/>
      </c>
      <c r="O8867" s="2" t="str">
        <f t="shared" si="416"/>
        <v/>
      </c>
    </row>
    <row r="8868" spans="1:15" x14ac:dyDescent="0.25">
      <c r="A8868">
        <v>8867</v>
      </c>
      <c r="B8868">
        <v>3</v>
      </c>
      <c r="C8868" s="1">
        <v>26826</v>
      </c>
      <c r="D8868">
        <v>0</v>
      </c>
      <c r="E8868">
        <v>0</v>
      </c>
      <c r="F8868" t="s">
        <v>13</v>
      </c>
      <c r="G8868" s="1">
        <v>36228</v>
      </c>
      <c r="H8868">
        <v>0</v>
      </c>
      <c r="J8868">
        <v>24</v>
      </c>
      <c r="K8868">
        <v>0</v>
      </c>
      <c r="L8868" s="1">
        <v>366</v>
      </c>
      <c r="M8868" s="2">
        <f t="shared" si="414"/>
        <v>25.744444444444444</v>
      </c>
      <c r="N8868" s="2" t="str">
        <f t="shared" si="415"/>
        <v/>
      </c>
      <c r="O8868" s="2" t="str">
        <f t="shared" si="416"/>
        <v/>
      </c>
    </row>
    <row r="8869" spans="1:15" x14ac:dyDescent="0.25">
      <c r="A8869">
        <v>8868</v>
      </c>
      <c r="B8869">
        <v>3</v>
      </c>
      <c r="C8869" s="1">
        <v>17079</v>
      </c>
      <c r="D8869">
        <v>0</v>
      </c>
      <c r="E8869">
        <v>0</v>
      </c>
      <c r="F8869" t="s">
        <v>14</v>
      </c>
      <c r="G8869" s="1">
        <v>36229</v>
      </c>
      <c r="H8869">
        <v>2</v>
      </c>
      <c r="J8869">
        <v>10</v>
      </c>
      <c r="K8869">
        <v>13507</v>
      </c>
      <c r="L8869" s="1">
        <v>366</v>
      </c>
      <c r="M8869" s="2">
        <f t="shared" si="414"/>
        <v>52.43333333333333</v>
      </c>
      <c r="N8869" s="2" t="str">
        <f t="shared" si="415"/>
        <v/>
      </c>
      <c r="O8869" s="2" t="str">
        <f t="shared" si="416"/>
        <v/>
      </c>
    </row>
    <row r="8870" spans="1:15" x14ac:dyDescent="0.25">
      <c r="A8870">
        <v>8869</v>
      </c>
      <c r="B8870">
        <v>4</v>
      </c>
      <c r="C8870" s="1">
        <v>27280</v>
      </c>
      <c r="D8870">
        <v>0</v>
      </c>
      <c r="E8870">
        <v>0</v>
      </c>
      <c r="F8870" t="s">
        <v>20</v>
      </c>
      <c r="G8870" s="1">
        <v>36230</v>
      </c>
      <c r="H8870">
        <v>0</v>
      </c>
      <c r="J8870">
        <v>10</v>
      </c>
      <c r="K8870">
        <v>14607</v>
      </c>
      <c r="L8870" s="1">
        <v>366</v>
      </c>
      <c r="M8870" s="2">
        <f t="shared" si="414"/>
        <v>24.508333333333333</v>
      </c>
      <c r="N8870" s="2" t="str">
        <f t="shared" si="415"/>
        <v/>
      </c>
      <c r="O8870" s="2" t="str">
        <f t="shared" si="416"/>
        <v/>
      </c>
    </row>
    <row r="8871" spans="1:15" x14ac:dyDescent="0.25">
      <c r="A8871">
        <v>8870</v>
      </c>
      <c r="B8871">
        <v>3</v>
      </c>
      <c r="C8871" s="1">
        <v>17033</v>
      </c>
      <c r="D8871">
        <v>0</v>
      </c>
      <c r="E8871">
        <v>0</v>
      </c>
      <c r="F8871" t="s">
        <v>17</v>
      </c>
      <c r="G8871" s="1">
        <v>36230</v>
      </c>
      <c r="H8871">
        <v>0</v>
      </c>
      <c r="J8871">
        <v>10</v>
      </c>
      <c r="K8871">
        <v>10107</v>
      </c>
      <c r="L8871" s="1">
        <v>366</v>
      </c>
      <c r="M8871" s="2">
        <f t="shared" si="414"/>
        <v>52.56111111111111</v>
      </c>
      <c r="N8871" s="2" t="str">
        <f t="shared" si="415"/>
        <v/>
      </c>
      <c r="O8871" s="2" t="str">
        <f t="shared" si="416"/>
        <v/>
      </c>
    </row>
    <row r="8872" spans="1:15" x14ac:dyDescent="0.25">
      <c r="A8872">
        <v>8871</v>
      </c>
      <c r="B8872">
        <v>2</v>
      </c>
      <c r="C8872" s="1">
        <v>15844</v>
      </c>
      <c r="D8872">
        <v>0</v>
      </c>
      <c r="E8872">
        <v>0</v>
      </c>
      <c r="F8872" t="s">
        <v>13</v>
      </c>
      <c r="G8872" s="1">
        <v>36230</v>
      </c>
      <c r="H8872">
        <v>0</v>
      </c>
      <c r="J8872">
        <v>21</v>
      </c>
      <c r="K8872">
        <v>0</v>
      </c>
      <c r="L8872" s="1">
        <v>366</v>
      </c>
      <c r="M8872" s="2">
        <f t="shared" si="414"/>
        <v>55.81388888888889</v>
      </c>
      <c r="N8872" s="2" t="str">
        <f t="shared" si="415"/>
        <v/>
      </c>
      <c r="O8872" s="2" t="str">
        <f t="shared" si="416"/>
        <v/>
      </c>
    </row>
    <row r="8873" spans="1:15" x14ac:dyDescent="0.25">
      <c r="A8873">
        <v>8872</v>
      </c>
      <c r="B8873">
        <v>2</v>
      </c>
      <c r="C8873" s="1">
        <v>18490</v>
      </c>
      <c r="D8873">
        <v>2600</v>
      </c>
      <c r="E8873">
        <v>3</v>
      </c>
      <c r="F8873" t="s">
        <v>13</v>
      </c>
      <c r="G8873" s="1">
        <v>36230</v>
      </c>
      <c r="H8873">
        <v>0</v>
      </c>
      <c r="J8873">
        <v>21</v>
      </c>
      <c r="K8873">
        <v>0</v>
      </c>
      <c r="L8873" s="1">
        <v>366</v>
      </c>
      <c r="M8873" s="2">
        <f t="shared" si="414"/>
        <v>48.572222222222223</v>
      </c>
      <c r="N8873" s="2" t="str">
        <f t="shared" si="415"/>
        <v/>
      </c>
      <c r="O8873" s="2" t="str">
        <f t="shared" si="416"/>
        <v/>
      </c>
    </row>
    <row r="8874" spans="1:15" x14ac:dyDescent="0.25">
      <c r="A8874">
        <v>8873</v>
      </c>
      <c r="B8874">
        <v>2</v>
      </c>
      <c r="C8874" s="1">
        <v>32312</v>
      </c>
      <c r="D8874">
        <v>0</v>
      </c>
      <c r="E8874">
        <v>0</v>
      </c>
      <c r="F8874" t="s">
        <v>20</v>
      </c>
      <c r="G8874" s="1">
        <v>36231</v>
      </c>
      <c r="H8874">
        <v>2</v>
      </c>
      <c r="J8874">
        <v>21</v>
      </c>
      <c r="K8874">
        <v>10107</v>
      </c>
      <c r="L8874" s="1">
        <v>366</v>
      </c>
      <c r="M8874" s="2">
        <f t="shared" si="414"/>
        <v>10.733333333333333</v>
      </c>
      <c r="N8874" s="2" t="str">
        <f t="shared" si="415"/>
        <v/>
      </c>
      <c r="O8874" s="2" t="str">
        <f t="shared" si="416"/>
        <v/>
      </c>
    </row>
    <row r="8875" spans="1:15" x14ac:dyDescent="0.25">
      <c r="A8875">
        <v>8874</v>
      </c>
      <c r="B8875">
        <v>2</v>
      </c>
      <c r="C8875" s="1">
        <v>12989</v>
      </c>
      <c r="D8875">
        <v>2227</v>
      </c>
      <c r="E8875">
        <v>1</v>
      </c>
      <c r="F8875" t="s">
        <v>13</v>
      </c>
      <c r="G8875" s="1">
        <v>36234</v>
      </c>
      <c r="H8875">
        <v>0</v>
      </c>
      <c r="J8875">
        <v>21</v>
      </c>
      <c r="K8875">
        <v>0</v>
      </c>
      <c r="L8875" s="1">
        <v>366</v>
      </c>
      <c r="M8875" s="2">
        <f t="shared" si="414"/>
        <v>63.641666666666666</v>
      </c>
      <c r="N8875" s="2" t="str">
        <f t="shared" si="415"/>
        <v/>
      </c>
      <c r="O8875" s="2" t="str">
        <f t="shared" si="416"/>
        <v/>
      </c>
    </row>
    <row r="8876" spans="1:15" x14ac:dyDescent="0.25">
      <c r="A8876">
        <v>8875</v>
      </c>
      <c r="B8876">
        <v>2</v>
      </c>
      <c r="C8876" s="1">
        <v>19112</v>
      </c>
      <c r="D8876">
        <v>0</v>
      </c>
      <c r="E8876">
        <v>2</v>
      </c>
      <c r="F8876" t="s">
        <v>20</v>
      </c>
      <c r="G8876" s="1">
        <v>36234</v>
      </c>
      <c r="H8876">
        <v>0</v>
      </c>
      <c r="J8876">
        <v>10</v>
      </c>
      <c r="K8876">
        <v>12807</v>
      </c>
      <c r="L8876" s="1">
        <v>366</v>
      </c>
      <c r="M8876" s="2">
        <f t="shared" si="414"/>
        <v>46.880555555555553</v>
      </c>
      <c r="N8876" s="2" t="str">
        <f t="shared" si="415"/>
        <v/>
      </c>
      <c r="O8876" s="2" t="str">
        <f t="shared" si="416"/>
        <v/>
      </c>
    </row>
    <row r="8877" spans="1:15" x14ac:dyDescent="0.25">
      <c r="A8877">
        <v>8876</v>
      </c>
      <c r="B8877">
        <v>3</v>
      </c>
      <c r="C8877" s="1">
        <v>25755</v>
      </c>
      <c r="D8877">
        <v>1347</v>
      </c>
      <c r="E8877">
        <v>2</v>
      </c>
      <c r="F8877" t="s">
        <v>14</v>
      </c>
      <c r="G8877" s="1">
        <v>36235</v>
      </c>
      <c r="H8877">
        <v>2</v>
      </c>
      <c r="J8877">
        <v>10</v>
      </c>
      <c r="K8877">
        <v>12607</v>
      </c>
      <c r="L8877" s="1">
        <v>366</v>
      </c>
      <c r="M8877" s="2">
        <f t="shared" si="414"/>
        <v>28.694444444444443</v>
      </c>
      <c r="N8877" s="2" t="str">
        <f t="shared" si="415"/>
        <v/>
      </c>
      <c r="O8877" s="2" t="str">
        <f t="shared" si="416"/>
        <v/>
      </c>
    </row>
    <row r="8878" spans="1:15" x14ac:dyDescent="0.25">
      <c r="A8878">
        <v>8877</v>
      </c>
      <c r="B8878">
        <v>4</v>
      </c>
      <c r="C8878" s="1">
        <v>22241</v>
      </c>
      <c r="D8878">
        <v>0</v>
      </c>
      <c r="E8878">
        <v>0</v>
      </c>
      <c r="F8878" t="s">
        <v>20</v>
      </c>
      <c r="G8878" s="1">
        <v>36235</v>
      </c>
      <c r="H8878">
        <v>0</v>
      </c>
      <c r="J8878">
        <v>25</v>
      </c>
      <c r="K8878">
        <v>0</v>
      </c>
      <c r="L8878" s="1">
        <v>366</v>
      </c>
      <c r="M8878" s="2">
        <f t="shared" si="414"/>
        <v>38.319444444444443</v>
      </c>
      <c r="N8878" s="2" t="str">
        <f t="shared" si="415"/>
        <v/>
      </c>
      <c r="O8878" s="2" t="str">
        <f t="shared" si="416"/>
        <v/>
      </c>
    </row>
    <row r="8879" spans="1:15" x14ac:dyDescent="0.25">
      <c r="A8879">
        <v>8878</v>
      </c>
      <c r="B8879">
        <v>2</v>
      </c>
      <c r="C8879" s="1">
        <v>19429</v>
      </c>
      <c r="D8879">
        <v>0</v>
      </c>
      <c r="E8879">
        <v>0</v>
      </c>
      <c r="F8879" t="s">
        <v>13</v>
      </c>
      <c r="G8879" s="1">
        <v>36237</v>
      </c>
      <c r="H8879">
        <v>0</v>
      </c>
      <c r="J8879">
        <v>21</v>
      </c>
      <c r="K8879">
        <v>0</v>
      </c>
      <c r="L8879" s="1">
        <v>366</v>
      </c>
      <c r="M8879" s="2">
        <f t="shared" si="414"/>
        <v>46.019444444444446</v>
      </c>
      <c r="N8879" s="2" t="str">
        <f t="shared" si="415"/>
        <v/>
      </c>
      <c r="O8879" s="2" t="str">
        <f t="shared" si="416"/>
        <v/>
      </c>
    </row>
    <row r="8880" spans="1:15" x14ac:dyDescent="0.25">
      <c r="A8880">
        <v>8879</v>
      </c>
      <c r="B8880">
        <v>3</v>
      </c>
      <c r="C8880" s="1">
        <v>18848</v>
      </c>
      <c r="D8880">
        <v>0</v>
      </c>
      <c r="E8880">
        <v>1</v>
      </c>
      <c r="F8880" t="s">
        <v>14</v>
      </c>
      <c r="G8880" s="1">
        <v>36237</v>
      </c>
      <c r="H8880">
        <v>2</v>
      </c>
      <c r="J8880">
        <v>10</v>
      </c>
      <c r="K8880">
        <v>13907</v>
      </c>
      <c r="L8880" s="1">
        <v>366</v>
      </c>
      <c r="M8880" s="2">
        <f t="shared" si="414"/>
        <v>47.611111111111114</v>
      </c>
      <c r="N8880" s="2" t="str">
        <f t="shared" si="415"/>
        <v/>
      </c>
      <c r="O8880" s="2" t="str">
        <f t="shared" si="416"/>
        <v/>
      </c>
    </row>
    <row r="8881" spans="1:15" x14ac:dyDescent="0.25">
      <c r="A8881">
        <v>8880</v>
      </c>
      <c r="B8881">
        <v>3</v>
      </c>
      <c r="C8881" s="1">
        <v>12554</v>
      </c>
      <c r="D8881">
        <v>1261</v>
      </c>
      <c r="E8881">
        <v>0</v>
      </c>
      <c r="F8881" t="s">
        <v>22</v>
      </c>
      <c r="G8881" s="1">
        <v>36237</v>
      </c>
      <c r="H8881">
        <v>2</v>
      </c>
      <c r="J8881">
        <v>10</v>
      </c>
      <c r="K8881">
        <v>10107</v>
      </c>
      <c r="L8881" s="1">
        <v>366</v>
      </c>
      <c r="M8881" s="2">
        <f t="shared" si="414"/>
        <v>64.841666666666669</v>
      </c>
      <c r="N8881" s="2" t="str">
        <f t="shared" si="415"/>
        <v/>
      </c>
      <c r="O8881" s="2" t="str">
        <f t="shared" si="416"/>
        <v/>
      </c>
    </row>
    <row r="8882" spans="1:15" x14ac:dyDescent="0.25">
      <c r="A8882">
        <v>8881</v>
      </c>
      <c r="B8882">
        <v>2</v>
      </c>
      <c r="C8882" s="1">
        <v>26904</v>
      </c>
      <c r="D8882">
        <v>0</v>
      </c>
      <c r="E8882">
        <v>0</v>
      </c>
      <c r="F8882" t="s">
        <v>20</v>
      </c>
      <c r="G8882" s="1">
        <v>36237</v>
      </c>
      <c r="H8882">
        <v>2</v>
      </c>
      <c r="J8882">
        <v>10</v>
      </c>
      <c r="K8882">
        <v>10107</v>
      </c>
      <c r="L8882" s="1">
        <v>366</v>
      </c>
      <c r="M8882" s="2">
        <f t="shared" si="414"/>
        <v>25.555555555555557</v>
      </c>
      <c r="N8882" s="2" t="str">
        <f t="shared" si="415"/>
        <v/>
      </c>
      <c r="O8882" s="2" t="str">
        <f t="shared" si="416"/>
        <v/>
      </c>
    </row>
    <row r="8883" spans="1:15" x14ac:dyDescent="0.25">
      <c r="A8883">
        <v>8882</v>
      </c>
      <c r="B8883">
        <v>4</v>
      </c>
      <c r="C8883" s="1">
        <v>22729</v>
      </c>
      <c r="D8883">
        <v>1888</v>
      </c>
      <c r="E8883">
        <v>1</v>
      </c>
      <c r="F8883" t="s">
        <v>20</v>
      </c>
      <c r="G8883" s="1">
        <v>36238</v>
      </c>
      <c r="H8883">
        <v>2</v>
      </c>
      <c r="J8883">
        <v>10</v>
      </c>
      <c r="K8883">
        <v>11907</v>
      </c>
      <c r="L8883" s="1">
        <v>366</v>
      </c>
      <c r="M8883" s="2">
        <f t="shared" si="414"/>
        <v>36.986111111111114</v>
      </c>
      <c r="N8883" s="2" t="str">
        <f t="shared" si="415"/>
        <v/>
      </c>
      <c r="O8883" s="2" t="str">
        <f t="shared" si="416"/>
        <v/>
      </c>
    </row>
    <row r="8884" spans="1:15" x14ac:dyDescent="0.25">
      <c r="A8884">
        <v>8883</v>
      </c>
      <c r="B8884">
        <v>2</v>
      </c>
      <c r="C8884" s="1">
        <v>20597</v>
      </c>
      <c r="D8884">
        <v>0</v>
      </c>
      <c r="E8884">
        <v>0</v>
      </c>
      <c r="F8884" t="s">
        <v>14</v>
      </c>
      <c r="G8884" s="1">
        <v>36238</v>
      </c>
      <c r="H8884">
        <v>2</v>
      </c>
      <c r="J8884">
        <v>10</v>
      </c>
      <c r="K8884">
        <v>16607</v>
      </c>
      <c r="L8884" s="1">
        <v>366</v>
      </c>
      <c r="M8884" s="2">
        <f t="shared" si="414"/>
        <v>42.825000000000003</v>
      </c>
      <c r="N8884" s="2" t="str">
        <f t="shared" si="415"/>
        <v/>
      </c>
      <c r="O8884" s="2" t="str">
        <f t="shared" si="416"/>
        <v/>
      </c>
    </row>
    <row r="8885" spans="1:15" x14ac:dyDescent="0.25">
      <c r="A8885">
        <v>8884</v>
      </c>
      <c r="B8885">
        <v>3</v>
      </c>
      <c r="C8885" s="1">
        <v>17641</v>
      </c>
      <c r="D8885">
        <v>0</v>
      </c>
      <c r="E8885">
        <v>0</v>
      </c>
      <c r="F8885" t="s">
        <v>13</v>
      </c>
      <c r="G8885" s="1">
        <v>36241</v>
      </c>
      <c r="H8885">
        <v>0</v>
      </c>
      <c r="J8885">
        <v>25</v>
      </c>
      <c r="K8885">
        <v>0</v>
      </c>
      <c r="L8885" s="1">
        <v>366</v>
      </c>
      <c r="M8885" s="2">
        <f t="shared" si="414"/>
        <v>50.927777777777777</v>
      </c>
      <c r="N8885" s="2" t="str">
        <f t="shared" si="415"/>
        <v/>
      </c>
      <c r="O8885" s="2" t="str">
        <f t="shared" si="416"/>
        <v/>
      </c>
    </row>
    <row r="8886" spans="1:15" x14ac:dyDescent="0.25">
      <c r="A8886">
        <v>8885</v>
      </c>
      <c r="B8886">
        <v>2</v>
      </c>
      <c r="C8886" s="1">
        <v>18739</v>
      </c>
      <c r="D8886">
        <v>0</v>
      </c>
      <c r="E8886">
        <v>0</v>
      </c>
      <c r="F8886" t="s">
        <v>13</v>
      </c>
      <c r="G8886" s="1">
        <v>36242</v>
      </c>
      <c r="H8886">
        <v>0</v>
      </c>
      <c r="J8886">
        <v>25</v>
      </c>
      <c r="K8886">
        <v>0</v>
      </c>
      <c r="L8886" s="1">
        <v>366</v>
      </c>
      <c r="M8886" s="2">
        <f t="shared" si="414"/>
        <v>47.922222222222224</v>
      </c>
      <c r="N8886" s="2" t="str">
        <f t="shared" si="415"/>
        <v/>
      </c>
      <c r="O8886" s="2" t="str">
        <f t="shared" si="416"/>
        <v/>
      </c>
    </row>
    <row r="8887" spans="1:15" x14ac:dyDescent="0.25">
      <c r="A8887">
        <v>8886</v>
      </c>
      <c r="B8887">
        <v>2</v>
      </c>
      <c r="C8887" s="1">
        <v>25581</v>
      </c>
      <c r="D8887">
        <v>1402</v>
      </c>
      <c r="E8887">
        <v>0</v>
      </c>
      <c r="F8887" t="s">
        <v>13</v>
      </c>
      <c r="G8887" s="1">
        <v>36243</v>
      </c>
      <c r="H8887">
        <v>0</v>
      </c>
      <c r="J8887">
        <v>21</v>
      </c>
      <c r="K8887">
        <v>0</v>
      </c>
      <c r="L8887" s="1">
        <v>366</v>
      </c>
      <c r="M8887" s="2">
        <f t="shared" si="414"/>
        <v>29.197222222222223</v>
      </c>
      <c r="N8887" s="2" t="str">
        <f t="shared" si="415"/>
        <v/>
      </c>
      <c r="O8887" s="2" t="str">
        <f t="shared" si="416"/>
        <v/>
      </c>
    </row>
    <row r="8888" spans="1:15" x14ac:dyDescent="0.25">
      <c r="A8888">
        <v>8887</v>
      </c>
      <c r="B8888">
        <v>2</v>
      </c>
      <c r="C8888" s="1">
        <v>22995</v>
      </c>
      <c r="D8888">
        <v>2844</v>
      </c>
      <c r="E8888">
        <v>4</v>
      </c>
      <c r="F8888" t="s">
        <v>18</v>
      </c>
      <c r="G8888" s="1">
        <v>36243</v>
      </c>
      <c r="H8888">
        <v>2</v>
      </c>
      <c r="J8888">
        <v>10</v>
      </c>
      <c r="K8888">
        <v>10107</v>
      </c>
      <c r="L8888" s="1">
        <v>366</v>
      </c>
      <c r="M8888" s="2">
        <f t="shared" si="414"/>
        <v>36.274999999999999</v>
      </c>
      <c r="N8888" s="2" t="str">
        <f t="shared" si="415"/>
        <v/>
      </c>
      <c r="O8888" s="2" t="str">
        <f t="shared" si="416"/>
        <v/>
      </c>
    </row>
    <row r="8889" spans="1:15" x14ac:dyDescent="0.25">
      <c r="A8889">
        <v>8888</v>
      </c>
      <c r="B8889">
        <v>3</v>
      </c>
      <c r="C8889" s="1">
        <v>20773</v>
      </c>
      <c r="D8889">
        <v>0</v>
      </c>
      <c r="E8889">
        <v>0</v>
      </c>
      <c r="F8889" t="s">
        <v>13</v>
      </c>
      <c r="G8889" s="1">
        <v>36243</v>
      </c>
      <c r="H8889">
        <v>0</v>
      </c>
      <c r="J8889">
        <v>25</v>
      </c>
      <c r="K8889">
        <v>0</v>
      </c>
      <c r="L8889" s="1">
        <v>366</v>
      </c>
      <c r="M8889" s="2">
        <f t="shared" si="414"/>
        <v>42.361111111111114</v>
      </c>
      <c r="N8889" s="2" t="str">
        <f t="shared" si="415"/>
        <v/>
      </c>
      <c r="O8889" s="2" t="str">
        <f t="shared" si="416"/>
        <v/>
      </c>
    </row>
    <row r="8890" spans="1:15" x14ac:dyDescent="0.25">
      <c r="A8890">
        <v>8889</v>
      </c>
      <c r="B8890">
        <v>2</v>
      </c>
      <c r="C8890" s="1">
        <v>14023</v>
      </c>
      <c r="D8890">
        <v>1549</v>
      </c>
      <c r="E8890">
        <v>0</v>
      </c>
      <c r="F8890" t="s">
        <v>13</v>
      </c>
      <c r="G8890" s="1">
        <v>36244</v>
      </c>
      <c r="H8890">
        <v>0</v>
      </c>
      <c r="J8890">
        <v>21</v>
      </c>
      <c r="K8890">
        <v>0</v>
      </c>
      <c r="L8890" s="1">
        <v>366</v>
      </c>
      <c r="M8890" s="2">
        <f t="shared" si="414"/>
        <v>60.838888888888889</v>
      </c>
      <c r="N8890" s="2" t="str">
        <f t="shared" si="415"/>
        <v/>
      </c>
      <c r="O8890" s="2" t="str">
        <f t="shared" si="416"/>
        <v/>
      </c>
    </row>
    <row r="8891" spans="1:15" x14ac:dyDescent="0.25">
      <c r="A8891">
        <v>8890</v>
      </c>
      <c r="B8891">
        <v>2</v>
      </c>
      <c r="C8891" s="1">
        <v>26197</v>
      </c>
      <c r="D8891">
        <v>5534</v>
      </c>
      <c r="E8891">
        <v>2</v>
      </c>
      <c r="F8891" t="s">
        <v>14</v>
      </c>
      <c r="G8891" s="1">
        <v>36244</v>
      </c>
      <c r="H8891">
        <v>2</v>
      </c>
      <c r="J8891">
        <v>10</v>
      </c>
      <c r="K8891">
        <v>13907</v>
      </c>
      <c r="L8891" s="1">
        <v>366</v>
      </c>
      <c r="M8891" s="2">
        <f t="shared" si="414"/>
        <v>27.511111111111113</v>
      </c>
      <c r="N8891" s="2" t="str">
        <f t="shared" si="415"/>
        <v/>
      </c>
      <c r="O8891" s="2" t="str">
        <f t="shared" si="416"/>
        <v/>
      </c>
    </row>
    <row r="8892" spans="1:15" x14ac:dyDescent="0.25">
      <c r="A8892">
        <v>8891</v>
      </c>
      <c r="B8892">
        <v>3</v>
      </c>
      <c r="C8892" s="1">
        <v>22922</v>
      </c>
      <c r="D8892">
        <v>0</v>
      </c>
      <c r="E8892">
        <v>2</v>
      </c>
      <c r="F8892" t="s">
        <v>14</v>
      </c>
      <c r="G8892" s="1">
        <v>36244</v>
      </c>
      <c r="H8892">
        <v>2</v>
      </c>
      <c r="J8892">
        <v>10</v>
      </c>
      <c r="K8892">
        <v>10107</v>
      </c>
      <c r="L8892" s="1">
        <v>366</v>
      </c>
      <c r="M8892" s="2">
        <f t="shared" si="414"/>
        <v>36.477777777777774</v>
      </c>
      <c r="N8892" s="2" t="str">
        <f t="shared" si="415"/>
        <v/>
      </c>
      <c r="O8892" s="2" t="str">
        <f t="shared" si="416"/>
        <v/>
      </c>
    </row>
    <row r="8893" spans="1:15" x14ac:dyDescent="0.25">
      <c r="A8893">
        <v>8892</v>
      </c>
      <c r="B8893">
        <v>2</v>
      </c>
      <c r="C8893" s="1">
        <v>28993</v>
      </c>
      <c r="D8893">
        <v>0</v>
      </c>
      <c r="E8893">
        <v>1</v>
      </c>
      <c r="F8893" t="s">
        <v>20</v>
      </c>
      <c r="G8893" s="1">
        <v>36244</v>
      </c>
      <c r="H8893">
        <v>2</v>
      </c>
      <c r="J8893">
        <v>10</v>
      </c>
      <c r="K8893">
        <v>10107</v>
      </c>
      <c r="L8893" s="1">
        <v>366</v>
      </c>
      <c r="M8893" s="2">
        <f t="shared" si="414"/>
        <v>19.852777777777778</v>
      </c>
      <c r="N8893" s="2" t="str">
        <f t="shared" si="415"/>
        <v/>
      </c>
      <c r="O8893" s="2" t="str">
        <f t="shared" si="416"/>
        <v/>
      </c>
    </row>
    <row r="8894" spans="1:15" x14ac:dyDescent="0.25">
      <c r="A8894">
        <v>8893</v>
      </c>
      <c r="B8894">
        <v>2</v>
      </c>
      <c r="C8894" s="1">
        <v>25410</v>
      </c>
      <c r="D8894">
        <v>0</v>
      </c>
      <c r="E8894">
        <v>0</v>
      </c>
      <c r="F8894" t="s">
        <v>13</v>
      </c>
      <c r="G8894" s="1">
        <v>36244</v>
      </c>
      <c r="H8894">
        <v>0</v>
      </c>
      <c r="J8894">
        <v>10</v>
      </c>
      <c r="K8894">
        <v>14707</v>
      </c>
      <c r="L8894" s="1">
        <v>366</v>
      </c>
      <c r="M8894" s="2">
        <f t="shared" si="414"/>
        <v>29.663888888888888</v>
      </c>
      <c r="N8894" s="2" t="str">
        <f t="shared" si="415"/>
        <v/>
      </c>
      <c r="O8894" s="2" t="str">
        <f t="shared" si="416"/>
        <v/>
      </c>
    </row>
    <row r="8895" spans="1:15" x14ac:dyDescent="0.25">
      <c r="A8895">
        <v>8894</v>
      </c>
      <c r="B8895">
        <v>3</v>
      </c>
      <c r="C8895" s="1">
        <v>15246</v>
      </c>
      <c r="D8895">
        <v>1937</v>
      </c>
      <c r="E8895">
        <v>0</v>
      </c>
      <c r="F8895" t="s">
        <v>14</v>
      </c>
      <c r="G8895" s="1">
        <v>36244</v>
      </c>
      <c r="H8895">
        <v>0</v>
      </c>
      <c r="J8895">
        <v>21</v>
      </c>
      <c r="K8895">
        <v>0</v>
      </c>
      <c r="L8895" s="1">
        <v>366</v>
      </c>
      <c r="M8895" s="2">
        <f t="shared" si="414"/>
        <v>57.494444444444447</v>
      </c>
      <c r="N8895" s="2" t="str">
        <f t="shared" si="415"/>
        <v/>
      </c>
      <c r="O8895" s="2" t="str">
        <f t="shared" si="416"/>
        <v/>
      </c>
    </row>
    <row r="8896" spans="1:15" x14ac:dyDescent="0.25">
      <c r="A8896">
        <v>8895</v>
      </c>
      <c r="B8896">
        <v>2</v>
      </c>
      <c r="C8896" s="1">
        <v>25551</v>
      </c>
      <c r="D8896">
        <v>0</v>
      </c>
      <c r="E8896">
        <v>0</v>
      </c>
      <c r="F8896" t="s">
        <v>13</v>
      </c>
      <c r="G8896" s="1">
        <v>36245</v>
      </c>
      <c r="H8896">
        <v>0</v>
      </c>
      <c r="I8896" t="s">
        <v>19</v>
      </c>
      <c r="J8896">
        <v>21</v>
      </c>
      <c r="K8896">
        <v>13607</v>
      </c>
      <c r="L8896" s="1">
        <v>36914</v>
      </c>
      <c r="M8896" s="2">
        <f t="shared" si="414"/>
        <v>29.283333333333335</v>
      </c>
      <c r="N8896" s="2">
        <f t="shared" si="415"/>
        <v>31.108333333333334</v>
      </c>
      <c r="O8896" s="2">
        <f t="shared" si="416"/>
        <v>1.8249999999999993</v>
      </c>
    </row>
    <row r="8897" spans="1:15" x14ac:dyDescent="0.25">
      <c r="A8897">
        <v>8896</v>
      </c>
      <c r="B8897">
        <v>2</v>
      </c>
      <c r="C8897" s="1">
        <v>21473</v>
      </c>
      <c r="D8897">
        <v>1625</v>
      </c>
      <c r="E8897">
        <v>0</v>
      </c>
      <c r="F8897" t="s">
        <v>20</v>
      </c>
      <c r="G8897" s="1">
        <v>36249</v>
      </c>
      <c r="H8897">
        <v>0</v>
      </c>
      <c r="J8897">
        <v>10</v>
      </c>
      <c r="K8897">
        <v>0</v>
      </c>
      <c r="L8897" s="1">
        <v>366</v>
      </c>
      <c r="M8897" s="2">
        <f t="shared" si="414"/>
        <v>40.458333333333336</v>
      </c>
      <c r="N8897" s="2" t="str">
        <f t="shared" si="415"/>
        <v/>
      </c>
      <c r="O8897" s="2" t="str">
        <f t="shared" si="416"/>
        <v/>
      </c>
    </row>
    <row r="8898" spans="1:15" x14ac:dyDescent="0.25">
      <c r="A8898">
        <v>8897</v>
      </c>
      <c r="B8898">
        <v>2</v>
      </c>
      <c r="C8898" s="1">
        <v>23551</v>
      </c>
      <c r="D8898">
        <v>1500</v>
      </c>
      <c r="E8898">
        <v>2</v>
      </c>
      <c r="F8898" t="s">
        <v>14</v>
      </c>
      <c r="G8898" s="1">
        <v>36249</v>
      </c>
      <c r="H8898">
        <v>0</v>
      </c>
      <c r="J8898">
        <v>21</v>
      </c>
      <c r="K8898">
        <v>0</v>
      </c>
      <c r="L8898" s="1">
        <v>366</v>
      </c>
      <c r="M8898" s="2">
        <f t="shared" si="414"/>
        <v>34.769444444444446</v>
      </c>
      <c r="N8898" s="2" t="str">
        <f t="shared" si="415"/>
        <v/>
      </c>
      <c r="O8898" s="2" t="str">
        <f t="shared" si="416"/>
        <v/>
      </c>
    </row>
    <row r="8899" spans="1:15" x14ac:dyDescent="0.25">
      <c r="A8899">
        <v>8898</v>
      </c>
      <c r="B8899">
        <v>4</v>
      </c>
      <c r="C8899" s="1">
        <v>25270</v>
      </c>
      <c r="D8899">
        <v>0</v>
      </c>
      <c r="E8899">
        <v>0</v>
      </c>
      <c r="F8899" t="s">
        <v>20</v>
      </c>
      <c r="G8899" s="1">
        <v>36250</v>
      </c>
      <c r="H8899">
        <v>2</v>
      </c>
      <c r="J8899">
        <v>10</v>
      </c>
      <c r="K8899">
        <v>16707</v>
      </c>
      <c r="L8899" s="1">
        <v>366</v>
      </c>
      <c r="M8899" s="2">
        <f t="shared" si="414"/>
        <v>30.06111111111111</v>
      </c>
      <c r="N8899" s="2" t="str">
        <f t="shared" si="415"/>
        <v/>
      </c>
      <c r="O8899" s="2" t="str">
        <f t="shared" si="416"/>
        <v/>
      </c>
    </row>
    <row r="8900" spans="1:15" x14ac:dyDescent="0.25">
      <c r="A8900">
        <v>8899</v>
      </c>
      <c r="B8900">
        <v>3</v>
      </c>
      <c r="C8900" s="1">
        <v>19545</v>
      </c>
      <c r="D8900">
        <v>0</v>
      </c>
      <c r="E8900">
        <v>0</v>
      </c>
      <c r="F8900" t="s">
        <v>14</v>
      </c>
      <c r="G8900" s="1">
        <v>36250</v>
      </c>
      <c r="H8900">
        <v>2</v>
      </c>
      <c r="J8900">
        <v>10</v>
      </c>
      <c r="K8900">
        <v>10907</v>
      </c>
      <c r="L8900" s="1">
        <v>366</v>
      </c>
      <c r="M8900" s="2">
        <f t="shared" si="414"/>
        <v>45.736111111111114</v>
      </c>
      <c r="N8900" s="2" t="str">
        <f t="shared" si="415"/>
        <v/>
      </c>
      <c r="O8900" s="2" t="str">
        <f t="shared" si="416"/>
        <v/>
      </c>
    </row>
    <row r="8901" spans="1:15" x14ac:dyDescent="0.25">
      <c r="A8901">
        <v>8900</v>
      </c>
      <c r="B8901">
        <v>2</v>
      </c>
      <c r="C8901" s="1">
        <v>20971</v>
      </c>
      <c r="D8901">
        <v>0</v>
      </c>
      <c r="E8901">
        <v>4</v>
      </c>
      <c r="F8901" t="s">
        <v>13</v>
      </c>
      <c r="G8901" s="1">
        <v>36250</v>
      </c>
      <c r="H8901">
        <v>0</v>
      </c>
      <c r="J8901">
        <v>21</v>
      </c>
      <c r="K8901">
        <v>0</v>
      </c>
      <c r="L8901" s="1">
        <v>366</v>
      </c>
      <c r="M8901" s="2">
        <f t="shared" ref="M8901:M8964" si="417">DAYS360(C8901,G8901,TRUE)/360</f>
        <v>41.833333333333336</v>
      </c>
      <c r="N8901" s="2" t="str">
        <f t="shared" ref="N8901:N8964" si="418">IF(DAYS360(C8901,L8901)/360&gt;0,DAYS360(C8901,L8901)/360,"")</f>
        <v/>
      </c>
      <c r="O8901" s="2" t="str">
        <f t="shared" ref="O8901:O8964" si="419">IF(N8901="","",N8901-M8901)</f>
        <v/>
      </c>
    </row>
    <row r="8902" spans="1:15" x14ac:dyDescent="0.25">
      <c r="A8902">
        <v>8901</v>
      </c>
      <c r="B8902">
        <v>4</v>
      </c>
      <c r="C8902" s="1">
        <v>26537</v>
      </c>
      <c r="D8902">
        <v>0</v>
      </c>
      <c r="E8902">
        <v>0</v>
      </c>
      <c r="F8902" t="s">
        <v>20</v>
      </c>
      <c r="G8902" s="1">
        <v>36251</v>
      </c>
      <c r="H8902">
        <v>2</v>
      </c>
      <c r="J8902">
        <v>10</v>
      </c>
      <c r="K8902">
        <v>10107</v>
      </c>
      <c r="L8902" s="1">
        <v>366</v>
      </c>
      <c r="M8902" s="2">
        <f t="shared" si="417"/>
        <v>26.597222222222221</v>
      </c>
      <c r="N8902" s="2" t="str">
        <f t="shared" si="418"/>
        <v/>
      </c>
      <c r="O8902" s="2" t="str">
        <f t="shared" si="419"/>
        <v/>
      </c>
    </row>
    <row r="8903" spans="1:15" x14ac:dyDescent="0.25">
      <c r="A8903">
        <v>8902</v>
      </c>
      <c r="B8903">
        <v>3</v>
      </c>
      <c r="C8903" s="1">
        <v>19974</v>
      </c>
      <c r="D8903">
        <v>2313</v>
      </c>
      <c r="E8903">
        <v>2</v>
      </c>
      <c r="F8903" t="s">
        <v>14</v>
      </c>
      <c r="G8903" s="1">
        <v>36251</v>
      </c>
      <c r="H8903">
        <v>2</v>
      </c>
      <c r="J8903">
        <v>10</v>
      </c>
      <c r="K8903">
        <v>0</v>
      </c>
      <c r="L8903" s="1">
        <v>366</v>
      </c>
      <c r="M8903" s="2">
        <f t="shared" si="417"/>
        <v>44.56666666666667</v>
      </c>
      <c r="N8903" s="2" t="str">
        <f t="shared" si="418"/>
        <v/>
      </c>
      <c r="O8903" s="2" t="str">
        <f t="shared" si="419"/>
        <v/>
      </c>
    </row>
    <row r="8904" spans="1:15" x14ac:dyDescent="0.25">
      <c r="A8904">
        <v>8903</v>
      </c>
      <c r="B8904">
        <v>2</v>
      </c>
      <c r="C8904" s="1">
        <v>19678</v>
      </c>
      <c r="D8904">
        <v>5424</v>
      </c>
      <c r="E8904">
        <v>2</v>
      </c>
      <c r="F8904" t="s">
        <v>18</v>
      </c>
      <c r="G8904" s="1">
        <v>36256</v>
      </c>
      <c r="H8904">
        <v>2</v>
      </c>
      <c r="J8904">
        <v>10</v>
      </c>
      <c r="K8904">
        <v>14607</v>
      </c>
      <c r="L8904" s="1">
        <v>366</v>
      </c>
      <c r="M8904" s="2">
        <f t="shared" si="417"/>
        <v>45.391666666666666</v>
      </c>
      <c r="N8904" s="2" t="str">
        <f t="shared" si="418"/>
        <v/>
      </c>
      <c r="O8904" s="2" t="str">
        <f t="shared" si="419"/>
        <v/>
      </c>
    </row>
    <row r="8905" spans="1:15" x14ac:dyDescent="0.25">
      <c r="A8905">
        <v>8904</v>
      </c>
      <c r="B8905">
        <v>3</v>
      </c>
      <c r="C8905" s="1">
        <v>24097</v>
      </c>
      <c r="D8905">
        <v>0</v>
      </c>
      <c r="E8905">
        <v>2</v>
      </c>
      <c r="F8905" t="s">
        <v>14</v>
      </c>
      <c r="G8905" s="1">
        <v>36256</v>
      </c>
      <c r="H8905">
        <v>2</v>
      </c>
      <c r="J8905">
        <v>10</v>
      </c>
      <c r="K8905">
        <v>14607</v>
      </c>
      <c r="L8905" s="1">
        <v>366</v>
      </c>
      <c r="M8905" s="2">
        <f t="shared" si="417"/>
        <v>33.291666666666664</v>
      </c>
      <c r="N8905" s="2" t="str">
        <f t="shared" si="418"/>
        <v/>
      </c>
      <c r="O8905" s="2" t="str">
        <f t="shared" si="419"/>
        <v/>
      </c>
    </row>
    <row r="8906" spans="1:15" x14ac:dyDescent="0.25">
      <c r="A8906">
        <v>8905</v>
      </c>
      <c r="B8906">
        <v>2</v>
      </c>
      <c r="C8906" s="1">
        <v>25224</v>
      </c>
      <c r="D8906">
        <v>0</v>
      </c>
      <c r="E8906">
        <v>0</v>
      </c>
      <c r="F8906" t="s">
        <v>13</v>
      </c>
      <c r="G8906" s="1">
        <v>36256</v>
      </c>
      <c r="H8906">
        <v>2</v>
      </c>
      <c r="J8906">
        <v>10</v>
      </c>
      <c r="K8906">
        <v>12607</v>
      </c>
      <c r="L8906" s="1">
        <v>366</v>
      </c>
      <c r="M8906" s="2">
        <f t="shared" si="417"/>
        <v>30.208333333333332</v>
      </c>
      <c r="N8906" s="2" t="str">
        <f t="shared" si="418"/>
        <v/>
      </c>
      <c r="O8906" s="2" t="str">
        <f t="shared" si="419"/>
        <v/>
      </c>
    </row>
    <row r="8907" spans="1:15" x14ac:dyDescent="0.25">
      <c r="A8907">
        <v>8906</v>
      </c>
      <c r="B8907">
        <v>2</v>
      </c>
      <c r="C8907" s="1">
        <v>16531</v>
      </c>
      <c r="D8907">
        <v>0</v>
      </c>
      <c r="E8907">
        <v>0</v>
      </c>
      <c r="F8907" t="s">
        <v>13</v>
      </c>
      <c r="G8907" s="1">
        <v>36256</v>
      </c>
      <c r="H8907">
        <v>0</v>
      </c>
      <c r="J8907">
        <v>25</v>
      </c>
      <c r="K8907">
        <v>0</v>
      </c>
      <c r="L8907" s="1">
        <v>366</v>
      </c>
      <c r="M8907" s="2">
        <f t="shared" si="417"/>
        <v>54.005555555555553</v>
      </c>
      <c r="N8907" s="2" t="str">
        <f t="shared" si="418"/>
        <v/>
      </c>
      <c r="O8907" s="2" t="str">
        <f t="shared" si="419"/>
        <v/>
      </c>
    </row>
    <row r="8908" spans="1:15" x14ac:dyDescent="0.25">
      <c r="A8908">
        <v>8907</v>
      </c>
      <c r="B8908">
        <v>2</v>
      </c>
      <c r="C8908" s="1">
        <v>21975</v>
      </c>
      <c r="D8908">
        <v>1493</v>
      </c>
      <c r="E8908">
        <v>2</v>
      </c>
      <c r="F8908" t="s">
        <v>16</v>
      </c>
      <c r="G8908" s="1">
        <v>36257</v>
      </c>
      <c r="H8908">
        <v>2</v>
      </c>
      <c r="J8908">
        <v>10</v>
      </c>
      <c r="K8908">
        <v>12807</v>
      </c>
      <c r="L8908" s="1">
        <v>366</v>
      </c>
      <c r="M8908" s="2">
        <f t="shared" si="417"/>
        <v>39.105555555555554</v>
      </c>
      <c r="N8908" s="2" t="str">
        <f t="shared" si="418"/>
        <v/>
      </c>
      <c r="O8908" s="2" t="str">
        <f t="shared" si="419"/>
        <v/>
      </c>
    </row>
    <row r="8909" spans="1:15" x14ac:dyDescent="0.25">
      <c r="A8909">
        <v>8908</v>
      </c>
      <c r="B8909">
        <v>3</v>
      </c>
      <c r="C8909" s="1">
        <v>18523</v>
      </c>
      <c r="D8909">
        <v>0</v>
      </c>
      <c r="E8909">
        <v>0</v>
      </c>
      <c r="F8909" t="s">
        <v>17</v>
      </c>
      <c r="G8909" s="1">
        <v>36257</v>
      </c>
      <c r="H8909">
        <v>0</v>
      </c>
      <c r="I8909" t="s">
        <v>24</v>
      </c>
      <c r="J8909">
        <v>25</v>
      </c>
      <c r="K8909">
        <v>0</v>
      </c>
      <c r="L8909" s="1">
        <v>38497</v>
      </c>
      <c r="M8909" s="2">
        <f t="shared" si="417"/>
        <v>48.555555555555557</v>
      </c>
      <c r="N8909" s="2">
        <f t="shared" si="418"/>
        <v>54.68888888888889</v>
      </c>
      <c r="O8909" s="2">
        <f t="shared" si="419"/>
        <v>6.1333333333333329</v>
      </c>
    </row>
    <row r="8910" spans="1:15" x14ac:dyDescent="0.25">
      <c r="A8910">
        <v>8909</v>
      </c>
      <c r="B8910">
        <v>4</v>
      </c>
      <c r="C8910" s="1">
        <v>27059</v>
      </c>
      <c r="D8910">
        <v>2200</v>
      </c>
      <c r="E8910">
        <v>0</v>
      </c>
      <c r="F8910" t="s">
        <v>20</v>
      </c>
      <c r="G8910" s="1">
        <v>36258</v>
      </c>
      <c r="H8910">
        <v>2</v>
      </c>
      <c r="J8910">
        <v>10</v>
      </c>
      <c r="K8910">
        <v>10107</v>
      </c>
      <c r="L8910" s="1">
        <v>366</v>
      </c>
      <c r="M8910" s="2">
        <f t="shared" si="417"/>
        <v>25.18888888888889</v>
      </c>
      <c r="N8910" s="2" t="str">
        <f t="shared" si="418"/>
        <v/>
      </c>
      <c r="O8910" s="2" t="str">
        <f t="shared" si="419"/>
        <v/>
      </c>
    </row>
    <row r="8911" spans="1:15" x14ac:dyDescent="0.25">
      <c r="A8911">
        <v>8910</v>
      </c>
      <c r="B8911">
        <v>2</v>
      </c>
      <c r="C8911" s="1">
        <v>26023</v>
      </c>
      <c r="D8911">
        <v>1030</v>
      </c>
      <c r="E8911">
        <v>1</v>
      </c>
      <c r="F8911" t="s">
        <v>20</v>
      </c>
      <c r="G8911" s="1">
        <v>36258</v>
      </c>
      <c r="H8911">
        <v>2</v>
      </c>
      <c r="J8911">
        <v>10</v>
      </c>
      <c r="K8911">
        <v>10107</v>
      </c>
      <c r="L8911" s="1">
        <v>366</v>
      </c>
      <c r="M8911" s="2">
        <f t="shared" si="417"/>
        <v>28.022222222222222</v>
      </c>
      <c r="N8911" s="2" t="str">
        <f t="shared" si="418"/>
        <v/>
      </c>
      <c r="O8911" s="2" t="str">
        <f t="shared" si="419"/>
        <v/>
      </c>
    </row>
    <row r="8912" spans="1:15" x14ac:dyDescent="0.25">
      <c r="A8912">
        <v>8911</v>
      </c>
      <c r="B8912">
        <v>2</v>
      </c>
      <c r="C8912" s="1">
        <v>35321</v>
      </c>
      <c r="D8912">
        <v>0</v>
      </c>
      <c r="E8912">
        <v>0</v>
      </c>
      <c r="F8912" t="s">
        <v>20</v>
      </c>
      <c r="G8912" s="1">
        <v>36259</v>
      </c>
      <c r="H8912">
        <v>2</v>
      </c>
      <c r="J8912">
        <v>21</v>
      </c>
      <c r="K8912">
        <v>11907</v>
      </c>
      <c r="L8912" s="1">
        <v>366</v>
      </c>
      <c r="M8912" s="2">
        <f t="shared" si="417"/>
        <v>2.5722222222222224</v>
      </c>
      <c r="N8912" s="2" t="str">
        <f t="shared" si="418"/>
        <v/>
      </c>
      <c r="O8912" s="2" t="str">
        <f t="shared" si="419"/>
        <v/>
      </c>
    </row>
    <row r="8913" spans="1:15" x14ac:dyDescent="0.25">
      <c r="A8913">
        <v>8912</v>
      </c>
      <c r="B8913">
        <v>2</v>
      </c>
      <c r="C8913" s="1">
        <v>20774</v>
      </c>
      <c r="D8913">
        <v>0</v>
      </c>
      <c r="E8913">
        <v>2</v>
      </c>
      <c r="F8913" t="s">
        <v>14</v>
      </c>
      <c r="G8913" s="1">
        <v>36259</v>
      </c>
      <c r="H8913">
        <v>2</v>
      </c>
      <c r="J8913">
        <v>10</v>
      </c>
      <c r="K8913">
        <v>10107</v>
      </c>
      <c r="L8913" s="1">
        <v>366</v>
      </c>
      <c r="M8913" s="2">
        <f t="shared" si="417"/>
        <v>42.4</v>
      </c>
      <c r="N8913" s="2" t="str">
        <f t="shared" si="418"/>
        <v/>
      </c>
      <c r="O8913" s="2" t="str">
        <f t="shared" si="419"/>
        <v/>
      </c>
    </row>
    <row r="8914" spans="1:15" x14ac:dyDescent="0.25">
      <c r="A8914">
        <v>8913</v>
      </c>
      <c r="B8914">
        <v>3</v>
      </c>
      <c r="C8914" s="1">
        <v>22062</v>
      </c>
      <c r="D8914">
        <v>0</v>
      </c>
      <c r="E8914">
        <v>2</v>
      </c>
      <c r="F8914" t="s">
        <v>14</v>
      </c>
      <c r="G8914" s="1">
        <v>36259</v>
      </c>
      <c r="H8914">
        <v>2</v>
      </c>
      <c r="J8914">
        <v>10</v>
      </c>
      <c r="K8914">
        <v>10307</v>
      </c>
      <c r="L8914" s="1">
        <v>366</v>
      </c>
      <c r="M8914" s="2">
        <f t="shared" si="417"/>
        <v>38.869444444444447</v>
      </c>
      <c r="N8914" s="2" t="str">
        <f t="shared" si="418"/>
        <v/>
      </c>
      <c r="O8914" s="2" t="str">
        <f t="shared" si="419"/>
        <v/>
      </c>
    </row>
    <row r="8915" spans="1:15" x14ac:dyDescent="0.25">
      <c r="A8915">
        <v>8914</v>
      </c>
      <c r="B8915">
        <v>2</v>
      </c>
      <c r="C8915" s="1">
        <v>19007</v>
      </c>
      <c r="D8915">
        <v>0</v>
      </c>
      <c r="E8915">
        <v>0</v>
      </c>
      <c r="F8915" t="s">
        <v>14</v>
      </c>
      <c r="G8915" s="1">
        <v>36259</v>
      </c>
      <c r="H8915">
        <v>0</v>
      </c>
      <c r="I8915" t="s">
        <v>24</v>
      </c>
      <c r="J8915">
        <v>21</v>
      </c>
      <c r="K8915">
        <v>0</v>
      </c>
      <c r="L8915" s="1">
        <v>38117</v>
      </c>
      <c r="M8915" s="2">
        <f t="shared" si="417"/>
        <v>47.236111111111114</v>
      </c>
      <c r="N8915" s="2">
        <f t="shared" si="418"/>
        <v>52.322222222222223</v>
      </c>
      <c r="O8915" s="2">
        <f t="shared" si="419"/>
        <v>5.0861111111111086</v>
      </c>
    </row>
    <row r="8916" spans="1:15" x14ac:dyDescent="0.25">
      <c r="A8916">
        <v>8915</v>
      </c>
      <c r="B8916">
        <v>2</v>
      </c>
      <c r="C8916" s="1">
        <v>25595</v>
      </c>
      <c r="D8916">
        <v>3466</v>
      </c>
      <c r="E8916">
        <v>1</v>
      </c>
      <c r="F8916" t="s">
        <v>13</v>
      </c>
      <c r="G8916" s="1">
        <v>36262</v>
      </c>
      <c r="H8916">
        <v>0</v>
      </c>
      <c r="J8916">
        <v>21</v>
      </c>
      <c r="K8916">
        <v>0</v>
      </c>
      <c r="L8916" s="1">
        <v>366</v>
      </c>
      <c r="M8916" s="2">
        <f t="shared" si="417"/>
        <v>29.208333333333332</v>
      </c>
      <c r="N8916" s="2" t="str">
        <f t="shared" si="418"/>
        <v/>
      </c>
      <c r="O8916" s="2" t="str">
        <f t="shared" si="419"/>
        <v/>
      </c>
    </row>
    <row r="8917" spans="1:15" x14ac:dyDescent="0.25">
      <c r="A8917">
        <v>8916</v>
      </c>
      <c r="B8917">
        <v>3</v>
      </c>
      <c r="C8917" s="1">
        <v>18163</v>
      </c>
      <c r="D8917">
        <v>0</v>
      </c>
      <c r="E8917">
        <v>0</v>
      </c>
      <c r="F8917" t="s">
        <v>14</v>
      </c>
      <c r="G8917" s="1">
        <v>36264</v>
      </c>
      <c r="H8917">
        <v>2</v>
      </c>
      <c r="J8917">
        <v>10</v>
      </c>
      <c r="K8917">
        <v>18707</v>
      </c>
      <c r="L8917" s="1">
        <v>366</v>
      </c>
      <c r="M8917" s="2">
        <f t="shared" si="417"/>
        <v>49.56111111111111</v>
      </c>
      <c r="N8917" s="2" t="str">
        <f t="shared" si="418"/>
        <v/>
      </c>
      <c r="O8917" s="2" t="str">
        <f t="shared" si="419"/>
        <v/>
      </c>
    </row>
    <row r="8918" spans="1:15" x14ac:dyDescent="0.25">
      <c r="A8918">
        <v>8917</v>
      </c>
      <c r="B8918">
        <v>2</v>
      </c>
      <c r="C8918" s="1">
        <v>18661</v>
      </c>
      <c r="D8918">
        <v>0</v>
      </c>
      <c r="E8918">
        <v>0</v>
      </c>
      <c r="F8918" t="s">
        <v>13</v>
      </c>
      <c r="G8918" s="1">
        <v>36264</v>
      </c>
      <c r="H8918">
        <v>2</v>
      </c>
      <c r="J8918">
        <v>10</v>
      </c>
      <c r="K8918">
        <v>12807</v>
      </c>
      <c r="L8918" s="1">
        <v>366</v>
      </c>
      <c r="M8918" s="2">
        <f t="shared" si="417"/>
        <v>48.2</v>
      </c>
      <c r="N8918" s="2" t="str">
        <f t="shared" si="418"/>
        <v/>
      </c>
      <c r="O8918" s="2" t="str">
        <f t="shared" si="419"/>
        <v/>
      </c>
    </row>
    <row r="8919" spans="1:15" x14ac:dyDescent="0.25">
      <c r="A8919">
        <v>8918</v>
      </c>
      <c r="B8919">
        <v>3</v>
      </c>
      <c r="C8919" s="1">
        <v>20894</v>
      </c>
      <c r="D8919">
        <v>0</v>
      </c>
      <c r="E8919">
        <v>0</v>
      </c>
      <c r="F8919" t="s">
        <v>13</v>
      </c>
      <c r="G8919" s="1">
        <v>36265</v>
      </c>
      <c r="H8919">
        <v>0</v>
      </c>
      <c r="J8919">
        <v>21</v>
      </c>
      <c r="K8919">
        <v>0</v>
      </c>
      <c r="L8919" s="1">
        <v>366</v>
      </c>
      <c r="M8919" s="2">
        <f t="shared" si="417"/>
        <v>42.083333333333336</v>
      </c>
      <c r="N8919" s="2" t="str">
        <f t="shared" si="418"/>
        <v/>
      </c>
      <c r="O8919" s="2" t="str">
        <f t="shared" si="419"/>
        <v/>
      </c>
    </row>
    <row r="8920" spans="1:15" x14ac:dyDescent="0.25">
      <c r="A8920">
        <v>8919</v>
      </c>
      <c r="B8920">
        <v>3</v>
      </c>
      <c r="C8920" s="1">
        <v>25707</v>
      </c>
      <c r="D8920">
        <v>1053</v>
      </c>
      <c r="E8920">
        <v>1</v>
      </c>
      <c r="F8920" t="s">
        <v>14</v>
      </c>
      <c r="G8920" s="1">
        <v>36265</v>
      </c>
      <c r="H8920">
        <v>0</v>
      </c>
      <c r="J8920">
        <v>21</v>
      </c>
      <c r="K8920">
        <v>0</v>
      </c>
      <c r="L8920" s="1">
        <v>366</v>
      </c>
      <c r="M8920" s="2">
        <f t="shared" si="417"/>
        <v>28.905555555555555</v>
      </c>
      <c r="N8920" s="2" t="str">
        <f t="shared" si="418"/>
        <v/>
      </c>
      <c r="O8920" s="2" t="str">
        <f t="shared" si="419"/>
        <v/>
      </c>
    </row>
    <row r="8921" spans="1:15" x14ac:dyDescent="0.25">
      <c r="A8921">
        <v>8920</v>
      </c>
      <c r="B8921">
        <v>2</v>
      </c>
      <c r="C8921" s="1">
        <v>15848</v>
      </c>
      <c r="D8921">
        <v>2600</v>
      </c>
      <c r="E8921">
        <v>1</v>
      </c>
      <c r="F8921" t="s">
        <v>14</v>
      </c>
      <c r="G8921" s="1">
        <v>36266</v>
      </c>
      <c r="H8921">
        <v>2</v>
      </c>
      <c r="J8921">
        <v>10</v>
      </c>
      <c r="K8921">
        <v>17807</v>
      </c>
      <c r="L8921" s="1">
        <v>366</v>
      </c>
      <c r="M8921" s="2">
        <f t="shared" si="417"/>
        <v>55.9</v>
      </c>
      <c r="N8921" s="2" t="str">
        <f t="shared" si="418"/>
        <v/>
      </c>
      <c r="O8921" s="2" t="str">
        <f t="shared" si="419"/>
        <v/>
      </c>
    </row>
    <row r="8922" spans="1:15" x14ac:dyDescent="0.25">
      <c r="A8922">
        <v>8921</v>
      </c>
      <c r="B8922">
        <v>4</v>
      </c>
      <c r="C8922" s="1">
        <v>27351</v>
      </c>
      <c r="D8922">
        <v>0</v>
      </c>
      <c r="E8922">
        <v>0</v>
      </c>
      <c r="F8922" t="s">
        <v>20</v>
      </c>
      <c r="G8922" s="1">
        <v>36266</v>
      </c>
      <c r="H8922">
        <v>0</v>
      </c>
      <c r="J8922">
        <v>10</v>
      </c>
      <c r="K8922">
        <v>10107</v>
      </c>
      <c r="L8922" s="1">
        <v>366</v>
      </c>
      <c r="M8922" s="2">
        <f t="shared" si="417"/>
        <v>24.411111111111111</v>
      </c>
      <c r="N8922" s="2" t="str">
        <f t="shared" si="418"/>
        <v/>
      </c>
      <c r="O8922" s="2" t="str">
        <f t="shared" si="419"/>
        <v/>
      </c>
    </row>
    <row r="8923" spans="1:15" x14ac:dyDescent="0.25">
      <c r="A8923">
        <v>8922</v>
      </c>
      <c r="B8923">
        <v>3</v>
      </c>
      <c r="C8923" s="1">
        <v>24642</v>
      </c>
      <c r="D8923">
        <v>0</v>
      </c>
      <c r="E8923">
        <v>2</v>
      </c>
      <c r="F8923" t="s">
        <v>14</v>
      </c>
      <c r="G8923" s="1">
        <v>36266</v>
      </c>
      <c r="H8923">
        <v>2</v>
      </c>
      <c r="J8923">
        <v>10</v>
      </c>
      <c r="K8923">
        <v>12607</v>
      </c>
      <c r="L8923" s="1">
        <v>366</v>
      </c>
      <c r="M8923" s="2">
        <f t="shared" si="417"/>
        <v>31.824999999999999</v>
      </c>
      <c r="N8923" s="2" t="str">
        <f t="shared" si="418"/>
        <v/>
      </c>
      <c r="O8923" s="2" t="str">
        <f t="shared" si="419"/>
        <v/>
      </c>
    </row>
    <row r="8924" spans="1:15" x14ac:dyDescent="0.25">
      <c r="A8924">
        <v>8923</v>
      </c>
      <c r="B8924">
        <v>4</v>
      </c>
      <c r="C8924" s="1">
        <v>27383</v>
      </c>
      <c r="D8924">
        <v>1295</v>
      </c>
      <c r="E8924">
        <v>0</v>
      </c>
      <c r="F8924" t="s">
        <v>26</v>
      </c>
      <c r="G8924" s="1">
        <v>36270</v>
      </c>
      <c r="H8924">
        <v>0</v>
      </c>
      <c r="J8924">
        <v>10</v>
      </c>
      <c r="K8924">
        <v>15607</v>
      </c>
      <c r="L8924" s="1">
        <v>366</v>
      </c>
      <c r="M8924" s="2">
        <f t="shared" si="417"/>
        <v>24.333333333333332</v>
      </c>
      <c r="N8924" s="2" t="str">
        <f t="shared" si="418"/>
        <v/>
      </c>
      <c r="O8924" s="2" t="str">
        <f t="shared" si="419"/>
        <v/>
      </c>
    </row>
    <row r="8925" spans="1:15" x14ac:dyDescent="0.25">
      <c r="A8925">
        <v>8924</v>
      </c>
      <c r="B8925">
        <v>4</v>
      </c>
      <c r="C8925" s="1">
        <v>26820</v>
      </c>
      <c r="D8925">
        <v>0</v>
      </c>
      <c r="E8925">
        <v>0</v>
      </c>
      <c r="F8925" t="s">
        <v>20</v>
      </c>
      <c r="G8925" s="1">
        <v>36270</v>
      </c>
      <c r="H8925">
        <v>0</v>
      </c>
      <c r="J8925">
        <v>10</v>
      </c>
      <c r="K8925">
        <v>11607</v>
      </c>
      <c r="L8925" s="1">
        <v>366</v>
      </c>
      <c r="M8925" s="2">
        <f t="shared" si="417"/>
        <v>25.875</v>
      </c>
      <c r="N8925" s="2" t="str">
        <f t="shared" si="418"/>
        <v/>
      </c>
      <c r="O8925" s="2" t="str">
        <f t="shared" si="419"/>
        <v/>
      </c>
    </row>
    <row r="8926" spans="1:15" x14ac:dyDescent="0.25">
      <c r="A8926">
        <v>8925</v>
      </c>
      <c r="B8926">
        <v>2</v>
      </c>
      <c r="C8926" s="1">
        <v>15999</v>
      </c>
      <c r="D8926">
        <v>0</v>
      </c>
      <c r="E8926">
        <v>0</v>
      </c>
      <c r="F8926" t="s">
        <v>13</v>
      </c>
      <c r="G8926" s="1">
        <v>36270</v>
      </c>
      <c r="H8926">
        <v>0</v>
      </c>
      <c r="J8926">
        <v>21</v>
      </c>
      <c r="K8926">
        <v>0</v>
      </c>
      <c r="L8926" s="1">
        <v>366</v>
      </c>
      <c r="M8926" s="2">
        <f t="shared" si="417"/>
        <v>55.5</v>
      </c>
      <c r="N8926" s="2" t="str">
        <f t="shared" si="418"/>
        <v/>
      </c>
      <c r="O8926" s="2" t="str">
        <f t="shared" si="419"/>
        <v/>
      </c>
    </row>
    <row r="8927" spans="1:15" x14ac:dyDescent="0.25">
      <c r="A8927">
        <v>8926</v>
      </c>
      <c r="B8927">
        <v>2</v>
      </c>
      <c r="C8927" s="1">
        <v>21702</v>
      </c>
      <c r="D8927">
        <v>3120</v>
      </c>
      <c r="E8927">
        <v>3</v>
      </c>
      <c r="F8927" t="s">
        <v>26</v>
      </c>
      <c r="G8927" s="1">
        <v>36271</v>
      </c>
      <c r="H8927">
        <v>0</v>
      </c>
      <c r="J8927">
        <v>21</v>
      </c>
      <c r="K8927">
        <v>0</v>
      </c>
      <c r="L8927" s="1">
        <v>366</v>
      </c>
      <c r="M8927" s="2">
        <f t="shared" si="417"/>
        <v>39.888888888888886</v>
      </c>
      <c r="N8927" s="2" t="str">
        <f t="shared" si="418"/>
        <v/>
      </c>
      <c r="O8927" s="2" t="str">
        <f t="shared" si="419"/>
        <v/>
      </c>
    </row>
    <row r="8928" spans="1:15" x14ac:dyDescent="0.25">
      <c r="A8928">
        <v>8927</v>
      </c>
      <c r="B8928">
        <v>3</v>
      </c>
      <c r="C8928" s="1">
        <v>21151</v>
      </c>
      <c r="D8928">
        <v>0</v>
      </c>
      <c r="E8928">
        <v>0</v>
      </c>
      <c r="F8928" t="s">
        <v>13</v>
      </c>
      <c r="G8928" s="1">
        <v>36271</v>
      </c>
      <c r="H8928">
        <v>0</v>
      </c>
      <c r="J8928">
        <v>21</v>
      </c>
      <c r="K8928">
        <v>0</v>
      </c>
      <c r="L8928" s="1">
        <v>366</v>
      </c>
      <c r="M8928" s="2">
        <f t="shared" si="417"/>
        <v>41.4</v>
      </c>
      <c r="N8928" s="2" t="str">
        <f t="shared" si="418"/>
        <v/>
      </c>
      <c r="O8928" s="2" t="str">
        <f t="shared" si="419"/>
        <v/>
      </c>
    </row>
    <row r="8929" spans="1:15" x14ac:dyDescent="0.25">
      <c r="A8929">
        <v>8928</v>
      </c>
      <c r="B8929">
        <v>2</v>
      </c>
      <c r="C8929" s="1">
        <v>21234</v>
      </c>
      <c r="D8929">
        <v>0</v>
      </c>
      <c r="E8929">
        <v>0</v>
      </c>
      <c r="F8929" t="s">
        <v>13</v>
      </c>
      <c r="G8929" s="1">
        <v>36271</v>
      </c>
      <c r="H8929">
        <v>0</v>
      </c>
      <c r="J8929">
        <v>21</v>
      </c>
      <c r="K8929">
        <v>0</v>
      </c>
      <c r="L8929" s="1">
        <v>366</v>
      </c>
      <c r="M8929" s="2">
        <f t="shared" si="417"/>
        <v>41.174999999999997</v>
      </c>
      <c r="N8929" s="2" t="str">
        <f t="shared" si="418"/>
        <v/>
      </c>
      <c r="O8929" s="2" t="str">
        <f t="shared" si="419"/>
        <v/>
      </c>
    </row>
    <row r="8930" spans="1:15" x14ac:dyDescent="0.25">
      <c r="A8930">
        <v>8929</v>
      </c>
      <c r="B8930">
        <v>2</v>
      </c>
      <c r="C8930" s="1">
        <v>25416</v>
      </c>
      <c r="D8930">
        <v>2179</v>
      </c>
      <c r="E8930">
        <v>0</v>
      </c>
      <c r="F8930" t="s">
        <v>20</v>
      </c>
      <c r="G8930" s="1">
        <v>36272</v>
      </c>
      <c r="H8930">
        <v>0</v>
      </c>
      <c r="J8930">
        <v>10</v>
      </c>
      <c r="K8930">
        <v>0</v>
      </c>
      <c r="L8930" s="1">
        <v>366</v>
      </c>
      <c r="M8930" s="2">
        <f t="shared" si="417"/>
        <v>29.725000000000001</v>
      </c>
      <c r="N8930" s="2" t="str">
        <f t="shared" si="418"/>
        <v/>
      </c>
      <c r="O8930" s="2" t="str">
        <f t="shared" si="419"/>
        <v/>
      </c>
    </row>
    <row r="8931" spans="1:15" x14ac:dyDescent="0.25">
      <c r="A8931">
        <v>8930</v>
      </c>
      <c r="B8931">
        <v>4</v>
      </c>
      <c r="C8931" s="1">
        <v>23202</v>
      </c>
      <c r="D8931">
        <v>0</v>
      </c>
      <c r="E8931">
        <v>0</v>
      </c>
      <c r="F8931" t="s">
        <v>20</v>
      </c>
      <c r="G8931" s="1">
        <v>36272</v>
      </c>
      <c r="H8931">
        <v>2</v>
      </c>
      <c r="J8931">
        <v>10</v>
      </c>
      <c r="K8931">
        <v>10107</v>
      </c>
      <c r="L8931" s="1">
        <v>366</v>
      </c>
      <c r="M8931" s="2">
        <f t="shared" si="417"/>
        <v>35.783333333333331</v>
      </c>
      <c r="N8931" s="2" t="str">
        <f t="shared" si="418"/>
        <v/>
      </c>
      <c r="O8931" s="2" t="str">
        <f t="shared" si="419"/>
        <v/>
      </c>
    </row>
    <row r="8932" spans="1:15" x14ac:dyDescent="0.25">
      <c r="A8932">
        <v>8931</v>
      </c>
      <c r="B8932">
        <v>4</v>
      </c>
      <c r="C8932" s="1">
        <v>24952</v>
      </c>
      <c r="D8932">
        <v>0</v>
      </c>
      <c r="E8932">
        <v>1</v>
      </c>
      <c r="F8932" t="s">
        <v>26</v>
      </c>
      <c r="G8932" s="1">
        <v>36272</v>
      </c>
      <c r="H8932">
        <v>2</v>
      </c>
      <c r="J8932">
        <v>10</v>
      </c>
      <c r="K8932">
        <v>25679</v>
      </c>
      <c r="L8932" s="1">
        <v>366</v>
      </c>
      <c r="M8932" s="2">
        <f t="shared" si="417"/>
        <v>30.994444444444444</v>
      </c>
      <c r="N8932" s="2" t="str">
        <f t="shared" si="418"/>
        <v/>
      </c>
      <c r="O8932" s="2" t="str">
        <f t="shared" si="419"/>
        <v/>
      </c>
    </row>
    <row r="8933" spans="1:15" x14ac:dyDescent="0.25">
      <c r="A8933">
        <v>8932</v>
      </c>
      <c r="B8933">
        <v>4</v>
      </c>
      <c r="C8933" s="1">
        <v>24332</v>
      </c>
      <c r="D8933">
        <v>2166</v>
      </c>
      <c r="E8933">
        <v>1</v>
      </c>
      <c r="F8933" t="s">
        <v>26</v>
      </c>
      <c r="G8933" s="1">
        <v>36273</v>
      </c>
      <c r="H8933">
        <v>2</v>
      </c>
      <c r="J8933">
        <v>10</v>
      </c>
      <c r="K8933">
        <v>15707</v>
      </c>
      <c r="L8933" s="1">
        <v>366</v>
      </c>
      <c r="M8933" s="2">
        <f t="shared" si="417"/>
        <v>32.694444444444443</v>
      </c>
      <c r="N8933" s="2" t="str">
        <f t="shared" si="418"/>
        <v/>
      </c>
      <c r="O8933" s="2" t="str">
        <f t="shared" si="419"/>
        <v/>
      </c>
    </row>
    <row r="8934" spans="1:15" x14ac:dyDescent="0.25">
      <c r="A8934">
        <v>8933</v>
      </c>
      <c r="B8934">
        <v>2</v>
      </c>
      <c r="C8934" s="1">
        <v>34829</v>
      </c>
      <c r="D8934">
        <v>0</v>
      </c>
      <c r="E8934">
        <v>0</v>
      </c>
      <c r="F8934" t="s">
        <v>20</v>
      </c>
      <c r="G8934" s="1">
        <v>36273</v>
      </c>
      <c r="H8934">
        <v>2</v>
      </c>
      <c r="J8934">
        <v>21</v>
      </c>
      <c r="K8934">
        <v>10107</v>
      </c>
      <c r="L8934" s="1">
        <v>366</v>
      </c>
      <c r="M8934" s="2">
        <f t="shared" si="417"/>
        <v>3.9527777777777779</v>
      </c>
      <c r="N8934" s="2" t="str">
        <f t="shared" si="418"/>
        <v/>
      </c>
      <c r="O8934" s="2" t="str">
        <f t="shared" si="419"/>
        <v/>
      </c>
    </row>
    <row r="8935" spans="1:15" x14ac:dyDescent="0.25">
      <c r="A8935">
        <v>8934</v>
      </c>
      <c r="B8935">
        <v>2</v>
      </c>
      <c r="C8935" s="1">
        <v>23395</v>
      </c>
      <c r="D8935">
        <v>6096</v>
      </c>
      <c r="E8935">
        <v>1</v>
      </c>
      <c r="F8935" t="s">
        <v>14</v>
      </c>
      <c r="G8935" s="1">
        <v>36273</v>
      </c>
      <c r="H8935">
        <v>2</v>
      </c>
      <c r="J8935">
        <v>10</v>
      </c>
      <c r="K8935">
        <v>25679</v>
      </c>
      <c r="L8935" s="1">
        <v>366</v>
      </c>
      <c r="M8935" s="2">
        <f t="shared" si="417"/>
        <v>35.261111111111113</v>
      </c>
      <c r="N8935" s="2" t="str">
        <f t="shared" si="418"/>
        <v/>
      </c>
      <c r="O8935" s="2" t="str">
        <f t="shared" si="419"/>
        <v/>
      </c>
    </row>
    <row r="8936" spans="1:15" x14ac:dyDescent="0.25">
      <c r="A8936">
        <v>8935</v>
      </c>
      <c r="B8936">
        <v>3</v>
      </c>
      <c r="C8936" s="1">
        <v>15587</v>
      </c>
      <c r="D8936">
        <v>0</v>
      </c>
      <c r="E8936">
        <v>0</v>
      </c>
      <c r="F8936" t="s">
        <v>22</v>
      </c>
      <c r="G8936" s="1">
        <v>36276</v>
      </c>
      <c r="H8936">
        <v>2</v>
      </c>
      <c r="J8936">
        <v>10</v>
      </c>
      <c r="K8936">
        <v>15707</v>
      </c>
      <c r="L8936" s="1">
        <v>366</v>
      </c>
      <c r="M8936" s="2">
        <f t="shared" si="417"/>
        <v>56.647222222222226</v>
      </c>
      <c r="N8936" s="2" t="str">
        <f t="shared" si="418"/>
        <v/>
      </c>
      <c r="O8936" s="2" t="str">
        <f t="shared" si="419"/>
        <v/>
      </c>
    </row>
    <row r="8937" spans="1:15" x14ac:dyDescent="0.25">
      <c r="A8937">
        <v>8936</v>
      </c>
      <c r="B8937">
        <v>3</v>
      </c>
      <c r="C8937" s="1">
        <v>20666</v>
      </c>
      <c r="D8937">
        <v>0</v>
      </c>
      <c r="E8937">
        <v>0</v>
      </c>
      <c r="F8937" t="s">
        <v>14</v>
      </c>
      <c r="G8937" s="1">
        <v>36276</v>
      </c>
      <c r="H8937">
        <v>2</v>
      </c>
      <c r="J8937">
        <v>10</v>
      </c>
      <c r="K8937">
        <v>16707</v>
      </c>
      <c r="L8937" s="1">
        <v>366</v>
      </c>
      <c r="M8937" s="2">
        <f t="shared" si="417"/>
        <v>42.738888888888887</v>
      </c>
      <c r="N8937" s="2" t="str">
        <f t="shared" si="418"/>
        <v/>
      </c>
      <c r="O8937" s="2" t="str">
        <f t="shared" si="419"/>
        <v/>
      </c>
    </row>
    <row r="8938" spans="1:15" x14ac:dyDescent="0.25">
      <c r="A8938">
        <v>8937</v>
      </c>
      <c r="B8938">
        <v>3</v>
      </c>
      <c r="C8938" s="1">
        <v>14740</v>
      </c>
      <c r="D8938">
        <v>1374</v>
      </c>
      <c r="E8938">
        <v>0</v>
      </c>
      <c r="F8938" t="s">
        <v>18</v>
      </c>
      <c r="G8938" s="1">
        <v>36276</v>
      </c>
      <c r="H8938">
        <v>2</v>
      </c>
      <c r="J8938">
        <v>10</v>
      </c>
      <c r="K8938">
        <v>25679</v>
      </c>
      <c r="L8938" s="1">
        <v>366</v>
      </c>
      <c r="M8938" s="2">
        <f t="shared" si="417"/>
        <v>58.963888888888889</v>
      </c>
      <c r="N8938" s="2" t="str">
        <f t="shared" si="418"/>
        <v/>
      </c>
      <c r="O8938" s="2" t="str">
        <f t="shared" si="419"/>
        <v/>
      </c>
    </row>
    <row r="8939" spans="1:15" x14ac:dyDescent="0.25">
      <c r="A8939">
        <v>8938</v>
      </c>
      <c r="B8939">
        <v>2</v>
      </c>
      <c r="C8939" s="1">
        <v>20430</v>
      </c>
      <c r="D8939">
        <v>1370</v>
      </c>
      <c r="E8939">
        <v>2</v>
      </c>
      <c r="F8939" t="s">
        <v>28</v>
      </c>
      <c r="G8939" s="1">
        <v>36277</v>
      </c>
      <c r="H8939">
        <v>2</v>
      </c>
      <c r="J8939">
        <v>10</v>
      </c>
      <c r="K8939">
        <v>0</v>
      </c>
      <c r="L8939" s="1">
        <v>366</v>
      </c>
      <c r="M8939" s="2">
        <f t="shared" si="417"/>
        <v>43.388888888888886</v>
      </c>
      <c r="N8939" s="2" t="str">
        <f t="shared" si="418"/>
        <v/>
      </c>
      <c r="O8939" s="2" t="str">
        <f t="shared" si="419"/>
        <v/>
      </c>
    </row>
    <row r="8940" spans="1:15" x14ac:dyDescent="0.25">
      <c r="A8940">
        <v>8939</v>
      </c>
      <c r="B8940">
        <v>2</v>
      </c>
      <c r="C8940" s="1">
        <v>24682</v>
      </c>
      <c r="D8940">
        <v>0</v>
      </c>
      <c r="E8940">
        <v>0</v>
      </c>
      <c r="F8940" t="s">
        <v>14</v>
      </c>
      <c r="G8940" s="1">
        <v>36277</v>
      </c>
      <c r="H8940">
        <v>0</v>
      </c>
      <c r="J8940">
        <v>10</v>
      </c>
      <c r="K8940">
        <v>13607</v>
      </c>
      <c r="L8940" s="1">
        <v>366</v>
      </c>
      <c r="M8940" s="2">
        <f t="shared" si="417"/>
        <v>31.744444444444444</v>
      </c>
      <c r="N8940" s="2" t="str">
        <f t="shared" si="418"/>
        <v/>
      </c>
      <c r="O8940" s="2" t="str">
        <f t="shared" si="419"/>
        <v/>
      </c>
    </row>
    <row r="8941" spans="1:15" x14ac:dyDescent="0.25">
      <c r="A8941">
        <v>8940</v>
      </c>
      <c r="B8941">
        <v>3</v>
      </c>
      <c r="C8941" s="1">
        <v>26877</v>
      </c>
      <c r="D8941">
        <v>1853</v>
      </c>
      <c r="E8941">
        <v>2</v>
      </c>
      <c r="F8941" t="s">
        <v>14</v>
      </c>
      <c r="G8941" s="1">
        <v>36278</v>
      </c>
      <c r="H8941">
        <v>2</v>
      </c>
      <c r="J8941">
        <v>10</v>
      </c>
      <c r="K8941">
        <v>16707</v>
      </c>
      <c r="L8941" s="1">
        <v>366</v>
      </c>
      <c r="M8941" s="2">
        <f t="shared" si="417"/>
        <v>25.741666666666667</v>
      </c>
      <c r="N8941" s="2" t="str">
        <f t="shared" si="418"/>
        <v/>
      </c>
      <c r="O8941" s="2" t="str">
        <f t="shared" si="419"/>
        <v/>
      </c>
    </row>
    <row r="8942" spans="1:15" x14ac:dyDescent="0.25">
      <c r="A8942">
        <v>8941</v>
      </c>
      <c r="B8942">
        <v>3</v>
      </c>
      <c r="C8942" s="1">
        <v>26806</v>
      </c>
      <c r="D8942">
        <v>0</v>
      </c>
      <c r="E8942">
        <v>1</v>
      </c>
      <c r="F8942" t="s">
        <v>14</v>
      </c>
      <c r="G8942" s="1">
        <v>36278</v>
      </c>
      <c r="H8942">
        <v>2</v>
      </c>
      <c r="J8942">
        <v>10</v>
      </c>
      <c r="K8942">
        <v>10107</v>
      </c>
      <c r="L8942" s="1">
        <v>366</v>
      </c>
      <c r="M8942" s="2">
        <f t="shared" si="417"/>
        <v>25.933333333333334</v>
      </c>
      <c r="N8942" s="2" t="str">
        <f t="shared" si="418"/>
        <v/>
      </c>
      <c r="O8942" s="2" t="str">
        <f t="shared" si="419"/>
        <v/>
      </c>
    </row>
    <row r="8943" spans="1:15" x14ac:dyDescent="0.25">
      <c r="A8943">
        <v>8942</v>
      </c>
      <c r="B8943">
        <v>3</v>
      </c>
      <c r="C8943" s="1">
        <v>27922</v>
      </c>
      <c r="D8943">
        <v>0</v>
      </c>
      <c r="E8943">
        <v>0</v>
      </c>
      <c r="F8943" t="s">
        <v>20</v>
      </c>
      <c r="G8943" s="1">
        <v>36279</v>
      </c>
      <c r="H8943">
        <v>2</v>
      </c>
      <c r="J8943">
        <v>10</v>
      </c>
      <c r="K8943">
        <v>13507</v>
      </c>
      <c r="L8943" s="1">
        <v>366</v>
      </c>
      <c r="M8943" s="2">
        <f t="shared" si="417"/>
        <v>22.883333333333333</v>
      </c>
      <c r="N8943" s="2" t="str">
        <f t="shared" si="418"/>
        <v/>
      </c>
      <c r="O8943" s="2" t="str">
        <f t="shared" si="419"/>
        <v/>
      </c>
    </row>
    <row r="8944" spans="1:15" x14ac:dyDescent="0.25">
      <c r="A8944">
        <v>8943</v>
      </c>
      <c r="B8944">
        <v>2</v>
      </c>
      <c r="C8944" s="1">
        <v>24778</v>
      </c>
      <c r="D8944">
        <v>1250</v>
      </c>
      <c r="E8944">
        <v>0</v>
      </c>
      <c r="F8944" t="s">
        <v>26</v>
      </c>
      <c r="G8944" s="1">
        <v>36279</v>
      </c>
      <c r="H8944">
        <v>2</v>
      </c>
      <c r="J8944">
        <v>10</v>
      </c>
      <c r="K8944">
        <v>13607</v>
      </c>
      <c r="L8944" s="1">
        <v>366</v>
      </c>
      <c r="M8944" s="2">
        <f t="shared" si="417"/>
        <v>31.491666666666667</v>
      </c>
      <c r="N8944" s="2" t="str">
        <f t="shared" si="418"/>
        <v/>
      </c>
      <c r="O8944" s="2" t="str">
        <f t="shared" si="419"/>
        <v/>
      </c>
    </row>
    <row r="8945" spans="1:15" x14ac:dyDescent="0.25">
      <c r="A8945">
        <v>8944</v>
      </c>
      <c r="B8945">
        <v>2</v>
      </c>
      <c r="C8945" s="1">
        <v>28004</v>
      </c>
      <c r="D8945">
        <v>1500</v>
      </c>
      <c r="E8945">
        <v>0</v>
      </c>
      <c r="F8945" t="s">
        <v>20</v>
      </c>
      <c r="G8945" s="1">
        <v>36279</v>
      </c>
      <c r="H8945">
        <v>2</v>
      </c>
      <c r="J8945">
        <v>10</v>
      </c>
      <c r="K8945">
        <v>12807</v>
      </c>
      <c r="L8945" s="1">
        <v>366</v>
      </c>
      <c r="M8945" s="2">
        <f t="shared" si="417"/>
        <v>22.661111111111111</v>
      </c>
      <c r="N8945" s="2" t="str">
        <f t="shared" si="418"/>
        <v/>
      </c>
      <c r="O8945" s="2" t="str">
        <f t="shared" si="419"/>
        <v/>
      </c>
    </row>
    <row r="8946" spans="1:15" x14ac:dyDescent="0.25">
      <c r="A8946">
        <v>8945</v>
      </c>
      <c r="B8946">
        <v>2</v>
      </c>
      <c r="C8946" s="1">
        <v>16646</v>
      </c>
      <c r="D8946">
        <v>0</v>
      </c>
      <c r="E8946">
        <v>0</v>
      </c>
      <c r="F8946" t="s">
        <v>13</v>
      </c>
      <c r="G8946" s="1">
        <v>36279</v>
      </c>
      <c r="H8946">
        <v>0</v>
      </c>
      <c r="J8946">
        <v>21</v>
      </c>
      <c r="K8946">
        <v>0</v>
      </c>
      <c r="L8946" s="1">
        <v>366</v>
      </c>
      <c r="M8946" s="2">
        <f t="shared" si="417"/>
        <v>53.75277777777778</v>
      </c>
      <c r="N8946" s="2" t="str">
        <f t="shared" si="418"/>
        <v/>
      </c>
      <c r="O8946" s="2" t="str">
        <f t="shared" si="419"/>
        <v/>
      </c>
    </row>
    <row r="8947" spans="1:15" x14ac:dyDescent="0.25">
      <c r="A8947">
        <v>8946</v>
      </c>
      <c r="B8947">
        <v>2</v>
      </c>
      <c r="C8947" s="1">
        <v>18219</v>
      </c>
      <c r="D8947">
        <v>4700</v>
      </c>
      <c r="E8947">
        <v>0</v>
      </c>
      <c r="F8947" t="s">
        <v>18</v>
      </c>
      <c r="G8947" s="1">
        <v>36279</v>
      </c>
      <c r="H8947">
        <v>0</v>
      </c>
      <c r="J8947">
        <v>21</v>
      </c>
      <c r="K8947">
        <v>0</v>
      </c>
      <c r="L8947" s="1">
        <v>366</v>
      </c>
      <c r="M8947" s="2">
        <f t="shared" si="417"/>
        <v>49.45</v>
      </c>
      <c r="N8947" s="2" t="str">
        <f t="shared" si="418"/>
        <v/>
      </c>
      <c r="O8947" s="2" t="str">
        <f t="shared" si="419"/>
        <v/>
      </c>
    </row>
    <row r="8948" spans="1:15" x14ac:dyDescent="0.25">
      <c r="A8948">
        <v>8947</v>
      </c>
      <c r="B8948">
        <v>2</v>
      </c>
      <c r="C8948" s="1">
        <v>27549</v>
      </c>
      <c r="D8948">
        <v>1700</v>
      </c>
      <c r="E8948">
        <v>0</v>
      </c>
      <c r="F8948" t="s">
        <v>20</v>
      </c>
      <c r="G8948" s="1">
        <v>36280</v>
      </c>
      <c r="H8948">
        <v>2</v>
      </c>
      <c r="J8948">
        <v>10</v>
      </c>
      <c r="K8948">
        <v>10107</v>
      </c>
      <c r="L8948" s="1">
        <v>366</v>
      </c>
      <c r="M8948" s="2">
        <f t="shared" si="417"/>
        <v>23.905555555555555</v>
      </c>
      <c r="N8948" s="2" t="str">
        <f t="shared" si="418"/>
        <v/>
      </c>
      <c r="O8948" s="2" t="str">
        <f t="shared" si="419"/>
        <v/>
      </c>
    </row>
    <row r="8949" spans="1:15" x14ac:dyDescent="0.25">
      <c r="A8949">
        <v>8948</v>
      </c>
      <c r="B8949">
        <v>2</v>
      </c>
      <c r="C8949" s="1">
        <v>25288</v>
      </c>
      <c r="D8949">
        <v>1400</v>
      </c>
      <c r="E8949">
        <v>0</v>
      </c>
      <c r="F8949" t="s">
        <v>16</v>
      </c>
      <c r="G8949" s="1">
        <v>36280</v>
      </c>
      <c r="H8949">
        <v>2</v>
      </c>
      <c r="J8949">
        <v>10</v>
      </c>
      <c r="K8949">
        <v>16807</v>
      </c>
      <c r="L8949" s="1">
        <v>366</v>
      </c>
      <c r="M8949" s="2">
        <f t="shared" si="417"/>
        <v>30.094444444444445</v>
      </c>
      <c r="N8949" s="2" t="str">
        <f t="shared" si="418"/>
        <v/>
      </c>
      <c r="O8949" s="2" t="str">
        <f t="shared" si="419"/>
        <v/>
      </c>
    </row>
    <row r="8950" spans="1:15" x14ac:dyDescent="0.25">
      <c r="A8950">
        <v>8949</v>
      </c>
      <c r="B8950">
        <v>2</v>
      </c>
      <c r="C8950" s="1">
        <v>22918</v>
      </c>
      <c r="D8950">
        <v>2500</v>
      </c>
      <c r="E8950">
        <v>2</v>
      </c>
      <c r="F8950" t="s">
        <v>16</v>
      </c>
      <c r="G8950" s="1">
        <v>36283</v>
      </c>
      <c r="H8950">
        <v>2</v>
      </c>
      <c r="J8950">
        <v>10</v>
      </c>
      <c r="K8950">
        <v>17807</v>
      </c>
      <c r="L8950" s="1">
        <v>366</v>
      </c>
      <c r="M8950" s="2">
        <f t="shared" si="417"/>
        <v>36.594444444444441</v>
      </c>
      <c r="N8950" s="2" t="str">
        <f t="shared" si="418"/>
        <v/>
      </c>
      <c r="O8950" s="2" t="str">
        <f t="shared" si="419"/>
        <v/>
      </c>
    </row>
    <row r="8951" spans="1:15" x14ac:dyDescent="0.25">
      <c r="A8951">
        <v>8950</v>
      </c>
      <c r="B8951">
        <v>3</v>
      </c>
      <c r="C8951" s="1">
        <v>19652</v>
      </c>
      <c r="D8951">
        <v>3693</v>
      </c>
      <c r="E8951">
        <v>0</v>
      </c>
      <c r="F8951" t="s">
        <v>26</v>
      </c>
      <c r="G8951" s="1">
        <v>36283</v>
      </c>
      <c r="H8951">
        <v>2</v>
      </c>
      <c r="J8951">
        <v>10</v>
      </c>
      <c r="K8951">
        <v>25679</v>
      </c>
      <c r="L8951" s="1">
        <v>366</v>
      </c>
      <c r="M8951" s="2">
        <f t="shared" si="417"/>
        <v>45.536111111111111</v>
      </c>
      <c r="N8951" s="2" t="str">
        <f t="shared" si="418"/>
        <v/>
      </c>
      <c r="O8951" s="2" t="str">
        <f t="shared" si="419"/>
        <v/>
      </c>
    </row>
    <row r="8952" spans="1:15" x14ac:dyDescent="0.25">
      <c r="A8952">
        <v>8951</v>
      </c>
      <c r="B8952">
        <v>3</v>
      </c>
      <c r="C8952" s="1">
        <v>16359</v>
      </c>
      <c r="D8952">
        <v>0</v>
      </c>
      <c r="E8952">
        <v>0</v>
      </c>
      <c r="F8952" t="s">
        <v>14</v>
      </c>
      <c r="G8952" s="1">
        <v>36286</v>
      </c>
      <c r="H8952">
        <v>2</v>
      </c>
      <c r="J8952">
        <v>10</v>
      </c>
      <c r="K8952">
        <v>10107</v>
      </c>
      <c r="L8952" s="1">
        <v>366</v>
      </c>
      <c r="M8952" s="2">
        <f t="shared" si="417"/>
        <v>54.56111111111111</v>
      </c>
      <c r="N8952" s="2" t="str">
        <f t="shared" si="418"/>
        <v/>
      </c>
      <c r="O8952" s="2" t="str">
        <f t="shared" si="419"/>
        <v/>
      </c>
    </row>
    <row r="8953" spans="1:15" x14ac:dyDescent="0.25">
      <c r="A8953">
        <v>8952</v>
      </c>
      <c r="B8953">
        <v>4</v>
      </c>
      <c r="C8953" s="1">
        <v>24195</v>
      </c>
      <c r="D8953">
        <v>1500</v>
      </c>
      <c r="E8953">
        <v>3</v>
      </c>
      <c r="F8953" t="s">
        <v>20</v>
      </c>
      <c r="G8953" s="1">
        <v>36286</v>
      </c>
      <c r="H8953">
        <v>2</v>
      </c>
      <c r="J8953">
        <v>10</v>
      </c>
      <c r="K8953">
        <v>0</v>
      </c>
      <c r="L8953" s="1">
        <v>366</v>
      </c>
      <c r="M8953" s="2">
        <f t="shared" si="417"/>
        <v>33.102777777777774</v>
      </c>
      <c r="N8953" s="2" t="str">
        <f t="shared" si="418"/>
        <v/>
      </c>
      <c r="O8953" s="2" t="str">
        <f t="shared" si="419"/>
        <v/>
      </c>
    </row>
    <row r="8954" spans="1:15" x14ac:dyDescent="0.25">
      <c r="A8954">
        <v>8953</v>
      </c>
      <c r="B8954">
        <v>2</v>
      </c>
      <c r="C8954" s="1">
        <v>20474</v>
      </c>
      <c r="D8954">
        <v>0</v>
      </c>
      <c r="E8954">
        <v>3</v>
      </c>
      <c r="F8954" t="s">
        <v>14</v>
      </c>
      <c r="G8954" s="1">
        <v>36286</v>
      </c>
      <c r="H8954">
        <v>2</v>
      </c>
      <c r="J8954">
        <v>10</v>
      </c>
      <c r="K8954">
        <v>18707</v>
      </c>
      <c r="L8954" s="1">
        <v>366</v>
      </c>
      <c r="M8954" s="2">
        <f t="shared" si="417"/>
        <v>43.294444444444444</v>
      </c>
      <c r="N8954" s="2" t="str">
        <f t="shared" si="418"/>
        <v/>
      </c>
      <c r="O8954" s="2" t="str">
        <f t="shared" si="419"/>
        <v/>
      </c>
    </row>
    <row r="8955" spans="1:15" x14ac:dyDescent="0.25">
      <c r="A8955">
        <v>8954</v>
      </c>
      <c r="B8955">
        <v>4</v>
      </c>
      <c r="C8955" s="1">
        <v>27020</v>
      </c>
      <c r="D8955">
        <v>0</v>
      </c>
      <c r="E8955">
        <v>0</v>
      </c>
      <c r="F8955" t="s">
        <v>20</v>
      </c>
      <c r="G8955" s="1">
        <v>36287</v>
      </c>
      <c r="H8955">
        <v>2</v>
      </c>
      <c r="J8955">
        <v>10</v>
      </c>
      <c r="K8955">
        <v>17807</v>
      </c>
      <c r="L8955" s="1">
        <v>366</v>
      </c>
      <c r="M8955" s="2">
        <f t="shared" si="417"/>
        <v>25.375</v>
      </c>
      <c r="N8955" s="2" t="str">
        <f t="shared" si="418"/>
        <v/>
      </c>
      <c r="O8955" s="2" t="str">
        <f t="shared" si="419"/>
        <v/>
      </c>
    </row>
    <row r="8956" spans="1:15" x14ac:dyDescent="0.25">
      <c r="A8956">
        <v>8955</v>
      </c>
      <c r="B8956">
        <v>3</v>
      </c>
      <c r="C8956" s="1">
        <v>16704</v>
      </c>
      <c r="D8956">
        <v>2184</v>
      </c>
      <c r="E8956">
        <v>0</v>
      </c>
      <c r="F8956" t="s">
        <v>13</v>
      </c>
      <c r="G8956" s="1">
        <v>36287</v>
      </c>
      <c r="H8956">
        <v>0</v>
      </c>
      <c r="J8956">
        <v>21</v>
      </c>
      <c r="K8956">
        <v>0</v>
      </c>
      <c r="L8956" s="1">
        <v>366</v>
      </c>
      <c r="M8956" s="2">
        <f t="shared" si="417"/>
        <v>53.619444444444447</v>
      </c>
      <c r="N8956" s="2" t="str">
        <f t="shared" si="418"/>
        <v/>
      </c>
      <c r="O8956" s="2" t="str">
        <f t="shared" si="419"/>
        <v/>
      </c>
    </row>
    <row r="8957" spans="1:15" x14ac:dyDescent="0.25">
      <c r="A8957">
        <v>8956</v>
      </c>
      <c r="B8957">
        <v>2</v>
      </c>
      <c r="C8957" s="1">
        <v>21509</v>
      </c>
      <c r="D8957">
        <v>1862</v>
      </c>
      <c r="E8957">
        <v>2</v>
      </c>
      <c r="F8957" t="s">
        <v>14</v>
      </c>
      <c r="G8957" s="1">
        <v>36290</v>
      </c>
      <c r="H8957">
        <v>2</v>
      </c>
      <c r="J8957">
        <v>10</v>
      </c>
      <c r="K8957">
        <v>10107</v>
      </c>
      <c r="L8957" s="1">
        <v>366</v>
      </c>
      <c r="M8957" s="2">
        <f t="shared" si="417"/>
        <v>40.472222222222221</v>
      </c>
      <c r="N8957" s="2" t="str">
        <f t="shared" si="418"/>
        <v/>
      </c>
      <c r="O8957" s="2" t="str">
        <f t="shared" si="419"/>
        <v/>
      </c>
    </row>
    <row r="8958" spans="1:15" x14ac:dyDescent="0.25">
      <c r="A8958">
        <v>8957</v>
      </c>
      <c r="B8958">
        <v>3</v>
      </c>
      <c r="C8958" s="1">
        <v>27507</v>
      </c>
      <c r="D8958">
        <v>0</v>
      </c>
      <c r="E8958">
        <v>0</v>
      </c>
      <c r="F8958" t="s">
        <v>26</v>
      </c>
      <c r="G8958" s="1">
        <v>36291</v>
      </c>
      <c r="H8958">
        <v>2</v>
      </c>
      <c r="J8958">
        <v>10</v>
      </c>
      <c r="K8958">
        <v>10507</v>
      </c>
      <c r="L8958" s="1">
        <v>366</v>
      </c>
      <c r="M8958" s="2">
        <f t="shared" si="417"/>
        <v>24.05</v>
      </c>
      <c r="N8958" s="2" t="str">
        <f t="shared" si="418"/>
        <v/>
      </c>
      <c r="O8958" s="2" t="str">
        <f t="shared" si="419"/>
        <v/>
      </c>
    </row>
    <row r="8959" spans="1:15" x14ac:dyDescent="0.25">
      <c r="A8959">
        <v>8958</v>
      </c>
      <c r="B8959">
        <v>3</v>
      </c>
      <c r="C8959" s="1">
        <v>23454</v>
      </c>
      <c r="D8959">
        <v>0</v>
      </c>
      <c r="E8959">
        <v>0</v>
      </c>
      <c r="F8959" t="s">
        <v>14</v>
      </c>
      <c r="G8959" s="1">
        <v>36297</v>
      </c>
      <c r="H8959">
        <v>2</v>
      </c>
      <c r="J8959">
        <v>10</v>
      </c>
      <c r="K8959">
        <v>18707</v>
      </c>
      <c r="L8959" s="1">
        <v>366</v>
      </c>
      <c r="M8959" s="2">
        <f t="shared" si="417"/>
        <v>35.163888888888891</v>
      </c>
      <c r="N8959" s="2" t="str">
        <f t="shared" si="418"/>
        <v/>
      </c>
      <c r="O8959" s="2" t="str">
        <f t="shared" si="419"/>
        <v/>
      </c>
    </row>
    <row r="8960" spans="1:15" x14ac:dyDescent="0.25">
      <c r="A8960">
        <v>8959</v>
      </c>
      <c r="B8960">
        <v>2</v>
      </c>
      <c r="C8960" s="1">
        <v>25731</v>
      </c>
      <c r="D8960">
        <v>0</v>
      </c>
      <c r="E8960">
        <v>0</v>
      </c>
      <c r="F8960" t="s">
        <v>13</v>
      </c>
      <c r="G8960" s="1">
        <v>36297</v>
      </c>
      <c r="H8960">
        <v>0</v>
      </c>
      <c r="J8960">
        <v>10</v>
      </c>
      <c r="K8960">
        <v>10207</v>
      </c>
      <c r="L8960" s="1">
        <v>366</v>
      </c>
      <c r="M8960" s="2">
        <f t="shared" si="417"/>
        <v>28.930555555555557</v>
      </c>
      <c r="N8960" s="2" t="str">
        <f t="shared" si="418"/>
        <v/>
      </c>
      <c r="O8960" s="2" t="str">
        <f t="shared" si="419"/>
        <v/>
      </c>
    </row>
    <row r="8961" spans="1:15" x14ac:dyDescent="0.25">
      <c r="A8961">
        <v>8960</v>
      </c>
      <c r="B8961">
        <v>2</v>
      </c>
      <c r="C8961" s="1">
        <v>18586</v>
      </c>
      <c r="D8961">
        <v>0</v>
      </c>
      <c r="E8961">
        <v>1</v>
      </c>
      <c r="F8961" t="s">
        <v>13</v>
      </c>
      <c r="G8961" s="1">
        <v>36297</v>
      </c>
      <c r="H8961">
        <v>0</v>
      </c>
      <c r="J8961">
        <v>21</v>
      </c>
      <c r="K8961">
        <v>0</v>
      </c>
      <c r="L8961" s="1">
        <v>366</v>
      </c>
      <c r="M8961" s="2">
        <f t="shared" si="417"/>
        <v>48.494444444444447</v>
      </c>
      <c r="N8961" s="2" t="str">
        <f t="shared" si="418"/>
        <v/>
      </c>
      <c r="O8961" s="2" t="str">
        <f t="shared" si="419"/>
        <v/>
      </c>
    </row>
    <row r="8962" spans="1:15" x14ac:dyDescent="0.25">
      <c r="A8962">
        <v>8961</v>
      </c>
      <c r="B8962">
        <v>4</v>
      </c>
      <c r="C8962" s="1">
        <v>27146</v>
      </c>
      <c r="D8962">
        <v>0</v>
      </c>
      <c r="E8962">
        <v>0</v>
      </c>
      <c r="F8962" t="s">
        <v>20</v>
      </c>
      <c r="G8962" s="1">
        <v>36298</v>
      </c>
      <c r="H8962">
        <v>2</v>
      </c>
      <c r="J8962">
        <v>10</v>
      </c>
      <c r="K8962">
        <v>12607</v>
      </c>
      <c r="L8962" s="1">
        <v>366</v>
      </c>
      <c r="M8962" s="2">
        <f t="shared" si="417"/>
        <v>25.058333333333334</v>
      </c>
      <c r="N8962" s="2" t="str">
        <f t="shared" si="418"/>
        <v/>
      </c>
      <c r="O8962" s="2" t="str">
        <f t="shared" si="419"/>
        <v/>
      </c>
    </row>
    <row r="8963" spans="1:15" x14ac:dyDescent="0.25">
      <c r="A8963">
        <v>8962</v>
      </c>
      <c r="B8963">
        <v>2</v>
      </c>
      <c r="C8963" s="1">
        <v>18314</v>
      </c>
      <c r="D8963">
        <v>0</v>
      </c>
      <c r="E8963">
        <v>0</v>
      </c>
      <c r="F8963" t="s">
        <v>13</v>
      </c>
      <c r="G8963" s="1">
        <v>36298</v>
      </c>
      <c r="H8963">
        <v>0</v>
      </c>
      <c r="J8963">
        <v>21</v>
      </c>
      <c r="K8963">
        <v>0</v>
      </c>
      <c r="L8963" s="1">
        <v>366</v>
      </c>
      <c r="M8963" s="2">
        <f t="shared" si="417"/>
        <v>49.244444444444447</v>
      </c>
      <c r="N8963" s="2" t="str">
        <f t="shared" si="418"/>
        <v/>
      </c>
      <c r="O8963" s="2" t="str">
        <f t="shared" si="419"/>
        <v/>
      </c>
    </row>
    <row r="8964" spans="1:15" x14ac:dyDescent="0.25">
      <c r="A8964">
        <v>8963</v>
      </c>
      <c r="B8964">
        <v>2</v>
      </c>
      <c r="C8964" s="1">
        <v>11107</v>
      </c>
      <c r="D8964">
        <v>0</v>
      </c>
      <c r="E8964">
        <v>0</v>
      </c>
      <c r="F8964" t="s">
        <v>14</v>
      </c>
      <c r="G8964" s="1">
        <v>36298</v>
      </c>
      <c r="H8964">
        <v>2</v>
      </c>
      <c r="I8964" t="s">
        <v>15</v>
      </c>
      <c r="J8964">
        <v>21</v>
      </c>
      <c r="K8964">
        <v>0</v>
      </c>
      <c r="L8964" s="1">
        <v>366</v>
      </c>
      <c r="M8964" s="2">
        <f t="shared" si="417"/>
        <v>68.969444444444449</v>
      </c>
      <c r="N8964" s="2" t="str">
        <f t="shared" si="418"/>
        <v/>
      </c>
      <c r="O8964" s="2" t="str">
        <f t="shared" si="419"/>
        <v/>
      </c>
    </row>
    <row r="8965" spans="1:15" x14ac:dyDescent="0.25">
      <c r="A8965">
        <v>8964</v>
      </c>
      <c r="B8965">
        <v>3</v>
      </c>
      <c r="C8965" s="1">
        <v>19603</v>
      </c>
      <c r="D8965">
        <v>0</v>
      </c>
      <c r="E8965">
        <v>1</v>
      </c>
      <c r="F8965" t="s">
        <v>14</v>
      </c>
      <c r="G8965" s="1">
        <v>36299</v>
      </c>
      <c r="H8965">
        <v>2</v>
      </c>
      <c r="J8965">
        <v>10</v>
      </c>
      <c r="K8965">
        <v>18707</v>
      </c>
      <c r="L8965" s="1">
        <v>366</v>
      </c>
      <c r="M8965" s="2">
        <f t="shared" ref="M8965:M9028" si="420">DAYS360(C8965,G8965,TRUE)/360</f>
        <v>45.716666666666669</v>
      </c>
      <c r="N8965" s="2" t="str">
        <f t="shared" ref="N8965:N9028" si="421">IF(DAYS360(C8965,L8965)/360&gt;0,DAYS360(C8965,L8965)/360,"")</f>
        <v/>
      </c>
      <c r="O8965" s="2" t="str">
        <f t="shared" ref="O8965:O9028" si="422">IF(N8965="","",N8965-M8965)</f>
        <v/>
      </c>
    </row>
    <row r="8966" spans="1:15" x14ac:dyDescent="0.25">
      <c r="A8966">
        <v>8965</v>
      </c>
      <c r="B8966">
        <v>2</v>
      </c>
      <c r="C8966" s="1">
        <v>24796</v>
      </c>
      <c r="D8966">
        <v>0</v>
      </c>
      <c r="E8966">
        <v>0</v>
      </c>
      <c r="F8966" t="s">
        <v>13</v>
      </c>
      <c r="G8966" s="1">
        <v>36299</v>
      </c>
      <c r="H8966">
        <v>0</v>
      </c>
      <c r="J8966">
        <v>10</v>
      </c>
      <c r="K8966">
        <v>17807</v>
      </c>
      <c r="L8966" s="1">
        <v>366</v>
      </c>
      <c r="M8966" s="2">
        <f t="shared" si="420"/>
        <v>31.497222222222224</v>
      </c>
      <c r="N8966" s="2" t="str">
        <f t="shared" si="421"/>
        <v/>
      </c>
      <c r="O8966" s="2" t="str">
        <f t="shared" si="422"/>
        <v/>
      </c>
    </row>
    <row r="8967" spans="1:15" x14ac:dyDescent="0.25">
      <c r="A8967">
        <v>8966</v>
      </c>
      <c r="B8967">
        <v>2</v>
      </c>
      <c r="C8967" s="1">
        <v>21556</v>
      </c>
      <c r="D8967">
        <v>0</v>
      </c>
      <c r="E8967">
        <v>1</v>
      </c>
      <c r="F8967" t="s">
        <v>14</v>
      </c>
      <c r="G8967" s="1">
        <v>36300</v>
      </c>
      <c r="H8967">
        <v>2</v>
      </c>
      <c r="J8967">
        <v>10</v>
      </c>
      <c r="K8967">
        <v>10107</v>
      </c>
      <c r="L8967" s="1">
        <v>366</v>
      </c>
      <c r="M8967" s="2">
        <f t="shared" si="420"/>
        <v>40.37222222222222</v>
      </c>
      <c r="N8967" s="2" t="str">
        <f t="shared" si="421"/>
        <v/>
      </c>
      <c r="O8967" s="2" t="str">
        <f t="shared" si="422"/>
        <v/>
      </c>
    </row>
    <row r="8968" spans="1:15" x14ac:dyDescent="0.25">
      <c r="A8968">
        <v>8967</v>
      </c>
      <c r="B8968">
        <v>2</v>
      </c>
      <c r="C8968" s="1">
        <v>23224</v>
      </c>
      <c r="D8968">
        <v>0</v>
      </c>
      <c r="E8968">
        <v>0</v>
      </c>
      <c r="F8968" t="s">
        <v>13</v>
      </c>
      <c r="G8968" s="1">
        <v>36300</v>
      </c>
      <c r="H8968">
        <v>0</v>
      </c>
      <c r="J8968">
        <v>23</v>
      </c>
      <c r="K8968">
        <v>0</v>
      </c>
      <c r="L8968" s="1">
        <v>366</v>
      </c>
      <c r="M8968" s="2">
        <f t="shared" si="420"/>
        <v>35.802777777777777</v>
      </c>
      <c r="N8968" s="2" t="str">
        <f t="shared" si="421"/>
        <v/>
      </c>
      <c r="O8968" s="2" t="str">
        <f t="shared" si="422"/>
        <v/>
      </c>
    </row>
    <row r="8969" spans="1:15" x14ac:dyDescent="0.25">
      <c r="A8969">
        <v>8968</v>
      </c>
      <c r="B8969">
        <v>3</v>
      </c>
      <c r="C8969" s="1">
        <v>20795</v>
      </c>
      <c r="D8969">
        <v>0</v>
      </c>
      <c r="E8969">
        <v>1</v>
      </c>
      <c r="F8969" t="s">
        <v>14</v>
      </c>
      <c r="G8969" s="1">
        <v>36301</v>
      </c>
      <c r="H8969">
        <v>2</v>
      </c>
      <c r="J8969">
        <v>10</v>
      </c>
      <c r="K8969">
        <v>10107</v>
      </c>
      <c r="L8969" s="1">
        <v>366</v>
      </c>
      <c r="M8969" s="2">
        <f t="shared" si="420"/>
        <v>42.458333333333336</v>
      </c>
      <c r="N8969" s="2" t="str">
        <f t="shared" si="421"/>
        <v/>
      </c>
      <c r="O8969" s="2" t="str">
        <f t="shared" si="422"/>
        <v/>
      </c>
    </row>
    <row r="8970" spans="1:15" x14ac:dyDescent="0.25">
      <c r="A8970">
        <v>8969</v>
      </c>
      <c r="B8970">
        <v>3</v>
      </c>
      <c r="C8970" s="1">
        <v>25536</v>
      </c>
      <c r="D8970">
        <v>0</v>
      </c>
      <c r="E8970">
        <v>0</v>
      </c>
      <c r="F8970" t="s">
        <v>14</v>
      </c>
      <c r="G8970" s="1">
        <v>36301</v>
      </c>
      <c r="H8970">
        <v>2</v>
      </c>
      <c r="J8970">
        <v>10</v>
      </c>
      <c r="K8970">
        <v>18507</v>
      </c>
      <c r="L8970" s="1">
        <v>366</v>
      </c>
      <c r="M8970" s="2">
        <f t="shared" si="420"/>
        <v>29.477777777777778</v>
      </c>
      <c r="N8970" s="2" t="str">
        <f t="shared" si="421"/>
        <v/>
      </c>
      <c r="O8970" s="2" t="str">
        <f t="shared" si="422"/>
        <v/>
      </c>
    </row>
    <row r="8971" spans="1:15" x14ac:dyDescent="0.25">
      <c r="A8971">
        <v>8970</v>
      </c>
      <c r="B8971">
        <v>3</v>
      </c>
      <c r="C8971" s="1">
        <v>14712</v>
      </c>
      <c r="D8971">
        <v>0</v>
      </c>
      <c r="E8971">
        <v>0</v>
      </c>
      <c r="F8971" t="s">
        <v>13</v>
      </c>
      <c r="G8971" s="1">
        <v>36301</v>
      </c>
      <c r="H8971">
        <v>0</v>
      </c>
      <c r="J8971">
        <v>25</v>
      </c>
      <c r="K8971">
        <v>0</v>
      </c>
      <c r="L8971" s="1">
        <v>366</v>
      </c>
      <c r="M8971" s="2">
        <f t="shared" si="420"/>
        <v>59.111111111111114</v>
      </c>
      <c r="N8971" s="2" t="str">
        <f t="shared" si="421"/>
        <v/>
      </c>
      <c r="O8971" s="2" t="str">
        <f t="shared" si="422"/>
        <v/>
      </c>
    </row>
    <row r="8972" spans="1:15" x14ac:dyDescent="0.25">
      <c r="A8972">
        <v>8971</v>
      </c>
      <c r="B8972">
        <v>3</v>
      </c>
      <c r="C8972" s="1">
        <v>18184</v>
      </c>
      <c r="D8972">
        <v>0</v>
      </c>
      <c r="E8972">
        <v>0</v>
      </c>
      <c r="F8972" t="s">
        <v>22</v>
      </c>
      <c r="G8972" s="1">
        <v>36305</v>
      </c>
      <c r="H8972">
        <v>2</v>
      </c>
      <c r="J8972">
        <v>10</v>
      </c>
      <c r="K8972">
        <v>10107</v>
      </c>
      <c r="L8972" s="1">
        <v>366</v>
      </c>
      <c r="M8972" s="2">
        <f t="shared" si="420"/>
        <v>49.616666666666667</v>
      </c>
      <c r="N8972" s="2" t="str">
        <f t="shared" si="421"/>
        <v/>
      </c>
      <c r="O8972" s="2" t="str">
        <f t="shared" si="422"/>
        <v/>
      </c>
    </row>
    <row r="8973" spans="1:15" x14ac:dyDescent="0.25">
      <c r="A8973">
        <v>8972</v>
      </c>
      <c r="B8973">
        <v>2</v>
      </c>
      <c r="C8973" s="1">
        <v>19419</v>
      </c>
      <c r="D8973">
        <v>0</v>
      </c>
      <c r="E8973">
        <v>0</v>
      </c>
      <c r="F8973" t="s">
        <v>14</v>
      </c>
      <c r="G8973" s="1">
        <v>36305</v>
      </c>
      <c r="H8973">
        <v>2</v>
      </c>
      <c r="J8973">
        <v>10</v>
      </c>
      <c r="K8973">
        <v>12807</v>
      </c>
      <c r="L8973" s="1">
        <v>366</v>
      </c>
      <c r="M8973" s="2">
        <f t="shared" si="420"/>
        <v>46.233333333333334</v>
      </c>
      <c r="N8973" s="2" t="str">
        <f t="shared" si="421"/>
        <v/>
      </c>
      <c r="O8973" s="2" t="str">
        <f t="shared" si="422"/>
        <v/>
      </c>
    </row>
    <row r="8974" spans="1:15" x14ac:dyDescent="0.25">
      <c r="A8974">
        <v>8973</v>
      </c>
      <c r="B8974">
        <v>2</v>
      </c>
      <c r="C8974" s="1">
        <v>24597</v>
      </c>
      <c r="D8974">
        <v>2985</v>
      </c>
      <c r="E8974">
        <v>1</v>
      </c>
      <c r="F8974" t="s">
        <v>26</v>
      </c>
      <c r="G8974" s="1">
        <v>36305</v>
      </c>
      <c r="H8974">
        <v>2</v>
      </c>
      <c r="J8974">
        <v>10</v>
      </c>
      <c r="K8974">
        <v>16607</v>
      </c>
      <c r="L8974" s="1">
        <v>366</v>
      </c>
      <c r="M8974" s="2">
        <f t="shared" si="420"/>
        <v>32.055555555555557</v>
      </c>
      <c r="N8974" s="2" t="str">
        <f t="shared" si="421"/>
        <v/>
      </c>
      <c r="O8974" s="2" t="str">
        <f t="shared" si="422"/>
        <v/>
      </c>
    </row>
    <row r="8975" spans="1:15" x14ac:dyDescent="0.25">
      <c r="A8975">
        <v>8974</v>
      </c>
      <c r="B8975">
        <v>3</v>
      </c>
      <c r="C8975" s="1">
        <v>15993</v>
      </c>
      <c r="D8975">
        <v>1631</v>
      </c>
      <c r="E8975">
        <v>0</v>
      </c>
      <c r="F8975" t="s">
        <v>14</v>
      </c>
      <c r="G8975" s="1">
        <v>36306</v>
      </c>
      <c r="H8975">
        <v>2</v>
      </c>
      <c r="J8975">
        <v>21</v>
      </c>
      <c r="K8975">
        <v>0</v>
      </c>
      <c r="L8975" s="1">
        <v>366</v>
      </c>
      <c r="M8975" s="2">
        <f t="shared" si="420"/>
        <v>55.616666666666667</v>
      </c>
      <c r="N8975" s="2" t="str">
        <f t="shared" si="421"/>
        <v/>
      </c>
      <c r="O8975" s="2" t="str">
        <f t="shared" si="422"/>
        <v/>
      </c>
    </row>
    <row r="8976" spans="1:15" x14ac:dyDescent="0.25">
      <c r="A8976">
        <v>8975</v>
      </c>
      <c r="B8976">
        <v>3</v>
      </c>
      <c r="C8976" s="1">
        <v>26372</v>
      </c>
      <c r="D8976">
        <v>0</v>
      </c>
      <c r="E8976">
        <v>0</v>
      </c>
      <c r="F8976" t="s">
        <v>14</v>
      </c>
      <c r="G8976" s="1">
        <v>36306</v>
      </c>
      <c r="H8976">
        <v>2</v>
      </c>
      <c r="J8976">
        <v>10</v>
      </c>
      <c r="K8976">
        <v>12807</v>
      </c>
      <c r="L8976" s="1">
        <v>366</v>
      </c>
      <c r="M8976" s="2">
        <f t="shared" si="420"/>
        <v>27.2</v>
      </c>
      <c r="N8976" s="2" t="str">
        <f t="shared" si="421"/>
        <v/>
      </c>
      <c r="O8976" s="2" t="str">
        <f t="shared" si="422"/>
        <v/>
      </c>
    </row>
    <row r="8977" spans="1:15" x14ac:dyDescent="0.25">
      <c r="A8977">
        <v>8976</v>
      </c>
      <c r="B8977">
        <v>3</v>
      </c>
      <c r="C8977" s="1">
        <v>19843</v>
      </c>
      <c r="D8977">
        <v>0</v>
      </c>
      <c r="E8977">
        <v>0</v>
      </c>
      <c r="F8977" t="s">
        <v>17</v>
      </c>
      <c r="G8977" s="1">
        <v>36306</v>
      </c>
      <c r="H8977">
        <v>2</v>
      </c>
      <c r="J8977">
        <v>10</v>
      </c>
      <c r="K8977">
        <v>12607</v>
      </c>
      <c r="L8977" s="1">
        <v>366</v>
      </c>
      <c r="M8977" s="2">
        <f t="shared" si="420"/>
        <v>45.075000000000003</v>
      </c>
      <c r="N8977" s="2" t="str">
        <f t="shared" si="421"/>
        <v/>
      </c>
      <c r="O8977" s="2" t="str">
        <f t="shared" si="422"/>
        <v/>
      </c>
    </row>
    <row r="8978" spans="1:15" x14ac:dyDescent="0.25">
      <c r="A8978">
        <v>8977</v>
      </c>
      <c r="B8978">
        <v>4</v>
      </c>
      <c r="C8978" s="1">
        <v>24256</v>
      </c>
      <c r="D8978">
        <v>1676</v>
      </c>
      <c r="E8978">
        <v>2</v>
      </c>
      <c r="F8978" t="s">
        <v>20</v>
      </c>
      <c r="G8978" s="1">
        <v>36307</v>
      </c>
      <c r="H8978">
        <v>0</v>
      </c>
      <c r="J8978">
        <v>21</v>
      </c>
      <c r="K8978">
        <v>0</v>
      </c>
      <c r="L8978" s="1">
        <v>366</v>
      </c>
      <c r="M8978" s="2">
        <f t="shared" si="420"/>
        <v>32.994444444444447</v>
      </c>
      <c r="N8978" s="2" t="str">
        <f t="shared" si="421"/>
        <v/>
      </c>
      <c r="O8978" s="2" t="str">
        <f t="shared" si="422"/>
        <v/>
      </c>
    </row>
    <row r="8979" spans="1:15" x14ac:dyDescent="0.25">
      <c r="A8979">
        <v>8978</v>
      </c>
      <c r="B8979">
        <v>3</v>
      </c>
      <c r="C8979" s="1">
        <v>24121</v>
      </c>
      <c r="D8979">
        <v>0</v>
      </c>
      <c r="E8979">
        <v>2</v>
      </c>
      <c r="F8979" t="s">
        <v>14</v>
      </c>
      <c r="G8979" s="1">
        <v>36307</v>
      </c>
      <c r="H8979">
        <v>0</v>
      </c>
      <c r="J8979">
        <v>10</v>
      </c>
      <c r="K8979">
        <v>10107</v>
      </c>
      <c r="L8979" s="1">
        <v>366</v>
      </c>
      <c r="M8979" s="2">
        <f t="shared" si="420"/>
        <v>33.369444444444447</v>
      </c>
      <c r="N8979" s="2" t="str">
        <f t="shared" si="421"/>
        <v/>
      </c>
      <c r="O8979" s="2" t="str">
        <f t="shared" si="422"/>
        <v/>
      </c>
    </row>
    <row r="8980" spans="1:15" x14ac:dyDescent="0.25">
      <c r="A8980">
        <v>8979</v>
      </c>
      <c r="B8980">
        <v>2</v>
      </c>
      <c r="C8980" s="1">
        <v>17689</v>
      </c>
      <c r="D8980">
        <v>2228</v>
      </c>
      <c r="E8980">
        <v>0</v>
      </c>
      <c r="F8980" t="s">
        <v>13</v>
      </c>
      <c r="G8980" s="1">
        <v>36308</v>
      </c>
      <c r="H8980">
        <v>0</v>
      </c>
      <c r="J8980">
        <v>21</v>
      </c>
      <c r="K8980">
        <v>0</v>
      </c>
      <c r="L8980" s="1">
        <v>366</v>
      </c>
      <c r="M8980" s="2">
        <f t="shared" si="420"/>
        <v>50.980555555555554</v>
      </c>
      <c r="N8980" s="2" t="str">
        <f t="shared" si="421"/>
        <v/>
      </c>
      <c r="O8980" s="2" t="str">
        <f t="shared" si="422"/>
        <v/>
      </c>
    </row>
    <row r="8981" spans="1:15" x14ac:dyDescent="0.25">
      <c r="A8981">
        <v>8980</v>
      </c>
      <c r="B8981">
        <v>3</v>
      </c>
      <c r="C8981" s="1">
        <v>21988</v>
      </c>
      <c r="D8981">
        <v>2180</v>
      </c>
      <c r="E8981">
        <v>2</v>
      </c>
      <c r="F8981" t="s">
        <v>14</v>
      </c>
      <c r="G8981" s="1">
        <v>36308</v>
      </c>
      <c r="H8981">
        <v>2</v>
      </c>
      <c r="J8981">
        <v>10</v>
      </c>
      <c r="K8981">
        <v>13507</v>
      </c>
      <c r="L8981" s="1">
        <v>366</v>
      </c>
      <c r="M8981" s="2">
        <f t="shared" si="420"/>
        <v>39.208333333333336</v>
      </c>
      <c r="N8981" s="2" t="str">
        <f t="shared" si="421"/>
        <v/>
      </c>
      <c r="O8981" s="2" t="str">
        <f t="shared" si="422"/>
        <v/>
      </c>
    </row>
    <row r="8982" spans="1:15" x14ac:dyDescent="0.25">
      <c r="A8982">
        <v>8981</v>
      </c>
      <c r="B8982">
        <v>4</v>
      </c>
      <c r="C8982" s="1">
        <v>27139</v>
      </c>
      <c r="D8982">
        <v>1600</v>
      </c>
      <c r="E8982">
        <v>1</v>
      </c>
      <c r="F8982" t="s">
        <v>26</v>
      </c>
      <c r="G8982" s="1">
        <v>36308</v>
      </c>
      <c r="H8982">
        <v>2</v>
      </c>
      <c r="J8982">
        <v>10</v>
      </c>
      <c r="K8982">
        <v>11907</v>
      </c>
      <c r="L8982" s="1">
        <v>366</v>
      </c>
      <c r="M8982" s="2">
        <f t="shared" si="420"/>
        <v>25.105555555555554</v>
      </c>
      <c r="N8982" s="2" t="str">
        <f t="shared" si="421"/>
        <v/>
      </c>
      <c r="O8982" s="2" t="str">
        <f t="shared" si="422"/>
        <v/>
      </c>
    </row>
    <row r="8983" spans="1:15" x14ac:dyDescent="0.25">
      <c r="A8983">
        <v>8982</v>
      </c>
      <c r="B8983">
        <v>2</v>
      </c>
      <c r="C8983" s="1">
        <v>26295</v>
      </c>
      <c r="D8983">
        <v>0</v>
      </c>
      <c r="E8983">
        <v>0</v>
      </c>
      <c r="F8983" t="s">
        <v>13</v>
      </c>
      <c r="G8983" s="1">
        <v>36311</v>
      </c>
      <c r="H8983">
        <v>0</v>
      </c>
      <c r="J8983">
        <v>21</v>
      </c>
      <c r="K8983">
        <v>0</v>
      </c>
      <c r="L8983" s="1">
        <v>366</v>
      </c>
      <c r="M8983" s="2">
        <f t="shared" si="420"/>
        <v>27.422222222222221</v>
      </c>
      <c r="N8983" s="2" t="str">
        <f t="shared" si="421"/>
        <v/>
      </c>
      <c r="O8983" s="2" t="str">
        <f t="shared" si="422"/>
        <v/>
      </c>
    </row>
    <row r="8984" spans="1:15" x14ac:dyDescent="0.25">
      <c r="A8984">
        <v>8983</v>
      </c>
      <c r="B8984">
        <v>3</v>
      </c>
      <c r="C8984" s="1">
        <v>14240</v>
      </c>
      <c r="D8984">
        <v>0</v>
      </c>
      <c r="E8984">
        <v>0</v>
      </c>
      <c r="F8984" t="s">
        <v>14</v>
      </c>
      <c r="G8984" s="1">
        <v>36311</v>
      </c>
      <c r="H8984">
        <v>2</v>
      </c>
      <c r="J8984">
        <v>10</v>
      </c>
      <c r="K8984">
        <v>17807</v>
      </c>
      <c r="L8984" s="1">
        <v>366</v>
      </c>
      <c r="M8984" s="2">
        <f t="shared" si="420"/>
        <v>60.427777777777777</v>
      </c>
      <c r="N8984" s="2" t="str">
        <f t="shared" si="421"/>
        <v/>
      </c>
      <c r="O8984" s="2" t="str">
        <f t="shared" si="422"/>
        <v/>
      </c>
    </row>
    <row r="8985" spans="1:15" x14ac:dyDescent="0.25">
      <c r="A8985">
        <v>8984</v>
      </c>
      <c r="B8985">
        <v>2</v>
      </c>
      <c r="C8985" s="1">
        <v>23620</v>
      </c>
      <c r="D8985">
        <v>4200</v>
      </c>
      <c r="E8985">
        <v>3</v>
      </c>
      <c r="F8985" t="s">
        <v>14</v>
      </c>
      <c r="G8985" s="1">
        <v>36313</v>
      </c>
      <c r="H8985">
        <v>2</v>
      </c>
      <c r="J8985">
        <v>10</v>
      </c>
      <c r="K8985">
        <v>10307</v>
      </c>
      <c r="L8985" s="1">
        <v>366</v>
      </c>
      <c r="M8985" s="2">
        <f t="shared" si="420"/>
        <v>34.755555555555553</v>
      </c>
      <c r="N8985" s="2" t="str">
        <f t="shared" si="421"/>
        <v/>
      </c>
      <c r="O8985" s="2" t="str">
        <f t="shared" si="422"/>
        <v/>
      </c>
    </row>
    <row r="8986" spans="1:15" x14ac:dyDescent="0.25">
      <c r="A8986">
        <v>8985</v>
      </c>
      <c r="B8986">
        <v>2</v>
      </c>
      <c r="C8986" s="1">
        <v>19442</v>
      </c>
      <c r="D8986">
        <v>0</v>
      </c>
      <c r="E8986">
        <v>0</v>
      </c>
      <c r="F8986" t="s">
        <v>14</v>
      </c>
      <c r="G8986" s="1">
        <v>36314</v>
      </c>
      <c r="H8986">
        <v>2</v>
      </c>
      <c r="J8986">
        <v>21</v>
      </c>
      <c r="K8986">
        <v>0</v>
      </c>
      <c r="L8986" s="1">
        <v>366</v>
      </c>
      <c r="M8986" s="2">
        <f t="shared" si="420"/>
        <v>46.19166666666667</v>
      </c>
      <c r="N8986" s="2" t="str">
        <f t="shared" si="421"/>
        <v/>
      </c>
      <c r="O8986" s="2" t="str">
        <f t="shared" si="422"/>
        <v/>
      </c>
    </row>
    <row r="8987" spans="1:15" x14ac:dyDescent="0.25">
      <c r="A8987">
        <v>8986</v>
      </c>
      <c r="B8987">
        <v>3</v>
      </c>
      <c r="C8987" s="1">
        <v>22787</v>
      </c>
      <c r="D8987">
        <v>1150</v>
      </c>
      <c r="E8987">
        <v>1</v>
      </c>
      <c r="F8987" t="s">
        <v>26</v>
      </c>
      <c r="G8987" s="1">
        <v>36314</v>
      </c>
      <c r="H8987">
        <v>2</v>
      </c>
      <c r="J8987">
        <v>10</v>
      </c>
      <c r="K8987">
        <v>14707</v>
      </c>
      <c r="L8987" s="1">
        <v>366</v>
      </c>
      <c r="M8987" s="2">
        <f t="shared" si="420"/>
        <v>37.033333333333331</v>
      </c>
      <c r="N8987" s="2" t="str">
        <f t="shared" si="421"/>
        <v/>
      </c>
      <c r="O8987" s="2" t="str">
        <f t="shared" si="422"/>
        <v/>
      </c>
    </row>
    <row r="8988" spans="1:15" x14ac:dyDescent="0.25">
      <c r="A8988">
        <v>8987</v>
      </c>
      <c r="B8988">
        <v>3</v>
      </c>
      <c r="C8988" s="1">
        <v>17752</v>
      </c>
      <c r="D8988">
        <v>0</v>
      </c>
      <c r="E8988">
        <v>1</v>
      </c>
      <c r="F8988" t="s">
        <v>14</v>
      </c>
      <c r="G8988" s="1">
        <v>36315</v>
      </c>
      <c r="H8988">
        <v>0</v>
      </c>
      <c r="I8988" t="s">
        <v>24</v>
      </c>
      <c r="J8988">
        <v>21</v>
      </c>
      <c r="K8988">
        <v>0</v>
      </c>
      <c r="L8988" s="1">
        <v>38265</v>
      </c>
      <c r="M8988" s="2">
        <f t="shared" si="420"/>
        <v>50.825000000000003</v>
      </c>
      <c r="N8988" s="2">
        <f t="shared" si="421"/>
        <v>56.161111111111111</v>
      </c>
      <c r="O8988" s="2">
        <f t="shared" si="422"/>
        <v>5.3361111111111086</v>
      </c>
    </row>
    <row r="8989" spans="1:15" x14ac:dyDescent="0.25">
      <c r="A8989">
        <v>8988</v>
      </c>
      <c r="B8989">
        <v>4</v>
      </c>
      <c r="C8989" s="1">
        <v>26860</v>
      </c>
      <c r="D8989">
        <v>0</v>
      </c>
      <c r="E8989">
        <v>0</v>
      </c>
      <c r="F8989" t="s">
        <v>20</v>
      </c>
      <c r="G8989" s="1">
        <v>36315</v>
      </c>
      <c r="H8989">
        <v>0</v>
      </c>
      <c r="J8989">
        <v>21</v>
      </c>
      <c r="K8989">
        <v>14607</v>
      </c>
      <c r="L8989" s="1">
        <v>366</v>
      </c>
      <c r="M8989" s="2">
        <f t="shared" si="420"/>
        <v>25.886111111111113</v>
      </c>
      <c r="N8989" s="2" t="str">
        <f t="shared" si="421"/>
        <v/>
      </c>
      <c r="O8989" s="2" t="str">
        <f t="shared" si="422"/>
        <v/>
      </c>
    </row>
    <row r="8990" spans="1:15" x14ac:dyDescent="0.25">
      <c r="A8990">
        <v>8989</v>
      </c>
      <c r="B8990">
        <v>3</v>
      </c>
      <c r="C8990" s="1">
        <v>24670</v>
      </c>
      <c r="D8990">
        <v>1061</v>
      </c>
      <c r="E8990">
        <v>0</v>
      </c>
      <c r="F8990" t="s">
        <v>14</v>
      </c>
      <c r="G8990" s="1">
        <v>36315</v>
      </c>
      <c r="H8990">
        <v>2</v>
      </c>
      <c r="J8990">
        <v>10</v>
      </c>
      <c r="K8990">
        <v>10907</v>
      </c>
      <c r="L8990" s="1">
        <v>366</v>
      </c>
      <c r="M8990" s="2">
        <f t="shared" si="420"/>
        <v>31.880555555555556</v>
      </c>
      <c r="N8990" s="2" t="str">
        <f t="shared" si="421"/>
        <v/>
      </c>
      <c r="O8990" s="2" t="str">
        <f t="shared" si="422"/>
        <v/>
      </c>
    </row>
    <row r="8991" spans="1:15" x14ac:dyDescent="0.25">
      <c r="A8991">
        <v>8990</v>
      </c>
      <c r="B8991">
        <v>2</v>
      </c>
      <c r="C8991" s="1">
        <v>26180</v>
      </c>
      <c r="D8991">
        <v>1829</v>
      </c>
      <c r="E8991">
        <v>0</v>
      </c>
      <c r="F8991" t="s">
        <v>18</v>
      </c>
      <c r="G8991" s="1">
        <v>36315</v>
      </c>
      <c r="H8991">
        <v>2</v>
      </c>
      <c r="J8991">
        <v>10</v>
      </c>
      <c r="K8991">
        <v>12807</v>
      </c>
      <c r="L8991" s="1">
        <v>366</v>
      </c>
      <c r="M8991" s="2">
        <f t="shared" si="420"/>
        <v>27.75</v>
      </c>
      <c r="N8991" s="2" t="str">
        <f t="shared" si="421"/>
        <v/>
      </c>
      <c r="O8991" s="2" t="str">
        <f t="shared" si="422"/>
        <v/>
      </c>
    </row>
    <row r="8992" spans="1:15" x14ac:dyDescent="0.25">
      <c r="A8992">
        <v>8991</v>
      </c>
      <c r="B8992">
        <v>3</v>
      </c>
      <c r="C8992" s="1">
        <v>9854</v>
      </c>
      <c r="D8992">
        <v>0</v>
      </c>
      <c r="E8992">
        <v>0</v>
      </c>
      <c r="F8992" t="s">
        <v>13</v>
      </c>
      <c r="G8992" s="1">
        <v>36315</v>
      </c>
      <c r="H8992">
        <v>0</v>
      </c>
      <c r="J8992">
        <v>21</v>
      </c>
      <c r="K8992">
        <v>0</v>
      </c>
      <c r="L8992" s="1">
        <v>366</v>
      </c>
      <c r="M8992" s="2">
        <f t="shared" si="420"/>
        <v>72.447222222222223</v>
      </c>
      <c r="N8992" s="2" t="str">
        <f t="shared" si="421"/>
        <v/>
      </c>
      <c r="O8992" s="2" t="str">
        <f t="shared" si="422"/>
        <v/>
      </c>
    </row>
    <row r="8993" spans="1:15" x14ac:dyDescent="0.25">
      <c r="A8993">
        <v>8992</v>
      </c>
      <c r="B8993">
        <v>3</v>
      </c>
      <c r="C8993" s="1">
        <v>22239</v>
      </c>
      <c r="D8993">
        <v>0</v>
      </c>
      <c r="E8993">
        <v>4</v>
      </c>
      <c r="F8993" t="s">
        <v>14</v>
      </c>
      <c r="G8993" s="1">
        <v>36318</v>
      </c>
      <c r="H8993">
        <v>2</v>
      </c>
      <c r="J8993">
        <v>10</v>
      </c>
      <c r="K8993">
        <v>10107</v>
      </c>
      <c r="L8993" s="1">
        <v>366</v>
      </c>
      <c r="M8993" s="2">
        <f t="shared" si="420"/>
        <v>38.549999999999997</v>
      </c>
      <c r="N8993" s="2" t="str">
        <f t="shared" si="421"/>
        <v/>
      </c>
      <c r="O8993" s="2" t="str">
        <f t="shared" si="422"/>
        <v/>
      </c>
    </row>
    <row r="8994" spans="1:15" x14ac:dyDescent="0.25">
      <c r="A8994">
        <v>8993</v>
      </c>
      <c r="B8994">
        <v>2</v>
      </c>
      <c r="C8994" s="1">
        <v>16774</v>
      </c>
      <c r="D8994">
        <v>0</v>
      </c>
      <c r="E8994">
        <v>0</v>
      </c>
      <c r="F8994" t="s">
        <v>14</v>
      </c>
      <c r="G8994" s="1">
        <v>36318</v>
      </c>
      <c r="H8994">
        <v>2</v>
      </c>
      <c r="J8994">
        <v>10</v>
      </c>
      <c r="K8994">
        <v>14707</v>
      </c>
      <c r="L8994" s="1">
        <v>366</v>
      </c>
      <c r="M8994" s="2">
        <f t="shared" si="420"/>
        <v>53.511111111111113</v>
      </c>
      <c r="N8994" s="2" t="str">
        <f t="shared" si="421"/>
        <v/>
      </c>
      <c r="O8994" s="2" t="str">
        <f t="shared" si="422"/>
        <v/>
      </c>
    </row>
    <row r="8995" spans="1:15" x14ac:dyDescent="0.25">
      <c r="A8995">
        <v>8994</v>
      </c>
      <c r="B8995">
        <v>3</v>
      </c>
      <c r="C8995" s="1">
        <v>23138</v>
      </c>
      <c r="D8995">
        <v>2500</v>
      </c>
      <c r="E8995">
        <v>1</v>
      </c>
      <c r="F8995" t="s">
        <v>18</v>
      </c>
      <c r="G8995" s="1">
        <v>36319</v>
      </c>
      <c r="H8995">
        <v>2</v>
      </c>
      <c r="J8995">
        <v>10</v>
      </c>
      <c r="K8995">
        <v>10107</v>
      </c>
      <c r="L8995" s="1">
        <v>366</v>
      </c>
      <c r="M8995" s="2">
        <f t="shared" si="420"/>
        <v>36.086111111111109</v>
      </c>
      <c r="N8995" s="2" t="str">
        <f t="shared" si="421"/>
        <v/>
      </c>
      <c r="O8995" s="2" t="str">
        <f t="shared" si="422"/>
        <v/>
      </c>
    </row>
    <row r="8996" spans="1:15" x14ac:dyDescent="0.25">
      <c r="A8996">
        <v>8995</v>
      </c>
      <c r="B8996">
        <v>4</v>
      </c>
      <c r="C8996" s="1">
        <v>23493</v>
      </c>
      <c r="D8996">
        <v>1178</v>
      </c>
      <c r="E8996">
        <v>3</v>
      </c>
      <c r="F8996" t="s">
        <v>20</v>
      </c>
      <c r="G8996" s="1">
        <v>36319</v>
      </c>
      <c r="H8996">
        <v>2</v>
      </c>
      <c r="J8996">
        <v>10</v>
      </c>
      <c r="K8996">
        <v>10907</v>
      </c>
      <c r="L8996" s="1">
        <v>366</v>
      </c>
      <c r="M8996" s="2">
        <f t="shared" si="420"/>
        <v>35.116666666666667</v>
      </c>
      <c r="N8996" s="2" t="str">
        <f t="shared" si="421"/>
        <v/>
      </c>
      <c r="O8996" s="2" t="str">
        <f t="shared" si="422"/>
        <v/>
      </c>
    </row>
    <row r="8997" spans="1:15" x14ac:dyDescent="0.25">
      <c r="A8997">
        <v>8996</v>
      </c>
      <c r="B8997">
        <v>3</v>
      </c>
      <c r="C8997" s="1">
        <v>24640</v>
      </c>
      <c r="D8997">
        <v>0</v>
      </c>
      <c r="E8997">
        <v>0</v>
      </c>
      <c r="F8997" t="s">
        <v>14</v>
      </c>
      <c r="G8997" s="1">
        <v>36319</v>
      </c>
      <c r="H8997">
        <v>2</v>
      </c>
      <c r="J8997">
        <v>10</v>
      </c>
      <c r="K8997">
        <v>14707</v>
      </c>
      <c r="L8997" s="1">
        <v>366</v>
      </c>
      <c r="M8997" s="2">
        <f t="shared" si="420"/>
        <v>31.975000000000001</v>
      </c>
      <c r="N8997" s="2" t="str">
        <f t="shared" si="421"/>
        <v/>
      </c>
      <c r="O8997" s="2" t="str">
        <f t="shared" si="422"/>
        <v/>
      </c>
    </row>
    <row r="8998" spans="1:15" x14ac:dyDescent="0.25">
      <c r="A8998">
        <v>8997</v>
      </c>
      <c r="B8998">
        <v>2</v>
      </c>
      <c r="C8998" s="1">
        <v>25642</v>
      </c>
      <c r="D8998">
        <v>0</v>
      </c>
      <c r="E8998">
        <v>1</v>
      </c>
      <c r="F8998" t="s">
        <v>13</v>
      </c>
      <c r="G8998" s="1">
        <v>36319</v>
      </c>
      <c r="H8998">
        <v>0</v>
      </c>
      <c r="J8998">
        <v>21</v>
      </c>
      <c r="K8998">
        <v>0</v>
      </c>
      <c r="L8998" s="1">
        <v>366</v>
      </c>
      <c r="M8998" s="2">
        <f t="shared" si="420"/>
        <v>29.230555555555554</v>
      </c>
      <c r="N8998" s="2" t="str">
        <f t="shared" si="421"/>
        <v/>
      </c>
      <c r="O8998" s="2" t="str">
        <f t="shared" si="422"/>
        <v/>
      </c>
    </row>
    <row r="8999" spans="1:15" x14ac:dyDescent="0.25">
      <c r="A8999">
        <v>8998</v>
      </c>
      <c r="B8999">
        <v>4</v>
      </c>
      <c r="C8999" s="1">
        <v>23839</v>
      </c>
      <c r="D8999">
        <v>0</v>
      </c>
      <c r="E8999">
        <v>0</v>
      </c>
      <c r="F8999" t="s">
        <v>20</v>
      </c>
      <c r="G8999" s="1">
        <v>36320</v>
      </c>
      <c r="H8999">
        <v>2</v>
      </c>
      <c r="J8999">
        <v>10</v>
      </c>
      <c r="K8999">
        <v>17907</v>
      </c>
      <c r="L8999" s="1">
        <v>366</v>
      </c>
      <c r="M8999" s="2">
        <f t="shared" si="420"/>
        <v>34.172222222222224</v>
      </c>
      <c r="N8999" s="2" t="str">
        <f t="shared" si="421"/>
        <v/>
      </c>
      <c r="O8999" s="2" t="str">
        <f t="shared" si="422"/>
        <v/>
      </c>
    </row>
    <row r="9000" spans="1:15" x14ac:dyDescent="0.25">
      <c r="A9000">
        <v>8999</v>
      </c>
      <c r="B9000">
        <v>2</v>
      </c>
      <c r="C9000" s="1">
        <v>18245</v>
      </c>
      <c r="D9000">
        <v>0</v>
      </c>
      <c r="E9000">
        <v>3</v>
      </c>
      <c r="F9000" t="s">
        <v>13</v>
      </c>
      <c r="G9000" s="1">
        <v>36321</v>
      </c>
      <c r="H9000">
        <v>0</v>
      </c>
      <c r="J9000">
        <v>21</v>
      </c>
      <c r="K9000">
        <v>0</v>
      </c>
      <c r="L9000" s="1">
        <v>366</v>
      </c>
      <c r="M9000" s="2">
        <f t="shared" si="420"/>
        <v>49.491666666666667</v>
      </c>
      <c r="N9000" s="2" t="str">
        <f t="shared" si="421"/>
        <v/>
      </c>
      <c r="O9000" s="2" t="str">
        <f t="shared" si="422"/>
        <v/>
      </c>
    </row>
    <row r="9001" spans="1:15" x14ac:dyDescent="0.25">
      <c r="A9001">
        <v>9000</v>
      </c>
      <c r="B9001">
        <v>3</v>
      </c>
      <c r="C9001" s="1">
        <v>21331</v>
      </c>
      <c r="D9001">
        <v>1026</v>
      </c>
      <c r="E9001">
        <v>1</v>
      </c>
      <c r="F9001" t="s">
        <v>16</v>
      </c>
      <c r="G9001" s="1">
        <v>36321</v>
      </c>
      <c r="H9001">
        <v>2</v>
      </c>
      <c r="J9001">
        <v>10</v>
      </c>
      <c r="K9001">
        <v>0</v>
      </c>
      <c r="L9001" s="1">
        <v>366</v>
      </c>
      <c r="M9001" s="2">
        <f t="shared" si="420"/>
        <v>41.038888888888891</v>
      </c>
      <c r="N9001" s="2" t="str">
        <f t="shared" si="421"/>
        <v/>
      </c>
      <c r="O9001" s="2" t="str">
        <f t="shared" si="422"/>
        <v/>
      </c>
    </row>
    <row r="9002" spans="1:15" x14ac:dyDescent="0.25">
      <c r="A9002">
        <v>9001</v>
      </c>
      <c r="B9002">
        <v>3</v>
      </c>
      <c r="C9002" s="1">
        <v>27436</v>
      </c>
      <c r="D9002">
        <v>0</v>
      </c>
      <c r="E9002">
        <v>0</v>
      </c>
      <c r="F9002" t="s">
        <v>14</v>
      </c>
      <c r="G9002" s="1">
        <v>36321</v>
      </c>
      <c r="H9002">
        <v>2</v>
      </c>
      <c r="J9002">
        <v>10</v>
      </c>
      <c r="K9002">
        <v>13507</v>
      </c>
      <c r="L9002" s="1">
        <v>366</v>
      </c>
      <c r="M9002" s="2">
        <f t="shared" si="420"/>
        <v>24.330555555555556</v>
      </c>
      <c r="N9002" s="2" t="str">
        <f t="shared" si="421"/>
        <v/>
      </c>
      <c r="O9002" s="2" t="str">
        <f t="shared" si="422"/>
        <v/>
      </c>
    </row>
    <row r="9003" spans="1:15" x14ac:dyDescent="0.25">
      <c r="A9003">
        <v>9002</v>
      </c>
      <c r="B9003">
        <v>2</v>
      </c>
      <c r="C9003" s="1">
        <v>13115</v>
      </c>
      <c r="D9003">
        <v>1573</v>
      </c>
      <c r="E9003">
        <v>0</v>
      </c>
      <c r="F9003" t="s">
        <v>13</v>
      </c>
      <c r="G9003" s="1">
        <v>36322</v>
      </c>
      <c r="H9003">
        <v>0</v>
      </c>
      <c r="J9003">
        <v>10</v>
      </c>
      <c r="K9003">
        <v>10507</v>
      </c>
      <c r="L9003" s="1">
        <v>366</v>
      </c>
      <c r="M9003" s="2">
        <f t="shared" si="420"/>
        <v>63.538888888888891</v>
      </c>
      <c r="N9003" s="2" t="str">
        <f t="shared" si="421"/>
        <v/>
      </c>
      <c r="O9003" s="2" t="str">
        <f t="shared" si="422"/>
        <v/>
      </c>
    </row>
    <row r="9004" spans="1:15" x14ac:dyDescent="0.25">
      <c r="A9004">
        <v>9003</v>
      </c>
      <c r="B9004">
        <v>3</v>
      </c>
      <c r="C9004" s="1">
        <v>23006</v>
      </c>
      <c r="D9004">
        <v>0</v>
      </c>
      <c r="E9004">
        <v>2</v>
      </c>
      <c r="F9004" t="s">
        <v>14</v>
      </c>
      <c r="G9004" s="1">
        <v>36322</v>
      </c>
      <c r="H9004">
        <v>2</v>
      </c>
      <c r="J9004">
        <v>10</v>
      </c>
      <c r="K9004">
        <v>12607</v>
      </c>
      <c r="L9004" s="1">
        <v>366</v>
      </c>
      <c r="M9004" s="2">
        <f t="shared" si="420"/>
        <v>36.458333333333336</v>
      </c>
      <c r="N9004" s="2" t="str">
        <f t="shared" si="421"/>
        <v/>
      </c>
      <c r="O9004" s="2" t="str">
        <f t="shared" si="422"/>
        <v/>
      </c>
    </row>
    <row r="9005" spans="1:15" x14ac:dyDescent="0.25">
      <c r="A9005">
        <v>9004</v>
      </c>
      <c r="B9005">
        <v>3</v>
      </c>
      <c r="C9005" s="1">
        <v>19042</v>
      </c>
      <c r="D9005">
        <v>0</v>
      </c>
      <c r="E9005">
        <v>0</v>
      </c>
      <c r="F9005" t="s">
        <v>13</v>
      </c>
      <c r="G9005" s="1">
        <v>36322</v>
      </c>
      <c r="H9005">
        <v>0</v>
      </c>
      <c r="I9005" t="s">
        <v>24</v>
      </c>
      <c r="J9005">
        <v>25</v>
      </c>
      <c r="K9005">
        <v>0</v>
      </c>
      <c r="L9005" s="1">
        <v>38740</v>
      </c>
      <c r="M9005" s="2">
        <f t="shared" si="420"/>
        <v>47.31388888888889</v>
      </c>
      <c r="N9005" s="2">
        <f t="shared" si="421"/>
        <v>53.930555555555557</v>
      </c>
      <c r="O9005" s="2">
        <f t="shared" si="422"/>
        <v>6.6166666666666671</v>
      </c>
    </row>
    <row r="9006" spans="1:15" x14ac:dyDescent="0.25">
      <c r="A9006">
        <v>9005</v>
      </c>
      <c r="B9006">
        <v>2</v>
      </c>
      <c r="C9006" s="1">
        <v>20289</v>
      </c>
      <c r="D9006">
        <v>0</v>
      </c>
      <c r="E9006">
        <v>2</v>
      </c>
      <c r="F9006" t="s">
        <v>26</v>
      </c>
      <c r="G9006" s="1">
        <v>36325</v>
      </c>
      <c r="H9006">
        <v>2</v>
      </c>
      <c r="J9006">
        <v>10</v>
      </c>
      <c r="K9006">
        <v>10107</v>
      </c>
      <c r="L9006" s="1">
        <v>366</v>
      </c>
      <c r="M9006" s="2">
        <f t="shared" si="420"/>
        <v>43.902777777777779</v>
      </c>
      <c r="N9006" s="2" t="str">
        <f t="shared" si="421"/>
        <v/>
      </c>
      <c r="O9006" s="2" t="str">
        <f t="shared" si="422"/>
        <v/>
      </c>
    </row>
    <row r="9007" spans="1:15" x14ac:dyDescent="0.25">
      <c r="A9007">
        <v>9006</v>
      </c>
      <c r="B9007">
        <v>3</v>
      </c>
      <c r="C9007" s="1">
        <v>20348</v>
      </c>
      <c r="D9007">
        <v>0</v>
      </c>
      <c r="E9007">
        <v>0</v>
      </c>
      <c r="F9007" t="s">
        <v>14</v>
      </c>
      <c r="G9007" s="1">
        <v>36325</v>
      </c>
      <c r="H9007">
        <v>2</v>
      </c>
      <c r="J9007">
        <v>10</v>
      </c>
      <c r="K9007">
        <v>14707</v>
      </c>
      <c r="L9007" s="1">
        <v>366</v>
      </c>
      <c r="M9007" s="2">
        <f t="shared" si="420"/>
        <v>43.744444444444447</v>
      </c>
      <c r="N9007" s="2" t="str">
        <f t="shared" si="421"/>
        <v/>
      </c>
      <c r="O9007" s="2" t="str">
        <f t="shared" si="422"/>
        <v/>
      </c>
    </row>
    <row r="9008" spans="1:15" x14ac:dyDescent="0.25">
      <c r="A9008">
        <v>9007</v>
      </c>
      <c r="B9008">
        <v>3</v>
      </c>
      <c r="C9008" s="1">
        <v>20389</v>
      </c>
      <c r="D9008">
        <v>0</v>
      </c>
      <c r="E9008">
        <v>0</v>
      </c>
      <c r="F9008" t="s">
        <v>13</v>
      </c>
      <c r="G9008" s="1">
        <v>36325</v>
      </c>
      <c r="H9008">
        <v>0</v>
      </c>
      <c r="J9008">
        <v>25</v>
      </c>
      <c r="K9008">
        <v>0</v>
      </c>
      <c r="L9008" s="1">
        <v>366</v>
      </c>
      <c r="M9008" s="2">
        <f t="shared" si="420"/>
        <v>43.630555555555553</v>
      </c>
      <c r="N9008" s="2" t="str">
        <f t="shared" si="421"/>
        <v/>
      </c>
      <c r="O9008" s="2" t="str">
        <f t="shared" si="422"/>
        <v/>
      </c>
    </row>
    <row r="9009" spans="1:15" x14ac:dyDescent="0.25">
      <c r="A9009">
        <v>9008</v>
      </c>
      <c r="B9009">
        <v>3</v>
      </c>
      <c r="C9009" s="1">
        <v>18686</v>
      </c>
      <c r="D9009">
        <v>1</v>
      </c>
      <c r="E9009">
        <v>2</v>
      </c>
      <c r="F9009" t="s">
        <v>16</v>
      </c>
      <c r="G9009" s="1">
        <v>36326</v>
      </c>
      <c r="H9009">
        <v>0</v>
      </c>
      <c r="J9009">
        <v>21</v>
      </c>
      <c r="K9009">
        <v>0</v>
      </c>
      <c r="L9009" s="1">
        <v>366</v>
      </c>
      <c r="M9009" s="2">
        <f t="shared" si="420"/>
        <v>48.3</v>
      </c>
      <c r="N9009" s="2" t="str">
        <f t="shared" si="421"/>
        <v/>
      </c>
      <c r="O9009" s="2" t="str">
        <f t="shared" si="422"/>
        <v/>
      </c>
    </row>
    <row r="9010" spans="1:15" x14ac:dyDescent="0.25">
      <c r="A9010">
        <v>9009</v>
      </c>
      <c r="B9010">
        <v>3</v>
      </c>
      <c r="C9010" s="1">
        <v>25494</v>
      </c>
      <c r="D9010">
        <v>1541</v>
      </c>
      <c r="E9010">
        <v>0</v>
      </c>
      <c r="F9010" t="s">
        <v>14</v>
      </c>
      <c r="G9010" s="1">
        <v>36326</v>
      </c>
      <c r="H9010">
        <v>2</v>
      </c>
      <c r="J9010">
        <v>21</v>
      </c>
      <c r="K9010">
        <v>10207</v>
      </c>
      <c r="L9010" s="1">
        <v>366</v>
      </c>
      <c r="M9010" s="2">
        <f t="shared" si="420"/>
        <v>29.658333333333335</v>
      </c>
      <c r="N9010" s="2" t="str">
        <f t="shared" si="421"/>
        <v/>
      </c>
      <c r="O9010" s="2" t="str">
        <f t="shared" si="422"/>
        <v/>
      </c>
    </row>
    <row r="9011" spans="1:15" x14ac:dyDescent="0.25">
      <c r="A9011">
        <v>9010</v>
      </c>
      <c r="B9011">
        <v>2</v>
      </c>
      <c r="C9011" s="1">
        <v>25548</v>
      </c>
      <c r="D9011">
        <v>1627</v>
      </c>
      <c r="E9011">
        <v>0</v>
      </c>
      <c r="F9011" t="s">
        <v>26</v>
      </c>
      <c r="G9011" s="1">
        <v>36326</v>
      </c>
      <c r="H9011">
        <v>0</v>
      </c>
      <c r="J9011">
        <v>10</v>
      </c>
      <c r="K9011">
        <v>0</v>
      </c>
      <c r="L9011" s="1">
        <v>366</v>
      </c>
      <c r="M9011" s="2">
        <f t="shared" si="420"/>
        <v>29.511111111111113</v>
      </c>
      <c r="N9011" s="2" t="str">
        <f t="shared" si="421"/>
        <v/>
      </c>
      <c r="O9011" s="2" t="str">
        <f t="shared" si="422"/>
        <v/>
      </c>
    </row>
    <row r="9012" spans="1:15" x14ac:dyDescent="0.25">
      <c r="A9012">
        <v>9011</v>
      </c>
      <c r="B9012">
        <v>2</v>
      </c>
      <c r="C9012" s="1">
        <v>23136</v>
      </c>
      <c r="D9012">
        <v>0</v>
      </c>
      <c r="E9012">
        <v>1</v>
      </c>
      <c r="F9012" t="s">
        <v>26</v>
      </c>
      <c r="G9012" s="1">
        <v>36326</v>
      </c>
      <c r="H9012">
        <v>2</v>
      </c>
      <c r="J9012">
        <v>10</v>
      </c>
      <c r="K9012">
        <v>10107</v>
      </c>
      <c r="L9012" s="1">
        <v>366</v>
      </c>
      <c r="M9012" s="2">
        <f t="shared" si="420"/>
        <v>36.111111111111114</v>
      </c>
      <c r="N9012" s="2" t="str">
        <f t="shared" si="421"/>
        <v/>
      </c>
      <c r="O9012" s="2" t="str">
        <f t="shared" si="422"/>
        <v/>
      </c>
    </row>
    <row r="9013" spans="1:15" x14ac:dyDescent="0.25">
      <c r="A9013">
        <v>9012</v>
      </c>
      <c r="B9013">
        <v>3</v>
      </c>
      <c r="C9013" s="1">
        <v>24293</v>
      </c>
      <c r="D9013">
        <v>0</v>
      </c>
      <c r="E9013">
        <v>2</v>
      </c>
      <c r="F9013" t="s">
        <v>26</v>
      </c>
      <c r="G9013" s="1">
        <v>36326</v>
      </c>
      <c r="H9013">
        <v>2</v>
      </c>
      <c r="J9013">
        <v>10</v>
      </c>
      <c r="K9013">
        <v>10107</v>
      </c>
      <c r="L9013" s="1">
        <v>366</v>
      </c>
      <c r="M9013" s="2">
        <f t="shared" si="420"/>
        <v>32.944444444444443</v>
      </c>
      <c r="N9013" s="2" t="str">
        <f t="shared" si="421"/>
        <v/>
      </c>
      <c r="O9013" s="2" t="str">
        <f t="shared" si="422"/>
        <v/>
      </c>
    </row>
    <row r="9014" spans="1:15" x14ac:dyDescent="0.25">
      <c r="A9014">
        <v>9013</v>
      </c>
      <c r="B9014">
        <v>3</v>
      </c>
      <c r="C9014" s="1">
        <v>24651</v>
      </c>
      <c r="D9014">
        <v>0</v>
      </c>
      <c r="E9014">
        <v>0</v>
      </c>
      <c r="F9014" t="s">
        <v>13</v>
      </c>
      <c r="G9014" s="1">
        <v>36326</v>
      </c>
      <c r="H9014">
        <v>0</v>
      </c>
      <c r="J9014">
        <v>10</v>
      </c>
      <c r="K9014">
        <v>10107</v>
      </c>
      <c r="L9014" s="1">
        <v>366</v>
      </c>
      <c r="M9014" s="2">
        <f t="shared" si="420"/>
        <v>31.963888888888889</v>
      </c>
      <c r="N9014" s="2" t="str">
        <f t="shared" si="421"/>
        <v/>
      </c>
      <c r="O9014" s="2" t="str">
        <f t="shared" si="422"/>
        <v/>
      </c>
    </row>
    <row r="9015" spans="1:15" x14ac:dyDescent="0.25">
      <c r="A9015">
        <v>9014</v>
      </c>
      <c r="B9015">
        <v>2</v>
      </c>
      <c r="C9015" s="1">
        <v>18100</v>
      </c>
      <c r="D9015">
        <v>2765</v>
      </c>
      <c r="E9015">
        <v>3</v>
      </c>
      <c r="F9015" t="s">
        <v>14</v>
      </c>
      <c r="G9015" s="1">
        <v>36327</v>
      </c>
      <c r="H9015">
        <v>2</v>
      </c>
      <c r="J9015">
        <v>10</v>
      </c>
      <c r="K9015">
        <v>13807</v>
      </c>
      <c r="L9015" s="1">
        <v>366</v>
      </c>
      <c r="M9015" s="2">
        <f t="shared" si="420"/>
        <v>49.902777777777779</v>
      </c>
      <c r="N9015" s="2" t="str">
        <f t="shared" si="421"/>
        <v/>
      </c>
      <c r="O9015" s="2" t="str">
        <f t="shared" si="422"/>
        <v/>
      </c>
    </row>
    <row r="9016" spans="1:15" x14ac:dyDescent="0.25">
      <c r="A9016">
        <v>9015</v>
      </c>
      <c r="B9016">
        <v>3</v>
      </c>
      <c r="C9016" s="1">
        <v>18119</v>
      </c>
      <c r="D9016">
        <v>0</v>
      </c>
      <c r="E9016">
        <v>0</v>
      </c>
      <c r="F9016" t="s">
        <v>13</v>
      </c>
      <c r="G9016" s="1">
        <v>36327</v>
      </c>
      <c r="H9016">
        <v>0</v>
      </c>
      <c r="J9016">
        <v>25</v>
      </c>
      <c r="K9016">
        <v>0</v>
      </c>
      <c r="L9016" s="1">
        <v>366</v>
      </c>
      <c r="M9016" s="2">
        <f t="shared" si="420"/>
        <v>49.852777777777774</v>
      </c>
      <c r="N9016" s="2" t="str">
        <f t="shared" si="421"/>
        <v/>
      </c>
      <c r="O9016" s="2" t="str">
        <f t="shared" si="422"/>
        <v/>
      </c>
    </row>
    <row r="9017" spans="1:15" x14ac:dyDescent="0.25">
      <c r="A9017">
        <v>9016</v>
      </c>
      <c r="B9017">
        <v>3</v>
      </c>
      <c r="C9017" s="1">
        <v>17024</v>
      </c>
      <c r="D9017">
        <v>0</v>
      </c>
      <c r="E9017">
        <v>0</v>
      </c>
      <c r="F9017" t="s">
        <v>13</v>
      </c>
      <c r="G9017" s="1">
        <v>36328</v>
      </c>
      <c r="H9017">
        <v>0</v>
      </c>
      <c r="J9017">
        <v>10</v>
      </c>
      <c r="K9017">
        <v>10607</v>
      </c>
      <c r="L9017" s="1">
        <v>366</v>
      </c>
      <c r="M9017" s="2">
        <f t="shared" si="420"/>
        <v>52.852777777777774</v>
      </c>
      <c r="N9017" s="2" t="str">
        <f t="shared" si="421"/>
        <v/>
      </c>
      <c r="O9017" s="2" t="str">
        <f t="shared" si="422"/>
        <v/>
      </c>
    </row>
    <row r="9018" spans="1:15" x14ac:dyDescent="0.25">
      <c r="A9018">
        <v>9017</v>
      </c>
      <c r="B9018">
        <v>3</v>
      </c>
      <c r="C9018" s="1">
        <v>19401</v>
      </c>
      <c r="D9018">
        <v>1300</v>
      </c>
      <c r="E9018">
        <v>1</v>
      </c>
      <c r="F9018" t="s">
        <v>14</v>
      </c>
      <c r="G9018" s="1">
        <v>36328</v>
      </c>
      <c r="H9018">
        <v>2</v>
      </c>
      <c r="J9018">
        <v>10</v>
      </c>
      <c r="K9018">
        <v>12807</v>
      </c>
      <c r="L9018" s="1">
        <v>366</v>
      </c>
      <c r="M9018" s="2">
        <f t="shared" si="420"/>
        <v>46.35</v>
      </c>
      <c r="N9018" s="2" t="str">
        <f t="shared" si="421"/>
        <v/>
      </c>
      <c r="O9018" s="2" t="str">
        <f t="shared" si="422"/>
        <v/>
      </c>
    </row>
    <row r="9019" spans="1:15" x14ac:dyDescent="0.25">
      <c r="A9019">
        <v>9018</v>
      </c>
      <c r="B9019">
        <v>3</v>
      </c>
      <c r="C9019" s="1">
        <v>13611</v>
      </c>
      <c r="D9019">
        <v>9060</v>
      </c>
      <c r="E9019">
        <v>0</v>
      </c>
      <c r="F9019" t="s">
        <v>14</v>
      </c>
      <c r="G9019" s="1">
        <v>36328</v>
      </c>
      <c r="H9019">
        <v>2</v>
      </c>
      <c r="J9019">
        <v>10</v>
      </c>
      <c r="K9019">
        <v>10807</v>
      </c>
      <c r="L9019" s="1">
        <v>366</v>
      </c>
      <c r="M9019" s="2">
        <f t="shared" si="420"/>
        <v>62.197222222222223</v>
      </c>
      <c r="N9019" s="2" t="str">
        <f t="shared" si="421"/>
        <v/>
      </c>
      <c r="O9019" s="2" t="str">
        <f t="shared" si="422"/>
        <v/>
      </c>
    </row>
    <row r="9020" spans="1:15" x14ac:dyDescent="0.25">
      <c r="A9020">
        <v>9019</v>
      </c>
      <c r="B9020">
        <v>2</v>
      </c>
      <c r="C9020" s="1">
        <v>20151</v>
      </c>
      <c r="D9020">
        <v>1936</v>
      </c>
      <c r="E9020">
        <v>1</v>
      </c>
      <c r="F9020" t="s">
        <v>14</v>
      </c>
      <c r="G9020" s="1">
        <v>36328</v>
      </c>
      <c r="H9020">
        <v>2</v>
      </c>
      <c r="J9020">
        <v>21</v>
      </c>
      <c r="K9020">
        <v>10107</v>
      </c>
      <c r="L9020" s="1">
        <v>366</v>
      </c>
      <c r="M9020" s="2">
        <f t="shared" si="420"/>
        <v>44.288888888888891</v>
      </c>
      <c r="N9020" s="2" t="str">
        <f t="shared" si="421"/>
        <v/>
      </c>
      <c r="O9020" s="2" t="str">
        <f t="shared" si="422"/>
        <v/>
      </c>
    </row>
    <row r="9021" spans="1:15" x14ac:dyDescent="0.25">
      <c r="A9021">
        <v>9020</v>
      </c>
      <c r="B9021">
        <v>2</v>
      </c>
      <c r="C9021" s="1">
        <v>20119</v>
      </c>
      <c r="D9021">
        <v>0</v>
      </c>
      <c r="E9021">
        <v>0</v>
      </c>
      <c r="F9021" t="s">
        <v>13</v>
      </c>
      <c r="G9021" s="1">
        <v>36328</v>
      </c>
      <c r="H9021">
        <v>0</v>
      </c>
      <c r="J9021">
        <v>25</v>
      </c>
      <c r="K9021">
        <v>0</v>
      </c>
      <c r="L9021" s="1">
        <v>366</v>
      </c>
      <c r="M9021" s="2">
        <f t="shared" si="420"/>
        <v>44.380555555555553</v>
      </c>
      <c r="N9021" s="2" t="str">
        <f t="shared" si="421"/>
        <v/>
      </c>
      <c r="O9021" s="2" t="str">
        <f t="shared" si="422"/>
        <v/>
      </c>
    </row>
    <row r="9022" spans="1:15" x14ac:dyDescent="0.25">
      <c r="A9022">
        <v>9021</v>
      </c>
      <c r="B9022">
        <v>3</v>
      </c>
      <c r="C9022" s="1">
        <v>18674</v>
      </c>
      <c r="D9022">
        <v>0</v>
      </c>
      <c r="E9022">
        <v>1</v>
      </c>
      <c r="F9022" t="s">
        <v>14</v>
      </c>
      <c r="G9022" s="1">
        <v>36328</v>
      </c>
      <c r="H9022">
        <v>2</v>
      </c>
      <c r="J9022">
        <v>10</v>
      </c>
      <c r="K9022">
        <v>0</v>
      </c>
      <c r="L9022" s="1">
        <v>366</v>
      </c>
      <c r="M9022" s="2">
        <f t="shared" si="420"/>
        <v>48.338888888888889</v>
      </c>
      <c r="N9022" s="2" t="str">
        <f t="shared" si="421"/>
        <v/>
      </c>
      <c r="O9022" s="2" t="str">
        <f t="shared" si="422"/>
        <v/>
      </c>
    </row>
    <row r="9023" spans="1:15" x14ac:dyDescent="0.25">
      <c r="A9023">
        <v>9022</v>
      </c>
      <c r="B9023">
        <v>3</v>
      </c>
      <c r="C9023" s="1">
        <v>18019</v>
      </c>
      <c r="D9023">
        <v>1951</v>
      </c>
      <c r="E9023">
        <v>0</v>
      </c>
      <c r="F9023" t="s">
        <v>17</v>
      </c>
      <c r="G9023" s="1">
        <v>36329</v>
      </c>
      <c r="H9023">
        <v>0</v>
      </c>
      <c r="J9023">
        <v>25</v>
      </c>
      <c r="K9023">
        <v>0</v>
      </c>
      <c r="L9023" s="1">
        <v>366</v>
      </c>
      <c r="M9023" s="2">
        <f t="shared" si="420"/>
        <v>50.130555555555553</v>
      </c>
      <c r="N9023" s="2" t="str">
        <f t="shared" si="421"/>
        <v/>
      </c>
      <c r="O9023" s="2" t="str">
        <f t="shared" si="422"/>
        <v/>
      </c>
    </row>
    <row r="9024" spans="1:15" x14ac:dyDescent="0.25">
      <c r="A9024">
        <v>9023</v>
      </c>
      <c r="B9024">
        <v>2</v>
      </c>
      <c r="C9024" s="1">
        <v>18920</v>
      </c>
      <c r="D9024">
        <v>2632</v>
      </c>
      <c r="E9024">
        <v>2</v>
      </c>
      <c r="F9024" t="s">
        <v>14</v>
      </c>
      <c r="G9024" s="1">
        <v>36332</v>
      </c>
      <c r="H9024">
        <v>2</v>
      </c>
      <c r="J9024">
        <v>10</v>
      </c>
      <c r="K9024">
        <v>10907</v>
      </c>
      <c r="L9024" s="1">
        <v>366</v>
      </c>
      <c r="M9024" s="2">
        <f t="shared" si="420"/>
        <v>47.672222222222224</v>
      </c>
      <c r="N9024" s="2" t="str">
        <f t="shared" si="421"/>
        <v/>
      </c>
      <c r="O9024" s="2" t="str">
        <f t="shared" si="422"/>
        <v/>
      </c>
    </row>
    <row r="9025" spans="1:15" x14ac:dyDescent="0.25">
      <c r="A9025">
        <v>9024</v>
      </c>
      <c r="B9025">
        <v>2</v>
      </c>
      <c r="C9025" s="1">
        <v>16078</v>
      </c>
      <c r="D9025">
        <v>0</v>
      </c>
      <c r="E9025">
        <v>0</v>
      </c>
      <c r="F9025" t="s">
        <v>14</v>
      </c>
      <c r="G9025" s="1">
        <v>36332</v>
      </c>
      <c r="H9025">
        <v>2</v>
      </c>
      <c r="J9025">
        <v>10</v>
      </c>
      <c r="K9025">
        <v>13607</v>
      </c>
      <c r="L9025" s="1">
        <v>366</v>
      </c>
      <c r="M9025" s="2">
        <f t="shared" si="420"/>
        <v>55.455555555555556</v>
      </c>
      <c r="N9025" s="2" t="str">
        <f t="shared" si="421"/>
        <v/>
      </c>
      <c r="O9025" s="2" t="str">
        <f t="shared" si="422"/>
        <v/>
      </c>
    </row>
    <row r="9026" spans="1:15" x14ac:dyDescent="0.25">
      <c r="A9026">
        <v>9025</v>
      </c>
      <c r="B9026">
        <v>4</v>
      </c>
      <c r="C9026" s="1">
        <v>23441</v>
      </c>
      <c r="D9026">
        <v>2259</v>
      </c>
      <c r="E9026">
        <v>0</v>
      </c>
      <c r="F9026" t="s">
        <v>26</v>
      </c>
      <c r="G9026" s="1">
        <v>36332</v>
      </c>
      <c r="H9026">
        <v>2</v>
      </c>
      <c r="J9026">
        <v>10</v>
      </c>
      <c r="K9026">
        <v>25679</v>
      </c>
      <c r="L9026" s="1">
        <v>366</v>
      </c>
      <c r="M9026" s="2">
        <f t="shared" si="420"/>
        <v>35.294444444444444</v>
      </c>
      <c r="N9026" s="2" t="str">
        <f t="shared" si="421"/>
        <v/>
      </c>
      <c r="O9026" s="2" t="str">
        <f t="shared" si="422"/>
        <v/>
      </c>
    </row>
    <row r="9027" spans="1:15" x14ac:dyDescent="0.25">
      <c r="A9027">
        <v>9026</v>
      </c>
      <c r="B9027">
        <v>4</v>
      </c>
      <c r="C9027" s="1">
        <v>23616</v>
      </c>
      <c r="D9027">
        <v>3308</v>
      </c>
      <c r="E9027">
        <v>1</v>
      </c>
      <c r="F9027" t="s">
        <v>26</v>
      </c>
      <c r="G9027" s="1">
        <v>36332</v>
      </c>
      <c r="H9027">
        <v>2</v>
      </c>
      <c r="J9027">
        <v>10</v>
      </c>
      <c r="K9027">
        <v>25679</v>
      </c>
      <c r="L9027" s="1">
        <v>366</v>
      </c>
      <c r="M9027" s="2">
        <f t="shared" si="420"/>
        <v>34.81666666666667</v>
      </c>
      <c r="N9027" s="2" t="str">
        <f t="shared" si="421"/>
        <v/>
      </c>
      <c r="O9027" s="2" t="str">
        <f t="shared" si="422"/>
        <v/>
      </c>
    </row>
    <row r="9028" spans="1:15" x14ac:dyDescent="0.25">
      <c r="A9028">
        <v>9027</v>
      </c>
      <c r="B9028">
        <v>3</v>
      </c>
      <c r="C9028" s="1">
        <v>25699</v>
      </c>
      <c r="D9028">
        <v>1921</v>
      </c>
      <c r="E9028">
        <v>2</v>
      </c>
      <c r="F9028" t="s">
        <v>14</v>
      </c>
      <c r="G9028" s="1">
        <v>36332</v>
      </c>
      <c r="H9028">
        <v>2</v>
      </c>
      <c r="J9028">
        <v>10</v>
      </c>
      <c r="K9028">
        <v>10107</v>
      </c>
      <c r="L9028" s="1">
        <v>366</v>
      </c>
      <c r="M9028" s="2">
        <f t="shared" si="420"/>
        <v>29.111111111111111</v>
      </c>
      <c r="N9028" s="2" t="str">
        <f t="shared" si="421"/>
        <v/>
      </c>
      <c r="O9028" s="2" t="str">
        <f t="shared" si="422"/>
        <v/>
      </c>
    </row>
    <row r="9029" spans="1:15" x14ac:dyDescent="0.25">
      <c r="A9029">
        <v>9028</v>
      </c>
      <c r="B9029">
        <v>4</v>
      </c>
      <c r="C9029" s="1">
        <v>25093</v>
      </c>
      <c r="D9029">
        <v>3200</v>
      </c>
      <c r="E9029">
        <v>2</v>
      </c>
      <c r="F9029" t="s">
        <v>26</v>
      </c>
      <c r="G9029" s="1">
        <v>36332</v>
      </c>
      <c r="H9029">
        <v>2</v>
      </c>
      <c r="J9029">
        <v>10</v>
      </c>
      <c r="K9029">
        <v>17807</v>
      </c>
      <c r="L9029" s="1">
        <v>366</v>
      </c>
      <c r="M9029" s="2">
        <f t="shared" ref="M9029:M9092" si="423">DAYS360(C9029,G9029,TRUE)/360</f>
        <v>30.774999999999999</v>
      </c>
      <c r="N9029" s="2" t="str">
        <f t="shared" ref="N9029:N9092" si="424">IF(DAYS360(C9029,L9029)/360&gt;0,DAYS360(C9029,L9029)/360,"")</f>
        <v/>
      </c>
      <c r="O9029" s="2" t="str">
        <f t="shared" ref="O9029:O9092" si="425">IF(N9029="","",N9029-M9029)</f>
        <v/>
      </c>
    </row>
    <row r="9030" spans="1:15" x14ac:dyDescent="0.25">
      <c r="A9030">
        <v>9029</v>
      </c>
      <c r="B9030">
        <v>2</v>
      </c>
      <c r="C9030" s="1">
        <v>15800</v>
      </c>
      <c r="D9030">
        <v>3281</v>
      </c>
      <c r="E9030">
        <v>0</v>
      </c>
      <c r="F9030" t="s">
        <v>21</v>
      </c>
      <c r="G9030" s="1">
        <v>36332</v>
      </c>
      <c r="H9030">
        <v>2</v>
      </c>
      <c r="J9030">
        <v>10</v>
      </c>
      <c r="K9030">
        <v>25679</v>
      </c>
      <c r="L9030" s="1">
        <v>366</v>
      </c>
      <c r="M9030" s="2">
        <f t="shared" si="423"/>
        <v>56.213888888888889</v>
      </c>
      <c r="N9030" s="2" t="str">
        <f t="shared" si="424"/>
        <v/>
      </c>
      <c r="O9030" s="2" t="str">
        <f t="shared" si="425"/>
        <v/>
      </c>
    </row>
    <row r="9031" spans="1:15" x14ac:dyDescent="0.25">
      <c r="A9031">
        <v>9030</v>
      </c>
      <c r="B9031">
        <v>3</v>
      </c>
      <c r="C9031" s="1">
        <v>23272</v>
      </c>
      <c r="D9031">
        <v>0</v>
      </c>
      <c r="E9031">
        <v>0</v>
      </c>
      <c r="F9031" t="s">
        <v>13</v>
      </c>
      <c r="G9031" s="1">
        <v>36332</v>
      </c>
      <c r="H9031">
        <v>0</v>
      </c>
      <c r="J9031">
        <v>25</v>
      </c>
      <c r="K9031">
        <v>0</v>
      </c>
      <c r="L9031" s="1">
        <v>366</v>
      </c>
      <c r="M9031" s="2">
        <f t="shared" si="423"/>
        <v>35.758333333333333</v>
      </c>
      <c r="N9031" s="2" t="str">
        <f t="shared" si="424"/>
        <v/>
      </c>
      <c r="O9031" s="2" t="str">
        <f t="shared" si="425"/>
        <v/>
      </c>
    </row>
    <row r="9032" spans="1:15" x14ac:dyDescent="0.25">
      <c r="A9032">
        <v>9031</v>
      </c>
      <c r="B9032">
        <v>4</v>
      </c>
      <c r="C9032" s="1">
        <v>25938</v>
      </c>
      <c r="D9032">
        <v>2500</v>
      </c>
      <c r="E9032">
        <v>0</v>
      </c>
      <c r="F9032" t="s">
        <v>29</v>
      </c>
      <c r="G9032" s="1">
        <v>36332</v>
      </c>
      <c r="H9032">
        <v>0</v>
      </c>
      <c r="J9032">
        <v>24</v>
      </c>
      <c r="K9032">
        <v>0</v>
      </c>
      <c r="L9032" s="1">
        <v>366</v>
      </c>
      <c r="M9032" s="2">
        <f t="shared" si="423"/>
        <v>28.461111111111112</v>
      </c>
      <c r="N9032" s="2" t="str">
        <f t="shared" si="424"/>
        <v/>
      </c>
      <c r="O9032" s="2" t="str">
        <f t="shared" si="425"/>
        <v/>
      </c>
    </row>
    <row r="9033" spans="1:15" x14ac:dyDescent="0.25">
      <c r="A9033">
        <v>9032</v>
      </c>
      <c r="B9033">
        <v>3</v>
      </c>
      <c r="C9033" s="1">
        <v>18819</v>
      </c>
      <c r="D9033">
        <v>0</v>
      </c>
      <c r="E9033">
        <v>0</v>
      </c>
      <c r="F9033" t="s">
        <v>14</v>
      </c>
      <c r="G9033" s="1">
        <v>36332</v>
      </c>
      <c r="H9033">
        <v>2</v>
      </c>
      <c r="J9033">
        <v>10</v>
      </c>
      <c r="K9033">
        <v>0</v>
      </c>
      <c r="L9033" s="1">
        <v>366</v>
      </c>
      <c r="M9033" s="2">
        <f t="shared" si="423"/>
        <v>47.947222222222223</v>
      </c>
      <c r="N9033" s="2" t="str">
        <f t="shared" si="424"/>
        <v/>
      </c>
      <c r="O9033" s="2" t="str">
        <f t="shared" si="425"/>
        <v/>
      </c>
    </row>
    <row r="9034" spans="1:15" x14ac:dyDescent="0.25">
      <c r="A9034">
        <v>9033</v>
      </c>
      <c r="B9034">
        <v>2</v>
      </c>
      <c r="C9034" s="1">
        <v>16279</v>
      </c>
      <c r="D9034">
        <v>2746</v>
      </c>
      <c r="E9034">
        <v>2</v>
      </c>
      <c r="F9034" t="s">
        <v>18</v>
      </c>
      <c r="G9034" s="1">
        <v>36333</v>
      </c>
      <c r="H9034">
        <v>0</v>
      </c>
      <c r="J9034">
        <v>10</v>
      </c>
      <c r="K9034">
        <v>0</v>
      </c>
      <c r="L9034" s="1">
        <v>366</v>
      </c>
      <c r="M9034" s="2">
        <f t="shared" si="423"/>
        <v>54.905555555555559</v>
      </c>
      <c r="N9034" s="2" t="str">
        <f t="shared" si="424"/>
        <v/>
      </c>
      <c r="O9034" s="2" t="str">
        <f t="shared" si="425"/>
        <v/>
      </c>
    </row>
    <row r="9035" spans="1:15" x14ac:dyDescent="0.25">
      <c r="A9035">
        <v>9034</v>
      </c>
      <c r="B9035">
        <v>2</v>
      </c>
      <c r="C9035" s="1">
        <v>22462</v>
      </c>
      <c r="D9035">
        <v>4000</v>
      </c>
      <c r="E9035">
        <v>0</v>
      </c>
      <c r="F9035" t="s">
        <v>18</v>
      </c>
      <c r="G9035" s="1">
        <v>36333</v>
      </c>
      <c r="H9035">
        <v>0</v>
      </c>
      <c r="J9035">
        <v>10</v>
      </c>
      <c r="K9035">
        <v>13807</v>
      </c>
      <c r="L9035" s="1">
        <v>366</v>
      </c>
      <c r="M9035" s="2">
        <f t="shared" si="423"/>
        <v>37.977777777777774</v>
      </c>
      <c r="N9035" s="2" t="str">
        <f t="shared" si="424"/>
        <v/>
      </c>
      <c r="O9035" s="2" t="str">
        <f t="shared" si="425"/>
        <v/>
      </c>
    </row>
    <row r="9036" spans="1:15" x14ac:dyDescent="0.25">
      <c r="A9036">
        <v>9035</v>
      </c>
      <c r="B9036">
        <v>2</v>
      </c>
      <c r="C9036" s="1">
        <v>24242</v>
      </c>
      <c r="D9036">
        <v>1415</v>
      </c>
      <c r="E9036">
        <v>3</v>
      </c>
      <c r="F9036" t="s">
        <v>14</v>
      </c>
      <c r="G9036" s="1">
        <v>36334</v>
      </c>
      <c r="H9036">
        <v>2</v>
      </c>
      <c r="J9036">
        <v>10</v>
      </c>
      <c r="K9036">
        <v>10807</v>
      </c>
      <c r="L9036" s="1">
        <v>366</v>
      </c>
      <c r="M9036" s="2">
        <f t="shared" si="423"/>
        <v>33.105555555555554</v>
      </c>
      <c r="N9036" s="2" t="str">
        <f t="shared" si="424"/>
        <v/>
      </c>
      <c r="O9036" s="2" t="str">
        <f t="shared" si="425"/>
        <v/>
      </c>
    </row>
    <row r="9037" spans="1:15" x14ac:dyDescent="0.25">
      <c r="A9037">
        <v>9036</v>
      </c>
      <c r="B9037">
        <v>3</v>
      </c>
      <c r="C9037" s="1">
        <v>24777</v>
      </c>
      <c r="D9037">
        <v>3488</v>
      </c>
      <c r="E9037">
        <v>2</v>
      </c>
      <c r="F9037" t="s">
        <v>14</v>
      </c>
      <c r="G9037" s="1">
        <v>36334</v>
      </c>
      <c r="H9037">
        <v>2</v>
      </c>
      <c r="J9037">
        <v>10</v>
      </c>
      <c r="K9037">
        <v>25679</v>
      </c>
      <c r="L9037" s="1">
        <v>366</v>
      </c>
      <c r="M9037" s="2">
        <f t="shared" si="423"/>
        <v>31.644444444444446</v>
      </c>
      <c r="N9037" s="2" t="str">
        <f t="shared" si="424"/>
        <v/>
      </c>
      <c r="O9037" s="2" t="str">
        <f t="shared" si="425"/>
        <v/>
      </c>
    </row>
    <row r="9038" spans="1:15" x14ac:dyDescent="0.25">
      <c r="A9038">
        <v>9037</v>
      </c>
      <c r="B9038">
        <v>3</v>
      </c>
      <c r="C9038" s="1">
        <v>14951</v>
      </c>
      <c r="D9038">
        <v>708</v>
      </c>
      <c r="E9038">
        <v>0</v>
      </c>
      <c r="F9038" t="s">
        <v>14</v>
      </c>
      <c r="G9038" s="1">
        <v>36334</v>
      </c>
      <c r="H9038">
        <v>2</v>
      </c>
      <c r="J9038">
        <v>10</v>
      </c>
      <c r="K9038">
        <v>0</v>
      </c>
      <c r="L9038" s="1">
        <v>366</v>
      </c>
      <c r="M9038" s="2">
        <f t="shared" si="423"/>
        <v>58.547222222222224</v>
      </c>
      <c r="N9038" s="2" t="str">
        <f t="shared" si="424"/>
        <v/>
      </c>
      <c r="O9038" s="2" t="str">
        <f t="shared" si="425"/>
        <v/>
      </c>
    </row>
    <row r="9039" spans="1:15" x14ac:dyDescent="0.25">
      <c r="A9039">
        <v>9038</v>
      </c>
      <c r="B9039">
        <v>3</v>
      </c>
      <c r="C9039" s="1">
        <v>14157</v>
      </c>
      <c r="D9039">
        <v>0</v>
      </c>
      <c r="E9039">
        <v>0</v>
      </c>
      <c r="F9039" t="s">
        <v>14</v>
      </c>
      <c r="G9039" s="1">
        <v>36335</v>
      </c>
      <c r="H9039">
        <v>2</v>
      </c>
      <c r="J9039">
        <v>10</v>
      </c>
      <c r="K9039">
        <v>10907</v>
      </c>
      <c r="L9039" s="1">
        <v>366</v>
      </c>
      <c r="M9039" s="2">
        <f t="shared" si="423"/>
        <v>60.722222222222221</v>
      </c>
      <c r="N9039" s="2" t="str">
        <f t="shared" si="424"/>
        <v/>
      </c>
      <c r="O9039" s="2" t="str">
        <f t="shared" si="425"/>
        <v/>
      </c>
    </row>
    <row r="9040" spans="1:15" x14ac:dyDescent="0.25">
      <c r="A9040">
        <v>9039</v>
      </c>
      <c r="B9040">
        <v>3</v>
      </c>
      <c r="C9040" s="1">
        <v>19120</v>
      </c>
      <c r="D9040">
        <v>0</v>
      </c>
      <c r="E9040">
        <v>0</v>
      </c>
      <c r="F9040" t="s">
        <v>13</v>
      </c>
      <c r="G9040" s="1">
        <v>36335</v>
      </c>
      <c r="H9040">
        <v>0</v>
      </c>
      <c r="I9040" t="s">
        <v>15</v>
      </c>
      <c r="J9040">
        <v>10</v>
      </c>
      <c r="K9040">
        <v>10907</v>
      </c>
      <c r="L9040" s="1">
        <v>366</v>
      </c>
      <c r="M9040" s="2">
        <f t="shared" si="423"/>
        <v>47.133333333333333</v>
      </c>
      <c r="N9040" s="2" t="str">
        <f t="shared" si="424"/>
        <v/>
      </c>
      <c r="O9040" s="2" t="str">
        <f t="shared" si="425"/>
        <v/>
      </c>
    </row>
    <row r="9041" spans="1:15" x14ac:dyDescent="0.25">
      <c r="A9041">
        <v>9040</v>
      </c>
      <c r="B9041">
        <v>2</v>
      </c>
      <c r="C9041" s="1">
        <v>24119</v>
      </c>
      <c r="D9041">
        <v>0</v>
      </c>
      <c r="E9041">
        <v>0</v>
      </c>
      <c r="F9041" t="s">
        <v>14</v>
      </c>
      <c r="G9041" s="1">
        <v>36335</v>
      </c>
      <c r="H9041">
        <v>2</v>
      </c>
      <c r="J9041">
        <v>10</v>
      </c>
      <c r="K9041">
        <v>10307</v>
      </c>
      <c r="L9041" s="1">
        <v>366</v>
      </c>
      <c r="M9041" s="2">
        <f t="shared" si="423"/>
        <v>33.450000000000003</v>
      </c>
      <c r="N9041" s="2" t="str">
        <f t="shared" si="424"/>
        <v/>
      </c>
      <c r="O9041" s="2" t="str">
        <f t="shared" si="425"/>
        <v/>
      </c>
    </row>
    <row r="9042" spans="1:15" x14ac:dyDescent="0.25">
      <c r="A9042">
        <v>9041</v>
      </c>
      <c r="B9042">
        <v>2</v>
      </c>
      <c r="C9042" s="1">
        <v>21995</v>
      </c>
      <c r="D9042">
        <v>1832</v>
      </c>
      <c r="E9042">
        <v>0</v>
      </c>
      <c r="F9042" t="s">
        <v>26</v>
      </c>
      <c r="G9042" s="1">
        <v>36335</v>
      </c>
      <c r="H9042">
        <v>2</v>
      </c>
      <c r="J9042">
        <v>10</v>
      </c>
      <c r="K9042">
        <v>10107</v>
      </c>
      <c r="L9042" s="1">
        <v>366</v>
      </c>
      <c r="M9042" s="2">
        <f t="shared" si="423"/>
        <v>39.261111111111113</v>
      </c>
      <c r="N9042" s="2" t="str">
        <f t="shared" si="424"/>
        <v/>
      </c>
      <c r="O9042" s="2" t="str">
        <f t="shared" si="425"/>
        <v/>
      </c>
    </row>
    <row r="9043" spans="1:15" x14ac:dyDescent="0.25">
      <c r="A9043">
        <v>9042</v>
      </c>
      <c r="B9043">
        <v>2</v>
      </c>
      <c r="C9043" s="1">
        <v>17051</v>
      </c>
      <c r="D9043">
        <v>0</v>
      </c>
      <c r="E9043">
        <v>0</v>
      </c>
      <c r="F9043" t="s">
        <v>13</v>
      </c>
      <c r="G9043" s="1">
        <v>36335</v>
      </c>
      <c r="H9043">
        <v>0</v>
      </c>
      <c r="I9043" t="s">
        <v>15</v>
      </c>
      <c r="J9043">
        <v>25</v>
      </c>
      <c r="K9043">
        <v>0</v>
      </c>
      <c r="L9043" s="1">
        <v>366</v>
      </c>
      <c r="M9043" s="2">
        <f t="shared" si="423"/>
        <v>52.8</v>
      </c>
      <c r="N9043" s="2" t="str">
        <f t="shared" si="424"/>
        <v/>
      </c>
      <c r="O9043" s="2" t="str">
        <f t="shared" si="425"/>
        <v/>
      </c>
    </row>
    <row r="9044" spans="1:15" x14ac:dyDescent="0.25">
      <c r="A9044">
        <v>9043</v>
      </c>
      <c r="B9044">
        <v>3</v>
      </c>
      <c r="C9044" s="1">
        <v>22839</v>
      </c>
      <c r="D9044">
        <v>0</v>
      </c>
      <c r="E9044">
        <v>0</v>
      </c>
      <c r="F9044" t="s">
        <v>13</v>
      </c>
      <c r="G9044" s="1">
        <v>36335</v>
      </c>
      <c r="H9044">
        <v>0</v>
      </c>
      <c r="J9044">
        <v>23</v>
      </c>
      <c r="K9044">
        <v>0</v>
      </c>
      <c r="L9044" s="1">
        <v>366</v>
      </c>
      <c r="M9044" s="2">
        <f t="shared" si="423"/>
        <v>36.950000000000003</v>
      </c>
      <c r="N9044" s="2" t="str">
        <f t="shared" si="424"/>
        <v/>
      </c>
      <c r="O9044" s="2" t="str">
        <f t="shared" si="425"/>
        <v/>
      </c>
    </row>
    <row r="9045" spans="1:15" x14ac:dyDescent="0.25">
      <c r="A9045">
        <v>9044</v>
      </c>
      <c r="B9045">
        <v>3</v>
      </c>
      <c r="C9045" s="1">
        <v>21631</v>
      </c>
      <c r="D9045">
        <v>2301</v>
      </c>
      <c r="E9045">
        <v>1</v>
      </c>
      <c r="F9045" t="s">
        <v>16</v>
      </c>
      <c r="G9045" s="1">
        <v>36336</v>
      </c>
      <c r="H9045">
        <v>0</v>
      </c>
      <c r="J9045">
        <v>10</v>
      </c>
      <c r="K9045">
        <v>16707</v>
      </c>
      <c r="L9045" s="1">
        <v>366</v>
      </c>
      <c r="M9045" s="2">
        <f t="shared" si="423"/>
        <v>40.258333333333333</v>
      </c>
      <c r="N9045" s="2" t="str">
        <f t="shared" si="424"/>
        <v/>
      </c>
      <c r="O9045" s="2" t="str">
        <f t="shared" si="425"/>
        <v/>
      </c>
    </row>
    <row r="9046" spans="1:15" x14ac:dyDescent="0.25">
      <c r="A9046">
        <v>9045</v>
      </c>
      <c r="B9046">
        <v>3</v>
      </c>
      <c r="C9046" s="1">
        <v>22354</v>
      </c>
      <c r="D9046">
        <v>0</v>
      </c>
      <c r="E9046">
        <v>0</v>
      </c>
      <c r="F9046" t="s">
        <v>13</v>
      </c>
      <c r="G9046" s="1">
        <v>36336</v>
      </c>
      <c r="H9046">
        <v>0</v>
      </c>
      <c r="J9046">
        <v>25</v>
      </c>
      <c r="K9046">
        <v>0</v>
      </c>
      <c r="L9046" s="1">
        <v>366</v>
      </c>
      <c r="M9046" s="2">
        <f t="shared" si="423"/>
        <v>38.280555555555559</v>
      </c>
      <c r="N9046" s="2" t="str">
        <f t="shared" si="424"/>
        <v/>
      </c>
      <c r="O9046" s="2" t="str">
        <f t="shared" si="425"/>
        <v/>
      </c>
    </row>
    <row r="9047" spans="1:15" x14ac:dyDescent="0.25">
      <c r="A9047">
        <v>9046</v>
      </c>
      <c r="B9047">
        <v>3</v>
      </c>
      <c r="C9047" s="1">
        <v>24324</v>
      </c>
      <c r="D9047">
        <v>0</v>
      </c>
      <c r="E9047">
        <v>0</v>
      </c>
      <c r="F9047" t="s">
        <v>13</v>
      </c>
      <c r="G9047" s="1">
        <v>36336</v>
      </c>
      <c r="H9047">
        <v>0</v>
      </c>
      <c r="J9047">
        <v>25</v>
      </c>
      <c r="K9047">
        <v>0</v>
      </c>
      <c r="L9047" s="1">
        <v>366</v>
      </c>
      <c r="M9047" s="2">
        <f t="shared" si="423"/>
        <v>32.888888888888886</v>
      </c>
      <c r="N9047" s="2" t="str">
        <f t="shared" si="424"/>
        <v/>
      </c>
      <c r="O9047" s="2" t="str">
        <f t="shared" si="425"/>
        <v/>
      </c>
    </row>
    <row r="9048" spans="1:15" x14ac:dyDescent="0.25">
      <c r="A9048">
        <v>9047</v>
      </c>
      <c r="B9048">
        <v>3</v>
      </c>
      <c r="C9048" s="1">
        <v>26928</v>
      </c>
      <c r="D9048">
        <v>0</v>
      </c>
      <c r="E9048">
        <v>1</v>
      </c>
      <c r="F9048" t="s">
        <v>14</v>
      </c>
      <c r="G9048" s="1">
        <v>36339</v>
      </c>
      <c r="H9048">
        <v>2</v>
      </c>
      <c r="J9048">
        <v>10</v>
      </c>
      <c r="K9048">
        <v>10107</v>
      </c>
      <c r="L9048" s="1">
        <v>366</v>
      </c>
      <c r="M9048" s="2">
        <f t="shared" si="423"/>
        <v>25.769444444444446</v>
      </c>
      <c r="N9048" s="2" t="str">
        <f t="shared" si="424"/>
        <v/>
      </c>
      <c r="O9048" s="2" t="str">
        <f t="shared" si="425"/>
        <v/>
      </c>
    </row>
    <row r="9049" spans="1:15" x14ac:dyDescent="0.25">
      <c r="A9049">
        <v>9048</v>
      </c>
      <c r="B9049">
        <v>4</v>
      </c>
      <c r="C9049" s="1">
        <v>27431</v>
      </c>
      <c r="D9049">
        <v>1819</v>
      </c>
      <c r="E9049">
        <v>0</v>
      </c>
      <c r="F9049" t="s">
        <v>20</v>
      </c>
      <c r="G9049" s="1">
        <v>36340</v>
      </c>
      <c r="H9049">
        <v>2</v>
      </c>
      <c r="J9049">
        <v>10</v>
      </c>
      <c r="K9049">
        <v>10107</v>
      </c>
      <c r="L9049" s="1">
        <v>366</v>
      </c>
      <c r="M9049" s="2">
        <f t="shared" si="423"/>
        <v>24.397222222222222</v>
      </c>
      <c r="N9049" s="2" t="str">
        <f t="shared" si="424"/>
        <v/>
      </c>
      <c r="O9049" s="2" t="str">
        <f t="shared" si="425"/>
        <v/>
      </c>
    </row>
    <row r="9050" spans="1:15" x14ac:dyDescent="0.25">
      <c r="A9050">
        <v>9049</v>
      </c>
      <c r="B9050">
        <v>2</v>
      </c>
      <c r="C9050" s="1">
        <v>22376</v>
      </c>
      <c r="D9050">
        <v>2598</v>
      </c>
      <c r="E9050">
        <v>1</v>
      </c>
      <c r="F9050" t="s">
        <v>14</v>
      </c>
      <c r="G9050" s="1">
        <v>36340</v>
      </c>
      <c r="H9050">
        <v>0</v>
      </c>
      <c r="J9050">
        <v>25</v>
      </c>
      <c r="K9050">
        <v>0</v>
      </c>
      <c r="L9050" s="1">
        <v>366</v>
      </c>
      <c r="M9050" s="2">
        <f t="shared" si="423"/>
        <v>38.233333333333334</v>
      </c>
      <c r="N9050" s="2" t="str">
        <f t="shared" si="424"/>
        <v/>
      </c>
      <c r="O9050" s="2" t="str">
        <f t="shared" si="425"/>
        <v/>
      </c>
    </row>
    <row r="9051" spans="1:15" x14ac:dyDescent="0.25">
      <c r="A9051">
        <v>9050</v>
      </c>
      <c r="B9051">
        <v>3</v>
      </c>
      <c r="C9051" s="1">
        <v>17909</v>
      </c>
      <c r="D9051">
        <v>0</v>
      </c>
      <c r="E9051">
        <v>0</v>
      </c>
      <c r="F9051" t="s">
        <v>13</v>
      </c>
      <c r="G9051" s="1">
        <v>36341</v>
      </c>
      <c r="H9051">
        <v>0</v>
      </c>
      <c r="J9051">
        <v>25</v>
      </c>
      <c r="K9051">
        <v>0</v>
      </c>
      <c r="L9051" s="1">
        <v>366</v>
      </c>
      <c r="M9051" s="2">
        <f t="shared" si="423"/>
        <v>50.469444444444441</v>
      </c>
      <c r="N9051" s="2" t="str">
        <f t="shared" si="424"/>
        <v/>
      </c>
      <c r="O9051" s="2" t="str">
        <f t="shared" si="425"/>
        <v/>
      </c>
    </row>
    <row r="9052" spans="1:15" x14ac:dyDescent="0.25">
      <c r="A9052">
        <v>9051</v>
      </c>
      <c r="B9052">
        <v>2</v>
      </c>
      <c r="C9052" s="1">
        <v>13218</v>
      </c>
      <c r="D9052">
        <v>0</v>
      </c>
      <c r="E9052">
        <v>0</v>
      </c>
      <c r="F9052" t="s">
        <v>14</v>
      </c>
      <c r="G9052" s="1">
        <v>36341</v>
      </c>
      <c r="H9052">
        <v>2</v>
      </c>
      <c r="J9052">
        <v>25</v>
      </c>
      <c r="K9052">
        <v>0</v>
      </c>
      <c r="L9052" s="1">
        <v>366</v>
      </c>
      <c r="M9052" s="2">
        <f t="shared" si="423"/>
        <v>63.30833333333333</v>
      </c>
      <c r="N9052" s="2" t="str">
        <f t="shared" si="424"/>
        <v/>
      </c>
      <c r="O9052" s="2" t="str">
        <f t="shared" si="425"/>
        <v/>
      </c>
    </row>
    <row r="9053" spans="1:15" x14ac:dyDescent="0.25">
      <c r="A9053">
        <v>9052</v>
      </c>
      <c r="B9053">
        <v>4</v>
      </c>
      <c r="C9053" s="1">
        <v>27404</v>
      </c>
      <c r="D9053">
        <v>0</v>
      </c>
      <c r="E9053">
        <v>0</v>
      </c>
      <c r="F9053" t="s">
        <v>20</v>
      </c>
      <c r="G9053" s="1">
        <v>36342</v>
      </c>
      <c r="H9053">
        <v>2</v>
      </c>
      <c r="J9053">
        <v>10</v>
      </c>
      <c r="K9053">
        <v>10107</v>
      </c>
      <c r="L9053" s="1">
        <v>366</v>
      </c>
      <c r="M9053" s="2">
        <f t="shared" si="423"/>
        <v>24.475000000000001</v>
      </c>
      <c r="N9053" s="2" t="str">
        <f t="shared" si="424"/>
        <v/>
      </c>
      <c r="O9053" s="2" t="str">
        <f t="shared" si="425"/>
        <v/>
      </c>
    </row>
    <row r="9054" spans="1:15" x14ac:dyDescent="0.25">
      <c r="A9054">
        <v>9053</v>
      </c>
      <c r="B9054">
        <v>4</v>
      </c>
      <c r="C9054" s="1">
        <v>31147</v>
      </c>
      <c r="D9054">
        <v>0</v>
      </c>
      <c r="E9054">
        <v>0</v>
      </c>
      <c r="F9054" t="s">
        <v>20</v>
      </c>
      <c r="G9054" s="1">
        <v>36342</v>
      </c>
      <c r="H9054">
        <v>2</v>
      </c>
      <c r="J9054">
        <v>21</v>
      </c>
      <c r="K9054">
        <v>10107</v>
      </c>
      <c r="L9054" s="1">
        <v>366</v>
      </c>
      <c r="M9054" s="2">
        <f t="shared" si="423"/>
        <v>14.225</v>
      </c>
      <c r="N9054" s="2" t="str">
        <f t="shared" si="424"/>
        <v/>
      </c>
      <c r="O9054" s="2" t="str">
        <f t="shared" si="425"/>
        <v/>
      </c>
    </row>
    <row r="9055" spans="1:15" x14ac:dyDescent="0.25">
      <c r="A9055">
        <v>9054</v>
      </c>
      <c r="B9055">
        <v>2</v>
      </c>
      <c r="C9055" s="1">
        <v>23779</v>
      </c>
      <c r="D9055">
        <v>0</v>
      </c>
      <c r="E9055">
        <v>0</v>
      </c>
      <c r="F9055" t="s">
        <v>13</v>
      </c>
      <c r="G9055" s="1">
        <v>36342</v>
      </c>
      <c r="H9055">
        <v>0</v>
      </c>
      <c r="J9055">
        <v>23</v>
      </c>
      <c r="K9055">
        <v>0</v>
      </c>
      <c r="L9055" s="1">
        <v>366</v>
      </c>
      <c r="M9055" s="2">
        <f t="shared" si="423"/>
        <v>34.402777777777779</v>
      </c>
      <c r="N9055" s="2" t="str">
        <f t="shared" si="424"/>
        <v/>
      </c>
      <c r="O9055" s="2" t="str">
        <f t="shared" si="425"/>
        <v/>
      </c>
    </row>
    <row r="9056" spans="1:15" x14ac:dyDescent="0.25">
      <c r="A9056">
        <v>9055</v>
      </c>
      <c r="B9056">
        <v>2</v>
      </c>
      <c r="C9056" s="1">
        <v>19335</v>
      </c>
      <c r="D9056">
        <v>0</v>
      </c>
      <c r="E9056">
        <v>0</v>
      </c>
      <c r="F9056" t="s">
        <v>13</v>
      </c>
      <c r="G9056" s="1">
        <v>36342</v>
      </c>
      <c r="H9056">
        <v>0</v>
      </c>
      <c r="J9056">
        <v>25</v>
      </c>
      <c r="K9056">
        <v>0</v>
      </c>
      <c r="L9056" s="1">
        <v>366</v>
      </c>
      <c r="M9056" s="2">
        <f t="shared" si="423"/>
        <v>46.56666666666667</v>
      </c>
      <c r="N9056" s="2" t="str">
        <f t="shared" si="424"/>
        <v/>
      </c>
      <c r="O9056" s="2" t="str">
        <f t="shared" si="425"/>
        <v/>
      </c>
    </row>
    <row r="9057" spans="1:15" x14ac:dyDescent="0.25">
      <c r="A9057">
        <v>9056</v>
      </c>
      <c r="B9057">
        <v>3</v>
      </c>
      <c r="C9057" s="1">
        <v>18475</v>
      </c>
      <c r="D9057">
        <v>0</v>
      </c>
      <c r="E9057">
        <v>0</v>
      </c>
      <c r="F9057" t="s">
        <v>23</v>
      </c>
      <c r="G9057" s="1">
        <v>36342</v>
      </c>
      <c r="H9057">
        <v>2</v>
      </c>
      <c r="J9057">
        <v>10</v>
      </c>
      <c r="K9057">
        <v>12807</v>
      </c>
      <c r="L9057" s="1">
        <v>366</v>
      </c>
      <c r="M9057" s="2">
        <f t="shared" si="423"/>
        <v>48.919444444444444</v>
      </c>
      <c r="N9057" s="2" t="str">
        <f t="shared" si="424"/>
        <v/>
      </c>
      <c r="O9057" s="2" t="str">
        <f t="shared" si="425"/>
        <v/>
      </c>
    </row>
    <row r="9058" spans="1:15" x14ac:dyDescent="0.25">
      <c r="A9058">
        <v>9057</v>
      </c>
      <c r="B9058">
        <v>3</v>
      </c>
      <c r="C9058" s="1">
        <v>22589</v>
      </c>
      <c r="D9058">
        <v>0</v>
      </c>
      <c r="E9058">
        <v>0</v>
      </c>
      <c r="F9058" t="s">
        <v>14</v>
      </c>
      <c r="G9058" s="1">
        <v>36343</v>
      </c>
      <c r="H9058">
        <v>2</v>
      </c>
      <c r="J9058">
        <v>10</v>
      </c>
      <c r="K9058">
        <v>11907</v>
      </c>
      <c r="L9058" s="1">
        <v>366</v>
      </c>
      <c r="M9058" s="2">
        <f t="shared" si="423"/>
        <v>37.661111111111111</v>
      </c>
      <c r="N9058" s="2" t="str">
        <f t="shared" si="424"/>
        <v/>
      </c>
      <c r="O9058" s="2" t="str">
        <f t="shared" si="425"/>
        <v/>
      </c>
    </row>
    <row r="9059" spans="1:15" x14ac:dyDescent="0.25">
      <c r="A9059">
        <v>9058</v>
      </c>
      <c r="B9059">
        <v>3</v>
      </c>
      <c r="C9059" s="1">
        <v>17103</v>
      </c>
      <c r="D9059">
        <v>0</v>
      </c>
      <c r="E9059">
        <v>0</v>
      </c>
      <c r="F9059" t="s">
        <v>13</v>
      </c>
      <c r="G9059" s="1">
        <v>36343</v>
      </c>
      <c r="H9059">
        <v>0</v>
      </c>
      <c r="J9059">
        <v>25</v>
      </c>
      <c r="K9059">
        <v>0</v>
      </c>
      <c r="L9059" s="1">
        <v>366</v>
      </c>
      <c r="M9059" s="2">
        <f t="shared" si="423"/>
        <v>52.677777777777777</v>
      </c>
      <c r="N9059" s="2" t="str">
        <f t="shared" si="424"/>
        <v/>
      </c>
      <c r="O9059" s="2" t="str">
        <f t="shared" si="425"/>
        <v/>
      </c>
    </row>
    <row r="9060" spans="1:15" x14ac:dyDescent="0.25">
      <c r="A9060">
        <v>9059</v>
      </c>
      <c r="B9060">
        <v>2</v>
      </c>
      <c r="C9060" s="1">
        <v>17678</v>
      </c>
      <c r="D9060">
        <v>0</v>
      </c>
      <c r="E9060">
        <v>0</v>
      </c>
      <c r="F9060" t="s">
        <v>13</v>
      </c>
      <c r="G9060" s="1">
        <v>36343</v>
      </c>
      <c r="H9060">
        <v>0</v>
      </c>
      <c r="J9060">
        <v>25</v>
      </c>
      <c r="K9060">
        <v>0</v>
      </c>
      <c r="L9060" s="1">
        <v>366</v>
      </c>
      <c r="M9060" s="2">
        <f t="shared" si="423"/>
        <v>51.102777777777774</v>
      </c>
      <c r="N9060" s="2" t="str">
        <f t="shared" si="424"/>
        <v/>
      </c>
      <c r="O9060" s="2" t="str">
        <f t="shared" si="425"/>
        <v/>
      </c>
    </row>
    <row r="9061" spans="1:15" x14ac:dyDescent="0.25">
      <c r="A9061">
        <v>9060</v>
      </c>
      <c r="B9061">
        <v>2</v>
      </c>
      <c r="C9061" s="1">
        <v>19045</v>
      </c>
      <c r="D9061">
        <v>0</v>
      </c>
      <c r="E9061">
        <v>0</v>
      </c>
      <c r="F9061" t="s">
        <v>13</v>
      </c>
      <c r="G9061" s="1">
        <v>36343</v>
      </c>
      <c r="H9061">
        <v>0</v>
      </c>
      <c r="J9061">
        <v>25</v>
      </c>
      <c r="K9061">
        <v>0</v>
      </c>
      <c r="L9061" s="1">
        <v>366</v>
      </c>
      <c r="M9061" s="2">
        <f t="shared" si="423"/>
        <v>47.363888888888887</v>
      </c>
      <c r="N9061" s="2" t="str">
        <f t="shared" si="424"/>
        <v/>
      </c>
      <c r="O9061" s="2" t="str">
        <f t="shared" si="425"/>
        <v/>
      </c>
    </row>
    <row r="9062" spans="1:15" x14ac:dyDescent="0.25">
      <c r="A9062">
        <v>9061</v>
      </c>
      <c r="B9062">
        <v>3</v>
      </c>
      <c r="C9062" s="1">
        <v>22394</v>
      </c>
      <c r="D9062">
        <v>1915</v>
      </c>
      <c r="E9062">
        <v>2</v>
      </c>
      <c r="F9062" t="s">
        <v>14</v>
      </c>
      <c r="G9062" s="1">
        <v>36346</v>
      </c>
      <c r="H9062">
        <v>0</v>
      </c>
      <c r="J9062">
        <v>10</v>
      </c>
      <c r="K9062">
        <v>0</v>
      </c>
      <c r="L9062" s="1">
        <v>366</v>
      </c>
      <c r="M9062" s="2">
        <f t="shared" si="423"/>
        <v>38.200000000000003</v>
      </c>
      <c r="N9062" s="2" t="str">
        <f t="shared" si="424"/>
        <v/>
      </c>
      <c r="O9062" s="2" t="str">
        <f t="shared" si="425"/>
        <v/>
      </c>
    </row>
    <row r="9063" spans="1:15" x14ac:dyDescent="0.25">
      <c r="A9063">
        <v>9062</v>
      </c>
      <c r="B9063">
        <v>3</v>
      </c>
      <c r="C9063" s="1">
        <v>22164</v>
      </c>
      <c r="D9063">
        <v>0</v>
      </c>
      <c r="E9063">
        <v>3</v>
      </c>
      <c r="F9063" t="s">
        <v>26</v>
      </c>
      <c r="G9063" s="1">
        <v>36346</v>
      </c>
      <c r="H9063">
        <v>2</v>
      </c>
      <c r="J9063">
        <v>10</v>
      </c>
      <c r="K9063">
        <v>10107</v>
      </c>
      <c r="L9063" s="1">
        <v>366</v>
      </c>
      <c r="M9063" s="2">
        <f t="shared" si="423"/>
        <v>38.833333333333336</v>
      </c>
      <c r="N9063" s="2" t="str">
        <f t="shared" si="424"/>
        <v/>
      </c>
      <c r="O9063" s="2" t="str">
        <f t="shared" si="425"/>
        <v/>
      </c>
    </row>
    <row r="9064" spans="1:15" x14ac:dyDescent="0.25">
      <c r="A9064">
        <v>9063</v>
      </c>
      <c r="B9064">
        <v>2</v>
      </c>
      <c r="C9064" s="1">
        <v>24831</v>
      </c>
      <c r="D9064">
        <v>1867</v>
      </c>
      <c r="E9064">
        <v>0</v>
      </c>
      <c r="F9064" t="s">
        <v>14</v>
      </c>
      <c r="G9064" s="1">
        <v>36346</v>
      </c>
      <c r="H9064">
        <v>2</v>
      </c>
      <c r="J9064">
        <v>10</v>
      </c>
      <c r="K9064">
        <v>10107</v>
      </c>
      <c r="L9064" s="1">
        <v>366</v>
      </c>
      <c r="M9064" s="2">
        <f t="shared" si="423"/>
        <v>31.527777777777779</v>
      </c>
      <c r="N9064" s="2" t="str">
        <f t="shared" si="424"/>
        <v/>
      </c>
      <c r="O9064" s="2" t="str">
        <f t="shared" si="425"/>
        <v/>
      </c>
    </row>
    <row r="9065" spans="1:15" x14ac:dyDescent="0.25">
      <c r="A9065">
        <v>9064</v>
      </c>
      <c r="B9065">
        <v>4</v>
      </c>
      <c r="C9065" s="1">
        <v>24644</v>
      </c>
      <c r="D9065">
        <v>0</v>
      </c>
      <c r="E9065">
        <v>2</v>
      </c>
      <c r="F9065" t="s">
        <v>20</v>
      </c>
      <c r="G9065" s="1">
        <v>36346</v>
      </c>
      <c r="H9065">
        <v>2</v>
      </c>
      <c r="J9065">
        <v>10</v>
      </c>
      <c r="K9065">
        <v>12807</v>
      </c>
      <c r="L9065" s="1">
        <v>366</v>
      </c>
      <c r="M9065" s="2">
        <f t="shared" si="423"/>
        <v>32.038888888888891</v>
      </c>
      <c r="N9065" s="2" t="str">
        <f t="shared" si="424"/>
        <v/>
      </c>
      <c r="O9065" s="2" t="str">
        <f t="shared" si="425"/>
        <v/>
      </c>
    </row>
    <row r="9066" spans="1:15" x14ac:dyDescent="0.25">
      <c r="A9066">
        <v>9065</v>
      </c>
      <c r="B9066">
        <v>2</v>
      </c>
      <c r="C9066" s="1">
        <v>16103</v>
      </c>
      <c r="D9066">
        <v>0</v>
      </c>
      <c r="E9066">
        <v>0</v>
      </c>
      <c r="F9066" t="s">
        <v>13</v>
      </c>
      <c r="G9066" s="1">
        <v>36346</v>
      </c>
      <c r="H9066">
        <v>0</v>
      </c>
      <c r="J9066">
        <v>23</v>
      </c>
      <c r="K9066">
        <v>0</v>
      </c>
      <c r="L9066" s="1">
        <v>366</v>
      </c>
      <c r="M9066" s="2">
        <f t="shared" si="423"/>
        <v>55.427777777777777</v>
      </c>
      <c r="N9066" s="2" t="str">
        <f t="shared" si="424"/>
        <v/>
      </c>
      <c r="O9066" s="2" t="str">
        <f t="shared" si="425"/>
        <v/>
      </c>
    </row>
    <row r="9067" spans="1:15" x14ac:dyDescent="0.25">
      <c r="A9067">
        <v>9066</v>
      </c>
      <c r="B9067">
        <v>2</v>
      </c>
      <c r="C9067" s="1">
        <v>21123</v>
      </c>
      <c r="D9067">
        <v>0</v>
      </c>
      <c r="E9067">
        <v>0</v>
      </c>
      <c r="F9067" t="s">
        <v>13</v>
      </c>
      <c r="G9067" s="1">
        <v>36346</v>
      </c>
      <c r="H9067">
        <v>0</v>
      </c>
      <c r="J9067">
        <v>23</v>
      </c>
      <c r="K9067">
        <v>0</v>
      </c>
      <c r="L9067" s="1">
        <v>366</v>
      </c>
      <c r="M9067" s="2">
        <f t="shared" si="423"/>
        <v>41.680555555555557</v>
      </c>
      <c r="N9067" s="2" t="str">
        <f t="shared" si="424"/>
        <v/>
      </c>
      <c r="O9067" s="2" t="str">
        <f t="shared" si="425"/>
        <v/>
      </c>
    </row>
    <row r="9068" spans="1:15" x14ac:dyDescent="0.25">
      <c r="A9068">
        <v>9067</v>
      </c>
      <c r="B9068">
        <v>3</v>
      </c>
      <c r="C9068" s="1">
        <v>27121</v>
      </c>
      <c r="D9068">
        <v>0</v>
      </c>
      <c r="E9068">
        <v>1</v>
      </c>
      <c r="F9068" t="s">
        <v>14</v>
      </c>
      <c r="G9068" s="1">
        <v>36347</v>
      </c>
      <c r="H9068">
        <v>2</v>
      </c>
      <c r="J9068">
        <v>10</v>
      </c>
      <c r="K9068">
        <v>10107</v>
      </c>
      <c r="L9068" s="1">
        <v>366</v>
      </c>
      <c r="M9068" s="2">
        <f t="shared" si="423"/>
        <v>25.261111111111113</v>
      </c>
      <c r="N9068" s="2" t="str">
        <f t="shared" si="424"/>
        <v/>
      </c>
      <c r="O9068" s="2" t="str">
        <f t="shared" si="425"/>
        <v/>
      </c>
    </row>
    <row r="9069" spans="1:15" x14ac:dyDescent="0.25">
      <c r="A9069">
        <v>9068</v>
      </c>
      <c r="B9069">
        <v>2</v>
      </c>
      <c r="C9069" s="1">
        <v>18636</v>
      </c>
      <c r="D9069">
        <v>0</v>
      </c>
      <c r="E9069">
        <v>0</v>
      </c>
      <c r="F9069" t="s">
        <v>13</v>
      </c>
      <c r="G9069" s="1">
        <v>36347</v>
      </c>
      <c r="H9069">
        <v>0</v>
      </c>
      <c r="J9069">
        <v>25</v>
      </c>
      <c r="K9069">
        <v>0</v>
      </c>
      <c r="L9069" s="1">
        <v>366</v>
      </c>
      <c r="M9069" s="2">
        <f t="shared" si="423"/>
        <v>48.494444444444447</v>
      </c>
      <c r="N9069" s="2" t="str">
        <f t="shared" si="424"/>
        <v/>
      </c>
      <c r="O9069" s="2" t="str">
        <f t="shared" si="425"/>
        <v/>
      </c>
    </row>
    <row r="9070" spans="1:15" x14ac:dyDescent="0.25">
      <c r="A9070">
        <v>9069</v>
      </c>
      <c r="B9070">
        <v>2</v>
      </c>
      <c r="C9070" s="1">
        <v>18781</v>
      </c>
      <c r="D9070">
        <v>0</v>
      </c>
      <c r="E9070">
        <v>0</v>
      </c>
      <c r="F9070" t="s">
        <v>13</v>
      </c>
      <c r="G9070" s="1">
        <v>36347</v>
      </c>
      <c r="H9070">
        <v>0</v>
      </c>
      <c r="J9070">
        <v>23</v>
      </c>
      <c r="K9070">
        <v>0</v>
      </c>
      <c r="L9070" s="1">
        <v>366</v>
      </c>
      <c r="M9070" s="2">
        <f t="shared" si="423"/>
        <v>48.094444444444441</v>
      </c>
      <c r="N9070" s="2" t="str">
        <f t="shared" si="424"/>
        <v/>
      </c>
      <c r="O9070" s="2" t="str">
        <f t="shared" si="425"/>
        <v/>
      </c>
    </row>
    <row r="9071" spans="1:15" x14ac:dyDescent="0.25">
      <c r="A9071">
        <v>9070</v>
      </c>
      <c r="B9071">
        <v>3</v>
      </c>
      <c r="C9071" s="1">
        <v>17877</v>
      </c>
      <c r="D9071">
        <v>1580</v>
      </c>
      <c r="E9071">
        <v>1</v>
      </c>
      <c r="F9071" t="s">
        <v>13</v>
      </c>
      <c r="G9071" s="1">
        <v>36348</v>
      </c>
      <c r="H9071">
        <v>0</v>
      </c>
      <c r="J9071">
        <v>21</v>
      </c>
      <c r="K9071">
        <v>0</v>
      </c>
      <c r="L9071" s="1">
        <v>366</v>
      </c>
      <c r="M9071" s="2">
        <f t="shared" si="423"/>
        <v>50.575000000000003</v>
      </c>
      <c r="N9071" s="2" t="str">
        <f t="shared" si="424"/>
        <v/>
      </c>
      <c r="O9071" s="2" t="str">
        <f t="shared" si="425"/>
        <v/>
      </c>
    </row>
    <row r="9072" spans="1:15" x14ac:dyDescent="0.25">
      <c r="A9072">
        <v>9071</v>
      </c>
      <c r="B9072">
        <v>3</v>
      </c>
      <c r="C9072" s="1">
        <v>24806</v>
      </c>
      <c r="D9072">
        <v>0</v>
      </c>
      <c r="E9072">
        <v>0</v>
      </c>
      <c r="F9072" t="s">
        <v>14</v>
      </c>
      <c r="G9072" s="1">
        <v>36348</v>
      </c>
      <c r="H9072">
        <v>2</v>
      </c>
      <c r="J9072">
        <v>10</v>
      </c>
      <c r="K9072">
        <v>18707</v>
      </c>
      <c r="L9072" s="1">
        <v>366</v>
      </c>
      <c r="M9072" s="2">
        <f t="shared" si="423"/>
        <v>31.602777777777778</v>
      </c>
      <c r="N9072" s="2" t="str">
        <f t="shared" si="424"/>
        <v/>
      </c>
      <c r="O9072" s="2" t="str">
        <f t="shared" si="425"/>
        <v/>
      </c>
    </row>
    <row r="9073" spans="1:15" x14ac:dyDescent="0.25">
      <c r="A9073">
        <v>9072</v>
      </c>
      <c r="B9073">
        <v>4</v>
      </c>
      <c r="C9073" s="1">
        <v>17822</v>
      </c>
      <c r="D9073">
        <v>0</v>
      </c>
      <c r="E9073">
        <v>0</v>
      </c>
      <c r="F9073" t="s">
        <v>20</v>
      </c>
      <c r="G9073" s="1">
        <v>36348</v>
      </c>
      <c r="H9073">
        <v>0</v>
      </c>
      <c r="J9073">
        <v>25</v>
      </c>
      <c r="K9073">
        <v>0</v>
      </c>
      <c r="L9073" s="1">
        <v>366</v>
      </c>
      <c r="M9073" s="2">
        <f t="shared" si="423"/>
        <v>50.725000000000001</v>
      </c>
      <c r="N9073" s="2" t="str">
        <f t="shared" si="424"/>
        <v/>
      </c>
      <c r="O9073" s="2" t="str">
        <f t="shared" si="425"/>
        <v/>
      </c>
    </row>
    <row r="9074" spans="1:15" x14ac:dyDescent="0.25">
      <c r="A9074">
        <v>9073</v>
      </c>
      <c r="B9074">
        <v>2</v>
      </c>
      <c r="C9074" s="1">
        <v>15528</v>
      </c>
      <c r="D9074">
        <v>0</v>
      </c>
      <c r="E9074">
        <v>0</v>
      </c>
      <c r="F9074" t="s">
        <v>13</v>
      </c>
      <c r="G9074" s="1">
        <v>36348</v>
      </c>
      <c r="H9074">
        <v>0</v>
      </c>
      <c r="J9074">
        <v>25</v>
      </c>
      <c r="K9074">
        <v>0</v>
      </c>
      <c r="L9074" s="1">
        <v>366</v>
      </c>
      <c r="M9074" s="2">
        <f t="shared" si="423"/>
        <v>57.00277777777778</v>
      </c>
      <c r="N9074" s="2" t="str">
        <f t="shared" si="424"/>
        <v/>
      </c>
      <c r="O9074" s="2" t="str">
        <f t="shared" si="425"/>
        <v/>
      </c>
    </row>
    <row r="9075" spans="1:15" x14ac:dyDescent="0.25">
      <c r="A9075">
        <v>9074</v>
      </c>
      <c r="B9075">
        <v>3</v>
      </c>
      <c r="C9075" s="1">
        <v>21469</v>
      </c>
      <c r="D9075">
        <v>0</v>
      </c>
      <c r="E9075">
        <v>1</v>
      </c>
      <c r="F9075" t="s">
        <v>14</v>
      </c>
      <c r="G9075" s="1">
        <v>36348</v>
      </c>
      <c r="H9075">
        <v>2</v>
      </c>
      <c r="J9075">
        <v>10</v>
      </c>
      <c r="K9075">
        <v>0</v>
      </c>
      <c r="L9075" s="1">
        <v>366</v>
      </c>
      <c r="M9075" s="2">
        <f t="shared" si="423"/>
        <v>40.738888888888887</v>
      </c>
      <c r="N9075" s="2" t="str">
        <f t="shared" si="424"/>
        <v/>
      </c>
      <c r="O9075" s="2" t="str">
        <f t="shared" si="425"/>
        <v/>
      </c>
    </row>
    <row r="9076" spans="1:15" x14ac:dyDescent="0.25">
      <c r="A9076">
        <v>9075</v>
      </c>
      <c r="B9076">
        <v>3</v>
      </c>
      <c r="C9076" s="1">
        <v>17944</v>
      </c>
      <c r="D9076">
        <v>2521</v>
      </c>
      <c r="E9076">
        <v>0</v>
      </c>
      <c r="F9076" t="s">
        <v>14</v>
      </c>
      <c r="G9076" s="1">
        <v>36348</v>
      </c>
      <c r="H9076">
        <v>0</v>
      </c>
      <c r="J9076">
        <v>21</v>
      </c>
      <c r="K9076">
        <v>0</v>
      </c>
      <c r="L9076" s="1">
        <v>366</v>
      </c>
      <c r="M9076" s="2">
        <f t="shared" si="423"/>
        <v>50.394444444444446</v>
      </c>
      <c r="N9076" s="2" t="str">
        <f t="shared" si="424"/>
        <v/>
      </c>
      <c r="O9076" s="2" t="str">
        <f t="shared" si="425"/>
        <v/>
      </c>
    </row>
    <row r="9077" spans="1:15" x14ac:dyDescent="0.25">
      <c r="A9077">
        <v>9076</v>
      </c>
      <c r="B9077">
        <v>2</v>
      </c>
      <c r="C9077" s="1">
        <v>23267</v>
      </c>
      <c r="D9077">
        <v>0</v>
      </c>
      <c r="E9077">
        <v>0</v>
      </c>
      <c r="F9077" t="s">
        <v>20</v>
      </c>
      <c r="G9077" s="1">
        <v>36349</v>
      </c>
      <c r="H9077">
        <v>2</v>
      </c>
      <c r="J9077">
        <v>10</v>
      </c>
      <c r="K9077">
        <v>10107</v>
      </c>
      <c r="L9077" s="1">
        <v>366</v>
      </c>
      <c r="M9077" s="2">
        <f t="shared" si="423"/>
        <v>35.819444444444443</v>
      </c>
      <c r="N9077" s="2" t="str">
        <f t="shared" si="424"/>
        <v/>
      </c>
      <c r="O9077" s="2" t="str">
        <f t="shared" si="425"/>
        <v/>
      </c>
    </row>
    <row r="9078" spans="1:15" x14ac:dyDescent="0.25">
      <c r="A9078">
        <v>9077</v>
      </c>
      <c r="B9078">
        <v>2</v>
      </c>
      <c r="C9078" s="1">
        <v>23329</v>
      </c>
      <c r="D9078">
        <v>0</v>
      </c>
      <c r="E9078">
        <v>3</v>
      </c>
      <c r="F9078" t="s">
        <v>14</v>
      </c>
      <c r="G9078" s="1">
        <v>36349</v>
      </c>
      <c r="H9078">
        <v>2</v>
      </c>
      <c r="J9078">
        <v>10</v>
      </c>
      <c r="K9078">
        <v>10107</v>
      </c>
      <c r="L9078" s="1">
        <v>366</v>
      </c>
      <c r="M9078" s="2">
        <f t="shared" si="423"/>
        <v>35.65</v>
      </c>
      <c r="N9078" s="2" t="str">
        <f t="shared" si="424"/>
        <v/>
      </c>
      <c r="O9078" s="2" t="str">
        <f t="shared" si="425"/>
        <v/>
      </c>
    </row>
    <row r="9079" spans="1:15" x14ac:dyDescent="0.25">
      <c r="A9079">
        <v>9078</v>
      </c>
      <c r="B9079">
        <v>3</v>
      </c>
      <c r="C9079" s="1">
        <v>22524</v>
      </c>
      <c r="D9079">
        <v>0</v>
      </c>
      <c r="E9079">
        <v>2</v>
      </c>
      <c r="F9079" t="s">
        <v>14</v>
      </c>
      <c r="G9079" s="1">
        <v>36349</v>
      </c>
      <c r="H9079">
        <v>2</v>
      </c>
      <c r="J9079">
        <v>10</v>
      </c>
      <c r="K9079">
        <v>10107</v>
      </c>
      <c r="L9079" s="1">
        <v>366</v>
      </c>
      <c r="M9079" s="2">
        <f t="shared" si="423"/>
        <v>37.855555555555554</v>
      </c>
      <c r="N9079" s="2" t="str">
        <f t="shared" si="424"/>
        <v/>
      </c>
      <c r="O9079" s="2" t="str">
        <f t="shared" si="425"/>
        <v/>
      </c>
    </row>
    <row r="9080" spans="1:15" x14ac:dyDescent="0.25">
      <c r="A9080">
        <v>9079</v>
      </c>
      <c r="B9080">
        <v>2</v>
      </c>
      <c r="C9080" s="1">
        <v>23286</v>
      </c>
      <c r="D9080">
        <v>0</v>
      </c>
      <c r="E9080">
        <v>0</v>
      </c>
      <c r="F9080" t="s">
        <v>13</v>
      </c>
      <c r="G9080" s="1">
        <v>36349</v>
      </c>
      <c r="H9080">
        <v>0</v>
      </c>
      <c r="J9080">
        <v>23</v>
      </c>
      <c r="K9080">
        <v>0</v>
      </c>
      <c r="L9080" s="1">
        <v>366</v>
      </c>
      <c r="M9080" s="2">
        <f t="shared" si="423"/>
        <v>35.766666666666666</v>
      </c>
      <c r="N9080" s="2" t="str">
        <f t="shared" si="424"/>
        <v/>
      </c>
      <c r="O9080" s="2" t="str">
        <f t="shared" si="425"/>
        <v/>
      </c>
    </row>
    <row r="9081" spans="1:15" x14ac:dyDescent="0.25">
      <c r="A9081">
        <v>9080</v>
      </c>
      <c r="B9081">
        <v>3</v>
      </c>
      <c r="C9081" s="1">
        <v>14611</v>
      </c>
      <c r="D9081">
        <v>0</v>
      </c>
      <c r="E9081">
        <v>0</v>
      </c>
      <c r="F9081" t="s">
        <v>13</v>
      </c>
      <c r="G9081" s="1">
        <v>36349</v>
      </c>
      <c r="H9081">
        <v>0</v>
      </c>
      <c r="J9081">
        <v>25</v>
      </c>
      <c r="K9081">
        <v>0</v>
      </c>
      <c r="L9081" s="1">
        <v>366</v>
      </c>
      <c r="M9081" s="2">
        <f t="shared" si="423"/>
        <v>59.519444444444446</v>
      </c>
      <c r="N9081" s="2" t="str">
        <f t="shared" si="424"/>
        <v/>
      </c>
      <c r="O9081" s="2" t="str">
        <f t="shared" si="425"/>
        <v/>
      </c>
    </row>
    <row r="9082" spans="1:15" x14ac:dyDescent="0.25">
      <c r="A9082">
        <v>9081</v>
      </c>
      <c r="B9082">
        <v>2</v>
      </c>
      <c r="C9082" s="1">
        <v>19946</v>
      </c>
      <c r="D9082">
        <v>0</v>
      </c>
      <c r="E9082">
        <v>0</v>
      </c>
      <c r="F9082" t="s">
        <v>13</v>
      </c>
      <c r="G9082" s="1">
        <v>36349</v>
      </c>
      <c r="H9082">
        <v>0</v>
      </c>
      <c r="J9082">
        <v>25</v>
      </c>
      <c r="K9082">
        <v>0</v>
      </c>
      <c r="L9082" s="1">
        <v>366</v>
      </c>
      <c r="M9082" s="2">
        <f t="shared" si="423"/>
        <v>44.911111111111111</v>
      </c>
      <c r="N9082" s="2" t="str">
        <f t="shared" si="424"/>
        <v/>
      </c>
      <c r="O9082" s="2" t="str">
        <f t="shared" si="425"/>
        <v/>
      </c>
    </row>
    <row r="9083" spans="1:15" x14ac:dyDescent="0.25">
      <c r="A9083">
        <v>9082</v>
      </c>
      <c r="B9083">
        <v>3</v>
      </c>
      <c r="C9083" s="1">
        <v>22313</v>
      </c>
      <c r="D9083">
        <v>2200</v>
      </c>
      <c r="E9083">
        <v>4</v>
      </c>
      <c r="F9083" t="s">
        <v>14</v>
      </c>
      <c r="G9083" s="1">
        <v>36349</v>
      </c>
      <c r="H9083">
        <v>0</v>
      </c>
      <c r="J9083">
        <v>21</v>
      </c>
      <c r="K9083">
        <v>0</v>
      </c>
      <c r="L9083" s="1">
        <v>366</v>
      </c>
      <c r="M9083" s="2">
        <f t="shared" si="423"/>
        <v>38.43611111111111</v>
      </c>
      <c r="N9083" s="2" t="str">
        <f t="shared" si="424"/>
        <v/>
      </c>
      <c r="O9083" s="2" t="str">
        <f t="shared" si="425"/>
        <v/>
      </c>
    </row>
    <row r="9084" spans="1:15" x14ac:dyDescent="0.25">
      <c r="A9084">
        <v>9083</v>
      </c>
      <c r="B9084">
        <v>3</v>
      </c>
      <c r="C9084" s="1">
        <v>21610</v>
      </c>
      <c r="D9084">
        <v>1633</v>
      </c>
      <c r="E9084">
        <v>5</v>
      </c>
      <c r="F9084" t="s">
        <v>23</v>
      </c>
      <c r="G9084" s="1">
        <v>36350</v>
      </c>
      <c r="H9084">
        <v>2</v>
      </c>
      <c r="J9084">
        <v>21</v>
      </c>
      <c r="K9084">
        <v>10107</v>
      </c>
      <c r="L9084" s="1">
        <v>366</v>
      </c>
      <c r="M9084" s="2">
        <f t="shared" si="423"/>
        <v>40.355555555555554</v>
      </c>
      <c r="N9084" s="2" t="str">
        <f t="shared" si="424"/>
        <v/>
      </c>
      <c r="O9084" s="2" t="str">
        <f t="shared" si="425"/>
        <v/>
      </c>
    </row>
    <row r="9085" spans="1:15" x14ac:dyDescent="0.25">
      <c r="A9085">
        <v>9084</v>
      </c>
      <c r="B9085">
        <v>3</v>
      </c>
      <c r="C9085" s="1">
        <v>17952</v>
      </c>
      <c r="D9085">
        <v>0</v>
      </c>
      <c r="E9085">
        <v>0</v>
      </c>
      <c r="F9085" t="s">
        <v>13</v>
      </c>
      <c r="G9085" s="1">
        <v>36350</v>
      </c>
      <c r="H9085">
        <v>0</v>
      </c>
      <c r="J9085">
        <v>25</v>
      </c>
      <c r="K9085">
        <v>0</v>
      </c>
      <c r="L9085" s="1">
        <v>366</v>
      </c>
      <c r="M9085" s="2">
        <f t="shared" si="423"/>
        <v>50.37777777777778</v>
      </c>
      <c r="N9085" s="2" t="str">
        <f t="shared" si="424"/>
        <v/>
      </c>
      <c r="O9085" s="2" t="str">
        <f t="shared" si="425"/>
        <v/>
      </c>
    </row>
    <row r="9086" spans="1:15" x14ac:dyDescent="0.25">
      <c r="A9086">
        <v>9085</v>
      </c>
      <c r="B9086">
        <v>3</v>
      </c>
      <c r="C9086" s="1">
        <v>23900</v>
      </c>
      <c r="D9086">
        <v>0</v>
      </c>
      <c r="E9086">
        <v>0</v>
      </c>
      <c r="F9086" t="s">
        <v>13</v>
      </c>
      <c r="G9086" s="1">
        <v>36350</v>
      </c>
      <c r="H9086">
        <v>0</v>
      </c>
      <c r="J9086">
        <v>25</v>
      </c>
      <c r="K9086">
        <v>0</v>
      </c>
      <c r="L9086" s="1">
        <v>366</v>
      </c>
      <c r="M9086" s="2">
        <f t="shared" si="423"/>
        <v>34.088888888888889</v>
      </c>
      <c r="N9086" s="2" t="str">
        <f t="shared" si="424"/>
        <v/>
      </c>
      <c r="O9086" s="2" t="str">
        <f t="shared" si="425"/>
        <v/>
      </c>
    </row>
    <row r="9087" spans="1:15" x14ac:dyDescent="0.25">
      <c r="A9087">
        <v>9086</v>
      </c>
      <c r="B9087">
        <v>3</v>
      </c>
      <c r="C9087" s="1">
        <v>18500</v>
      </c>
      <c r="D9087">
        <v>0</v>
      </c>
      <c r="E9087">
        <v>0</v>
      </c>
      <c r="F9087" t="s">
        <v>13</v>
      </c>
      <c r="G9087" s="1">
        <v>36350</v>
      </c>
      <c r="H9087">
        <v>0</v>
      </c>
      <c r="J9087">
        <v>25</v>
      </c>
      <c r="K9087">
        <v>0</v>
      </c>
      <c r="L9087" s="1">
        <v>366</v>
      </c>
      <c r="M9087" s="2">
        <f t="shared" si="423"/>
        <v>48.87222222222222</v>
      </c>
      <c r="N9087" s="2" t="str">
        <f t="shared" si="424"/>
        <v/>
      </c>
      <c r="O9087" s="2" t="str">
        <f t="shared" si="425"/>
        <v/>
      </c>
    </row>
    <row r="9088" spans="1:15" x14ac:dyDescent="0.25">
      <c r="A9088">
        <v>9087</v>
      </c>
      <c r="B9088">
        <v>3</v>
      </c>
      <c r="C9088" s="1">
        <v>18374</v>
      </c>
      <c r="D9088">
        <v>1850</v>
      </c>
      <c r="E9088">
        <v>3</v>
      </c>
      <c r="F9088" t="s">
        <v>17</v>
      </c>
      <c r="G9088" s="1">
        <v>36353</v>
      </c>
      <c r="H9088">
        <v>2</v>
      </c>
      <c r="J9088">
        <v>10</v>
      </c>
      <c r="K9088">
        <v>10107</v>
      </c>
      <c r="L9088" s="1">
        <v>366</v>
      </c>
      <c r="M9088" s="2">
        <f t="shared" si="423"/>
        <v>49.225000000000001</v>
      </c>
      <c r="N9088" s="2" t="str">
        <f t="shared" si="424"/>
        <v/>
      </c>
      <c r="O9088" s="2" t="str">
        <f t="shared" si="425"/>
        <v/>
      </c>
    </row>
    <row r="9089" spans="1:15" x14ac:dyDescent="0.25">
      <c r="A9089">
        <v>9088</v>
      </c>
      <c r="B9089">
        <v>2</v>
      </c>
      <c r="C9089" s="1">
        <v>26789</v>
      </c>
      <c r="D9089">
        <v>1449</v>
      </c>
      <c r="E9089">
        <v>0</v>
      </c>
      <c r="F9089" t="s">
        <v>20</v>
      </c>
      <c r="G9089" s="1">
        <v>36353</v>
      </c>
      <c r="H9089">
        <v>2</v>
      </c>
      <c r="J9089">
        <v>10</v>
      </c>
      <c r="K9089">
        <v>12807</v>
      </c>
      <c r="L9089" s="1">
        <v>366</v>
      </c>
      <c r="M9089" s="2">
        <f t="shared" si="423"/>
        <v>26.18611111111111</v>
      </c>
      <c r="N9089" s="2" t="str">
        <f t="shared" si="424"/>
        <v/>
      </c>
      <c r="O9089" s="2" t="str">
        <f t="shared" si="425"/>
        <v/>
      </c>
    </row>
    <row r="9090" spans="1:15" x14ac:dyDescent="0.25">
      <c r="A9090">
        <v>9089</v>
      </c>
      <c r="B9090">
        <v>3</v>
      </c>
      <c r="C9090" s="1">
        <v>18884</v>
      </c>
      <c r="D9090">
        <v>0</v>
      </c>
      <c r="E9090">
        <v>3</v>
      </c>
      <c r="F9090" t="s">
        <v>14</v>
      </c>
      <c r="G9090" s="1">
        <v>36353</v>
      </c>
      <c r="H9090">
        <v>2</v>
      </c>
      <c r="J9090">
        <v>10</v>
      </c>
      <c r="K9090">
        <v>10807</v>
      </c>
      <c r="L9090" s="1">
        <v>366</v>
      </c>
      <c r="M9090" s="2">
        <f t="shared" si="423"/>
        <v>47.830555555555556</v>
      </c>
      <c r="N9090" s="2" t="str">
        <f t="shared" si="424"/>
        <v/>
      </c>
      <c r="O9090" s="2" t="str">
        <f t="shared" si="425"/>
        <v/>
      </c>
    </row>
    <row r="9091" spans="1:15" x14ac:dyDescent="0.25">
      <c r="A9091">
        <v>9090</v>
      </c>
      <c r="B9091">
        <v>3</v>
      </c>
      <c r="C9091" s="1">
        <v>23951</v>
      </c>
      <c r="D9091">
        <v>0</v>
      </c>
      <c r="E9091">
        <v>0</v>
      </c>
      <c r="F9091" t="s">
        <v>13</v>
      </c>
      <c r="G9091" s="1">
        <v>36353</v>
      </c>
      <c r="H9091">
        <v>0</v>
      </c>
      <c r="J9091">
        <v>25</v>
      </c>
      <c r="K9091">
        <v>0</v>
      </c>
      <c r="L9091" s="1">
        <v>366</v>
      </c>
      <c r="M9091" s="2">
        <f t="shared" si="423"/>
        <v>33.955555555555556</v>
      </c>
      <c r="N9091" s="2" t="str">
        <f t="shared" si="424"/>
        <v/>
      </c>
      <c r="O9091" s="2" t="str">
        <f t="shared" si="425"/>
        <v/>
      </c>
    </row>
    <row r="9092" spans="1:15" x14ac:dyDescent="0.25">
      <c r="A9092">
        <v>9091</v>
      </c>
      <c r="B9092">
        <v>2</v>
      </c>
      <c r="C9092" s="1">
        <v>20881</v>
      </c>
      <c r="D9092">
        <v>0</v>
      </c>
      <c r="E9092">
        <v>0</v>
      </c>
      <c r="F9092" t="s">
        <v>13</v>
      </c>
      <c r="G9092" s="1">
        <v>36353</v>
      </c>
      <c r="H9092">
        <v>0</v>
      </c>
      <c r="J9092">
        <v>25</v>
      </c>
      <c r="K9092">
        <v>0</v>
      </c>
      <c r="L9092" s="1">
        <v>366</v>
      </c>
      <c r="M9092" s="2">
        <f t="shared" si="423"/>
        <v>42.361111111111114</v>
      </c>
      <c r="N9092" s="2" t="str">
        <f t="shared" si="424"/>
        <v/>
      </c>
      <c r="O9092" s="2" t="str">
        <f t="shared" si="425"/>
        <v/>
      </c>
    </row>
    <row r="9093" spans="1:15" x14ac:dyDescent="0.25">
      <c r="A9093">
        <v>9092</v>
      </c>
      <c r="B9093">
        <v>2</v>
      </c>
      <c r="C9093" s="1">
        <v>25235</v>
      </c>
      <c r="D9093">
        <v>2014</v>
      </c>
      <c r="E9093">
        <v>2</v>
      </c>
      <c r="F9093" t="s">
        <v>16</v>
      </c>
      <c r="G9093" s="1">
        <v>36354</v>
      </c>
      <c r="H9093">
        <v>2</v>
      </c>
      <c r="J9093">
        <v>10</v>
      </c>
      <c r="K9093">
        <v>13507</v>
      </c>
      <c r="L9093" s="1">
        <v>366</v>
      </c>
      <c r="M9093" s="2">
        <f t="shared" ref="M9093:M9156" si="426">DAYS360(C9093,G9093,TRUE)/360</f>
        <v>30.45</v>
      </c>
      <c r="N9093" s="2" t="str">
        <f t="shared" ref="N9093:N9156" si="427">IF(DAYS360(C9093,L9093)/360&gt;0,DAYS360(C9093,L9093)/360,"")</f>
        <v/>
      </c>
      <c r="O9093" s="2" t="str">
        <f t="shared" ref="O9093:O9156" si="428">IF(N9093="","",N9093-M9093)</f>
        <v/>
      </c>
    </row>
    <row r="9094" spans="1:15" x14ac:dyDescent="0.25">
      <c r="A9094">
        <v>9093</v>
      </c>
      <c r="B9094">
        <v>2</v>
      </c>
      <c r="C9094" s="1">
        <v>21064</v>
      </c>
      <c r="D9094">
        <v>0</v>
      </c>
      <c r="E9094">
        <v>4</v>
      </c>
      <c r="F9094" t="s">
        <v>14</v>
      </c>
      <c r="G9094" s="1">
        <v>36354</v>
      </c>
      <c r="H9094">
        <v>2</v>
      </c>
      <c r="J9094">
        <v>10</v>
      </c>
      <c r="K9094">
        <v>10107</v>
      </c>
      <c r="L9094" s="1">
        <v>366</v>
      </c>
      <c r="M9094" s="2">
        <f t="shared" si="426"/>
        <v>41.866666666666667</v>
      </c>
      <c r="N9094" s="2" t="str">
        <f t="shared" si="427"/>
        <v/>
      </c>
      <c r="O9094" s="2" t="str">
        <f t="shared" si="428"/>
        <v/>
      </c>
    </row>
    <row r="9095" spans="1:15" x14ac:dyDescent="0.25">
      <c r="A9095">
        <v>9094</v>
      </c>
      <c r="B9095">
        <v>4</v>
      </c>
      <c r="C9095" s="1">
        <v>23858</v>
      </c>
      <c r="D9095">
        <v>1658</v>
      </c>
      <c r="E9095">
        <v>0</v>
      </c>
      <c r="F9095" t="s">
        <v>20</v>
      </c>
      <c r="G9095" s="1">
        <v>36354</v>
      </c>
      <c r="H9095">
        <v>2</v>
      </c>
      <c r="J9095">
        <v>10</v>
      </c>
      <c r="K9095">
        <v>10107</v>
      </c>
      <c r="L9095" s="1">
        <v>366</v>
      </c>
      <c r="M9095" s="2">
        <f t="shared" si="426"/>
        <v>34.213888888888889</v>
      </c>
      <c r="N9095" s="2" t="str">
        <f t="shared" si="427"/>
        <v/>
      </c>
      <c r="O9095" s="2" t="str">
        <f t="shared" si="428"/>
        <v/>
      </c>
    </row>
    <row r="9096" spans="1:15" x14ac:dyDescent="0.25">
      <c r="A9096">
        <v>9095</v>
      </c>
      <c r="B9096">
        <v>3</v>
      </c>
      <c r="C9096" s="1">
        <v>27887</v>
      </c>
      <c r="D9096">
        <v>1360</v>
      </c>
      <c r="E9096">
        <v>3</v>
      </c>
      <c r="F9096" t="s">
        <v>14</v>
      </c>
      <c r="G9096" s="1">
        <v>36354</v>
      </c>
      <c r="H9096">
        <v>2</v>
      </c>
      <c r="J9096">
        <v>10</v>
      </c>
      <c r="K9096">
        <v>10907</v>
      </c>
      <c r="L9096" s="1">
        <v>366</v>
      </c>
      <c r="M9096" s="2">
        <f t="shared" si="426"/>
        <v>23.183333333333334</v>
      </c>
      <c r="N9096" s="2" t="str">
        <f t="shared" si="427"/>
        <v/>
      </c>
      <c r="O9096" s="2" t="str">
        <f t="shared" si="428"/>
        <v/>
      </c>
    </row>
    <row r="9097" spans="1:15" x14ac:dyDescent="0.25">
      <c r="A9097">
        <v>9096</v>
      </c>
      <c r="B9097">
        <v>3</v>
      </c>
      <c r="C9097" s="1">
        <v>17157</v>
      </c>
      <c r="D9097">
        <v>0</v>
      </c>
      <c r="E9097">
        <v>0</v>
      </c>
      <c r="F9097" t="s">
        <v>13</v>
      </c>
      <c r="G9097" s="1">
        <v>36354</v>
      </c>
      <c r="H9097">
        <v>0</v>
      </c>
      <c r="J9097">
        <v>25</v>
      </c>
      <c r="K9097">
        <v>0</v>
      </c>
      <c r="L9097" s="1">
        <v>366</v>
      </c>
      <c r="M9097" s="2">
        <f t="shared" si="426"/>
        <v>52.56111111111111</v>
      </c>
      <c r="N9097" s="2" t="str">
        <f t="shared" si="427"/>
        <v/>
      </c>
      <c r="O9097" s="2" t="str">
        <f t="shared" si="428"/>
        <v/>
      </c>
    </row>
    <row r="9098" spans="1:15" x14ac:dyDescent="0.25">
      <c r="A9098">
        <v>9097</v>
      </c>
      <c r="B9098">
        <v>3</v>
      </c>
      <c r="C9098" s="1">
        <v>17544</v>
      </c>
      <c r="D9098">
        <v>0</v>
      </c>
      <c r="E9098">
        <v>0</v>
      </c>
      <c r="F9098" t="s">
        <v>13</v>
      </c>
      <c r="G9098" s="1">
        <v>36354</v>
      </c>
      <c r="H9098">
        <v>0</v>
      </c>
      <c r="J9098">
        <v>25</v>
      </c>
      <c r="K9098">
        <v>0</v>
      </c>
      <c r="L9098" s="1">
        <v>366</v>
      </c>
      <c r="M9098" s="2">
        <f t="shared" si="426"/>
        <v>51.50277777777778</v>
      </c>
      <c r="N9098" s="2" t="str">
        <f t="shared" si="427"/>
        <v/>
      </c>
      <c r="O9098" s="2" t="str">
        <f t="shared" si="428"/>
        <v/>
      </c>
    </row>
    <row r="9099" spans="1:15" x14ac:dyDescent="0.25">
      <c r="A9099">
        <v>9098</v>
      </c>
      <c r="B9099">
        <v>2</v>
      </c>
      <c r="C9099" s="1">
        <v>16603</v>
      </c>
      <c r="D9099">
        <v>0</v>
      </c>
      <c r="E9099">
        <v>0</v>
      </c>
      <c r="F9099" t="s">
        <v>13</v>
      </c>
      <c r="G9099" s="1">
        <v>36356</v>
      </c>
      <c r="H9099">
        <v>0</v>
      </c>
      <c r="J9099">
        <v>25</v>
      </c>
      <c r="K9099">
        <v>0</v>
      </c>
      <c r="L9099" s="1">
        <v>366</v>
      </c>
      <c r="M9099" s="2">
        <f t="shared" si="426"/>
        <v>54.083333333333336</v>
      </c>
      <c r="N9099" s="2" t="str">
        <f t="shared" si="427"/>
        <v/>
      </c>
      <c r="O9099" s="2" t="str">
        <f t="shared" si="428"/>
        <v/>
      </c>
    </row>
    <row r="9100" spans="1:15" x14ac:dyDescent="0.25">
      <c r="A9100">
        <v>9099</v>
      </c>
      <c r="B9100">
        <v>3</v>
      </c>
      <c r="C9100" s="1">
        <v>22525</v>
      </c>
      <c r="D9100">
        <v>0</v>
      </c>
      <c r="E9100">
        <v>0</v>
      </c>
      <c r="F9100" t="s">
        <v>13</v>
      </c>
      <c r="G9100" s="1">
        <v>36356</v>
      </c>
      <c r="H9100">
        <v>0</v>
      </c>
      <c r="J9100">
        <v>25</v>
      </c>
      <c r="K9100">
        <v>0</v>
      </c>
      <c r="L9100" s="1">
        <v>366</v>
      </c>
      <c r="M9100" s="2">
        <f t="shared" si="426"/>
        <v>37.87222222222222</v>
      </c>
      <c r="N9100" s="2" t="str">
        <f t="shared" si="427"/>
        <v/>
      </c>
      <c r="O9100" s="2" t="str">
        <f t="shared" si="428"/>
        <v/>
      </c>
    </row>
    <row r="9101" spans="1:15" x14ac:dyDescent="0.25">
      <c r="A9101">
        <v>9100</v>
      </c>
      <c r="B9101">
        <v>2</v>
      </c>
      <c r="C9101" s="1">
        <v>21186</v>
      </c>
      <c r="D9101">
        <v>0</v>
      </c>
      <c r="E9101">
        <v>0</v>
      </c>
      <c r="F9101" t="s">
        <v>13</v>
      </c>
      <c r="G9101" s="1">
        <v>36356</v>
      </c>
      <c r="H9101">
        <v>0</v>
      </c>
      <c r="J9101">
        <v>25</v>
      </c>
      <c r="K9101">
        <v>0</v>
      </c>
      <c r="L9101" s="1">
        <v>366</v>
      </c>
      <c r="M9101" s="2">
        <f t="shared" si="426"/>
        <v>41.538888888888891</v>
      </c>
      <c r="N9101" s="2" t="str">
        <f t="shared" si="427"/>
        <v/>
      </c>
      <c r="O9101" s="2" t="str">
        <f t="shared" si="428"/>
        <v/>
      </c>
    </row>
    <row r="9102" spans="1:15" x14ac:dyDescent="0.25">
      <c r="A9102">
        <v>9101</v>
      </c>
      <c r="B9102">
        <v>3</v>
      </c>
      <c r="C9102" s="1">
        <v>26016</v>
      </c>
      <c r="D9102">
        <v>0</v>
      </c>
      <c r="E9102">
        <v>0</v>
      </c>
      <c r="F9102" t="s">
        <v>14</v>
      </c>
      <c r="G9102" s="1">
        <v>36357</v>
      </c>
      <c r="H9102">
        <v>2</v>
      </c>
      <c r="J9102">
        <v>10</v>
      </c>
      <c r="K9102">
        <v>16707</v>
      </c>
      <c r="L9102" s="1">
        <v>366</v>
      </c>
      <c r="M9102" s="2">
        <f t="shared" si="426"/>
        <v>28.31111111111111</v>
      </c>
      <c r="N9102" s="2" t="str">
        <f t="shared" si="427"/>
        <v/>
      </c>
      <c r="O9102" s="2" t="str">
        <f t="shared" si="428"/>
        <v/>
      </c>
    </row>
    <row r="9103" spans="1:15" x14ac:dyDescent="0.25">
      <c r="A9103">
        <v>9102</v>
      </c>
      <c r="B9103">
        <v>4</v>
      </c>
      <c r="C9103" s="1">
        <v>21186</v>
      </c>
      <c r="D9103">
        <v>1440</v>
      </c>
      <c r="E9103">
        <v>1</v>
      </c>
      <c r="F9103" t="s">
        <v>14</v>
      </c>
      <c r="G9103" s="1">
        <v>36357</v>
      </c>
      <c r="H9103">
        <v>0</v>
      </c>
      <c r="J9103">
        <v>10</v>
      </c>
      <c r="K9103">
        <v>17907</v>
      </c>
      <c r="L9103" s="1">
        <v>366</v>
      </c>
      <c r="M9103" s="2">
        <f t="shared" si="426"/>
        <v>41.541666666666664</v>
      </c>
      <c r="N9103" s="2" t="str">
        <f t="shared" si="427"/>
        <v/>
      </c>
      <c r="O9103" s="2" t="str">
        <f t="shared" si="428"/>
        <v/>
      </c>
    </row>
    <row r="9104" spans="1:15" x14ac:dyDescent="0.25">
      <c r="A9104">
        <v>9103</v>
      </c>
      <c r="B9104">
        <v>4</v>
      </c>
      <c r="C9104" s="1">
        <v>23909</v>
      </c>
      <c r="D9104">
        <v>1504</v>
      </c>
      <c r="E9104">
        <v>0</v>
      </c>
      <c r="F9104" t="s">
        <v>29</v>
      </c>
      <c r="G9104" s="1">
        <v>36357</v>
      </c>
      <c r="H9104">
        <v>2</v>
      </c>
      <c r="J9104">
        <v>10</v>
      </c>
      <c r="K9104">
        <v>10907</v>
      </c>
      <c r="L9104" s="1">
        <v>366</v>
      </c>
      <c r="M9104" s="2">
        <f t="shared" si="426"/>
        <v>34.083333333333336</v>
      </c>
      <c r="N9104" s="2" t="str">
        <f t="shared" si="427"/>
        <v/>
      </c>
      <c r="O9104" s="2" t="str">
        <f t="shared" si="428"/>
        <v/>
      </c>
    </row>
    <row r="9105" spans="1:15" x14ac:dyDescent="0.25">
      <c r="A9105">
        <v>9104</v>
      </c>
      <c r="B9105">
        <v>3</v>
      </c>
      <c r="C9105" s="1">
        <v>19245</v>
      </c>
      <c r="D9105">
        <v>0</v>
      </c>
      <c r="E9105">
        <v>0</v>
      </c>
      <c r="F9105" t="s">
        <v>13</v>
      </c>
      <c r="G9105" s="1">
        <v>36357</v>
      </c>
      <c r="H9105">
        <v>0</v>
      </c>
      <c r="J9105">
        <v>23</v>
      </c>
      <c r="K9105">
        <v>0</v>
      </c>
      <c r="L9105" s="1">
        <v>366</v>
      </c>
      <c r="M9105" s="2">
        <f t="shared" si="426"/>
        <v>46.855555555555554</v>
      </c>
      <c r="N9105" s="2" t="str">
        <f t="shared" si="427"/>
        <v/>
      </c>
      <c r="O9105" s="2" t="str">
        <f t="shared" si="428"/>
        <v/>
      </c>
    </row>
    <row r="9106" spans="1:15" x14ac:dyDescent="0.25">
      <c r="A9106">
        <v>9105</v>
      </c>
      <c r="B9106">
        <v>2</v>
      </c>
      <c r="C9106" s="1">
        <v>22488</v>
      </c>
      <c r="D9106">
        <v>1037</v>
      </c>
      <c r="E9106">
        <v>1</v>
      </c>
      <c r="F9106" t="s">
        <v>14</v>
      </c>
      <c r="G9106" s="1">
        <v>36360</v>
      </c>
      <c r="H9106">
        <v>2</v>
      </c>
      <c r="J9106">
        <v>10</v>
      </c>
      <c r="K9106">
        <v>10107</v>
      </c>
      <c r="L9106" s="1">
        <v>366</v>
      </c>
      <c r="M9106" s="2">
        <f t="shared" si="426"/>
        <v>37.980555555555554</v>
      </c>
      <c r="N9106" s="2" t="str">
        <f t="shared" si="427"/>
        <v/>
      </c>
      <c r="O9106" s="2" t="str">
        <f t="shared" si="428"/>
        <v/>
      </c>
    </row>
    <row r="9107" spans="1:15" x14ac:dyDescent="0.25">
      <c r="A9107">
        <v>9106</v>
      </c>
      <c r="B9107">
        <v>2</v>
      </c>
      <c r="C9107" s="1">
        <v>25681</v>
      </c>
      <c r="D9107">
        <v>0</v>
      </c>
      <c r="E9107">
        <v>0</v>
      </c>
      <c r="F9107" t="s">
        <v>26</v>
      </c>
      <c r="G9107" s="1">
        <v>36361</v>
      </c>
      <c r="H9107">
        <v>2</v>
      </c>
      <c r="J9107">
        <v>10</v>
      </c>
      <c r="K9107">
        <v>17907</v>
      </c>
      <c r="L9107" s="1">
        <v>366</v>
      </c>
      <c r="M9107" s="2">
        <f t="shared" si="426"/>
        <v>29.241666666666667</v>
      </c>
      <c r="N9107" s="2" t="str">
        <f t="shared" si="427"/>
        <v/>
      </c>
      <c r="O9107" s="2" t="str">
        <f t="shared" si="428"/>
        <v/>
      </c>
    </row>
    <row r="9108" spans="1:15" x14ac:dyDescent="0.25">
      <c r="A9108">
        <v>9107</v>
      </c>
      <c r="B9108">
        <v>2</v>
      </c>
      <c r="C9108" s="1">
        <v>22550</v>
      </c>
      <c r="D9108">
        <v>0</v>
      </c>
      <c r="E9108">
        <v>0</v>
      </c>
      <c r="F9108" t="s">
        <v>14</v>
      </c>
      <c r="G9108" s="1">
        <v>36361</v>
      </c>
      <c r="H9108">
        <v>2</v>
      </c>
      <c r="J9108">
        <v>10</v>
      </c>
      <c r="K9108">
        <v>14607</v>
      </c>
      <c r="L9108" s="1">
        <v>366</v>
      </c>
      <c r="M9108" s="2">
        <f t="shared" si="426"/>
        <v>37.81666666666667</v>
      </c>
      <c r="N9108" s="2" t="str">
        <f t="shared" si="427"/>
        <v/>
      </c>
      <c r="O9108" s="2" t="str">
        <f t="shared" si="428"/>
        <v/>
      </c>
    </row>
    <row r="9109" spans="1:15" x14ac:dyDescent="0.25">
      <c r="A9109">
        <v>9108</v>
      </c>
      <c r="B9109">
        <v>2</v>
      </c>
      <c r="C9109" s="1">
        <v>25332</v>
      </c>
      <c r="D9109">
        <v>1815</v>
      </c>
      <c r="E9109">
        <v>0</v>
      </c>
      <c r="F9109" t="s">
        <v>29</v>
      </c>
      <c r="G9109" s="1">
        <v>36361</v>
      </c>
      <c r="H9109">
        <v>2</v>
      </c>
      <c r="J9109">
        <v>10</v>
      </c>
      <c r="K9109">
        <v>11607</v>
      </c>
      <c r="L9109" s="1">
        <v>366</v>
      </c>
      <c r="M9109" s="2">
        <f t="shared" si="426"/>
        <v>30.197222222222223</v>
      </c>
      <c r="N9109" s="2" t="str">
        <f t="shared" si="427"/>
        <v/>
      </c>
      <c r="O9109" s="2" t="str">
        <f t="shared" si="428"/>
        <v/>
      </c>
    </row>
    <row r="9110" spans="1:15" x14ac:dyDescent="0.25">
      <c r="A9110">
        <v>9109</v>
      </c>
      <c r="B9110">
        <v>2</v>
      </c>
      <c r="C9110" s="1">
        <v>24362</v>
      </c>
      <c r="D9110">
        <v>0</v>
      </c>
      <c r="E9110">
        <v>0</v>
      </c>
      <c r="F9110" t="s">
        <v>14</v>
      </c>
      <c r="G9110" s="1">
        <v>36361</v>
      </c>
      <c r="H9110">
        <v>2</v>
      </c>
      <c r="J9110">
        <v>10</v>
      </c>
      <c r="K9110">
        <v>14707</v>
      </c>
      <c r="L9110" s="1">
        <v>366</v>
      </c>
      <c r="M9110" s="2">
        <f t="shared" si="426"/>
        <v>32.855555555555554</v>
      </c>
      <c r="N9110" s="2" t="str">
        <f t="shared" si="427"/>
        <v/>
      </c>
      <c r="O9110" s="2" t="str">
        <f t="shared" si="428"/>
        <v/>
      </c>
    </row>
    <row r="9111" spans="1:15" x14ac:dyDescent="0.25">
      <c r="A9111">
        <v>9110</v>
      </c>
      <c r="B9111">
        <v>4</v>
      </c>
      <c r="C9111" s="1">
        <v>22638</v>
      </c>
      <c r="D9111">
        <v>0</v>
      </c>
      <c r="E9111">
        <v>0</v>
      </c>
      <c r="F9111" t="s">
        <v>20</v>
      </c>
      <c r="G9111" s="1">
        <v>36361</v>
      </c>
      <c r="H9111">
        <v>0</v>
      </c>
      <c r="J9111">
        <v>21</v>
      </c>
      <c r="K9111">
        <v>0</v>
      </c>
      <c r="L9111" s="1">
        <v>366</v>
      </c>
      <c r="M9111" s="2">
        <f t="shared" si="426"/>
        <v>37.575000000000003</v>
      </c>
      <c r="N9111" s="2" t="str">
        <f t="shared" si="427"/>
        <v/>
      </c>
      <c r="O9111" s="2" t="str">
        <f t="shared" si="428"/>
        <v/>
      </c>
    </row>
    <row r="9112" spans="1:15" x14ac:dyDescent="0.25">
      <c r="A9112">
        <v>9111</v>
      </c>
      <c r="B9112">
        <v>2</v>
      </c>
      <c r="C9112" s="1">
        <v>24120</v>
      </c>
      <c r="D9112">
        <v>0</v>
      </c>
      <c r="E9112">
        <v>0</v>
      </c>
      <c r="F9112" t="s">
        <v>14</v>
      </c>
      <c r="G9112" s="1">
        <v>36362</v>
      </c>
      <c r="H9112">
        <v>2</v>
      </c>
      <c r="J9112">
        <v>10</v>
      </c>
      <c r="K9112">
        <v>18707</v>
      </c>
      <c r="L9112" s="1">
        <v>366</v>
      </c>
      <c r="M9112" s="2">
        <f t="shared" si="426"/>
        <v>33.522222222222226</v>
      </c>
      <c r="N9112" s="2" t="str">
        <f t="shared" si="427"/>
        <v/>
      </c>
      <c r="O9112" s="2" t="str">
        <f t="shared" si="428"/>
        <v/>
      </c>
    </row>
    <row r="9113" spans="1:15" x14ac:dyDescent="0.25">
      <c r="A9113">
        <v>9112</v>
      </c>
      <c r="B9113">
        <v>3</v>
      </c>
      <c r="C9113" s="1">
        <v>22962</v>
      </c>
      <c r="D9113">
        <v>0</v>
      </c>
      <c r="E9113">
        <v>0</v>
      </c>
      <c r="F9113" t="s">
        <v>14</v>
      </c>
      <c r="G9113" s="1">
        <v>36362</v>
      </c>
      <c r="H9113">
        <v>2</v>
      </c>
      <c r="J9113">
        <v>10</v>
      </c>
      <c r="K9113">
        <v>10207</v>
      </c>
      <c r="L9113" s="1">
        <v>366</v>
      </c>
      <c r="M9113" s="2">
        <f t="shared" si="426"/>
        <v>36.69166666666667</v>
      </c>
      <c r="N9113" s="2" t="str">
        <f t="shared" si="427"/>
        <v/>
      </c>
      <c r="O9113" s="2" t="str">
        <f t="shared" si="428"/>
        <v/>
      </c>
    </row>
    <row r="9114" spans="1:15" x14ac:dyDescent="0.25">
      <c r="A9114">
        <v>9113</v>
      </c>
      <c r="B9114">
        <v>3</v>
      </c>
      <c r="C9114" s="1">
        <v>19604</v>
      </c>
      <c r="D9114">
        <v>0</v>
      </c>
      <c r="E9114">
        <v>0</v>
      </c>
      <c r="F9114" t="s">
        <v>13</v>
      </c>
      <c r="G9114" s="1">
        <v>36362</v>
      </c>
      <c r="H9114">
        <v>0</v>
      </c>
      <c r="J9114">
        <v>25</v>
      </c>
      <c r="K9114">
        <v>0</v>
      </c>
      <c r="L9114" s="1">
        <v>366</v>
      </c>
      <c r="M9114" s="2">
        <f t="shared" si="426"/>
        <v>45.886111111111113</v>
      </c>
      <c r="N9114" s="2" t="str">
        <f t="shared" si="427"/>
        <v/>
      </c>
      <c r="O9114" s="2" t="str">
        <f t="shared" si="428"/>
        <v/>
      </c>
    </row>
    <row r="9115" spans="1:15" x14ac:dyDescent="0.25">
      <c r="A9115">
        <v>9114</v>
      </c>
      <c r="B9115">
        <v>2</v>
      </c>
      <c r="C9115" s="1">
        <v>21031</v>
      </c>
      <c r="D9115">
        <v>0</v>
      </c>
      <c r="E9115">
        <v>0</v>
      </c>
      <c r="F9115" t="s">
        <v>13</v>
      </c>
      <c r="G9115" s="1">
        <v>36362</v>
      </c>
      <c r="H9115">
        <v>0</v>
      </c>
      <c r="J9115">
        <v>25</v>
      </c>
      <c r="K9115">
        <v>0</v>
      </c>
      <c r="L9115" s="1">
        <v>366</v>
      </c>
      <c r="M9115" s="2">
        <f t="shared" si="426"/>
        <v>41.975000000000001</v>
      </c>
      <c r="N9115" s="2" t="str">
        <f t="shared" si="427"/>
        <v/>
      </c>
      <c r="O9115" s="2" t="str">
        <f t="shared" si="428"/>
        <v/>
      </c>
    </row>
    <row r="9116" spans="1:15" x14ac:dyDescent="0.25">
      <c r="A9116">
        <v>9115</v>
      </c>
      <c r="B9116">
        <v>2</v>
      </c>
      <c r="C9116" s="1">
        <v>27361</v>
      </c>
      <c r="D9116">
        <v>1672</v>
      </c>
      <c r="E9116">
        <v>0</v>
      </c>
      <c r="F9116" t="s">
        <v>26</v>
      </c>
      <c r="G9116" s="1">
        <v>36363</v>
      </c>
      <c r="H9116">
        <v>2</v>
      </c>
      <c r="J9116">
        <v>10</v>
      </c>
      <c r="K9116">
        <v>12607</v>
      </c>
      <c r="L9116" s="1">
        <v>366</v>
      </c>
      <c r="M9116" s="2">
        <f t="shared" si="426"/>
        <v>24.65</v>
      </c>
      <c r="N9116" s="2" t="str">
        <f t="shared" si="427"/>
        <v/>
      </c>
      <c r="O9116" s="2" t="str">
        <f t="shared" si="428"/>
        <v/>
      </c>
    </row>
    <row r="9117" spans="1:15" x14ac:dyDescent="0.25">
      <c r="A9117">
        <v>9116</v>
      </c>
      <c r="B9117">
        <v>3</v>
      </c>
      <c r="C9117" s="1">
        <v>21572</v>
      </c>
      <c r="D9117">
        <v>3675</v>
      </c>
      <c r="E9117">
        <v>1</v>
      </c>
      <c r="F9117" t="s">
        <v>16</v>
      </c>
      <c r="G9117" s="1">
        <v>36364</v>
      </c>
      <c r="H9117">
        <v>2</v>
      </c>
      <c r="J9117">
        <v>10</v>
      </c>
      <c r="K9117">
        <v>18707</v>
      </c>
      <c r="L9117" s="1">
        <v>366</v>
      </c>
      <c r="M9117" s="2">
        <f t="shared" si="426"/>
        <v>40.50277777777778</v>
      </c>
      <c r="N9117" s="2" t="str">
        <f t="shared" si="427"/>
        <v/>
      </c>
      <c r="O9117" s="2" t="str">
        <f t="shared" si="428"/>
        <v/>
      </c>
    </row>
    <row r="9118" spans="1:15" x14ac:dyDescent="0.25">
      <c r="A9118">
        <v>9117</v>
      </c>
      <c r="B9118">
        <v>2</v>
      </c>
      <c r="C9118" s="1">
        <v>23812</v>
      </c>
      <c r="D9118">
        <v>0</v>
      </c>
      <c r="E9118">
        <v>0</v>
      </c>
      <c r="F9118" t="s">
        <v>20</v>
      </c>
      <c r="G9118" s="1">
        <v>36364</v>
      </c>
      <c r="H9118">
        <v>0</v>
      </c>
      <c r="J9118">
        <v>10</v>
      </c>
      <c r="K9118">
        <v>16707</v>
      </c>
      <c r="L9118" s="1">
        <v>366</v>
      </c>
      <c r="M9118" s="2">
        <f t="shared" si="426"/>
        <v>34.366666666666667</v>
      </c>
      <c r="N9118" s="2" t="str">
        <f t="shared" si="427"/>
        <v/>
      </c>
      <c r="O9118" s="2" t="str">
        <f t="shared" si="428"/>
        <v/>
      </c>
    </row>
    <row r="9119" spans="1:15" x14ac:dyDescent="0.25">
      <c r="A9119">
        <v>9118</v>
      </c>
      <c r="B9119">
        <v>4</v>
      </c>
      <c r="C9119" s="1">
        <v>32118</v>
      </c>
      <c r="D9119">
        <v>0</v>
      </c>
      <c r="E9119">
        <v>0</v>
      </c>
      <c r="F9119" t="s">
        <v>20</v>
      </c>
      <c r="G9119" s="1">
        <v>36364</v>
      </c>
      <c r="H9119">
        <v>2</v>
      </c>
      <c r="J9119">
        <v>21</v>
      </c>
      <c r="K9119">
        <v>10107</v>
      </c>
      <c r="L9119" s="1">
        <v>366</v>
      </c>
      <c r="M9119" s="2">
        <f t="shared" si="426"/>
        <v>11.627777777777778</v>
      </c>
      <c r="N9119" s="2" t="str">
        <f t="shared" si="427"/>
        <v/>
      </c>
      <c r="O9119" s="2" t="str">
        <f t="shared" si="428"/>
        <v/>
      </c>
    </row>
    <row r="9120" spans="1:15" x14ac:dyDescent="0.25">
      <c r="A9120">
        <v>9119</v>
      </c>
      <c r="B9120">
        <v>2</v>
      </c>
      <c r="C9120" s="1">
        <v>15109</v>
      </c>
      <c r="D9120">
        <v>0</v>
      </c>
      <c r="E9120">
        <v>0</v>
      </c>
      <c r="F9120" t="s">
        <v>13</v>
      </c>
      <c r="G9120" s="1">
        <v>36364</v>
      </c>
      <c r="H9120">
        <v>0</v>
      </c>
      <c r="J9120">
        <v>25</v>
      </c>
      <c r="K9120">
        <v>0</v>
      </c>
      <c r="L9120" s="1">
        <v>366</v>
      </c>
      <c r="M9120" s="2">
        <f t="shared" si="426"/>
        <v>58.194444444444443</v>
      </c>
      <c r="N9120" s="2" t="str">
        <f t="shared" si="427"/>
        <v/>
      </c>
      <c r="O9120" s="2" t="str">
        <f t="shared" si="428"/>
        <v/>
      </c>
    </row>
    <row r="9121" spans="1:15" x14ac:dyDescent="0.25">
      <c r="A9121">
        <v>9120</v>
      </c>
      <c r="B9121">
        <v>2</v>
      </c>
      <c r="C9121" s="1">
        <v>15487</v>
      </c>
      <c r="D9121">
        <v>0</v>
      </c>
      <c r="E9121">
        <v>0</v>
      </c>
      <c r="F9121" t="s">
        <v>13</v>
      </c>
      <c r="G9121" s="1">
        <v>36364</v>
      </c>
      <c r="H9121">
        <v>0</v>
      </c>
      <c r="J9121">
        <v>25</v>
      </c>
      <c r="K9121">
        <v>0</v>
      </c>
      <c r="L9121" s="1">
        <v>366</v>
      </c>
      <c r="M9121" s="2">
        <f t="shared" si="426"/>
        <v>57.158333333333331</v>
      </c>
      <c r="N9121" s="2" t="str">
        <f t="shared" si="427"/>
        <v/>
      </c>
      <c r="O9121" s="2" t="str">
        <f t="shared" si="428"/>
        <v/>
      </c>
    </row>
    <row r="9122" spans="1:15" x14ac:dyDescent="0.25">
      <c r="A9122">
        <v>9121</v>
      </c>
      <c r="B9122">
        <v>3</v>
      </c>
      <c r="C9122" s="1">
        <v>24174</v>
      </c>
      <c r="D9122">
        <v>1674</v>
      </c>
      <c r="E9122">
        <v>1</v>
      </c>
      <c r="F9122" t="s">
        <v>14</v>
      </c>
      <c r="G9122" s="1">
        <v>36367</v>
      </c>
      <c r="H9122">
        <v>2</v>
      </c>
      <c r="J9122">
        <v>10</v>
      </c>
      <c r="K9122">
        <v>15707</v>
      </c>
      <c r="L9122" s="1">
        <v>366</v>
      </c>
      <c r="M9122" s="2">
        <f t="shared" si="426"/>
        <v>33.383333333333333</v>
      </c>
      <c r="N9122" s="2" t="str">
        <f t="shared" si="427"/>
        <v/>
      </c>
      <c r="O9122" s="2" t="str">
        <f t="shared" si="428"/>
        <v/>
      </c>
    </row>
    <row r="9123" spans="1:15" x14ac:dyDescent="0.25">
      <c r="A9123">
        <v>9122</v>
      </c>
      <c r="B9123">
        <v>2</v>
      </c>
      <c r="C9123" s="1">
        <v>24950</v>
      </c>
      <c r="D9123">
        <v>2380</v>
      </c>
      <c r="E9123">
        <v>0</v>
      </c>
      <c r="F9123" t="s">
        <v>18</v>
      </c>
      <c r="G9123" s="1">
        <v>36368</v>
      </c>
      <c r="H9123">
        <v>2</v>
      </c>
      <c r="J9123">
        <v>10</v>
      </c>
      <c r="K9123">
        <v>11907</v>
      </c>
      <c r="L9123" s="1">
        <v>366</v>
      </c>
      <c r="M9123" s="2">
        <f t="shared" si="426"/>
        <v>31.263888888888889</v>
      </c>
      <c r="N9123" s="2" t="str">
        <f t="shared" si="427"/>
        <v/>
      </c>
      <c r="O9123" s="2" t="str">
        <f t="shared" si="428"/>
        <v/>
      </c>
    </row>
    <row r="9124" spans="1:15" x14ac:dyDescent="0.25">
      <c r="A9124">
        <v>9123</v>
      </c>
      <c r="B9124">
        <v>2</v>
      </c>
      <c r="C9124" s="1">
        <v>20927</v>
      </c>
      <c r="D9124">
        <v>5000</v>
      </c>
      <c r="E9124">
        <v>2</v>
      </c>
      <c r="F9124" t="s">
        <v>18</v>
      </c>
      <c r="G9124" s="1">
        <v>36368</v>
      </c>
      <c r="H9124">
        <v>2</v>
      </c>
      <c r="J9124">
        <v>10</v>
      </c>
      <c r="K9124">
        <v>0</v>
      </c>
      <c r="L9124" s="1">
        <v>366</v>
      </c>
      <c r="M9124" s="2">
        <f t="shared" si="426"/>
        <v>42.277777777777779</v>
      </c>
      <c r="N9124" s="2" t="str">
        <f t="shared" si="427"/>
        <v/>
      </c>
      <c r="O9124" s="2" t="str">
        <f t="shared" si="428"/>
        <v/>
      </c>
    </row>
    <row r="9125" spans="1:15" x14ac:dyDescent="0.25">
      <c r="A9125">
        <v>9124</v>
      </c>
      <c r="B9125">
        <v>2</v>
      </c>
      <c r="C9125" s="1">
        <v>26392</v>
      </c>
      <c r="D9125">
        <v>1625</v>
      </c>
      <c r="E9125">
        <v>0</v>
      </c>
      <c r="F9125" t="s">
        <v>26</v>
      </c>
      <c r="G9125" s="1">
        <v>36369</v>
      </c>
      <c r="H9125">
        <v>0</v>
      </c>
      <c r="J9125">
        <v>10</v>
      </c>
      <c r="K9125">
        <v>0</v>
      </c>
      <c r="L9125" s="1">
        <v>366</v>
      </c>
      <c r="M9125" s="2">
        <f t="shared" si="426"/>
        <v>27.319444444444443</v>
      </c>
      <c r="N9125" s="2" t="str">
        <f t="shared" si="427"/>
        <v/>
      </c>
      <c r="O9125" s="2" t="str">
        <f t="shared" si="428"/>
        <v/>
      </c>
    </row>
    <row r="9126" spans="1:15" x14ac:dyDescent="0.25">
      <c r="A9126">
        <v>9125</v>
      </c>
      <c r="B9126">
        <v>2</v>
      </c>
      <c r="C9126" s="1">
        <v>25536</v>
      </c>
      <c r="D9126">
        <v>1047</v>
      </c>
      <c r="E9126">
        <v>0</v>
      </c>
      <c r="F9126" t="s">
        <v>13</v>
      </c>
      <c r="G9126" s="1">
        <v>36369</v>
      </c>
      <c r="H9126">
        <v>0</v>
      </c>
      <c r="J9126">
        <v>21</v>
      </c>
      <c r="K9126">
        <v>0</v>
      </c>
      <c r="L9126" s="1">
        <v>366</v>
      </c>
      <c r="M9126" s="2">
        <f t="shared" si="426"/>
        <v>29.663888888888888</v>
      </c>
      <c r="N9126" s="2" t="str">
        <f t="shared" si="427"/>
        <v/>
      </c>
      <c r="O9126" s="2" t="str">
        <f t="shared" si="428"/>
        <v/>
      </c>
    </row>
    <row r="9127" spans="1:15" x14ac:dyDescent="0.25">
      <c r="A9127">
        <v>9126</v>
      </c>
      <c r="B9127">
        <v>2</v>
      </c>
      <c r="C9127" s="1">
        <v>34293</v>
      </c>
      <c r="D9127">
        <v>0</v>
      </c>
      <c r="E9127">
        <v>0</v>
      </c>
      <c r="F9127" t="s">
        <v>20</v>
      </c>
      <c r="G9127" s="1">
        <v>36369</v>
      </c>
      <c r="H9127">
        <v>2</v>
      </c>
      <c r="J9127">
        <v>21</v>
      </c>
      <c r="K9127">
        <v>10107</v>
      </c>
      <c r="L9127" s="1">
        <v>366</v>
      </c>
      <c r="M9127" s="2">
        <f t="shared" si="426"/>
        <v>5.6888888888888891</v>
      </c>
      <c r="N9127" s="2" t="str">
        <f t="shared" si="427"/>
        <v/>
      </c>
      <c r="O9127" s="2" t="str">
        <f t="shared" si="428"/>
        <v/>
      </c>
    </row>
    <row r="9128" spans="1:15" x14ac:dyDescent="0.25">
      <c r="A9128">
        <v>9127</v>
      </c>
      <c r="B9128">
        <v>2</v>
      </c>
      <c r="C9128" s="1">
        <v>23852</v>
      </c>
      <c r="D9128">
        <v>2752</v>
      </c>
      <c r="E9128">
        <v>1</v>
      </c>
      <c r="F9128" t="s">
        <v>17</v>
      </c>
      <c r="G9128" s="1">
        <v>36369</v>
      </c>
      <c r="H9128">
        <v>2</v>
      </c>
      <c r="J9128">
        <v>10</v>
      </c>
      <c r="K9128">
        <v>10207</v>
      </c>
      <c r="L9128" s="1">
        <v>366</v>
      </c>
      <c r="M9128" s="2">
        <f t="shared" si="426"/>
        <v>34.272222222222226</v>
      </c>
      <c r="N9128" s="2" t="str">
        <f t="shared" si="427"/>
        <v/>
      </c>
      <c r="O9128" s="2" t="str">
        <f t="shared" si="428"/>
        <v/>
      </c>
    </row>
    <row r="9129" spans="1:15" x14ac:dyDescent="0.25">
      <c r="A9129">
        <v>9128</v>
      </c>
      <c r="B9129">
        <v>4</v>
      </c>
      <c r="C9129" s="1">
        <v>22017</v>
      </c>
      <c r="D9129">
        <v>0</v>
      </c>
      <c r="E9129">
        <v>0</v>
      </c>
      <c r="F9129" t="s">
        <v>20</v>
      </c>
      <c r="G9129" s="1">
        <v>36369</v>
      </c>
      <c r="H9129">
        <v>0</v>
      </c>
      <c r="J9129">
        <v>25</v>
      </c>
      <c r="K9129">
        <v>0</v>
      </c>
      <c r="L9129" s="1">
        <v>366</v>
      </c>
      <c r="M9129" s="2">
        <f t="shared" si="426"/>
        <v>39.297222222222224</v>
      </c>
      <c r="N9129" s="2" t="str">
        <f t="shared" si="427"/>
        <v/>
      </c>
      <c r="O9129" s="2" t="str">
        <f t="shared" si="428"/>
        <v/>
      </c>
    </row>
    <row r="9130" spans="1:15" x14ac:dyDescent="0.25">
      <c r="A9130">
        <v>9129</v>
      </c>
      <c r="B9130">
        <v>2</v>
      </c>
      <c r="C9130" s="1">
        <v>23111</v>
      </c>
      <c r="D9130">
        <v>2660</v>
      </c>
      <c r="E9130">
        <v>1</v>
      </c>
      <c r="F9130" t="s">
        <v>13</v>
      </c>
      <c r="G9130" s="1">
        <v>36370</v>
      </c>
      <c r="H9130">
        <v>0</v>
      </c>
      <c r="J9130">
        <v>21</v>
      </c>
      <c r="K9130">
        <v>0</v>
      </c>
      <c r="L9130" s="1">
        <v>366</v>
      </c>
      <c r="M9130" s="2">
        <f t="shared" si="426"/>
        <v>36.302777777777777</v>
      </c>
      <c r="N9130" s="2" t="str">
        <f t="shared" si="427"/>
        <v/>
      </c>
      <c r="O9130" s="2" t="str">
        <f t="shared" si="428"/>
        <v/>
      </c>
    </row>
    <row r="9131" spans="1:15" x14ac:dyDescent="0.25">
      <c r="A9131">
        <v>9130</v>
      </c>
      <c r="B9131">
        <v>1</v>
      </c>
      <c r="C9131" t="s">
        <v>12</v>
      </c>
      <c r="D9131">
        <v>0</v>
      </c>
      <c r="E9131">
        <v>0</v>
      </c>
      <c r="F9131" t="s">
        <v>13</v>
      </c>
      <c r="G9131" s="1">
        <v>36370</v>
      </c>
      <c r="H9131">
        <v>4</v>
      </c>
      <c r="J9131">
        <v>61</v>
      </c>
      <c r="K9131">
        <v>10107</v>
      </c>
      <c r="L9131" s="1">
        <v>366</v>
      </c>
      <c r="O9131" s="2" t="str">
        <f t="shared" si="428"/>
        <v/>
      </c>
    </row>
    <row r="9132" spans="1:15" x14ac:dyDescent="0.25">
      <c r="A9132">
        <v>9131</v>
      </c>
      <c r="B9132">
        <v>2</v>
      </c>
      <c r="C9132" s="1">
        <v>31535</v>
      </c>
      <c r="D9132">
        <v>0</v>
      </c>
      <c r="E9132">
        <v>0</v>
      </c>
      <c r="F9132" t="s">
        <v>20</v>
      </c>
      <c r="G9132" s="1">
        <v>36370</v>
      </c>
      <c r="H9132">
        <v>2</v>
      </c>
      <c r="J9132">
        <v>21</v>
      </c>
      <c r="K9132">
        <v>10107</v>
      </c>
      <c r="L9132" s="1">
        <v>366</v>
      </c>
      <c r="M9132" s="2">
        <f t="shared" si="426"/>
        <v>13.238888888888889</v>
      </c>
      <c r="N9132" s="2" t="str">
        <f t="shared" si="427"/>
        <v/>
      </c>
      <c r="O9132" s="2" t="str">
        <f t="shared" si="428"/>
        <v/>
      </c>
    </row>
    <row r="9133" spans="1:15" x14ac:dyDescent="0.25">
      <c r="A9133">
        <v>9132</v>
      </c>
      <c r="B9133">
        <v>3</v>
      </c>
      <c r="C9133" s="1">
        <v>27037</v>
      </c>
      <c r="D9133">
        <v>991</v>
      </c>
      <c r="E9133">
        <v>0</v>
      </c>
      <c r="F9133" t="s">
        <v>26</v>
      </c>
      <c r="G9133" s="1">
        <v>36371</v>
      </c>
      <c r="H9133">
        <v>2</v>
      </c>
      <c r="J9133">
        <v>10</v>
      </c>
      <c r="K9133">
        <v>13507</v>
      </c>
      <c r="L9133" s="1">
        <v>366</v>
      </c>
      <c r="M9133" s="2">
        <f t="shared" si="426"/>
        <v>25.56111111111111</v>
      </c>
      <c r="N9133" s="2" t="str">
        <f t="shared" si="427"/>
        <v/>
      </c>
      <c r="O9133" s="2" t="str">
        <f t="shared" si="428"/>
        <v/>
      </c>
    </row>
    <row r="9134" spans="1:15" x14ac:dyDescent="0.25">
      <c r="A9134">
        <v>9133</v>
      </c>
      <c r="B9134">
        <v>4</v>
      </c>
      <c r="C9134" s="1">
        <v>28203</v>
      </c>
      <c r="D9134">
        <v>0</v>
      </c>
      <c r="E9134">
        <v>0</v>
      </c>
      <c r="F9134" t="s">
        <v>20</v>
      </c>
      <c r="G9134" s="1">
        <v>36371</v>
      </c>
      <c r="H9134">
        <v>0</v>
      </c>
      <c r="J9134">
        <v>10</v>
      </c>
      <c r="K9134">
        <v>13507</v>
      </c>
      <c r="L9134" s="1">
        <v>366</v>
      </c>
      <c r="M9134" s="2">
        <f t="shared" si="426"/>
        <v>22.363888888888887</v>
      </c>
      <c r="N9134" s="2" t="str">
        <f t="shared" si="427"/>
        <v/>
      </c>
      <c r="O9134" s="2" t="str">
        <f t="shared" si="428"/>
        <v/>
      </c>
    </row>
    <row r="9135" spans="1:15" x14ac:dyDescent="0.25">
      <c r="A9135">
        <v>9134</v>
      </c>
      <c r="B9135">
        <v>2</v>
      </c>
      <c r="C9135" s="1">
        <v>27184</v>
      </c>
      <c r="D9135">
        <v>0</v>
      </c>
      <c r="E9135">
        <v>0</v>
      </c>
      <c r="F9135" t="s">
        <v>20</v>
      </c>
      <c r="G9135" s="1">
        <v>36371</v>
      </c>
      <c r="H9135">
        <v>0</v>
      </c>
      <c r="J9135">
        <v>10</v>
      </c>
      <c r="K9135">
        <v>10307</v>
      </c>
      <c r="L9135" s="1">
        <v>366</v>
      </c>
      <c r="M9135" s="2">
        <f t="shared" si="426"/>
        <v>25.155555555555555</v>
      </c>
      <c r="N9135" s="2" t="str">
        <f t="shared" si="427"/>
        <v/>
      </c>
      <c r="O9135" s="2" t="str">
        <f t="shared" si="428"/>
        <v/>
      </c>
    </row>
    <row r="9136" spans="1:15" x14ac:dyDescent="0.25">
      <c r="A9136">
        <v>9135</v>
      </c>
      <c r="B9136">
        <v>3</v>
      </c>
      <c r="C9136" s="1">
        <v>21551</v>
      </c>
      <c r="D9136">
        <v>0</v>
      </c>
      <c r="E9136">
        <v>0</v>
      </c>
      <c r="F9136" t="s">
        <v>13</v>
      </c>
      <c r="G9136" s="1">
        <v>36371</v>
      </c>
      <c r="H9136">
        <v>0</v>
      </c>
      <c r="J9136">
        <v>25</v>
      </c>
      <c r="K9136">
        <v>0</v>
      </c>
      <c r="L9136" s="1">
        <v>366</v>
      </c>
      <c r="M9136" s="2">
        <f t="shared" si="426"/>
        <v>40.580555555555556</v>
      </c>
      <c r="N9136" s="2" t="str">
        <f t="shared" si="427"/>
        <v/>
      </c>
      <c r="O9136" s="2" t="str">
        <f t="shared" si="428"/>
        <v/>
      </c>
    </row>
    <row r="9137" spans="1:15" x14ac:dyDescent="0.25">
      <c r="A9137">
        <v>9136</v>
      </c>
      <c r="B9137">
        <v>4</v>
      </c>
      <c r="C9137" s="1">
        <v>14724</v>
      </c>
      <c r="D9137">
        <v>0</v>
      </c>
      <c r="E9137">
        <v>0</v>
      </c>
      <c r="F9137" t="s">
        <v>20</v>
      </c>
      <c r="G9137" s="1">
        <v>36374</v>
      </c>
      <c r="H9137">
        <v>0</v>
      </c>
      <c r="J9137">
        <v>25</v>
      </c>
      <c r="K9137">
        <v>0</v>
      </c>
      <c r="L9137" s="1">
        <v>366</v>
      </c>
      <c r="M9137" s="2">
        <f t="shared" si="426"/>
        <v>59.274999999999999</v>
      </c>
      <c r="N9137" s="2" t="str">
        <f t="shared" si="427"/>
        <v/>
      </c>
      <c r="O9137" s="2" t="str">
        <f t="shared" si="428"/>
        <v/>
      </c>
    </row>
    <row r="9138" spans="1:15" x14ac:dyDescent="0.25">
      <c r="A9138">
        <v>9137</v>
      </c>
      <c r="B9138">
        <v>3</v>
      </c>
      <c r="C9138" s="1">
        <v>17675</v>
      </c>
      <c r="D9138">
        <v>0</v>
      </c>
      <c r="E9138">
        <v>0</v>
      </c>
      <c r="F9138" t="s">
        <v>13</v>
      </c>
      <c r="G9138" s="1">
        <v>36374</v>
      </c>
      <c r="H9138">
        <v>0</v>
      </c>
      <c r="J9138">
        <v>25</v>
      </c>
      <c r="K9138">
        <v>0</v>
      </c>
      <c r="L9138" s="1">
        <v>366</v>
      </c>
      <c r="M9138" s="2">
        <f t="shared" si="426"/>
        <v>51.194444444444443</v>
      </c>
      <c r="N9138" s="2" t="str">
        <f t="shared" si="427"/>
        <v/>
      </c>
      <c r="O9138" s="2" t="str">
        <f t="shared" si="428"/>
        <v/>
      </c>
    </row>
    <row r="9139" spans="1:15" x14ac:dyDescent="0.25">
      <c r="A9139">
        <v>9138</v>
      </c>
      <c r="B9139">
        <v>3</v>
      </c>
      <c r="C9139" s="1">
        <v>19634</v>
      </c>
      <c r="D9139">
        <v>0</v>
      </c>
      <c r="E9139">
        <v>0</v>
      </c>
      <c r="F9139" t="s">
        <v>17</v>
      </c>
      <c r="G9139" s="1">
        <v>36374</v>
      </c>
      <c r="H9139">
        <v>2</v>
      </c>
      <c r="J9139">
        <v>10</v>
      </c>
      <c r="K9139">
        <v>10207</v>
      </c>
      <c r="L9139" s="1">
        <v>366</v>
      </c>
      <c r="M9139" s="2">
        <f t="shared" si="426"/>
        <v>45.833333333333336</v>
      </c>
      <c r="N9139" s="2" t="str">
        <f t="shared" si="427"/>
        <v/>
      </c>
      <c r="O9139" s="2" t="str">
        <f t="shared" si="428"/>
        <v/>
      </c>
    </row>
    <row r="9140" spans="1:15" x14ac:dyDescent="0.25">
      <c r="A9140">
        <v>9139</v>
      </c>
      <c r="B9140">
        <v>3</v>
      </c>
      <c r="C9140" s="1">
        <v>16609</v>
      </c>
      <c r="D9140">
        <v>0</v>
      </c>
      <c r="E9140">
        <v>0</v>
      </c>
      <c r="F9140" t="s">
        <v>13</v>
      </c>
      <c r="G9140" s="1">
        <v>36375</v>
      </c>
      <c r="H9140">
        <v>0</v>
      </c>
      <c r="J9140">
        <v>25</v>
      </c>
      <c r="K9140">
        <v>0</v>
      </c>
      <c r="L9140" s="1">
        <v>366</v>
      </c>
      <c r="M9140" s="2">
        <f t="shared" si="426"/>
        <v>54.116666666666667</v>
      </c>
      <c r="N9140" s="2" t="str">
        <f t="shared" si="427"/>
        <v/>
      </c>
      <c r="O9140" s="2" t="str">
        <f t="shared" si="428"/>
        <v/>
      </c>
    </row>
    <row r="9141" spans="1:15" x14ac:dyDescent="0.25">
      <c r="A9141">
        <v>9140</v>
      </c>
      <c r="B9141">
        <v>4</v>
      </c>
      <c r="C9141" s="1">
        <v>22064</v>
      </c>
      <c r="D9141">
        <v>0</v>
      </c>
      <c r="E9141">
        <v>1</v>
      </c>
      <c r="F9141" t="s">
        <v>20</v>
      </c>
      <c r="G9141" s="1">
        <v>36375</v>
      </c>
      <c r="H9141">
        <v>2</v>
      </c>
      <c r="J9141">
        <v>10</v>
      </c>
      <c r="K9141">
        <v>12807</v>
      </c>
      <c r="L9141" s="1">
        <v>366</v>
      </c>
      <c r="M9141" s="2">
        <f t="shared" si="426"/>
        <v>39.180555555555557</v>
      </c>
      <c r="N9141" s="2" t="str">
        <f t="shared" si="427"/>
        <v/>
      </c>
      <c r="O9141" s="2" t="str">
        <f t="shared" si="428"/>
        <v/>
      </c>
    </row>
    <row r="9142" spans="1:15" x14ac:dyDescent="0.25">
      <c r="A9142">
        <v>9141</v>
      </c>
      <c r="B9142">
        <v>4</v>
      </c>
      <c r="C9142" s="1">
        <v>27235</v>
      </c>
      <c r="D9142">
        <v>0</v>
      </c>
      <c r="E9142">
        <v>0</v>
      </c>
      <c r="F9142" t="s">
        <v>20</v>
      </c>
      <c r="G9142" s="1">
        <v>36376</v>
      </c>
      <c r="H9142">
        <v>2</v>
      </c>
      <c r="J9142">
        <v>10</v>
      </c>
      <c r="K9142">
        <v>15807</v>
      </c>
      <c r="L9142" s="1">
        <v>366</v>
      </c>
      <c r="M9142" s="2">
        <f t="shared" si="426"/>
        <v>25.024999999999999</v>
      </c>
      <c r="N9142" s="2" t="str">
        <f t="shared" si="427"/>
        <v/>
      </c>
      <c r="O9142" s="2" t="str">
        <f t="shared" si="428"/>
        <v/>
      </c>
    </row>
    <row r="9143" spans="1:15" x14ac:dyDescent="0.25">
      <c r="A9143">
        <v>9142</v>
      </c>
      <c r="B9143">
        <v>3</v>
      </c>
      <c r="C9143" s="1">
        <v>18458</v>
      </c>
      <c r="D9143">
        <v>0</v>
      </c>
      <c r="E9143">
        <v>0</v>
      </c>
      <c r="F9143" t="s">
        <v>13</v>
      </c>
      <c r="G9143" s="1">
        <v>36376</v>
      </c>
      <c r="H9143">
        <v>0</v>
      </c>
      <c r="J9143">
        <v>25</v>
      </c>
      <c r="K9143">
        <v>0</v>
      </c>
      <c r="L9143" s="1">
        <v>366</v>
      </c>
      <c r="M9143" s="2">
        <f t="shared" si="426"/>
        <v>49.055555555555557</v>
      </c>
      <c r="N9143" s="2" t="str">
        <f t="shared" si="427"/>
        <v/>
      </c>
      <c r="O9143" s="2" t="str">
        <f t="shared" si="428"/>
        <v/>
      </c>
    </row>
    <row r="9144" spans="1:15" x14ac:dyDescent="0.25">
      <c r="A9144">
        <v>9143</v>
      </c>
      <c r="B9144">
        <v>2</v>
      </c>
      <c r="C9144" s="1">
        <v>23280</v>
      </c>
      <c r="D9144">
        <v>1188</v>
      </c>
      <c r="E9144">
        <v>0</v>
      </c>
      <c r="F9144" t="s">
        <v>13</v>
      </c>
      <c r="G9144" s="1">
        <v>36377</v>
      </c>
      <c r="H9144">
        <v>0</v>
      </c>
      <c r="J9144">
        <v>10</v>
      </c>
      <c r="K9144">
        <v>0</v>
      </c>
      <c r="L9144" s="1">
        <v>366</v>
      </c>
      <c r="M9144" s="2">
        <f t="shared" si="426"/>
        <v>35.858333333333334</v>
      </c>
      <c r="N9144" s="2" t="str">
        <f t="shared" si="427"/>
        <v/>
      </c>
      <c r="O9144" s="2" t="str">
        <f t="shared" si="428"/>
        <v/>
      </c>
    </row>
    <row r="9145" spans="1:15" x14ac:dyDescent="0.25">
      <c r="A9145">
        <v>9144</v>
      </c>
      <c r="B9145">
        <v>3</v>
      </c>
      <c r="C9145" s="1">
        <v>22215</v>
      </c>
      <c r="D9145">
        <v>0</v>
      </c>
      <c r="E9145">
        <v>0</v>
      </c>
      <c r="F9145" t="s">
        <v>13</v>
      </c>
      <c r="G9145" s="1">
        <v>36377</v>
      </c>
      <c r="H9145">
        <v>0</v>
      </c>
      <c r="J9145">
        <v>25</v>
      </c>
      <c r="K9145">
        <v>0</v>
      </c>
      <c r="L9145" s="1">
        <v>366</v>
      </c>
      <c r="M9145" s="2">
        <f t="shared" si="426"/>
        <v>38.774999999999999</v>
      </c>
      <c r="N9145" s="2" t="str">
        <f t="shared" si="427"/>
        <v/>
      </c>
      <c r="O9145" s="2" t="str">
        <f t="shared" si="428"/>
        <v/>
      </c>
    </row>
    <row r="9146" spans="1:15" x14ac:dyDescent="0.25">
      <c r="A9146">
        <v>9145</v>
      </c>
      <c r="B9146">
        <v>2</v>
      </c>
      <c r="C9146" s="1">
        <v>17040</v>
      </c>
      <c r="D9146">
        <v>0</v>
      </c>
      <c r="E9146">
        <v>0</v>
      </c>
      <c r="F9146" t="s">
        <v>13</v>
      </c>
      <c r="G9146" s="1">
        <v>36377</v>
      </c>
      <c r="H9146">
        <v>0</v>
      </c>
      <c r="J9146">
        <v>25</v>
      </c>
      <c r="K9146">
        <v>0</v>
      </c>
      <c r="L9146" s="1">
        <v>366</v>
      </c>
      <c r="M9146" s="2">
        <f t="shared" si="426"/>
        <v>52.94166666666667</v>
      </c>
      <c r="N9146" s="2" t="str">
        <f t="shared" si="427"/>
        <v/>
      </c>
      <c r="O9146" s="2" t="str">
        <f t="shared" si="428"/>
        <v/>
      </c>
    </row>
    <row r="9147" spans="1:15" x14ac:dyDescent="0.25">
      <c r="A9147">
        <v>9146</v>
      </c>
      <c r="B9147">
        <v>3</v>
      </c>
      <c r="C9147" s="1">
        <v>20030</v>
      </c>
      <c r="D9147">
        <v>2120</v>
      </c>
      <c r="E9147">
        <v>0</v>
      </c>
      <c r="F9147" t="s">
        <v>18</v>
      </c>
      <c r="G9147" s="1">
        <v>36377</v>
      </c>
      <c r="H9147">
        <v>2</v>
      </c>
      <c r="J9147">
        <v>10</v>
      </c>
      <c r="K9147">
        <v>17907</v>
      </c>
      <c r="L9147" s="1">
        <v>366</v>
      </c>
      <c r="M9147" s="2">
        <f t="shared" si="426"/>
        <v>44.758333333333333</v>
      </c>
      <c r="N9147" s="2" t="str">
        <f t="shared" si="427"/>
        <v/>
      </c>
      <c r="O9147" s="2" t="str">
        <f t="shared" si="428"/>
        <v/>
      </c>
    </row>
    <row r="9148" spans="1:15" x14ac:dyDescent="0.25">
      <c r="A9148">
        <v>9147</v>
      </c>
      <c r="B9148">
        <v>3</v>
      </c>
      <c r="C9148" s="1">
        <v>18227</v>
      </c>
      <c r="D9148">
        <v>0</v>
      </c>
      <c r="E9148">
        <v>0</v>
      </c>
      <c r="F9148" t="s">
        <v>13</v>
      </c>
      <c r="G9148" s="1">
        <v>36377</v>
      </c>
      <c r="H9148">
        <v>0</v>
      </c>
      <c r="J9148">
        <v>21</v>
      </c>
      <c r="K9148">
        <v>0</v>
      </c>
      <c r="L9148" s="1">
        <v>366</v>
      </c>
      <c r="M9148" s="2">
        <f t="shared" si="426"/>
        <v>49.694444444444443</v>
      </c>
      <c r="N9148" s="2" t="str">
        <f t="shared" si="427"/>
        <v/>
      </c>
      <c r="O9148" s="2" t="str">
        <f t="shared" si="428"/>
        <v/>
      </c>
    </row>
    <row r="9149" spans="1:15" x14ac:dyDescent="0.25">
      <c r="A9149">
        <v>9148</v>
      </c>
      <c r="B9149">
        <v>4</v>
      </c>
      <c r="C9149" s="1">
        <v>25719</v>
      </c>
      <c r="D9149">
        <v>0</v>
      </c>
      <c r="E9149">
        <v>0</v>
      </c>
      <c r="F9149" t="s">
        <v>20</v>
      </c>
      <c r="G9149" s="1">
        <v>36378</v>
      </c>
      <c r="H9149">
        <v>2</v>
      </c>
      <c r="J9149">
        <v>10</v>
      </c>
      <c r="K9149">
        <v>10307</v>
      </c>
      <c r="L9149" s="1">
        <v>366</v>
      </c>
      <c r="M9149" s="2">
        <f t="shared" si="426"/>
        <v>29.183333333333334</v>
      </c>
      <c r="N9149" s="2" t="str">
        <f t="shared" si="427"/>
        <v/>
      </c>
      <c r="O9149" s="2" t="str">
        <f t="shared" si="428"/>
        <v/>
      </c>
    </row>
    <row r="9150" spans="1:15" x14ac:dyDescent="0.25">
      <c r="A9150">
        <v>9149</v>
      </c>
      <c r="B9150">
        <v>2</v>
      </c>
      <c r="C9150" s="1">
        <v>17678</v>
      </c>
      <c r="D9150">
        <v>0</v>
      </c>
      <c r="E9150">
        <v>1</v>
      </c>
      <c r="F9150" t="s">
        <v>13</v>
      </c>
      <c r="G9150" s="1">
        <v>36378</v>
      </c>
      <c r="H9150">
        <v>0</v>
      </c>
      <c r="J9150">
        <v>21</v>
      </c>
      <c r="K9150">
        <v>0</v>
      </c>
      <c r="L9150" s="1">
        <v>366</v>
      </c>
      <c r="M9150" s="2">
        <f t="shared" si="426"/>
        <v>51.197222222222223</v>
      </c>
      <c r="N9150" s="2" t="str">
        <f t="shared" si="427"/>
        <v/>
      </c>
      <c r="O9150" s="2" t="str">
        <f t="shared" si="428"/>
        <v/>
      </c>
    </row>
    <row r="9151" spans="1:15" x14ac:dyDescent="0.25">
      <c r="A9151">
        <v>9150</v>
      </c>
      <c r="B9151">
        <v>3</v>
      </c>
      <c r="C9151" s="1">
        <v>17429</v>
      </c>
      <c r="D9151">
        <v>0</v>
      </c>
      <c r="E9151">
        <v>0</v>
      </c>
      <c r="F9151" t="s">
        <v>13</v>
      </c>
      <c r="G9151" s="1">
        <v>36378</v>
      </c>
      <c r="H9151">
        <v>0</v>
      </c>
      <c r="J9151">
        <v>21</v>
      </c>
      <c r="K9151">
        <v>0</v>
      </c>
      <c r="L9151" s="1">
        <v>366</v>
      </c>
      <c r="M9151" s="2">
        <f t="shared" si="426"/>
        <v>51.880555555555553</v>
      </c>
      <c r="N9151" s="2" t="str">
        <f t="shared" si="427"/>
        <v/>
      </c>
      <c r="O9151" s="2" t="str">
        <f t="shared" si="428"/>
        <v/>
      </c>
    </row>
    <row r="9152" spans="1:15" x14ac:dyDescent="0.25">
      <c r="A9152">
        <v>9151</v>
      </c>
      <c r="B9152">
        <v>2</v>
      </c>
      <c r="C9152" s="1">
        <v>19970</v>
      </c>
      <c r="D9152">
        <v>4898</v>
      </c>
      <c r="E9152">
        <v>2</v>
      </c>
      <c r="F9152" t="s">
        <v>14</v>
      </c>
      <c r="G9152" s="1">
        <v>36381</v>
      </c>
      <c r="H9152">
        <v>0</v>
      </c>
      <c r="J9152">
        <v>21</v>
      </c>
      <c r="K9152">
        <v>0</v>
      </c>
      <c r="L9152" s="1">
        <v>366</v>
      </c>
      <c r="M9152" s="2">
        <f t="shared" si="426"/>
        <v>44.93333333333333</v>
      </c>
      <c r="N9152" s="2" t="str">
        <f t="shared" si="427"/>
        <v/>
      </c>
      <c r="O9152" s="2" t="str">
        <f t="shared" si="428"/>
        <v/>
      </c>
    </row>
    <row r="9153" spans="1:15" x14ac:dyDescent="0.25">
      <c r="A9153">
        <v>9152</v>
      </c>
      <c r="B9153">
        <v>3</v>
      </c>
      <c r="C9153" s="1">
        <v>19912</v>
      </c>
      <c r="D9153">
        <v>0</v>
      </c>
      <c r="E9153">
        <v>0</v>
      </c>
      <c r="F9153" t="s">
        <v>14</v>
      </c>
      <c r="G9153" s="1">
        <v>36381</v>
      </c>
      <c r="H9153">
        <v>2</v>
      </c>
      <c r="J9153">
        <v>10</v>
      </c>
      <c r="K9153">
        <v>13607</v>
      </c>
      <c r="L9153" s="1">
        <v>366</v>
      </c>
      <c r="M9153" s="2">
        <f t="shared" si="426"/>
        <v>45.088888888888889</v>
      </c>
      <c r="N9153" s="2" t="str">
        <f t="shared" si="427"/>
        <v/>
      </c>
      <c r="O9153" s="2" t="str">
        <f t="shared" si="428"/>
        <v/>
      </c>
    </row>
    <row r="9154" spans="1:15" x14ac:dyDescent="0.25">
      <c r="A9154">
        <v>9153</v>
      </c>
      <c r="B9154">
        <v>2</v>
      </c>
      <c r="C9154" s="1">
        <v>16738</v>
      </c>
      <c r="D9154">
        <v>5580</v>
      </c>
      <c r="E9154">
        <v>2</v>
      </c>
      <c r="F9154" t="s">
        <v>21</v>
      </c>
      <c r="G9154" s="1">
        <v>36381</v>
      </c>
      <c r="H9154">
        <v>2</v>
      </c>
      <c r="J9154">
        <v>10</v>
      </c>
      <c r="K9154">
        <v>10207</v>
      </c>
      <c r="L9154" s="1">
        <v>366</v>
      </c>
      <c r="M9154" s="2">
        <f t="shared" si="426"/>
        <v>53.780555555555559</v>
      </c>
      <c r="N9154" s="2" t="str">
        <f t="shared" si="427"/>
        <v/>
      </c>
      <c r="O9154" s="2" t="str">
        <f t="shared" si="428"/>
        <v/>
      </c>
    </row>
    <row r="9155" spans="1:15" x14ac:dyDescent="0.25">
      <c r="A9155">
        <v>9154</v>
      </c>
      <c r="B9155">
        <v>3</v>
      </c>
      <c r="C9155" s="1">
        <v>18770</v>
      </c>
      <c r="D9155">
        <v>0</v>
      </c>
      <c r="E9155">
        <v>0</v>
      </c>
      <c r="F9155" t="s">
        <v>13</v>
      </c>
      <c r="G9155" s="1">
        <v>36382</v>
      </c>
      <c r="H9155">
        <v>0</v>
      </c>
      <c r="J9155">
        <v>25</v>
      </c>
      <c r="K9155">
        <v>0</v>
      </c>
      <c r="L9155" s="1">
        <v>366</v>
      </c>
      <c r="M9155" s="2">
        <f t="shared" si="426"/>
        <v>48.216666666666669</v>
      </c>
      <c r="N9155" s="2" t="str">
        <f t="shared" si="427"/>
        <v/>
      </c>
      <c r="O9155" s="2" t="str">
        <f t="shared" si="428"/>
        <v/>
      </c>
    </row>
    <row r="9156" spans="1:15" x14ac:dyDescent="0.25">
      <c r="A9156">
        <v>9155</v>
      </c>
      <c r="B9156">
        <v>3</v>
      </c>
      <c r="C9156" s="1">
        <v>26773</v>
      </c>
      <c r="D9156">
        <v>0</v>
      </c>
      <c r="E9156">
        <v>0</v>
      </c>
      <c r="F9156" t="s">
        <v>13</v>
      </c>
      <c r="G9156" s="1">
        <v>36382</v>
      </c>
      <c r="H9156">
        <v>0</v>
      </c>
      <c r="J9156">
        <v>10</v>
      </c>
      <c r="K9156">
        <v>10107</v>
      </c>
      <c r="L9156" s="1">
        <v>366</v>
      </c>
      <c r="M9156" s="2">
        <f t="shared" si="426"/>
        <v>26.308333333333334</v>
      </c>
      <c r="N9156" s="2" t="str">
        <f t="shared" si="427"/>
        <v/>
      </c>
      <c r="O9156" s="2" t="str">
        <f t="shared" si="428"/>
        <v/>
      </c>
    </row>
    <row r="9157" spans="1:15" x14ac:dyDescent="0.25">
      <c r="A9157">
        <v>9156</v>
      </c>
      <c r="B9157">
        <v>3</v>
      </c>
      <c r="C9157" s="1">
        <v>15961</v>
      </c>
      <c r="D9157">
        <v>0</v>
      </c>
      <c r="E9157">
        <v>0</v>
      </c>
      <c r="F9157" t="s">
        <v>14</v>
      </c>
      <c r="G9157" s="1">
        <v>36382</v>
      </c>
      <c r="H9157">
        <v>2</v>
      </c>
      <c r="J9157">
        <v>10</v>
      </c>
      <c r="K9157">
        <v>11607</v>
      </c>
      <c r="L9157" s="1">
        <v>366</v>
      </c>
      <c r="M9157" s="2">
        <f t="shared" ref="M9157:M9220" si="429">DAYS360(C9157,G9157,TRUE)/360</f>
        <v>55.911111111111111</v>
      </c>
      <c r="N9157" s="2" t="str">
        <f t="shared" ref="N9157:N9220" si="430">IF(DAYS360(C9157,L9157)/360&gt;0,DAYS360(C9157,L9157)/360,"")</f>
        <v/>
      </c>
      <c r="O9157" s="2" t="str">
        <f t="shared" ref="O9157:O9220" si="431">IF(N9157="","",N9157-M9157)</f>
        <v/>
      </c>
    </row>
    <row r="9158" spans="1:15" x14ac:dyDescent="0.25">
      <c r="A9158">
        <v>9157</v>
      </c>
      <c r="B9158">
        <v>2</v>
      </c>
      <c r="C9158" s="1">
        <v>26248</v>
      </c>
      <c r="D9158">
        <v>1981</v>
      </c>
      <c r="E9158">
        <v>0</v>
      </c>
      <c r="F9158" t="s">
        <v>13</v>
      </c>
      <c r="G9158" s="1">
        <v>36383</v>
      </c>
      <c r="H9158">
        <v>0</v>
      </c>
      <c r="J9158">
        <v>21</v>
      </c>
      <c r="K9158">
        <v>0</v>
      </c>
      <c r="L9158" s="1">
        <v>366</v>
      </c>
      <c r="M9158" s="2">
        <f t="shared" si="429"/>
        <v>27.75</v>
      </c>
      <c r="N9158" s="2" t="str">
        <f t="shared" si="430"/>
        <v/>
      </c>
      <c r="O9158" s="2" t="str">
        <f t="shared" si="431"/>
        <v/>
      </c>
    </row>
    <row r="9159" spans="1:15" x14ac:dyDescent="0.25">
      <c r="A9159">
        <v>9158</v>
      </c>
      <c r="B9159">
        <v>3</v>
      </c>
      <c r="C9159" s="1">
        <v>26555</v>
      </c>
      <c r="D9159">
        <v>1720</v>
      </c>
      <c r="E9159">
        <v>2</v>
      </c>
      <c r="F9159" t="s">
        <v>16</v>
      </c>
      <c r="G9159" s="1">
        <v>36383</v>
      </c>
      <c r="H9159">
        <v>2</v>
      </c>
      <c r="J9159">
        <v>10</v>
      </c>
      <c r="K9159">
        <v>10307</v>
      </c>
      <c r="L9159" s="1">
        <v>366</v>
      </c>
      <c r="M9159" s="2">
        <f t="shared" si="429"/>
        <v>26.911111111111111</v>
      </c>
      <c r="N9159" s="2" t="str">
        <f t="shared" si="430"/>
        <v/>
      </c>
      <c r="O9159" s="2" t="str">
        <f t="shared" si="431"/>
        <v/>
      </c>
    </row>
    <row r="9160" spans="1:15" x14ac:dyDescent="0.25">
      <c r="A9160">
        <v>9159</v>
      </c>
      <c r="B9160">
        <v>2</v>
      </c>
      <c r="C9160" s="1">
        <v>16829</v>
      </c>
      <c r="D9160">
        <v>2400</v>
      </c>
      <c r="E9160">
        <v>1</v>
      </c>
      <c r="F9160" t="s">
        <v>18</v>
      </c>
      <c r="G9160" s="1">
        <v>36384</v>
      </c>
      <c r="H9160">
        <v>2</v>
      </c>
      <c r="J9160">
        <v>10</v>
      </c>
      <c r="K9160">
        <v>0</v>
      </c>
      <c r="L9160" s="1">
        <v>366</v>
      </c>
      <c r="M9160" s="2">
        <f t="shared" si="429"/>
        <v>53.541666666666664</v>
      </c>
      <c r="N9160" s="2" t="str">
        <f t="shared" si="430"/>
        <v/>
      </c>
      <c r="O9160" s="2" t="str">
        <f t="shared" si="431"/>
        <v/>
      </c>
    </row>
    <row r="9161" spans="1:15" x14ac:dyDescent="0.25">
      <c r="A9161">
        <v>9160</v>
      </c>
      <c r="B9161">
        <v>3</v>
      </c>
      <c r="C9161" s="1">
        <v>26706</v>
      </c>
      <c r="D9161">
        <v>1320</v>
      </c>
      <c r="E9161">
        <v>1</v>
      </c>
      <c r="F9161" t="s">
        <v>18</v>
      </c>
      <c r="G9161" s="1">
        <v>36384</v>
      </c>
      <c r="H9161">
        <v>2</v>
      </c>
      <c r="J9161">
        <v>10</v>
      </c>
      <c r="K9161">
        <v>10107</v>
      </c>
      <c r="L9161" s="1">
        <v>366</v>
      </c>
      <c r="M9161" s="2">
        <f t="shared" si="429"/>
        <v>26.502777777777776</v>
      </c>
      <c r="N9161" s="2" t="str">
        <f t="shared" si="430"/>
        <v/>
      </c>
      <c r="O9161" s="2" t="str">
        <f t="shared" si="431"/>
        <v/>
      </c>
    </row>
    <row r="9162" spans="1:15" x14ac:dyDescent="0.25">
      <c r="A9162">
        <v>9161</v>
      </c>
      <c r="B9162">
        <v>2</v>
      </c>
      <c r="C9162" s="1">
        <v>26190</v>
      </c>
      <c r="D9162">
        <v>1445</v>
      </c>
      <c r="E9162">
        <v>1</v>
      </c>
      <c r="F9162" t="s">
        <v>20</v>
      </c>
      <c r="G9162" s="1">
        <v>36384</v>
      </c>
      <c r="H9162">
        <v>2</v>
      </c>
      <c r="J9162">
        <v>10</v>
      </c>
      <c r="K9162">
        <v>12607</v>
      </c>
      <c r="L9162" s="1">
        <v>366</v>
      </c>
      <c r="M9162" s="2">
        <f t="shared" si="429"/>
        <v>27.911111111111111</v>
      </c>
      <c r="N9162" s="2" t="str">
        <f t="shared" si="430"/>
        <v/>
      </c>
      <c r="O9162" s="2" t="str">
        <f t="shared" si="431"/>
        <v/>
      </c>
    </row>
    <row r="9163" spans="1:15" x14ac:dyDescent="0.25">
      <c r="A9163">
        <v>9162</v>
      </c>
      <c r="B9163">
        <v>3</v>
      </c>
      <c r="C9163" s="1">
        <v>25852</v>
      </c>
      <c r="D9163">
        <v>1980</v>
      </c>
      <c r="E9163">
        <v>1</v>
      </c>
      <c r="F9163" t="s">
        <v>14</v>
      </c>
      <c r="G9163" s="1">
        <v>36384</v>
      </c>
      <c r="H9163">
        <v>0</v>
      </c>
      <c r="J9163">
        <v>10</v>
      </c>
      <c r="K9163">
        <v>18507</v>
      </c>
      <c r="L9163" s="1">
        <v>366</v>
      </c>
      <c r="M9163" s="2">
        <f t="shared" si="429"/>
        <v>28.836111111111112</v>
      </c>
      <c r="N9163" s="2" t="str">
        <f t="shared" si="430"/>
        <v/>
      </c>
      <c r="O9163" s="2" t="str">
        <f t="shared" si="431"/>
        <v/>
      </c>
    </row>
    <row r="9164" spans="1:15" x14ac:dyDescent="0.25">
      <c r="A9164">
        <v>9163</v>
      </c>
      <c r="B9164">
        <v>2</v>
      </c>
      <c r="C9164" s="1">
        <v>18255</v>
      </c>
      <c r="D9164">
        <v>0</v>
      </c>
      <c r="E9164">
        <v>0</v>
      </c>
      <c r="F9164" t="s">
        <v>14</v>
      </c>
      <c r="G9164" s="1">
        <v>36384</v>
      </c>
      <c r="H9164">
        <v>2</v>
      </c>
      <c r="J9164">
        <v>10</v>
      </c>
      <c r="K9164">
        <v>0</v>
      </c>
      <c r="L9164" s="1">
        <v>366</v>
      </c>
      <c r="M9164" s="2">
        <f t="shared" si="429"/>
        <v>49.636111111111113</v>
      </c>
      <c r="N9164" s="2" t="str">
        <f t="shared" si="430"/>
        <v/>
      </c>
      <c r="O9164" s="2" t="str">
        <f t="shared" si="431"/>
        <v/>
      </c>
    </row>
    <row r="9165" spans="1:15" x14ac:dyDescent="0.25">
      <c r="A9165">
        <v>9164</v>
      </c>
      <c r="B9165">
        <v>3</v>
      </c>
      <c r="C9165" s="1">
        <v>16897</v>
      </c>
      <c r="D9165">
        <v>0</v>
      </c>
      <c r="E9165">
        <v>0</v>
      </c>
      <c r="F9165" t="s">
        <v>13</v>
      </c>
      <c r="G9165" s="1">
        <v>36388</v>
      </c>
      <c r="H9165">
        <v>0</v>
      </c>
      <c r="J9165">
        <v>25</v>
      </c>
      <c r="K9165">
        <v>0</v>
      </c>
      <c r="L9165" s="1">
        <v>366</v>
      </c>
      <c r="M9165" s="2">
        <f t="shared" si="429"/>
        <v>53.363888888888887</v>
      </c>
      <c r="N9165" s="2" t="str">
        <f t="shared" si="430"/>
        <v/>
      </c>
      <c r="O9165" s="2" t="str">
        <f t="shared" si="431"/>
        <v/>
      </c>
    </row>
    <row r="9166" spans="1:15" x14ac:dyDescent="0.25">
      <c r="A9166">
        <v>9165</v>
      </c>
      <c r="B9166">
        <v>3</v>
      </c>
      <c r="C9166" s="1">
        <v>22427</v>
      </c>
      <c r="D9166">
        <v>0</v>
      </c>
      <c r="E9166">
        <v>0</v>
      </c>
      <c r="F9166" t="s">
        <v>14</v>
      </c>
      <c r="G9166" s="1">
        <v>36389</v>
      </c>
      <c r="H9166">
        <v>0</v>
      </c>
      <c r="I9166" t="s">
        <v>24</v>
      </c>
      <c r="J9166">
        <v>25</v>
      </c>
      <c r="K9166">
        <v>0</v>
      </c>
      <c r="L9166" s="1">
        <v>38084</v>
      </c>
      <c r="M9166" s="2">
        <f t="shared" si="429"/>
        <v>38.225000000000001</v>
      </c>
      <c r="N9166" s="2">
        <f t="shared" si="430"/>
        <v>42.863888888888887</v>
      </c>
      <c r="O9166" s="2">
        <f t="shared" si="431"/>
        <v>4.6388888888888857</v>
      </c>
    </row>
    <row r="9167" spans="1:15" x14ac:dyDescent="0.25">
      <c r="A9167">
        <v>9166</v>
      </c>
      <c r="B9167">
        <v>2</v>
      </c>
      <c r="C9167" s="1">
        <v>22631</v>
      </c>
      <c r="D9167">
        <v>0</v>
      </c>
      <c r="E9167">
        <v>0</v>
      </c>
      <c r="F9167" t="s">
        <v>14</v>
      </c>
      <c r="G9167" s="1">
        <v>36390</v>
      </c>
      <c r="H9167">
        <v>2</v>
      </c>
      <c r="J9167">
        <v>10</v>
      </c>
      <c r="K9167">
        <v>13907</v>
      </c>
      <c r="L9167" s="1">
        <v>366</v>
      </c>
      <c r="M9167" s="2">
        <f t="shared" si="429"/>
        <v>37.672222222222224</v>
      </c>
      <c r="N9167" s="2" t="str">
        <f t="shared" si="430"/>
        <v/>
      </c>
      <c r="O9167" s="2" t="str">
        <f t="shared" si="431"/>
        <v/>
      </c>
    </row>
    <row r="9168" spans="1:15" x14ac:dyDescent="0.25">
      <c r="A9168">
        <v>9167</v>
      </c>
      <c r="B9168">
        <v>2</v>
      </c>
      <c r="C9168" s="1">
        <v>30134</v>
      </c>
      <c r="D9168">
        <v>0</v>
      </c>
      <c r="E9168">
        <v>0</v>
      </c>
      <c r="F9168" t="s">
        <v>13</v>
      </c>
      <c r="G9168" s="1">
        <v>36390</v>
      </c>
      <c r="H9168">
        <v>0</v>
      </c>
      <c r="J9168">
        <v>21</v>
      </c>
      <c r="K9168">
        <v>10107</v>
      </c>
      <c r="L9168" s="1">
        <v>366</v>
      </c>
      <c r="M9168" s="2">
        <f t="shared" si="429"/>
        <v>17.127777777777776</v>
      </c>
      <c r="N9168" s="2" t="str">
        <f t="shared" si="430"/>
        <v/>
      </c>
      <c r="O9168" s="2" t="str">
        <f t="shared" si="431"/>
        <v/>
      </c>
    </row>
    <row r="9169" spans="1:15" x14ac:dyDescent="0.25">
      <c r="A9169">
        <v>9168</v>
      </c>
      <c r="B9169">
        <v>3</v>
      </c>
      <c r="C9169" s="1">
        <v>5433</v>
      </c>
      <c r="D9169">
        <v>0</v>
      </c>
      <c r="E9169">
        <v>0</v>
      </c>
      <c r="F9169" t="s">
        <v>13</v>
      </c>
      <c r="G9169" s="1">
        <v>36391</v>
      </c>
      <c r="H9169">
        <v>0</v>
      </c>
      <c r="J9169">
        <v>21</v>
      </c>
      <c r="K9169">
        <v>0</v>
      </c>
      <c r="L9169" s="1">
        <v>366</v>
      </c>
      <c r="M9169" s="2">
        <f t="shared" si="429"/>
        <v>84.761111111111106</v>
      </c>
      <c r="N9169" s="2" t="str">
        <f t="shared" si="430"/>
        <v/>
      </c>
      <c r="O9169" s="2" t="str">
        <f t="shared" si="431"/>
        <v/>
      </c>
    </row>
    <row r="9170" spans="1:15" x14ac:dyDescent="0.25">
      <c r="A9170">
        <v>9169</v>
      </c>
      <c r="B9170">
        <v>2</v>
      </c>
      <c r="C9170" s="1">
        <v>19085</v>
      </c>
      <c r="D9170">
        <v>1110</v>
      </c>
      <c r="E9170">
        <v>2</v>
      </c>
      <c r="F9170" t="s">
        <v>14</v>
      </c>
      <c r="G9170" s="1">
        <v>36392</v>
      </c>
      <c r="H9170">
        <v>2</v>
      </c>
      <c r="J9170">
        <v>21</v>
      </c>
      <c r="K9170">
        <v>0</v>
      </c>
      <c r="L9170" s="1">
        <v>366</v>
      </c>
      <c r="M9170" s="2">
        <f t="shared" si="429"/>
        <v>47.386111111111113</v>
      </c>
      <c r="N9170" s="2" t="str">
        <f t="shared" si="430"/>
        <v/>
      </c>
      <c r="O9170" s="2" t="str">
        <f t="shared" si="431"/>
        <v/>
      </c>
    </row>
    <row r="9171" spans="1:15" x14ac:dyDescent="0.25">
      <c r="A9171">
        <v>9170</v>
      </c>
      <c r="B9171">
        <v>2</v>
      </c>
      <c r="C9171" s="1">
        <v>19247</v>
      </c>
      <c r="D9171">
        <v>0</v>
      </c>
      <c r="E9171">
        <v>1</v>
      </c>
      <c r="F9171" t="s">
        <v>14</v>
      </c>
      <c r="G9171" s="1">
        <v>36392</v>
      </c>
      <c r="H9171">
        <v>2</v>
      </c>
      <c r="J9171">
        <v>10</v>
      </c>
      <c r="K9171">
        <v>10107</v>
      </c>
      <c r="L9171" s="1">
        <v>366</v>
      </c>
      <c r="M9171" s="2">
        <f t="shared" si="429"/>
        <v>46.944444444444443</v>
      </c>
      <c r="N9171" s="2" t="str">
        <f t="shared" si="430"/>
        <v/>
      </c>
      <c r="O9171" s="2" t="str">
        <f t="shared" si="431"/>
        <v/>
      </c>
    </row>
    <row r="9172" spans="1:15" x14ac:dyDescent="0.25">
      <c r="A9172">
        <v>9171</v>
      </c>
      <c r="B9172">
        <v>3</v>
      </c>
      <c r="C9172" s="1">
        <v>23451</v>
      </c>
      <c r="D9172">
        <v>0</v>
      </c>
      <c r="E9172">
        <v>1</v>
      </c>
      <c r="F9172" t="s">
        <v>26</v>
      </c>
      <c r="G9172" s="1">
        <v>36392</v>
      </c>
      <c r="H9172">
        <v>2</v>
      </c>
      <c r="J9172">
        <v>10</v>
      </c>
      <c r="K9172">
        <v>10107</v>
      </c>
      <c r="L9172" s="1">
        <v>366</v>
      </c>
      <c r="M9172" s="2">
        <f t="shared" si="429"/>
        <v>35.430555555555557</v>
      </c>
      <c r="N9172" s="2" t="str">
        <f t="shared" si="430"/>
        <v/>
      </c>
      <c r="O9172" s="2" t="str">
        <f t="shared" si="431"/>
        <v/>
      </c>
    </row>
    <row r="9173" spans="1:15" x14ac:dyDescent="0.25">
      <c r="A9173">
        <v>9172</v>
      </c>
      <c r="B9173">
        <v>3</v>
      </c>
      <c r="C9173" s="1">
        <v>20424</v>
      </c>
      <c r="D9173">
        <v>0</v>
      </c>
      <c r="E9173">
        <v>0</v>
      </c>
      <c r="F9173" t="s">
        <v>13</v>
      </c>
      <c r="G9173" s="1">
        <v>36392</v>
      </c>
      <c r="H9173">
        <v>2</v>
      </c>
      <c r="I9173" t="s">
        <v>24</v>
      </c>
      <c r="J9173">
        <v>21</v>
      </c>
      <c r="K9173">
        <v>10807</v>
      </c>
      <c r="L9173" s="1">
        <v>36614</v>
      </c>
      <c r="M9173" s="2">
        <f t="shared" si="429"/>
        <v>43.719444444444441</v>
      </c>
      <c r="N9173" s="2">
        <f t="shared" si="430"/>
        <v>44.327777777777776</v>
      </c>
      <c r="O9173" s="2">
        <f t="shared" si="431"/>
        <v>0.60833333333333428</v>
      </c>
    </row>
    <row r="9174" spans="1:15" x14ac:dyDescent="0.25">
      <c r="A9174">
        <v>9173</v>
      </c>
      <c r="B9174">
        <v>3</v>
      </c>
      <c r="C9174" s="1">
        <v>18741</v>
      </c>
      <c r="D9174">
        <v>0</v>
      </c>
      <c r="E9174">
        <v>0</v>
      </c>
      <c r="F9174" t="s">
        <v>13</v>
      </c>
      <c r="G9174" s="1">
        <v>36392</v>
      </c>
      <c r="H9174">
        <v>0</v>
      </c>
      <c r="J9174">
        <v>25</v>
      </c>
      <c r="K9174">
        <v>0</v>
      </c>
      <c r="L9174" s="1">
        <v>366</v>
      </c>
      <c r="M9174" s="2">
        <f t="shared" si="429"/>
        <v>48.325000000000003</v>
      </c>
      <c r="N9174" s="2" t="str">
        <f t="shared" si="430"/>
        <v/>
      </c>
      <c r="O9174" s="2" t="str">
        <f t="shared" si="431"/>
        <v/>
      </c>
    </row>
    <row r="9175" spans="1:15" x14ac:dyDescent="0.25">
      <c r="A9175">
        <v>9174</v>
      </c>
      <c r="B9175">
        <v>2</v>
      </c>
      <c r="C9175" s="1">
        <v>23816</v>
      </c>
      <c r="D9175">
        <v>0</v>
      </c>
      <c r="E9175">
        <v>0</v>
      </c>
      <c r="F9175" t="s">
        <v>13</v>
      </c>
      <c r="G9175" s="1">
        <v>36392</v>
      </c>
      <c r="H9175">
        <v>0</v>
      </c>
      <c r="J9175">
        <v>25</v>
      </c>
      <c r="K9175">
        <v>0</v>
      </c>
      <c r="L9175" s="1">
        <v>366</v>
      </c>
      <c r="M9175" s="2">
        <f t="shared" si="429"/>
        <v>34.430555555555557</v>
      </c>
      <c r="N9175" s="2" t="str">
        <f t="shared" si="430"/>
        <v/>
      </c>
      <c r="O9175" s="2" t="str">
        <f t="shared" si="431"/>
        <v/>
      </c>
    </row>
    <row r="9176" spans="1:15" x14ac:dyDescent="0.25">
      <c r="A9176">
        <v>9175</v>
      </c>
      <c r="B9176">
        <v>2</v>
      </c>
      <c r="C9176" s="1">
        <v>21770</v>
      </c>
      <c r="D9176">
        <v>0</v>
      </c>
      <c r="E9176">
        <v>0</v>
      </c>
      <c r="F9176" t="s">
        <v>20</v>
      </c>
      <c r="G9176" s="1">
        <v>36395</v>
      </c>
      <c r="H9176">
        <v>2</v>
      </c>
      <c r="J9176">
        <v>10</v>
      </c>
      <c r="K9176">
        <v>25679</v>
      </c>
      <c r="L9176" s="1">
        <v>366</v>
      </c>
      <c r="M9176" s="2">
        <f t="shared" si="429"/>
        <v>40.041666666666664</v>
      </c>
      <c r="N9176" s="2" t="str">
        <f t="shared" si="430"/>
        <v/>
      </c>
      <c r="O9176" s="2" t="str">
        <f t="shared" si="431"/>
        <v/>
      </c>
    </row>
    <row r="9177" spans="1:15" x14ac:dyDescent="0.25">
      <c r="A9177">
        <v>9176</v>
      </c>
      <c r="B9177">
        <v>2</v>
      </c>
      <c r="C9177" s="1">
        <v>21919</v>
      </c>
      <c r="D9177">
        <v>1905</v>
      </c>
      <c r="E9177">
        <v>0</v>
      </c>
      <c r="F9177" t="s">
        <v>13</v>
      </c>
      <c r="G9177" s="1">
        <v>36396</v>
      </c>
      <c r="H9177">
        <v>0</v>
      </c>
      <c r="J9177">
        <v>10</v>
      </c>
      <c r="K9177">
        <v>0</v>
      </c>
      <c r="L9177" s="1">
        <v>366</v>
      </c>
      <c r="M9177" s="2">
        <f t="shared" si="429"/>
        <v>39.638888888888886</v>
      </c>
      <c r="N9177" s="2" t="str">
        <f t="shared" si="430"/>
        <v/>
      </c>
      <c r="O9177" s="2" t="str">
        <f t="shared" si="431"/>
        <v/>
      </c>
    </row>
    <row r="9178" spans="1:15" x14ac:dyDescent="0.25">
      <c r="A9178">
        <v>9177</v>
      </c>
      <c r="B9178">
        <v>3</v>
      </c>
      <c r="C9178" s="1">
        <v>26256</v>
      </c>
      <c r="D9178">
        <v>0</v>
      </c>
      <c r="E9178">
        <v>0</v>
      </c>
      <c r="F9178" t="s">
        <v>13</v>
      </c>
      <c r="G9178" s="1">
        <v>36396</v>
      </c>
      <c r="H9178">
        <v>0</v>
      </c>
      <c r="J9178">
        <v>10</v>
      </c>
      <c r="K9178">
        <v>0</v>
      </c>
      <c r="L9178" s="1">
        <v>366</v>
      </c>
      <c r="M9178" s="2">
        <f t="shared" si="429"/>
        <v>27.763888888888889</v>
      </c>
      <c r="N9178" s="2" t="str">
        <f t="shared" si="430"/>
        <v/>
      </c>
      <c r="O9178" s="2" t="str">
        <f t="shared" si="431"/>
        <v/>
      </c>
    </row>
    <row r="9179" spans="1:15" x14ac:dyDescent="0.25">
      <c r="A9179">
        <v>9178</v>
      </c>
      <c r="B9179">
        <v>3</v>
      </c>
      <c r="C9179" s="1">
        <v>27553</v>
      </c>
      <c r="D9179">
        <v>0</v>
      </c>
      <c r="E9179">
        <v>1</v>
      </c>
      <c r="F9179" t="s">
        <v>14</v>
      </c>
      <c r="G9179" s="1">
        <v>36396</v>
      </c>
      <c r="H9179">
        <v>2</v>
      </c>
      <c r="J9179">
        <v>10</v>
      </c>
      <c r="K9179">
        <v>13507</v>
      </c>
      <c r="L9179" s="1">
        <v>366</v>
      </c>
      <c r="M9179" s="2">
        <f t="shared" si="429"/>
        <v>24.211111111111112</v>
      </c>
      <c r="N9179" s="2" t="str">
        <f t="shared" si="430"/>
        <v/>
      </c>
      <c r="O9179" s="2" t="str">
        <f t="shared" si="431"/>
        <v/>
      </c>
    </row>
    <row r="9180" spans="1:15" x14ac:dyDescent="0.25">
      <c r="A9180">
        <v>9179</v>
      </c>
      <c r="B9180">
        <v>2</v>
      </c>
      <c r="C9180" s="1">
        <v>26425</v>
      </c>
      <c r="D9180">
        <v>0</v>
      </c>
      <c r="E9180">
        <v>0</v>
      </c>
      <c r="F9180" t="s">
        <v>20</v>
      </c>
      <c r="G9180" s="1">
        <v>36396</v>
      </c>
      <c r="H9180">
        <v>2</v>
      </c>
      <c r="J9180">
        <v>10</v>
      </c>
      <c r="K9180">
        <v>10807</v>
      </c>
      <c r="L9180" s="1">
        <v>366</v>
      </c>
      <c r="M9180" s="2">
        <f t="shared" si="429"/>
        <v>27.3</v>
      </c>
      <c r="N9180" s="2" t="str">
        <f t="shared" si="430"/>
        <v/>
      </c>
      <c r="O9180" s="2" t="str">
        <f t="shared" si="431"/>
        <v/>
      </c>
    </row>
    <row r="9181" spans="1:15" x14ac:dyDescent="0.25">
      <c r="A9181">
        <v>9180</v>
      </c>
      <c r="B9181">
        <v>2</v>
      </c>
      <c r="C9181" s="1">
        <v>15548</v>
      </c>
      <c r="D9181">
        <v>0</v>
      </c>
      <c r="E9181">
        <v>0</v>
      </c>
      <c r="F9181" t="s">
        <v>13</v>
      </c>
      <c r="G9181" s="1">
        <v>36396</v>
      </c>
      <c r="H9181">
        <v>0</v>
      </c>
      <c r="J9181">
        <v>25</v>
      </c>
      <c r="K9181">
        <v>0</v>
      </c>
      <c r="L9181" s="1">
        <v>366</v>
      </c>
      <c r="M9181" s="2">
        <f t="shared" si="429"/>
        <v>57.077777777777776</v>
      </c>
      <c r="N9181" s="2" t="str">
        <f t="shared" si="430"/>
        <v/>
      </c>
      <c r="O9181" s="2" t="str">
        <f t="shared" si="431"/>
        <v/>
      </c>
    </row>
    <row r="9182" spans="1:15" x14ac:dyDescent="0.25">
      <c r="A9182">
        <v>9181</v>
      </c>
      <c r="B9182">
        <v>4</v>
      </c>
      <c r="C9182" s="1">
        <v>27508</v>
      </c>
      <c r="D9182">
        <v>0</v>
      </c>
      <c r="E9182">
        <v>0</v>
      </c>
      <c r="F9182" t="s">
        <v>20</v>
      </c>
      <c r="G9182" s="1">
        <v>36397</v>
      </c>
      <c r="H9182">
        <v>0</v>
      </c>
      <c r="J9182">
        <v>10</v>
      </c>
      <c r="K9182">
        <v>15707</v>
      </c>
      <c r="L9182" s="1">
        <v>366</v>
      </c>
      <c r="M9182" s="2">
        <f t="shared" si="429"/>
        <v>24.336111111111112</v>
      </c>
      <c r="N9182" s="2" t="str">
        <f t="shared" si="430"/>
        <v/>
      </c>
      <c r="O9182" s="2" t="str">
        <f t="shared" si="431"/>
        <v/>
      </c>
    </row>
    <row r="9183" spans="1:15" x14ac:dyDescent="0.25">
      <c r="A9183">
        <v>9182</v>
      </c>
      <c r="B9183">
        <v>3</v>
      </c>
      <c r="C9183" s="1">
        <v>18608</v>
      </c>
      <c r="D9183">
        <v>0</v>
      </c>
      <c r="E9183">
        <v>0</v>
      </c>
      <c r="F9183" t="s">
        <v>13</v>
      </c>
      <c r="G9183" s="1">
        <v>36397</v>
      </c>
      <c r="H9183">
        <v>0</v>
      </c>
      <c r="J9183">
        <v>10</v>
      </c>
      <c r="K9183">
        <v>10107</v>
      </c>
      <c r="L9183" s="1">
        <v>366</v>
      </c>
      <c r="M9183" s="2">
        <f t="shared" si="429"/>
        <v>48.705555555555556</v>
      </c>
      <c r="N9183" s="2" t="str">
        <f t="shared" si="430"/>
        <v/>
      </c>
      <c r="O9183" s="2" t="str">
        <f t="shared" si="431"/>
        <v/>
      </c>
    </row>
    <row r="9184" spans="1:15" x14ac:dyDescent="0.25">
      <c r="A9184">
        <v>9183</v>
      </c>
      <c r="B9184">
        <v>3</v>
      </c>
      <c r="C9184" s="1">
        <v>24530</v>
      </c>
      <c r="D9184">
        <v>0</v>
      </c>
      <c r="E9184">
        <v>0</v>
      </c>
      <c r="F9184" t="s">
        <v>13</v>
      </c>
      <c r="G9184" s="1">
        <v>36397</v>
      </c>
      <c r="H9184">
        <v>0</v>
      </c>
      <c r="J9184">
        <v>10</v>
      </c>
      <c r="K9184">
        <v>10107</v>
      </c>
      <c r="L9184" s="1">
        <v>366</v>
      </c>
      <c r="M9184" s="2">
        <f t="shared" si="429"/>
        <v>32.494444444444447</v>
      </c>
      <c r="N9184" s="2" t="str">
        <f t="shared" si="430"/>
        <v/>
      </c>
      <c r="O9184" s="2" t="str">
        <f t="shared" si="431"/>
        <v/>
      </c>
    </row>
    <row r="9185" spans="1:15" x14ac:dyDescent="0.25">
      <c r="A9185">
        <v>9184</v>
      </c>
      <c r="B9185">
        <v>2</v>
      </c>
      <c r="C9185" s="1">
        <v>27446</v>
      </c>
      <c r="D9185">
        <v>1660</v>
      </c>
      <c r="E9185">
        <v>0</v>
      </c>
      <c r="F9185" t="s">
        <v>18</v>
      </c>
      <c r="G9185" s="1">
        <v>36397</v>
      </c>
      <c r="H9185">
        <v>2</v>
      </c>
      <c r="J9185">
        <v>10</v>
      </c>
      <c r="K9185">
        <v>12807</v>
      </c>
      <c r="L9185" s="1">
        <v>366</v>
      </c>
      <c r="M9185" s="2">
        <f t="shared" si="429"/>
        <v>24.511111111111113</v>
      </c>
      <c r="N9185" s="2" t="str">
        <f t="shared" si="430"/>
        <v/>
      </c>
      <c r="O9185" s="2" t="str">
        <f t="shared" si="431"/>
        <v/>
      </c>
    </row>
    <row r="9186" spans="1:15" x14ac:dyDescent="0.25">
      <c r="A9186">
        <v>9185</v>
      </c>
      <c r="B9186">
        <v>2</v>
      </c>
      <c r="C9186" s="1">
        <v>20997</v>
      </c>
      <c r="D9186">
        <v>0</v>
      </c>
      <c r="E9186">
        <v>0</v>
      </c>
      <c r="F9186" t="s">
        <v>20</v>
      </c>
      <c r="G9186" s="1">
        <v>36397</v>
      </c>
      <c r="H9186">
        <v>2</v>
      </c>
      <c r="J9186">
        <v>10</v>
      </c>
      <c r="K9186">
        <v>25679</v>
      </c>
      <c r="L9186" s="1">
        <v>366</v>
      </c>
      <c r="M9186" s="2">
        <f t="shared" si="429"/>
        <v>42.163888888888891</v>
      </c>
      <c r="N9186" s="2" t="str">
        <f t="shared" si="430"/>
        <v/>
      </c>
      <c r="O9186" s="2" t="str">
        <f t="shared" si="431"/>
        <v/>
      </c>
    </row>
    <row r="9187" spans="1:15" x14ac:dyDescent="0.25">
      <c r="A9187">
        <v>9186</v>
      </c>
      <c r="B9187">
        <v>4</v>
      </c>
      <c r="C9187" s="1">
        <v>19747</v>
      </c>
      <c r="D9187">
        <v>0</v>
      </c>
      <c r="E9187">
        <v>0</v>
      </c>
      <c r="F9187" t="s">
        <v>20</v>
      </c>
      <c r="G9187" s="1">
        <v>36397</v>
      </c>
      <c r="H9187">
        <v>0</v>
      </c>
      <c r="J9187">
        <v>25</v>
      </c>
      <c r="K9187">
        <v>0</v>
      </c>
      <c r="L9187" s="1">
        <v>366</v>
      </c>
      <c r="M9187" s="2">
        <f t="shared" si="429"/>
        <v>45.588888888888889</v>
      </c>
      <c r="N9187" s="2" t="str">
        <f t="shared" si="430"/>
        <v/>
      </c>
      <c r="O9187" s="2" t="str">
        <f t="shared" si="431"/>
        <v/>
      </c>
    </row>
    <row r="9188" spans="1:15" x14ac:dyDescent="0.25">
      <c r="A9188">
        <v>9187</v>
      </c>
      <c r="B9188">
        <v>2</v>
      </c>
      <c r="C9188" s="1">
        <v>21916</v>
      </c>
      <c r="D9188">
        <v>0</v>
      </c>
      <c r="E9188">
        <v>2</v>
      </c>
      <c r="F9188" t="s">
        <v>26</v>
      </c>
      <c r="G9188" s="1">
        <v>36398</v>
      </c>
      <c r="H9188">
        <v>2</v>
      </c>
      <c r="J9188">
        <v>10</v>
      </c>
      <c r="K9188">
        <v>10107</v>
      </c>
      <c r="L9188" s="1">
        <v>366</v>
      </c>
      <c r="M9188" s="2">
        <f t="shared" si="429"/>
        <v>39.652777777777779</v>
      </c>
      <c r="N9188" s="2" t="str">
        <f t="shared" si="430"/>
        <v/>
      </c>
      <c r="O9188" s="2" t="str">
        <f t="shared" si="431"/>
        <v/>
      </c>
    </row>
    <row r="9189" spans="1:15" x14ac:dyDescent="0.25">
      <c r="A9189">
        <v>9188</v>
      </c>
      <c r="B9189">
        <v>4</v>
      </c>
      <c r="C9189" s="1">
        <v>26396</v>
      </c>
      <c r="D9189">
        <v>0</v>
      </c>
      <c r="E9189">
        <v>0</v>
      </c>
      <c r="F9189" t="s">
        <v>20</v>
      </c>
      <c r="G9189" s="1">
        <v>36398</v>
      </c>
      <c r="H9189">
        <v>0</v>
      </c>
      <c r="J9189">
        <v>10</v>
      </c>
      <c r="K9189">
        <v>10107</v>
      </c>
      <c r="L9189" s="1">
        <v>366</v>
      </c>
      <c r="M9189" s="2">
        <f t="shared" si="429"/>
        <v>27.386111111111113</v>
      </c>
      <c r="N9189" s="2" t="str">
        <f t="shared" si="430"/>
        <v/>
      </c>
      <c r="O9189" s="2" t="str">
        <f t="shared" si="431"/>
        <v/>
      </c>
    </row>
    <row r="9190" spans="1:15" x14ac:dyDescent="0.25">
      <c r="A9190">
        <v>9189</v>
      </c>
      <c r="B9190">
        <v>2</v>
      </c>
      <c r="C9190" s="1">
        <v>27417</v>
      </c>
      <c r="D9190">
        <v>1489</v>
      </c>
      <c r="E9190">
        <v>0</v>
      </c>
      <c r="F9190" t="s">
        <v>21</v>
      </c>
      <c r="G9190" s="1">
        <v>36398</v>
      </c>
      <c r="H9190">
        <v>2</v>
      </c>
      <c r="J9190">
        <v>10</v>
      </c>
      <c r="K9190">
        <v>10107</v>
      </c>
      <c r="L9190" s="1">
        <v>366</v>
      </c>
      <c r="M9190" s="2">
        <f t="shared" si="429"/>
        <v>24.591666666666665</v>
      </c>
      <c r="N9190" s="2" t="str">
        <f t="shared" si="430"/>
        <v/>
      </c>
      <c r="O9190" s="2" t="str">
        <f t="shared" si="431"/>
        <v/>
      </c>
    </row>
    <row r="9191" spans="1:15" x14ac:dyDescent="0.25">
      <c r="A9191">
        <v>9190</v>
      </c>
      <c r="B9191">
        <v>2</v>
      </c>
      <c r="C9191" s="1">
        <v>18393</v>
      </c>
      <c r="D9191">
        <v>0</v>
      </c>
      <c r="E9191">
        <v>2</v>
      </c>
      <c r="F9191" t="s">
        <v>14</v>
      </c>
      <c r="G9191" s="1">
        <v>36399</v>
      </c>
      <c r="H9191">
        <v>2</v>
      </c>
      <c r="J9191">
        <v>10</v>
      </c>
      <c r="K9191">
        <v>10107</v>
      </c>
      <c r="L9191" s="1">
        <v>366</v>
      </c>
      <c r="M9191" s="2">
        <f t="shared" si="429"/>
        <v>49.297222222222224</v>
      </c>
      <c r="N9191" s="2" t="str">
        <f t="shared" si="430"/>
        <v/>
      </c>
      <c r="O9191" s="2" t="str">
        <f t="shared" si="431"/>
        <v/>
      </c>
    </row>
    <row r="9192" spans="1:15" x14ac:dyDescent="0.25">
      <c r="A9192">
        <v>9191</v>
      </c>
      <c r="B9192">
        <v>3</v>
      </c>
      <c r="C9192" s="1">
        <v>26812</v>
      </c>
      <c r="D9192">
        <v>0</v>
      </c>
      <c r="E9192">
        <v>1</v>
      </c>
      <c r="F9192" t="s">
        <v>14</v>
      </c>
      <c r="G9192" s="1">
        <v>36399</v>
      </c>
      <c r="H9192">
        <v>2</v>
      </c>
      <c r="J9192">
        <v>10</v>
      </c>
      <c r="K9192">
        <v>10107</v>
      </c>
      <c r="L9192" s="1">
        <v>366</v>
      </c>
      <c r="M9192" s="2">
        <f t="shared" si="429"/>
        <v>26.247222222222224</v>
      </c>
      <c r="N9192" s="2" t="str">
        <f t="shared" si="430"/>
        <v/>
      </c>
      <c r="O9192" s="2" t="str">
        <f t="shared" si="431"/>
        <v/>
      </c>
    </row>
    <row r="9193" spans="1:15" x14ac:dyDescent="0.25">
      <c r="A9193">
        <v>9192</v>
      </c>
      <c r="B9193">
        <v>3</v>
      </c>
      <c r="C9193" s="1">
        <v>21064</v>
      </c>
      <c r="D9193">
        <v>0</v>
      </c>
      <c r="E9193">
        <v>0</v>
      </c>
      <c r="F9193" t="s">
        <v>13</v>
      </c>
      <c r="G9193" s="1">
        <v>36399</v>
      </c>
      <c r="H9193">
        <v>0</v>
      </c>
      <c r="J9193">
        <v>25</v>
      </c>
      <c r="K9193">
        <v>0</v>
      </c>
      <c r="L9193" s="1">
        <v>366</v>
      </c>
      <c r="M9193" s="2">
        <f t="shared" si="429"/>
        <v>41.988888888888887</v>
      </c>
      <c r="N9193" s="2" t="str">
        <f t="shared" si="430"/>
        <v/>
      </c>
      <c r="O9193" s="2" t="str">
        <f t="shared" si="431"/>
        <v/>
      </c>
    </row>
    <row r="9194" spans="1:15" x14ac:dyDescent="0.25">
      <c r="A9194">
        <v>9193</v>
      </c>
      <c r="B9194">
        <v>2</v>
      </c>
      <c r="C9194" s="1">
        <v>16060</v>
      </c>
      <c r="D9194">
        <v>0</v>
      </c>
      <c r="E9194">
        <v>0</v>
      </c>
      <c r="F9194" t="s">
        <v>13</v>
      </c>
      <c r="G9194" s="1">
        <v>36399</v>
      </c>
      <c r="H9194">
        <v>0</v>
      </c>
      <c r="J9194">
        <v>25</v>
      </c>
      <c r="K9194">
        <v>0</v>
      </c>
      <c r="L9194" s="1">
        <v>366</v>
      </c>
      <c r="M9194" s="2">
        <f t="shared" si="429"/>
        <v>55.68611111111111</v>
      </c>
      <c r="N9194" s="2" t="str">
        <f t="shared" si="430"/>
        <v/>
      </c>
      <c r="O9194" s="2" t="str">
        <f t="shared" si="431"/>
        <v/>
      </c>
    </row>
    <row r="9195" spans="1:15" x14ac:dyDescent="0.25">
      <c r="A9195">
        <v>9194</v>
      </c>
      <c r="B9195">
        <v>3</v>
      </c>
      <c r="C9195" s="1">
        <v>17168</v>
      </c>
      <c r="D9195">
        <v>0</v>
      </c>
      <c r="E9195">
        <v>0</v>
      </c>
      <c r="F9195" t="s">
        <v>13</v>
      </c>
      <c r="G9195" s="1">
        <v>36399</v>
      </c>
      <c r="H9195">
        <v>0</v>
      </c>
      <c r="J9195">
        <v>25</v>
      </c>
      <c r="K9195">
        <v>0</v>
      </c>
      <c r="L9195" s="1">
        <v>366</v>
      </c>
      <c r="M9195" s="2">
        <f t="shared" si="429"/>
        <v>52.655555555555559</v>
      </c>
      <c r="N9195" s="2" t="str">
        <f t="shared" si="430"/>
        <v/>
      </c>
      <c r="O9195" s="2" t="str">
        <f t="shared" si="431"/>
        <v/>
      </c>
    </row>
    <row r="9196" spans="1:15" x14ac:dyDescent="0.25">
      <c r="A9196">
        <v>9195</v>
      </c>
      <c r="B9196">
        <v>2</v>
      </c>
      <c r="C9196" s="1">
        <v>18979</v>
      </c>
      <c r="D9196">
        <v>0</v>
      </c>
      <c r="E9196">
        <v>0</v>
      </c>
      <c r="F9196" t="s">
        <v>13</v>
      </c>
      <c r="G9196" s="1">
        <v>36402</v>
      </c>
      <c r="H9196">
        <v>0</v>
      </c>
      <c r="J9196">
        <v>25</v>
      </c>
      <c r="K9196">
        <v>0</v>
      </c>
      <c r="L9196" s="1">
        <v>366</v>
      </c>
      <c r="M9196" s="2">
        <f t="shared" si="429"/>
        <v>47.702777777777776</v>
      </c>
      <c r="N9196" s="2" t="str">
        <f t="shared" si="430"/>
        <v/>
      </c>
      <c r="O9196" s="2" t="str">
        <f t="shared" si="431"/>
        <v/>
      </c>
    </row>
    <row r="9197" spans="1:15" x14ac:dyDescent="0.25">
      <c r="A9197">
        <v>9196</v>
      </c>
      <c r="B9197">
        <v>2</v>
      </c>
      <c r="C9197" s="1">
        <v>8984</v>
      </c>
      <c r="D9197">
        <v>0</v>
      </c>
      <c r="E9197">
        <v>0</v>
      </c>
      <c r="F9197" t="s">
        <v>14</v>
      </c>
      <c r="G9197" s="1">
        <v>36402</v>
      </c>
      <c r="H9197">
        <v>2</v>
      </c>
      <c r="J9197">
        <v>10</v>
      </c>
      <c r="K9197">
        <v>15707</v>
      </c>
      <c r="L9197" s="1">
        <v>366</v>
      </c>
      <c r="M9197" s="2">
        <f t="shared" si="429"/>
        <v>75.069444444444443</v>
      </c>
      <c r="N9197" s="2" t="str">
        <f t="shared" si="430"/>
        <v/>
      </c>
      <c r="O9197" s="2" t="str">
        <f t="shared" si="431"/>
        <v/>
      </c>
    </row>
    <row r="9198" spans="1:15" x14ac:dyDescent="0.25">
      <c r="A9198">
        <v>9197</v>
      </c>
      <c r="B9198">
        <v>3</v>
      </c>
      <c r="C9198" s="1">
        <v>26518</v>
      </c>
      <c r="D9198">
        <v>0</v>
      </c>
      <c r="E9198">
        <v>0</v>
      </c>
      <c r="F9198" t="s">
        <v>14</v>
      </c>
      <c r="G9198" s="1">
        <v>36402</v>
      </c>
      <c r="H9198">
        <v>2</v>
      </c>
      <c r="J9198">
        <v>10</v>
      </c>
      <c r="K9198">
        <v>0</v>
      </c>
      <c r="L9198" s="1">
        <v>366</v>
      </c>
      <c r="M9198" s="2">
        <f t="shared" si="429"/>
        <v>27.06388888888889</v>
      </c>
      <c r="N9198" s="2" t="str">
        <f t="shared" si="430"/>
        <v/>
      </c>
      <c r="O9198" s="2" t="str">
        <f t="shared" si="431"/>
        <v/>
      </c>
    </row>
    <row r="9199" spans="1:15" x14ac:dyDescent="0.25">
      <c r="A9199">
        <v>9198</v>
      </c>
      <c r="B9199">
        <v>3</v>
      </c>
      <c r="C9199" s="1">
        <v>25696</v>
      </c>
      <c r="D9199">
        <v>0</v>
      </c>
      <c r="E9199">
        <v>0</v>
      </c>
      <c r="F9199" t="s">
        <v>14</v>
      </c>
      <c r="G9199" s="1">
        <v>36402</v>
      </c>
      <c r="H9199">
        <v>2</v>
      </c>
      <c r="J9199">
        <v>10</v>
      </c>
      <c r="K9199">
        <v>0</v>
      </c>
      <c r="L9199" s="1">
        <v>366</v>
      </c>
      <c r="M9199" s="2">
        <f t="shared" si="429"/>
        <v>29.31111111111111</v>
      </c>
      <c r="N9199" s="2" t="str">
        <f t="shared" si="430"/>
        <v/>
      </c>
      <c r="O9199" s="2" t="str">
        <f t="shared" si="431"/>
        <v/>
      </c>
    </row>
    <row r="9200" spans="1:15" x14ac:dyDescent="0.25">
      <c r="A9200">
        <v>9199</v>
      </c>
      <c r="B9200">
        <v>3</v>
      </c>
      <c r="C9200" s="1">
        <v>26710</v>
      </c>
      <c r="D9200">
        <v>0</v>
      </c>
      <c r="E9200">
        <v>0</v>
      </c>
      <c r="F9200" t="s">
        <v>14</v>
      </c>
      <c r="G9200" s="1">
        <v>36403</v>
      </c>
      <c r="H9200">
        <v>2</v>
      </c>
      <c r="J9200">
        <v>10</v>
      </c>
      <c r="K9200">
        <v>13507</v>
      </c>
      <c r="L9200" s="1">
        <v>366</v>
      </c>
      <c r="M9200" s="2">
        <f t="shared" si="429"/>
        <v>26.541666666666668</v>
      </c>
      <c r="N9200" s="2" t="str">
        <f t="shared" si="430"/>
        <v/>
      </c>
      <c r="O9200" s="2" t="str">
        <f t="shared" si="431"/>
        <v/>
      </c>
    </row>
    <row r="9201" spans="1:15" x14ac:dyDescent="0.25">
      <c r="A9201">
        <v>9200</v>
      </c>
      <c r="B9201">
        <v>3</v>
      </c>
      <c r="C9201" s="1">
        <v>26367</v>
      </c>
      <c r="D9201">
        <v>0</v>
      </c>
      <c r="E9201">
        <v>1</v>
      </c>
      <c r="F9201" t="s">
        <v>26</v>
      </c>
      <c r="G9201" s="1">
        <v>36403</v>
      </c>
      <c r="H9201">
        <v>2</v>
      </c>
      <c r="J9201">
        <v>10</v>
      </c>
      <c r="K9201">
        <v>10107</v>
      </c>
      <c r="L9201" s="1">
        <v>366</v>
      </c>
      <c r="M9201" s="2">
        <f t="shared" si="429"/>
        <v>27.475000000000001</v>
      </c>
      <c r="N9201" s="2" t="str">
        <f t="shared" si="430"/>
        <v/>
      </c>
      <c r="O9201" s="2" t="str">
        <f t="shared" si="431"/>
        <v/>
      </c>
    </row>
    <row r="9202" spans="1:15" x14ac:dyDescent="0.25">
      <c r="A9202">
        <v>9201</v>
      </c>
      <c r="B9202">
        <v>2</v>
      </c>
      <c r="C9202" s="1">
        <v>23629</v>
      </c>
      <c r="D9202">
        <v>0</v>
      </c>
      <c r="E9202">
        <v>2</v>
      </c>
      <c r="F9202" t="s">
        <v>14</v>
      </c>
      <c r="G9202" s="1">
        <v>36403</v>
      </c>
      <c r="H9202">
        <v>0</v>
      </c>
      <c r="J9202">
        <v>10</v>
      </c>
      <c r="K9202">
        <v>16707</v>
      </c>
      <c r="L9202" s="1">
        <v>366</v>
      </c>
      <c r="M9202" s="2">
        <f t="shared" si="429"/>
        <v>34.975000000000001</v>
      </c>
      <c r="N9202" s="2" t="str">
        <f t="shared" si="430"/>
        <v/>
      </c>
      <c r="O9202" s="2" t="str">
        <f t="shared" si="431"/>
        <v/>
      </c>
    </row>
    <row r="9203" spans="1:15" x14ac:dyDescent="0.25">
      <c r="A9203">
        <v>9202</v>
      </c>
      <c r="B9203">
        <v>2</v>
      </c>
      <c r="C9203" s="1">
        <v>25412</v>
      </c>
      <c r="D9203">
        <v>1661</v>
      </c>
      <c r="E9203">
        <v>1</v>
      </c>
      <c r="F9203" t="s">
        <v>14</v>
      </c>
      <c r="G9203" s="1">
        <v>36403</v>
      </c>
      <c r="H9203">
        <v>2</v>
      </c>
      <c r="J9203">
        <v>10</v>
      </c>
      <c r="K9203">
        <v>12607</v>
      </c>
      <c r="L9203" s="1">
        <v>366</v>
      </c>
      <c r="M9203" s="2">
        <f t="shared" si="429"/>
        <v>30.088888888888889</v>
      </c>
      <c r="N9203" s="2" t="str">
        <f t="shared" si="430"/>
        <v/>
      </c>
      <c r="O9203" s="2" t="str">
        <f t="shared" si="431"/>
        <v/>
      </c>
    </row>
    <row r="9204" spans="1:15" x14ac:dyDescent="0.25">
      <c r="A9204">
        <v>9203</v>
      </c>
      <c r="B9204">
        <v>3</v>
      </c>
      <c r="C9204" s="1">
        <v>19872</v>
      </c>
      <c r="D9204">
        <v>1938</v>
      </c>
      <c r="E9204">
        <v>2</v>
      </c>
      <c r="F9204" t="s">
        <v>16</v>
      </c>
      <c r="G9204" s="1">
        <v>36403</v>
      </c>
      <c r="H9204">
        <v>2</v>
      </c>
      <c r="J9204">
        <v>10</v>
      </c>
      <c r="K9204">
        <v>10107</v>
      </c>
      <c r="L9204" s="1">
        <v>366</v>
      </c>
      <c r="M9204" s="2">
        <f t="shared" si="429"/>
        <v>45.255555555555553</v>
      </c>
      <c r="N9204" s="2" t="str">
        <f t="shared" si="430"/>
        <v/>
      </c>
      <c r="O9204" s="2" t="str">
        <f t="shared" si="431"/>
        <v/>
      </c>
    </row>
    <row r="9205" spans="1:15" x14ac:dyDescent="0.25">
      <c r="A9205">
        <v>9204</v>
      </c>
      <c r="B9205">
        <v>4</v>
      </c>
      <c r="C9205" s="1">
        <v>26509</v>
      </c>
      <c r="D9205">
        <v>1763</v>
      </c>
      <c r="E9205">
        <v>1</v>
      </c>
      <c r="F9205" t="s">
        <v>26</v>
      </c>
      <c r="G9205" s="1">
        <v>36404</v>
      </c>
      <c r="H9205">
        <v>2</v>
      </c>
      <c r="J9205">
        <v>10</v>
      </c>
      <c r="K9205">
        <v>10107</v>
      </c>
      <c r="L9205" s="1">
        <v>366</v>
      </c>
      <c r="M9205" s="2">
        <f t="shared" si="429"/>
        <v>27.088888888888889</v>
      </c>
      <c r="N9205" s="2" t="str">
        <f t="shared" si="430"/>
        <v/>
      </c>
      <c r="O9205" s="2" t="str">
        <f t="shared" si="431"/>
        <v/>
      </c>
    </row>
    <row r="9206" spans="1:15" x14ac:dyDescent="0.25">
      <c r="A9206">
        <v>9205</v>
      </c>
      <c r="B9206">
        <v>3</v>
      </c>
      <c r="C9206" s="1">
        <v>23123</v>
      </c>
      <c r="D9206">
        <v>2040</v>
      </c>
      <c r="E9206">
        <v>2</v>
      </c>
      <c r="F9206" t="s">
        <v>16</v>
      </c>
      <c r="G9206" s="1">
        <v>36404</v>
      </c>
      <c r="H9206">
        <v>2</v>
      </c>
      <c r="J9206">
        <v>10</v>
      </c>
      <c r="K9206">
        <v>15807</v>
      </c>
      <c r="L9206" s="1">
        <v>366</v>
      </c>
      <c r="M9206" s="2">
        <f t="shared" si="429"/>
        <v>36.358333333333334</v>
      </c>
      <c r="N9206" s="2" t="str">
        <f t="shared" si="430"/>
        <v/>
      </c>
      <c r="O9206" s="2" t="str">
        <f t="shared" si="431"/>
        <v/>
      </c>
    </row>
    <row r="9207" spans="1:15" x14ac:dyDescent="0.25">
      <c r="A9207">
        <v>9206</v>
      </c>
      <c r="B9207">
        <v>3</v>
      </c>
      <c r="C9207" s="1">
        <v>18957</v>
      </c>
      <c r="D9207">
        <v>0</v>
      </c>
      <c r="E9207">
        <v>0</v>
      </c>
      <c r="F9207" t="s">
        <v>13</v>
      </c>
      <c r="G9207" s="1">
        <v>36404</v>
      </c>
      <c r="H9207">
        <v>0</v>
      </c>
      <c r="J9207">
        <v>25</v>
      </c>
      <c r="K9207">
        <v>0</v>
      </c>
      <c r="L9207" s="1">
        <v>366</v>
      </c>
      <c r="M9207" s="2">
        <f t="shared" si="429"/>
        <v>47.766666666666666</v>
      </c>
      <c r="N9207" s="2" t="str">
        <f t="shared" si="430"/>
        <v/>
      </c>
      <c r="O9207" s="2" t="str">
        <f t="shared" si="431"/>
        <v/>
      </c>
    </row>
    <row r="9208" spans="1:15" x14ac:dyDescent="0.25">
      <c r="A9208">
        <v>9207</v>
      </c>
      <c r="B9208">
        <v>2</v>
      </c>
      <c r="C9208" s="1">
        <v>24123</v>
      </c>
      <c r="D9208">
        <v>0</v>
      </c>
      <c r="E9208">
        <v>0</v>
      </c>
      <c r="F9208" t="s">
        <v>14</v>
      </c>
      <c r="G9208" s="1">
        <v>36405</v>
      </c>
      <c r="H9208">
        <v>2</v>
      </c>
      <c r="J9208">
        <v>10</v>
      </c>
      <c r="K9208">
        <v>16607</v>
      </c>
      <c r="L9208" s="1">
        <v>366</v>
      </c>
      <c r="M9208" s="2">
        <f t="shared" si="429"/>
        <v>33.62777777777778</v>
      </c>
      <c r="N9208" s="2" t="str">
        <f t="shared" si="430"/>
        <v/>
      </c>
      <c r="O9208" s="2" t="str">
        <f t="shared" si="431"/>
        <v/>
      </c>
    </row>
    <row r="9209" spans="1:15" x14ac:dyDescent="0.25">
      <c r="A9209">
        <v>9208</v>
      </c>
      <c r="B9209">
        <v>4</v>
      </c>
      <c r="C9209" s="1">
        <v>22072</v>
      </c>
      <c r="D9209">
        <v>0</v>
      </c>
      <c r="E9209">
        <v>0</v>
      </c>
      <c r="F9209" t="s">
        <v>20</v>
      </c>
      <c r="G9209" s="1">
        <v>36405</v>
      </c>
      <c r="H9209">
        <v>0</v>
      </c>
      <c r="J9209">
        <v>25</v>
      </c>
      <c r="K9209">
        <v>0</v>
      </c>
      <c r="L9209" s="1">
        <v>366</v>
      </c>
      <c r="M9209" s="2">
        <f t="shared" si="429"/>
        <v>39.241666666666667</v>
      </c>
      <c r="N9209" s="2" t="str">
        <f t="shared" si="430"/>
        <v/>
      </c>
      <c r="O9209" s="2" t="str">
        <f t="shared" si="431"/>
        <v/>
      </c>
    </row>
    <row r="9210" spans="1:15" x14ac:dyDescent="0.25">
      <c r="A9210">
        <v>9209</v>
      </c>
      <c r="B9210">
        <v>2</v>
      </c>
      <c r="C9210" s="1">
        <v>27054</v>
      </c>
      <c r="D9210">
        <v>0</v>
      </c>
      <c r="E9210">
        <v>0</v>
      </c>
      <c r="F9210" t="s">
        <v>20</v>
      </c>
      <c r="G9210" s="1">
        <v>36406</v>
      </c>
      <c r="H9210">
        <v>2</v>
      </c>
      <c r="J9210">
        <v>10</v>
      </c>
      <c r="K9210">
        <v>13507</v>
      </c>
      <c r="L9210" s="1">
        <v>366</v>
      </c>
      <c r="M9210" s="2">
        <f t="shared" si="429"/>
        <v>25.605555555555554</v>
      </c>
      <c r="N9210" s="2" t="str">
        <f t="shared" si="430"/>
        <v/>
      </c>
      <c r="O9210" s="2" t="str">
        <f t="shared" si="431"/>
        <v/>
      </c>
    </row>
    <row r="9211" spans="1:15" x14ac:dyDescent="0.25">
      <c r="A9211">
        <v>9210</v>
      </c>
      <c r="B9211">
        <v>2</v>
      </c>
      <c r="C9211" s="1">
        <v>19731</v>
      </c>
      <c r="D9211">
        <v>0</v>
      </c>
      <c r="E9211">
        <v>0</v>
      </c>
      <c r="F9211" t="s">
        <v>13</v>
      </c>
      <c r="G9211" s="1">
        <v>36406</v>
      </c>
      <c r="H9211">
        <v>0</v>
      </c>
      <c r="J9211">
        <v>25</v>
      </c>
      <c r="K9211">
        <v>0</v>
      </c>
      <c r="L9211" s="1">
        <v>366</v>
      </c>
      <c r="M9211" s="2">
        <f t="shared" si="429"/>
        <v>45.655555555555559</v>
      </c>
      <c r="N9211" s="2" t="str">
        <f t="shared" si="430"/>
        <v/>
      </c>
      <c r="O9211" s="2" t="str">
        <f t="shared" si="431"/>
        <v/>
      </c>
    </row>
    <row r="9212" spans="1:15" x14ac:dyDescent="0.25">
      <c r="A9212">
        <v>9211</v>
      </c>
      <c r="B9212">
        <v>3</v>
      </c>
      <c r="C9212" s="1">
        <v>23238</v>
      </c>
      <c r="D9212">
        <v>0</v>
      </c>
      <c r="E9212">
        <v>0</v>
      </c>
      <c r="F9212" t="s">
        <v>13</v>
      </c>
      <c r="G9212" s="1">
        <v>36406</v>
      </c>
      <c r="H9212">
        <v>0</v>
      </c>
      <c r="J9212">
        <v>23</v>
      </c>
      <c r="K9212">
        <v>0</v>
      </c>
      <c r="L9212" s="1">
        <v>366</v>
      </c>
      <c r="M9212" s="2">
        <f t="shared" si="429"/>
        <v>36.049999999999997</v>
      </c>
      <c r="N9212" s="2" t="str">
        <f t="shared" si="430"/>
        <v/>
      </c>
      <c r="O9212" s="2" t="str">
        <f t="shared" si="431"/>
        <v/>
      </c>
    </row>
    <row r="9213" spans="1:15" x14ac:dyDescent="0.25">
      <c r="A9213">
        <v>9212</v>
      </c>
      <c r="B9213">
        <v>3</v>
      </c>
      <c r="C9213" s="1">
        <v>19329</v>
      </c>
      <c r="D9213">
        <v>1127</v>
      </c>
      <c r="E9213">
        <v>4</v>
      </c>
      <c r="F9213" t="s">
        <v>22</v>
      </c>
      <c r="G9213" s="1">
        <v>36406</v>
      </c>
      <c r="H9213">
        <v>0</v>
      </c>
      <c r="J9213">
        <v>10</v>
      </c>
      <c r="K9213">
        <v>0</v>
      </c>
      <c r="L9213" s="1">
        <v>366</v>
      </c>
      <c r="M9213" s="2">
        <f t="shared" si="429"/>
        <v>46.755555555555553</v>
      </c>
      <c r="N9213" s="2" t="str">
        <f t="shared" si="430"/>
        <v/>
      </c>
      <c r="O9213" s="2" t="str">
        <f t="shared" si="431"/>
        <v/>
      </c>
    </row>
    <row r="9214" spans="1:15" x14ac:dyDescent="0.25">
      <c r="A9214">
        <v>9213</v>
      </c>
      <c r="B9214">
        <v>2</v>
      </c>
      <c r="C9214" s="1">
        <v>24957</v>
      </c>
      <c r="D9214">
        <v>1511</v>
      </c>
      <c r="E9214">
        <v>1</v>
      </c>
      <c r="F9214" t="s">
        <v>14</v>
      </c>
      <c r="G9214" s="1">
        <v>36409</v>
      </c>
      <c r="H9214">
        <v>2</v>
      </c>
      <c r="J9214">
        <v>10</v>
      </c>
      <c r="K9214">
        <v>11307</v>
      </c>
      <c r="L9214" s="1">
        <v>366</v>
      </c>
      <c r="M9214" s="2">
        <f t="shared" si="429"/>
        <v>31.352777777777778</v>
      </c>
      <c r="N9214" s="2" t="str">
        <f t="shared" si="430"/>
        <v/>
      </c>
      <c r="O9214" s="2" t="str">
        <f t="shared" si="431"/>
        <v/>
      </c>
    </row>
    <row r="9215" spans="1:15" x14ac:dyDescent="0.25">
      <c r="A9215">
        <v>9214</v>
      </c>
      <c r="B9215">
        <v>3</v>
      </c>
      <c r="C9215" s="1">
        <v>25500</v>
      </c>
      <c r="D9215">
        <v>2173</v>
      </c>
      <c r="E9215">
        <v>2</v>
      </c>
      <c r="F9215" t="s">
        <v>14</v>
      </c>
      <c r="G9215" s="1">
        <v>36409</v>
      </c>
      <c r="H9215">
        <v>0</v>
      </c>
      <c r="J9215">
        <v>21</v>
      </c>
      <c r="K9215">
        <v>0</v>
      </c>
      <c r="L9215" s="1">
        <v>366</v>
      </c>
      <c r="M9215" s="2">
        <f t="shared" si="429"/>
        <v>29.866666666666667</v>
      </c>
      <c r="N9215" s="2" t="str">
        <f t="shared" si="430"/>
        <v/>
      </c>
      <c r="O9215" s="2" t="str">
        <f t="shared" si="431"/>
        <v/>
      </c>
    </row>
    <row r="9216" spans="1:15" x14ac:dyDescent="0.25">
      <c r="A9216">
        <v>9215</v>
      </c>
      <c r="B9216">
        <v>2</v>
      </c>
      <c r="C9216" s="1">
        <v>16213</v>
      </c>
      <c r="D9216">
        <v>3048</v>
      </c>
      <c r="E9216">
        <v>2</v>
      </c>
      <c r="F9216" t="s">
        <v>13</v>
      </c>
      <c r="G9216" s="1">
        <v>36409</v>
      </c>
      <c r="H9216">
        <v>0</v>
      </c>
      <c r="J9216">
        <v>21</v>
      </c>
      <c r="K9216">
        <v>0</v>
      </c>
      <c r="L9216" s="1">
        <v>366</v>
      </c>
      <c r="M9216" s="2">
        <f t="shared" si="429"/>
        <v>55.291666666666664</v>
      </c>
      <c r="N9216" s="2" t="str">
        <f t="shared" si="430"/>
        <v/>
      </c>
      <c r="O9216" s="2" t="str">
        <f t="shared" si="431"/>
        <v/>
      </c>
    </row>
    <row r="9217" spans="1:15" x14ac:dyDescent="0.25">
      <c r="A9217">
        <v>9216</v>
      </c>
      <c r="B9217">
        <v>3</v>
      </c>
      <c r="C9217" s="1">
        <v>25458</v>
      </c>
      <c r="D9217">
        <v>1600</v>
      </c>
      <c r="E9217">
        <v>1</v>
      </c>
      <c r="F9217" t="s">
        <v>14</v>
      </c>
      <c r="G9217" s="1">
        <v>36409</v>
      </c>
      <c r="H9217">
        <v>2</v>
      </c>
      <c r="J9217">
        <v>10</v>
      </c>
      <c r="K9217">
        <v>16707</v>
      </c>
      <c r="L9217" s="1">
        <v>366</v>
      </c>
      <c r="M9217" s="2">
        <f t="shared" si="429"/>
        <v>29.983333333333334</v>
      </c>
      <c r="N9217" s="2" t="str">
        <f t="shared" si="430"/>
        <v/>
      </c>
      <c r="O9217" s="2" t="str">
        <f t="shared" si="431"/>
        <v/>
      </c>
    </row>
    <row r="9218" spans="1:15" x14ac:dyDescent="0.25">
      <c r="A9218">
        <v>9217</v>
      </c>
      <c r="B9218">
        <v>2</v>
      </c>
      <c r="C9218" s="1">
        <v>19239</v>
      </c>
      <c r="D9218">
        <v>0</v>
      </c>
      <c r="E9218">
        <v>0</v>
      </c>
      <c r="F9218" t="s">
        <v>20</v>
      </c>
      <c r="G9218" s="1">
        <v>36409</v>
      </c>
      <c r="H9218">
        <v>2</v>
      </c>
      <c r="J9218">
        <v>10</v>
      </c>
      <c r="K9218">
        <v>10207</v>
      </c>
      <c r="L9218" s="1">
        <v>366</v>
      </c>
      <c r="M9218" s="2">
        <f t="shared" si="429"/>
        <v>47.011111111111113</v>
      </c>
      <c r="N9218" s="2" t="str">
        <f t="shared" si="430"/>
        <v/>
      </c>
      <c r="O9218" s="2" t="str">
        <f t="shared" si="431"/>
        <v/>
      </c>
    </row>
    <row r="9219" spans="1:15" x14ac:dyDescent="0.25">
      <c r="A9219">
        <v>9218</v>
      </c>
      <c r="B9219">
        <v>3</v>
      </c>
      <c r="C9219" s="1">
        <v>19360</v>
      </c>
      <c r="D9219">
        <v>0</v>
      </c>
      <c r="E9219">
        <v>0</v>
      </c>
      <c r="F9219" t="s">
        <v>13</v>
      </c>
      <c r="G9219" s="1">
        <v>36409</v>
      </c>
      <c r="H9219">
        <v>0</v>
      </c>
      <c r="J9219">
        <v>25</v>
      </c>
      <c r="K9219">
        <v>0</v>
      </c>
      <c r="L9219" s="1">
        <v>366</v>
      </c>
      <c r="M9219" s="2">
        <f t="shared" si="429"/>
        <v>46.680555555555557</v>
      </c>
      <c r="N9219" s="2" t="str">
        <f t="shared" si="430"/>
        <v/>
      </c>
      <c r="O9219" s="2" t="str">
        <f t="shared" si="431"/>
        <v/>
      </c>
    </row>
    <row r="9220" spans="1:15" x14ac:dyDescent="0.25">
      <c r="A9220">
        <v>9219</v>
      </c>
      <c r="B9220">
        <v>2</v>
      </c>
      <c r="C9220" s="1">
        <v>30944</v>
      </c>
      <c r="D9220">
        <v>0</v>
      </c>
      <c r="E9220">
        <v>0</v>
      </c>
      <c r="F9220" t="s">
        <v>20</v>
      </c>
      <c r="G9220" s="1">
        <v>36410</v>
      </c>
      <c r="H9220">
        <v>2</v>
      </c>
      <c r="J9220">
        <v>21</v>
      </c>
      <c r="K9220">
        <v>10107</v>
      </c>
      <c r="L9220" s="1">
        <v>366</v>
      </c>
      <c r="M9220" s="2">
        <f t="shared" si="429"/>
        <v>14.966666666666667</v>
      </c>
      <c r="N9220" s="2" t="str">
        <f t="shared" si="430"/>
        <v/>
      </c>
      <c r="O9220" s="2" t="str">
        <f t="shared" si="431"/>
        <v/>
      </c>
    </row>
    <row r="9221" spans="1:15" x14ac:dyDescent="0.25">
      <c r="A9221">
        <v>9220</v>
      </c>
      <c r="B9221">
        <v>3</v>
      </c>
      <c r="C9221" s="1">
        <v>24074</v>
      </c>
      <c r="D9221">
        <v>0</v>
      </c>
      <c r="E9221">
        <v>0</v>
      </c>
      <c r="F9221" t="s">
        <v>14</v>
      </c>
      <c r="G9221" s="1">
        <v>36410</v>
      </c>
      <c r="H9221">
        <v>2</v>
      </c>
      <c r="J9221">
        <v>10</v>
      </c>
      <c r="K9221">
        <v>16707</v>
      </c>
      <c r="L9221" s="1">
        <v>366</v>
      </c>
      <c r="M9221" s="2">
        <f t="shared" ref="M9221:M9284" si="432">DAYS360(C9221,G9221,TRUE)/360</f>
        <v>33.774999999999999</v>
      </c>
      <c r="N9221" s="2" t="str">
        <f t="shared" ref="N9221:N9284" si="433">IF(DAYS360(C9221,L9221)/360&gt;0,DAYS360(C9221,L9221)/360,"")</f>
        <v/>
      </c>
      <c r="O9221" s="2" t="str">
        <f t="shared" ref="O9221:O9284" si="434">IF(N9221="","",N9221-M9221)</f>
        <v/>
      </c>
    </row>
    <row r="9222" spans="1:15" x14ac:dyDescent="0.25">
      <c r="A9222">
        <v>9221</v>
      </c>
      <c r="B9222">
        <v>2</v>
      </c>
      <c r="C9222" s="1">
        <v>23364</v>
      </c>
      <c r="D9222">
        <v>0</v>
      </c>
      <c r="E9222">
        <v>0</v>
      </c>
      <c r="F9222" t="s">
        <v>13</v>
      </c>
      <c r="G9222" s="1">
        <v>36410</v>
      </c>
      <c r="H9222">
        <v>0</v>
      </c>
      <c r="J9222">
        <v>25</v>
      </c>
      <c r="K9222">
        <v>0</v>
      </c>
      <c r="L9222" s="1">
        <v>366</v>
      </c>
      <c r="M9222" s="2">
        <f t="shared" si="432"/>
        <v>35.716666666666669</v>
      </c>
      <c r="N9222" s="2" t="str">
        <f t="shared" si="433"/>
        <v/>
      </c>
      <c r="O9222" s="2" t="str">
        <f t="shared" si="434"/>
        <v/>
      </c>
    </row>
    <row r="9223" spans="1:15" x14ac:dyDescent="0.25">
      <c r="A9223">
        <v>9222</v>
      </c>
      <c r="B9223">
        <v>2</v>
      </c>
      <c r="C9223" s="1">
        <v>27180</v>
      </c>
      <c r="D9223">
        <v>0</v>
      </c>
      <c r="E9223">
        <v>1</v>
      </c>
      <c r="F9223" t="s">
        <v>26</v>
      </c>
      <c r="G9223" s="1">
        <v>36411</v>
      </c>
      <c r="H9223">
        <v>2</v>
      </c>
      <c r="J9223">
        <v>10</v>
      </c>
      <c r="K9223">
        <v>10207</v>
      </c>
      <c r="L9223" s="1">
        <v>366</v>
      </c>
      <c r="M9223" s="2">
        <f t="shared" si="432"/>
        <v>25.272222222222222</v>
      </c>
      <c r="N9223" s="2" t="str">
        <f t="shared" si="433"/>
        <v/>
      </c>
      <c r="O9223" s="2" t="str">
        <f t="shared" si="434"/>
        <v/>
      </c>
    </row>
    <row r="9224" spans="1:15" x14ac:dyDescent="0.25">
      <c r="A9224">
        <v>9223</v>
      </c>
      <c r="B9224">
        <v>2</v>
      </c>
      <c r="C9224" s="1">
        <v>21823</v>
      </c>
      <c r="D9224">
        <v>1243</v>
      </c>
      <c r="E9224">
        <v>0</v>
      </c>
      <c r="F9224" t="s">
        <v>13</v>
      </c>
      <c r="G9224" s="1">
        <v>36412</v>
      </c>
      <c r="H9224">
        <v>0</v>
      </c>
      <c r="J9224">
        <v>21</v>
      </c>
      <c r="K9224">
        <v>0</v>
      </c>
      <c r="L9224" s="1">
        <v>366</v>
      </c>
      <c r="M9224" s="2">
        <f t="shared" si="432"/>
        <v>39.94166666666667</v>
      </c>
      <c r="N9224" s="2" t="str">
        <f t="shared" si="433"/>
        <v/>
      </c>
      <c r="O9224" s="2" t="str">
        <f t="shared" si="434"/>
        <v/>
      </c>
    </row>
    <row r="9225" spans="1:15" x14ac:dyDescent="0.25">
      <c r="A9225">
        <v>9224</v>
      </c>
      <c r="B9225">
        <v>2</v>
      </c>
      <c r="C9225" s="1">
        <v>24861</v>
      </c>
      <c r="D9225">
        <v>1256</v>
      </c>
      <c r="E9225">
        <v>0</v>
      </c>
      <c r="F9225" t="s">
        <v>26</v>
      </c>
      <c r="G9225" s="1">
        <v>36412</v>
      </c>
      <c r="H9225">
        <v>2</v>
      </c>
      <c r="J9225">
        <v>10</v>
      </c>
      <c r="K9225">
        <v>13607</v>
      </c>
      <c r="L9225" s="1">
        <v>366</v>
      </c>
      <c r="M9225" s="2">
        <f t="shared" si="432"/>
        <v>31.625</v>
      </c>
      <c r="N9225" s="2" t="str">
        <f t="shared" si="433"/>
        <v/>
      </c>
      <c r="O9225" s="2" t="str">
        <f t="shared" si="434"/>
        <v/>
      </c>
    </row>
    <row r="9226" spans="1:15" x14ac:dyDescent="0.25">
      <c r="A9226">
        <v>9225</v>
      </c>
      <c r="B9226">
        <v>3</v>
      </c>
      <c r="C9226" s="1">
        <v>25159</v>
      </c>
      <c r="D9226">
        <v>1457</v>
      </c>
      <c r="E9226">
        <v>2</v>
      </c>
      <c r="F9226" t="s">
        <v>20</v>
      </c>
      <c r="G9226" s="1">
        <v>36412</v>
      </c>
      <c r="H9226">
        <v>2</v>
      </c>
      <c r="J9226">
        <v>10</v>
      </c>
      <c r="K9226">
        <v>10307</v>
      </c>
      <c r="L9226" s="1">
        <v>366</v>
      </c>
      <c r="M9226" s="2">
        <f t="shared" si="432"/>
        <v>30.81111111111111</v>
      </c>
      <c r="N9226" s="2" t="str">
        <f t="shared" si="433"/>
        <v/>
      </c>
      <c r="O9226" s="2" t="str">
        <f t="shared" si="434"/>
        <v/>
      </c>
    </row>
    <row r="9227" spans="1:15" x14ac:dyDescent="0.25">
      <c r="A9227">
        <v>9226</v>
      </c>
      <c r="B9227">
        <v>2</v>
      </c>
      <c r="C9227" s="1">
        <v>27093</v>
      </c>
      <c r="D9227">
        <v>0</v>
      </c>
      <c r="E9227">
        <v>0</v>
      </c>
      <c r="F9227" t="s">
        <v>14</v>
      </c>
      <c r="G9227" s="1">
        <v>36412</v>
      </c>
      <c r="H9227">
        <v>2</v>
      </c>
      <c r="J9227">
        <v>10</v>
      </c>
      <c r="K9227">
        <v>18507</v>
      </c>
      <c r="L9227" s="1">
        <v>366</v>
      </c>
      <c r="M9227" s="2">
        <f t="shared" si="432"/>
        <v>25.511111111111113</v>
      </c>
      <c r="N9227" s="2" t="str">
        <f t="shared" si="433"/>
        <v/>
      </c>
      <c r="O9227" s="2" t="str">
        <f t="shared" si="434"/>
        <v/>
      </c>
    </row>
    <row r="9228" spans="1:15" x14ac:dyDescent="0.25">
      <c r="A9228">
        <v>9227</v>
      </c>
      <c r="B9228">
        <v>4</v>
      </c>
      <c r="C9228" s="1">
        <v>27507</v>
      </c>
      <c r="D9228">
        <v>0</v>
      </c>
      <c r="E9228">
        <v>0</v>
      </c>
      <c r="F9228" t="s">
        <v>20</v>
      </c>
      <c r="G9228" s="1">
        <v>36412</v>
      </c>
      <c r="H9228">
        <v>2</v>
      </c>
      <c r="J9228">
        <v>10</v>
      </c>
      <c r="K9228">
        <v>14707</v>
      </c>
      <c r="L9228" s="1">
        <v>366</v>
      </c>
      <c r="M9228" s="2">
        <f t="shared" si="432"/>
        <v>24.377777777777776</v>
      </c>
      <c r="N9228" s="2" t="str">
        <f t="shared" si="433"/>
        <v/>
      </c>
      <c r="O9228" s="2" t="str">
        <f t="shared" si="434"/>
        <v/>
      </c>
    </row>
    <row r="9229" spans="1:15" x14ac:dyDescent="0.25">
      <c r="A9229">
        <v>9228</v>
      </c>
      <c r="B9229">
        <v>4</v>
      </c>
      <c r="C9229" s="1">
        <v>24030</v>
      </c>
      <c r="D9229">
        <v>0</v>
      </c>
      <c r="E9229">
        <v>0</v>
      </c>
      <c r="F9229" t="s">
        <v>20</v>
      </c>
      <c r="G9229" s="1">
        <v>36412</v>
      </c>
      <c r="H9229">
        <v>0</v>
      </c>
      <c r="J9229">
        <v>23</v>
      </c>
      <c r="K9229">
        <v>0</v>
      </c>
      <c r="L9229" s="1">
        <v>366</v>
      </c>
      <c r="M9229" s="2">
        <f t="shared" si="432"/>
        <v>33.9</v>
      </c>
      <c r="N9229" s="2" t="str">
        <f t="shared" si="433"/>
        <v/>
      </c>
      <c r="O9229" s="2" t="str">
        <f t="shared" si="434"/>
        <v/>
      </c>
    </row>
    <row r="9230" spans="1:15" x14ac:dyDescent="0.25">
      <c r="A9230">
        <v>9229</v>
      </c>
      <c r="B9230">
        <v>2</v>
      </c>
      <c r="C9230" s="1">
        <v>25027</v>
      </c>
      <c r="D9230">
        <v>3274</v>
      </c>
      <c r="E9230">
        <v>2</v>
      </c>
      <c r="F9230" t="s">
        <v>16</v>
      </c>
      <c r="G9230" s="1">
        <v>36412</v>
      </c>
      <c r="H9230">
        <v>2</v>
      </c>
      <c r="J9230">
        <v>10</v>
      </c>
      <c r="K9230">
        <v>0</v>
      </c>
      <c r="L9230" s="1">
        <v>366</v>
      </c>
      <c r="M9230" s="2">
        <f t="shared" si="432"/>
        <v>31.169444444444444</v>
      </c>
      <c r="N9230" s="2" t="str">
        <f t="shared" si="433"/>
        <v/>
      </c>
      <c r="O9230" s="2" t="str">
        <f t="shared" si="434"/>
        <v/>
      </c>
    </row>
    <row r="9231" spans="1:15" x14ac:dyDescent="0.25">
      <c r="A9231">
        <v>9230</v>
      </c>
      <c r="B9231">
        <v>2</v>
      </c>
      <c r="C9231" s="1">
        <v>21613</v>
      </c>
      <c r="D9231">
        <v>0</v>
      </c>
      <c r="E9231">
        <v>0</v>
      </c>
      <c r="F9231" t="s">
        <v>13</v>
      </c>
      <c r="G9231" s="1">
        <v>36412</v>
      </c>
      <c r="H9231">
        <v>0</v>
      </c>
      <c r="J9231">
        <v>21</v>
      </c>
      <c r="K9231">
        <v>0</v>
      </c>
      <c r="L9231" s="1">
        <v>366</v>
      </c>
      <c r="M9231" s="2">
        <f t="shared" si="432"/>
        <v>40.513888888888886</v>
      </c>
      <c r="N9231" s="2" t="str">
        <f t="shared" si="433"/>
        <v/>
      </c>
      <c r="O9231" s="2" t="str">
        <f t="shared" si="434"/>
        <v/>
      </c>
    </row>
    <row r="9232" spans="1:15" x14ac:dyDescent="0.25">
      <c r="A9232">
        <v>9231</v>
      </c>
      <c r="B9232">
        <v>2</v>
      </c>
      <c r="C9232" s="1">
        <v>26407</v>
      </c>
      <c r="D9232">
        <v>2053</v>
      </c>
      <c r="E9232">
        <v>0</v>
      </c>
      <c r="F9232" t="s">
        <v>14</v>
      </c>
      <c r="G9232" s="1">
        <v>36413</v>
      </c>
      <c r="H9232">
        <v>2</v>
      </c>
      <c r="J9232">
        <v>10</v>
      </c>
      <c r="K9232">
        <v>18707</v>
      </c>
      <c r="L9232" s="1">
        <v>366</v>
      </c>
      <c r="M9232" s="2">
        <f t="shared" si="432"/>
        <v>27.394444444444446</v>
      </c>
      <c r="N9232" s="2" t="str">
        <f t="shared" si="433"/>
        <v/>
      </c>
      <c r="O9232" s="2" t="str">
        <f t="shared" si="434"/>
        <v/>
      </c>
    </row>
    <row r="9233" spans="1:15" x14ac:dyDescent="0.25">
      <c r="A9233">
        <v>9232</v>
      </c>
      <c r="B9233">
        <v>2</v>
      </c>
      <c r="C9233" s="1">
        <v>25889</v>
      </c>
      <c r="D9233">
        <v>0</v>
      </c>
      <c r="E9233">
        <v>0</v>
      </c>
      <c r="F9233" t="s">
        <v>20</v>
      </c>
      <c r="G9233" s="1">
        <v>36416</v>
      </c>
      <c r="H9233">
        <v>2</v>
      </c>
      <c r="J9233">
        <v>10</v>
      </c>
      <c r="K9233">
        <v>11907</v>
      </c>
      <c r="L9233" s="1">
        <v>366</v>
      </c>
      <c r="M9233" s="2">
        <f t="shared" si="432"/>
        <v>28.822222222222223</v>
      </c>
      <c r="N9233" s="2" t="str">
        <f t="shared" si="433"/>
        <v/>
      </c>
      <c r="O9233" s="2" t="str">
        <f t="shared" si="434"/>
        <v/>
      </c>
    </row>
    <row r="9234" spans="1:15" x14ac:dyDescent="0.25">
      <c r="A9234">
        <v>9233</v>
      </c>
      <c r="B9234">
        <v>3</v>
      </c>
      <c r="C9234" s="1">
        <v>22277</v>
      </c>
      <c r="D9234">
        <v>0</v>
      </c>
      <c r="E9234">
        <v>2</v>
      </c>
      <c r="F9234" t="s">
        <v>14</v>
      </c>
      <c r="G9234" s="1">
        <v>36416</v>
      </c>
      <c r="H9234">
        <v>2</v>
      </c>
      <c r="J9234">
        <v>10</v>
      </c>
      <c r="K9234">
        <v>10107</v>
      </c>
      <c r="L9234" s="1">
        <v>366</v>
      </c>
      <c r="M9234" s="2">
        <f t="shared" si="432"/>
        <v>38.711111111111109</v>
      </c>
      <c r="N9234" s="2" t="str">
        <f t="shared" si="433"/>
        <v/>
      </c>
      <c r="O9234" s="2" t="str">
        <f t="shared" si="434"/>
        <v/>
      </c>
    </row>
    <row r="9235" spans="1:15" x14ac:dyDescent="0.25">
      <c r="A9235">
        <v>9234</v>
      </c>
      <c r="B9235">
        <v>2</v>
      </c>
      <c r="C9235" s="1">
        <v>18047</v>
      </c>
      <c r="D9235">
        <v>0</v>
      </c>
      <c r="E9235">
        <v>0</v>
      </c>
      <c r="F9235" t="s">
        <v>14</v>
      </c>
      <c r="G9235" s="1">
        <v>36416</v>
      </c>
      <c r="H9235">
        <v>2</v>
      </c>
      <c r="J9235">
        <v>21</v>
      </c>
      <c r="K9235">
        <v>0</v>
      </c>
      <c r="L9235" s="1">
        <v>366</v>
      </c>
      <c r="M9235" s="2">
        <f t="shared" si="432"/>
        <v>50.288888888888891</v>
      </c>
      <c r="N9235" s="2" t="str">
        <f t="shared" si="433"/>
        <v/>
      </c>
      <c r="O9235" s="2" t="str">
        <f t="shared" si="434"/>
        <v/>
      </c>
    </row>
    <row r="9236" spans="1:15" x14ac:dyDescent="0.25">
      <c r="A9236">
        <v>9235</v>
      </c>
      <c r="B9236">
        <v>4</v>
      </c>
      <c r="C9236" s="1">
        <v>28846</v>
      </c>
      <c r="D9236">
        <v>0</v>
      </c>
      <c r="E9236">
        <v>0</v>
      </c>
      <c r="F9236" t="s">
        <v>20</v>
      </c>
      <c r="G9236" s="1">
        <v>36417</v>
      </c>
      <c r="H9236">
        <v>2</v>
      </c>
      <c r="J9236">
        <v>10</v>
      </c>
      <c r="K9236">
        <v>13907</v>
      </c>
      <c r="L9236" s="1">
        <v>366</v>
      </c>
      <c r="M9236" s="2">
        <f t="shared" si="432"/>
        <v>20.727777777777778</v>
      </c>
      <c r="N9236" s="2" t="str">
        <f t="shared" si="433"/>
        <v/>
      </c>
      <c r="O9236" s="2" t="str">
        <f t="shared" si="434"/>
        <v/>
      </c>
    </row>
    <row r="9237" spans="1:15" x14ac:dyDescent="0.25">
      <c r="A9237">
        <v>9236</v>
      </c>
      <c r="B9237">
        <v>1</v>
      </c>
      <c r="C9237" t="s">
        <v>12</v>
      </c>
      <c r="D9237">
        <v>0</v>
      </c>
      <c r="E9237">
        <v>0</v>
      </c>
      <c r="F9237" t="s">
        <v>13</v>
      </c>
      <c r="G9237" s="1">
        <v>36417</v>
      </c>
      <c r="H9237">
        <v>4</v>
      </c>
      <c r="J9237">
        <v>61</v>
      </c>
      <c r="K9237">
        <v>10107</v>
      </c>
      <c r="L9237" s="1">
        <v>366</v>
      </c>
      <c r="O9237" s="2" t="str">
        <f t="shared" si="434"/>
        <v/>
      </c>
    </row>
    <row r="9238" spans="1:15" x14ac:dyDescent="0.25">
      <c r="A9238">
        <v>9237</v>
      </c>
      <c r="B9238">
        <v>2</v>
      </c>
      <c r="C9238" s="1">
        <v>14219</v>
      </c>
      <c r="D9238">
        <v>0</v>
      </c>
      <c r="E9238">
        <v>0</v>
      </c>
      <c r="F9238" t="s">
        <v>14</v>
      </c>
      <c r="G9238" s="1">
        <v>36417</v>
      </c>
      <c r="H9238">
        <v>2</v>
      </c>
      <c r="J9238">
        <v>10</v>
      </c>
      <c r="K9238">
        <v>12807</v>
      </c>
      <c r="L9238" s="1">
        <v>366</v>
      </c>
      <c r="M9238" s="2">
        <f t="shared" si="432"/>
        <v>60.774999999999999</v>
      </c>
      <c r="N9238" s="2" t="str">
        <f t="shared" si="433"/>
        <v/>
      </c>
      <c r="O9238" s="2" t="str">
        <f t="shared" si="434"/>
        <v/>
      </c>
    </row>
    <row r="9239" spans="1:15" x14ac:dyDescent="0.25">
      <c r="A9239">
        <v>9238</v>
      </c>
      <c r="B9239">
        <v>2</v>
      </c>
      <c r="C9239" s="1">
        <v>26881</v>
      </c>
      <c r="D9239">
        <v>0</v>
      </c>
      <c r="E9239">
        <v>0</v>
      </c>
      <c r="F9239" t="s">
        <v>13</v>
      </c>
      <c r="G9239" s="1">
        <v>36417</v>
      </c>
      <c r="H9239">
        <v>0</v>
      </c>
      <c r="J9239">
        <v>21</v>
      </c>
      <c r="K9239">
        <v>0</v>
      </c>
      <c r="L9239" s="1">
        <v>366</v>
      </c>
      <c r="M9239" s="2">
        <f t="shared" si="432"/>
        <v>26.108333333333334</v>
      </c>
      <c r="N9239" s="2" t="str">
        <f t="shared" si="433"/>
        <v/>
      </c>
      <c r="O9239" s="2" t="str">
        <f t="shared" si="434"/>
        <v/>
      </c>
    </row>
    <row r="9240" spans="1:15" x14ac:dyDescent="0.25">
      <c r="A9240">
        <v>9239</v>
      </c>
      <c r="B9240">
        <v>3</v>
      </c>
      <c r="C9240" s="1">
        <v>17670</v>
      </c>
      <c r="D9240">
        <v>0</v>
      </c>
      <c r="E9240">
        <v>0</v>
      </c>
      <c r="F9240" t="s">
        <v>14</v>
      </c>
      <c r="G9240" s="1">
        <v>36417</v>
      </c>
      <c r="H9240">
        <v>2</v>
      </c>
      <c r="J9240">
        <v>21</v>
      </c>
      <c r="K9240">
        <v>0</v>
      </c>
      <c r="L9240" s="1">
        <v>366</v>
      </c>
      <c r="M9240" s="2">
        <f t="shared" si="432"/>
        <v>51.325000000000003</v>
      </c>
      <c r="N9240" s="2" t="str">
        <f t="shared" si="433"/>
        <v/>
      </c>
      <c r="O9240" s="2" t="str">
        <f t="shared" si="434"/>
        <v/>
      </c>
    </row>
    <row r="9241" spans="1:15" x14ac:dyDescent="0.25">
      <c r="A9241">
        <v>9240</v>
      </c>
      <c r="B9241">
        <v>2</v>
      </c>
      <c r="C9241" s="1">
        <v>27331</v>
      </c>
      <c r="D9241">
        <v>0</v>
      </c>
      <c r="E9241">
        <v>0</v>
      </c>
      <c r="F9241" t="s">
        <v>20</v>
      </c>
      <c r="G9241" s="1">
        <v>36418</v>
      </c>
      <c r="H9241">
        <v>2</v>
      </c>
      <c r="J9241">
        <v>10</v>
      </c>
      <c r="K9241">
        <v>17907</v>
      </c>
      <c r="L9241" s="1">
        <v>366</v>
      </c>
      <c r="M9241" s="2">
        <f t="shared" si="432"/>
        <v>24.877777777777776</v>
      </c>
      <c r="N9241" s="2" t="str">
        <f t="shared" si="433"/>
        <v/>
      </c>
      <c r="O9241" s="2" t="str">
        <f t="shared" si="434"/>
        <v/>
      </c>
    </row>
    <row r="9242" spans="1:15" x14ac:dyDescent="0.25">
      <c r="A9242">
        <v>9241</v>
      </c>
      <c r="B9242">
        <v>2</v>
      </c>
      <c r="C9242" s="1">
        <v>17098</v>
      </c>
      <c r="D9242">
        <v>0</v>
      </c>
      <c r="E9242">
        <v>0</v>
      </c>
      <c r="F9242" t="s">
        <v>14</v>
      </c>
      <c r="G9242" s="1">
        <v>36418</v>
      </c>
      <c r="H9242">
        <v>2</v>
      </c>
      <c r="J9242">
        <v>10</v>
      </c>
      <c r="K9242">
        <v>10907</v>
      </c>
      <c r="L9242" s="1">
        <v>366</v>
      </c>
      <c r="M9242" s="2">
        <f t="shared" si="432"/>
        <v>52.894444444444446</v>
      </c>
      <c r="N9242" s="2" t="str">
        <f t="shared" si="433"/>
        <v/>
      </c>
      <c r="O9242" s="2" t="str">
        <f t="shared" si="434"/>
        <v/>
      </c>
    </row>
    <row r="9243" spans="1:15" x14ac:dyDescent="0.25">
      <c r="A9243">
        <v>9242</v>
      </c>
      <c r="B9243">
        <v>2</v>
      </c>
      <c r="C9243" s="1">
        <v>21890</v>
      </c>
      <c r="D9243">
        <v>0</v>
      </c>
      <c r="E9243">
        <v>0</v>
      </c>
      <c r="F9243" t="s">
        <v>13</v>
      </c>
      <c r="G9243" s="1">
        <v>36418</v>
      </c>
      <c r="H9243">
        <v>0</v>
      </c>
      <c r="J9243">
        <v>25</v>
      </c>
      <c r="K9243">
        <v>0</v>
      </c>
      <c r="L9243" s="1">
        <v>366</v>
      </c>
      <c r="M9243" s="2">
        <f t="shared" si="432"/>
        <v>39.774999999999999</v>
      </c>
      <c r="N9243" s="2" t="str">
        <f t="shared" si="433"/>
        <v/>
      </c>
      <c r="O9243" s="2" t="str">
        <f t="shared" si="434"/>
        <v/>
      </c>
    </row>
    <row r="9244" spans="1:15" x14ac:dyDescent="0.25">
      <c r="A9244">
        <v>9243</v>
      </c>
      <c r="B9244">
        <v>2</v>
      </c>
      <c r="C9244" s="1">
        <v>17324</v>
      </c>
      <c r="D9244">
        <v>4700</v>
      </c>
      <c r="E9244">
        <v>0</v>
      </c>
      <c r="F9244" t="s">
        <v>28</v>
      </c>
      <c r="G9244" s="1">
        <v>36418</v>
      </c>
      <c r="H9244">
        <v>2</v>
      </c>
      <c r="J9244">
        <v>10</v>
      </c>
      <c r="K9244">
        <v>0</v>
      </c>
      <c r="L9244" s="1">
        <v>366</v>
      </c>
      <c r="M9244" s="2">
        <f t="shared" si="432"/>
        <v>52.274999999999999</v>
      </c>
      <c r="N9244" s="2" t="str">
        <f t="shared" si="433"/>
        <v/>
      </c>
      <c r="O9244" s="2" t="str">
        <f t="shared" si="434"/>
        <v/>
      </c>
    </row>
    <row r="9245" spans="1:15" x14ac:dyDescent="0.25">
      <c r="A9245">
        <v>9244</v>
      </c>
      <c r="B9245">
        <v>4</v>
      </c>
      <c r="C9245" s="1">
        <v>25077</v>
      </c>
      <c r="D9245">
        <v>0</v>
      </c>
      <c r="E9245">
        <v>0</v>
      </c>
      <c r="F9245" t="s">
        <v>20</v>
      </c>
      <c r="G9245" s="1">
        <v>36419</v>
      </c>
      <c r="H9245">
        <v>0</v>
      </c>
      <c r="I9245" t="s">
        <v>19</v>
      </c>
      <c r="J9245">
        <v>21</v>
      </c>
      <c r="K9245">
        <v>13907</v>
      </c>
      <c r="L9245" s="1">
        <v>38393</v>
      </c>
      <c r="M9245" s="2">
        <f t="shared" si="432"/>
        <v>31.052777777777777</v>
      </c>
      <c r="N9245" s="2">
        <f t="shared" si="433"/>
        <v>36.452777777777776</v>
      </c>
      <c r="O9245" s="2">
        <f t="shared" si="434"/>
        <v>5.3999999999999986</v>
      </c>
    </row>
    <row r="9246" spans="1:15" x14ac:dyDescent="0.25">
      <c r="A9246">
        <v>9245</v>
      </c>
      <c r="B9246">
        <v>4</v>
      </c>
      <c r="C9246" s="1">
        <v>23200</v>
      </c>
      <c r="D9246">
        <v>2490</v>
      </c>
      <c r="E9246">
        <v>1</v>
      </c>
      <c r="F9246" t="s">
        <v>20</v>
      </c>
      <c r="G9246" s="1">
        <v>36419</v>
      </c>
      <c r="H9246">
        <v>2</v>
      </c>
      <c r="J9246">
        <v>10</v>
      </c>
      <c r="K9246">
        <v>10807</v>
      </c>
      <c r="L9246" s="1">
        <v>366</v>
      </c>
      <c r="M9246" s="2">
        <f t="shared" si="432"/>
        <v>36.18888888888889</v>
      </c>
      <c r="N9246" s="2" t="str">
        <f t="shared" si="433"/>
        <v/>
      </c>
      <c r="O9246" s="2" t="str">
        <f t="shared" si="434"/>
        <v/>
      </c>
    </row>
    <row r="9247" spans="1:15" x14ac:dyDescent="0.25">
      <c r="A9247">
        <v>9246</v>
      </c>
      <c r="B9247">
        <v>4</v>
      </c>
      <c r="C9247" s="1">
        <v>26909</v>
      </c>
      <c r="D9247">
        <v>1770</v>
      </c>
      <c r="E9247">
        <v>2</v>
      </c>
      <c r="F9247" t="s">
        <v>26</v>
      </c>
      <c r="G9247" s="1">
        <v>36419</v>
      </c>
      <c r="H9247">
        <v>2</v>
      </c>
      <c r="J9247">
        <v>10</v>
      </c>
      <c r="K9247">
        <v>10107</v>
      </c>
      <c r="L9247" s="1">
        <v>366</v>
      </c>
      <c r="M9247" s="2">
        <f t="shared" si="432"/>
        <v>26.038888888888888</v>
      </c>
      <c r="N9247" s="2" t="str">
        <f t="shared" si="433"/>
        <v/>
      </c>
      <c r="O9247" s="2" t="str">
        <f t="shared" si="434"/>
        <v/>
      </c>
    </row>
    <row r="9248" spans="1:15" x14ac:dyDescent="0.25">
      <c r="A9248">
        <v>9247</v>
      </c>
      <c r="B9248">
        <v>3</v>
      </c>
      <c r="C9248" s="1">
        <v>23376</v>
      </c>
      <c r="D9248">
        <v>1953</v>
      </c>
      <c r="E9248">
        <v>2</v>
      </c>
      <c r="F9248" t="s">
        <v>14</v>
      </c>
      <c r="G9248" s="1">
        <v>36419</v>
      </c>
      <c r="H9248">
        <v>2</v>
      </c>
      <c r="J9248">
        <v>10</v>
      </c>
      <c r="K9248">
        <v>10807</v>
      </c>
      <c r="L9248" s="1">
        <v>366</v>
      </c>
      <c r="M9248" s="2">
        <f t="shared" si="432"/>
        <v>35.711111111111109</v>
      </c>
      <c r="N9248" s="2" t="str">
        <f t="shared" si="433"/>
        <v/>
      </c>
      <c r="O9248" s="2" t="str">
        <f t="shared" si="434"/>
        <v/>
      </c>
    </row>
    <row r="9249" spans="1:15" x14ac:dyDescent="0.25">
      <c r="A9249">
        <v>9248</v>
      </c>
      <c r="B9249">
        <v>3</v>
      </c>
      <c r="C9249" s="1">
        <v>18075</v>
      </c>
      <c r="D9249">
        <v>1060</v>
      </c>
      <c r="E9249">
        <v>2</v>
      </c>
      <c r="F9249" t="s">
        <v>17</v>
      </c>
      <c r="G9249" s="1">
        <v>36419</v>
      </c>
      <c r="H9249">
        <v>2</v>
      </c>
      <c r="J9249">
        <v>10</v>
      </c>
      <c r="K9249">
        <v>14707</v>
      </c>
      <c r="L9249" s="1">
        <v>366</v>
      </c>
      <c r="M9249" s="2">
        <f t="shared" si="432"/>
        <v>50.222222222222221</v>
      </c>
      <c r="N9249" s="2" t="str">
        <f t="shared" si="433"/>
        <v/>
      </c>
      <c r="O9249" s="2" t="str">
        <f t="shared" si="434"/>
        <v/>
      </c>
    </row>
    <row r="9250" spans="1:15" x14ac:dyDescent="0.25">
      <c r="A9250">
        <v>9249</v>
      </c>
      <c r="B9250">
        <v>2</v>
      </c>
      <c r="C9250" s="1">
        <v>13285</v>
      </c>
      <c r="D9250">
        <v>0</v>
      </c>
      <c r="E9250">
        <v>0</v>
      </c>
      <c r="F9250" t="s">
        <v>13</v>
      </c>
      <c r="G9250" s="1">
        <v>36419</v>
      </c>
      <c r="H9250">
        <v>0</v>
      </c>
      <c r="J9250">
        <v>25</v>
      </c>
      <c r="K9250">
        <v>0</v>
      </c>
      <c r="L9250" s="1">
        <v>366</v>
      </c>
      <c r="M9250" s="2">
        <f t="shared" si="432"/>
        <v>63.336111111111109</v>
      </c>
      <c r="N9250" s="2" t="str">
        <f t="shared" si="433"/>
        <v/>
      </c>
      <c r="O9250" s="2" t="str">
        <f t="shared" si="434"/>
        <v/>
      </c>
    </row>
    <row r="9251" spans="1:15" x14ac:dyDescent="0.25">
      <c r="A9251">
        <v>9250</v>
      </c>
      <c r="B9251">
        <v>2</v>
      </c>
      <c r="C9251" s="1">
        <v>26185</v>
      </c>
      <c r="D9251">
        <v>2000</v>
      </c>
      <c r="E9251">
        <v>2</v>
      </c>
      <c r="F9251" t="s">
        <v>14</v>
      </c>
      <c r="G9251" s="1">
        <v>36420</v>
      </c>
      <c r="H9251">
        <v>2</v>
      </c>
      <c r="J9251">
        <v>10</v>
      </c>
      <c r="K9251">
        <v>18707</v>
      </c>
      <c r="L9251" s="1">
        <v>366</v>
      </c>
      <c r="M9251" s="2">
        <f t="shared" si="432"/>
        <v>28.022222222222222</v>
      </c>
      <c r="N9251" s="2" t="str">
        <f t="shared" si="433"/>
        <v/>
      </c>
      <c r="O9251" s="2" t="str">
        <f t="shared" si="434"/>
        <v/>
      </c>
    </row>
    <row r="9252" spans="1:15" x14ac:dyDescent="0.25">
      <c r="A9252">
        <v>9251</v>
      </c>
      <c r="B9252">
        <v>4</v>
      </c>
      <c r="C9252" s="1">
        <v>24178</v>
      </c>
      <c r="D9252">
        <v>0</v>
      </c>
      <c r="E9252">
        <v>0</v>
      </c>
      <c r="F9252" t="s">
        <v>20</v>
      </c>
      <c r="G9252" s="1">
        <v>36420</v>
      </c>
      <c r="H9252">
        <v>2</v>
      </c>
      <c r="J9252">
        <v>10</v>
      </c>
      <c r="K9252">
        <v>10807</v>
      </c>
      <c r="L9252" s="1">
        <v>366</v>
      </c>
      <c r="M9252" s="2">
        <f t="shared" si="432"/>
        <v>33.513888888888886</v>
      </c>
      <c r="N9252" s="2" t="str">
        <f t="shared" si="433"/>
        <v/>
      </c>
      <c r="O9252" s="2" t="str">
        <f t="shared" si="434"/>
        <v/>
      </c>
    </row>
    <row r="9253" spans="1:15" x14ac:dyDescent="0.25">
      <c r="A9253">
        <v>9252</v>
      </c>
      <c r="B9253">
        <v>2</v>
      </c>
      <c r="C9253" s="1">
        <v>23608</v>
      </c>
      <c r="D9253">
        <v>0</v>
      </c>
      <c r="E9253">
        <v>0</v>
      </c>
      <c r="F9253" t="s">
        <v>13</v>
      </c>
      <c r="G9253" s="1">
        <v>36420</v>
      </c>
      <c r="H9253">
        <v>0</v>
      </c>
      <c r="J9253">
        <v>23</v>
      </c>
      <c r="K9253">
        <v>0</v>
      </c>
      <c r="L9253" s="1">
        <v>366</v>
      </c>
      <c r="M9253" s="2">
        <f t="shared" si="432"/>
        <v>35.077777777777776</v>
      </c>
      <c r="N9253" s="2" t="str">
        <f t="shared" si="433"/>
        <v/>
      </c>
      <c r="O9253" s="2" t="str">
        <f t="shared" si="434"/>
        <v/>
      </c>
    </row>
    <row r="9254" spans="1:15" x14ac:dyDescent="0.25">
      <c r="A9254">
        <v>9253</v>
      </c>
      <c r="B9254">
        <v>3</v>
      </c>
      <c r="C9254" s="1">
        <v>16997</v>
      </c>
      <c r="D9254">
        <v>0</v>
      </c>
      <c r="E9254">
        <v>0</v>
      </c>
      <c r="F9254" t="s">
        <v>13</v>
      </c>
      <c r="G9254" s="1">
        <v>36420</v>
      </c>
      <c r="H9254">
        <v>0</v>
      </c>
      <c r="J9254">
        <v>24</v>
      </c>
      <c r="K9254">
        <v>0</v>
      </c>
      <c r="L9254" s="1">
        <v>366</v>
      </c>
      <c r="M9254" s="2">
        <f t="shared" si="432"/>
        <v>53.174999999999997</v>
      </c>
      <c r="N9254" s="2" t="str">
        <f t="shared" si="433"/>
        <v/>
      </c>
      <c r="O9254" s="2" t="str">
        <f t="shared" si="434"/>
        <v/>
      </c>
    </row>
    <row r="9255" spans="1:15" x14ac:dyDescent="0.25">
      <c r="A9255">
        <v>9254</v>
      </c>
      <c r="B9255">
        <v>3</v>
      </c>
      <c r="C9255" s="1">
        <v>16681</v>
      </c>
      <c r="D9255">
        <v>0</v>
      </c>
      <c r="E9255">
        <v>0</v>
      </c>
      <c r="F9255" t="s">
        <v>13</v>
      </c>
      <c r="G9255" s="1">
        <v>36423</v>
      </c>
      <c r="H9255">
        <v>0</v>
      </c>
      <c r="J9255">
        <v>25</v>
      </c>
      <c r="K9255">
        <v>0</v>
      </c>
      <c r="L9255" s="1">
        <v>366</v>
      </c>
      <c r="M9255" s="2">
        <f t="shared" si="432"/>
        <v>54.052777777777777</v>
      </c>
      <c r="N9255" s="2" t="str">
        <f t="shared" si="433"/>
        <v/>
      </c>
      <c r="O9255" s="2" t="str">
        <f t="shared" si="434"/>
        <v/>
      </c>
    </row>
    <row r="9256" spans="1:15" x14ac:dyDescent="0.25">
      <c r="A9256">
        <v>9255</v>
      </c>
      <c r="B9256">
        <v>2</v>
      </c>
      <c r="C9256" s="1">
        <v>23329</v>
      </c>
      <c r="D9256">
        <v>0</v>
      </c>
      <c r="E9256">
        <v>0</v>
      </c>
      <c r="F9256" t="s">
        <v>13</v>
      </c>
      <c r="G9256" s="1">
        <v>36423</v>
      </c>
      <c r="H9256">
        <v>0</v>
      </c>
      <c r="J9256">
        <v>21</v>
      </c>
      <c r="K9256">
        <v>0</v>
      </c>
      <c r="L9256" s="1">
        <v>366</v>
      </c>
      <c r="M9256" s="2">
        <f t="shared" si="432"/>
        <v>35.85</v>
      </c>
      <c r="N9256" s="2" t="str">
        <f t="shared" si="433"/>
        <v/>
      </c>
      <c r="O9256" s="2" t="str">
        <f t="shared" si="434"/>
        <v/>
      </c>
    </row>
    <row r="9257" spans="1:15" x14ac:dyDescent="0.25">
      <c r="A9257">
        <v>9256</v>
      </c>
      <c r="B9257">
        <v>2</v>
      </c>
      <c r="C9257" s="1">
        <v>14506</v>
      </c>
      <c r="D9257">
        <v>2400</v>
      </c>
      <c r="E9257">
        <v>0</v>
      </c>
      <c r="F9257" t="s">
        <v>14</v>
      </c>
      <c r="G9257" s="1">
        <v>36423</v>
      </c>
      <c r="H9257">
        <v>0</v>
      </c>
      <c r="J9257">
        <v>21</v>
      </c>
      <c r="K9257">
        <v>0</v>
      </c>
      <c r="L9257" s="1">
        <v>366</v>
      </c>
      <c r="M9257" s="2">
        <f t="shared" si="432"/>
        <v>60.005555555555553</v>
      </c>
      <c r="N9257" s="2" t="str">
        <f t="shared" si="433"/>
        <v/>
      </c>
      <c r="O9257" s="2" t="str">
        <f t="shared" si="434"/>
        <v/>
      </c>
    </row>
    <row r="9258" spans="1:15" x14ac:dyDescent="0.25">
      <c r="A9258">
        <v>9257</v>
      </c>
      <c r="B9258">
        <v>3</v>
      </c>
      <c r="C9258" s="1">
        <v>23689</v>
      </c>
      <c r="D9258">
        <v>2176</v>
      </c>
      <c r="E9258">
        <v>3</v>
      </c>
      <c r="F9258" t="s">
        <v>14</v>
      </c>
      <c r="G9258" s="1">
        <v>36424</v>
      </c>
      <c r="H9258">
        <v>2</v>
      </c>
      <c r="J9258">
        <v>10</v>
      </c>
      <c r="K9258">
        <v>15707</v>
      </c>
      <c r="L9258" s="1">
        <v>366</v>
      </c>
      <c r="M9258" s="2">
        <f t="shared" si="432"/>
        <v>34.869444444444447</v>
      </c>
      <c r="N9258" s="2" t="str">
        <f t="shared" si="433"/>
        <v/>
      </c>
      <c r="O9258" s="2" t="str">
        <f t="shared" si="434"/>
        <v/>
      </c>
    </row>
    <row r="9259" spans="1:15" x14ac:dyDescent="0.25">
      <c r="A9259">
        <v>9258</v>
      </c>
      <c r="B9259">
        <v>3</v>
      </c>
      <c r="C9259" s="1">
        <v>27090</v>
      </c>
      <c r="D9259">
        <v>0</v>
      </c>
      <c r="E9259">
        <v>2</v>
      </c>
      <c r="F9259" t="s">
        <v>14</v>
      </c>
      <c r="G9259" s="1">
        <v>36424</v>
      </c>
      <c r="H9259">
        <v>2</v>
      </c>
      <c r="J9259">
        <v>10</v>
      </c>
      <c r="K9259">
        <v>13507</v>
      </c>
      <c r="L9259" s="1">
        <v>366</v>
      </c>
      <c r="M9259" s="2">
        <f t="shared" si="432"/>
        <v>25.552777777777777</v>
      </c>
      <c r="N9259" s="2" t="str">
        <f t="shared" si="433"/>
        <v/>
      </c>
      <c r="O9259" s="2" t="str">
        <f t="shared" si="434"/>
        <v/>
      </c>
    </row>
    <row r="9260" spans="1:15" x14ac:dyDescent="0.25">
      <c r="A9260">
        <v>9259</v>
      </c>
      <c r="B9260">
        <v>2</v>
      </c>
      <c r="C9260" s="1">
        <v>26460</v>
      </c>
      <c r="D9260">
        <v>0</v>
      </c>
      <c r="E9260">
        <v>0</v>
      </c>
      <c r="F9260" t="s">
        <v>20</v>
      </c>
      <c r="G9260" s="1">
        <v>36424</v>
      </c>
      <c r="H9260">
        <v>2</v>
      </c>
      <c r="J9260">
        <v>10</v>
      </c>
      <c r="K9260">
        <v>10107</v>
      </c>
      <c r="L9260" s="1">
        <v>366</v>
      </c>
      <c r="M9260" s="2">
        <f t="shared" si="432"/>
        <v>27.280555555555555</v>
      </c>
      <c r="N9260" s="2" t="str">
        <f t="shared" si="433"/>
        <v/>
      </c>
      <c r="O9260" s="2" t="str">
        <f t="shared" si="434"/>
        <v/>
      </c>
    </row>
    <row r="9261" spans="1:15" x14ac:dyDescent="0.25">
      <c r="A9261">
        <v>9260</v>
      </c>
      <c r="B9261">
        <v>2</v>
      </c>
      <c r="C9261" s="1">
        <v>18643</v>
      </c>
      <c r="D9261">
        <v>1603</v>
      </c>
      <c r="E9261">
        <v>0</v>
      </c>
      <c r="F9261" t="s">
        <v>20</v>
      </c>
      <c r="G9261" s="1">
        <v>36424</v>
      </c>
      <c r="H9261">
        <v>2</v>
      </c>
      <c r="J9261">
        <v>10</v>
      </c>
      <c r="K9261">
        <v>13607</v>
      </c>
      <c r="L9261" s="1">
        <v>366</v>
      </c>
      <c r="M9261" s="2">
        <f t="shared" si="432"/>
        <v>48.68333333333333</v>
      </c>
      <c r="N9261" s="2" t="str">
        <f t="shared" si="433"/>
        <v/>
      </c>
      <c r="O9261" s="2" t="str">
        <f t="shared" si="434"/>
        <v/>
      </c>
    </row>
    <row r="9262" spans="1:15" x14ac:dyDescent="0.25">
      <c r="A9262">
        <v>9261</v>
      </c>
      <c r="B9262">
        <v>4</v>
      </c>
      <c r="C9262" s="1">
        <v>27134</v>
      </c>
      <c r="D9262">
        <v>0</v>
      </c>
      <c r="E9262">
        <v>1</v>
      </c>
      <c r="F9262" t="s">
        <v>20</v>
      </c>
      <c r="G9262" s="1">
        <v>36424</v>
      </c>
      <c r="H9262">
        <v>2</v>
      </c>
      <c r="J9262">
        <v>10</v>
      </c>
      <c r="K9262">
        <v>10207</v>
      </c>
      <c r="L9262" s="1">
        <v>366</v>
      </c>
      <c r="M9262" s="2">
        <f t="shared" si="432"/>
        <v>25.433333333333334</v>
      </c>
      <c r="N9262" s="2" t="str">
        <f t="shared" si="433"/>
        <v/>
      </c>
      <c r="O9262" s="2" t="str">
        <f t="shared" si="434"/>
        <v/>
      </c>
    </row>
    <row r="9263" spans="1:15" x14ac:dyDescent="0.25">
      <c r="A9263">
        <v>9262</v>
      </c>
      <c r="B9263">
        <v>2</v>
      </c>
      <c r="C9263" s="1">
        <v>11551</v>
      </c>
      <c r="D9263">
        <v>0</v>
      </c>
      <c r="E9263">
        <v>0</v>
      </c>
      <c r="F9263" t="s">
        <v>13</v>
      </c>
      <c r="G9263" s="1">
        <v>36424</v>
      </c>
      <c r="H9263">
        <v>0</v>
      </c>
      <c r="J9263">
        <v>25</v>
      </c>
      <c r="K9263">
        <v>0</v>
      </c>
      <c r="L9263" s="1">
        <v>366</v>
      </c>
      <c r="M9263" s="2">
        <f t="shared" si="432"/>
        <v>68.097222222222229</v>
      </c>
      <c r="N9263" s="2" t="str">
        <f t="shared" si="433"/>
        <v/>
      </c>
      <c r="O9263" s="2" t="str">
        <f t="shared" si="434"/>
        <v/>
      </c>
    </row>
    <row r="9264" spans="1:15" x14ac:dyDescent="0.25">
      <c r="A9264">
        <v>9263</v>
      </c>
      <c r="B9264">
        <v>3</v>
      </c>
      <c r="C9264" s="1">
        <v>19347</v>
      </c>
      <c r="D9264">
        <v>0</v>
      </c>
      <c r="E9264">
        <v>0</v>
      </c>
      <c r="F9264" t="s">
        <v>13</v>
      </c>
      <c r="G9264" s="1">
        <v>36424</v>
      </c>
      <c r="H9264">
        <v>0</v>
      </c>
      <c r="J9264">
        <v>23</v>
      </c>
      <c r="K9264">
        <v>0</v>
      </c>
      <c r="L9264" s="1">
        <v>366</v>
      </c>
      <c r="M9264" s="2">
        <f t="shared" si="432"/>
        <v>46.755555555555553</v>
      </c>
      <c r="N9264" s="2" t="str">
        <f t="shared" si="433"/>
        <v/>
      </c>
      <c r="O9264" s="2" t="str">
        <f t="shared" si="434"/>
        <v/>
      </c>
    </row>
    <row r="9265" spans="1:15" x14ac:dyDescent="0.25">
      <c r="A9265">
        <v>9264</v>
      </c>
      <c r="B9265">
        <v>2</v>
      </c>
      <c r="C9265" s="1">
        <v>22647</v>
      </c>
      <c r="D9265">
        <v>1661</v>
      </c>
      <c r="E9265">
        <v>2</v>
      </c>
      <c r="F9265" t="s">
        <v>14</v>
      </c>
      <c r="G9265" s="1">
        <v>36425</v>
      </c>
      <c r="H9265">
        <v>2</v>
      </c>
      <c r="J9265">
        <v>10</v>
      </c>
      <c r="K9265">
        <v>10107</v>
      </c>
      <c r="L9265" s="1">
        <v>366</v>
      </c>
      <c r="M9265" s="2">
        <f t="shared" si="432"/>
        <v>37.725000000000001</v>
      </c>
      <c r="N9265" s="2" t="str">
        <f t="shared" si="433"/>
        <v/>
      </c>
      <c r="O9265" s="2" t="str">
        <f t="shared" si="434"/>
        <v/>
      </c>
    </row>
    <row r="9266" spans="1:15" x14ac:dyDescent="0.25">
      <c r="A9266">
        <v>9265</v>
      </c>
      <c r="B9266">
        <v>2</v>
      </c>
      <c r="C9266" s="1">
        <v>25669</v>
      </c>
      <c r="D9266">
        <v>1735</v>
      </c>
      <c r="E9266">
        <v>0</v>
      </c>
      <c r="F9266" t="s">
        <v>20</v>
      </c>
      <c r="G9266" s="1">
        <v>36425</v>
      </c>
      <c r="H9266">
        <v>2</v>
      </c>
      <c r="J9266">
        <v>10</v>
      </c>
      <c r="K9266">
        <v>10107</v>
      </c>
      <c r="L9266" s="1">
        <v>366</v>
      </c>
      <c r="M9266" s="2">
        <f t="shared" si="432"/>
        <v>29.447222222222223</v>
      </c>
      <c r="N9266" s="2" t="str">
        <f t="shared" si="433"/>
        <v/>
      </c>
      <c r="O9266" s="2" t="str">
        <f t="shared" si="434"/>
        <v/>
      </c>
    </row>
    <row r="9267" spans="1:15" x14ac:dyDescent="0.25">
      <c r="A9267">
        <v>9266</v>
      </c>
      <c r="B9267">
        <v>2</v>
      </c>
      <c r="C9267" s="1">
        <v>27882</v>
      </c>
      <c r="D9267">
        <v>1590</v>
      </c>
      <c r="E9267">
        <v>0</v>
      </c>
      <c r="F9267" t="s">
        <v>14</v>
      </c>
      <c r="G9267" s="1">
        <v>36425</v>
      </c>
      <c r="H9267">
        <v>2</v>
      </c>
      <c r="J9267">
        <v>10</v>
      </c>
      <c r="K9267">
        <v>12807</v>
      </c>
      <c r="L9267" s="1">
        <v>366</v>
      </c>
      <c r="M9267" s="2">
        <f t="shared" si="432"/>
        <v>23.388888888888889</v>
      </c>
      <c r="N9267" s="2" t="str">
        <f t="shared" si="433"/>
        <v/>
      </c>
      <c r="O9267" s="2" t="str">
        <f t="shared" si="434"/>
        <v/>
      </c>
    </row>
    <row r="9268" spans="1:15" x14ac:dyDescent="0.25">
      <c r="A9268">
        <v>9267</v>
      </c>
      <c r="B9268">
        <v>4</v>
      </c>
      <c r="C9268" s="1">
        <v>23666</v>
      </c>
      <c r="D9268">
        <v>2585</v>
      </c>
      <c r="E9268">
        <v>2</v>
      </c>
      <c r="F9268" t="s">
        <v>20</v>
      </c>
      <c r="G9268" s="1">
        <v>36425</v>
      </c>
      <c r="H9268">
        <v>2</v>
      </c>
      <c r="J9268">
        <v>10</v>
      </c>
      <c r="K9268">
        <v>12807</v>
      </c>
      <c r="L9268" s="1">
        <v>366</v>
      </c>
      <c r="M9268" s="2">
        <f t="shared" si="432"/>
        <v>34.93333333333333</v>
      </c>
      <c r="N9268" s="2" t="str">
        <f t="shared" si="433"/>
        <v/>
      </c>
      <c r="O9268" s="2" t="str">
        <f t="shared" si="434"/>
        <v/>
      </c>
    </row>
    <row r="9269" spans="1:15" x14ac:dyDescent="0.25">
      <c r="A9269">
        <v>9268</v>
      </c>
      <c r="B9269">
        <v>2</v>
      </c>
      <c r="C9269" s="1">
        <v>12217</v>
      </c>
      <c r="D9269">
        <v>0</v>
      </c>
      <c r="E9269">
        <v>0</v>
      </c>
      <c r="F9269" t="s">
        <v>13</v>
      </c>
      <c r="G9269" s="1">
        <v>36425</v>
      </c>
      <c r="H9269">
        <v>0</v>
      </c>
      <c r="J9269">
        <v>25</v>
      </c>
      <c r="K9269">
        <v>0</v>
      </c>
      <c r="L9269" s="1">
        <v>366</v>
      </c>
      <c r="M9269" s="2">
        <f t="shared" si="432"/>
        <v>66.277777777777771</v>
      </c>
      <c r="N9269" s="2" t="str">
        <f t="shared" si="433"/>
        <v/>
      </c>
      <c r="O9269" s="2" t="str">
        <f t="shared" si="434"/>
        <v/>
      </c>
    </row>
    <row r="9270" spans="1:15" x14ac:dyDescent="0.25">
      <c r="A9270">
        <v>9269</v>
      </c>
      <c r="B9270">
        <v>2</v>
      </c>
      <c r="C9270" s="1">
        <v>12785</v>
      </c>
      <c r="D9270">
        <v>0</v>
      </c>
      <c r="E9270">
        <v>0</v>
      </c>
      <c r="F9270" t="s">
        <v>13</v>
      </c>
      <c r="G9270" s="1">
        <v>36425</v>
      </c>
      <c r="H9270">
        <v>0</v>
      </c>
      <c r="J9270">
        <v>25</v>
      </c>
      <c r="K9270">
        <v>0</v>
      </c>
      <c r="L9270" s="1">
        <v>366</v>
      </c>
      <c r="M9270" s="2">
        <f t="shared" si="432"/>
        <v>64.724999999999994</v>
      </c>
      <c r="N9270" s="2" t="str">
        <f t="shared" si="433"/>
        <v/>
      </c>
      <c r="O9270" s="2" t="str">
        <f t="shared" si="434"/>
        <v/>
      </c>
    </row>
    <row r="9271" spans="1:15" x14ac:dyDescent="0.25">
      <c r="A9271">
        <v>9270</v>
      </c>
      <c r="B9271">
        <v>3</v>
      </c>
      <c r="C9271" s="1">
        <v>17808</v>
      </c>
      <c r="D9271">
        <v>0</v>
      </c>
      <c r="E9271">
        <v>0</v>
      </c>
      <c r="F9271" t="s">
        <v>22</v>
      </c>
      <c r="G9271" s="1">
        <v>36426</v>
      </c>
      <c r="H9271">
        <v>2</v>
      </c>
      <c r="J9271">
        <v>10</v>
      </c>
      <c r="K9271">
        <v>13907</v>
      </c>
      <c r="L9271" s="1">
        <v>366</v>
      </c>
      <c r="M9271" s="2">
        <f t="shared" si="432"/>
        <v>50.975000000000001</v>
      </c>
      <c r="N9271" s="2" t="str">
        <f t="shared" si="433"/>
        <v/>
      </c>
      <c r="O9271" s="2" t="str">
        <f t="shared" si="434"/>
        <v/>
      </c>
    </row>
    <row r="9272" spans="1:15" x14ac:dyDescent="0.25">
      <c r="A9272">
        <v>9271</v>
      </c>
      <c r="B9272">
        <v>2</v>
      </c>
      <c r="C9272" s="1">
        <v>27662</v>
      </c>
      <c r="D9272">
        <v>1670</v>
      </c>
      <c r="E9272">
        <v>2</v>
      </c>
      <c r="F9272" t="s">
        <v>21</v>
      </c>
      <c r="G9272" s="1">
        <v>36426</v>
      </c>
      <c r="H9272">
        <v>2</v>
      </c>
      <c r="J9272">
        <v>10</v>
      </c>
      <c r="K9272">
        <v>10607</v>
      </c>
      <c r="L9272" s="1">
        <v>366</v>
      </c>
      <c r="M9272" s="2">
        <f t="shared" si="432"/>
        <v>23.994444444444444</v>
      </c>
      <c r="N9272" s="2" t="str">
        <f t="shared" si="433"/>
        <v/>
      </c>
      <c r="O9272" s="2" t="str">
        <f t="shared" si="434"/>
        <v/>
      </c>
    </row>
    <row r="9273" spans="1:15" x14ac:dyDescent="0.25">
      <c r="A9273">
        <v>9272</v>
      </c>
      <c r="B9273">
        <v>2</v>
      </c>
      <c r="C9273" s="1">
        <v>23435</v>
      </c>
      <c r="D9273">
        <v>0</v>
      </c>
      <c r="E9273">
        <v>0</v>
      </c>
      <c r="F9273" t="s">
        <v>14</v>
      </c>
      <c r="G9273" s="1">
        <v>36426</v>
      </c>
      <c r="H9273">
        <v>2</v>
      </c>
      <c r="J9273">
        <v>10</v>
      </c>
      <c r="K9273">
        <v>14707</v>
      </c>
      <c r="L9273" s="1">
        <v>366</v>
      </c>
      <c r="M9273" s="2">
        <f t="shared" si="432"/>
        <v>35.569444444444443</v>
      </c>
      <c r="N9273" s="2" t="str">
        <f t="shared" si="433"/>
        <v/>
      </c>
      <c r="O9273" s="2" t="str">
        <f t="shared" si="434"/>
        <v/>
      </c>
    </row>
    <row r="9274" spans="1:15" x14ac:dyDescent="0.25">
      <c r="A9274">
        <v>9273</v>
      </c>
      <c r="B9274">
        <v>3</v>
      </c>
      <c r="C9274" s="1">
        <v>22035</v>
      </c>
      <c r="D9274">
        <v>0</v>
      </c>
      <c r="E9274">
        <v>0</v>
      </c>
      <c r="F9274" t="s">
        <v>14</v>
      </c>
      <c r="G9274" s="1">
        <v>36426</v>
      </c>
      <c r="H9274">
        <v>0</v>
      </c>
      <c r="J9274">
        <v>10</v>
      </c>
      <c r="K9274">
        <v>14707</v>
      </c>
      <c r="L9274" s="1">
        <v>366</v>
      </c>
      <c r="M9274" s="2">
        <f t="shared" si="432"/>
        <v>39.4</v>
      </c>
      <c r="N9274" s="2" t="str">
        <f t="shared" si="433"/>
        <v/>
      </c>
      <c r="O9274" s="2" t="str">
        <f t="shared" si="434"/>
        <v/>
      </c>
    </row>
    <row r="9275" spans="1:15" x14ac:dyDescent="0.25">
      <c r="A9275">
        <v>9274</v>
      </c>
      <c r="B9275">
        <v>2</v>
      </c>
      <c r="C9275" s="1">
        <v>22647</v>
      </c>
      <c r="D9275">
        <v>0</v>
      </c>
      <c r="E9275">
        <v>0</v>
      </c>
      <c r="F9275" t="s">
        <v>13</v>
      </c>
      <c r="G9275" s="1">
        <v>36426</v>
      </c>
      <c r="H9275">
        <v>0</v>
      </c>
      <c r="J9275">
        <v>25</v>
      </c>
      <c r="K9275">
        <v>0</v>
      </c>
      <c r="L9275" s="1">
        <v>366</v>
      </c>
      <c r="M9275" s="2">
        <f t="shared" si="432"/>
        <v>37.727777777777774</v>
      </c>
      <c r="N9275" s="2" t="str">
        <f t="shared" si="433"/>
        <v/>
      </c>
      <c r="O9275" s="2" t="str">
        <f t="shared" si="434"/>
        <v/>
      </c>
    </row>
    <row r="9276" spans="1:15" x14ac:dyDescent="0.25">
      <c r="A9276">
        <v>9275</v>
      </c>
      <c r="B9276">
        <v>3</v>
      </c>
      <c r="C9276" s="1">
        <v>21329</v>
      </c>
      <c r="D9276">
        <v>0</v>
      </c>
      <c r="E9276">
        <v>0</v>
      </c>
      <c r="F9276" t="s">
        <v>13</v>
      </c>
      <c r="G9276" s="1">
        <v>36426</v>
      </c>
      <c r="H9276">
        <v>0</v>
      </c>
      <c r="J9276">
        <v>25</v>
      </c>
      <c r="K9276">
        <v>0</v>
      </c>
      <c r="L9276" s="1">
        <v>366</v>
      </c>
      <c r="M9276" s="2">
        <f t="shared" si="432"/>
        <v>41.330555555555556</v>
      </c>
      <c r="N9276" s="2" t="str">
        <f t="shared" si="433"/>
        <v/>
      </c>
      <c r="O9276" s="2" t="str">
        <f t="shared" si="434"/>
        <v/>
      </c>
    </row>
    <row r="9277" spans="1:15" x14ac:dyDescent="0.25">
      <c r="A9277">
        <v>9276</v>
      </c>
      <c r="B9277">
        <v>3</v>
      </c>
      <c r="C9277" s="1">
        <v>19097</v>
      </c>
      <c r="D9277">
        <v>1050</v>
      </c>
      <c r="E9277">
        <v>0</v>
      </c>
      <c r="F9277" t="s">
        <v>16</v>
      </c>
      <c r="G9277" s="1">
        <v>36426</v>
      </c>
      <c r="H9277">
        <v>0</v>
      </c>
      <c r="J9277">
        <v>21</v>
      </c>
      <c r="K9277">
        <v>0</v>
      </c>
      <c r="L9277" s="1">
        <v>366</v>
      </c>
      <c r="M9277" s="2">
        <f t="shared" si="432"/>
        <v>47.444444444444443</v>
      </c>
      <c r="N9277" s="2" t="str">
        <f t="shared" si="433"/>
        <v/>
      </c>
      <c r="O9277" s="2" t="str">
        <f t="shared" si="434"/>
        <v/>
      </c>
    </row>
    <row r="9278" spans="1:15" x14ac:dyDescent="0.25">
      <c r="A9278">
        <v>9277</v>
      </c>
      <c r="B9278">
        <v>2</v>
      </c>
      <c r="C9278" s="1">
        <v>28373</v>
      </c>
      <c r="D9278">
        <v>0</v>
      </c>
      <c r="E9278">
        <v>0</v>
      </c>
      <c r="F9278" t="s">
        <v>14</v>
      </c>
      <c r="G9278" s="1">
        <v>36427</v>
      </c>
      <c r="H9278">
        <v>2</v>
      </c>
      <c r="J9278">
        <v>10</v>
      </c>
      <c r="K9278">
        <v>16707</v>
      </c>
      <c r="L9278" s="1">
        <v>366</v>
      </c>
      <c r="M9278" s="2">
        <f t="shared" si="432"/>
        <v>22.052777777777777</v>
      </c>
      <c r="N9278" s="2" t="str">
        <f t="shared" si="433"/>
        <v/>
      </c>
      <c r="O9278" s="2" t="str">
        <f t="shared" si="434"/>
        <v/>
      </c>
    </row>
    <row r="9279" spans="1:15" x14ac:dyDescent="0.25">
      <c r="A9279">
        <v>9278</v>
      </c>
      <c r="B9279">
        <v>4</v>
      </c>
      <c r="C9279" s="1">
        <v>25331</v>
      </c>
      <c r="D9279">
        <v>1444</v>
      </c>
      <c r="E9279">
        <v>0</v>
      </c>
      <c r="F9279" t="s">
        <v>20</v>
      </c>
      <c r="G9279" s="1">
        <v>36427</v>
      </c>
      <c r="H9279">
        <v>2</v>
      </c>
      <c r="J9279">
        <v>10</v>
      </c>
      <c r="K9279">
        <v>11607</v>
      </c>
      <c r="L9279" s="1">
        <v>366</v>
      </c>
      <c r="M9279" s="2">
        <f t="shared" si="432"/>
        <v>30.377777777777776</v>
      </c>
      <c r="N9279" s="2" t="str">
        <f t="shared" si="433"/>
        <v/>
      </c>
      <c r="O9279" s="2" t="str">
        <f t="shared" si="434"/>
        <v/>
      </c>
    </row>
    <row r="9280" spans="1:15" x14ac:dyDescent="0.25">
      <c r="A9280">
        <v>9279</v>
      </c>
      <c r="B9280">
        <v>3</v>
      </c>
      <c r="C9280" s="1">
        <v>27509</v>
      </c>
      <c r="D9280">
        <v>2127</v>
      </c>
      <c r="E9280">
        <v>3</v>
      </c>
      <c r="F9280" t="s">
        <v>16</v>
      </c>
      <c r="G9280" s="1">
        <v>36427</v>
      </c>
      <c r="H9280">
        <v>2</v>
      </c>
      <c r="J9280">
        <v>10</v>
      </c>
      <c r="K9280">
        <v>11607</v>
      </c>
      <c r="L9280" s="1">
        <v>366</v>
      </c>
      <c r="M9280" s="2">
        <f t="shared" si="432"/>
        <v>24.413888888888888</v>
      </c>
      <c r="N9280" s="2" t="str">
        <f t="shared" si="433"/>
        <v/>
      </c>
      <c r="O9280" s="2" t="str">
        <f t="shared" si="434"/>
        <v/>
      </c>
    </row>
    <row r="9281" spans="1:15" x14ac:dyDescent="0.25">
      <c r="A9281">
        <v>9280</v>
      </c>
      <c r="B9281">
        <v>3</v>
      </c>
      <c r="C9281" s="1">
        <v>12283</v>
      </c>
      <c r="D9281">
        <v>0</v>
      </c>
      <c r="E9281">
        <v>0</v>
      </c>
      <c r="F9281" t="s">
        <v>13</v>
      </c>
      <c r="G9281" s="1">
        <v>36427</v>
      </c>
      <c r="H9281">
        <v>0</v>
      </c>
      <c r="J9281">
        <v>25</v>
      </c>
      <c r="K9281">
        <v>0</v>
      </c>
      <c r="L9281" s="1">
        <v>366</v>
      </c>
      <c r="M9281" s="2">
        <f t="shared" si="432"/>
        <v>66.102777777777774</v>
      </c>
      <c r="N9281" s="2" t="str">
        <f t="shared" si="433"/>
        <v/>
      </c>
      <c r="O9281" s="2" t="str">
        <f t="shared" si="434"/>
        <v/>
      </c>
    </row>
    <row r="9282" spans="1:15" x14ac:dyDescent="0.25">
      <c r="A9282">
        <v>9281</v>
      </c>
      <c r="B9282">
        <v>3</v>
      </c>
      <c r="C9282" s="1">
        <v>20946</v>
      </c>
      <c r="D9282">
        <v>0</v>
      </c>
      <c r="E9282">
        <v>0</v>
      </c>
      <c r="F9282" t="s">
        <v>13</v>
      </c>
      <c r="G9282" s="1">
        <v>36427</v>
      </c>
      <c r="H9282">
        <v>0</v>
      </c>
      <c r="J9282">
        <v>21</v>
      </c>
      <c r="K9282">
        <v>0</v>
      </c>
      <c r="L9282" s="1">
        <v>366</v>
      </c>
      <c r="M9282" s="2">
        <f t="shared" si="432"/>
        <v>42.383333333333333</v>
      </c>
      <c r="N9282" s="2" t="str">
        <f t="shared" si="433"/>
        <v/>
      </c>
      <c r="O9282" s="2" t="str">
        <f t="shared" si="434"/>
        <v/>
      </c>
    </row>
    <row r="9283" spans="1:15" x14ac:dyDescent="0.25">
      <c r="A9283">
        <v>9282</v>
      </c>
      <c r="B9283">
        <v>2</v>
      </c>
      <c r="C9283" s="1">
        <v>27074</v>
      </c>
      <c r="D9283">
        <v>1448</v>
      </c>
      <c r="E9283">
        <v>0</v>
      </c>
      <c r="F9283" t="s">
        <v>26</v>
      </c>
      <c r="G9283" s="1">
        <v>36430</v>
      </c>
      <c r="H9283">
        <v>2</v>
      </c>
      <c r="J9283">
        <v>10</v>
      </c>
      <c r="K9283">
        <v>10307</v>
      </c>
      <c r="L9283" s="1">
        <v>366</v>
      </c>
      <c r="M9283" s="2">
        <f t="shared" si="432"/>
        <v>25.619444444444444</v>
      </c>
      <c r="N9283" s="2" t="str">
        <f t="shared" si="433"/>
        <v/>
      </c>
      <c r="O9283" s="2" t="str">
        <f t="shared" si="434"/>
        <v/>
      </c>
    </row>
    <row r="9284" spans="1:15" x14ac:dyDescent="0.25">
      <c r="A9284">
        <v>9283</v>
      </c>
      <c r="B9284">
        <v>3</v>
      </c>
      <c r="C9284" s="1">
        <v>22795</v>
      </c>
      <c r="D9284">
        <v>0</v>
      </c>
      <c r="E9284">
        <v>0</v>
      </c>
      <c r="F9284" t="s">
        <v>13</v>
      </c>
      <c r="G9284" s="1">
        <v>36430</v>
      </c>
      <c r="H9284">
        <v>0</v>
      </c>
      <c r="J9284">
        <v>25</v>
      </c>
      <c r="K9284">
        <v>0</v>
      </c>
      <c r="L9284" s="1">
        <v>366</v>
      </c>
      <c r="M9284" s="2">
        <f t="shared" si="432"/>
        <v>37.327777777777776</v>
      </c>
      <c r="N9284" s="2" t="str">
        <f t="shared" si="433"/>
        <v/>
      </c>
      <c r="O9284" s="2" t="str">
        <f t="shared" si="434"/>
        <v/>
      </c>
    </row>
    <row r="9285" spans="1:15" x14ac:dyDescent="0.25">
      <c r="A9285">
        <v>9284</v>
      </c>
      <c r="B9285">
        <v>2</v>
      </c>
      <c r="C9285" s="1">
        <v>21610</v>
      </c>
      <c r="D9285">
        <v>0</v>
      </c>
      <c r="E9285">
        <v>0</v>
      </c>
      <c r="F9285" t="s">
        <v>13</v>
      </c>
      <c r="G9285" s="1">
        <v>36431</v>
      </c>
      <c r="H9285">
        <v>0</v>
      </c>
      <c r="J9285">
        <v>25</v>
      </c>
      <c r="K9285">
        <v>0</v>
      </c>
      <c r="L9285" s="1">
        <v>366</v>
      </c>
      <c r="M9285" s="2">
        <f t="shared" ref="M9285:M9348" si="435">DAYS360(C9285,G9285,TRUE)/360</f>
        <v>40.575000000000003</v>
      </c>
      <c r="N9285" s="2" t="str">
        <f t="shared" ref="N9285:N9348" si="436">IF(DAYS360(C9285,L9285)/360&gt;0,DAYS360(C9285,L9285)/360,"")</f>
        <v/>
      </c>
      <c r="O9285" s="2" t="str">
        <f t="shared" ref="O9285:O9348" si="437">IF(N9285="","",N9285-M9285)</f>
        <v/>
      </c>
    </row>
    <row r="9286" spans="1:15" x14ac:dyDescent="0.25">
      <c r="A9286">
        <v>9285</v>
      </c>
      <c r="B9286">
        <v>2</v>
      </c>
      <c r="C9286" s="1">
        <v>25960</v>
      </c>
      <c r="D9286">
        <v>1800</v>
      </c>
      <c r="E9286">
        <v>0</v>
      </c>
      <c r="F9286" t="s">
        <v>26</v>
      </c>
      <c r="G9286" s="1">
        <v>36431</v>
      </c>
      <c r="H9286">
        <v>2</v>
      </c>
      <c r="J9286">
        <v>10</v>
      </c>
      <c r="K9286">
        <v>10107</v>
      </c>
      <c r="L9286" s="1">
        <v>366</v>
      </c>
      <c r="M9286" s="2">
        <f t="shared" si="435"/>
        <v>28.669444444444444</v>
      </c>
      <c r="N9286" s="2" t="str">
        <f t="shared" si="436"/>
        <v/>
      </c>
      <c r="O9286" s="2" t="str">
        <f t="shared" si="437"/>
        <v/>
      </c>
    </row>
    <row r="9287" spans="1:15" x14ac:dyDescent="0.25">
      <c r="A9287">
        <v>9286</v>
      </c>
      <c r="B9287">
        <v>3</v>
      </c>
      <c r="C9287" s="1">
        <v>23801</v>
      </c>
      <c r="D9287">
        <v>1745</v>
      </c>
      <c r="E9287">
        <v>3</v>
      </c>
      <c r="F9287" t="s">
        <v>14</v>
      </c>
      <c r="G9287" s="1">
        <v>36431</v>
      </c>
      <c r="H9287">
        <v>2</v>
      </c>
      <c r="J9287">
        <v>10</v>
      </c>
      <c r="K9287">
        <v>10107</v>
      </c>
      <c r="L9287" s="1">
        <v>366</v>
      </c>
      <c r="M9287" s="2">
        <f t="shared" si="435"/>
        <v>34.583333333333336</v>
      </c>
      <c r="N9287" s="2" t="str">
        <f t="shared" si="436"/>
        <v/>
      </c>
      <c r="O9287" s="2" t="str">
        <f t="shared" si="437"/>
        <v/>
      </c>
    </row>
    <row r="9288" spans="1:15" x14ac:dyDescent="0.25">
      <c r="A9288">
        <v>9287</v>
      </c>
      <c r="B9288">
        <v>2</v>
      </c>
      <c r="C9288" s="1">
        <v>19725</v>
      </c>
      <c r="D9288">
        <v>0</v>
      </c>
      <c r="E9288">
        <v>0</v>
      </c>
      <c r="F9288" t="s">
        <v>14</v>
      </c>
      <c r="G9288" s="1">
        <v>36431</v>
      </c>
      <c r="H9288">
        <v>2</v>
      </c>
      <c r="J9288">
        <v>10</v>
      </c>
      <c r="K9288">
        <v>14607</v>
      </c>
      <c r="L9288" s="1">
        <v>366</v>
      </c>
      <c r="M9288" s="2">
        <f t="shared" si="435"/>
        <v>45.741666666666667</v>
      </c>
      <c r="N9288" s="2" t="str">
        <f t="shared" si="436"/>
        <v/>
      </c>
      <c r="O9288" s="2" t="str">
        <f t="shared" si="437"/>
        <v/>
      </c>
    </row>
    <row r="9289" spans="1:15" x14ac:dyDescent="0.25">
      <c r="A9289">
        <v>9288</v>
      </c>
      <c r="B9289">
        <v>3</v>
      </c>
      <c r="C9289" s="1">
        <v>26315</v>
      </c>
      <c r="D9289">
        <v>0</v>
      </c>
      <c r="E9289">
        <v>1</v>
      </c>
      <c r="F9289" t="s">
        <v>20</v>
      </c>
      <c r="G9289" s="1">
        <v>36432</v>
      </c>
      <c r="H9289">
        <v>2</v>
      </c>
      <c r="J9289">
        <v>10</v>
      </c>
      <c r="K9289">
        <v>11307</v>
      </c>
      <c r="L9289" s="1">
        <v>366</v>
      </c>
      <c r="M9289" s="2">
        <f t="shared" si="435"/>
        <v>27.7</v>
      </c>
      <c r="N9289" s="2" t="str">
        <f t="shared" si="436"/>
        <v/>
      </c>
      <c r="O9289" s="2" t="str">
        <f t="shared" si="437"/>
        <v/>
      </c>
    </row>
    <row r="9290" spans="1:15" x14ac:dyDescent="0.25">
      <c r="A9290">
        <v>9289</v>
      </c>
      <c r="B9290">
        <v>2</v>
      </c>
      <c r="C9290" s="1">
        <v>24481</v>
      </c>
      <c r="D9290">
        <v>1463</v>
      </c>
      <c r="E9290">
        <v>1</v>
      </c>
      <c r="F9290" t="s">
        <v>14</v>
      </c>
      <c r="G9290" s="1">
        <v>36432</v>
      </c>
      <c r="H9290">
        <v>2</v>
      </c>
      <c r="J9290">
        <v>10</v>
      </c>
      <c r="K9290">
        <v>13507</v>
      </c>
      <c r="L9290" s="1">
        <v>366</v>
      </c>
      <c r="M9290" s="2">
        <f t="shared" si="435"/>
        <v>32.722222222222221</v>
      </c>
      <c r="N9290" s="2" t="str">
        <f t="shared" si="436"/>
        <v/>
      </c>
      <c r="O9290" s="2" t="str">
        <f t="shared" si="437"/>
        <v/>
      </c>
    </row>
    <row r="9291" spans="1:15" x14ac:dyDescent="0.25">
      <c r="A9291">
        <v>9290</v>
      </c>
      <c r="B9291">
        <v>3</v>
      </c>
      <c r="C9291" s="1">
        <v>25794</v>
      </c>
      <c r="D9291">
        <v>0</v>
      </c>
      <c r="E9291">
        <v>2</v>
      </c>
      <c r="F9291" t="s">
        <v>14</v>
      </c>
      <c r="G9291" s="1">
        <v>36432</v>
      </c>
      <c r="H9291">
        <v>2</v>
      </c>
      <c r="J9291">
        <v>10</v>
      </c>
      <c r="K9291">
        <v>18707</v>
      </c>
      <c r="L9291" s="1">
        <v>366</v>
      </c>
      <c r="M9291" s="2">
        <f t="shared" si="435"/>
        <v>29.125</v>
      </c>
      <c r="N9291" s="2" t="str">
        <f t="shared" si="436"/>
        <v/>
      </c>
      <c r="O9291" s="2" t="str">
        <f t="shared" si="437"/>
        <v/>
      </c>
    </row>
    <row r="9292" spans="1:15" x14ac:dyDescent="0.25">
      <c r="A9292">
        <v>9291</v>
      </c>
      <c r="B9292">
        <v>3</v>
      </c>
      <c r="C9292" s="1">
        <v>24226</v>
      </c>
      <c r="D9292">
        <v>0</v>
      </c>
      <c r="E9292">
        <v>0</v>
      </c>
      <c r="F9292" t="s">
        <v>14</v>
      </c>
      <c r="G9292" s="1">
        <v>36432</v>
      </c>
      <c r="H9292">
        <v>0</v>
      </c>
      <c r="J9292">
        <v>10</v>
      </c>
      <c r="K9292">
        <v>10907</v>
      </c>
      <c r="L9292" s="1">
        <v>366</v>
      </c>
      <c r="M9292" s="2">
        <f t="shared" si="435"/>
        <v>33.416666666666664</v>
      </c>
      <c r="N9292" s="2" t="str">
        <f t="shared" si="436"/>
        <v/>
      </c>
      <c r="O9292" s="2" t="str">
        <f t="shared" si="437"/>
        <v/>
      </c>
    </row>
    <row r="9293" spans="1:15" x14ac:dyDescent="0.25">
      <c r="A9293">
        <v>9292</v>
      </c>
      <c r="B9293">
        <v>2</v>
      </c>
      <c r="C9293" s="1">
        <v>16576</v>
      </c>
      <c r="D9293">
        <v>0</v>
      </c>
      <c r="E9293">
        <v>0</v>
      </c>
      <c r="F9293" t="s">
        <v>13</v>
      </c>
      <c r="G9293" s="1">
        <v>36432</v>
      </c>
      <c r="H9293">
        <v>0</v>
      </c>
      <c r="J9293">
        <v>25</v>
      </c>
      <c r="K9293">
        <v>0</v>
      </c>
      <c r="L9293" s="1">
        <v>366</v>
      </c>
      <c r="M9293" s="2">
        <f t="shared" si="435"/>
        <v>54.361111111111114</v>
      </c>
      <c r="N9293" s="2" t="str">
        <f t="shared" si="436"/>
        <v/>
      </c>
      <c r="O9293" s="2" t="str">
        <f t="shared" si="437"/>
        <v/>
      </c>
    </row>
    <row r="9294" spans="1:15" x14ac:dyDescent="0.25">
      <c r="A9294">
        <v>9293</v>
      </c>
      <c r="B9294">
        <v>4</v>
      </c>
      <c r="C9294" s="1">
        <v>28344</v>
      </c>
      <c r="D9294">
        <v>1593</v>
      </c>
      <c r="E9294">
        <v>1</v>
      </c>
      <c r="F9294" t="s">
        <v>26</v>
      </c>
      <c r="G9294" s="1">
        <v>36433</v>
      </c>
      <c r="H9294">
        <v>2</v>
      </c>
      <c r="J9294">
        <v>10</v>
      </c>
      <c r="K9294">
        <v>10107</v>
      </c>
      <c r="L9294" s="1">
        <v>366</v>
      </c>
      <c r="M9294" s="2">
        <f t="shared" si="435"/>
        <v>22.147222222222222</v>
      </c>
      <c r="N9294" s="2" t="str">
        <f t="shared" si="436"/>
        <v/>
      </c>
      <c r="O9294" s="2" t="str">
        <f t="shared" si="437"/>
        <v/>
      </c>
    </row>
    <row r="9295" spans="1:15" x14ac:dyDescent="0.25">
      <c r="A9295">
        <v>9294</v>
      </c>
      <c r="B9295">
        <v>3</v>
      </c>
      <c r="C9295" s="1">
        <v>23325</v>
      </c>
      <c r="D9295">
        <v>0</v>
      </c>
      <c r="E9295">
        <v>3</v>
      </c>
      <c r="F9295" t="s">
        <v>14</v>
      </c>
      <c r="G9295" s="1">
        <v>36433</v>
      </c>
      <c r="H9295">
        <v>0</v>
      </c>
      <c r="J9295">
        <v>10</v>
      </c>
      <c r="K9295">
        <v>10107</v>
      </c>
      <c r="L9295" s="1">
        <v>366</v>
      </c>
      <c r="M9295" s="2">
        <f t="shared" si="435"/>
        <v>35.888888888888886</v>
      </c>
      <c r="N9295" s="2" t="str">
        <f t="shared" si="436"/>
        <v/>
      </c>
      <c r="O9295" s="2" t="str">
        <f t="shared" si="437"/>
        <v/>
      </c>
    </row>
    <row r="9296" spans="1:15" x14ac:dyDescent="0.25">
      <c r="A9296">
        <v>9295</v>
      </c>
      <c r="B9296">
        <v>2</v>
      </c>
      <c r="C9296" s="1">
        <v>28169</v>
      </c>
      <c r="D9296">
        <v>2500</v>
      </c>
      <c r="E9296">
        <v>0</v>
      </c>
      <c r="F9296" t="s">
        <v>20</v>
      </c>
      <c r="G9296" s="1">
        <v>36433</v>
      </c>
      <c r="H9296">
        <v>2</v>
      </c>
      <c r="J9296">
        <v>10</v>
      </c>
      <c r="K9296">
        <v>17807</v>
      </c>
      <c r="L9296" s="1">
        <v>366</v>
      </c>
      <c r="M9296" s="2">
        <f t="shared" si="435"/>
        <v>22.630555555555556</v>
      </c>
      <c r="N9296" s="2" t="str">
        <f t="shared" si="436"/>
        <v/>
      </c>
      <c r="O9296" s="2" t="str">
        <f t="shared" si="437"/>
        <v/>
      </c>
    </row>
    <row r="9297" spans="1:15" x14ac:dyDescent="0.25">
      <c r="A9297">
        <v>9296</v>
      </c>
      <c r="B9297">
        <v>3</v>
      </c>
      <c r="C9297" s="1">
        <v>16291</v>
      </c>
      <c r="D9297">
        <v>0</v>
      </c>
      <c r="E9297">
        <v>0</v>
      </c>
      <c r="F9297" t="s">
        <v>22</v>
      </c>
      <c r="G9297" s="1">
        <v>36433</v>
      </c>
      <c r="H9297">
        <v>2</v>
      </c>
      <c r="J9297">
        <v>10</v>
      </c>
      <c r="K9297">
        <v>10307</v>
      </c>
      <c r="L9297" s="1">
        <v>366</v>
      </c>
      <c r="M9297" s="2">
        <f t="shared" si="435"/>
        <v>55.147222222222226</v>
      </c>
      <c r="N9297" s="2" t="str">
        <f t="shared" si="436"/>
        <v/>
      </c>
      <c r="O9297" s="2" t="str">
        <f t="shared" si="437"/>
        <v/>
      </c>
    </row>
    <row r="9298" spans="1:15" x14ac:dyDescent="0.25">
      <c r="A9298">
        <v>9297</v>
      </c>
      <c r="B9298">
        <v>2</v>
      </c>
      <c r="C9298" s="1">
        <v>14977</v>
      </c>
      <c r="D9298">
        <v>0</v>
      </c>
      <c r="E9298">
        <v>0</v>
      </c>
      <c r="F9298" t="s">
        <v>13</v>
      </c>
      <c r="G9298" s="1">
        <v>36433</v>
      </c>
      <c r="H9298">
        <v>0</v>
      </c>
      <c r="J9298">
        <v>25</v>
      </c>
      <c r="K9298">
        <v>0</v>
      </c>
      <c r="L9298" s="1">
        <v>366</v>
      </c>
      <c r="M9298" s="2">
        <f t="shared" si="435"/>
        <v>58.74722222222222</v>
      </c>
      <c r="N9298" s="2" t="str">
        <f t="shared" si="436"/>
        <v/>
      </c>
      <c r="O9298" s="2" t="str">
        <f t="shared" si="437"/>
        <v/>
      </c>
    </row>
    <row r="9299" spans="1:15" x14ac:dyDescent="0.25">
      <c r="A9299">
        <v>9298</v>
      </c>
      <c r="B9299">
        <v>3</v>
      </c>
      <c r="C9299" s="1">
        <v>21304</v>
      </c>
      <c r="D9299">
        <v>0</v>
      </c>
      <c r="E9299">
        <v>0</v>
      </c>
      <c r="F9299" t="s">
        <v>13</v>
      </c>
      <c r="G9299" s="1">
        <v>36433</v>
      </c>
      <c r="H9299">
        <v>0</v>
      </c>
      <c r="J9299">
        <v>21</v>
      </c>
      <c r="K9299">
        <v>0</v>
      </c>
      <c r="L9299" s="1">
        <v>366</v>
      </c>
      <c r="M9299" s="2">
        <f t="shared" si="435"/>
        <v>41.419444444444444</v>
      </c>
      <c r="N9299" s="2" t="str">
        <f t="shared" si="436"/>
        <v/>
      </c>
      <c r="O9299" s="2" t="str">
        <f t="shared" si="437"/>
        <v/>
      </c>
    </row>
    <row r="9300" spans="1:15" x14ac:dyDescent="0.25">
      <c r="A9300">
        <v>9299</v>
      </c>
      <c r="B9300">
        <v>2</v>
      </c>
      <c r="C9300" s="1">
        <v>24050</v>
      </c>
      <c r="D9300">
        <v>1718</v>
      </c>
      <c r="E9300">
        <v>1</v>
      </c>
      <c r="F9300" t="s">
        <v>13</v>
      </c>
      <c r="G9300" s="1">
        <v>36434</v>
      </c>
      <c r="H9300">
        <v>0</v>
      </c>
      <c r="I9300" t="s">
        <v>24</v>
      </c>
      <c r="J9300">
        <v>21</v>
      </c>
      <c r="K9300">
        <v>0</v>
      </c>
      <c r="L9300" s="1">
        <v>36643</v>
      </c>
      <c r="M9300" s="2">
        <f t="shared" si="435"/>
        <v>33.908333333333331</v>
      </c>
      <c r="N9300" s="2">
        <f t="shared" si="436"/>
        <v>34.480555555555554</v>
      </c>
      <c r="O9300" s="2">
        <f t="shared" si="437"/>
        <v>0.57222222222222285</v>
      </c>
    </row>
    <row r="9301" spans="1:15" x14ac:dyDescent="0.25">
      <c r="A9301">
        <v>9300</v>
      </c>
      <c r="B9301">
        <v>2</v>
      </c>
      <c r="C9301" s="1">
        <v>25181</v>
      </c>
      <c r="D9301">
        <v>2400</v>
      </c>
      <c r="E9301">
        <v>3</v>
      </c>
      <c r="F9301" t="s">
        <v>14</v>
      </c>
      <c r="G9301" s="1">
        <v>36434</v>
      </c>
      <c r="H9301">
        <v>2</v>
      </c>
      <c r="J9301">
        <v>10</v>
      </c>
      <c r="K9301">
        <v>17907</v>
      </c>
      <c r="L9301" s="1">
        <v>366</v>
      </c>
      <c r="M9301" s="2">
        <f t="shared" si="435"/>
        <v>30.81111111111111</v>
      </c>
      <c r="N9301" s="2" t="str">
        <f t="shared" si="436"/>
        <v/>
      </c>
      <c r="O9301" s="2" t="str">
        <f t="shared" si="437"/>
        <v/>
      </c>
    </row>
    <row r="9302" spans="1:15" x14ac:dyDescent="0.25">
      <c r="A9302">
        <v>9301</v>
      </c>
      <c r="B9302">
        <v>2</v>
      </c>
      <c r="C9302" s="1">
        <v>26883</v>
      </c>
      <c r="D9302">
        <v>3000</v>
      </c>
      <c r="E9302">
        <v>0</v>
      </c>
      <c r="F9302" t="s">
        <v>20</v>
      </c>
      <c r="G9302" s="1">
        <v>36434</v>
      </c>
      <c r="H9302">
        <v>2</v>
      </c>
      <c r="J9302">
        <v>10</v>
      </c>
      <c r="K9302">
        <v>13807</v>
      </c>
      <c r="L9302" s="1">
        <v>366</v>
      </c>
      <c r="M9302" s="2">
        <f t="shared" si="435"/>
        <v>26.15</v>
      </c>
      <c r="N9302" s="2" t="str">
        <f t="shared" si="436"/>
        <v/>
      </c>
      <c r="O9302" s="2" t="str">
        <f t="shared" si="437"/>
        <v/>
      </c>
    </row>
    <row r="9303" spans="1:15" x14ac:dyDescent="0.25">
      <c r="A9303">
        <v>9302</v>
      </c>
      <c r="B9303">
        <v>2</v>
      </c>
      <c r="C9303" s="1">
        <v>15762</v>
      </c>
      <c r="D9303">
        <v>0</v>
      </c>
      <c r="E9303">
        <v>0</v>
      </c>
      <c r="F9303" t="s">
        <v>13</v>
      </c>
      <c r="G9303" s="1">
        <v>36434</v>
      </c>
      <c r="H9303">
        <v>0</v>
      </c>
      <c r="J9303">
        <v>25</v>
      </c>
      <c r="K9303">
        <v>0</v>
      </c>
      <c r="L9303" s="1">
        <v>366</v>
      </c>
      <c r="M9303" s="2">
        <f t="shared" si="435"/>
        <v>56.6</v>
      </c>
      <c r="N9303" s="2" t="str">
        <f t="shared" si="436"/>
        <v/>
      </c>
      <c r="O9303" s="2" t="str">
        <f t="shared" si="437"/>
        <v/>
      </c>
    </row>
    <row r="9304" spans="1:15" x14ac:dyDescent="0.25">
      <c r="A9304">
        <v>9303</v>
      </c>
      <c r="B9304">
        <v>2</v>
      </c>
      <c r="C9304" s="1">
        <v>16049</v>
      </c>
      <c r="D9304">
        <v>1725</v>
      </c>
      <c r="E9304">
        <v>0</v>
      </c>
      <c r="F9304" t="s">
        <v>14</v>
      </c>
      <c r="G9304" s="1">
        <v>36434</v>
      </c>
      <c r="H9304">
        <v>0</v>
      </c>
      <c r="J9304">
        <v>21</v>
      </c>
      <c r="K9304">
        <v>0</v>
      </c>
      <c r="L9304" s="1">
        <v>366</v>
      </c>
      <c r="M9304" s="2">
        <f t="shared" si="435"/>
        <v>55.81111111111111</v>
      </c>
      <c r="N9304" s="2" t="str">
        <f t="shared" si="436"/>
        <v/>
      </c>
      <c r="O9304" s="2" t="str">
        <f t="shared" si="437"/>
        <v/>
      </c>
    </row>
    <row r="9305" spans="1:15" x14ac:dyDescent="0.25">
      <c r="A9305">
        <v>9304</v>
      </c>
      <c r="B9305">
        <v>2</v>
      </c>
      <c r="C9305" s="1">
        <v>21766</v>
      </c>
      <c r="D9305">
        <v>0</v>
      </c>
      <c r="E9305">
        <v>0</v>
      </c>
      <c r="F9305" t="s">
        <v>14</v>
      </c>
      <c r="G9305" s="1">
        <v>36437</v>
      </c>
      <c r="H9305">
        <v>2</v>
      </c>
      <c r="J9305">
        <v>10</v>
      </c>
      <c r="K9305">
        <v>16807</v>
      </c>
      <c r="L9305" s="1">
        <v>366</v>
      </c>
      <c r="M9305" s="2">
        <f t="shared" si="435"/>
        <v>40.166666666666664</v>
      </c>
      <c r="N9305" s="2" t="str">
        <f t="shared" si="436"/>
        <v/>
      </c>
      <c r="O9305" s="2" t="str">
        <f t="shared" si="437"/>
        <v/>
      </c>
    </row>
    <row r="9306" spans="1:15" x14ac:dyDescent="0.25">
      <c r="A9306">
        <v>9305</v>
      </c>
      <c r="B9306">
        <v>2</v>
      </c>
      <c r="C9306" s="1">
        <v>27186</v>
      </c>
      <c r="D9306">
        <v>0</v>
      </c>
      <c r="E9306">
        <v>0</v>
      </c>
      <c r="F9306" t="s">
        <v>14</v>
      </c>
      <c r="G9306" s="1">
        <v>36437</v>
      </c>
      <c r="H9306">
        <v>2</v>
      </c>
      <c r="J9306">
        <v>10</v>
      </c>
      <c r="K9306">
        <v>13507</v>
      </c>
      <c r="L9306" s="1">
        <v>366</v>
      </c>
      <c r="M9306" s="2">
        <f t="shared" si="435"/>
        <v>25.327777777777779</v>
      </c>
      <c r="N9306" s="2" t="str">
        <f t="shared" si="436"/>
        <v/>
      </c>
      <c r="O9306" s="2" t="str">
        <f t="shared" si="437"/>
        <v/>
      </c>
    </row>
    <row r="9307" spans="1:15" x14ac:dyDescent="0.25">
      <c r="A9307">
        <v>9306</v>
      </c>
      <c r="B9307">
        <v>2</v>
      </c>
      <c r="C9307" s="1">
        <v>20146</v>
      </c>
      <c r="D9307">
        <v>0</v>
      </c>
      <c r="E9307">
        <v>0</v>
      </c>
      <c r="F9307" t="s">
        <v>13</v>
      </c>
      <c r="G9307" s="1">
        <v>36437</v>
      </c>
      <c r="H9307">
        <v>0</v>
      </c>
      <c r="J9307">
        <v>25</v>
      </c>
      <c r="K9307">
        <v>0</v>
      </c>
      <c r="L9307" s="1">
        <v>366</v>
      </c>
      <c r="M9307" s="2">
        <f t="shared" si="435"/>
        <v>44.605555555555554</v>
      </c>
      <c r="N9307" s="2" t="str">
        <f t="shared" si="436"/>
        <v/>
      </c>
      <c r="O9307" s="2" t="str">
        <f t="shared" si="437"/>
        <v/>
      </c>
    </row>
    <row r="9308" spans="1:15" x14ac:dyDescent="0.25">
      <c r="A9308">
        <v>9307</v>
      </c>
      <c r="B9308">
        <v>1</v>
      </c>
      <c r="C9308" t="s">
        <v>12</v>
      </c>
      <c r="D9308">
        <v>0</v>
      </c>
      <c r="E9308">
        <v>0</v>
      </c>
      <c r="F9308" t="s">
        <v>13</v>
      </c>
      <c r="G9308" s="1">
        <v>36438</v>
      </c>
      <c r="H9308">
        <v>4</v>
      </c>
      <c r="J9308">
        <v>61</v>
      </c>
      <c r="K9308">
        <v>10107</v>
      </c>
      <c r="L9308" s="1">
        <v>366</v>
      </c>
      <c r="O9308" s="2" t="str">
        <f t="shared" si="437"/>
        <v/>
      </c>
    </row>
    <row r="9309" spans="1:15" x14ac:dyDescent="0.25">
      <c r="A9309">
        <v>9308</v>
      </c>
      <c r="B9309">
        <v>3</v>
      </c>
      <c r="C9309" s="1">
        <v>25824</v>
      </c>
      <c r="D9309">
        <v>1651</v>
      </c>
      <c r="E9309">
        <v>2</v>
      </c>
      <c r="F9309" t="s">
        <v>14</v>
      </c>
      <c r="G9309" s="1">
        <v>36438</v>
      </c>
      <c r="H9309">
        <v>2</v>
      </c>
      <c r="J9309">
        <v>10</v>
      </c>
      <c r="K9309">
        <v>10107</v>
      </c>
      <c r="L9309" s="1">
        <v>366</v>
      </c>
      <c r="M9309" s="2">
        <f t="shared" si="435"/>
        <v>29.06111111111111</v>
      </c>
      <c r="N9309" s="2" t="str">
        <f t="shared" si="436"/>
        <v/>
      </c>
      <c r="O9309" s="2" t="str">
        <f t="shared" si="437"/>
        <v/>
      </c>
    </row>
    <row r="9310" spans="1:15" x14ac:dyDescent="0.25">
      <c r="A9310">
        <v>9309</v>
      </c>
      <c r="B9310">
        <v>2</v>
      </c>
      <c r="C9310" s="1">
        <v>24571</v>
      </c>
      <c r="D9310">
        <v>0</v>
      </c>
      <c r="E9310">
        <v>0</v>
      </c>
      <c r="F9310" t="s">
        <v>13</v>
      </c>
      <c r="G9310" s="1">
        <v>36438</v>
      </c>
      <c r="H9310">
        <v>0</v>
      </c>
      <c r="J9310">
        <v>23</v>
      </c>
      <c r="K9310">
        <v>0</v>
      </c>
      <c r="L9310" s="1">
        <v>366</v>
      </c>
      <c r="M9310" s="2">
        <f t="shared" si="435"/>
        <v>32.488888888888887</v>
      </c>
      <c r="N9310" s="2" t="str">
        <f t="shared" si="436"/>
        <v/>
      </c>
      <c r="O9310" s="2" t="str">
        <f t="shared" si="437"/>
        <v/>
      </c>
    </row>
    <row r="9311" spans="1:15" x14ac:dyDescent="0.25">
      <c r="A9311">
        <v>9310</v>
      </c>
      <c r="B9311">
        <v>1</v>
      </c>
      <c r="C9311" t="s">
        <v>12</v>
      </c>
      <c r="D9311">
        <v>0</v>
      </c>
      <c r="E9311">
        <v>0</v>
      </c>
      <c r="F9311" t="s">
        <v>13</v>
      </c>
      <c r="G9311" s="1">
        <v>36439</v>
      </c>
      <c r="H9311">
        <v>4</v>
      </c>
      <c r="J9311">
        <v>61</v>
      </c>
      <c r="K9311">
        <v>10107</v>
      </c>
      <c r="L9311" s="1">
        <v>366</v>
      </c>
      <c r="O9311" s="2" t="str">
        <f t="shared" si="437"/>
        <v/>
      </c>
    </row>
    <row r="9312" spans="1:15" x14ac:dyDescent="0.25">
      <c r="A9312">
        <v>9311</v>
      </c>
      <c r="B9312">
        <v>1</v>
      </c>
      <c r="C9312" t="s">
        <v>12</v>
      </c>
      <c r="D9312">
        <v>0</v>
      </c>
      <c r="E9312">
        <v>0</v>
      </c>
      <c r="F9312" t="s">
        <v>13</v>
      </c>
      <c r="G9312" s="1">
        <v>36439</v>
      </c>
      <c r="H9312">
        <v>4</v>
      </c>
      <c r="J9312">
        <v>61</v>
      </c>
      <c r="K9312">
        <v>10107</v>
      </c>
      <c r="L9312" s="1">
        <v>366</v>
      </c>
      <c r="O9312" s="2" t="str">
        <f t="shared" si="437"/>
        <v/>
      </c>
    </row>
    <row r="9313" spans="1:15" x14ac:dyDescent="0.25">
      <c r="A9313">
        <v>9312</v>
      </c>
      <c r="B9313">
        <v>1</v>
      </c>
      <c r="C9313" t="s">
        <v>12</v>
      </c>
      <c r="D9313">
        <v>0</v>
      </c>
      <c r="E9313">
        <v>0</v>
      </c>
      <c r="F9313" t="s">
        <v>13</v>
      </c>
      <c r="G9313" s="1">
        <v>36439</v>
      </c>
      <c r="H9313">
        <v>0</v>
      </c>
      <c r="J9313">
        <v>61</v>
      </c>
      <c r="K9313">
        <v>10107</v>
      </c>
      <c r="L9313" s="1">
        <v>366</v>
      </c>
      <c r="O9313" s="2" t="str">
        <f t="shared" si="437"/>
        <v/>
      </c>
    </row>
    <row r="9314" spans="1:15" x14ac:dyDescent="0.25">
      <c r="A9314">
        <v>9313</v>
      </c>
      <c r="B9314">
        <v>1</v>
      </c>
      <c r="C9314" t="s">
        <v>12</v>
      </c>
      <c r="D9314">
        <v>0</v>
      </c>
      <c r="E9314">
        <v>0</v>
      </c>
      <c r="F9314" t="s">
        <v>13</v>
      </c>
      <c r="G9314" s="1">
        <v>36439</v>
      </c>
      <c r="H9314">
        <v>4</v>
      </c>
      <c r="J9314">
        <v>61</v>
      </c>
      <c r="K9314">
        <v>10107</v>
      </c>
      <c r="L9314" s="1">
        <v>366</v>
      </c>
      <c r="O9314" s="2" t="str">
        <f t="shared" si="437"/>
        <v/>
      </c>
    </row>
    <row r="9315" spans="1:15" x14ac:dyDescent="0.25">
      <c r="A9315">
        <v>9314</v>
      </c>
      <c r="B9315">
        <v>1</v>
      </c>
      <c r="C9315" t="s">
        <v>12</v>
      </c>
      <c r="D9315">
        <v>0</v>
      </c>
      <c r="E9315">
        <v>0</v>
      </c>
      <c r="F9315" t="s">
        <v>13</v>
      </c>
      <c r="G9315" s="1">
        <v>36439</v>
      </c>
      <c r="H9315">
        <v>4</v>
      </c>
      <c r="J9315">
        <v>61</v>
      </c>
      <c r="K9315">
        <v>10107</v>
      </c>
      <c r="L9315" s="1">
        <v>366</v>
      </c>
      <c r="O9315" s="2" t="str">
        <f t="shared" si="437"/>
        <v/>
      </c>
    </row>
    <row r="9316" spans="1:15" x14ac:dyDescent="0.25">
      <c r="A9316">
        <v>9315</v>
      </c>
      <c r="B9316">
        <v>1</v>
      </c>
      <c r="C9316" t="s">
        <v>12</v>
      </c>
      <c r="D9316">
        <v>0</v>
      </c>
      <c r="E9316">
        <v>0</v>
      </c>
      <c r="F9316" t="s">
        <v>13</v>
      </c>
      <c r="G9316" s="1">
        <v>36439</v>
      </c>
      <c r="H9316">
        <v>4</v>
      </c>
      <c r="J9316">
        <v>61</v>
      </c>
      <c r="K9316">
        <v>10107</v>
      </c>
      <c r="L9316" s="1">
        <v>366</v>
      </c>
      <c r="O9316" s="2" t="str">
        <f t="shared" si="437"/>
        <v/>
      </c>
    </row>
    <row r="9317" spans="1:15" x14ac:dyDescent="0.25">
      <c r="A9317">
        <v>9316</v>
      </c>
      <c r="B9317">
        <v>1</v>
      </c>
      <c r="C9317" t="s">
        <v>12</v>
      </c>
      <c r="D9317">
        <v>0</v>
      </c>
      <c r="E9317">
        <v>0</v>
      </c>
      <c r="F9317" t="s">
        <v>13</v>
      </c>
      <c r="G9317" s="1">
        <v>36439</v>
      </c>
      <c r="H9317">
        <v>4</v>
      </c>
      <c r="J9317">
        <v>61</v>
      </c>
      <c r="K9317">
        <v>10107</v>
      </c>
      <c r="L9317" s="1">
        <v>366</v>
      </c>
      <c r="O9317" s="2" t="str">
        <f t="shared" si="437"/>
        <v/>
      </c>
    </row>
    <row r="9318" spans="1:15" x14ac:dyDescent="0.25">
      <c r="A9318">
        <v>9317</v>
      </c>
      <c r="B9318">
        <v>2</v>
      </c>
      <c r="C9318" s="1">
        <v>22918</v>
      </c>
      <c r="D9318">
        <v>2500</v>
      </c>
      <c r="E9318">
        <v>0</v>
      </c>
      <c r="F9318" t="s">
        <v>17</v>
      </c>
      <c r="G9318" s="1">
        <v>36439</v>
      </c>
      <c r="H9318">
        <v>2</v>
      </c>
      <c r="J9318">
        <v>10</v>
      </c>
      <c r="K9318">
        <v>13807</v>
      </c>
      <c r="L9318" s="1">
        <v>366</v>
      </c>
      <c r="M9318" s="2">
        <f t="shared" si="435"/>
        <v>37.019444444444446</v>
      </c>
      <c r="N9318" s="2" t="str">
        <f t="shared" si="436"/>
        <v/>
      </c>
      <c r="O9318" s="2" t="str">
        <f t="shared" si="437"/>
        <v/>
      </c>
    </row>
    <row r="9319" spans="1:15" x14ac:dyDescent="0.25">
      <c r="A9319">
        <v>9318</v>
      </c>
      <c r="B9319">
        <v>2</v>
      </c>
      <c r="C9319" s="1">
        <v>27552</v>
      </c>
      <c r="D9319">
        <v>1510</v>
      </c>
      <c r="E9319">
        <v>1</v>
      </c>
      <c r="F9319" t="s">
        <v>14</v>
      </c>
      <c r="G9319" s="1">
        <v>36439</v>
      </c>
      <c r="H9319">
        <v>2</v>
      </c>
      <c r="J9319">
        <v>10</v>
      </c>
      <c r="K9319">
        <v>10107</v>
      </c>
      <c r="L9319" s="1">
        <v>366</v>
      </c>
      <c r="M9319" s="2">
        <f t="shared" si="435"/>
        <v>24.330555555555556</v>
      </c>
      <c r="N9319" s="2" t="str">
        <f t="shared" si="436"/>
        <v/>
      </c>
      <c r="O9319" s="2" t="str">
        <f t="shared" si="437"/>
        <v/>
      </c>
    </row>
    <row r="9320" spans="1:15" x14ac:dyDescent="0.25">
      <c r="A9320">
        <v>9319</v>
      </c>
      <c r="B9320">
        <v>2</v>
      </c>
      <c r="C9320" s="1">
        <v>17094</v>
      </c>
      <c r="D9320">
        <v>0</v>
      </c>
      <c r="E9320">
        <v>0</v>
      </c>
      <c r="F9320" t="s">
        <v>13</v>
      </c>
      <c r="G9320" s="1">
        <v>36439</v>
      </c>
      <c r="H9320">
        <v>0</v>
      </c>
      <c r="J9320">
        <v>25</v>
      </c>
      <c r="K9320">
        <v>0</v>
      </c>
      <c r="L9320" s="1">
        <v>366</v>
      </c>
      <c r="M9320" s="2">
        <f t="shared" si="435"/>
        <v>52.963888888888889</v>
      </c>
      <c r="N9320" s="2" t="str">
        <f t="shared" si="436"/>
        <v/>
      </c>
      <c r="O9320" s="2" t="str">
        <f t="shared" si="437"/>
        <v/>
      </c>
    </row>
    <row r="9321" spans="1:15" x14ac:dyDescent="0.25">
      <c r="A9321">
        <v>9320</v>
      </c>
      <c r="B9321">
        <v>3</v>
      </c>
      <c r="C9321" s="1">
        <v>30763</v>
      </c>
      <c r="D9321">
        <v>0</v>
      </c>
      <c r="E9321">
        <v>0</v>
      </c>
      <c r="F9321" t="s">
        <v>20</v>
      </c>
      <c r="G9321" s="1">
        <v>36440</v>
      </c>
      <c r="H9321">
        <v>2</v>
      </c>
      <c r="J9321">
        <v>21</v>
      </c>
      <c r="K9321">
        <v>10907</v>
      </c>
      <c r="L9321" s="1">
        <v>366</v>
      </c>
      <c r="M9321" s="2">
        <f t="shared" si="435"/>
        <v>15.541666666666666</v>
      </c>
      <c r="N9321" s="2" t="str">
        <f t="shared" si="436"/>
        <v/>
      </c>
      <c r="O9321" s="2" t="str">
        <f t="shared" si="437"/>
        <v/>
      </c>
    </row>
    <row r="9322" spans="1:15" x14ac:dyDescent="0.25">
      <c r="A9322">
        <v>9321</v>
      </c>
      <c r="B9322">
        <v>4</v>
      </c>
      <c r="C9322" s="1">
        <v>28523</v>
      </c>
      <c r="D9322">
        <v>0</v>
      </c>
      <c r="E9322">
        <v>0</v>
      </c>
      <c r="F9322" t="s">
        <v>20</v>
      </c>
      <c r="G9322" s="1">
        <v>36440</v>
      </c>
      <c r="H9322">
        <v>2</v>
      </c>
      <c r="J9322">
        <v>10</v>
      </c>
      <c r="K9322">
        <v>15607</v>
      </c>
      <c r="L9322" s="1">
        <v>366</v>
      </c>
      <c r="M9322" s="2">
        <f t="shared" si="435"/>
        <v>21.680555555555557</v>
      </c>
      <c r="N9322" s="2" t="str">
        <f t="shared" si="436"/>
        <v/>
      </c>
      <c r="O9322" s="2" t="str">
        <f t="shared" si="437"/>
        <v/>
      </c>
    </row>
    <row r="9323" spans="1:15" x14ac:dyDescent="0.25">
      <c r="A9323">
        <v>9322</v>
      </c>
      <c r="B9323">
        <v>2</v>
      </c>
      <c r="C9323" s="1">
        <v>22624</v>
      </c>
      <c r="D9323">
        <v>0</v>
      </c>
      <c r="E9323">
        <v>0</v>
      </c>
      <c r="F9323" t="s">
        <v>20</v>
      </c>
      <c r="G9323" s="1">
        <v>36440</v>
      </c>
      <c r="H9323">
        <v>2</v>
      </c>
      <c r="J9323">
        <v>10</v>
      </c>
      <c r="K9323">
        <v>13507</v>
      </c>
      <c r="L9323" s="1">
        <v>366</v>
      </c>
      <c r="M9323" s="2">
        <f t="shared" si="435"/>
        <v>37.827777777777776</v>
      </c>
      <c r="N9323" s="2" t="str">
        <f t="shared" si="436"/>
        <v/>
      </c>
      <c r="O9323" s="2" t="str">
        <f t="shared" si="437"/>
        <v/>
      </c>
    </row>
    <row r="9324" spans="1:15" x14ac:dyDescent="0.25">
      <c r="A9324">
        <v>9323</v>
      </c>
      <c r="B9324">
        <v>3</v>
      </c>
      <c r="C9324" s="1">
        <v>22272</v>
      </c>
      <c r="D9324">
        <v>0</v>
      </c>
      <c r="E9324">
        <v>3</v>
      </c>
      <c r="F9324" t="s">
        <v>14</v>
      </c>
      <c r="G9324" s="1">
        <v>36440</v>
      </c>
      <c r="H9324">
        <v>2</v>
      </c>
      <c r="J9324">
        <v>10</v>
      </c>
      <c r="K9324">
        <v>10107</v>
      </c>
      <c r="L9324" s="1">
        <v>366</v>
      </c>
      <c r="M9324" s="2">
        <f t="shared" si="435"/>
        <v>38.791666666666664</v>
      </c>
      <c r="N9324" s="2" t="str">
        <f t="shared" si="436"/>
        <v/>
      </c>
      <c r="O9324" s="2" t="str">
        <f t="shared" si="437"/>
        <v/>
      </c>
    </row>
    <row r="9325" spans="1:15" x14ac:dyDescent="0.25">
      <c r="A9325">
        <v>9324</v>
      </c>
      <c r="B9325">
        <v>3</v>
      </c>
      <c r="C9325" s="1">
        <v>24103</v>
      </c>
      <c r="D9325">
        <v>0</v>
      </c>
      <c r="E9325">
        <v>0</v>
      </c>
      <c r="F9325" t="s">
        <v>14</v>
      </c>
      <c r="G9325" s="1">
        <v>36440</v>
      </c>
      <c r="H9325">
        <v>2</v>
      </c>
      <c r="J9325">
        <v>10</v>
      </c>
      <c r="K9325">
        <v>0</v>
      </c>
      <c r="L9325" s="1">
        <v>366</v>
      </c>
      <c r="M9325" s="2">
        <f t="shared" si="435"/>
        <v>33.777777777777779</v>
      </c>
      <c r="N9325" s="2" t="str">
        <f t="shared" si="436"/>
        <v/>
      </c>
      <c r="O9325" s="2" t="str">
        <f t="shared" si="437"/>
        <v/>
      </c>
    </row>
    <row r="9326" spans="1:15" x14ac:dyDescent="0.25">
      <c r="A9326">
        <v>9325</v>
      </c>
      <c r="B9326">
        <v>3</v>
      </c>
      <c r="C9326" s="1">
        <v>16437</v>
      </c>
      <c r="D9326">
        <v>2485</v>
      </c>
      <c r="E9326">
        <v>0</v>
      </c>
      <c r="F9326" t="s">
        <v>17</v>
      </c>
      <c r="G9326" s="1">
        <v>36441</v>
      </c>
      <c r="H9326">
        <v>2</v>
      </c>
      <c r="J9326">
        <v>10</v>
      </c>
      <c r="K9326">
        <v>17907</v>
      </c>
      <c r="L9326" s="1">
        <v>366</v>
      </c>
      <c r="M9326" s="2">
        <f t="shared" si="435"/>
        <v>54.772222222222226</v>
      </c>
      <c r="N9326" s="2" t="str">
        <f t="shared" si="436"/>
        <v/>
      </c>
      <c r="O9326" s="2" t="str">
        <f t="shared" si="437"/>
        <v/>
      </c>
    </row>
    <row r="9327" spans="1:15" x14ac:dyDescent="0.25">
      <c r="A9327">
        <v>9326</v>
      </c>
      <c r="B9327">
        <v>4</v>
      </c>
      <c r="C9327" s="1">
        <v>24414</v>
      </c>
      <c r="D9327">
        <v>0</v>
      </c>
      <c r="E9327">
        <v>0</v>
      </c>
      <c r="F9327" t="s">
        <v>20</v>
      </c>
      <c r="G9327" s="1">
        <v>36441</v>
      </c>
      <c r="H9327">
        <v>0</v>
      </c>
      <c r="J9327">
        <v>10</v>
      </c>
      <c r="K9327">
        <v>10107</v>
      </c>
      <c r="L9327" s="1">
        <v>366</v>
      </c>
      <c r="M9327" s="2">
        <f t="shared" si="435"/>
        <v>32.930555555555557</v>
      </c>
      <c r="N9327" s="2" t="str">
        <f t="shared" si="436"/>
        <v/>
      </c>
      <c r="O9327" s="2" t="str">
        <f t="shared" si="437"/>
        <v/>
      </c>
    </row>
    <row r="9328" spans="1:15" x14ac:dyDescent="0.25">
      <c r="A9328">
        <v>9327</v>
      </c>
      <c r="B9328">
        <v>3</v>
      </c>
      <c r="C9328" s="1">
        <v>19915</v>
      </c>
      <c r="D9328">
        <v>2572</v>
      </c>
      <c r="E9328">
        <v>1</v>
      </c>
      <c r="F9328" t="s">
        <v>21</v>
      </c>
      <c r="G9328" s="1">
        <v>36441</v>
      </c>
      <c r="H9328">
        <v>2</v>
      </c>
      <c r="J9328">
        <v>10</v>
      </c>
      <c r="K9328">
        <v>10907</v>
      </c>
      <c r="L9328" s="1">
        <v>366</v>
      </c>
      <c r="M9328" s="2">
        <f t="shared" si="435"/>
        <v>45.244444444444447</v>
      </c>
      <c r="N9328" s="2" t="str">
        <f t="shared" si="436"/>
        <v/>
      </c>
      <c r="O9328" s="2" t="str">
        <f t="shared" si="437"/>
        <v/>
      </c>
    </row>
    <row r="9329" spans="1:15" x14ac:dyDescent="0.25">
      <c r="A9329">
        <v>9328</v>
      </c>
      <c r="B9329">
        <v>4</v>
      </c>
      <c r="C9329" s="1">
        <v>23995</v>
      </c>
      <c r="D9329">
        <v>1640</v>
      </c>
      <c r="E9329">
        <v>2</v>
      </c>
      <c r="F9329" t="s">
        <v>26</v>
      </c>
      <c r="G9329" s="1">
        <v>36441</v>
      </c>
      <c r="H9329">
        <v>0</v>
      </c>
      <c r="J9329">
        <v>10</v>
      </c>
      <c r="K9329">
        <v>12807</v>
      </c>
      <c r="L9329" s="1">
        <v>366</v>
      </c>
      <c r="M9329" s="2">
        <f t="shared" si="435"/>
        <v>34.077777777777776</v>
      </c>
      <c r="N9329" s="2" t="str">
        <f t="shared" si="436"/>
        <v/>
      </c>
      <c r="O9329" s="2" t="str">
        <f t="shared" si="437"/>
        <v/>
      </c>
    </row>
    <row r="9330" spans="1:15" x14ac:dyDescent="0.25">
      <c r="A9330">
        <v>9329</v>
      </c>
      <c r="B9330">
        <v>2</v>
      </c>
      <c r="C9330" s="1">
        <v>13629</v>
      </c>
      <c r="D9330">
        <v>0</v>
      </c>
      <c r="E9330">
        <v>0</v>
      </c>
      <c r="F9330" t="s">
        <v>13</v>
      </c>
      <c r="G9330" s="1">
        <v>36441</v>
      </c>
      <c r="H9330">
        <v>0</v>
      </c>
      <c r="J9330">
        <v>25</v>
      </c>
      <c r="K9330">
        <v>0</v>
      </c>
      <c r="L9330" s="1">
        <v>366</v>
      </c>
      <c r="M9330" s="2">
        <f t="shared" si="435"/>
        <v>62.455555555555556</v>
      </c>
      <c r="N9330" s="2" t="str">
        <f t="shared" si="436"/>
        <v/>
      </c>
      <c r="O9330" s="2" t="str">
        <f t="shared" si="437"/>
        <v/>
      </c>
    </row>
    <row r="9331" spans="1:15" x14ac:dyDescent="0.25">
      <c r="A9331">
        <v>9330</v>
      </c>
      <c r="B9331">
        <v>4</v>
      </c>
      <c r="C9331" s="1">
        <v>25765</v>
      </c>
      <c r="D9331">
        <v>0</v>
      </c>
      <c r="E9331">
        <v>0</v>
      </c>
      <c r="F9331" t="s">
        <v>20</v>
      </c>
      <c r="G9331" s="1">
        <v>36444</v>
      </c>
      <c r="H9331">
        <v>2</v>
      </c>
      <c r="J9331">
        <v>10</v>
      </c>
      <c r="K9331">
        <v>14607</v>
      </c>
      <c r="L9331" s="1">
        <v>366</v>
      </c>
      <c r="M9331" s="2">
        <f t="shared" si="435"/>
        <v>29.236111111111111</v>
      </c>
      <c r="N9331" s="2" t="str">
        <f t="shared" si="436"/>
        <v/>
      </c>
      <c r="O9331" s="2" t="str">
        <f t="shared" si="437"/>
        <v/>
      </c>
    </row>
    <row r="9332" spans="1:15" x14ac:dyDescent="0.25">
      <c r="A9332">
        <v>9331</v>
      </c>
      <c r="B9332">
        <v>1</v>
      </c>
      <c r="C9332" t="s">
        <v>12</v>
      </c>
      <c r="D9332">
        <v>0</v>
      </c>
      <c r="E9332">
        <v>0</v>
      </c>
      <c r="F9332" t="s">
        <v>13</v>
      </c>
      <c r="G9332" s="1">
        <v>36444</v>
      </c>
      <c r="H9332">
        <v>0</v>
      </c>
      <c r="J9332">
        <v>50</v>
      </c>
      <c r="K9332">
        <v>14707</v>
      </c>
      <c r="L9332" s="1">
        <v>366</v>
      </c>
      <c r="O9332" s="2" t="str">
        <f t="shared" si="437"/>
        <v/>
      </c>
    </row>
    <row r="9333" spans="1:15" x14ac:dyDescent="0.25">
      <c r="A9333">
        <v>9332</v>
      </c>
      <c r="B9333">
        <v>2</v>
      </c>
      <c r="C9333" s="1">
        <v>23357</v>
      </c>
      <c r="D9333">
        <v>0</v>
      </c>
      <c r="E9333">
        <v>0</v>
      </c>
      <c r="F9333" t="s">
        <v>13</v>
      </c>
      <c r="G9333" s="1">
        <v>36444</v>
      </c>
      <c r="H9333">
        <v>0</v>
      </c>
      <c r="J9333">
        <v>23</v>
      </c>
      <c r="K9333">
        <v>0</v>
      </c>
      <c r="L9333" s="1">
        <v>366</v>
      </c>
      <c r="M9333" s="2">
        <f t="shared" si="435"/>
        <v>35.830555555555556</v>
      </c>
      <c r="N9333" s="2" t="str">
        <f t="shared" si="436"/>
        <v/>
      </c>
      <c r="O9333" s="2" t="str">
        <f t="shared" si="437"/>
        <v/>
      </c>
    </row>
    <row r="9334" spans="1:15" x14ac:dyDescent="0.25">
      <c r="A9334">
        <v>9333</v>
      </c>
      <c r="B9334">
        <v>3</v>
      </c>
      <c r="C9334" s="1">
        <v>16947</v>
      </c>
      <c r="D9334">
        <v>2553</v>
      </c>
      <c r="E9334">
        <v>0</v>
      </c>
      <c r="F9334" t="s">
        <v>14</v>
      </c>
      <c r="G9334" s="1">
        <v>36444</v>
      </c>
      <c r="H9334">
        <v>0</v>
      </c>
      <c r="J9334">
        <v>25</v>
      </c>
      <c r="K9334">
        <v>0</v>
      </c>
      <c r="L9334" s="1">
        <v>366</v>
      </c>
      <c r="M9334" s="2">
        <f t="shared" si="435"/>
        <v>53.37777777777778</v>
      </c>
      <c r="N9334" s="2" t="str">
        <f t="shared" si="436"/>
        <v/>
      </c>
      <c r="O9334" s="2" t="str">
        <f t="shared" si="437"/>
        <v/>
      </c>
    </row>
    <row r="9335" spans="1:15" x14ac:dyDescent="0.25">
      <c r="A9335">
        <v>9334</v>
      </c>
      <c r="B9335">
        <v>2</v>
      </c>
      <c r="C9335" s="1">
        <v>18945</v>
      </c>
      <c r="D9335">
        <v>3132</v>
      </c>
      <c r="E9335">
        <v>3</v>
      </c>
      <c r="F9335" t="s">
        <v>14</v>
      </c>
      <c r="G9335" s="1">
        <v>36445</v>
      </c>
      <c r="H9335">
        <v>2</v>
      </c>
      <c r="J9335">
        <v>10</v>
      </c>
      <c r="K9335">
        <v>10107</v>
      </c>
      <c r="L9335" s="1">
        <v>366</v>
      </c>
      <c r="M9335" s="2">
        <f t="shared" si="435"/>
        <v>47.913888888888891</v>
      </c>
      <c r="N9335" s="2" t="str">
        <f t="shared" si="436"/>
        <v/>
      </c>
      <c r="O9335" s="2" t="str">
        <f t="shared" si="437"/>
        <v/>
      </c>
    </row>
    <row r="9336" spans="1:15" x14ac:dyDescent="0.25">
      <c r="A9336">
        <v>9335</v>
      </c>
      <c r="B9336">
        <v>2</v>
      </c>
      <c r="C9336" s="1">
        <v>26865</v>
      </c>
      <c r="D9336">
        <v>1800</v>
      </c>
      <c r="E9336">
        <v>0</v>
      </c>
      <c r="F9336" t="s">
        <v>14</v>
      </c>
      <c r="G9336" s="1">
        <v>36445</v>
      </c>
      <c r="H9336">
        <v>0</v>
      </c>
      <c r="J9336">
        <v>10</v>
      </c>
      <c r="K9336">
        <v>18507</v>
      </c>
      <c r="L9336" s="1">
        <v>366</v>
      </c>
      <c r="M9336" s="2">
        <f t="shared" si="435"/>
        <v>26.227777777777778</v>
      </c>
      <c r="N9336" s="2" t="str">
        <f t="shared" si="436"/>
        <v/>
      </c>
      <c r="O9336" s="2" t="str">
        <f t="shared" si="437"/>
        <v/>
      </c>
    </row>
    <row r="9337" spans="1:15" x14ac:dyDescent="0.25">
      <c r="A9337">
        <v>9336</v>
      </c>
      <c r="B9337">
        <v>2</v>
      </c>
      <c r="C9337" s="1">
        <v>21274</v>
      </c>
      <c r="D9337">
        <v>1771</v>
      </c>
      <c r="E9337">
        <v>0</v>
      </c>
      <c r="F9337" t="s">
        <v>13</v>
      </c>
      <c r="G9337" s="1">
        <v>36446</v>
      </c>
      <c r="H9337">
        <v>0</v>
      </c>
      <c r="J9337">
        <v>21</v>
      </c>
      <c r="K9337">
        <v>0</v>
      </c>
      <c r="L9337" s="1">
        <v>366</v>
      </c>
      <c r="M9337" s="2">
        <f t="shared" si="435"/>
        <v>41.536111111111111</v>
      </c>
      <c r="N9337" s="2" t="str">
        <f t="shared" si="436"/>
        <v/>
      </c>
      <c r="O9337" s="2" t="str">
        <f t="shared" si="437"/>
        <v/>
      </c>
    </row>
    <row r="9338" spans="1:15" x14ac:dyDescent="0.25">
      <c r="A9338">
        <v>9337</v>
      </c>
      <c r="B9338">
        <v>4</v>
      </c>
      <c r="C9338" s="1">
        <v>25690</v>
      </c>
      <c r="D9338">
        <v>0</v>
      </c>
      <c r="E9338">
        <v>3</v>
      </c>
      <c r="F9338" t="s">
        <v>26</v>
      </c>
      <c r="G9338" s="1">
        <v>36446</v>
      </c>
      <c r="H9338">
        <v>0</v>
      </c>
      <c r="J9338">
        <v>10</v>
      </c>
      <c r="K9338">
        <v>17907</v>
      </c>
      <c r="L9338" s="1">
        <v>366</v>
      </c>
      <c r="M9338" s="2">
        <f t="shared" si="435"/>
        <v>29.447222222222223</v>
      </c>
      <c r="N9338" s="2" t="str">
        <f t="shared" si="436"/>
        <v/>
      </c>
      <c r="O9338" s="2" t="str">
        <f t="shared" si="437"/>
        <v/>
      </c>
    </row>
    <row r="9339" spans="1:15" x14ac:dyDescent="0.25">
      <c r="A9339">
        <v>9338</v>
      </c>
      <c r="B9339">
        <v>2</v>
      </c>
      <c r="C9339" s="1">
        <v>27700</v>
      </c>
      <c r="D9339">
        <v>0</v>
      </c>
      <c r="E9339">
        <v>0</v>
      </c>
      <c r="F9339" t="s">
        <v>20</v>
      </c>
      <c r="G9339" s="1">
        <v>36446</v>
      </c>
      <c r="H9339">
        <v>2</v>
      </c>
      <c r="J9339">
        <v>10</v>
      </c>
      <c r="K9339">
        <v>17907</v>
      </c>
      <c r="L9339" s="1">
        <v>366</v>
      </c>
      <c r="M9339" s="2">
        <f t="shared" si="435"/>
        <v>23.947222222222223</v>
      </c>
      <c r="N9339" s="2" t="str">
        <f t="shared" si="436"/>
        <v/>
      </c>
      <c r="O9339" s="2" t="str">
        <f t="shared" si="437"/>
        <v/>
      </c>
    </row>
    <row r="9340" spans="1:15" x14ac:dyDescent="0.25">
      <c r="A9340">
        <v>9339</v>
      </c>
      <c r="B9340">
        <v>3</v>
      </c>
      <c r="C9340" s="1">
        <v>27690</v>
      </c>
      <c r="D9340">
        <v>0</v>
      </c>
      <c r="E9340">
        <v>0</v>
      </c>
      <c r="F9340" t="s">
        <v>14</v>
      </c>
      <c r="G9340" s="1">
        <v>36446</v>
      </c>
      <c r="H9340">
        <v>2</v>
      </c>
      <c r="J9340">
        <v>10</v>
      </c>
      <c r="K9340">
        <v>14607</v>
      </c>
      <c r="L9340" s="1">
        <v>366</v>
      </c>
      <c r="M9340" s="2">
        <f t="shared" si="435"/>
        <v>23.972222222222221</v>
      </c>
      <c r="N9340" s="2" t="str">
        <f t="shared" si="436"/>
        <v/>
      </c>
      <c r="O9340" s="2" t="str">
        <f t="shared" si="437"/>
        <v/>
      </c>
    </row>
    <row r="9341" spans="1:15" x14ac:dyDescent="0.25">
      <c r="A9341">
        <v>9340</v>
      </c>
      <c r="B9341">
        <v>2</v>
      </c>
      <c r="C9341" s="1">
        <v>25314</v>
      </c>
      <c r="D9341">
        <v>1251</v>
      </c>
      <c r="E9341">
        <v>2</v>
      </c>
      <c r="F9341" t="s">
        <v>14</v>
      </c>
      <c r="G9341" s="1">
        <v>36446</v>
      </c>
      <c r="H9341">
        <v>2</v>
      </c>
      <c r="J9341">
        <v>10</v>
      </c>
      <c r="K9341">
        <v>10107</v>
      </c>
      <c r="L9341" s="1">
        <v>366</v>
      </c>
      <c r="M9341" s="2">
        <f t="shared" si="435"/>
        <v>30.477777777777778</v>
      </c>
      <c r="N9341" s="2" t="str">
        <f t="shared" si="436"/>
        <v/>
      </c>
      <c r="O9341" s="2" t="str">
        <f t="shared" si="437"/>
        <v/>
      </c>
    </row>
    <row r="9342" spans="1:15" x14ac:dyDescent="0.25">
      <c r="A9342">
        <v>9341</v>
      </c>
      <c r="B9342">
        <v>4</v>
      </c>
      <c r="C9342" s="1">
        <v>27435</v>
      </c>
      <c r="D9342">
        <v>0</v>
      </c>
      <c r="E9342">
        <v>0</v>
      </c>
      <c r="F9342" t="s">
        <v>26</v>
      </c>
      <c r="G9342" s="1">
        <v>36446</v>
      </c>
      <c r="H9342">
        <v>0</v>
      </c>
      <c r="J9342">
        <v>10</v>
      </c>
      <c r="K9342">
        <v>10307</v>
      </c>
      <c r="L9342" s="1">
        <v>366</v>
      </c>
      <c r="M9342" s="2">
        <f t="shared" si="435"/>
        <v>24.675000000000001</v>
      </c>
      <c r="N9342" s="2" t="str">
        <f t="shared" si="436"/>
        <v/>
      </c>
      <c r="O9342" s="2" t="str">
        <f t="shared" si="437"/>
        <v/>
      </c>
    </row>
    <row r="9343" spans="1:15" x14ac:dyDescent="0.25">
      <c r="A9343">
        <v>9342</v>
      </c>
      <c r="B9343">
        <v>3</v>
      </c>
      <c r="C9343" s="1">
        <v>22020</v>
      </c>
      <c r="D9343">
        <v>0</v>
      </c>
      <c r="E9343">
        <v>0</v>
      </c>
      <c r="F9343" t="s">
        <v>13</v>
      </c>
      <c r="G9343" s="1">
        <v>36446</v>
      </c>
      <c r="H9343">
        <v>0</v>
      </c>
      <c r="J9343">
        <v>10</v>
      </c>
      <c r="K9343">
        <v>10207</v>
      </c>
      <c r="L9343" s="1">
        <v>366</v>
      </c>
      <c r="M9343" s="2">
        <f t="shared" si="435"/>
        <v>39.49722222222222</v>
      </c>
      <c r="N9343" s="2" t="str">
        <f t="shared" si="436"/>
        <v/>
      </c>
      <c r="O9343" s="2" t="str">
        <f t="shared" si="437"/>
        <v/>
      </c>
    </row>
    <row r="9344" spans="1:15" x14ac:dyDescent="0.25">
      <c r="A9344">
        <v>9343</v>
      </c>
      <c r="B9344">
        <v>2</v>
      </c>
      <c r="C9344" s="1">
        <v>28125</v>
      </c>
      <c r="D9344">
        <v>0</v>
      </c>
      <c r="E9344">
        <v>0</v>
      </c>
      <c r="F9344" t="s">
        <v>13</v>
      </c>
      <c r="G9344" s="1">
        <v>36447</v>
      </c>
      <c r="H9344">
        <v>0</v>
      </c>
      <c r="J9344">
        <v>21</v>
      </c>
      <c r="K9344">
        <v>0</v>
      </c>
      <c r="L9344" s="1">
        <v>366</v>
      </c>
      <c r="M9344" s="2">
        <f t="shared" si="435"/>
        <v>22.788888888888888</v>
      </c>
      <c r="N9344" s="2" t="str">
        <f t="shared" si="436"/>
        <v/>
      </c>
      <c r="O9344" s="2" t="str">
        <f t="shared" si="437"/>
        <v/>
      </c>
    </row>
    <row r="9345" spans="1:15" x14ac:dyDescent="0.25">
      <c r="A9345">
        <v>9344</v>
      </c>
      <c r="B9345">
        <v>3</v>
      </c>
      <c r="C9345" s="1">
        <v>26657</v>
      </c>
      <c r="D9345">
        <v>1304</v>
      </c>
      <c r="E9345">
        <v>0</v>
      </c>
      <c r="F9345" t="s">
        <v>14</v>
      </c>
      <c r="G9345" s="1">
        <v>36447</v>
      </c>
      <c r="H9345">
        <v>2</v>
      </c>
      <c r="J9345">
        <v>10</v>
      </c>
      <c r="K9345">
        <v>15607</v>
      </c>
      <c r="L9345" s="1">
        <v>366</v>
      </c>
      <c r="M9345" s="2">
        <f t="shared" si="435"/>
        <v>26.805555555555557</v>
      </c>
      <c r="N9345" s="2" t="str">
        <f t="shared" si="436"/>
        <v/>
      </c>
      <c r="O9345" s="2" t="str">
        <f t="shared" si="437"/>
        <v/>
      </c>
    </row>
    <row r="9346" spans="1:15" x14ac:dyDescent="0.25">
      <c r="A9346">
        <v>9345</v>
      </c>
      <c r="B9346">
        <v>3</v>
      </c>
      <c r="C9346" s="1">
        <v>27260</v>
      </c>
      <c r="D9346">
        <v>1604</v>
      </c>
      <c r="E9346">
        <v>2</v>
      </c>
      <c r="F9346" t="s">
        <v>14</v>
      </c>
      <c r="G9346" s="1">
        <v>36447</v>
      </c>
      <c r="H9346">
        <v>2</v>
      </c>
      <c r="J9346">
        <v>10</v>
      </c>
      <c r="K9346">
        <v>14607</v>
      </c>
      <c r="L9346" s="1">
        <v>366</v>
      </c>
      <c r="M9346" s="2">
        <f t="shared" si="435"/>
        <v>25.152777777777779</v>
      </c>
      <c r="N9346" s="2" t="str">
        <f t="shared" si="436"/>
        <v/>
      </c>
      <c r="O9346" s="2" t="str">
        <f t="shared" si="437"/>
        <v/>
      </c>
    </row>
    <row r="9347" spans="1:15" x14ac:dyDescent="0.25">
      <c r="A9347">
        <v>9346</v>
      </c>
      <c r="B9347">
        <v>2</v>
      </c>
      <c r="C9347" s="1">
        <v>23435</v>
      </c>
      <c r="D9347">
        <v>0</v>
      </c>
      <c r="E9347">
        <v>0</v>
      </c>
      <c r="F9347" t="s">
        <v>14</v>
      </c>
      <c r="G9347" s="1">
        <v>36447</v>
      </c>
      <c r="H9347">
        <v>2</v>
      </c>
      <c r="J9347">
        <v>10</v>
      </c>
      <c r="K9347">
        <v>14707</v>
      </c>
      <c r="L9347" s="1">
        <v>366</v>
      </c>
      <c r="M9347" s="2">
        <f t="shared" si="435"/>
        <v>35.62777777777778</v>
      </c>
      <c r="N9347" s="2" t="str">
        <f t="shared" si="436"/>
        <v/>
      </c>
      <c r="O9347" s="2" t="str">
        <f t="shared" si="437"/>
        <v/>
      </c>
    </row>
    <row r="9348" spans="1:15" x14ac:dyDescent="0.25">
      <c r="A9348">
        <v>9347</v>
      </c>
      <c r="B9348">
        <v>2</v>
      </c>
      <c r="C9348" s="1">
        <v>13381</v>
      </c>
      <c r="D9348">
        <v>0</v>
      </c>
      <c r="E9348">
        <v>0</v>
      </c>
      <c r="F9348" t="s">
        <v>13</v>
      </c>
      <c r="G9348" s="1">
        <v>36447</v>
      </c>
      <c r="H9348">
        <v>0</v>
      </c>
      <c r="I9348" t="s">
        <v>24</v>
      </c>
      <c r="J9348">
        <v>25</v>
      </c>
      <c r="K9348">
        <v>0</v>
      </c>
      <c r="L9348" s="1">
        <v>38216</v>
      </c>
      <c r="M9348" s="2">
        <f t="shared" si="435"/>
        <v>63.152777777777779</v>
      </c>
      <c r="N9348" s="2">
        <f t="shared" si="436"/>
        <v>67.99444444444444</v>
      </c>
      <c r="O9348" s="2">
        <f t="shared" si="437"/>
        <v>4.8416666666666615</v>
      </c>
    </row>
    <row r="9349" spans="1:15" x14ac:dyDescent="0.25">
      <c r="A9349">
        <v>9348</v>
      </c>
      <c r="B9349">
        <v>3</v>
      </c>
      <c r="C9349" s="1">
        <v>26399</v>
      </c>
      <c r="D9349">
        <v>1523</v>
      </c>
      <c r="E9349">
        <v>1</v>
      </c>
      <c r="F9349" t="s">
        <v>14</v>
      </c>
      <c r="G9349" s="1">
        <v>36448</v>
      </c>
      <c r="H9349">
        <v>2</v>
      </c>
      <c r="J9349">
        <v>10</v>
      </c>
      <c r="K9349">
        <v>17807</v>
      </c>
      <c r="L9349" s="1">
        <v>366</v>
      </c>
      <c r="M9349" s="2">
        <f t="shared" ref="M9349:M9412" si="438">DAYS360(C9349,G9349,TRUE)/360</f>
        <v>27.513888888888889</v>
      </c>
      <c r="N9349" s="2" t="str">
        <f t="shared" ref="N9349:N9412" si="439">IF(DAYS360(C9349,L9349)/360&gt;0,DAYS360(C9349,L9349)/360,"")</f>
        <v/>
      </c>
      <c r="O9349" s="2" t="str">
        <f t="shared" ref="O9349:O9412" si="440">IF(N9349="","",N9349-M9349)</f>
        <v/>
      </c>
    </row>
    <row r="9350" spans="1:15" x14ac:dyDescent="0.25">
      <c r="A9350">
        <v>9349</v>
      </c>
      <c r="B9350">
        <v>2</v>
      </c>
      <c r="C9350" s="1">
        <v>19604</v>
      </c>
      <c r="D9350">
        <v>0</v>
      </c>
      <c r="E9350">
        <v>0</v>
      </c>
      <c r="F9350" t="s">
        <v>13</v>
      </c>
      <c r="G9350" s="1">
        <v>36451</v>
      </c>
      <c r="H9350">
        <v>0</v>
      </c>
      <c r="J9350">
        <v>25</v>
      </c>
      <c r="K9350">
        <v>0</v>
      </c>
      <c r="L9350" s="1">
        <v>366</v>
      </c>
      <c r="M9350" s="2">
        <f t="shared" si="438"/>
        <v>46.12777777777778</v>
      </c>
      <c r="N9350" s="2" t="str">
        <f t="shared" si="439"/>
        <v/>
      </c>
      <c r="O9350" s="2" t="str">
        <f t="shared" si="440"/>
        <v/>
      </c>
    </row>
    <row r="9351" spans="1:15" x14ac:dyDescent="0.25">
      <c r="A9351">
        <v>9350</v>
      </c>
      <c r="B9351">
        <v>4</v>
      </c>
      <c r="C9351" s="1">
        <v>18723</v>
      </c>
      <c r="D9351">
        <v>0</v>
      </c>
      <c r="E9351">
        <v>0</v>
      </c>
      <c r="F9351" t="s">
        <v>20</v>
      </c>
      <c r="G9351" s="1">
        <v>36451</v>
      </c>
      <c r="H9351">
        <v>0</v>
      </c>
      <c r="J9351">
        <v>25</v>
      </c>
      <c r="K9351">
        <v>0</v>
      </c>
      <c r="L9351" s="1">
        <v>366</v>
      </c>
      <c r="M9351" s="2">
        <f t="shared" si="438"/>
        <v>48.536111111111111</v>
      </c>
      <c r="N9351" s="2" t="str">
        <f t="shared" si="439"/>
        <v/>
      </c>
      <c r="O9351" s="2" t="str">
        <f t="shared" si="440"/>
        <v/>
      </c>
    </row>
    <row r="9352" spans="1:15" x14ac:dyDescent="0.25">
      <c r="A9352">
        <v>9351</v>
      </c>
      <c r="B9352">
        <v>2</v>
      </c>
      <c r="C9352" s="1">
        <v>18321</v>
      </c>
      <c r="D9352">
        <v>0</v>
      </c>
      <c r="E9352">
        <v>0</v>
      </c>
      <c r="F9352" t="s">
        <v>13</v>
      </c>
      <c r="G9352" s="1">
        <v>36451</v>
      </c>
      <c r="H9352">
        <v>0</v>
      </c>
      <c r="J9352">
        <v>10</v>
      </c>
      <c r="K9352">
        <v>17607</v>
      </c>
      <c r="L9352" s="1">
        <v>366</v>
      </c>
      <c r="M9352" s="2">
        <f t="shared" si="438"/>
        <v>49.641666666666666</v>
      </c>
      <c r="N9352" s="2" t="str">
        <f t="shared" si="439"/>
        <v/>
      </c>
      <c r="O9352" s="2" t="str">
        <f t="shared" si="440"/>
        <v/>
      </c>
    </row>
    <row r="9353" spans="1:15" x14ac:dyDescent="0.25">
      <c r="A9353">
        <v>9352</v>
      </c>
      <c r="B9353">
        <v>3</v>
      </c>
      <c r="C9353" s="1">
        <v>25577</v>
      </c>
      <c r="D9353">
        <v>0</v>
      </c>
      <c r="E9353">
        <v>0</v>
      </c>
      <c r="F9353" t="s">
        <v>13</v>
      </c>
      <c r="G9353" s="1">
        <v>36452</v>
      </c>
      <c r="H9353">
        <v>0</v>
      </c>
      <c r="J9353">
        <v>10</v>
      </c>
      <c r="K9353">
        <v>10907</v>
      </c>
      <c r="L9353" s="1">
        <v>366</v>
      </c>
      <c r="M9353" s="2">
        <f t="shared" si="438"/>
        <v>29.777777777777779</v>
      </c>
      <c r="N9353" s="2" t="str">
        <f t="shared" si="439"/>
        <v/>
      </c>
      <c r="O9353" s="2" t="str">
        <f t="shared" si="440"/>
        <v/>
      </c>
    </row>
    <row r="9354" spans="1:15" x14ac:dyDescent="0.25">
      <c r="A9354">
        <v>9353</v>
      </c>
      <c r="B9354">
        <v>2</v>
      </c>
      <c r="C9354" s="1">
        <v>22933</v>
      </c>
      <c r="D9354">
        <v>1540</v>
      </c>
      <c r="E9354">
        <v>1</v>
      </c>
      <c r="F9354" t="s">
        <v>14</v>
      </c>
      <c r="G9354" s="1">
        <v>36452</v>
      </c>
      <c r="H9354">
        <v>2</v>
      </c>
      <c r="J9354">
        <v>21</v>
      </c>
      <c r="K9354">
        <v>0</v>
      </c>
      <c r="L9354" s="1">
        <v>366</v>
      </c>
      <c r="M9354" s="2">
        <f t="shared" si="438"/>
        <v>37.013888888888886</v>
      </c>
      <c r="N9354" s="2" t="str">
        <f t="shared" si="439"/>
        <v/>
      </c>
      <c r="O9354" s="2" t="str">
        <f t="shared" si="440"/>
        <v/>
      </c>
    </row>
    <row r="9355" spans="1:15" x14ac:dyDescent="0.25">
      <c r="A9355">
        <v>9354</v>
      </c>
      <c r="B9355">
        <v>2</v>
      </c>
      <c r="C9355" s="1">
        <v>20751</v>
      </c>
      <c r="D9355">
        <v>2200</v>
      </c>
      <c r="E9355">
        <v>2</v>
      </c>
      <c r="F9355" t="s">
        <v>14</v>
      </c>
      <c r="G9355" s="1">
        <v>36453</v>
      </c>
      <c r="H9355">
        <v>2</v>
      </c>
      <c r="J9355">
        <v>21</v>
      </c>
      <c r="K9355">
        <v>0</v>
      </c>
      <c r="L9355" s="1">
        <v>366</v>
      </c>
      <c r="M9355" s="2">
        <f t="shared" si="438"/>
        <v>42.991666666666667</v>
      </c>
      <c r="N9355" s="2" t="str">
        <f t="shared" si="439"/>
        <v/>
      </c>
      <c r="O9355" s="2" t="str">
        <f t="shared" si="440"/>
        <v/>
      </c>
    </row>
    <row r="9356" spans="1:15" x14ac:dyDescent="0.25">
      <c r="A9356">
        <v>9355</v>
      </c>
      <c r="B9356">
        <v>2</v>
      </c>
      <c r="C9356" s="1">
        <v>31516</v>
      </c>
      <c r="D9356">
        <v>0</v>
      </c>
      <c r="E9356">
        <v>0</v>
      </c>
      <c r="F9356" t="s">
        <v>13</v>
      </c>
      <c r="G9356" s="1">
        <v>36453</v>
      </c>
      <c r="H9356">
        <v>2</v>
      </c>
      <c r="I9356" t="s">
        <v>24</v>
      </c>
      <c r="J9356">
        <v>21</v>
      </c>
      <c r="K9356">
        <v>10107</v>
      </c>
      <c r="L9356" s="1">
        <v>37517</v>
      </c>
      <c r="M9356" s="2">
        <f t="shared" si="438"/>
        <v>13.516666666666667</v>
      </c>
      <c r="N9356" s="2">
        <f t="shared" si="439"/>
        <v>16.427777777777777</v>
      </c>
      <c r="O9356" s="2">
        <f t="shared" si="440"/>
        <v>2.9111111111111097</v>
      </c>
    </row>
    <row r="9357" spans="1:15" x14ac:dyDescent="0.25">
      <c r="A9357">
        <v>9356</v>
      </c>
      <c r="B9357">
        <v>3</v>
      </c>
      <c r="C9357" s="1">
        <v>26161</v>
      </c>
      <c r="D9357">
        <v>1450</v>
      </c>
      <c r="E9357">
        <v>1</v>
      </c>
      <c r="F9357" t="s">
        <v>20</v>
      </c>
      <c r="G9357" s="1">
        <v>36453</v>
      </c>
      <c r="H9357">
        <v>2</v>
      </c>
      <c r="J9357">
        <v>10</v>
      </c>
      <c r="K9357">
        <v>17807</v>
      </c>
      <c r="L9357" s="1">
        <v>366</v>
      </c>
      <c r="M9357" s="2">
        <f t="shared" si="438"/>
        <v>28.177777777777777</v>
      </c>
      <c r="N9357" s="2" t="str">
        <f t="shared" si="439"/>
        <v/>
      </c>
      <c r="O9357" s="2" t="str">
        <f t="shared" si="440"/>
        <v/>
      </c>
    </row>
    <row r="9358" spans="1:15" x14ac:dyDescent="0.25">
      <c r="A9358">
        <v>9357</v>
      </c>
      <c r="B9358">
        <v>1</v>
      </c>
      <c r="C9358" t="s">
        <v>12</v>
      </c>
      <c r="D9358">
        <v>0</v>
      </c>
      <c r="E9358">
        <v>0</v>
      </c>
      <c r="F9358" t="s">
        <v>13</v>
      </c>
      <c r="G9358" s="1">
        <v>36454</v>
      </c>
      <c r="H9358">
        <v>0</v>
      </c>
      <c r="J9358">
        <v>82</v>
      </c>
      <c r="K9358">
        <v>0</v>
      </c>
      <c r="L9358" s="1">
        <v>366</v>
      </c>
      <c r="O9358" s="2" t="str">
        <f t="shared" si="440"/>
        <v/>
      </c>
    </row>
    <row r="9359" spans="1:15" x14ac:dyDescent="0.25">
      <c r="A9359">
        <v>9358</v>
      </c>
      <c r="B9359">
        <v>3</v>
      </c>
      <c r="C9359" s="1">
        <v>17650</v>
      </c>
      <c r="D9359">
        <v>0</v>
      </c>
      <c r="E9359">
        <v>0</v>
      </c>
      <c r="F9359" t="s">
        <v>14</v>
      </c>
      <c r="G9359" s="1">
        <v>36454</v>
      </c>
      <c r="H9359">
        <v>0</v>
      </c>
      <c r="J9359">
        <v>10</v>
      </c>
      <c r="K9359">
        <v>10507</v>
      </c>
      <c r="L9359" s="1">
        <v>366</v>
      </c>
      <c r="M9359" s="2">
        <f t="shared" si="438"/>
        <v>51.483333333333334</v>
      </c>
      <c r="N9359" s="2" t="str">
        <f t="shared" si="439"/>
        <v/>
      </c>
      <c r="O9359" s="2" t="str">
        <f t="shared" si="440"/>
        <v/>
      </c>
    </row>
    <row r="9360" spans="1:15" x14ac:dyDescent="0.25">
      <c r="A9360">
        <v>9359</v>
      </c>
      <c r="B9360">
        <v>4</v>
      </c>
      <c r="C9360" s="1">
        <v>27660</v>
      </c>
      <c r="D9360">
        <v>0</v>
      </c>
      <c r="E9360">
        <v>0</v>
      </c>
      <c r="F9360" t="s">
        <v>20</v>
      </c>
      <c r="G9360" s="1">
        <v>36454</v>
      </c>
      <c r="H9360">
        <v>2</v>
      </c>
      <c r="J9360">
        <v>10</v>
      </c>
      <c r="K9360">
        <v>13507</v>
      </c>
      <c r="L9360" s="1">
        <v>366</v>
      </c>
      <c r="M9360" s="2">
        <f t="shared" si="438"/>
        <v>24.077777777777779</v>
      </c>
      <c r="N9360" s="2" t="str">
        <f t="shared" si="439"/>
        <v/>
      </c>
      <c r="O9360" s="2" t="str">
        <f t="shared" si="440"/>
        <v/>
      </c>
    </row>
    <row r="9361" spans="1:15" x14ac:dyDescent="0.25">
      <c r="A9361">
        <v>9360</v>
      </c>
      <c r="B9361">
        <v>4</v>
      </c>
      <c r="C9361" s="1">
        <v>26801</v>
      </c>
      <c r="D9361">
        <v>0</v>
      </c>
      <c r="E9361">
        <v>0</v>
      </c>
      <c r="F9361" t="s">
        <v>20</v>
      </c>
      <c r="G9361" s="1">
        <v>36454</v>
      </c>
      <c r="H9361">
        <v>2</v>
      </c>
      <c r="J9361">
        <v>10</v>
      </c>
      <c r="K9361">
        <v>10107</v>
      </c>
      <c r="L9361" s="1">
        <v>366</v>
      </c>
      <c r="M9361" s="2">
        <f t="shared" si="438"/>
        <v>26.427777777777777</v>
      </c>
      <c r="N9361" s="2" t="str">
        <f t="shared" si="439"/>
        <v/>
      </c>
      <c r="O9361" s="2" t="str">
        <f t="shared" si="440"/>
        <v/>
      </c>
    </row>
    <row r="9362" spans="1:15" x14ac:dyDescent="0.25">
      <c r="A9362">
        <v>9361</v>
      </c>
      <c r="B9362">
        <v>2</v>
      </c>
      <c r="C9362" s="1">
        <v>22973</v>
      </c>
      <c r="D9362">
        <v>0</v>
      </c>
      <c r="E9362">
        <v>1</v>
      </c>
      <c r="F9362" t="s">
        <v>14</v>
      </c>
      <c r="G9362" s="1">
        <v>36454</v>
      </c>
      <c r="H9362">
        <v>2</v>
      </c>
      <c r="J9362">
        <v>10</v>
      </c>
      <c r="K9362">
        <v>10107</v>
      </c>
      <c r="L9362" s="1">
        <v>366</v>
      </c>
      <c r="M9362" s="2">
        <f t="shared" si="438"/>
        <v>36.911111111111111</v>
      </c>
      <c r="N9362" s="2" t="str">
        <f t="shared" si="439"/>
        <v/>
      </c>
      <c r="O9362" s="2" t="str">
        <f t="shared" si="440"/>
        <v/>
      </c>
    </row>
    <row r="9363" spans="1:15" x14ac:dyDescent="0.25">
      <c r="A9363">
        <v>9362</v>
      </c>
      <c r="B9363">
        <v>3</v>
      </c>
      <c r="C9363" s="1">
        <v>26036</v>
      </c>
      <c r="D9363">
        <v>1200</v>
      </c>
      <c r="E9363">
        <v>2</v>
      </c>
      <c r="F9363" t="s">
        <v>26</v>
      </c>
      <c r="G9363" s="1">
        <v>36454</v>
      </c>
      <c r="H9363">
        <v>2</v>
      </c>
      <c r="J9363">
        <v>10</v>
      </c>
      <c r="K9363">
        <v>10507</v>
      </c>
      <c r="L9363" s="1">
        <v>366</v>
      </c>
      <c r="M9363" s="2">
        <f t="shared" si="438"/>
        <v>28.522222222222222</v>
      </c>
      <c r="N9363" s="2" t="str">
        <f t="shared" si="439"/>
        <v/>
      </c>
      <c r="O9363" s="2" t="str">
        <f t="shared" si="440"/>
        <v/>
      </c>
    </row>
    <row r="9364" spans="1:15" x14ac:dyDescent="0.25">
      <c r="A9364">
        <v>9363</v>
      </c>
      <c r="B9364">
        <v>3</v>
      </c>
      <c r="C9364" s="1">
        <v>27015</v>
      </c>
      <c r="D9364">
        <v>0</v>
      </c>
      <c r="E9364">
        <v>1</v>
      </c>
      <c r="F9364" t="s">
        <v>14</v>
      </c>
      <c r="G9364" s="1">
        <v>36454</v>
      </c>
      <c r="H9364">
        <v>2</v>
      </c>
      <c r="J9364">
        <v>10</v>
      </c>
      <c r="K9364">
        <v>16807</v>
      </c>
      <c r="L9364" s="1">
        <v>366</v>
      </c>
      <c r="M9364" s="2">
        <f t="shared" si="438"/>
        <v>25.844444444444445</v>
      </c>
      <c r="N9364" s="2" t="str">
        <f t="shared" si="439"/>
        <v/>
      </c>
      <c r="O9364" s="2" t="str">
        <f t="shared" si="440"/>
        <v/>
      </c>
    </row>
    <row r="9365" spans="1:15" x14ac:dyDescent="0.25">
      <c r="A9365">
        <v>9364</v>
      </c>
      <c r="B9365">
        <v>3</v>
      </c>
      <c r="C9365" s="1">
        <v>20989</v>
      </c>
      <c r="D9365">
        <v>0</v>
      </c>
      <c r="E9365">
        <v>0</v>
      </c>
      <c r="F9365" t="s">
        <v>13</v>
      </c>
      <c r="G9365" s="1">
        <v>36454</v>
      </c>
      <c r="H9365">
        <v>0</v>
      </c>
      <c r="J9365">
        <v>25</v>
      </c>
      <c r="K9365">
        <v>0</v>
      </c>
      <c r="L9365" s="1">
        <v>366</v>
      </c>
      <c r="M9365" s="2">
        <f t="shared" si="438"/>
        <v>42.341666666666669</v>
      </c>
      <c r="N9365" s="2" t="str">
        <f t="shared" si="439"/>
        <v/>
      </c>
      <c r="O9365" s="2" t="str">
        <f t="shared" si="440"/>
        <v/>
      </c>
    </row>
    <row r="9366" spans="1:15" x14ac:dyDescent="0.25">
      <c r="A9366">
        <v>9365</v>
      </c>
      <c r="B9366">
        <v>2</v>
      </c>
      <c r="C9366" s="1">
        <v>20929</v>
      </c>
      <c r="D9366">
        <v>0</v>
      </c>
      <c r="E9366">
        <v>0</v>
      </c>
      <c r="F9366" t="s">
        <v>13</v>
      </c>
      <c r="G9366" s="1">
        <v>36454</v>
      </c>
      <c r="H9366">
        <v>0</v>
      </c>
      <c r="J9366">
        <v>25</v>
      </c>
      <c r="K9366">
        <v>0</v>
      </c>
      <c r="L9366" s="1">
        <v>366</v>
      </c>
      <c r="M9366" s="2">
        <f t="shared" si="438"/>
        <v>42.505555555555553</v>
      </c>
      <c r="N9366" s="2" t="str">
        <f t="shared" si="439"/>
        <v/>
      </c>
      <c r="O9366" s="2" t="str">
        <f t="shared" si="440"/>
        <v/>
      </c>
    </row>
    <row r="9367" spans="1:15" x14ac:dyDescent="0.25">
      <c r="A9367">
        <v>9366</v>
      </c>
      <c r="B9367">
        <v>2</v>
      </c>
      <c r="C9367" s="1">
        <v>25664</v>
      </c>
      <c r="D9367">
        <v>0</v>
      </c>
      <c r="E9367">
        <v>0</v>
      </c>
      <c r="F9367" t="s">
        <v>26</v>
      </c>
      <c r="G9367" s="1">
        <v>36455</v>
      </c>
      <c r="H9367">
        <v>0</v>
      </c>
      <c r="I9367" t="s">
        <v>19</v>
      </c>
      <c r="J9367">
        <v>21</v>
      </c>
      <c r="K9367">
        <v>14707</v>
      </c>
      <c r="L9367" s="1">
        <v>37867</v>
      </c>
      <c r="M9367" s="2">
        <f t="shared" si="438"/>
        <v>29.544444444444444</v>
      </c>
      <c r="N9367" s="2">
        <f t="shared" si="439"/>
        <v>33.408333333333331</v>
      </c>
      <c r="O9367" s="2">
        <f t="shared" si="440"/>
        <v>3.8638888888888872</v>
      </c>
    </row>
    <row r="9368" spans="1:15" x14ac:dyDescent="0.25">
      <c r="A9368">
        <v>9367</v>
      </c>
      <c r="B9368">
        <v>2</v>
      </c>
      <c r="C9368" s="1">
        <v>22403</v>
      </c>
      <c r="D9368">
        <v>0</v>
      </c>
      <c r="E9368">
        <v>0</v>
      </c>
      <c r="F9368" t="s">
        <v>13</v>
      </c>
      <c r="G9368" s="1">
        <v>36455</v>
      </c>
      <c r="H9368">
        <v>0</v>
      </c>
      <c r="J9368">
        <v>25</v>
      </c>
      <c r="K9368">
        <v>0</v>
      </c>
      <c r="L9368" s="1">
        <v>366</v>
      </c>
      <c r="M9368" s="2">
        <f t="shared" si="438"/>
        <v>38.472222222222221</v>
      </c>
      <c r="N9368" s="2" t="str">
        <f t="shared" si="439"/>
        <v/>
      </c>
      <c r="O9368" s="2" t="str">
        <f t="shared" si="440"/>
        <v/>
      </c>
    </row>
    <row r="9369" spans="1:15" x14ac:dyDescent="0.25">
      <c r="A9369">
        <v>9368</v>
      </c>
      <c r="B9369">
        <v>2</v>
      </c>
      <c r="C9369" s="1">
        <v>19211</v>
      </c>
      <c r="D9369">
        <v>0</v>
      </c>
      <c r="E9369">
        <v>0</v>
      </c>
      <c r="F9369" t="s">
        <v>13</v>
      </c>
      <c r="G9369" s="1">
        <v>36455</v>
      </c>
      <c r="H9369">
        <v>0</v>
      </c>
      <c r="J9369">
        <v>25</v>
      </c>
      <c r="K9369">
        <v>0</v>
      </c>
      <c r="L9369" s="1">
        <v>366</v>
      </c>
      <c r="M9369" s="2">
        <f t="shared" si="438"/>
        <v>47.213888888888889</v>
      </c>
      <c r="N9369" s="2" t="str">
        <f t="shared" si="439"/>
        <v/>
      </c>
      <c r="O9369" s="2" t="str">
        <f t="shared" si="440"/>
        <v/>
      </c>
    </row>
    <row r="9370" spans="1:15" x14ac:dyDescent="0.25">
      <c r="A9370">
        <v>9369</v>
      </c>
      <c r="B9370">
        <v>4</v>
      </c>
      <c r="C9370" s="1">
        <v>22361</v>
      </c>
      <c r="D9370">
        <v>1368</v>
      </c>
      <c r="E9370">
        <v>2</v>
      </c>
      <c r="F9370" t="s">
        <v>20</v>
      </c>
      <c r="G9370" s="1">
        <v>36458</v>
      </c>
      <c r="H9370">
        <v>2</v>
      </c>
      <c r="J9370">
        <v>10</v>
      </c>
      <c r="K9370">
        <v>11907</v>
      </c>
      <c r="L9370" s="1">
        <v>366</v>
      </c>
      <c r="M9370" s="2">
        <f t="shared" si="438"/>
        <v>38.594444444444441</v>
      </c>
      <c r="N9370" s="2" t="str">
        <f t="shared" si="439"/>
        <v/>
      </c>
      <c r="O9370" s="2" t="str">
        <f t="shared" si="440"/>
        <v/>
      </c>
    </row>
    <row r="9371" spans="1:15" x14ac:dyDescent="0.25">
      <c r="A9371">
        <v>9370</v>
      </c>
      <c r="B9371">
        <v>2</v>
      </c>
      <c r="C9371" s="1">
        <v>28313</v>
      </c>
      <c r="D9371">
        <v>2204</v>
      </c>
      <c r="E9371">
        <v>3</v>
      </c>
      <c r="F9371" t="s">
        <v>16</v>
      </c>
      <c r="G9371" s="1">
        <v>36458</v>
      </c>
      <c r="H9371">
        <v>2</v>
      </c>
      <c r="J9371">
        <v>10</v>
      </c>
      <c r="K9371">
        <v>13507</v>
      </c>
      <c r="L9371" s="1">
        <v>366</v>
      </c>
      <c r="M9371" s="2">
        <f t="shared" si="438"/>
        <v>22.3</v>
      </c>
      <c r="N9371" s="2" t="str">
        <f t="shared" si="439"/>
        <v/>
      </c>
      <c r="O9371" s="2" t="str">
        <f t="shared" si="440"/>
        <v/>
      </c>
    </row>
    <row r="9372" spans="1:15" x14ac:dyDescent="0.25">
      <c r="A9372">
        <v>9371</v>
      </c>
      <c r="B9372">
        <v>2</v>
      </c>
      <c r="C9372" s="1">
        <v>20732</v>
      </c>
      <c r="D9372">
        <v>0</v>
      </c>
      <c r="E9372">
        <v>0</v>
      </c>
      <c r="F9372" t="s">
        <v>14</v>
      </c>
      <c r="G9372" s="1">
        <v>36458</v>
      </c>
      <c r="H9372">
        <v>2</v>
      </c>
      <c r="J9372">
        <v>10</v>
      </c>
      <c r="K9372">
        <v>10907</v>
      </c>
      <c r="L9372" s="1">
        <v>366</v>
      </c>
      <c r="M9372" s="2">
        <f t="shared" si="438"/>
        <v>43.05833333333333</v>
      </c>
      <c r="N9372" s="2" t="str">
        <f t="shared" si="439"/>
        <v/>
      </c>
      <c r="O9372" s="2" t="str">
        <f t="shared" si="440"/>
        <v/>
      </c>
    </row>
    <row r="9373" spans="1:15" x14ac:dyDescent="0.25">
      <c r="A9373">
        <v>9372</v>
      </c>
      <c r="B9373">
        <v>2</v>
      </c>
      <c r="C9373" s="1">
        <v>18101</v>
      </c>
      <c r="D9373">
        <v>0</v>
      </c>
      <c r="E9373">
        <v>0</v>
      </c>
      <c r="F9373" t="s">
        <v>13</v>
      </c>
      <c r="G9373" s="1">
        <v>36459</v>
      </c>
      <c r="H9373">
        <v>0</v>
      </c>
      <c r="J9373">
        <v>25</v>
      </c>
      <c r="K9373">
        <v>0</v>
      </c>
      <c r="L9373" s="1">
        <v>366</v>
      </c>
      <c r="M9373" s="2">
        <f t="shared" si="438"/>
        <v>50.261111111111113</v>
      </c>
      <c r="N9373" s="2" t="str">
        <f t="shared" si="439"/>
        <v/>
      </c>
      <c r="O9373" s="2" t="str">
        <f t="shared" si="440"/>
        <v/>
      </c>
    </row>
    <row r="9374" spans="1:15" x14ac:dyDescent="0.25">
      <c r="A9374">
        <v>9373</v>
      </c>
      <c r="B9374">
        <v>3</v>
      </c>
      <c r="C9374" s="1">
        <v>27121</v>
      </c>
      <c r="D9374">
        <v>1886</v>
      </c>
      <c r="E9374">
        <v>1</v>
      </c>
      <c r="F9374" t="s">
        <v>14</v>
      </c>
      <c r="G9374" s="1">
        <v>36460</v>
      </c>
      <c r="H9374">
        <v>2</v>
      </c>
      <c r="J9374">
        <v>10</v>
      </c>
      <c r="K9374">
        <v>10107</v>
      </c>
      <c r="L9374" s="1">
        <v>366</v>
      </c>
      <c r="M9374" s="2">
        <f t="shared" si="438"/>
        <v>25.569444444444443</v>
      </c>
      <c r="N9374" s="2" t="str">
        <f t="shared" si="439"/>
        <v/>
      </c>
      <c r="O9374" s="2" t="str">
        <f t="shared" si="440"/>
        <v/>
      </c>
    </row>
    <row r="9375" spans="1:15" x14ac:dyDescent="0.25">
      <c r="A9375">
        <v>9374</v>
      </c>
      <c r="B9375">
        <v>3</v>
      </c>
      <c r="C9375" s="1">
        <v>13395</v>
      </c>
      <c r="D9375">
        <v>0</v>
      </c>
      <c r="E9375">
        <v>0</v>
      </c>
      <c r="F9375" t="s">
        <v>13</v>
      </c>
      <c r="G9375" s="1">
        <v>36460</v>
      </c>
      <c r="H9375">
        <v>0</v>
      </c>
      <c r="J9375">
        <v>25</v>
      </c>
      <c r="K9375">
        <v>0</v>
      </c>
      <c r="L9375" s="1">
        <v>366</v>
      </c>
      <c r="M9375" s="2">
        <f t="shared" si="438"/>
        <v>63.152777777777779</v>
      </c>
      <c r="N9375" s="2" t="str">
        <f t="shared" si="439"/>
        <v/>
      </c>
      <c r="O9375" s="2" t="str">
        <f t="shared" si="440"/>
        <v/>
      </c>
    </row>
    <row r="9376" spans="1:15" x14ac:dyDescent="0.25">
      <c r="A9376">
        <v>9375</v>
      </c>
      <c r="B9376">
        <v>4</v>
      </c>
      <c r="C9376" s="1">
        <v>24988</v>
      </c>
      <c r="D9376">
        <v>0</v>
      </c>
      <c r="E9376">
        <v>0</v>
      </c>
      <c r="F9376" t="s">
        <v>20</v>
      </c>
      <c r="G9376" s="1">
        <v>36461</v>
      </c>
      <c r="H9376">
        <v>2</v>
      </c>
      <c r="J9376">
        <v>10</v>
      </c>
      <c r="K9376">
        <v>14607</v>
      </c>
      <c r="L9376" s="1">
        <v>366</v>
      </c>
      <c r="M9376" s="2">
        <f t="shared" si="438"/>
        <v>31.411111111111111</v>
      </c>
      <c r="N9376" s="2" t="str">
        <f t="shared" si="439"/>
        <v/>
      </c>
      <c r="O9376" s="2" t="str">
        <f t="shared" si="440"/>
        <v/>
      </c>
    </row>
    <row r="9377" spans="1:15" x14ac:dyDescent="0.25">
      <c r="A9377">
        <v>9376</v>
      </c>
      <c r="B9377">
        <v>2</v>
      </c>
      <c r="C9377" s="1">
        <v>21431</v>
      </c>
      <c r="D9377">
        <v>4030</v>
      </c>
      <c r="E9377">
        <v>2</v>
      </c>
      <c r="F9377" t="s">
        <v>14</v>
      </c>
      <c r="G9377" s="1">
        <v>36462</v>
      </c>
      <c r="H9377">
        <v>2</v>
      </c>
      <c r="J9377">
        <v>10</v>
      </c>
      <c r="K9377">
        <v>16707</v>
      </c>
      <c r="L9377" s="1">
        <v>366</v>
      </c>
      <c r="M9377" s="2">
        <f t="shared" si="438"/>
        <v>41.155555555555559</v>
      </c>
      <c r="N9377" s="2" t="str">
        <f t="shared" si="439"/>
        <v/>
      </c>
      <c r="O9377" s="2" t="str">
        <f t="shared" si="440"/>
        <v/>
      </c>
    </row>
    <row r="9378" spans="1:15" x14ac:dyDescent="0.25">
      <c r="A9378">
        <v>9377</v>
      </c>
      <c r="B9378">
        <v>2</v>
      </c>
      <c r="C9378" s="1">
        <v>27894</v>
      </c>
      <c r="D9378">
        <v>3182</v>
      </c>
      <c r="E9378">
        <v>0</v>
      </c>
      <c r="F9378" t="s">
        <v>26</v>
      </c>
      <c r="G9378" s="1">
        <v>36462</v>
      </c>
      <c r="H9378">
        <v>2</v>
      </c>
      <c r="J9378">
        <v>10</v>
      </c>
      <c r="K9378">
        <v>10107</v>
      </c>
      <c r="L9378" s="1">
        <v>366</v>
      </c>
      <c r="M9378" s="2">
        <f t="shared" si="438"/>
        <v>23.458333333333332</v>
      </c>
      <c r="N9378" s="2" t="str">
        <f t="shared" si="439"/>
        <v/>
      </c>
      <c r="O9378" s="2" t="str">
        <f t="shared" si="440"/>
        <v/>
      </c>
    </row>
    <row r="9379" spans="1:15" x14ac:dyDescent="0.25">
      <c r="A9379">
        <v>9378</v>
      </c>
      <c r="B9379">
        <v>3</v>
      </c>
      <c r="C9379" s="1">
        <v>12638</v>
      </c>
      <c r="D9379">
        <v>0</v>
      </c>
      <c r="E9379">
        <v>0</v>
      </c>
      <c r="F9379" t="s">
        <v>14</v>
      </c>
      <c r="G9379" s="1">
        <v>36462</v>
      </c>
      <c r="H9379">
        <v>2</v>
      </c>
      <c r="J9379">
        <v>10</v>
      </c>
      <c r="K9379">
        <v>10907</v>
      </c>
      <c r="L9379" s="1">
        <v>366</v>
      </c>
      <c r="M9379" s="2">
        <f t="shared" si="438"/>
        <v>65.227777777777774</v>
      </c>
      <c r="N9379" s="2" t="str">
        <f t="shared" si="439"/>
        <v/>
      </c>
      <c r="O9379" s="2" t="str">
        <f t="shared" si="440"/>
        <v/>
      </c>
    </row>
    <row r="9380" spans="1:15" x14ac:dyDescent="0.25">
      <c r="A9380">
        <v>9379</v>
      </c>
      <c r="B9380">
        <v>2</v>
      </c>
      <c r="C9380" s="1">
        <v>25656</v>
      </c>
      <c r="D9380">
        <v>0</v>
      </c>
      <c r="E9380">
        <v>0</v>
      </c>
      <c r="F9380" t="s">
        <v>13</v>
      </c>
      <c r="G9380" s="1">
        <v>36462</v>
      </c>
      <c r="H9380">
        <v>0</v>
      </c>
      <c r="J9380">
        <v>10</v>
      </c>
      <c r="K9380">
        <v>10907</v>
      </c>
      <c r="L9380" s="1">
        <v>366</v>
      </c>
      <c r="M9380" s="2">
        <f t="shared" si="438"/>
        <v>29.583333333333332</v>
      </c>
      <c r="N9380" s="2" t="str">
        <f t="shared" si="439"/>
        <v/>
      </c>
      <c r="O9380" s="2" t="str">
        <f t="shared" si="440"/>
        <v/>
      </c>
    </row>
    <row r="9381" spans="1:15" x14ac:dyDescent="0.25">
      <c r="A9381">
        <v>9380</v>
      </c>
      <c r="B9381">
        <v>2</v>
      </c>
      <c r="C9381" s="1">
        <v>23609</v>
      </c>
      <c r="D9381">
        <v>0</v>
      </c>
      <c r="E9381">
        <v>0</v>
      </c>
      <c r="F9381" t="s">
        <v>13</v>
      </c>
      <c r="G9381" s="1">
        <v>36462</v>
      </c>
      <c r="H9381">
        <v>0</v>
      </c>
      <c r="J9381">
        <v>21</v>
      </c>
      <c r="K9381">
        <v>0</v>
      </c>
      <c r="L9381" s="1">
        <v>366</v>
      </c>
      <c r="M9381" s="2">
        <f t="shared" si="438"/>
        <v>35.19166666666667</v>
      </c>
      <c r="N9381" s="2" t="str">
        <f t="shared" si="439"/>
        <v/>
      </c>
      <c r="O9381" s="2" t="str">
        <f t="shared" si="440"/>
        <v/>
      </c>
    </row>
    <row r="9382" spans="1:15" x14ac:dyDescent="0.25">
      <c r="A9382">
        <v>9381</v>
      </c>
      <c r="B9382">
        <v>2</v>
      </c>
      <c r="C9382" s="1">
        <v>26865</v>
      </c>
      <c r="D9382">
        <v>0</v>
      </c>
      <c r="E9382">
        <v>0</v>
      </c>
      <c r="F9382" t="s">
        <v>13</v>
      </c>
      <c r="G9382" s="1">
        <v>36466</v>
      </c>
      <c r="H9382">
        <v>0</v>
      </c>
      <c r="I9382" t="s">
        <v>19</v>
      </c>
      <c r="J9382">
        <v>21</v>
      </c>
      <c r="K9382">
        <v>10107</v>
      </c>
      <c r="L9382" s="1">
        <v>36847</v>
      </c>
      <c r="M9382" s="2">
        <f t="shared" si="438"/>
        <v>26.283333333333335</v>
      </c>
      <c r="N9382" s="2">
        <f t="shared" si="439"/>
        <v>27.324999999999999</v>
      </c>
      <c r="O9382" s="2">
        <f t="shared" si="440"/>
        <v>1.0416666666666643</v>
      </c>
    </row>
    <row r="9383" spans="1:15" x14ac:dyDescent="0.25">
      <c r="A9383">
        <v>9382</v>
      </c>
      <c r="B9383">
        <v>3</v>
      </c>
      <c r="C9383" s="1">
        <v>15263</v>
      </c>
      <c r="D9383">
        <v>0</v>
      </c>
      <c r="E9383">
        <v>0</v>
      </c>
      <c r="F9383" t="s">
        <v>13</v>
      </c>
      <c r="G9383" s="1">
        <v>36466</v>
      </c>
      <c r="H9383">
        <v>0</v>
      </c>
      <c r="J9383">
        <v>25</v>
      </c>
      <c r="K9383">
        <v>0</v>
      </c>
      <c r="L9383" s="1">
        <v>366</v>
      </c>
      <c r="M9383" s="2">
        <f t="shared" si="438"/>
        <v>58.05</v>
      </c>
      <c r="N9383" s="2" t="str">
        <f t="shared" si="439"/>
        <v/>
      </c>
      <c r="O9383" s="2" t="str">
        <f t="shared" si="440"/>
        <v/>
      </c>
    </row>
    <row r="9384" spans="1:15" x14ac:dyDescent="0.25">
      <c r="A9384">
        <v>9383</v>
      </c>
      <c r="B9384">
        <v>2</v>
      </c>
      <c r="C9384" s="1">
        <v>15455</v>
      </c>
      <c r="D9384">
        <v>0</v>
      </c>
      <c r="E9384">
        <v>0</v>
      </c>
      <c r="F9384" t="s">
        <v>13</v>
      </c>
      <c r="G9384" s="1">
        <v>36466</v>
      </c>
      <c r="H9384">
        <v>0</v>
      </c>
      <c r="J9384">
        <v>25</v>
      </c>
      <c r="K9384">
        <v>0</v>
      </c>
      <c r="L9384" s="1">
        <v>366</v>
      </c>
      <c r="M9384" s="2">
        <f t="shared" si="438"/>
        <v>57.522222222222226</v>
      </c>
      <c r="N9384" s="2" t="str">
        <f t="shared" si="439"/>
        <v/>
      </c>
      <c r="O9384" s="2" t="str">
        <f t="shared" si="440"/>
        <v/>
      </c>
    </row>
    <row r="9385" spans="1:15" x14ac:dyDescent="0.25">
      <c r="A9385">
        <v>9384</v>
      </c>
      <c r="B9385">
        <v>2</v>
      </c>
      <c r="C9385" s="1">
        <v>22724</v>
      </c>
      <c r="D9385">
        <v>1088</v>
      </c>
      <c r="E9385">
        <v>2</v>
      </c>
      <c r="F9385" t="s">
        <v>14</v>
      </c>
      <c r="G9385" s="1">
        <v>36467</v>
      </c>
      <c r="H9385">
        <v>0</v>
      </c>
      <c r="J9385">
        <v>21</v>
      </c>
      <c r="K9385">
        <v>0</v>
      </c>
      <c r="L9385" s="1">
        <v>366</v>
      </c>
      <c r="M9385" s="2">
        <f t="shared" si="438"/>
        <v>37.62222222222222</v>
      </c>
      <c r="N9385" s="2" t="str">
        <f t="shared" si="439"/>
        <v/>
      </c>
      <c r="O9385" s="2" t="str">
        <f t="shared" si="440"/>
        <v/>
      </c>
    </row>
    <row r="9386" spans="1:15" x14ac:dyDescent="0.25">
      <c r="A9386">
        <v>9385</v>
      </c>
      <c r="B9386">
        <v>2</v>
      </c>
      <c r="C9386" s="1">
        <v>15271</v>
      </c>
      <c r="D9386">
        <v>0</v>
      </c>
      <c r="E9386">
        <v>0</v>
      </c>
      <c r="F9386" t="s">
        <v>17</v>
      </c>
      <c r="G9386" s="1">
        <v>36467</v>
      </c>
      <c r="H9386">
        <v>2</v>
      </c>
      <c r="J9386">
        <v>10</v>
      </c>
      <c r="K9386">
        <v>0</v>
      </c>
      <c r="L9386" s="1">
        <v>366</v>
      </c>
      <c r="M9386" s="2">
        <f t="shared" si="438"/>
        <v>58.030555555555559</v>
      </c>
      <c r="N9386" s="2" t="str">
        <f t="shared" si="439"/>
        <v/>
      </c>
      <c r="O9386" s="2" t="str">
        <f t="shared" si="440"/>
        <v/>
      </c>
    </row>
    <row r="9387" spans="1:15" x14ac:dyDescent="0.25">
      <c r="A9387">
        <v>9386</v>
      </c>
      <c r="B9387">
        <v>2</v>
      </c>
      <c r="C9387" s="1">
        <v>25632</v>
      </c>
      <c r="D9387">
        <v>1720</v>
      </c>
      <c r="E9387">
        <v>2</v>
      </c>
      <c r="F9387" t="s">
        <v>26</v>
      </c>
      <c r="G9387" s="1">
        <v>36468</v>
      </c>
      <c r="H9387">
        <v>2</v>
      </c>
      <c r="J9387">
        <v>10</v>
      </c>
      <c r="K9387">
        <v>15707</v>
      </c>
      <c r="L9387" s="1">
        <v>366</v>
      </c>
      <c r="M9387" s="2">
        <f t="shared" si="438"/>
        <v>29.663888888888888</v>
      </c>
      <c r="N9387" s="2" t="str">
        <f t="shared" si="439"/>
        <v/>
      </c>
      <c r="O9387" s="2" t="str">
        <f t="shared" si="440"/>
        <v/>
      </c>
    </row>
    <row r="9388" spans="1:15" x14ac:dyDescent="0.25">
      <c r="A9388">
        <v>9387</v>
      </c>
      <c r="B9388">
        <v>2</v>
      </c>
      <c r="C9388" s="1">
        <v>14533</v>
      </c>
      <c r="D9388">
        <v>2135</v>
      </c>
      <c r="E9388">
        <v>2</v>
      </c>
      <c r="F9388" t="s">
        <v>14</v>
      </c>
      <c r="G9388" s="1">
        <v>36468</v>
      </c>
      <c r="H9388">
        <v>2</v>
      </c>
      <c r="J9388">
        <v>10</v>
      </c>
      <c r="K9388">
        <v>13507</v>
      </c>
      <c r="L9388" s="1">
        <v>366</v>
      </c>
      <c r="M9388" s="2">
        <f t="shared" si="438"/>
        <v>60.052777777777777</v>
      </c>
      <c r="N9388" s="2" t="str">
        <f t="shared" si="439"/>
        <v/>
      </c>
      <c r="O9388" s="2" t="str">
        <f t="shared" si="440"/>
        <v/>
      </c>
    </row>
    <row r="9389" spans="1:15" x14ac:dyDescent="0.25">
      <c r="A9389">
        <v>9388</v>
      </c>
      <c r="B9389">
        <v>2</v>
      </c>
      <c r="C9389" s="1">
        <v>26837</v>
      </c>
      <c r="D9389">
        <v>1230</v>
      </c>
      <c r="E9389">
        <v>1</v>
      </c>
      <c r="F9389" t="s">
        <v>26</v>
      </c>
      <c r="G9389" s="1">
        <v>36468</v>
      </c>
      <c r="H9389">
        <v>2</v>
      </c>
      <c r="J9389">
        <v>10</v>
      </c>
      <c r="K9389">
        <v>16707</v>
      </c>
      <c r="L9389" s="1">
        <v>366</v>
      </c>
      <c r="M9389" s="2">
        <f t="shared" si="438"/>
        <v>26.366666666666667</v>
      </c>
      <c r="N9389" s="2" t="str">
        <f t="shared" si="439"/>
        <v/>
      </c>
      <c r="O9389" s="2" t="str">
        <f t="shared" si="440"/>
        <v/>
      </c>
    </row>
    <row r="9390" spans="1:15" x14ac:dyDescent="0.25">
      <c r="A9390">
        <v>9389</v>
      </c>
      <c r="B9390">
        <v>3</v>
      </c>
      <c r="C9390" s="1">
        <v>13725</v>
      </c>
      <c r="D9390">
        <v>0</v>
      </c>
      <c r="E9390">
        <v>0</v>
      </c>
      <c r="F9390" t="s">
        <v>13</v>
      </c>
      <c r="G9390" s="1">
        <v>36468</v>
      </c>
      <c r="H9390">
        <v>0</v>
      </c>
      <c r="J9390">
        <v>25</v>
      </c>
      <c r="K9390">
        <v>0</v>
      </c>
      <c r="L9390" s="1">
        <v>366</v>
      </c>
      <c r="M9390" s="2">
        <f t="shared" si="438"/>
        <v>62.263888888888886</v>
      </c>
      <c r="N9390" s="2" t="str">
        <f t="shared" si="439"/>
        <v/>
      </c>
      <c r="O9390" s="2" t="str">
        <f t="shared" si="440"/>
        <v/>
      </c>
    </row>
    <row r="9391" spans="1:15" x14ac:dyDescent="0.25">
      <c r="A9391">
        <v>9390</v>
      </c>
      <c r="B9391">
        <v>3</v>
      </c>
      <c r="C9391" s="1">
        <v>18163</v>
      </c>
      <c r="D9391">
        <v>0</v>
      </c>
      <c r="E9391">
        <v>0</v>
      </c>
      <c r="F9391" t="s">
        <v>13</v>
      </c>
      <c r="G9391" s="1">
        <v>36468</v>
      </c>
      <c r="H9391">
        <v>0</v>
      </c>
      <c r="J9391">
        <v>25</v>
      </c>
      <c r="K9391">
        <v>0</v>
      </c>
      <c r="L9391" s="1">
        <v>366</v>
      </c>
      <c r="M9391" s="2">
        <f t="shared" si="438"/>
        <v>50.116666666666667</v>
      </c>
      <c r="N9391" s="2" t="str">
        <f t="shared" si="439"/>
        <v/>
      </c>
      <c r="O9391" s="2" t="str">
        <f t="shared" si="440"/>
        <v/>
      </c>
    </row>
    <row r="9392" spans="1:15" x14ac:dyDescent="0.25">
      <c r="A9392">
        <v>9391</v>
      </c>
      <c r="B9392">
        <v>3</v>
      </c>
      <c r="C9392" s="1">
        <v>25111</v>
      </c>
      <c r="D9392">
        <v>0</v>
      </c>
      <c r="E9392">
        <v>0</v>
      </c>
      <c r="F9392" t="s">
        <v>13</v>
      </c>
      <c r="G9392" s="1">
        <v>36469</v>
      </c>
      <c r="H9392">
        <v>0</v>
      </c>
      <c r="J9392">
        <v>10</v>
      </c>
      <c r="K9392">
        <v>16707</v>
      </c>
      <c r="L9392" s="1">
        <v>366</v>
      </c>
      <c r="M9392" s="2">
        <f t="shared" si="438"/>
        <v>31.097222222222221</v>
      </c>
      <c r="N9392" s="2" t="str">
        <f t="shared" si="439"/>
        <v/>
      </c>
      <c r="O9392" s="2" t="str">
        <f t="shared" si="440"/>
        <v/>
      </c>
    </row>
    <row r="9393" spans="1:15" x14ac:dyDescent="0.25">
      <c r="A9393">
        <v>9392</v>
      </c>
      <c r="B9393">
        <v>3</v>
      </c>
      <c r="C9393" s="1">
        <v>14440</v>
      </c>
      <c r="D9393">
        <v>0</v>
      </c>
      <c r="E9393">
        <v>0</v>
      </c>
      <c r="F9393" t="s">
        <v>13</v>
      </c>
      <c r="G9393" s="1">
        <v>36469</v>
      </c>
      <c r="H9393">
        <v>0</v>
      </c>
      <c r="J9393">
        <v>25</v>
      </c>
      <c r="K9393">
        <v>0</v>
      </c>
      <c r="L9393" s="1">
        <v>366</v>
      </c>
      <c r="M9393" s="2">
        <f t="shared" si="438"/>
        <v>60.30833333333333</v>
      </c>
      <c r="N9393" s="2" t="str">
        <f t="shared" si="439"/>
        <v/>
      </c>
      <c r="O9393" s="2" t="str">
        <f t="shared" si="440"/>
        <v/>
      </c>
    </row>
    <row r="9394" spans="1:15" x14ac:dyDescent="0.25">
      <c r="A9394">
        <v>9393</v>
      </c>
      <c r="B9394">
        <v>2</v>
      </c>
      <c r="C9394" s="1">
        <v>17036</v>
      </c>
      <c r="D9394">
        <v>0</v>
      </c>
      <c r="E9394">
        <v>0</v>
      </c>
      <c r="F9394" t="s">
        <v>13</v>
      </c>
      <c r="G9394" s="1">
        <v>36472</v>
      </c>
      <c r="H9394">
        <v>0</v>
      </c>
      <c r="J9394">
        <v>25</v>
      </c>
      <c r="K9394">
        <v>0</v>
      </c>
      <c r="L9394" s="1">
        <v>366</v>
      </c>
      <c r="M9394" s="2">
        <f t="shared" si="438"/>
        <v>53.211111111111109</v>
      </c>
      <c r="N9394" s="2" t="str">
        <f t="shared" si="439"/>
        <v/>
      </c>
      <c r="O9394" s="2" t="str">
        <f t="shared" si="440"/>
        <v/>
      </c>
    </row>
    <row r="9395" spans="1:15" x14ac:dyDescent="0.25">
      <c r="A9395">
        <v>9394</v>
      </c>
      <c r="B9395">
        <v>3</v>
      </c>
      <c r="C9395" s="1">
        <v>25652</v>
      </c>
      <c r="D9395">
        <v>1265</v>
      </c>
      <c r="E9395">
        <v>1</v>
      </c>
      <c r="F9395" t="s">
        <v>26</v>
      </c>
      <c r="G9395" s="1">
        <v>36472</v>
      </c>
      <c r="H9395">
        <v>2</v>
      </c>
      <c r="J9395">
        <v>10</v>
      </c>
      <c r="K9395">
        <v>14607</v>
      </c>
      <c r="L9395" s="1">
        <v>366</v>
      </c>
      <c r="M9395" s="2">
        <f t="shared" si="438"/>
        <v>29.619444444444444</v>
      </c>
      <c r="N9395" s="2" t="str">
        <f t="shared" si="439"/>
        <v/>
      </c>
      <c r="O9395" s="2" t="str">
        <f t="shared" si="440"/>
        <v/>
      </c>
    </row>
    <row r="9396" spans="1:15" x14ac:dyDescent="0.25">
      <c r="A9396">
        <v>9395</v>
      </c>
      <c r="B9396">
        <v>3</v>
      </c>
      <c r="C9396" s="1">
        <v>15441</v>
      </c>
      <c r="D9396">
        <v>1869</v>
      </c>
      <c r="E9396">
        <v>1</v>
      </c>
      <c r="F9396" t="s">
        <v>14</v>
      </c>
      <c r="G9396" s="1">
        <v>36472</v>
      </c>
      <c r="H9396">
        <v>2</v>
      </c>
      <c r="J9396">
        <v>10</v>
      </c>
      <c r="K9396">
        <v>16807</v>
      </c>
      <c r="L9396" s="1">
        <v>366</v>
      </c>
      <c r="M9396" s="2">
        <f t="shared" si="438"/>
        <v>57.577777777777776</v>
      </c>
      <c r="N9396" s="2" t="str">
        <f t="shared" si="439"/>
        <v/>
      </c>
      <c r="O9396" s="2" t="str">
        <f t="shared" si="440"/>
        <v/>
      </c>
    </row>
    <row r="9397" spans="1:15" x14ac:dyDescent="0.25">
      <c r="A9397">
        <v>9396</v>
      </c>
      <c r="B9397">
        <v>2</v>
      </c>
      <c r="C9397" s="1">
        <v>17260</v>
      </c>
      <c r="D9397">
        <v>0</v>
      </c>
      <c r="E9397">
        <v>0</v>
      </c>
      <c r="F9397" t="s">
        <v>13</v>
      </c>
      <c r="G9397" s="1">
        <v>36472</v>
      </c>
      <c r="H9397">
        <v>0</v>
      </c>
      <c r="J9397">
        <v>21</v>
      </c>
      <c r="K9397">
        <v>0</v>
      </c>
      <c r="L9397" s="1">
        <v>366</v>
      </c>
      <c r="M9397" s="2">
        <f t="shared" si="438"/>
        <v>52.597222222222221</v>
      </c>
      <c r="N9397" s="2" t="str">
        <f t="shared" si="439"/>
        <v/>
      </c>
      <c r="O9397" s="2" t="str">
        <f t="shared" si="440"/>
        <v/>
      </c>
    </row>
    <row r="9398" spans="1:15" x14ac:dyDescent="0.25">
      <c r="A9398">
        <v>9397</v>
      </c>
      <c r="B9398">
        <v>2</v>
      </c>
      <c r="C9398" s="1">
        <v>27071</v>
      </c>
      <c r="D9398">
        <v>0</v>
      </c>
      <c r="E9398">
        <v>0</v>
      </c>
      <c r="F9398" t="s">
        <v>14</v>
      </c>
      <c r="G9398" s="1">
        <v>36472</v>
      </c>
      <c r="H9398">
        <v>2</v>
      </c>
      <c r="J9398">
        <v>10</v>
      </c>
      <c r="K9398">
        <v>0</v>
      </c>
      <c r="L9398" s="1">
        <v>366</v>
      </c>
      <c r="M9398" s="2">
        <f t="shared" si="438"/>
        <v>25.741666666666667</v>
      </c>
      <c r="N9398" s="2" t="str">
        <f t="shared" si="439"/>
        <v/>
      </c>
      <c r="O9398" s="2" t="str">
        <f t="shared" si="440"/>
        <v/>
      </c>
    </row>
    <row r="9399" spans="1:15" x14ac:dyDescent="0.25">
      <c r="A9399">
        <v>9398</v>
      </c>
      <c r="B9399">
        <v>2</v>
      </c>
      <c r="C9399" s="1">
        <v>22567</v>
      </c>
      <c r="D9399">
        <v>0</v>
      </c>
      <c r="E9399">
        <v>0</v>
      </c>
      <c r="F9399" t="s">
        <v>14</v>
      </c>
      <c r="G9399" s="1">
        <v>36472</v>
      </c>
      <c r="H9399">
        <v>2</v>
      </c>
      <c r="J9399">
        <v>10</v>
      </c>
      <c r="K9399">
        <v>0</v>
      </c>
      <c r="L9399" s="1">
        <v>366</v>
      </c>
      <c r="M9399" s="2">
        <f t="shared" si="438"/>
        <v>38.069444444444443</v>
      </c>
      <c r="N9399" s="2" t="str">
        <f t="shared" si="439"/>
        <v/>
      </c>
      <c r="O9399" s="2" t="str">
        <f t="shared" si="440"/>
        <v/>
      </c>
    </row>
    <row r="9400" spans="1:15" x14ac:dyDescent="0.25">
      <c r="A9400">
        <v>9399</v>
      </c>
      <c r="B9400">
        <v>2</v>
      </c>
      <c r="C9400" s="1">
        <v>26196</v>
      </c>
      <c r="D9400">
        <v>1669</v>
      </c>
      <c r="E9400">
        <v>1</v>
      </c>
      <c r="F9400" t="s">
        <v>14</v>
      </c>
      <c r="G9400" s="1">
        <v>36473</v>
      </c>
      <c r="H9400">
        <v>2</v>
      </c>
      <c r="J9400">
        <v>10</v>
      </c>
      <c r="K9400">
        <v>10507</v>
      </c>
      <c r="L9400" s="1">
        <v>366</v>
      </c>
      <c r="M9400" s="2">
        <f t="shared" si="438"/>
        <v>28.136111111111113</v>
      </c>
      <c r="N9400" s="2" t="str">
        <f t="shared" si="439"/>
        <v/>
      </c>
      <c r="O9400" s="2" t="str">
        <f t="shared" si="440"/>
        <v/>
      </c>
    </row>
    <row r="9401" spans="1:15" x14ac:dyDescent="0.25">
      <c r="A9401">
        <v>9400</v>
      </c>
      <c r="B9401">
        <v>2</v>
      </c>
      <c r="C9401" s="1">
        <v>20385</v>
      </c>
      <c r="D9401">
        <v>1650</v>
      </c>
      <c r="E9401">
        <v>3</v>
      </c>
      <c r="F9401" t="s">
        <v>14</v>
      </c>
      <c r="G9401" s="1">
        <v>36474</v>
      </c>
      <c r="H9401">
        <v>2</v>
      </c>
      <c r="J9401">
        <v>10</v>
      </c>
      <c r="K9401">
        <v>13807</v>
      </c>
      <c r="L9401" s="1">
        <v>366</v>
      </c>
      <c r="M9401" s="2">
        <f t="shared" si="438"/>
        <v>44.047222222222224</v>
      </c>
      <c r="N9401" s="2" t="str">
        <f t="shared" si="439"/>
        <v/>
      </c>
      <c r="O9401" s="2" t="str">
        <f t="shared" si="440"/>
        <v/>
      </c>
    </row>
    <row r="9402" spans="1:15" x14ac:dyDescent="0.25">
      <c r="A9402">
        <v>9401</v>
      </c>
      <c r="B9402">
        <v>3</v>
      </c>
      <c r="C9402" s="1">
        <v>19904</v>
      </c>
      <c r="D9402">
        <v>2752</v>
      </c>
      <c r="E9402">
        <v>3</v>
      </c>
      <c r="F9402" t="s">
        <v>17</v>
      </c>
      <c r="G9402" s="1">
        <v>36474</v>
      </c>
      <c r="H9402">
        <v>2</v>
      </c>
      <c r="J9402">
        <v>10</v>
      </c>
      <c r="K9402">
        <v>18707</v>
      </c>
      <c r="L9402" s="1">
        <v>366</v>
      </c>
      <c r="M9402" s="2">
        <f t="shared" si="438"/>
        <v>45.363888888888887</v>
      </c>
      <c r="N9402" s="2" t="str">
        <f t="shared" si="439"/>
        <v/>
      </c>
      <c r="O9402" s="2" t="str">
        <f t="shared" si="440"/>
        <v/>
      </c>
    </row>
    <row r="9403" spans="1:15" x14ac:dyDescent="0.25">
      <c r="A9403">
        <v>9402</v>
      </c>
      <c r="B9403">
        <v>3</v>
      </c>
      <c r="C9403" s="1">
        <v>25468</v>
      </c>
      <c r="D9403">
        <v>2058</v>
      </c>
      <c r="E9403">
        <v>1</v>
      </c>
      <c r="F9403" t="s">
        <v>14</v>
      </c>
      <c r="G9403" s="1">
        <v>36474</v>
      </c>
      <c r="H9403">
        <v>2</v>
      </c>
      <c r="J9403">
        <v>10</v>
      </c>
      <c r="K9403">
        <v>17807</v>
      </c>
      <c r="L9403" s="1">
        <v>366</v>
      </c>
      <c r="M9403" s="2">
        <f t="shared" si="438"/>
        <v>30.133333333333333</v>
      </c>
      <c r="N9403" s="2" t="str">
        <f t="shared" si="439"/>
        <v/>
      </c>
      <c r="O9403" s="2" t="str">
        <f t="shared" si="440"/>
        <v/>
      </c>
    </row>
    <row r="9404" spans="1:15" x14ac:dyDescent="0.25">
      <c r="A9404">
        <v>9403</v>
      </c>
      <c r="B9404">
        <v>2</v>
      </c>
      <c r="C9404" s="1">
        <v>27268</v>
      </c>
      <c r="D9404">
        <v>0</v>
      </c>
      <c r="E9404">
        <v>0</v>
      </c>
      <c r="F9404" t="s">
        <v>20</v>
      </c>
      <c r="G9404" s="1">
        <v>36474</v>
      </c>
      <c r="H9404">
        <v>2</v>
      </c>
      <c r="J9404">
        <v>10</v>
      </c>
      <c r="K9404">
        <v>17807</v>
      </c>
      <c r="L9404" s="1">
        <v>366</v>
      </c>
      <c r="M9404" s="2">
        <f t="shared" si="438"/>
        <v>25.202777777777779</v>
      </c>
      <c r="N9404" s="2" t="str">
        <f t="shared" si="439"/>
        <v/>
      </c>
      <c r="O9404" s="2" t="str">
        <f t="shared" si="440"/>
        <v/>
      </c>
    </row>
    <row r="9405" spans="1:15" x14ac:dyDescent="0.25">
      <c r="A9405">
        <v>9404</v>
      </c>
      <c r="B9405">
        <v>2</v>
      </c>
      <c r="C9405" s="1">
        <v>18428</v>
      </c>
      <c r="D9405">
        <v>0</v>
      </c>
      <c r="E9405">
        <v>0</v>
      </c>
      <c r="F9405" t="s">
        <v>13</v>
      </c>
      <c r="G9405" s="1">
        <v>36474</v>
      </c>
      <c r="H9405">
        <v>0</v>
      </c>
      <c r="J9405">
        <v>25</v>
      </c>
      <c r="K9405">
        <v>0</v>
      </c>
      <c r="L9405" s="1">
        <v>366</v>
      </c>
      <c r="M9405" s="2">
        <f t="shared" si="438"/>
        <v>49.405555555555559</v>
      </c>
      <c r="N9405" s="2" t="str">
        <f t="shared" si="439"/>
        <v/>
      </c>
      <c r="O9405" s="2" t="str">
        <f t="shared" si="440"/>
        <v/>
      </c>
    </row>
    <row r="9406" spans="1:15" x14ac:dyDescent="0.25">
      <c r="A9406">
        <v>9405</v>
      </c>
      <c r="B9406">
        <v>3</v>
      </c>
      <c r="C9406" s="1">
        <v>13870</v>
      </c>
      <c r="D9406">
        <v>0</v>
      </c>
      <c r="E9406">
        <v>0</v>
      </c>
      <c r="F9406" t="s">
        <v>13</v>
      </c>
      <c r="G9406" s="1">
        <v>36474</v>
      </c>
      <c r="H9406">
        <v>0</v>
      </c>
      <c r="J9406">
        <v>23</v>
      </c>
      <c r="K9406">
        <v>0</v>
      </c>
      <c r="L9406" s="1">
        <v>366</v>
      </c>
      <c r="M9406" s="2">
        <f t="shared" si="438"/>
        <v>61.886111111111113</v>
      </c>
      <c r="N9406" s="2" t="str">
        <f t="shared" si="439"/>
        <v/>
      </c>
      <c r="O9406" s="2" t="str">
        <f t="shared" si="440"/>
        <v/>
      </c>
    </row>
    <row r="9407" spans="1:15" x14ac:dyDescent="0.25">
      <c r="A9407">
        <v>9406</v>
      </c>
      <c r="B9407">
        <v>3</v>
      </c>
      <c r="C9407" s="1">
        <v>23025</v>
      </c>
      <c r="D9407">
        <v>1670</v>
      </c>
      <c r="E9407">
        <v>2</v>
      </c>
      <c r="F9407" t="s">
        <v>14</v>
      </c>
      <c r="G9407" s="1">
        <v>36474</v>
      </c>
      <c r="H9407">
        <v>0</v>
      </c>
      <c r="J9407">
        <v>21</v>
      </c>
      <c r="K9407">
        <v>0</v>
      </c>
      <c r="L9407" s="1">
        <v>366</v>
      </c>
      <c r="M9407" s="2">
        <f t="shared" si="438"/>
        <v>36.822222222222223</v>
      </c>
      <c r="N9407" s="2" t="str">
        <f t="shared" si="439"/>
        <v/>
      </c>
      <c r="O9407" s="2" t="str">
        <f t="shared" si="440"/>
        <v/>
      </c>
    </row>
    <row r="9408" spans="1:15" x14ac:dyDescent="0.25">
      <c r="A9408">
        <v>9407</v>
      </c>
      <c r="B9408">
        <v>2</v>
      </c>
      <c r="C9408" s="1">
        <v>26759</v>
      </c>
      <c r="D9408">
        <v>0</v>
      </c>
      <c r="E9408">
        <v>1</v>
      </c>
      <c r="F9408" t="s">
        <v>21</v>
      </c>
      <c r="G9408" s="1">
        <v>36476</v>
      </c>
      <c r="H9408">
        <v>2</v>
      </c>
      <c r="J9408">
        <v>10</v>
      </c>
      <c r="K9408">
        <v>10107</v>
      </c>
      <c r="L9408" s="1">
        <v>366</v>
      </c>
      <c r="M9408" s="2">
        <f t="shared" si="438"/>
        <v>26.602777777777778</v>
      </c>
      <c r="N9408" s="2" t="str">
        <f t="shared" si="439"/>
        <v/>
      </c>
      <c r="O9408" s="2" t="str">
        <f t="shared" si="440"/>
        <v/>
      </c>
    </row>
    <row r="9409" spans="1:15" x14ac:dyDescent="0.25">
      <c r="A9409">
        <v>9408</v>
      </c>
      <c r="B9409">
        <v>3</v>
      </c>
      <c r="C9409" s="1">
        <v>17943</v>
      </c>
      <c r="D9409">
        <v>0</v>
      </c>
      <c r="E9409">
        <v>0</v>
      </c>
      <c r="F9409" t="s">
        <v>13</v>
      </c>
      <c r="G9409" s="1">
        <v>36476</v>
      </c>
      <c r="H9409">
        <v>0</v>
      </c>
      <c r="J9409">
        <v>21</v>
      </c>
      <c r="K9409">
        <v>0</v>
      </c>
      <c r="L9409" s="1">
        <v>366</v>
      </c>
      <c r="M9409" s="2">
        <f t="shared" si="438"/>
        <v>50.744444444444447</v>
      </c>
      <c r="N9409" s="2" t="str">
        <f t="shared" si="439"/>
        <v/>
      </c>
      <c r="O9409" s="2" t="str">
        <f t="shared" si="440"/>
        <v/>
      </c>
    </row>
    <row r="9410" spans="1:15" x14ac:dyDescent="0.25">
      <c r="A9410">
        <v>9409</v>
      </c>
      <c r="B9410">
        <v>3</v>
      </c>
      <c r="C9410" s="1">
        <v>18629</v>
      </c>
      <c r="D9410">
        <v>0</v>
      </c>
      <c r="E9410">
        <v>0</v>
      </c>
      <c r="F9410" t="s">
        <v>13</v>
      </c>
      <c r="G9410" s="1">
        <v>36476</v>
      </c>
      <c r="H9410">
        <v>0</v>
      </c>
      <c r="J9410">
        <v>21</v>
      </c>
      <c r="K9410">
        <v>0</v>
      </c>
      <c r="L9410" s="1">
        <v>366</v>
      </c>
      <c r="M9410" s="2">
        <f t="shared" si="438"/>
        <v>48.863888888888887</v>
      </c>
      <c r="N9410" s="2" t="str">
        <f t="shared" si="439"/>
        <v/>
      </c>
      <c r="O9410" s="2" t="str">
        <f t="shared" si="440"/>
        <v/>
      </c>
    </row>
    <row r="9411" spans="1:15" x14ac:dyDescent="0.25">
      <c r="A9411">
        <v>9410</v>
      </c>
      <c r="B9411">
        <v>2</v>
      </c>
      <c r="C9411" s="1">
        <v>25637</v>
      </c>
      <c r="D9411">
        <v>3315</v>
      </c>
      <c r="E9411">
        <v>2</v>
      </c>
      <c r="F9411" t="s">
        <v>14</v>
      </c>
      <c r="G9411" s="1">
        <v>36476</v>
      </c>
      <c r="H9411">
        <v>0</v>
      </c>
      <c r="J9411">
        <v>21</v>
      </c>
      <c r="K9411">
        <v>0</v>
      </c>
      <c r="L9411" s="1">
        <v>366</v>
      </c>
      <c r="M9411" s="2">
        <f t="shared" si="438"/>
        <v>29.672222222222221</v>
      </c>
      <c r="N9411" s="2" t="str">
        <f t="shared" si="439"/>
        <v/>
      </c>
      <c r="O9411" s="2" t="str">
        <f t="shared" si="440"/>
        <v/>
      </c>
    </row>
    <row r="9412" spans="1:15" x14ac:dyDescent="0.25">
      <c r="A9412">
        <v>9411</v>
      </c>
      <c r="B9412">
        <v>2</v>
      </c>
      <c r="C9412" s="1">
        <v>25678</v>
      </c>
      <c r="D9412">
        <v>1850</v>
      </c>
      <c r="E9412">
        <v>2</v>
      </c>
      <c r="F9412" t="s">
        <v>16</v>
      </c>
      <c r="G9412" s="1">
        <v>36476</v>
      </c>
      <c r="H9412">
        <v>0</v>
      </c>
      <c r="J9412">
        <v>21</v>
      </c>
      <c r="K9412">
        <v>0</v>
      </c>
      <c r="L9412" s="1">
        <v>366</v>
      </c>
      <c r="M9412" s="2">
        <f t="shared" si="438"/>
        <v>29.56111111111111</v>
      </c>
      <c r="N9412" s="2" t="str">
        <f t="shared" si="439"/>
        <v/>
      </c>
      <c r="O9412" s="2" t="str">
        <f t="shared" si="440"/>
        <v/>
      </c>
    </row>
    <row r="9413" spans="1:15" x14ac:dyDescent="0.25">
      <c r="A9413">
        <v>9412</v>
      </c>
      <c r="B9413">
        <v>2</v>
      </c>
      <c r="C9413" s="1">
        <v>19795</v>
      </c>
      <c r="D9413">
        <v>0</v>
      </c>
      <c r="E9413">
        <v>0</v>
      </c>
      <c r="F9413" t="s">
        <v>13</v>
      </c>
      <c r="G9413" s="1">
        <v>36479</v>
      </c>
      <c r="H9413">
        <v>0</v>
      </c>
      <c r="J9413">
        <v>25</v>
      </c>
      <c r="K9413">
        <v>0</v>
      </c>
      <c r="L9413" s="1">
        <v>366</v>
      </c>
      <c r="M9413" s="2">
        <f t="shared" ref="M9413:M9476" si="441">DAYS360(C9413,G9413,TRUE)/360</f>
        <v>45.674999999999997</v>
      </c>
      <c r="N9413" s="2" t="str">
        <f t="shared" ref="N9413:N9476" si="442">IF(DAYS360(C9413,L9413)/360&gt;0,DAYS360(C9413,L9413)/360,"")</f>
        <v/>
      </c>
      <c r="O9413" s="2" t="str">
        <f t="shared" ref="O9413:O9476" si="443">IF(N9413="","",N9413-M9413)</f>
        <v/>
      </c>
    </row>
    <row r="9414" spans="1:15" x14ac:dyDescent="0.25">
      <c r="A9414">
        <v>9413</v>
      </c>
      <c r="B9414">
        <v>3</v>
      </c>
      <c r="C9414" s="1">
        <v>11395</v>
      </c>
      <c r="D9414">
        <v>0</v>
      </c>
      <c r="E9414">
        <v>0</v>
      </c>
      <c r="F9414" t="s">
        <v>13</v>
      </c>
      <c r="G9414" s="1">
        <v>36479</v>
      </c>
      <c r="H9414">
        <v>0</v>
      </c>
      <c r="J9414">
        <v>21</v>
      </c>
      <c r="K9414">
        <v>0</v>
      </c>
      <c r="L9414" s="1">
        <v>366</v>
      </c>
      <c r="M9414" s="2">
        <f t="shared" si="441"/>
        <v>68.672222222222217</v>
      </c>
      <c r="N9414" s="2" t="str">
        <f t="shared" si="442"/>
        <v/>
      </c>
      <c r="O9414" s="2" t="str">
        <f t="shared" si="443"/>
        <v/>
      </c>
    </row>
    <row r="9415" spans="1:15" x14ac:dyDescent="0.25">
      <c r="A9415">
        <v>9414</v>
      </c>
      <c r="B9415">
        <v>2</v>
      </c>
      <c r="C9415" s="1">
        <v>26449</v>
      </c>
      <c r="D9415">
        <v>0</v>
      </c>
      <c r="E9415">
        <v>0</v>
      </c>
      <c r="F9415" t="s">
        <v>20</v>
      </c>
      <c r="G9415" s="1">
        <v>36480</v>
      </c>
      <c r="H9415">
        <v>0</v>
      </c>
      <c r="J9415">
        <v>10</v>
      </c>
      <c r="K9415">
        <v>17907</v>
      </c>
      <c r="L9415" s="1">
        <v>366</v>
      </c>
      <c r="M9415" s="2">
        <f t="shared" si="441"/>
        <v>27.461111111111112</v>
      </c>
      <c r="N9415" s="2" t="str">
        <f t="shared" si="442"/>
        <v/>
      </c>
      <c r="O9415" s="2" t="str">
        <f t="shared" si="443"/>
        <v/>
      </c>
    </row>
    <row r="9416" spans="1:15" x14ac:dyDescent="0.25">
      <c r="A9416">
        <v>9415</v>
      </c>
      <c r="B9416">
        <v>2</v>
      </c>
      <c r="C9416" s="1">
        <v>20581</v>
      </c>
      <c r="D9416">
        <v>0</v>
      </c>
      <c r="E9416">
        <v>0</v>
      </c>
      <c r="F9416" t="s">
        <v>13</v>
      </c>
      <c r="G9416" s="1">
        <v>36480</v>
      </c>
      <c r="H9416">
        <v>0</v>
      </c>
      <c r="J9416">
        <v>21</v>
      </c>
      <c r="K9416">
        <v>0</v>
      </c>
      <c r="L9416" s="1">
        <v>366</v>
      </c>
      <c r="M9416" s="2">
        <f t="shared" si="441"/>
        <v>43.527777777777779</v>
      </c>
      <c r="N9416" s="2" t="str">
        <f t="shared" si="442"/>
        <v/>
      </c>
      <c r="O9416" s="2" t="str">
        <f t="shared" si="443"/>
        <v/>
      </c>
    </row>
    <row r="9417" spans="1:15" x14ac:dyDescent="0.25">
      <c r="A9417">
        <v>9416</v>
      </c>
      <c r="B9417">
        <v>3</v>
      </c>
      <c r="C9417" s="1">
        <v>23318</v>
      </c>
      <c r="D9417">
        <v>0</v>
      </c>
      <c r="E9417">
        <v>0</v>
      </c>
      <c r="F9417" t="s">
        <v>13</v>
      </c>
      <c r="G9417" s="1">
        <v>36481</v>
      </c>
      <c r="H9417">
        <v>0</v>
      </c>
      <c r="J9417">
        <v>25</v>
      </c>
      <c r="K9417">
        <v>0</v>
      </c>
      <c r="L9417" s="1">
        <v>366</v>
      </c>
      <c r="M9417" s="2">
        <f t="shared" si="441"/>
        <v>36.038888888888891</v>
      </c>
      <c r="N9417" s="2" t="str">
        <f t="shared" si="442"/>
        <v/>
      </c>
      <c r="O9417" s="2" t="str">
        <f t="shared" si="443"/>
        <v/>
      </c>
    </row>
    <row r="9418" spans="1:15" x14ac:dyDescent="0.25">
      <c r="A9418">
        <v>9417</v>
      </c>
      <c r="B9418">
        <v>3</v>
      </c>
      <c r="C9418" s="1">
        <v>22569</v>
      </c>
      <c r="D9418">
        <v>0</v>
      </c>
      <c r="E9418">
        <v>0</v>
      </c>
      <c r="F9418" t="s">
        <v>13</v>
      </c>
      <c r="G9418" s="1">
        <v>36481</v>
      </c>
      <c r="H9418">
        <v>0</v>
      </c>
      <c r="J9418">
        <v>25</v>
      </c>
      <c r="K9418">
        <v>0</v>
      </c>
      <c r="L9418" s="1">
        <v>366</v>
      </c>
      <c r="M9418" s="2">
        <f t="shared" si="441"/>
        <v>38.088888888888889</v>
      </c>
      <c r="N9418" s="2" t="str">
        <f t="shared" si="442"/>
        <v/>
      </c>
      <c r="O9418" s="2" t="str">
        <f t="shared" si="443"/>
        <v/>
      </c>
    </row>
    <row r="9419" spans="1:15" x14ac:dyDescent="0.25">
      <c r="A9419">
        <v>9418</v>
      </c>
      <c r="B9419">
        <v>2</v>
      </c>
      <c r="C9419" s="1">
        <v>25837</v>
      </c>
      <c r="D9419">
        <v>1097</v>
      </c>
      <c r="E9419">
        <v>0</v>
      </c>
      <c r="F9419" t="s">
        <v>13</v>
      </c>
      <c r="G9419" s="1">
        <v>36482</v>
      </c>
      <c r="H9419">
        <v>0</v>
      </c>
      <c r="J9419">
        <v>21</v>
      </c>
      <c r="K9419">
        <v>0</v>
      </c>
      <c r="L9419" s="1">
        <v>366</v>
      </c>
      <c r="M9419" s="2">
        <f t="shared" si="441"/>
        <v>29.144444444444446</v>
      </c>
      <c r="N9419" s="2" t="str">
        <f t="shared" si="442"/>
        <v/>
      </c>
      <c r="O9419" s="2" t="str">
        <f t="shared" si="443"/>
        <v/>
      </c>
    </row>
    <row r="9420" spans="1:15" x14ac:dyDescent="0.25">
      <c r="A9420">
        <v>9419</v>
      </c>
      <c r="B9420">
        <v>3</v>
      </c>
      <c r="C9420" s="1">
        <v>25320</v>
      </c>
      <c r="D9420">
        <v>0</v>
      </c>
      <c r="E9420">
        <v>0</v>
      </c>
      <c r="F9420" t="s">
        <v>14</v>
      </c>
      <c r="G9420" s="1">
        <v>36482</v>
      </c>
      <c r="H9420">
        <v>2</v>
      </c>
      <c r="J9420">
        <v>10</v>
      </c>
      <c r="K9420">
        <v>15607</v>
      </c>
      <c r="L9420" s="1">
        <v>366</v>
      </c>
      <c r="M9420" s="2">
        <f t="shared" si="441"/>
        <v>30.558333333333334</v>
      </c>
      <c r="N9420" s="2" t="str">
        <f t="shared" si="442"/>
        <v/>
      </c>
      <c r="O9420" s="2" t="str">
        <f t="shared" si="443"/>
        <v/>
      </c>
    </row>
    <row r="9421" spans="1:15" x14ac:dyDescent="0.25">
      <c r="A9421">
        <v>9420</v>
      </c>
      <c r="B9421">
        <v>4</v>
      </c>
      <c r="C9421" s="1">
        <v>21389</v>
      </c>
      <c r="D9421">
        <v>5968</v>
      </c>
      <c r="E9421">
        <v>0</v>
      </c>
      <c r="F9421" t="s">
        <v>20</v>
      </c>
      <c r="G9421" s="1">
        <v>36482</v>
      </c>
      <c r="H9421">
        <v>2</v>
      </c>
      <c r="J9421">
        <v>10</v>
      </c>
      <c r="K9421">
        <v>12149</v>
      </c>
      <c r="L9421" s="1">
        <v>366</v>
      </c>
      <c r="M9421" s="2">
        <f t="shared" si="441"/>
        <v>41.319444444444443</v>
      </c>
      <c r="N9421" s="2" t="str">
        <f t="shared" si="442"/>
        <v/>
      </c>
      <c r="O9421" s="2" t="str">
        <f t="shared" si="443"/>
        <v/>
      </c>
    </row>
    <row r="9422" spans="1:15" x14ac:dyDescent="0.25">
      <c r="A9422">
        <v>9421</v>
      </c>
      <c r="B9422">
        <v>3</v>
      </c>
      <c r="C9422" s="1">
        <v>22903</v>
      </c>
      <c r="D9422">
        <v>0</v>
      </c>
      <c r="E9422">
        <v>0</v>
      </c>
      <c r="F9422" t="s">
        <v>13</v>
      </c>
      <c r="G9422" s="1">
        <v>36482</v>
      </c>
      <c r="H9422">
        <v>0</v>
      </c>
      <c r="J9422">
        <v>21</v>
      </c>
      <c r="K9422">
        <v>0</v>
      </c>
      <c r="L9422" s="1">
        <v>366</v>
      </c>
      <c r="M9422" s="2">
        <f t="shared" si="441"/>
        <v>37.177777777777777</v>
      </c>
      <c r="N9422" s="2" t="str">
        <f t="shared" si="442"/>
        <v/>
      </c>
      <c r="O9422" s="2" t="str">
        <f t="shared" si="443"/>
        <v/>
      </c>
    </row>
    <row r="9423" spans="1:15" x14ac:dyDescent="0.25">
      <c r="A9423">
        <v>9422</v>
      </c>
      <c r="B9423">
        <v>2</v>
      </c>
      <c r="C9423" s="1">
        <v>11700</v>
      </c>
      <c r="D9423">
        <v>0</v>
      </c>
      <c r="E9423">
        <v>0</v>
      </c>
      <c r="F9423" t="s">
        <v>13</v>
      </c>
      <c r="G9423" s="1">
        <v>36482</v>
      </c>
      <c r="H9423">
        <v>0</v>
      </c>
      <c r="J9423">
        <v>21</v>
      </c>
      <c r="K9423">
        <v>0</v>
      </c>
      <c r="L9423" s="1">
        <v>366</v>
      </c>
      <c r="M9423" s="2">
        <f t="shared" si="441"/>
        <v>67.849999999999994</v>
      </c>
      <c r="N9423" s="2" t="str">
        <f t="shared" si="442"/>
        <v/>
      </c>
      <c r="O9423" s="2" t="str">
        <f t="shared" si="443"/>
        <v/>
      </c>
    </row>
    <row r="9424" spans="1:15" x14ac:dyDescent="0.25">
      <c r="A9424">
        <v>9423</v>
      </c>
      <c r="B9424">
        <v>3</v>
      </c>
      <c r="C9424" s="1">
        <v>21788</v>
      </c>
      <c r="D9424">
        <v>0</v>
      </c>
      <c r="E9424">
        <v>0</v>
      </c>
      <c r="F9424" t="s">
        <v>13</v>
      </c>
      <c r="G9424" s="1">
        <v>36482</v>
      </c>
      <c r="H9424">
        <v>0</v>
      </c>
      <c r="J9424">
        <v>25</v>
      </c>
      <c r="K9424">
        <v>0</v>
      </c>
      <c r="L9424" s="1">
        <v>366</v>
      </c>
      <c r="M9424" s="2">
        <f t="shared" si="441"/>
        <v>40.227777777777774</v>
      </c>
      <c r="N9424" s="2" t="str">
        <f t="shared" si="442"/>
        <v/>
      </c>
      <c r="O9424" s="2" t="str">
        <f t="shared" si="443"/>
        <v/>
      </c>
    </row>
    <row r="9425" spans="1:15" x14ac:dyDescent="0.25">
      <c r="A9425">
        <v>9424</v>
      </c>
      <c r="B9425">
        <v>2</v>
      </c>
      <c r="C9425" s="1">
        <v>16205</v>
      </c>
      <c r="D9425">
        <v>0</v>
      </c>
      <c r="E9425">
        <v>0</v>
      </c>
      <c r="F9425" t="s">
        <v>13</v>
      </c>
      <c r="G9425" s="1">
        <v>36482</v>
      </c>
      <c r="H9425">
        <v>0</v>
      </c>
      <c r="J9425">
        <v>25</v>
      </c>
      <c r="K9425">
        <v>0</v>
      </c>
      <c r="L9425" s="1">
        <v>366</v>
      </c>
      <c r="M9425" s="2">
        <f t="shared" si="441"/>
        <v>55.513888888888886</v>
      </c>
      <c r="N9425" s="2" t="str">
        <f t="shared" si="442"/>
        <v/>
      </c>
      <c r="O9425" s="2" t="str">
        <f t="shared" si="443"/>
        <v/>
      </c>
    </row>
    <row r="9426" spans="1:15" x14ac:dyDescent="0.25">
      <c r="A9426">
        <v>9425</v>
      </c>
      <c r="B9426">
        <v>2</v>
      </c>
      <c r="C9426" s="1">
        <v>15870</v>
      </c>
      <c r="D9426">
        <v>0</v>
      </c>
      <c r="E9426">
        <v>0</v>
      </c>
      <c r="F9426" t="s">
        <v>13</v>
      </c>
      <c r="G9426" s="1">
        <v>36482</v>
      </c>
      <c r="H9426">
        <v>0</v>
      </c>
      <c r="J9426">
        <v>21</v>
      </c>
      <c r="K9426">
        <v>0</v>
      </c>
      <c r="L9426" s="1">
        <v>366</v>
      </c>
      <c r="M9426" s="2">
        <f t="shared" si="441"/>
        <v>56.430555555555557</v>
      </c>
      <c r="N9426" s="2" t="str">
        <f t="shared" si="442"/>
        <v/>
      </c>
      <c r="O9426" s="2" t="str">
        <f t="shared" si="443"/>
        <v/>
      </c>
    </row>
    <row r="9427" spans="1:15" x14ac:dyDescent="0.25">
      <c r="A9427">
        <v>9426</v>
      </c>
      <c r="B9427">
        <v>2</v>
      </c>
      <c r="C9427" s="1">
        <v>24613</v>
      </c>
      <c r="D9427">
        <v>0</v>
      </c>
      <c r="E9427">
        <v>0</v>
      </c>
      <c r="F9427" t="s">
        <v>20</v>
      </c>
      <c r="G9427" s="1">
        <v>36483</v>
      </c>
      <c r="H9427">
        <v>2</v>
      </c>
      <c r="J9427">
        <v>10</v>
      </c>
      <c r="K9427">
        <v>15607</v>
      </c>
      <c r="L9427" s="1">
        <v>366</v>
      </c>
      <c r="M9427" s="2">
        <f t="shared" si="441"/>
        <v>32.494444444444447</v>
      </c>
      <c r="N9427" s="2" t="str">
        <f t="shared" si="442"/>
        <v/>
      </c>
      <c r="O9427" s="2" t="str">
        <f t="shared" si="443"/>
        <v/>
      </c>
    </row>
    <row r="9428" spans="1:15" x14ac:dyDescent="0.25">
      <c r="A9428">
        <v>9427</v>
      </c>
      <c r="B9428">
        <v>3</v>
      </c>
      <c r="C9428" s="1">
        <v>21939</v>
      </c>
      <c r="D9428">
        <v>1121</v>
      </c>
      <c r="E9428">
        <v>2</v>
      </c>
      <c r="F9428" t="s">
        <v>14</v>
      </c>
      <c r="G9428" s="1">
        <v>36483</v>
      </c>
      <c r="H9428">
        <v>2</v>
      </c>
      <c r="J9428">
        <v>10</v>
      </c>
      <c r="K9428">
        <v>10507</v>
      </c>
      <c r="L9428" s="1">
        <v>366</v>
      </c>
      <c r="M9428" s="2">
        <f t="shared" si="441"/>
        <v>39.819444444444443</v>
      </c>
      <c r="N9428" s="2" t="str">
        <f t="shared" si="442"/>
        <v/>
      </c>
      <c r="O9428" s="2" t="str">
        <f t="shared" si="443"/>
        <v/>
      </c>
    </row>
    <row r="9429" spans="1:15" x14ac:dyDescent="0.25">
      <c r="A9429">
        <v>9428</v>
      </c>
      <c r="B9429">
        <v>2</v>
      </c>
      <c r="C9429" s="1">
        <v>16333</v>
      </c>
      <c r="D9429">
        <v>0</v>
      </c>
      <c r="E9429">
        <v>0</v>
      </c>
      <c r="F9429" t="s">
        <v>13</v>
      </c>
      <c r="G9429" s="1">
        <v>36483</v>
      </c>
      <c r="H9429">
        <v>0</v>
      </c>
      <c r="J9429">
        <v>25</v>
      </c>
      <c r="K9429">
        <v>0</v>
      </c>
      <c r="L9429" s="1">
        <v>366</v>
      </c>
      <c r="M9429" s="2">
        <f t="shared" si="441"/>
        <v>55.169444444444444</v>
      </c>
      <c r="N9429" s="2" t="str">
        <f t="shared" si="442"/>
        <v/>
      </c>
      <c r="O9429" s="2" t="str">
        <f t="shared" si="443"/>
        <v/>
      </c>
    </row>
    <row r="9430" spans="1:15" x14ac:dyDescent="0.25">
      <c r="A9430">
        <v>9429</v>
      </c>
      <c r="B9430">
        <v>2</v>
      </c>
      <c r="C9430" s="1">
        <v>16503</v>
      </c>
      <c r="D9430">
        <v>1522</v>
      </c>
      <c r="E9430">
        <v>0</v>
      </c>
      <c r="F9430" t="s">
        <v>13</v>
      </c>
      <c r="G9430" s="1">
        <v>36483</v>
      </c>
      <c r="H9430">
        <v>0</v>
      </c>
      <c r="J9430">
        <v>25</v>
      </c>
      <c r="K9430">
        <v>0</v>
      </c>
      <c r="L9430" s="1">
        <v>366</v>
      </c>
      <c r="M9430" s="2">
        <f t="shared" si="441"/>
        <v>54.7</v>
      </c>
      <c r="N9430" s="2" t="str">
        <f t="shared" si="442"/>
        <v/>
      </c>
      <c r="O9430" s="2" t="str">
        <f t="shared" si="443"/>
        <v/>
      </c>
    </row>
    <row r="9431" spans="1:15" x14ac:dyDescent="0.25">
      <c r="A9431">
        <v>9430</v>
      </c>
      <c r="B9431">
        <v>2</v>
      </c>
      <c r="C9431" s="1">
        <v>14470</v>
      </c>
      <c r="D9431">
        <v>1290</v>
      </c>
      <c r="E9431">
        <v>0</v>
      </c>
      <c r="F9431" t="s">
        <v>13</v>
      </c>
      <c r="G9431" s="1">
        <v>36483</v>
      </c>
      <c r="H9431">
        <v>0</v>
      </c>
      <c r="J9431">
        <v>25</v>
      </c>
      <c r="K9431">
        <v>0</v>
      </c>
      <c r="L9431" s="1">
        <v>366</v>
      </c>
      <c r="M9431" s="2">
        <f t="shared" si="441"/>
        <v>60.266666666666666</v>
      </c>
      <c r="N9431" s="2" t="str">
        <f t="shared" si="442"/>
        <v/>
      </c>
      <c r="O9431" s="2" t="str">
        <f t="shared" si="443"/>
        <v/>
      </c>
    </row>
    <row r="9432" spans="1:15" x14ac:dyDescent="0.25">
      <c r="A9432">
        <v>9431</v>
      </c>
      <c r="B9432">
        <v>4</v>
      </c>
      <c r="C9432" s="1">
        <v>26199</v>
      </c>
      <c r="D9432">
        <v>0</v>
      </c>
      <c r="E9432">
        <v>0</v>
      </c>
      <c r="F9432" t="s">
        <v>20</v>
      </c>
      <c r="G9432" s="1">
        <v>36483</v>
      </c>
      <c r="H9432">
        <v>0</v>
      </c>
      <c r="J9432">
        <v>21</v>
      </c>
      <c r="K9432">
        <v>0</v>
      </c>
      <c r="L9432" s="1">
        <v>366</v>
      </c>
      <c r="M9432" s="2">
        <f t="shared" si="441"/>
        <v>28.155555555555555</v>
      </c>
      <c r="N9432" s="2" t="str">
        <f t="shared" si="442"/>
        <v/>
      </c>
      <c r="O9432" s="2" t="str">
        <f t="shared" si="443"/>
        <v/>
      </c>
    </row>
    <row r="9433" spans="1:15" x14ac:dyDescent="0.25">
      <c r="A9433">
        <v>9432</v>
      </c>
      <c r="B9433">
        <v>2</v>
      </c>
      <c r="C9433" s="1">
        <v>23784</v>
      </c>
      <c r="D9433">
        <v>0</v>
      </c>
      <c r="E9433">
        <v>0</v>
      </c>
      <c r="F9433" t="s">
        <v>14</v>
      </c>
      <c r="G9433" s="1">
        <v>36486</v>
      </c>
      <c r="H9433">
        <v>2</v>
      </c>
      <c r="J9433">
        <v>10</v>
      </c>
      <c r="K9433">
        <v>16707</v>
      </c>
      <c r="L9433" s="1">
        <v>366</v>
      </c>
      <c r="M9433" s="2">
        <f t="shared" si="441"/>
        <v>34.780555555555559</v>
      </c>
      <c r="N9433" s="2" t="str">
        <f t="shared" si="442"/>
        <v/>
      </c>
      <c r="O9433" s="2" t="str">
        <f t="shared" si="443"/>
        <v/>
      </c>
    </row>
    <row r="9434" spans="1:15" x14ac:dyDescent="0.25">
      <c r="A9434">
        <v>9433</v>
      </c>
      <c r="B9434">
        <v>1</v>
      </c>
      <c r="C9434" t="s">
        <v>12</v>
      </c>
      <c r="D9434">
        <v>0</v>
      </c>
      <c r="E9434">
        <v>0</v>
      </c>
      <c r="F9434" t="s">
        <v>13</v>
      </c>
      <c r="G9434" s="1">
        <v>36486</v>
      </c>
      <c r="H9434">
        <v>4</v>
      </c>
      <c r="J9434">
        <v>61</v>
      </c>
      <c r="K9434">
        <v>10107</v>
      </c>
      <c r="L9434" s="1">
        <v>366</v>
      </c>
      <c r="O9434" s="2" t="str">
        <f t="shared" si="443"/>
        <v/>
      </c>
    </row>
    <row r="9435" spans="1:15" x14ac:dyDescent="0.25">
      <c r="A9435">
        <v>9434</v>
      </c>
      <c r="B9435">
        <v>2</v>
      </c>
      <c r="C9435" s="1">
        <v>22291</v>
      </c>
      <c r="D9435">
        <v>950</v>
      </c>
      <c r="E9435">
        <v>2</v>
      </c>
      <c r="F9435" t="s">
        <v>26</v>
      </c>
      <c r="G9435" s="1">
        <v>36486</v>
      </c>
      <c r="H9435">
        <v>2</v>
      </c>
      <c r="J9435">
        <v>10</v>
      </c>
      <c r="K9435">
        <v>17807</v>
      </c>
      <c r="L9435" s="1">
        <v>366</v>
      </c>
      <c r="M9435" s="2">
        <f t="shared" si="441"/>
        <v>38.866666666666667</v>
      </c>
      <c r="N9435" s="2" t="str">
        <f t="shared" si="442"/>
        <v/>
      </c>
      <c r="O9435" s="2" t="str">
        <f t="shared" si="443"/>
        <v/>
      </c>
    </row>
    <row r="9436" spans="1:15" x14ac:dyDescent="0.25">
      <c r="A9436">
        <v>9435</v>
      </c>
      <c r="B9436">
        <v>2</v>
      </c>
      <c r="C9436" s="1">
        <v>26460</v>
      </c>
      <c r="D9436">
        <v>1600</v>
      </c>
      <c r="E9436">
        <v>0</v>
      </c>
      <c r="F9436" t="s">
        <v>14</v>
      </c>
      <c r="G9436" s="1">
        <v>36486</v>
      </c>
      <c r="H9436">
        <v>2</v>
      </c>
      <c r="J9436">
        <v>10</v>
      </c>
      <c r="K9436">
        <v>15707</v>
      </c>
      <c r="L9436" s="1">
        <v>366</v>
      </c>
      <c r="M9436" s="2">
        <f t="shared" si="441"/>
        <v>27.45</v>
      </c>
      <c r="N9436" s="2" t="str">
        <f t="shared" si="442"/>
        <v/>
      </c>
      <c r="O9436" s="2" t="str">
        <f t="shared" si="443"/>
        <v/>
      </c>
    </row>
    <row r="9437" spans="1:15" x14ac:dyDescent="0.25">
      <c r="A9437">
        <v>9436</v>
      </c>
      <c r="B9437">
        <v>3</v>
      </c>
      <c r="C9437" s="1">
        <v>28327</v>
      </c>
      <c r="D9437">
        <v>1000</v>
      </c>
      <c r="E9437">
        <v>0</v>
      </c>
      <c r="F9437" t="s">
        <v>20</v>
      </c>
      <c r="G9437" s="1">
        <v>36486</v>
      </c>
      <c r="H9437">
        <v>2</v>
      </c>
      <c r="J9437">
        <v>10</v>
      </c>
      <c r="K9437">
        <v>12607</v>
      </c>
      <c r="L9437" s="1">
        <v>366</v>
      </c>
      <c r="M9437" s="2">
        <f t="shared" si="441"/>
        <v>22.336111111111112</v>
      </c>
      <c r="N9437" s="2" t="str">
        <f t="shared" si="442"/>
        <v/>
      </c>
      <c r="O9437" s="2" t="str">
        <f t="shared" si="443"/>
        <v/>
      </c>
    </row>
    <row r="9438" spans="1:15" x14ac:dyDescent="0.25">
      <c r="A9438">
        <v>9437</v>
      </c>
      <c r="B9438">
        <v>3</v>
      </c>
      <c r="C9438" s="1">
        <v>26458</v>
      </c>
      <c r="D9438">
        <v>0</v>
      </c>
      <c r="E9438">
        <v>0</v>
      </c>
      <c r="F9438" t="s">
        <v>14</v>
      </c>
      <c r="G9438" s="1">
        <v>36486</v>
      </c>
      <c r="H9438">
        <v>2</v>
      </c>
      <c r="J9438">
        <v>10</v>
      </c>
      <c r="K9438">
        <v>16807</v>
      </c>
      <c r="L9438" s="1">
        <v>366</v>
      </c>
      <c r="M9438" s="2">
        <f t="shared" si="441"/>
        <v>27.455555555555556</v>
      </c>
      <c r="N9438" s="2" t="str">
        <f t="shared" si="442"/>
        <v/>
      </c>
      <c r="O9438" s="2" t="str">
        <f t="shared" si="443"/>
        <v/>
      </c>
    </row>
    <row r="9439" spans="1:15" x14ac:dyDescent="0.25">
      <c r="A9439">
        <v>9438</v>
      </c>
      <c r="B9439">
        <v>2</v>
      </c>
      <c r="C9439" s="1">
        <v>14226</v>
      </c>
      <c r="D9439">
        <v>0</v>
      </c>
      <c r="E9439">
        <v>0</v>
      </c>
      <c r="F9439" t="s">
        <v>13</v>
      </c>
      <c r="G9439" s="1">
        <v>36486</v>
      </c>
      <c r="H9439">
        <v>0</v>
      </c>
      <c r="J9439">
        <v>21</v>
      </c>
      <c r="K9439">
        <v>0</v>
      </c>
      <c r="L9439" s="1">
        <v>366</v>
      </c>
      <c r="M9439" s="2">
        <f t="shared" si="441"/>
        <v>60.944444444444443</v>
      </c>
      <c r="N9439" s="2" t="str">
        <f t="shared" si="442"/>
        <v/>
      </c>
      <c r="O9439" s="2" t="str">
        <f t="shared" si="443"/>
        <v/>
      </c>
    </row>
    <row r="9440" spans="1:15" x14ac:dyDescent="0.25">
      <c r="A9440">
        <v>9439</v>
      </c>
      <c r="B9440">
        <v>3</v>
      </c>
      <c r="C9440" s="1">
        <v>20144</v>
      </c>
      <c r="D9440">
        <v>0</v>
      </c>
      <c r="E9440">
        <v>0</v>
      </c>
      <c r="F9440" t="s">
        <v>13</v>
      </c>
      <c r="G9440" s="1">
        <v>36486</v>
      </c>
      <c r="H9440">
        <v>0</v>
      </c>
      <c r="J9440">
        <v>21</v>
      </c>
      <c r="K9440">
        <v>0</v>
      </c>
      <c r="L9440" s="1">
        <v>366</v>
      </c>
      <c r="M9440" s="2">
        <f t="shared" si="441"/>
        <v>44.744444444444447</v>
      </c>
      <c r="N9440" s="2" t="str">
        <f t="shared" si="442"/>
        <v/>
      </c>
      <c r="O9440" s="2" t="str">
        <f t="shared" si="443"/>
        <v/>
      </c>
    </row>
    <row r="9441" spans="1:15" x14ac:dyDescent="0.25">
      <c r="A9441">
        <v>9440</v>
      </c>
      <c r="B9441">
        <v>2</v>
      </c>
      <c r="C9441" s="1">
        <v>26448</v>
      </c>
      <c r="D9441">
        <v>0</v>
      </c>
      <c r="E9441">
        <v>0</v>
      </c>
      <c r="F9441" t="s">
        <v>20</v>
      </c>
      <c r="G9441" s="1">
        <v>36487</v>
      </c>
      <c r="H9441">
        <v>2</v>
      </c>
      <c r="J9441">
        <v>10</v>
      </c>
      <c r="K9441">
        <v>10107</v>
      </c>
      <c r="L9441" s="1">
        <v>366</v>
      </c>
      <c r="M9441" s="2">
        <f t="shared" si="441"/>
        <v>27.483333333333334</v>
      </c>
      <c r="N9441" s="2" t="str">
        <f t="shared" si="442"/>
        <v/>
      </c>
      <c r="O9441" s="2" t="str">
        <f t="shared" si="443"/>
        <v/>
      </c>
    </row>
    <row r="9442" spans="1:15" x14ac:dyDescent="0.25">
      <c r="A9442">
        <v>9441</v>
      </c>
      <c r="B9442">
        <v>2</v>
      </c>
      <c r="C9442" s="1">
        <v>18286</v>
      </c>
      <c r="D9442">
        <v>0</v>
      </c>
      <c r="E9442">
        <v>0</v>
      </c>
      <c r="F9442" t="s">
        <v>14</v>
      </c>
      <c r="G9442" s="1">
        <v>36487</v>
      </c>
      <c r="H9442">
        <v>2</v>
      </c>
      <c r="J9442">
        <v>10</v>
      </c>
      <c r="K9442">
        <v>10907</v>
      </c>
      <c r="L9442" s="1">
        <v>366</v>
      </c>
      <c r="M9442" s="2">
        <f t="shared" si="441"/>
        <v>49.833333333333336</v>
      </c>
      <c r="N9442" s="2" t="str">
        <f t="shared" si="442"/>
        <v/>
      </c>
      <c r="O9442" s="2" t="str">
        <f t="shared" si="443"/>
        <v/>
      </c>
    </row>
    <row r="9443" spans="1:15" x14ac:dyDescent="0.25">
      <c r="A9443">
        <v>9442</v>
      </c>
      <c r="B9443">
        <v>4</v>
      </c>
      <c r="C9443" s="1">
        <v>21137</v>
      </c>
      <c r="D9443">
        <v>0</v>
      </c>
      <c r="E9443">
        <v>0</v>
      </c>
      <c r="F9443" t="s">
        <v>20</v>
      </c>
      <c r="G9443" s="1">
        <v>36487</v>
      </c>
      <c r="H9443">
        <v>0</v>
      </c>
      <c r="J9443">
        <v>21</v>
      </c>
      <c r="K9443">
        <v>0</v>
      </c>
      <c r="L9443" s="1">
        <v>366</v>
      </c>
      <c r="M9443" s="2">
        <f t="shared" si="441"/>
        <v>42.027777777777779</v>
      </c>
      <c r="N9443" s="2" t="str">
        <f t="shared" si="442"/>
        <v/>
      </c>
      <c r="O9443" s="2" t="str">
        <f t="shared" si="443"/>
        <v/>
      </c>
    </row>
    <row r="9444" spans="1:15" x14ac:dyDescent="0.25">
      <c r="A9444">
        <v>9443</v>
      </c>
      <c r="B9444">
        <v>3</v>
      </c>
      <c r="C9444" s="1">
        <v>17533</v>
      </c>
      <c r="D9444">
        <v>0</v>
      </c>
      <c r="E9444">
        <v>0</v>
      </c>
      <c r="F9444" t="s">
        <v>13</v>
      </c>
      <c r="G9444" s="1">
        <v>36487</v>
      </c>
      <c r="H9444">
        <v>0</v>
      </c>
      <c r="J9444">
        <v>25</v>
      </c>
      <c r="K9444">
        <v>0</v>
      </c>
      <c r="L9444" s="1">
        <v>366</v>
      </c>
      <c r="M9444" s="2">
        <f t="shared" si="441"/>
        <v>51.894444444444446</v>
      </c>
      <c r="N9444" s="2" t="str">
        <f t="shared" si="442"/>
        <v/>
      </c>
      <c r="O9444" s="2" t="str">
        <f t="shared" si="443"/>
        <v/>
      </c>
    </row>
    <row r="9445" spans="1:15" x14ac:dyDescent="0.25">
      <c r="A9445">
        <v>9444</v>
      </c>
      <c r="B9445">
        <v>3</v>
      </c>
      <c r="C9445" s="1">
        <v>13881</v>
      </c>
      <c r="D9445">
        <v>0</v>
      </c>
      <c r="E9445">
        <v>0</v>
      </c>
      <c r="F9445" t="s">
        <v>13</v>
      </c>
      <c r="G9445" s="1">
        <v>36487</v>
      </c>
      <c r="H9445">
        <v>0</v>
      </c>
      <c r="J9445">
        <v>25</v>
      </c>
      <c r="K9445">
        <v>0</v>
      </c>
      <c r="L9445" s="1">
        <v>366</v>
      </c>
      <c r="M9445" s="2">
        <f t="shared" si="441"/>
        <v>61.894444444444446</v>
      </c>
      <c r="N9445" s="2" t="str">
        <f t="shared" si="442"/>
        <v/>
      </c>
      <c r="O9445" s="2" t="str">
        <f t="shared" si="443"/>
        <v/>
      </c>
    </row>
    <row r="9446" spans="1:15" x14ac:dyDescent="0.25">
      <c r="A9446">
        <v>9445</v>
      </c>
      <c r="B9446">
        <v>2</v>
      </c>
      <c r="C9446" s="1">
        <v>25910</v>
      </c>
      <c r="D9446">
        <v>0</v>
      </c>
      <c r="E9446">
        <v>0</v>
      </c>
      <c r="F9446" t="s">
        <v>13</v>
      </c>
      <c r="G9446" s="1">
        <v>36487</v>
      </c>
      <c r="H9446">
        <v>0</v>
      </c>
      <c r="J9446">
        <v>21</v>
      </c>
      <c r="K9446">
        <v>0</v>
      </c>
      <c r="L9446" s="1">
        <v>366</v>
      </c>
      <c r="M9446" s="2">
        <f t="shared" si="441"/>
        <v>28.958333333333332</v>
      </c>
      <c r="N9446" s="2" t="str">
        <f t="shared" si="442"/>
        <v/>
      </c>
      <c r="O9446" s="2" t="str">
        <f t="shared" si="443"/>
        <v/>
      </c>
    </row>
    <row r="9447" spans="1:15" x14ac:dyDescent="0.25">
      <c r="A9447">
        <v>9446</v>
      </c>
      <c r="B9447">
        <v>4</v>
      </c>
      <c r="C9447" s="1">
        <v>26461</v>
      </c>
      <c r="D9447">
        <v>1417</v>
      </c>
      <c r="E9447">
        <v>0</v>
      </c>
      <c r="F9447" t="s">
        <v>20</v>
      </c>
      <c r="G9447" s="1">
        <v>36488</v>
      </c>
      <c r="H9447">
        <v>2</v>
      </c>
      <c r="J9447">
        <v>10</v>
      </c>
      <c r="K9447">
        <v>14707</v>
      </c>
      <c r="L9447" s="1">
        <v>366</v>
      </c>
      <c r="M9447" s="2">
        <f t="shared" si="441"/>
        <v>27.452777777777779</v>
      </c>
      <c r="N9447" s="2" t="str">
        <f t="shared" si="442"/>
        <v/>
      </c>
      <c r="O9447" s="2" t="str">
        <f t="shared" si="443"/>
        <v/>
      </c>
    </row>
    <row r="9448" spans="1:15" x14ac:dyDescent="0.25">
      <c r="A9448">
        <v>9447</v>
      </c>
      <c r="B9448">
        <v>2</v>
      </c>
      <c r="C9448" s="1">
        <v>26282</v>
      </c>
      <c r="D9448">
        <v>0</v>
      </c>
      <c r="E9448">
        <v>0</v>
      </c>
      <c r="F9448" t="s">
        <v>26</v>
      </c>
      <c r="G9448" s="1">
        <v>36489</v>
      </c>
      <c r="H9448">
        <v>0</v>
      </c>
      <c r="J9448">
        <v>10</v>
      </c>
      <c r="K9448">
        <v>10107</v>
      </c>
      <c r="L9448" s="1">
        <v>366</v>
      </c>
      <c r="M9448" s="2">
        <f t="shared" si="441"/>
        <v>27.944444444444443</v>
      </c>
      <c r="N9448" s="2" t="str">
        <f t="shared" si="442"/>
        <v/>
      </c>
      <c r="O9448" s="2" t="str">
        <f t="shared" si="443"/>
        <v/>
      </c>
    </row>
    <row r="9449" spans="1:15" x14ac:dyDescent="0.25">
      <c r="A9449">
        <v>9448</v>
      </c>
      <c r="B9449">
        <v>2</v>
      </c>
      <c r="C9449" s="1">
        <v>22549</v>
      </c>
      <c r="D9449">
        <v>0</v>
      </c>
      <c r="E9449">
        <v>0</v>
      </c>
      <c r="F9449" t="s">
        <v>13</v>
      </c>
      <c r="G9449" s="1">
        <v>36489</v>
      </c>
      <c r="H9449">
        <v>0</v>
      </c>
      <c r="J9449">
        <v>25</v>
      </c>
      <c r="K9449">
        <v>0</v>
      </c>
      <c r="L9449" s="1">
        <v>366</v>
      </c>
      <c r="M9449" s="2">
        <f t="shared" si="441"/>
        <v>38.166666666666664</v>
      </c>
      <c r="N9449" s="2" t="str">
        <f t="shared" si="442"/>
        <v/>
      </c>
      <c r="O9449" s="2" t="str">
        <f t="shared" si="443"/>
        <v/>
      </c>
    </row>
    <row r="9450" spans="1:15" x14ac:dyDescent="0.25">
      <c r="A9450">
        <v>9449</v>
      </c>
      <c r="B9450">
        <v>3</v>
      </c>
      <c r="C9450" s="1">
        <v>27879</v>
      </c>
      <c r="D9450">
        <v>0</v>
      </c>
      <c r="E9450">
        <v>0</v>
      </c>
      <c r="F9450" t="s">
        <v>20</v>
      </c>
      <c r="G9450" s="1">
        <v>36490</v>
      </c>
      <c r="H9450">
        <v>2</v>
      </c>
      <c r="J9450">
        <v>10</v>
      </c>
      <c r="K9450">
        <v>16607</v>
      </c>
      <c r="L9450" s="1">
        <v>366</v>
      </c>
      <c r="M9450" s="2">
        <f t="shared" si="441"/>
        <v>23.574999999999999</v>
      </c>
      <c r="N9450" s="2" t="str">
        <f t="shared" si="442"/>
        <v/>
      </c>
      <c r="O9450" s="2" t="str">
        <f t="shared" si="443"/>
        <v/>
      </c>
    </row>
    <row r="9451" spans="1:15" x14ac:dyDescent="0.25">
      <c r="A9451">
        <v>9450</v>
      </c>
      <c r="B9451">
        <v>2</v>
      </c>
      <c r="C9451" s="1">
        <v>19329</v>
      </c>
      <c r="D9451">
        <v>0</v>
      </c>
      <c r="E9451">
        <v>0</v>
      </c>
      <c r="F9451" t="s">
        <v>13</v>
      </c>
      <c r="G9451" s="1">
        <v>36490</v>
      </c>
      <c r="H9451">
        <v>0</v>
      </c>
      <c r="J9451">
        <v>10</v>
      </c>
      <c r="K9451">
        <v>12807</v>
      </c>
      <c r="L9451" s="1">
        <v>366</v>
      </c>
      <c r="M9451" s="2">
        <f t="shared" si="441"/>
        <v>46.986111111111114</v>
      </c>
      <c r="N9451" s="2" t="str">
        <f t="shared" si="442"/>
        <v/>
      </c>
      <c r="O9451" s="2" t="str">
        <f t="shared" si="443"/>
        <v/>
      </c>
    </row>
    <row r="9452" spans="1:15" x14ac:dyDescent="0.25">
      <c r="A9452">
        <v>9451</v>
      </c>
      <c r="B9452">
        <v>2</v>
      </c>
      <c r="C9452" s="1">
        <v>25212</v>
      </c>
      <c r="D9452">
        <v>0</v>
      </c>
      <c r="E9452">
        <v>0</v>
      </c>
      <c r="F9452" t="s">
        <v>26</v>
      </c>
      <c r="G9452" s="1">
        <v>36490</v>
      </c>
      <c r="H9452">
        <v>2</v>
      </c>
      <c r="J9452">
        <v>10</v>
      </c>
      <c r="K9452">
        <v>16807</v>
      </c>
      <c r="L9452" s="1">
        <v>366</v>
      </c>
      <c r="M9452" s="2">
        <f t="shared" si="441"/>
        <v>30.880555555555556</v>
      </c>
      <c r="N9452" s="2" t="str">
        <f t="shared" si="442"/>
        <v/>
      </c>
      <c r="O9452" s="2" t="str">
        <f t="shared" si="443"/>
        <v/>
      </c>
    </row>
    <row r="9453" spans="1:15" x14ac:dyDescent="0.25">
      <c r="A9453">
        <v>9452</v>
      </c>
      <c r="B9453">
        <v>2</v>
      </c>
      <c r="C9453" s="1">
        <v>20549</v>
      </c>
      <c r="D9453">
        <v>0</v>
      </c>
      <c r="E9453">
        <v>0</v>
      </c>
      <c r="F9453" t="s">
        <v>13</v>
      </c>
      <c r="G9453" s="1">
        <v>36490</v>
      </c>
      <c r="H9453">
        <v>0</v>
      </c>
      <c r="J9453">
        <v>21</v>
      </c>
      <c r="K9453">
        <v>0</v>
      </c>
      <c r="L9453" s="1">
        <v>366</v>
      </c>
      <c r="M9453" s="2">
        <f t="shared" si="441"/>
        <v>43.644444444444446</v>
      </c>
      <c r="N9453" s="2" t="str">
        <f t="shared" si="442"/>
        <v/>
      </c>
      <c r="O9453" s="2" t="str">
        <f t="shared" si="443"/>
        <v/>
      </c>
    </row>
    <row r="9454" spans="1:15" x14ac:dyDescent="0.25">
      <c r="A9454">
        <v>9453</v>
      </c>
      <c r="B9454">
        <v>2</v>
      </c>
      <c r="C9454" s="1">
        <v>16258</v>
      </c>
      <c r="D9454">
        <v>0</v>
      </c>
      <c r="E9454">
        <v>0</v>
      </c>
      <c r="F9454" t="s">
        <v>13</v>
      </c>
      <c r="G9454" s="1">
        <v>36490</v>
      </c>
      <c r="H9454">
        <v>0</v>
      </c>
      <c r="J9454">
        <v>21</v>
      </c>
      <c r="K9454">
        <v>0</v>
      </c>
      <c r="L9454" s="1">
        <v>366</v>
      </c>
      <c r="M9454" s="2">
        <f t="shared" si="441"/>
        <v>55.391666666666666</v>
      </c>
      <c r="N9454" s="2" t="str">
        <f t="shared" si="442"/>
        <v/>
      </c>
      <c r="O9454" s="2" t="str">
        <f t="shared" si="443"/>
        <v/>
      </c>
    </row>
    <row r="9455" spans="1:15" x14ac:dyDescent="0.25">
      <c r="A9455">
        <v>9454</v>
      </c>
      <c r="B9455">
        <v>2</v>
      </c>
      <c r="C9455" s="1">
        <v>21112</v>
      </c>
      <c r="D9455">
        <v>1435</v>
      </c>
      <c r="E9455">
        <v>2</v>
      </c>
      <c r="F9455" t="s">
        <v>14</v>
      </c>
      <c r="G9455" s="1">
        <v>36490</v>
      </c>
      <c r="H9455">
        <v>0</v>
      </c>
      <c r="J9455">
        <v>21</v>
      </c>
      <c r="K9455">
        <v>0</v>
      </c>
      <c r="L9455" s="1">
        <v>366</v>
      </c>
      <c r="M9455" s="2">
        <f t="shared" si="441"/>
        <v>42.102777777777774</v>
      </c>
      <c r="N9455" s="2" t="str">
        <f t="shared" si="442"/>
        <v/>
      </c>
      <c r="O9455" s="2" t="str">
        <f t="shared" si="443"/>
        <v/>
      </c>
    </row>
    <row r="9456" spans="1:15" x14ac:dyDescent="0.25">
      <c r="A9456">
        <v>9455</v>
      </c>
      <c r="B9456">
        <v>3</v>
      </c>
      <c r="C9456" s="1">
        <v>24125</v>
      </c>
      <c r="D9456">
        <v>0</v>
      </c>
      <c r="E9456">
        <v>0</v>
      </c>
      <c r="F9456" t="s">
        <v>13</v>
      </c>
      <c r="G9456" s="1">
        <v>36493</v>
      </c>
      <c r="H9456">
        <v>0</v>
      </c>
      <c r="I9456" t="s">
        <v>19</v>
      </c>
      <c r="J9456">
        <v>21</v>
      </c>
      <c r="K9456">
        <v>17907</v>
      </c>
      <c r="L9456" s="1">
        <v>36566</v>
      </c>
      <c r="M9456" s="2">
        <f t="shared" si="441"/>
        <v>33.863888888888887</v>
      </c>
      <c r="N9456" s="2">
        <f t="shared" si="442"/>
        <v>34.06111111111111</v>
      </c>
      <c r="O9456" s="2">
        <f t="shared" si="443"/>
        <v>0.19722222222222285</v>
      </c>
    </row>
    <row r="9457" spans="1:15" x14ac:dyDescent="0.25">
      <c r="A9457">
        <v>9456</v>
      </c>
      <c r="B9457">
        <v>3</v>
      </c>
      <c r="C9457" s="1">
        <v>17003</v>
      </c>
      <c r="D9457">
        <v>0</v>
      </c>
      <c r="E9457">
        <v>0</v>
      </c>
      <c r="F9457" t="s">
        <v>13</v>
      </c>
      <c r="G9457" s="1">
        <v>36493</v>
      </c>
      <c r="H9457">
        <v>0</v>
      </c>
      <c r="J9457">
        <v>25</v>
      </c>
      <c r="K9457">
        <v>0</v>
      </c>
      <c r="L9457" s="1">
        <v>366</v>
      </c>
      <c r="M9457" s="2">
        <f t="shared" si="441"/>
        <v>53.358333333333334</v>
      </c>
      <c r="N9457" s="2" t="str">
        <f t="shared" si="442"/>
        <v/>
      </c>
      <c r="O9457" s="2" t="str">
        <f t="shared" si="443"/>
        <v/>
      </c>
    </row>
    <row r="9458" spans="1:15" x14ac:dyDescent="0.25">
      <c r="A9458">
        <v>9457</v>
      </c>
      <c r="B9458">
        <v>3</v>
      </c>
      <c r="C9458" s="1">
        <v>18465</v>
      </c>
      <c r="D9458">
        <v>0</v>
      </c>
      <c r="E9458">
        <v>0</v>
      </c>
      <c r="F9458" t="s">
        <v>13</v>
      </c>
      <c r="G9458" s="1">
        <v>36493</v>
      </c>
      <c r="H9458">
        <v>0</v>
      </c>
      <c r="J9458">
        <v>21</v>
      </c>
      <c r="K9458">
        <v>0</v>
      </c>
      <c r="L9458" s="1">
        <v>366</v>
      </c>
      <c r="M9458" s="2">
        <f t="shared" si="441"/>
        <v>49.355555555555554</v>
      </c>
      <c r="N9458" s="2" t="str">
        <f t="shared" si="442"/>
        <v/>
      </c>
      <c r="O9458" s="2" t="str">
        <f t="shared" si="443"/>
        <v/>
      </c>
    </row>
    <row r="9459" spans="1:15" x14ac:dyDescent="0.25">
      <c r="A9459">
        <v>9458</v>
      </c>
      <c r="B9459">
        <v>3</v>
      </c>
      <c r="C9459" s="1">
        <v>16753</v>
      </c>
      <c r="D9459">
        <v>0</v>
      </c>
      <c r="E9459">
        <v>0</v>
      </c>
      <c r="F9459" t="s">
        <v>13</v>
      </c>
      <c r="G9459" s="1">
        <v>36493</v>
      </c>
      <c r="H9459">
        <v>0</v>
      </c>
      <c r="J9459">
        <v>25</v>
      </c>
      <c r="K9459">
        <v>0</v>
      </c>
      <c r="L9459" s="1">
        <v>366</v>
      </c>
      <c r="M9459" s="2">
        <f t="shared" si="441"/>
        <v>54.047222222222224</v>
      </c>
      <c r="N9459" s="2" t="str">
        <f t="shared" si="442"/>
        <v/>
      </c>
      <c r="O9459" s="2" t="str">
        <f t="shared" si="443"/>
        <v/>
      </c>
    </row>
    <row r="9460" spans="1:15" x14ac:dyDescent="0.25">
      <c r="A9460">
        <v>9459</v>
      </c>
      <c r="B9460">
        <v>2</v>
      </c>
      <c r="C9460" s="1">
        <v>21063</v>
      </c>
      <c r="D9460">
        <v>0</v>
      </c>
      <c r="E9460">
        <v>0</v>
      </c>
      <c r="F9460" t="s">
        <v>13</v>
      </c>
      <c r="G9460" s="1">
        <v>36493</v>
      </c>
      <c r="H9460">
        <v>0</v>
      </c>
      <c r="J9460">
        <v>23</v>
      </c>
      <c r="K9460">
        <v>0</v>
      </c>
      <c r="L9460" s="1">
        <v>366</v>
      </c>
      <c r="M9460" s="2">
        <f t="shared" si="441"/>
        <v>42.24722222222222</v>
      </c>
      <c r="N9460" s="2" t="str">
        <f t="shared" si="442"/>
        <v/>
      </c>
      <c r="O9460" s="2" t="str">
        <f t="shared" si="443"/>
        <v/>
      </c>
    </row>
    <row r="9461" spans="1:15" x14ac:dyDescent="0.25">
      <c r="A9461">
        <v>9460</v>
      </c>
      <c r="B9461">
        <v>3</v>
      </c>
      <c r="C9461" s="1">
        <v>16057</v>
      </c>
      <c r="D9461">
        <v>0</v>
      </c>
      <c r="E9461">
        <v>0</v>
      </c>
      <c r="F9461" t="s">
        <v>13</v>
      </c>
      <c r="G9461" s="1">
        <v>36494</v>
      </c>
      <c r="H9461">
        <v>0</v>
      </c>
      <c r="J9461">
        <v>21</v>
      </c>
      <c r="K9461">
        <v>0</v>
      </c>
      <c r="L9461" s="1">
        <v>366</v>
      </c>
      <c r="M9461" s="2">
        <f t="shared" si="441"/>
        <v>55.952777777777776</v>
      </c>
      <c r="N9461" s="2" t="str">
        <f t="shared" si="442"/>
        <v/>
      </c>
      <c r="O9461" s="2" t="str">
        <f t="shared" si="443"/>
        <v/>
      </c>
    </row>
    <row r="9462" spans="1:15" x14ac:dyDescent="0.25">
      <c r="A9462">
        <v>9461</v>
      </c>
      <c r="B9462">
        <v>2</v>
      </c>
      <c r="C9462" s="1">
        <v>22934</v>
      </c>
      <c r="D9462">
        <v>0</v>
      </c>
      <c r="E9462">
        <v>0</v>
      </c>
      <c r="F9462" t="s">
        <v>13</v>
      </c>
      <c r="G9462" s="1">
        <v>36494</v>
      </c>
      <c r="H9462">
        <v>0</v>
      </c>
      <c r="J9462">
        <v>25</v>
      </c>
      <c r="K9462">
        <v>0</v>
      </c>
      <c r="L9462" s="1">
        <v>366</v>
      </c>
      <c r="M9462" s="2">
        <f t="shared" si="441"/>
        <v>37.125</v>
      </c>
      <c r="N9462" s="2" t="str">
        <f t="shared" si="442"/>
        <v/>
      </c>
      <c r="O9462" s="2" t="str">
        <f t="shared" si="443"/>
        <v/>
      </c>
    </row>
    <row r="9463" spans="1:15" x14ac:dyDescent="0.25">
      <c r="A9463">
        <v>9462</v>
      </c>
      <c r="B9463">
        <v>3</v>
      </c>
      <c r="C9463" s="1">
        <v>15024</v>
      </c>
      <c r="D9463">
        <v>0</v>
      </c>
      <c r="E9463">
        <v>0</v>
      </c>
      <c r="F9463" t="s">
        <v>13</v>
      </c>
      <c r="G9463" s="1">
        <v>36494</v>
      </c>
      <c r="H9463">
        <v>0</v>
      </c>
      <c r="J9463">
        <v>25</v>
      </c>
      <c r="K9463">
        <v>0</v>
      </c>
      <c r="L9463" s="1">
        <v>366</v>
      </c>
      <c r="M9463" s="2">
        <f t="shared" si="441"/>
        <v>58.786111111111111</v>
      </c>
      <c r="N9463" s="2" t="str">
        <f t="shared" si="442"/>
        <v/>
      </c>
      <c r="O9463" s="2" t="str">
        <f t="shared" si="443"/>
        <v/>
      </c>
    </row>
    <row r="9464" spans="1:15" x14ac:dyDescent="0.25">
      <c r="A9464">
        <v>9463</v>
      </c>
      <c r="B9464">
        <v>3</v>
      </c>
      <c r="C9464" s="1">
        <v>17536</v>
      </c>
      <c r="D9464">
        <v>0</v>
      </c>
      <c r="E9464">
        <v>0</v>
      </c>
      <c r="F9464" t="s">
        <v>13</v>
      </c>
      <c r="G9464" s="1">
        <v>36494</v>
      </c>
      <c r="H9464">
        <v>0</v>
      </c>
      <c r="J9464">
        <v>25</v>
      </c>
      <c r="K9464">
        <v>0</v>
      </c>
      <c r="L9464" s="1">
        <v>366</v>
      </c>
      <c r="M9464" s="2">
        <f t="shared" si="441"/>
        <v>51.905555555555559</v>
      </c>
      <c r="N9464" s="2" t="str">
        <f t="shared" si="442"/>
        <v/>
      </c>
      <c r="O9464" s="2" t="str">
        <f t="shared" si="443"/>
        <v/>
      </c>
    </row>
    <row r="9465" spans="1:15" x14ac:dyDescent="0.25">
      <c r="A9465">
        <v>9464</v>
      </c>
      <c r="B9465">
        <v>4</v>
      </c>
      <c r="C9465" s="1">
        <v>25689</v>
      </c>
      <c r="D9465">
        <v>0</v>
      </c>
      <c r="E9465">
        <v>0</v>
      </c>
      <c r="F9465" t="s">
        <v>20</v>
      </c>
      <c r="G9465" s="1">
        <v>36494</v>
      </c>
      <c r="H9465">
        <v>2</v>
      </c>
      <c r="J9465">
        <v>10</v>
      </c>
      <c r="K9465">
        <v>10107</v>
      </c>
      <c r="L9465" s="1">
        <v>366</v>
      </c>
      <c r="M9465" s="2">
        <f t="shared" si="441"/>
        <v>29.580555555555556</v>
      </c>
      <c r="N9465" s="2" t="str">
        <f t="shared" si="442"/>
        <v/>
      </c>
      <c r="O9465" s="2" t="str">
        <f t="shared" si="443"/>
        <v/>
      </c>
    </row>
    <row r="9466" spans="1:15" x14ac:dyDescent="0.25">
      <c r="A9466">
        <v>9465</v>
      </c>
      <c r="B9466">
        <v>2</v>
      </c>
      <c r="C9466" s="1">
        <v>24990</v>
      </c>
      <c r="D9466">
        <v>1800</v>
      </c>
      <c r="E9466">
        <v>2</v>
      </c>
      <c r="F9466" t="s">
        <v>14</v>
      </c>
      <c r="G9466" s="1">
        <v>36494</v>
      </c>
      <c r="H9466">
        <v>2</v>
      </c>
      <c r="J9466">
        <v>10</v>
      </c>
      <c r="K9466">
        <v>10107</v>
      </c>
      <c r="L9466" s="1">
        <v>366</v>
      </c>
      <c r="M9466" s="2">
        <f t="shared" si="441"/>
        <v>31.497222222222224</v>
      </c>
      <c r="N9466" s="2" t="str">
        <f t="shared" si="442"/>
        <v/>
      </c>
      <c r="O9466" s="2" t="str">
        <f t="shared" si="443"/>
        <v/>
      </c>
    </row>
    <row r="9467" spans="1:15" x14ac:dyDescent="0.25">
      <c r="A9467">
        <v>9466</v>
      </c>
      <c r="B9467">
        <v>3</v>
      </c>
      <c r="C9467" s="1">
        <v>20859</v>
      </c>
      <c r="D9467">
        <v>0</v>
      </c>
      <c r="E9467">
        <v>0</v>
      </c>
      <c r="F9467" t="s">
        <v>13</v>
      </c>
      <c r="G9467" s="1">
        <v>36494</v>
      </c>
      <c r="H9467">
        <v>0</v>
      </c>
      <c r="J9467">
        <v>10</v>
      </c>
      <c r="K9467">
        <v>10107</v>
      </c>
      <c r="L9467" s="1">
        <v>366</v>
      </c>
      <c r="M9467" s="2">
        <f t="shared" si="441"/>
        <v>42.81111111111111</v>
      </c>
      <c r="N9467" s="2" t="str">
        <f t="shared" si="442"/>
        <v/>
      </c>
      <c r="O9467" s="2" t="str">
        <f t="shared" si="443"/>
        <v/>
      </c>
    </row>
    <row r="9468" spans="1:15" x14ac:dyDescent="0.25">
      <c r="A9468">
        <v>9467</v>
      </c>
      <c r="B9468">
        <v>2</v>
      </c>
      <c r="C9468" s="1">
        <v>25343</v>
      </c>
      <c r="D9468">
        <v>1715</v>
      </c>
      <c r="E9468">
        <v>1</v>
      </c>
      <c r="F9468" t="s">
        <v>14</v>
      </c>
      <c r="G9468" s="1">
        <v>36494</v>
      </c>
      <c r="H9468">
        <v>2</v>
      </c>
      <c r="J9468">
        <v>10</v>
      </c>
      <c r="K9468">
        <v>10807</v>
      </c>
      <c r="L9468" s="1">
        <v>366</v>
      </c>
      <c r="M9468" s="2">
        <f t="shared" si="441"/>
        <v>30.527777777777779</v>
      </c>
      <c r="N9468" s="2" t="str">
        <f t="shared" si="442"/>
        <v/>
      </c>
      <c r="O9468" s="2" t="str">
        <f t="shared" si="443"/>
        <v/>
      </c>
    </row>
    <row r="9469" spans="1:15" x14ac:dyDescent="0.25">
      <c r="A9469">
        <v>9468</v>
      </c>
      <c r="B9469">
        <v>2</v>
      </c>
      <c r="C9469" s="1">
        <v>21028</v>
      </c>
      <c r="D9469">
        <v>0</v>
      </c>
      <c r="E9469">
        <v>0</v>
      </c>
      <c r="F9469" t="s">
        <v>13</v>
      </c>
      <c r="G9469" s="1">
        <v>36494</v>
      </c>
      <c r="H9469">
        <v>2</v>
      </c>
      <c r="J9469">
        <v>10</v>
      </c>
      <c r="K9469">
        <v>0</v>
      </c>
      <c r="L9469" s="1">
        <v>366</v>
      </c>
      <c r="M9469" s="2">
        <f t="shared" si="441"/>
        <v>42.341666666666669</v>
      </c>
      <c r="N9469" s="2" t="str">
        <f t="shared" si="442"/>
        <v/>
      </c>
      <c r="O9469" s="2" t="str">
        <f t="shared" si="443"/>
        <v/>
      </c>
    </row>
    <row r="9470" spans="1:15" x14ac:dyDescent="0.25">
      <c r="A9470">
        <v>9469</v>
      </c>
      <c r="B9470">
        <v>2</v>
      </c>
      <c r="C9470" s="1">
        <v>14598</v>
      </c>
      <c r="D9470">
        <v>0</v>
      </c>
      <c r="E9470">
        <v>0</v>
      </c>
      <c r="F9470" t="s">
        <v>13</v>
      </c>
      <c r="G9470" s="1">
        <v>36495</v>
      </c>
      <c r="H9470">
        <v>0</v>
      </c>
      <c r="J9470">
        <v>25</v>
      </c>
      <c r="K9470">
        <v>0</v>
      </c>
      <c r="L9470" s="1">
        <v>366</v>
      </c>
      <c r="M9470" s="2">
        <f t="shared" si="441"/>
        <v>59.95</v>
      </c>
      <c r="N9470" s="2" t="str">
        <f t="shared" si="442"/>
        <v/>
      </c>
      <c r="O9470" s="2" t="str">
        <f t="shared" si="443"/>
        <v/>
      </c>
    </row>
    <row r="9471" spans="1:15" x14ac:dyDescent="0.25">
      <c r="A9471">
        <v>9470</v>
      </c>
      <c r="B9471">
        <v>3</v>
      </c>
      <c r="C9471" s="1">
        <v>17072</v>
      </c>
      <c r="D9471">
        <v>0</v>
      </c>
      <c r="E9471">
        <v>0</v>
      </c>
      <c r="F9471" t="s">
        <v>13</v>
      </c>
      <c r="G9471" s="1">
        <v>36495</v>
      </c>
      <c r="H9471">
        <v>0</v>
      </c>
      <c r="J9471">
        <v>25</v>
      </c>
      <c r="K9471">
        <v>0</v>
      </c>
      <c r="L9471" s="1">
        <v>366</v>
      </c>
      <c r="M9471" s="2">
        <f t="shared" si="441"/>
        <v>53.177777777777777</v>
      </c>
      <c r="N9471" s="2" t="str">
        <f t="shared" si="442"/>
        <v/>
      </c>
      <c r="O9471" s="2" t="str">
        <f t="shared" si="443"/>
        <v/>
      </c>
    </row>
    <row r="9472" spans="1:15" x14ac:dyDescent="0.25">
      <c r="A9472">
        <v>9471</v>
      </c>
      <c r="B9472">
        <v>3</v>
      </c>
      <c r="C9472" s="1">
        <v>18074</v>
      </c>
      <c r="D9472">
        <v>0</v>
      </c>
      <c r="E9472">
        <v>0</v>
      </c>
      <c r="F9472" t="s">
        <v>13</v>
      </c>
      <c r="G9472" s="1">
        <v>36495</v>
      </c>
      <c r="H9472">
        <v>0</v>
      </c>
      <c r="J9472">
        <v>23</v>
      </c>
      <c r="K9472">
        <v>0</v>
      </c>
      <c r="L9472" s="1">
        <v>366</v>
      </c>
      <c r="M9472" s="2">
        <f t="shared" si="441"/>
        <v>50.43333333333333</v>
      </c>
      <c r="N9472" s="2" t="str">
        <f t="shared" si="442"/>
        <v/>
      </c>
      <c r="O9472" s="2" t="str">
        <f t="shared" si="443"/>
        <v/>
      </c>
    </row>
    <row r="9473" spans="1:15" x14ac:dyDescent="0.25">
      <c r="A9473">
        <v>9472</v>
      </c>
      <c r="B9473">
        <v>2</v>
      </c>
      <c r="C9473" s="1">
        <v>21224</v>
      </c>
      <c r="D9473">
        <v>0</v>
      </c>
      <c r="E9473">
        <v>0</v>
      </c>
      <c r="F9473" t="s">
        <v>14</v>
      </c>
      <c r="G9473" s="1">
        <v>36496</v>
      </c>
      <c r="H9473">
        <v>0</v>
      </c>
      <c r="J9473">
        <v>10</v>
      </c>
      <c r="K9473">
        <v>10107</v>
      </c>
      <c r="L9473" s="1">
        <v>366</v>
      </c>
      <c r="M9473" s="2">
        <f t="shared" si="441"/>
        <v>41.81666666666667</v>
      </c>
      <c r="N9473" s="2" t="str">
        <f t="shared" si="442"/>
        <v/>
      </c>
      <c r="O9473" s="2" t="str">
        <f t="shared" si="443"/>
        <v/>
      </c>
    </row>
    <row r="9474" spans="1:15" x14ac:dyDescent="0.25">
      <c r="A9474">
        <v>9473</v>
      </c>
      <c r="B9474">
        <v>2</v>
      </c>
      <c r="C9474" s="1">
        <v>21745</v>
      </c>
      <c r="D9474">
        <v>0</v>
      </c>
      <c r="E9474">
        <v>0</v>
      </c>
      <c r="F9474" t="s">
        <v>20</v>
      </c>
      <c r="G9474" s="1">
        <v>36496</v>
      </c>
      <c r="H9474">
        <v>2</v>
      </c>
      <c r="J9474">
        <v>10</v>
      </c>
      <c r="K9474">
        <v>10107</v>
      </c>
      <c r="L9474" s="1">
        <v>366</v>
      </c>
      <c r="M9474" s="2">
        <f t="shared" si="441"/>
        <v>40.383333333333333</v>
      </c>
      <c r="N9474" s="2" t="str">
        <f t="shared" si="442"/>
        <v/>
      </c>
      <c r="O9474" s="2" t="str">
        <f t="shared" si="443"/>
        <v/>
      </c>
    </row>
    <row r="9475" spans="1:15" x14ac:dyDescent="0.25">
      <c r="A9475">
        <v>9474</v>
      </c>
      <c r="B9475">
        <v>4</v>
      </c>
      <c r="C9475" s="1">
        <v>26939</v>
      </c>
      <c r="D9475">
        <v>1372</v>
      </c>
      <c r="E9475">
        <v>0</v>
      </c>
      <c r="F9475" t="s">
        <v>20</v>
      </c>
      <c r="G9475" s="1">
        <v>36496</v>
      </c>
      <c r="H9475">
        <v>2</v>
      </c>
      <c r="J9475">
        <v>10</v>
      </c>
      <c r="K9475">
        <v>10307</v>
      </c>
      <c r="L9475" s="1">
        <v>366</v>
      </c>
      <c r="M9475" s="2">
        <f t="shared" si="441"/>
        <v>26.166666666666668</v>
      </c>
      <c r="N9475" s="2" t="str">
        <f t="shared" si="442"/>
        <v/>
      </c>
      <c r="O9475" s="2" t="str">
        <f t="shared" si="443"/>
        <v/>
      </c>
    </row>
    <row r="9476" spans="1:15" x14ac:dyDescent="0.25">
      <c r="A9476">
        <v>9475</v>
      </c>
      <c r="B9476">
        <v>3</v>
      </c>
      <c r="C9476" s="1">
        <v>21756</v>
      </c>
      <c r="D9476">
        <v>0</v>
      </c>
      <c r="E9476">
        <v>0</v>
      </c>
      <c r="F9476" t="s">
        <v>13</v>
      </c>
      <c r="G9476" s="1">
        <v>36496</v>
      </c>
      <c r="H9476">
        <v>0</v>
      </c>
      <c r="J9476">
        <v>21</v>
      </c>
      <c r="K9476">
        <v>0</v>
      </c>
      <c r="L9476" s="1">
        <v>366</v>
      </c>
      <c r="M9476" s="2">
        <f t="shared" si="441"/>
        <v>40.352777777777774</v>
      </c>
      <c r="N9476" s="2" t="str">
        <f t="shared" si="442"/>
        <v/>
      </c>
      <c r="O9476" s="2" t="str">
        <f t="shared" si="443"/>
        <v/>
      </c>
    </row>
    <row r="9477" spans="1:15" x14ac:dyDescent="0.25">
      <c r="A9477">
        <v>9476</v>
      </c>
      <c r="B9477">
        <v>3</v>
      </c>
      <c r="C9477" s="1">
        <v>20540</v>
      </c>
      <c r="D9477">
        <v>0</v>
      </c>
      <c r="E9477">
        <v>0</v>
      </c>
      <c r="F9477" t="s">
        <v>13</v>
      </c>
      <c r="G9477" s="1">
        <v>36496</v>
      </c>
      <c r="H9477">
        <v>0</v>
      </c>
      <c r="J9477">
        <v>21</v>
      </c>
      <c r="K9477">
        <v>0</v>
      </c>
      <c r="L9477" s="1">
        <v>366</v>
      </c>
      <c r="M9477" s="2">
        <f t="shared" ref="M9477:M9537" si="444">DAYS360(C9477,G9477,TRUE)/360</f>
        <v>43.68333333333333</v>
      </c>
      <c r="N9477" s="2" t="str">
        <f t="shared" ref="N9477:N9537" si="445">IF(DAYS360(C9477,L9477)/360&gt;0,DAYS360(C9477,L9477)/360,"")</f>
        <v/>
      </c>
      <c r="O9477" s="2" t="str">
        <f t="shared" ref="O9477:O9540" si="446">IF(N9477="","",N9477-M9477)</f>
        <v/>
      </c>
    </row>
    <row r="9478" spans="1:15" x14ac:dyDescent="0.25">
      <c r="A9478">
        <v>9477</v>
      </c>
      <c r="B9478">
        <v>2</v>
      </c>
      <c r="C9478" s="1">
        <v>17665</v>
      </c>
      <c r="D9478">
        <v>0</v>
      </c>
      <c r="E9478">
        <v>0</v>
      </c>
      <c r="F9478" t="s">
        <v>13</v>
      </c>
      <c r="G9478" s="1">
        <v>36496</v>
      </c>
      <c r="H9478">
        <v>0</v>
      </c>
      <c r="J9478">
        <v>25</v>
      </c>
      <c r="K9478">
        <v>0</v>
      </c>
      <c r="L9478" s="1">
        <v>366</v>
      </c>
      <c r="M9478" s="2">
        <f t="shared" si="444"/>
        <v>51.555555555555557</v>
      </c>
      <c r="N9478" s="2" t="str">
        <f t="shared" si="445"/>
        <v/>
      </c>
      <c r="O9478" s="2" t="str">
        <f t="shared" si="446"/>
        <v/>
      </c>
    </row>
    <row r="9479" spans="1:15" x14ac:dyDescent="0.25">
      <c r="A9479">
        <v>9478</v>
      </c>
      <c r="B9479">
        <v>2</v>
      </c>
      <c r="C9479" s="1">
        <v>19479</v>
      </c>
      <c r="D9479">
        <v>0</v>
      </c>
      <c r="E9479">
        <v>0</v>
      </c>
      <c r="F9479" t="s">
        <v>13</v>
      </c>
      <c r="G9479" s="1">
        <v>36496</v>
      </c>
      <c r="H9479">
        <v>0</v>
      </c>
      <c r="J9479">
        <v>21</v>
      </c>
      <c r="K9479">
        <v>0</v>
      </c>
      <c r="L9479" s="1">
        <v>366</v>
      </c>
      <c r="M9479" s="2">
        <f t="shared" si="444"/>
        <v>46.588888888888889</v>
      </c>
      <c r="N9479" s="2" t="str">
        <f t="shared" si="445"/>
        <v/>
      </c>
      <c r="O9479" s="2" t="str">
        <f t="shared" si="446"/>
        <v/>
      </c>
    </row>
    <row r="9480" spans="1:15" x14ac:dyDescent="0.25">
      <c r="A9480">
        <v>9479</v>
      </c>
      <c r="B9480">
        <v>3</v>
      </c>
      <c r="C9480" s="1">
        <v>20744</v>
      </c>
      <c r="D9480">
        <v>0</v>
      </c>
      <c r="E9480">
        <v>0</v>
      </c>
      <c r="F9480" t="s">
        <v>13</v>
      </c>
      <c r="G9480" s="1">
        <v>36497</v>
      </c>
      <c r="H9480">
        <v>0</v>
      </c>
      <c r="J9480">
        <v>25</v>
      </c>
      <c r="K9480">
        <v>0</v>
      </c>
      <c r="L9480" s="1">
        <v>366</v>
      </c>
      <c r="M9480" s="2">
        <f t="shared" si="444"/>
        <v>43.130555555555553</v>
      </c>
      <c r="N9480" s="2" t="str">
        <f t="shared" si="445"/>
        <v/>
      </c>
      <c r="O9480" s="2" t="str">
        <f t="shared" si="446"/>
        <v/>
      </c>
    </row>
    <row r="9481" spans="1:15" x14ac:dyDescent="0.25">
      <c r="A9481">
        <v>9480</v>
      </c>
      <c r="B9481">
        <v>3</v>
      </c>
      <c r="C9481" s="1">
        <v>18381</v>
      </c>
      <c r="D9481">
        <v>0</v>
      </c>
      <c r="E9481">
        <v>0</v>
      </c>
      <c r="F9481" t="s">
        <v>13</v>
      </c>
      <c r="G9481" s="1">
        <v>36497</v>
      </c>
      <c r="H9481">
        <v>0</v>
      </c>
      <c r="J9481">
        <v>23</v>
      </c>
      <c r="K9481">
        <v>0</v>
      </c>
      <c r="L9481" s="1">
        <v>366</v>
      </c>
      <c r="M9481" s="2">
        <f t="shared" si="444"/>
        <v>49.597222222222221</v>
      </c>
      <c r="N9481" s="2" t="str">
        <f t="shared" si="445"/>
        <v/>
      </c>
      <c r="O9481" s="2" t="str">
        <f t="shared" si="446"/>
        <v/>
      </c>
    </row>
    <row r="9482" spans="1:15" x14ac:dyDescent="0.25">
      <c r="A9482">
        <v>9481</v>
      </c>
      <c r="B9482">
        <v>4</v>
      </c>
      <c r="C9482" s="1">
        <v>22616</v>
      </c>
      <c r="D9482">
        <v>0</v>
      </c>
      <c r="E9482">
        <v>0</v>
      </c>
      <c r="F9482" t="s">
        <v>20</v>
      </c>
      <c r="G9482" s="1">
        <v>36497</v>
      </c>
      <c r="H9482">
        <v>0</v>
      </c>
      <c r="J9482">
        <v>23</v>
      </c>
      <c r="K9482">
        <v>0</v>
      </c>
      <c r="L9482" s="1">
        <v>366</v>
      </c>
      <c r="M9482" s="2">
        <f t="shared" si="444"/>
        <v>38.005555555555553</v>
      </c>
      <c r="N9482" s="2" t="str">
        <f t="shared" si="445"/>
        <v/>
      </c>
      <c r="O9482" s="2" t="str">
        <f t="shared" si="446"/>
        <v/>
      </c>
    </row>
    <row r="9483" spans="1:15" x14ac:dyDescent="0.25">
      <c r="A9483">
        <v>9482</v>
      </c>
      <c r="B9483">
        <v>2</v>
      </c>
      <c r="C9483" s="1">
        <v>18224</v>
      </c>
      <c r="D9483">
        <v>856</v>
      </c>
      <c r="E9483">
        <v>0</v>
      </c>
      <c r="F9483" t="s">
        <v>13</v>
      </c>
      <c r="G9483" s="1">
        <v>36497</v>
      </c>
      <c r="H9483">
        <v>0</v>
      </c>
      <c r="J9483">
        <v>21</v>
      </c>
      <c r="K9483">
        <v>0</v>
      </c>
      <c r="L9483" s="1">
        <v>366</v>
      </c>
      <c r="M9483" s="2">
        <f t="shared" si="444"/>
        <v>50.030555555555559</v>
      </c>
      <c r="N9483" s="2" t="str">
        <f t="shared" si="445"/>
        <v/>
      </c>
      <c r="O9483" s="2" t="str">
        <f t="shared" si="446"/>
        <v/>
      </c>
    </row>
    <row r="9484" spans="1:15" x14ac:dyDescent="0.25">
      <c r="A9484">
        <v>9483</v>
      </c>
      <c r="B9484">
        <v>2</v>
      </c>
      <c r="C9484" s="1">
        <v>25321</v>
      </c>
      <c r="D9484">
        <v>0</v>
      </c>
      <c r="E9484">
        <v>0</v>
      </c>
      <c r="F9484" t="s">
        <v>13</v>
      </c>
      <c r="G9484" s="1">
        <v>36497</v>
      </c>
      <c r="H9484">
        <v>0</v>
      </c>
      <c r="J9484">
        <v>21</v>
      </c>
      <c r="K9484">
        <v>0</v>
      </c>
      <c r="L9484" s="1">
        <v>366</v>
      </c>
      <c r="M9484" s="2">
        <f t="shared" si="444"/>
        <v>30.597222222222221</v>
      </c>
      <c r="N9484" s="2" t="str">
        <f t="shared" si="445"/>
        <v/>
      </c>
      <c r="O9484" s="2" t="str">
        <f t="shared" si="446"/>
        <v/>
      </c>
    </row>
    <row r="9485" spans="1:15" x14ac:dyDescent="0.25">
      <c r="A9485">
        <v>9484</v>
      </c>
      <c r="B9485">
        <v>4</v>
      </c>
      <c r="C9485" s="1">
        <v>27406</v>
      </c>
      <c r="D9485">
        <v>0</v>
      </c>
      <c r="E9485">
        <v>0</v>
      </c>
      <c r="F9485" t="s">
        <v>20</v>
      </c>
      <c r="G9485" s="1">
        <v>36500</v>
      </c>
      <c r="H9485">
        <v>0</v>
      </c>
      <c r="J9485">
        <v>10</v>
      </c>
      <c r="K9485">
        <v>0</v>
      </c>
      <c r="L9485" s="1">
        <v>366</v>
      </c>
      <c r="M9485" s="2">
        <f t="shared" si="444"/>
        <v>24.9</v>
      </c>
      <c r="N9485" s="2" t="str">
        <f t="shared" si="445"/>
        <v/>
      </c>
      <c r="O9485" s="2" t="str">
        <f t="shared" si="446"/>
        <v/>
      </c>
    </row>
    <row r="9486" spans="1:15" x14ac:dyDescent="0.25">
      <c r="A9486">
        <v>9485</v>
      </c>
      <c r="B9486">
        <v>4</v>
      </c>
      <c r="C9486" s="1">
        <v>25587</v>
      </c>
      <c r="D9486">
        <v>1858</v>
      </c>
      <c r="E9486">
        <v>2</v>
      </c>
      <c r="F9486" t="s">
        <v>26</v>
      </c>
      <c r="G9486" s="1">
        <v>36500</v>
      </c>
      <c r="H9486">
        <v>2</v>
      </c>
      <c r="J9486">
        <v>10</v>
      </c>
      <c r="K9486">
        <v>18707</v>
      </c>
      <c r="L9486" s="1">
        <v>366</v>
      </c>
      <c r="M9486" s="2">
        <f t="shared" si="444"/>
        <v>29.880555555555556</v>
      </c>
      <c r="N9486" s="2" t="str">
        <f t="shared" si="445"/>
        <v/>
      </c>
      <c r="O9486" s="2" t="str">
        <f t="shared" si="446"/>
        <v/>
      </c>
    </row>
    <row r="9487" spans="1:15" x14ac:dyDescent="0.25">
      <c r="A9487">
        <v>9486</v>
      </c>
      <c r="B9487">
        <v>2</v>
      </c>
      <c r="C9487" s="1">
        <v>22136</v>
      </c>
      <c r="D9487">
        <v>2000</v>
      </c>
      <c r="E9487">
        <v>1</v>
      </c>
      <c r="F9487" t="s">
        <v>16</v>
      </c>
      <c r="G9487" s="1">
        <v>36500</v>
      </c>
      <c r="H9487">
        <v>2</v>
      </c>
      <c r="J9487">
        <v>10</v>
      </c>
      <c r="K9487">
        <v>12607</v>
      </c>
      <c r="L9487" s="1">
        <v>366</v>
      </c>
      <c r="M9487" s="2">
        <f t="shared" si="444"/>
        <v>39.327777777777776</v>
      </c>
      <c r="N9487" s="2" t="str">
        <f t="shared" si="445"/>
        <v/>
      </c>
      <c r="O9487" s="2" t="str">
        <f t="shared" si="446"/>
        <v/>
      </c>
    </row>
    <row r="9488" spans="1:15" x14ac:dyDescent="0.25">
      <c r="A9488">
        <v>9487</v>
      </c>
      <c r="B9488">
        <v>3</v>
      </c>
      <c r="C9488" s="1">
        <v>17722</v>
      </c>
      <c r="D9488">
        <v>0</v>
      </c>
      <c r="E9488">
        <v>0</v>
      </c>
      <c r="F9488" t="s">
        <v>13</v>
      </c>
      <c r="G9488" s="1">
        <v>36500</v>
      </c>
      <c r="H9488">
        <v>0</v>
      </c>
      <c r="J9488">
        <v>25</v>
      </c>
      <c r="K9488">
        <v>0</v>
      </c>
      <c r="L9488" s="1">
        <v>366</v>
      </c>
      <c r="M9488" s="2">
        <f t="shared" si="444"/>
        <v>51.411111111111111</v>
      </c>
      <c r="N9488" s="2" t="str">
        <f t="shared" si="445"/>
        <v/>
      </c>
      <c r="O9488" s="2" t="str">
        <f t="shared" si="446"/>
        <v/>
      </c>
    </row>
    <row r="9489" spans="1:15" x14ac:dyDescent="0.25">
      <c r="A9489">
        <v>9488</v>
      </c>
      <c r="B9489">
        <v>2</v>
      </c>
      <c r="C9489" s="1">
        <v>20063</v>
      </c>
      <c r="D9489">
        <v>0</v>
      </c>
      <c r="E9489">
        <v>0</v>
      </c>
      <c r="F9489" t="s">
        <v>13</v>
      </c>
      <c r="G9489" s="1">
        <v>36500</v>
      </c>
      <c r="H9489">
        <v>0</v>
      </c>
      <c r="J9489">
        <v>21</v>
      </c>
      <c r="K9489">
        <v>0</v>
      </c>
      <c r="L9489" s="1">
        <v>366</v>
      </c>
      <c r="M9489" s="2">
        <f t="shared" si="444"/>
        <v>45.00277777777778</v>
      </c>
      <c r="N9489" s="2" t="str">
        <f t="shared" si="445"/>
        <v/>
      </c>
      <c r="O9489" s="2" t="str">
        <f t="shared" si="446"/>
        <v/>
      </c>
    </row>
    <row r="9490" spans="1:15" x14ac:dyDescent="0.25">
      <c r="A9490">
        <v>9489</v>
      </c>
      <c r="B9490">
        <v>2</v>
      </c>
      <c r="C9490" s="1">
        <v>22697</v>
      </c>
      <c r="D9490">
        <v>0</v>
      </c>
      <c r="E9490">
        <v>0</v>
      </c>
      <c r="F9490" t="s">
        <v>14</v>
      </c>
      <c r="G9490" s="1">
        <v>36500</v>
      </c>
      <c r="H9490">
        <v>2</v>
      </c>
      <c r="J9490">
        <v>10</v>
      </c>
      <c r="K9490">
        <v>0</v>
      </c>
      <c r="L9490" s="1">
        <v>366</v>
      </c>
      <c r="M9490" s="2">
        <f t="shared" si="444"/>
        <v>37.794444444444444</v>
      </c>
      <c r="N9490" s="2" t="str">
        <f t="shared" si="445"/>
        <v/>
      </c>
      <c r="O9490" s="2" t="str">
        <f t="shared" si="446"/>
        <v/>
      </c>
    </row>
    <row r="9491" spans="1:15" x14ac:dyDescent="0.25">
      <c r="A9491">
        <v>9490</v>
      </c>
      <c r="B9491">
        <v>3</v>
      </c>
      <c r="C9491" s="1">
        <v>28362</v>
      </c>
      <c r="D9491">
        <v>1400</v>
      </c>
      <c r="E9491">
        <v>0</v>
      </c>
      <c r="F9491" t="s">
        <v>20</v>
      </c>
      <c r="G9491" s="1">
        <v>36501</v>
      </c>
      <c r="H9491">
        <v>2</v>
      </c>
      <c r="J9491">
        <v>10</v>
      </c>
      <c r="K9491">
        <v>13507</v>
      </c>
      <c r="L9491" s="1">
        <v>366</v>
      </c>
      <c r="M9491" s="2">
        <f t="shared" si="444"/>
        <v>22.283333333333335</v>
      </c>
      <c r="N9491" s="2" t="str">
        <f t="shared" si="445"/>
        <v/>
      </c>
      <c r="O9491" s="2" t="str">
        <f t="shared" si="446"/>
        <v/>
      </c>
    </row>
    <row r="9492" spans="1:15" x14ac:dyDescent="0.25">
      <c r="A9492">
        <v>9491</v>
      </c>
      <c r="B9492">
        <v>2</v>
      </c>
      <c r="C9492" s="1">
        <v>27984</v>
      </c>
      <c r="D9492">
        <v>968</v>
      </c>
      <c r="E9492">
        <v>0</v>
      </c>
      <c r="F9492" t="s">
        <v>18</v>
      </c>
      <c r="G9492" s="1">
        <v>36501</v>
      </c>
      <c r="H9492">
        <v>2</v>
      </c>
      <c r="J9492">
        <v>10</v>
      </c>
      <c r="K9492">
        <v>13607</v>
      </c>
      <c r="L9492" s="1">
        <v>366</v>
      </c>
      <c r="M9492" s="2">
        <f t="shared" si="444"/>
        <v>23.319444444444443</v>
      </c>
      <c r="N9492" s="2" t="str">
        <f t="shared" si="445"/>
        <v/>
      </c>
      <c r="O9492" s="2" t="str">
        <f t="shared" si="446"/>
        <v/>
      </c>
    </row>
    <row r="9493" spans="1:15" x14ac:dyDescent="0.25">
      <c r="A9493">
        <v>9492</v>
      </c>
      <c r="B9493">
        <v>2</v>
      </c>
      <c r="C9493" s="1">
        <v>27538</v>
      </c>
      <c r="D9493">
        <v>0</v>
      </c>
      <c r="E9493">
        <v>0</v>
      </c>
      <c r="F9493" t="s">
        <v>20</v>
      </c>
      <c r="G9493" s="1">
        <v>36501</v>
      </c>
      <c r="H9493">
        <v>0</v>
      </c>
      <c r="J9493">
        <v>10</v>
      </c>
      <c r="K9493">
        <v>10807</v>
      </c>
      <c r="L9493" s="1">
        <v>366</v>
      </c>
      <c r="M9493" s="2">
        <f t="shared" si="444"/>
        <v>24.536111111111111</v>
      </c>
      <c r="N9493" s="2" t="str">
        <f t="shared" si="445"/>
        <v/>
      </c>
      <c r="O9493" s="2" t="str">
        <f t="shared" si="446"/>
        <v/>
      </c>
    </row>
    <row r="9494" spans="1:15" x14ac:dyDescent="0.25">
      <c r="A9494">
        <v>9493</v>
      </c>
      <c r="B9494">
        <v>2</v>
      </c>
      <c r="C9494" s="1">
        <v>22078</v>
      </c>
      <c r="D9494">
        <v>0</v>
      </c>
      <c r="E9494">
        <v>0</v>
      </c>
      <c r="F9494" t="s">
        <v>13</v>
      </c>
      <c r="G9494" s="1">
        <v>36501</v>
      </c>
      <c r="H9494">
        <v>0</v>
      </c>
      <c r="J9494">
        <v>23</v>
      </c>
      <c r="K9494">
        <v>0</v>
      </c>
      <c r="L9494" s="1">
        <v>366</v>
      </c>
      <c r="M9494" s="2">
        <f t="shared" si="444"/>
        <v>39.488888888888887</v>
      </c>
      <c r="N9494" s="2" t="str">
        <f t="shared" si="445"/>
        <v/>
      </c>
      <c r="O9494" s="2" t="str">
        <f t="shared" si="446"/>
        <v/>
      </c>
    </row>
    <row r="9495" spans="1:15" x14ac:dyDescent="0.25">
      <c r="A9495">
        <v>9494</v>
      </c>
      <c r="B9495">
        <v>2</v>
      </c>
      <c r="C9495" s="1">
        <v>20082</v>
      </c>
      <c r="D9495">
        <v>0</v>
      </c>
      <c r="E9495">
        <v>0</v>
      </c>
      <c r="F9495" t="s">
        <v>13</v>
      </c>
      <c r="G9495" s="1">
        <v>36501</v>
      </c>
      <c r="H9495">
        <v>0</v>
      </c>
      <c r="J9495">
        <v>21</v>
      </c>
      <c r="K9495">
        <v>0</v>
      </c>
      <c r="L9495" s="1">
        <v>366</v>
      </c>
      <c r="M9495" s="2">
        <f t="shared" si="444"/>
        <v>44.952777777777776</v>
      </c>
      <c r="N9495" s="2" t="str">
        <f t="shared" si="445"/>
        <v/>
      </c>
      <c r="O9495" s="2" t="str">
        <f t="shared" si="446"/>
        <v/>
      </c>
    </row>
    <row r="9496" spans="1:15" x14ac:dyDescent="0.25">
      <c r="A9496">
        <v>9495</v>
      </c>
      <c r="B9496">
        <v>3</v>
      </c>
      <c r="C9496" s="1">
        <v>15911</v>
      </c>
      <c r="D9496">
        <v>0</v>
      </c>
      <c r="E9496">
        <v>0</v>
      </c>
      <c r="F9496" t="s">
        <v>13</v>
      </c>
      <c r="G9496" s="1">
        <v>36502</v>
      </c>
      <c r="H9496">
        <v>0</v>
      </c>
      <c r="J9496">
        <v>25</v>
      </c>
      <c r="K9496">
        <v>0</v>
      </c>
      <c r="L9496" s="1">
        <v>366</v>
      </c>
      <c r="M9496" s="2">
        <f t="shared" si="444"/>
        <v>56.37222222222222</v>
      </c>
      <c r="N9496" s="2" t="str">
        <f t="shared" si="445"/>
        <v/>
      </c>
      <c r="O9496" s="2" t="str">
        <f t="shared" si="446"/>
        <v/>
      </c>
    </row>
    <row r="9497" spans="1:15" x14ac:dyDescent="0.25">
      <c r="A9497">
        <v>9496</v>
      </c>
      <c r="B9497">
        <v>2</v>
      </c>
      <c r="C9497" s="1">
        <v>22379</v>
      </c>
      <c r="D9497">
        <v>0</v>
      </c>
      <c r="E9497">
        <v>0</v>
      </c>
      <c r="F9497" t="s">
        <v>13</v>
      </c>
      <c r="G9497" s="1">
        <v>36502</v>
      </c>
      <c r="H9497">
        <v>0</v>
      </c>
      <c r="I9497" t="s">
        <v>24</v>
      </c>
      <c r="J9497">
        <v>21</v>
      </c>
      <c r="K9497">
        <v>0</v>
      </c>
      <c r="L9497" s="1">
        <v>36641</v>
      </c>
      <c r="M9497" s="2">
        <f t="shared" si="444"/>
        <v>38.666666666666664</v>
      </c>
      <c r="N9497" s="2">
        <f t="shared" si="445"/>
        <v>39.047222222222224</v>
      </c>
      <c r="O9497" s="2">
        <f t="shared" si="446"/>
        <v>0.38055555555555998</v>
      </c>
    </row>
    <row r="9498" spans="1:15" x14ac:dyDescent="0.25">
      <c r="A9498">
        <v>9497</v>
      </c>
      <c r="B9498">
        <v>2</v>
      </c>
      <c r="C9498" s="1">
        <v>17347</v>
      </c>
      <c r="D9498">
        <v>2120</v>
      </c>
      <c r="E9498">
        <v>0</v>
      </c>
      <c r="F9498" t="s">
        <v>13</v>
      </c>
      <c r="G9498" s="1">
        <v>36502</v>
      </c>
      <c r="H9498">
        <v>0</v>
      </c>
      <c r="J9498">
        <v>21</v>
      </c>
      <c r="K9498">
        <v>0</v>
      </c>
      <c r="L9498" s="1">
        <v>366</v>
      </c>
      <c r="M9498" s="2">
        <f t="shared" si="444"/>
        <v>52.44166666666667</v>
      </c>
      <c r="N9498" s="2" t="str">
        <f t="shared" si="445"/>
        <v/>
      </c>
      <c r="O9498" s="2" t="str">
        <f t="shared" si="446"/>
        <v/>
      </c>
    </row>
    <row r="9499" spans="1:15" x14ac:dyDescent="0.25">
      <c r="A9499">
        <v>9498</v>
      </c>
      <c r="B9499">
        <v>2</v>
      </c>
      <c r="C9499" s="1">
        <v>20197</v>
      </c>
      <c r="D9499">
        <v>0</v>
      </c>
      <c r="E9499">
        <v>0</v>
      </c>
      <c r="F9499" t="s">
        <v>13</v>
      </c>
      <c r="G9499" s="1">
        <v>36502</v>
      </c>
      <c r="H9499">
        <v>0</v>
      </c>
      <c r="J9499">
        <v>21</v>
      </c>
      <c r="K9499">
        <v>0</v>
      </c>
      <c r="L9499" s="1">
        <v>366</v>
      </c>
      <c r="M9499" s="2">
        <f t="shared" si="444"/>
        <v>44.638888888888886</v>
      </c>
      <c r="N9499" s="2" t="str">
        <f t="shared" si="445"/>
        <v/>
      </c>
      <c r="O9499" s="2" t="str">
        <f t="shared" si="446"/>
        <v/>
      </c>
    </row>
    <row r="9500" spans="1:15" x14ac:dyDescent="0.25">
      <c r="A9500">
        <v>9499</v>
      </c>
      <c r="B9500">
        <v>3</v>
      </c>
      <c r="C9500" s="1">
        <v>25546</v>
      </c>
      <c r="D9500">
        <v>0</v>
      </c>
      <c r="E9500">
        <v>3</v>
      </c>
      <c r="F9500" t="s">
        <v>14</v>
      </c>
      <c r="G9500" s="1">
        <v>36503</v>
      </c>
      <c r="H9500">
        <v>2</v>
      </c>
      <c r="J9500">
        <v>21</v>
      </c>
      <c r="K9500">
        <v>0</v>
      </c>
      <c r="L9500" s="1">
        <v>366</v>
      </c>
      <c r="M9500" s="2">
        <f t="shared" si="444"/>
        <v>30</v>
      </c>
      <c r="N9500" s="2" t="str">
        <f t="shared" si="445"/>
        <v/>
      </c>
      <c r="O9500" s="2" t="str">
        <f t="shared" si="446"/>
        <v/>
      </c>
    </row>
    <row r="9501" spans="1:15" x14ac:dyDescent="0.25">
      <c r="A9501">
        <v>9500</v>
      </c>
      <c r="B9501">
        <v>2</v>
      </c>
      <c r="C9501" s="1">
        <v>26310</v>
      </c>
      <c r="D9501">
        <v>0</v>
      </c>
      <c r="E9501">
        <v>0</v>
      </c>
      <c r="F9501" t="s">
        <v>13</v>
      </c>
      <c r="G9501" s="1">
        <v>36503</v>
      </c>
      <c r="H9501">
        <v>0</v>
      </c>
      <c r="J9501">
        <v>21</v>
      </c>
      <c r="K9501">
        <v>0</v>
      </c>
      <c r="L9501" s="1">
        <v>366</v>
      </c>
      <c r="M9501" s="2">
        <f t="shared" si="444"/>
        <v>27.908333333333335</v>
      </c>
      <c r="N9501" s="2" t="str">
        <f t="shared" si="445"/>
        <v/>
      </c>
      <c r="O9501" s="2" t="str">
        <f t="shared" si="446"/>
        <v/>
      </c>
    </row>
    <row r="9502" spans="1:15" x14ac:dyDescent="0.25">
      <c r="A9502">
        <v>9501</v>
      </c>
      <c r="B9502">
        <v>2</v>
      </c>
      <c r="C9502" s="1">
        <v>19167</v>
      </c>
      <c r="D9502">
        <v>0</v>
      </c>
      <c r="E9502">
        <v>0</v>
      </c>
      <c r="F9502" t="s">
        <v>13</v>
      </c>
      <c r="G9502" s="1">
        <v>36503</v>
      </c>
      <c r="H9502">
        <v>0</v>
      </c>
      <c r="J9502">
        <v>25</v>
      </c>
      <c r="K9502">
        <v>0</v>
      </c>
      <c r="L9502" s="1">
        <v>366</v>
      </c>
      <c r="M9502" s="2">
        <f t="shared" si="444"/>
        <v>47.463888888888889</v>
      </c>
      <c r="N9502" s="2" t="str">
        <f t="shared" si="445"/>
        <v/>
      </c>
      <c r="O9502" s="2" t="str">
        <f t="shared" si="446"/>
        <v/>
      </c>
    </row>
    <row r="9503" spans="1:15" x14ac:dyDescent="0.25">
      <c r="A9503">
        <v>9502</v>
      </c>
      <c r="B9503">
        <v>3</v>
      </c>
      <c r="C9503" s="1">
        <v>20540</v>
      </c>
      <c r="D9503">
        <v>0</v>
      </c>
      <c r="E9503">
        <v>0</v>
      </c>
      <c r="F9503" t="s">
        <v>13</v>
      </c>
      <c r="G9503" s="1">
        <v>36503</v>
      </c>
      <c r="H9503">
        <v>0</v>
      </c>
      <c r="J9503">
        <v>21</v>
      </c>
      <c r="K9503">
        <v>0</v>
      </c>
      <c r="L9503" s="1">
        <v>366</v>
      </c>
      <c r="M9503" s="2">
        <f t="shared" si="444"/>
        <v>43.702777777777776</v>
      </c>
      <c r="N9503" s="2" t="str">
        <f t="shared" si="445"/>
        <v/>
      </c>
      <c r="O9503" s="2" t="str">
        <f t="shared" si="446"/>
        <v/>
      </c>
    </row>
    <row r="9504" spans="1:15" x14ac:dyDescent="0.25">
      <c r="A9504">
        <v>9503</v>
      </c>
      <c r="B9504">
        <v>3</v>
      </c>
      <c r="C9504" s="1">
        <v>18214</v>
      </c>
      <c r="D9504">
        <v>0</v>
      </c>
      <c r="E9504">
        <v>0</v>
      </c>
      <c r="F9504" t="s">
        <v>13</v>
      </c>
      <c r="G9504" s="1">
        <v>36503</v>
      </c>
      <c r="H9504">
        <v>0</v>
      </c>
      <c r="J9504">
        <v>25</v>
      </c>
      <c r="K9504">
        <v>0</v>
      </c>
      <c r="L9504" s="1">
        <v>366</v>
      </c>
      <c r="M9504" s="2">
        <f t="shared" si="444"/>
        <v>50.075000000000003</v>
      </c>
      <c r="N9504" s="2" t="str">
        <f t="shared" si="445"/>
        <v/>
      </c>
      <c r="O9504" s="2" t="str">
        <f t="shared" si="446"/>
        <v/>
      </c>
    </row>
    <row r="9505" spans="1:15" x14ac:dyDescent="0.25">
      <c r="A9505">
        <v>9504</v>
      </c>
      <c r="B9505">
        <v>3</v>
      </c>
      <c r="C9505" s="1">
        <v>17056</v>
      </c>
      <c r="D9505">
        <v>0</v>
      </c>
      <c r="E9505">
        <v>0</v>
      </c>
      <c r="F9505" t="s">
        <v>13</v>
      </c>
      <c r="G9505" s="1">
        <v>36503</v>
      </c>
      <c r="H9505">
        <v>0</v>
      </c>
      <c r="I9505" t="s">
        <v>19</v>
      </c>
      <c r="J9505">
        <v>21</v>
      </c>
      <c r="K9505">
        <v>0</v>
      </c>
      <c r="L9505" s="1">
        <v>37126</v>
      </c>
      <c r="M9505" s="2">
        <f t="shared" si="444"/>
        <v>53.244444444444447</v>
      </c>
      <c r="N9505" s="2">
        <f t="shared" si="445"/>
        <v>54.95</v>
      </c>
      <c r="O9505" s="2">
        <f t="shared" si="446"/>
        <v>1.7055555555555557</v>
      </c>
    </row>
    <row r="9506" spans="1:15" x14ac:dyDescent="0.25">
      <c r="A9506">
        <v>9505</v>
      </c>
      <c r="B9506">
        <v>2</v>
      </c>
      <c r="C9506" s="1">
        <v>17535</v>
      </c>
      <c r="D9506">
        <v>0</v>
      </c>
      <c r="E9506">
        <v>0</v>
      </c>
      <c r="F9506" t="s">
        <v>13</v>
      </c>
      <c r="G9506" s="1">
        <v>36503</v>
      </c>
      <c r="H9506">
        <v>0</v>
      </c>
      <c r="J9506">
        <v>23</v>
      </c>
      <c r="K9506">
        <v>0</v>
      </c>
      <c r="L9506" s="1">
        <v>366</v>
      </c>
      <c r="M9506" s="2">
        <f t="shared" si="444"/>
        <v>51.93333333333333</v>
      </c>
      <c r="N9506" s="2" t="str">
        <f t="shared" si="445"/>
        <v/>
      </c>
      <c r="O9506" s="2" t="str">
        <f t="shared" si="446"/>
        <v/>
      </c>
    </row>
    <row r="9507" spans="1:15" x14ac:dyDescent="0.25">
      <c r="A9507">
        <v>9506</v>
      </c>
      <c r="B9507">
        <v>2</v>
      </c>
      <c r="C9507" s="1">
        <v>17906</v>
      </c>
      <c r="D9507">
        <v>0</v>
      </c>
      <c r="E9507">
        <v>0</v>
      </c>
      <c r="F9507" t="s">
        <v>13</v>
      </c>
      <c r="G9507" s="1">
        <v>36503</v>
      </c>
      <c r="H9507">
        <v>0</v>
      </c>
      <c r="J9507">
        <v>21</v>
      </c>
      <c r="K9507">
        <v>0</v>
      </c>
      <c r="L9507" s="1">
        <v>366</v>
      </c>
      <c r="M9507" s="2">
        <f t="shared" si="444"/>
        <v>50.919444444444444</v>
      </c>
      <c r="N9507" s="2" t="str">
        <f t="shared" si="445"/>
        <v/>
      </c>
      <c r="O9507" s="2" t="str">
        <f t="shared" si="446"/>
        <v/>
      </c>
    </row>
    <row r="9508" spans="1:15" x14ac:dyDescent="0.25">
      <c r="A9508">
        <v>9507</v>
      </c>
      <c r="B9508">
        <v>4</v>
      </c>
      <c r="C9508" s="1">
        <v>21449</v>
      </c>
      <c r="D9508">
        <v>0</v>
      </c>
      <c r="E9508">
        <v>0</v>
      </c>
      <c r="F9508" t="s">
        <v>20</v>
      </c>
      <c r="G9508" s="1">
        <v>36503</v>
      </c>
      <c r="H9508">
        <v>0</v>
      </c>
      <c r="J9508">
        <v>21</v>
      </c>
      <c r="K9508">
        <v>0</v>
      </c>
      <c r="L9508" s="1">
        <v>366</v>
      </c>
      <c r="M9508" s="2">
        <f t="shared" si="444"/>
        <v>41.216666666666669</v>
      </c>
      <c r="N9508" s="2" t="str">
        <f t="shared" si="445"/>
        <v/>
      </c>
      <c r="O9508" s="2" t="str">
        <f t="shared" si="446"/>
        <v/>
      </c>
    </row>
    <row r="9509" spans="1:15" x14ac:dyDescent="0.25">
      <c r="A9509">
        <v>9508</v>
      </c>
      <c r="B9509">
        <v>3</v>
      </c>
      <c r="C9509" s="1">
        <v>28726</v>
      </c>
      <c r="D9509">
        <v>0</v>
      </c>
      <c r="E9509">
        <v>0</v>
      </c>
      <c r="F9509" t="s">
        <v>20</v>
      </c>
      <c r="G9509" s="1">
        <v>36503</v>
      </c>
      <c r="H9509">
        <v>2</v>
      </c>
      <c r="J9509">
        <v>10</v>
      </c>
      <c r="K9509">
        <v>13507</v>
      </c>
      <c r="L9509" s="1">
        <v>366</v>
      </c>
      <c r="M9509" s="2">
        <f t="shared" si="444"/>
        <v>21.291666666666668</v>
      </c>
      <c r="N9509" s="2" t="str">
        <f t="shared" si="445"/>
        <v/>
      </c>
      <c r="O9509" s="2" t="str">
        <f t="shared" si="446"/>
        <v/>
      </c>
    </row>
    <row r="9510" spans="1:15" x14ac:dyDescent="0.25">
      <c r="A9510">
        <v>9509</v>
      </c>
      <c r="B9510">
        <v>2</v>
      </c>
      <c r="C9510" s="1">
        <v>24990</v>
      </c>
      <c r="D9510">
        <v>0</v>
      </c>
      <c r="E9510">
        <v>0</v>
      </c>
      <c r="F9510" t="s">
        <v>13</v>
      </c>
      <c r="G9510" s="1">
        <v>36503</v>
      </c>
      <c r="H9510">
        <v>0</v>
      </c>
      <c r="J9510">
        <v>10</v>
      </c>
      <c r="K9510">
        <v>10307</v>
      </c>
      <c r="L9510" s="1">
        <v>366</v>
      </c>
      <c r="M9510" s="2">
        <f t="shared" si="444"/>
        <v>31.522222222222222</v>
      </c>
      <c r="N9510" s="2" t="str">
        <f t="shared" si="445"/>
        <v/>
      </c>
      <c r="O9510" s="2" t="str">
        <f t="shared" si="446"/>
        <v/>
      </c>
    </row>
    <row r="9511" spans="1:15" x14ac:dyDescent="0.25">
      <c r="A9511">
        <v>9510</v>
      </c>
      <c r="B9511">
        <v>3</v>
      </c>
      <c r="C9511" s="1">
        <v>19821</v>
      </c>
      <c r="D9511">
        <v>1158</v>
      </c>
      <c r="E9511">
        <v>0</v>
      </c>
      <c r="F9511" t="s">
        <v>14</v>
      </c>
      <c r="G9511" s="1">
        <v>36503</v>
      </c>
      <c r="H9511">
        <v>2</v>
      </c>
      <c r="J9511">
        <v>10</v>
      </c>
      <c r="K9511">
        <v>10307</v>
      </c>
      <c r="L9511" s="1">
        <v>366</v>
      </c>
      <c r="M9511" s="2">
        <f t="shared" si="444"/>
        <v>45.672222222222224</v>
      </c>
      <c r="N9511" s="2" t="str">
        <f t="shared" si="445"/>
        <v/>
      </c>
      <c r="O9511" s="2" t="str">
        <f t="shared" si="446"/>
        <v/>
      </c>
    </row>
    <row r="9512" spans="1:15" x14ac:dyDescent="0.25">
      <c r="A9512">
        <v>9511</v>
      </c>
      <c r="B9512">
        <v>2</v>
      </c>
      <c r="C9512" s="1">
        <v>26585</v>
      </c>
      <c r="D9512">
        <v>2203</v>
      </c>
      <c r="E9512">
        <v>2</v>
      </c>
      <c r="F9512" t="s">
        <v>28</v>
      </c>
      <c r="G9512" s="1">
        <v>36503</v>
      </c>
      <c r="H9512">
        <v>0</v>
      </c>
      <c r="J9512">
        <v>10</v>
      </c>
      <c r="K9512">
        <v>13807</v>
      </c>
      <c r="L9512" s="1">
        <v>366</v>
      </c>
      <c r="M9512" s="2">
        <f t="shared" si="444"/>
        <v>27.155555555555555</v>
      </c>
      <c r="N9512" s="2" t="str">
        <f t="shared" si="445"/>
        <v/>
      </c>
      <c r="O9512" s="2" t="str">
        <f t="shared" si="446"/>
        <v/>
      </c>
    </row>
    <row r="9513" spans="1:15" x14ac:dyDescent="0.25">
      <c r="A9513">
        <v>9512</v>
      </c>
      <c r="B9513">
        <v>2</v>
      </c>
      <c r="C9513" s="1">
        <v>25768</v>
      </c>
      <c r="D9513">
        <v>3825</v>
      </c>
      <c r="E9513">
        <v>0</v>
      </c>
      <c r="F9513" t="s">
        <v>14</v>
      </c>
      <c r="G9513" s="1">
        <v>36503</v>
      </c>
      <c r="H9513">
        <v>2</v>
      </c>
      <c r="J9513">
        <v>10</v>
      </c>
      <c r="K9513">
        <v>17907</v>
      </c>
      <c r="L9513" s="1">
        <v>366</v>
      </c>
      <c r="M9513" s="2">
        <f t="shared" si="444"/>
        <v>29.388888888888889</v>
      </c>
      <c r="N9513" s="2" t="str">
        <f t="shared" si="445"/>
        <v/>
      </c>
      <c r="O9513" s="2" t="str">
        <f t="shared" si="446"/>
        <v/>
      </c>
    </row>
    <row r="9514" spans="1:15" x14ac:dyDescent="0.25">
      <c r="A9514">
        <v>9513</v>
      </c>
      <c r="B9514">
        <v>2</v>
      </c>
      <c r="C9514" s="1">
        <v>24710</v>
      </c>
      <c r="D9514">
        <v>0</v>
      </c>
      <c r="E9514">
        <v>0</v>
      </c>
      <c r="F9514" t="s">
        <v>20</v>
      </c>
      <c r="G9514" s="1">
        <v>36503</v>
      </c>
      <c r="H9514">
        <v>0</v>
      </c>
      <c r="J9514">
        <v>10</v>
      </c>
      <c r="K9514">
        <v>13607</v>
      </c>
      <c r="L9514" s="1">
        <v>366</v>
      </c>
      <c r="M9514" s="2">
        <f t="shared" si="444"/>
        <v>32.286111111111111</v>
      </c>
      <c r="N9514" s="2" t="str">
        <f t="shared" si="445"/>
        <v/>
      </c>
      <c r="O9514" s="2" t="str">
        <f t="shared" si="446"/>
        <v/>
      </c>
    </row>
    <row r="9515" spans="1:15" x14ac:dyDescent="0.25">
      <c r="A9515">
        <v>9514</v>
      </c>
      <c r="B9515">
        <v>2</v>
      </c>
      <c r="C9515" s="1">
        <v>14425</v>
      </c>
      <c r="D9515">
        <v>0</v>
      </c>
      <c r="E9515">
        <v>0</v>
      </c>
      <c r="F9515" t="s">
        <v>13</v>
      </c>
      <c r="G9515" s="1">
        <v>36504</v>
      </c>
      <c r="H9515">
        <v>0</v>
      </c>
      <c r="J9515">
        <v>25</v>
      </c>
      <c r="K9515">
        <v>0</v>
      </c>
      <c r="L9515" s="1">
        <v>366</v>
      </c>
      <c r="M9515" s="2">
        <f t="shared" si="444"/>
        <v>60.447222222222223</v>
      </c>
      <c r="N9515" s="2" t="str">
        <f t="shared" si="445"/>
        <v/>
      </c>
      <c r="O9515" s="2" t="str">
        <f t="shared" si="446"/>
        <v/>
      </c>
    </row>
    <row r="9516" spans="1:15" x14ac:dyDescent="0.25">
      <c r="A9516">
        <v>9515</v>
      </c>
      <c r="B9516">
        <v>2</v>
      </c>
      <c r="C9516" s="1">
        <v>21442</v>
      </c>
      <c r="D9516">
        <v>0</v>
      </c>
      <c r="E9516">
        <v>0</v>
      </c>
      <c r="F9516" t="s">
        <v>13</v>
      </c>
      <c r="G9516" s="1">
        <v>36504</v>
      </c>
      <c r="H9516">
        <v>0</v>
      </c>
      <c r="J9516">
        <v>25</v>
      </c>
      <c r="K9516">
        <v>0</v>
      </c>
      <c r="L9516" s="1">
        <v>366</v>
      </c>
      <c r="M9516" s="2">
        <f t="shared" si="444"/>
        <v>41.238888888888887</v>
      </c>
      <c r="N9516" s="2" t="str">
        <f t="shared" si="445"/>
        <v/>
      </c>
      <c r="O9516" s="2" t="str">
        <f t="shared" si="446"/>
        <v/>
      </c>
    </row>
    <row r="9517" spans="1:15" x14ac:dyDescent="0.25">
      <c r="A9517">
        <v>9516</v>
      </c>
      <c r="B9517">
        <v>2</v>
      </c>
      <c r="C9517" s="1">
        <v>23363</v>
      </c>
      <c r="D9517">
        <v>0</v>
      </c>
      <c r="E9517">
        <v>0</v>
      </c>
      <c r="F9517" t="s">
        <v>13</v>
      </c>
      <c r="G9517" s="1">
        <v>36507</v>
      </c>
      <c r="H9517">
        <v>2</v>
      </c>
      <c r="J9517">
        <v>10</v>
      </c>
      <c r="K9517">
        <v>13907</v>
      </c>
      <c r="L9517" s="1">
        <v>366</v>
      </c>
      <c r="M9517" s="2">
        <f t="shared" si="444"/>
        <v>35.986111111111114</v>
      </c>
      <c r="N9517" s="2" t="str">
        <f t="shared" si="445"/>
        <v/>
      </c>
      <c r="O9517" s="2" t="str">
        <f t="shared" si="446"/>
        <v/>
      </c>
    </row>
    <row r="9518" spans="1:15" x14ac:dyDescent="0.25">
      <c r="A9518">
        <v>9517</v>
      </c>
      <c r="B9518">
        <v>3</v>
      </c>
      <c r="C9518" s="1">
        <v>23956</v>
      </c>
      <c r="D9518">
        <v>1034</v>
      </c>
      <c r="E9518">
        <v>2</v>
      </c>
      <c r="F9518" t="s">
        <v>14</v>
      </c>
      <c r="G9518" s="1">
        <v>36507</v>
      </c>
      <c r="H9518">
        <v>2</v>
      </c>
      <c r="J9518">
        <v>10</v>
      </c>
      <c r="K9518">
        <v>18707</v>
      </c>
      <c r="L9518" s="1">
        <v>366</v>
      </c>
      <c r="M9518" s="2">
        <f t="shared" si="444"/>
        <v>34.363888888888887</v>
      </c>
      <c r="N9518" s="2" t="str">
        <f t="shared" si="445"/>
        <v/>
      </c>
      <c r="O9518" s="2" t="str">
        <f t="shared" si="446"/>
        <v/>
      </c>
    </row>
    <row r="9519" spans="1:15" x14ac:dyDescent="0.25">
      <c r="A9519">
        <v>9518</v>
      </c>
      <c r="B9519">
        <v>2</v>
      </c>
      <c r="C9519" s="1">
        <v>25444</v>
      </c>
      <c r="D9519">
        <v>0</v>
      </c>
      <c r="E9519">
        <v>0</v>
      </c>
      <c r="F9519" t="s">
        <v>13</v>
      </c>
      <c r="G9519" s="1">
        <v>36507</v>
      </c>
      <c r="H9519">
        <v>0</v>
      </c>
      <c r="J9519">
        <v>10</v>
      </c>
      <c r="K9519">
        <v>18707</v>
      </c>
      <c r="L9519" s="1">
        <v>366</v>
      </c>
      <c r="M9519" s="2">
        <f t="shared" si="444"/>
        <v>30.288888888888888</v>
      </c>
      <c r="N9519" s="2" t="str">
        <f t="shared" si="445"/>
        <v/>
      </c>
      <c r="O9519" s="2" t="str">
        <f t="shared" si="446"/>
        <v/>
      </c>
    </row>
    <row r="9520" spans="1:15" x14ac:dyDescent="0.25">
      <c r="A9520">
        <v>9519</v>
      </c>
      <c r="B9520">
        <v>4</v>
      </c>
      <c r="C9520" s="1">
        <v>25835</v>
      </c>
      <c r="D9520">
        <v>0</v>
      </c>
      <c r="E9520">
        <v>0</v>
      </c>
      <c r="F9520" t="s">
        <v>20</v>
      </c>
      <c r="G9520" s="1">
        <v>36507</v>
      </c>
      <c r="H9520">
        <v>0</v>
      </c>
      <c r="J9520">
        <v>10</v>
      </c>
      <c r="K9520">
        <v>10107</v>
      </c>
      <c r="L9520" s="1">
        <v>366</v>
      </c>
      <c r="M9520" s="2">
        <f t="shared" si="444"/>
        <v>29.219444444444445</v>
      </c>
      <c r="N9520" s="2" t="str">
        <f t="shared" si="445"/>
        <v/>
      </c>
      <c r="O9520" s="2" t="str">
        <f t="shared" si="446"/>
        <v/>
      </c>
    </row>
    <row r="9521" spans="1:15" x14ac:dyDescent="0.25">
      <c r="A9521">
        <v>9520</v>
      </c>
      <c r="B9521">
        <v>4</v>
      </c>
      <c r="C9521" s="1">
        <v>28075</v>
      </c>
      <c r="D9521">
        <v>1500</v>
      </c>
      <c r="E9521">
        <v>0</v>
      </c>
      <c r="F9521" t="s">
        <v>20</v>
      </c>
      <c r="G9521" s="1">
        <v>36507</v>
      </c>
      <c r="H9521">
        <v>2</v>
      </c>
      <c r="J9521">
        <v>10</v>
      </c>
      <c r="K9521">
        <v>15807</v>
      </c>
      <c r="L9521" s="1">
        <v>366</v>
      </c>
      <c r="M9521" s="2">
        <f t="shared" si="444"/>
        <v>23.088888888888889</v>
      </c>
      <c r="N9521" s="2" t="str">
        <f t="shared" si="445"/>
        <v/>
      </c>
      <c r="O9521" s="2" t="str">
        <f t="shared" si="446"/>
        <v/>
      </c>
    </row>
    <row r="9522" spans="1:15" x14ac:dyDescent="0.25">
      <c r="A9522">
        <v>9521</v>
      </c>
      <c r="B9522">
        <v>2</v>
      </c>
      <c r="C9522" s="1">
        <v>11555</v>
      </c>
      <c r="D9522">
        <v>0</v>
      </c>
      <c r="E9522">
        <v>0</v>
      </c>
      <c r="F9522" t="s">
        <v>13</v>
      </c>
      <c r="G9522" s="1">
        <v>36508</v>
      </c>
      <c r="H9522">
        <v>0</v>
      </c>
      <c r="J9522">
        <v>21</v>
      </c>
      <c r="K9522">
        <v>0</v>
      </c>
      <c r="L9522" s="1">
        <v>366</v>
      </c>
      <c r="M9522" s="2">
        <f t="shared" si="444"/>
        <v>68.316666666666663</v>
      </c>
      <c r="N9522" s="2" t="str">
        <f t="shared" si="445"/>
        <v/>
      </c>
      <c r="O9522" s="2" t="str">
        <f t="shared" si="446"/>
        <v/>
      </c>
    </row>
    <row r="9523" spans="1:15" x14ac:dyDescent="0.25">
      <c r="A9523">
        <v>9522</v>
      </c>
      <c r="B9523">
        <v>4</v>
      </c>
      <c r="C9523" s="1">
        <v>28371</v>
      </c>
      <c r="D9523">
        <v>0</v>
      </c>
      <c r="E9523">
        <v>0</v>
      </c>
      <c r="F9523" t="s">
        <v>20</v>
      </c>
      <c r="G9523" s="1">
        <v>36508</v>
      </c>
      <c r="H9523">
        <v>2</v>
      </c>
      <c r="J9523">
        <v>10</v>
      </c>
      <c r="K9523">
        <v>11907</v>
      </c>
      <c r="L9523" s="1">
        <v>366</v>
      </c>
      <c r="M9523" s="2">
        <f t="shared" si="444"/>
        <v>22.280555555555555</v>
      </c>
      <c r="N9523" s="2" t="str">
        <f t="shared" si="445"/>
        <v/>
      </c>
      <c r="O9523" s="2" t="str">
        <f t="shared" si="446"/>
        <v/>
      </c>
    </row>
    <row r="9524" spans="1:15" x14ac:dyDescent="0.25">
      <c r="A9524">
        <v>9523</v>
      </c>
      <c r="B9524">
        <v>3</v>
      </c>
      <c r="C9524" s="1">
        <v>20013</v>
      </c>
      <c r="D9524">
        <v>1135</v>
      </c>
      <c r="E9524">
        <v>0</v>
      </c>
      <c r="F9524" t="s">
        <v>17</v>
      </c>
      <c r="G9524" s="1">
        <v>36508</v>
      </c>
      <c r="H9524">
        <v>2</v>
      </c>
      <c r="J9524">
        <v>10</v>
      </c>
      <c r="K9524">
        <v>11907</v>
      </c>
      <c r="L9524" s="1">
        <v>366</v>
      </c>
      <c r="M9524" s="2">
        <f t="shared" si="444"/>
        <v>45.161111111111111</v>
      </c>
      <c r="N9524" s="2" t="str">
        <f t="shared" si="445"/>
        <v/>
      </c>
      <c r="O9524" s="2" t="str">
        <f t="shared" si="446"/>
        <v/>
      </c>
    </row>
    <row r="9525" spans="1:15" x14ac:dyDescent="0.25">
      <c r="A9525">
        <v>9524</v>
      </c>
      <c r="B9525">
        <v>2</v>
      </c>
      <c r="C9525" s="1">
        <v>23459</v>
      </c>
      <c r="D9525">
        <v>0</v>
      </c>
      <c r="E9525">
        <v>0</v>
      </c>
      <c r="F9525" t="s">
        <v>14</v>
      </c>
      <c r="G9525" s="1">
        <v>36508</v>
      </c>
      <c r="H9525">
        <v>2</v>
      </c>
      <c r="J9525">
        <v>10</v>
      </c>
      <c r="K9525">
        <v>17907</v>
      </c>
      <c r="L9525" s="1">
        <v>366</v>
      </c>
      <c r="M9525" s="2">
        <f t="shared" si="444"/>
        <v>35.725000000000001</v>
      </c>
      <c r="N9525" s="2" t="str">
        <f t="shared" si="445"/>
        <v/>
      </c>
      <c r="O9525" s="2" t="str">
        <f t="shared" si="446"/>
        <v/>
      </c>
    </row>
    <row r="9526" spans="1:15" x14ac:dyDescent="0.25">
      <c r="A9526">
        <v>9525</v>
      </c>
      <c r="B9526">
        <v>4</v>
      </c>
      <c r="C9526" s="1">
        <v>27440</v>
      </c>
      <c r="D9526">
        <v>2696</v>
      </c>
      <c r="E9526">
        <v>1</v>
      </c>
      <c r="F9526" t="s">
        <v>26</v>
      </c>
      <c r="G9526" s="1">
        <v>36509</v>
      </c>
      <c r="H9526">
        <v>2</v>
      </c>
      <c r="J9526">
        <v>10</v>
      </c>
      <c r="K9526">
        <v>12149</v>
      </c>
      <c r="L9526" s="1">
        <v>366</v>
      </c>
      <c r="M9526" s="2">
        <f t="shared" si="444"/>
        <v>24.833333333333332</v>
      </c>
      <c r="N9526" s="2" t="str">
        <f t="shared" si="445"/>
        <v/>
      </c>
      <c r="O9526" s="2" t="str">
        <f t="shared" si="446"/>
        <v/>
      </c>
    </row>
    <row r="9527" spans="1:15" x14ac:dyDescent="0.25">
      <c r="A9527">
        <v>9526</v>
      </c>
      <c r="B9527">
        <v>2</v>
      </c>
      <c r="C9527" s="1">
        <v>25211</v>
      </c>
      <c r="D9527">
        <v>0</v>
      </c>
      <c r="E9527">
        <v>0</v>
      </c>
      <c r="F9527" t="s">
        <v>13</v>
      </c>
      <c r="G9527" s="1">
        <v>36509</v>
      </c>
      <c r="H9527">
        <v>0</v>
      </c>
      <c r="J9527">
        <v>23</v>
      </c>
      <c r="K9527">
        <v>0</v>
      </c>
      <c r="L9527" s="1">
        <v>366</v>
      </c>
      <c r="M9527" s="2">
        <f t="shared" si="444"/>
        <v>30.93611111111111</v>
      </c>
      <c r="N9527" s="2" t="str">
        <f t="shared" si="445"/>
        <v/>
      </c>
      <c r="O9527" s="2" t="str">
        <f t="shared" si="446"/>
        <v/>
      </c>
    </row>
    <row r="9528" spans="1:15" x14ac:dyDescent="0.25">
      <c r="A9528">
        <v>9527</v>
      </c>
      <c r="B9528">
        <v>2</v>
      </c>
      <c r="C9528" s="1">
        <v>20964</v>
      </c>
      <c r="D9528">
        <v>0</v>
      </c>
      <c r="E9528">
        <v>0</v>
      </c>
      <c r="F9528" t="s">
        <v>14</v>
      </c>
      <c r="G9528" s="1">
        <v>36509</v>
      </c>
      <c r="H9528">
        <v>2</v>
      </c>
      <c r="J9528">
        <v>10</v>
      </c>
      <c r="K9528">
        <v>0</v>
      </c>
      <c r="L9528" s="1">
        <v>366</v>
      </c>
      <c r="M9528" s="2">
        <f t="shared" si="444"/>
        <v>42.55833333333333</v>
      </c>
      <c r="N9528" s="2" t="str">
        <f t="shared" si="445"/>
        <v/>
      </c>
      <c r="O9528" s="2" t="str">
        <f t="shared" si="446"/>
        <v/>
      </c>
    </row>
    <row r="9529" spans="1:15" x14ac:dyDescent="0.25">
      <c r="A9529">
        <v>9528</v>
      </c>
      <c r="B9529">
        <v>2</v>
      </c>
      <c r="C9529" s="1">
        <v>26511</v>
      </c>
      <c r="D9529">
        <v>1750</v>
      </c>
      <c r="E9529">
        <v>1</v>
      </c>
      <c r="F9529" t="s">
        <v>16</v>
      </c>
      <c r="G9529" s="1">
        <v>36510</v>
      </c>
      <c r="H9529">
        <v>2</v>
      </c>
      <c r="J9529">
        <v>10</v>
      </c>
      <c r="K9529">
        <v>10107</v>
      </c>
      <c r="L9529" s="1">
        <v>366</v>
      </c>
      <c r="M9529" s="2">
        <f t="shared" si="444"/>
        <v>27.377777777777776</v>
      </c>
      <c r="N9529" s="2" t="str">
        <f t="shared" si="445"/>
        <v/>
      </c>
      <c r="O9529" s="2" t="str">
        <f t="shared" si="446"/>
        <v/>
      </c>
    </row>
    <row r="9530" spans="1:15" x14ac:dyDescent="0.25">
      <c r="A9530">
        <v>9529</v>
      </c>
      <c r="B9530">
        <v>3</v>
      </c>
      <c r="C9530" s="1">
        <v>20019</v>
      </c>
      <c r="D9530">
        <v>0</v>
      </c>
      <c r="E9530">
        <v>0</v>
      </c>
      <c r="F9530" t="s">
        <v>13</v>
      </c>
      <c r="G9530" s="1">
        <v>36510</v>
      </c>
      <c r="H9530">
        <v>0</v>
      </c>
      <c r="J9530">
        <v>23</v>
      </c>
      <c r="K9530">
        <v>0</v>
      </c>
      <c r="L9530" s="1">
        <v>366</v>
      </c>
      <c r="M9530" s="2">
        <f t="shared" si="444"/>
        <v>45.15</v>
      </c>
      <c r="N9530" s="2" t="str">
        <f t="shared" si="445"/>
        <v/>
      </c>
      <c r="O9530" s="2" t="str">
        <f t="shared" si="446"/>
        <v/>
      </c>
    </row>
    <row r="9531" spans="1:15" x14ac:dyDescent="0.25">
      <c r="A9531">
        <v>9530</v>
      </c>
      <c r="B9531">
        <v>2</v>
      </c>
      <c r="C9531" s="1">
        <v>17929</v>
      </c>
      <c r="D9531">
        <v>0</v>
      </c>
      <c r="E9531">
        <v>0</v>
      </c>
      <c r="F9531" t="s">
        <v>13</v>
      </c>
      <c r="G9531" s="1">
        <v>36510</v>
      </c>
      <c r="H9531">
        <v>0</v>
      </c>
      <c r="J9531">
        <v>25</v>
      </c>
      <c r="K9531">
        <v>0</v>
      </c>
      <c r="L9531" s="1">
        <v>366</v>
      </c>
      <c r="M9531" s="2">
        <f t="shared" si="444"/>
        <v>50.87777777777778</v>
      </c>
      <c r="N9531" s="2" t="str">
        <f t="shared" si="445"/>
        <v/>
      </c>
      <c r="O9531" s="2" t="str">
        <f t="shared" si="446"/>
        <v/>
      </c>
    </row>
    <row r="9532" spans="1:15" x14ac:dyDescent="0.25">
      <c r="A9532">
        <v>9531</v>
      </c>
      <c r="B9532">
        <v>3</v>
      </c>
      <c r="C9532" s="1">
        <v>18550</v>
      </c>
      <c r="D9532">
        <v>1027</v>
      </c>
      <c r="E9532">
        <v>2</v>
      </c>
      <c r="F9532" t="s">
        <v>16</v>
      </c>
      <c r="G9532" s="1">
        <v>36511</v>
      </c>
      <c r="H9532">
        <v>2</v>
      </c>
      <c r="J9532">
        <v>10</v>
      </c>
      <c r="K9532">
        <v>0</v>
      </c>
      <c r="L9532" s="1">
        <v>366</v>
      </c>
      <c r="M9532" s="2">
        <f t="shared" si="444"/>
        <v>49.174999999999997</v>
      </c>
      <c r="N9532" s="2" t="str">
        <f t="shared" si="445"/>
        <v/>
      </c>
      <c r="O9532" s="2" t="str">
        <f t="shared" si="446"/>
        <v/>
      </c>
    </row>
    <row r="9533" spans="1:15" x14ac:dyDescent="0.25">
      <c r="A9533">
        <v>9532</v>
      </c>
      <c r="B9533">
        <v>2</v>
      </c>
      <c r="C9533" s="1">
        <v>20477</v>
      </c>
      <c r="D9533">
        <v>5040</v>
      </c>
      <c r="E9533">
        <v>1</v>
      </c>
      <c r="F9533" t="s">
        <v>22</v>
      </c>
      <c r="G9533" s="1">
        <v>36511</v>
      </c>
      <c r="H9533">
        <v>2</v>
      </c>
      <c r="J9533">
        <v>10</v>
      </c>
      <c r="K9533">
        <v>18707</v>
      </c>
      <c r="L9533" s="1">
        <v>366</v>
      </c>
      <c r="M9533" s="2">
        <f t="shared" si="444"/>
        <v>43.9</v>
      </c>
      <c r="N9533" s="2" t="str">
        <f t="shared" si="445"/>
        <v/>
      </c>
      <c r="O9533" s="2" t="str">
        <f t="shared" si="446"/>
        <v/>
      </c>
    </row>
    <row r="9534" spans="1:15" x14ac:dyDescent="0.25">
      <c r="A9534">
        <v>9533</v>
      </c>
      <c r="B9534">
        <v>2</v>
      </c>
      <c r="C9534" s="1">
        <v>27379</v>
      </c>
      <c r="D9534">
        <v>0</v>
      </c>
      <c r="E9534">
        <v>0</v>
      </c>
      <c r="F9534" t="s">
        <v>26</v>
      </c>
      <c r="G9534" s="1">
        <v>36511</v>
      </c>
      <c r="H9534">
        <v>2</v>
      </c>
      <c r="J9534">
        <v>10</v>
      </c>
      <c r="K9534">
        <v>10507</v>
      </c>
      <c r="L9534" s="1">
        <v>366</v>
      </c>
      <c r="M9534" s="2">
        <f t="shared" si="444"/>
        <v>25.002777777777776</v>
      </c>
      <c r="N9534" s="2" t="str">
        <f t="shared" si="445"/>
        <v/>
      </c>
      <c r="O9534" s="2" t="str">
        <f t="shared" si="446"/>
        <v/>
      </c>
    </row>
    <row r="9535" spans="1:15" x14ac:dyDescent="0.25">
      <c r="A9535">
        <v>9534</v>
      </c>
      <c r="B9535">
        <v>2</v>
      </c>
      <c r="C9535" s="1">
        <v>22898</v>
      </c>
      <c r="D9535">
        <v>0</v>
      </c>
      <c r="E9535">
        <v>0</v>
      </c>
      <c r="F9535" t="s">
        <v>13</v>
      </c>
      <c r="G9535" s="1">
        <v>36511</v>
      </c>
      <c r="H9535">
        <v>0</v>
      </c>
      <c r="J9535">
        <v>21</v>
      </c>
      <c r="K9535">
        <v>0</v>
      </c>
      <c r="L9535" s="1">
        <v>366</v>
      </c>
      <c r="M9535" s="2">
        <f t="shared" si="444"/>
        <v>37.272222222222226</v>
      </c>
      <c r="N9535" s="2" t="str">
        <f t="shared" si="445"/>
        <v/>
      </c>
      <c r="O9535" s="2" t="str">
        <f t="shared" si="446"/>
        <v/>
      </c>
    </row>
    <row r="9536" spans="1:15" x14ac:dyDescent="0.25">
      <c r="A9536">
        <v>9535</v>
      </c>
      <c r="B9536">
        <v>3</v>
      </c>
      <c r="C9536" s="1">
        <v>19501</v>
      </c>
      <c r="D9536">
        <v>0</v>
      </c>
      <c r="E9536">
        <v>0</v>
      </c>
      <c r="F9536" t="s">
        <v>13</v>
      </c>
      <c r="G9536" s="1">
        <v>36511</v>
      </c>
      <c r="H9536">
        <v>0</v>
      </c>
      <c r="J9536">
        <v>23</v>
      </c>
      <c r="K9536">
        <v>0</v>
      </c>
      <c r="L9536" s="1">
        <v>366</v>
      </c>
      <c r="M9536" s="2">
        <f t="shared" si="444"/>
        <v>46.569444444444443</v>
      </c>
      <c r="N9536" s="2" t="str">
        <f t="shared" si="445"/>
        <v/>
      </c>
      <c r="O9536" s="2" t="str">
        <f t="shared" si="446"/>
        <v/>
      </c>
    </row>
    <row r="9537" spans="1:15" x14ac:dyDescent="0.25">
      <c r="A9537">
        <v>9536</v>
      </c>
      <c r="B9537">
        <v>2</v>
      </c>
      <c r="C9537" s="1">
        <v>19768</v>
      </c>
      <c r="D9537">
        <v>0</v>
      </c>
      <c r="E9537">
        <v>0</v>
      </c>
      <c r="F9537" t="s">
        <v>13</v>
      </c>
      <c r="G9537" s="1">
        <v>36511</v>
      </c>
      <c r="H9537">
        <v>0</v>
      </c>
      <c r="J9537">
        <v>25</v>
      </c>
      <c r="K9537">
        <v>0</v>
      </c>
      <c r="L9537" s="1">
        <v>366</v>
      </c>
      <c r="M9537" s="2">
        <f t="shared" si="444"/>
        <v>45.844444444444441</v>
      </c>
      <c r="N9537" s="2" t="str">
        <f t="shared" si="445"/>
        <v/>
      </c>
      <c r="O9537" s="2" t="str">
        <f t="shared" si="446"/>
        <v/>
      </c>
    </row>
    <row r="9538" spans="1:15" x14ac:dyDescent="0.25">
      <c r="A9538">
        <v>9537</v>
      </c>
      <c r="B9538">
        <v>1</v>
      </c>
      <c r="C9538" t="s">
        <v>12</v>
      </c>
      <c r="D9538">
        <v>0</v>
      </c>
      <c r="E9538">
        <v>0</v>
      </c>
      <c r="F9538" t="s">
        <v>13</v>
      </c>
      <c r="G9538" s="1">
        <v>36514</v>
      </c>
      <c r="H9538">
        <v>4</v>
      </c>
      <c r="J9538">
        <v>61</v>
      </c>
      <c r="K9538">
        <v>10107</v>
      </c>
      <c r="L9538" s="1">
        <v>366</v>
      </c>
      <c r="O9538" s="2" t="str">
        <f t="shared" si="446"/>
        <v/>
      </c>
    </row>
    <row r="9539" spans="1:15" x14ac:dyDescent="0.25">
      <c r="A9539">
        <v>9538</v>
      </c>
      <c r="B9539">
        <v>1</v>
      </c>
      <c r="C9539" t="s">
        <v>12</v>
      </c>
      <c r="D9539">
        <v>0</v>
      </c>
      <c r="E9539">
        <v>0</v>
      </c>
      <c r="F9539" t="s">
        <v>13</v>
      </c>
      <c r="G9539" s="1">
        <v>36514</v>
      </c>
      <c r="H9539">
        <v>4</v>
      </c>
      <c r="J9539">
        <v>61</v>
      </c>
      <c r="K9539">
        <v>10107</v>
      </c>
      <c r="L9539" s="1">
        <v>366</v>
      </c>
      <c r="O9539" s="2" t="str">
        <f t="shared" si="446"/>
        <v/>
      </c>
    </row>
    <row r="9540" spans="1:15" x14ac:dyDescent="0.25">
      <c r="A9540">
        <v>9539</v>
      </c>
      <c r="B9540">
        <v>1</v>
      </c>
      <c r="C9540" t="s">
        <v>12</v>
      </c>
      <c r="D9540">
        <v>0</v>
      </c>
      <c r="E9540">
        <v>0</v>
      </c>
      <c r="F9540" t="s">
        <v>13</v>
      </c>
      <c r="G9540" s="1">
        <v>36514</v>
      </c>
      <c r="H9540">
        <v>4</v>
      </c>
      <c r="J9540">
        <v>61</v>
      </c>
      <c r="K9540">
        <v>10107</v>
      </c>
      <c r="L9540" s="1">
        <v>366</v>
      </c>
      <c r="O9540" s="2" t="str">
        <f t="shared" si="446"/>
        <v/>
      </c>
    </row>
    <row r="9541" spans="1:15" x14ac:dyDescent="0.25">
      <c r="A9541">
        <v>9540</v>
      </c>
      <c r="B9541">
        <v>1</v>
      </c>
      <c r="C9541" t="s">
        <v>12</v>
      </c>
      <c r="D9541">
        <v>0</v>
      </c>
      <c r="E9541">
        <v>0</v>
      </c>
      <c r="F9541" t="s">
        <v>13</v>
      </c>
      <c r="G9541" s="1">
        <v>36514</v>
      </c>
      <c r="H9541">
        <v>4</v>
      </c>
      <c r="J9541">
        <v>61</v>
      </c>
      <c r="K9541">
        <v>10107</v>
      </c>
      <c r="L9541" s="1">
        <v>366</v>
      </c>
      <c r="O9541" s="2" t="str">
        <f t="shared" ref="O9541:O9604" si="447">IF(N9541="","",N9541-M9541)</f>
        <v/>
      </c>
    </row>
    <row r="9542" spans="1:15" x14ac:dyDescent="0.25">
      <c r="A9542">
        <v>9541</v>
      </c>
      <c r="B9542">
        <v>1</v>
      </c>
      <c r="C9542" t="s">
        <v>12</v>
      </c>
      <c r="D9542">
        <v>0</v>
      </c>
      <c r="E9542">
        <v>0</v>
      </c>
      <c r="F9542" t="s">
        <v>13</v>
      </c>
      <c r="G9542" s="1">
        <v>36514</v>
      </c>
      <c r="H9542">
        <v>4</v>
      </c>
      <c r="J9542">
        <v>61</v>
      </c>
      <c r="K9542">
        <v>10107</v>
      </c>
      <c r="L9542" s="1">
        <v>366</v>
      </c>
      <c r="O9542" s="2" t="str">
        <f t="shared" si="447"/>
        <v/>
      </c>
    </row>
    <row r="9543" spans="1:15" x14ac:dyDescent="0.25">
      <c r="A9543">
        <v>9542</v>
      </c>
      <c r="B9543">
        <v>1</v>
      </c>
      <c r="C9543" t="s">
        <v>12</v>
      </c>
      <c r="D9543">
        <v>0</v>
      </c>
      <c r="E9543">
        <v>0</v>
      </c>
      <c r="F9543" t="s">
        <v>13</v>
      </c>
      <c r="G9543" s="1">
        <v>36514</v>
      </c>
      <c r="H9543">
        <v>4</v>
      </c>
      <c r="J9543">
        <v>61</v>
      </c>
      <c r="K9543">
        <v>10107</v>
      </c>
      <c r="L9543" s="1">
        <v>366</v>
      </c>
      <c r="O9543" s="2" t="str">
        <f t="shared" si="447"/>
        <v/>
      </c>
    </row>
    <row r="9544" spans="1:15" x14ac:dyDescent="0.25">
      <c r="A9544">
        <v>9543</v>
      </c>
      <c r="B9544">
        <v>3</v>
      </c>
      <c r="C9544" s="1">
        <v>27361</v>
      </c>
      <c r="D9544">
        <v>0</v>
      </c>
      <c r="E9544">
        <v>0</v>
      </c>
      <c r="F9544" t="s">
        <v>14</v>
      </c>
      <c r="G9544" s="1">
        <v>36514</v>
      </c>
      <c r="H9544">
        <v>2</v>
      </c>
      <c r="J9544">
        <v>10</v>
      </c>
      <c r="K9544">
        <v>13507</v>
      </c>
      <c r="L9544" s="1">
        <v>366</v>
      </c>
      <c r="M9544" s="2">
        <f t="shared" ref="M9544:M9604" si="448">DAYS360(C9544,G9544,TRUE)/360</f>
        <v>25.06111111111111</v>
      </c>
      <c r="N9544" s="2" t="str">
        <f t="shared" ref="N9544:N9604" si="449">IF(DAYS360(C9544,L9544)/360&gt;0,DAYS360(C9544,L9544)/360,"")</f>
        <v/>
      </c>
      <c r="O9544" s="2" t="str">
        <f t="shared" si="447"/>
        <v/>
      </c>
    </row>
    <row r="9545" spans="1:15" x14ac:dyDescent="0.25">
      <c r="A9545">
        <v>9544</v>
      </c>
      <c r="B9545">
        <v>2</v>
      </c>
      <c r="C9545" s="1">
        <v>23614</v>
      </c>
      <c r="D9545">
        <v>0</v>
      </c>
      <c r="E9545">
        <v>2</v>
      </c>
      <c r="F9545" t="s">
        <v>14</v>
      </c>
      <c r="G9545" s="1">
        <v>36514</v>
      </c>
      <c r="H9545">
        <v>2</v>
      </c>
      <c r="J9545">
        <v>10</v>
      </c>
      <c r="K9545">
        <v>0</v>
      </c>
      <c r="L9545" s="1">
        <v>366</v>
      </c>
      <c r="M9545" s="2">
        <f t="shared" si="448"/>
        <v>35.319444444444443</v>
      </c>
      <c r="N9545" s="2" t="str">
        <f t="shared" si="449"/>
        <v/>
      </c>
      <c r="O9545" s="2" t="str">
        <f t="shared" si="447"/>
        <v/>
      </c>
    </row>
    <row r="9546" spans="1:15" x14ac:dyDescent="0.25">
      <c r="A9546">
        <v>9545</v>
      </c>
      <c r="B9546">
        <v>3</v>
      </c>
      <c r="C9546" s="1">
        <v>20785</v>
      </c>
      <c r="D9546">
        <v>0</v>
      </c>
      <c r="E9546">
        <v>0</v>
      </c>
      <c r="F9546" t="s">
        <v>13</v>
      </c>
      <c r="G9546" s="1">
        <v>36514</v>
      </c>
      <c r="H9546">
        <v>0</v>
      </c>
      <c r="J9546">
        <v>21</v>
      </c>
      <c r="K9546">
        <v>0</v>
      </c>
      <c r="L9546" s="1">
        <v>366</v>
      </c>
      <c r="M9546" s="2">
        <f t="shared" si="448"/>
        <v>43.06666666666667</v>
      </c>
      <c r="N9546" s="2" t="str">
        <f t="shared" si="449"/>
        <v/>
      </c>
      <c r="O9546" s="2" t="str">
        <f t="shared" si="447"/>
        <v/>
      </c>
    </row>
    <row r="9547" spans="1:15" x14ac:dyDescent="0.25">
      <c r="A9547">
        <v>9546</v>
      </c>
      <c r="B9547">
        <v>3</v>
      </c>
      <c r="C9547" s="1">
        <v>25259</v>
      </c>
      <c r="D9547">
        <v>0</v>
      </c>
      <c r="E9547">
        <v>1</v>
      </c>
      <c r="F9547" t="s">
        <v>14</v>
      </c>
      <c r="G9547" s="1">
        <v>36515</v>
      </c>
      <c r="H9547">
        <v>2</v>
      </c>
      <c r="J9547">
        <v>10</v>
      </c>
      <c r="K9547">
        <v>10807</v>
      </c>
      <c r="L9547" s="1">
        <v>366</v>
      </c>
      <c r="M9547" s="2">
        <f t="shared" si="448"/>
        <v>30.822222222222223</v>
      </c>
      <c r="N9547" s="2" t="str">
        <f t="shared" si="449"/>
        <v/>
      </c>
      <c r="O9547" s="2" t="str">
        <f t="shared" si="447"/>
        <v/>
      </c>
    </row>
    <row r="9548" spans="1:15" x14ac:dyDescent="0.25">
      <c r="A9548">
        <v>9547</v>
      </c>
      <c r="B9548">
        <v>3</v>
      </c>
      <c r="C9548" s="1">
        <v>22465</v>
      </c>
      <c r="D9548">
        <v>0</v>
      </c>
      <c r="E9548">
        <v>0</v>
      </c>
      <c r="F9548" t="s">
        <v>13</v>
      </c>
      <c r="G9548" s="1">
        <v>36515</v>
      </c>
      <c r="H9548">
        <v>0</v>
      </c>
      <c r="J9548">
        <v>21</v>
      </c>
      <c r="K9548">
        <v>0</v>
      </c>
      <c r="L9548" s="1">
        <v>366</v>
      </c>
      <c r="M9548" s="2">
        <f t="shared" si="448"/>
        <v>38.466666666666669</v>
      </c>
      <c r="N9548" s="2" t="str">
        <f t="shared" si="449"/>
        <v/>
      </c>
      <c r="O9548" s="2" t="str">
        <f t="shared" si="447"/>
        <v/>
      </c>
    </row>
    <row r="9549" spans="1:15" x14ac:dyDescent="0.25">
      <c r="A9549">
        <v>9548</v>
      </c>
      <c r="B9549">
        <v>2</v>
      </c>
      <c r="C9549" s="1">
        <v>20772</v>
      </c>
      <c r="D9549">
        <v>0</v>
      </c>
      <c r="E9549">
        <v>0</v>
      </c>
      <c r="F9549" t="s">
        <v>14</v>
      </c>
      <c r="G9549" s="1">
        <v>36516</v>
      </c>
      <c r="H9549">
        <v>0</v>
      </c>
      <c r="I9549" t="s">
        <v>19</v>
      </c>
      <c r="J9549">
        <v>21</v>
      </c>
      <c r="K9549">
        <v>11307</v>
      </c>
      <c r="L9549" s="1">
        <v>38768</v>
      </c>
      <c r="M9549" s="2">
        <f t="shared" si="448"/>
        <v>43.108333333333334</v>
      </c>
      <c r="N9549" s="2">
        <f t="shared" si="449"/>
        <v>49.269444444444446</v>
      </c>
      <c r="O9549" s="2">
        <f t="shared" si="447"/>
        <v>6.1611111111111114</v>
      </c>
    </row>
    <row r="9550" spans="1:15" x14ac:dyDescent="0.25">
      <c r="A9550">
        <v>9549</v>
      </c>
      <c r="B9550">
        <v>3</v>
      </c>
      <c r="C9550" s="1">
        <v>23457</v>
      </c>
      <c r="D9550">
        <v>0</v>
      </c>
      <c r="E9550">
        <v>0</v>
      </c>
      <c r="F9550" t="s">
        <v>14</v>
      </c>
      <c r="G9550" s="1">
        <v>36516</v>
      </c>
      <c r="H9550">
        <v>0</v>
      </c>
      <c r="J9550">
        <v>10</v>
      </c>
      <c r="K9550">
        <v>18707</v>
      </c>
      <c r="L9550" s="1">
        <v>366</v>
      </c>
      <c r="M9550" s="2">
        <f t="shared" si="448"/>
        <v>35.75277777777778</v>
      </c>
      <c r="N9550" s="2" t="str">
        <f t="shared" si="449"/>
        <v/>
      </c>
      <c r="O9550" s="2" t="str">
        <f t="shared" si="447"/>
        <v/>
      </c>
    </row>
    <row r="9551" spans="1:15" x14ac:dyDescent="0.25">
      <c r="A9551">
        <v>9550</v>
      </c>
      <c r="B9551">
        <v>2</v>
      </c>
      <c r="C9551" s="1">
        <v>19336</v>
      </c>
      <c r="D9551">
        <v>0</v>
      </c>
      <c r="E9551">
        <v>0</v>
      </c>
      <c r="F9551" t="s">
        <v>13</v>
      </c>
      <c r="G9551" s="1">
        <v>36516</v>
      </c>
      <c r="H9551">
        <v>0</v>
      </c>
      <c r="J9551">
        <v>25</v>
      </c>
      <c r="K9551">
        <v>0</v>
      </c>
      <c r="L9551" s="1">
        <v>366</v>
      </c>
      <c r="M9551" s="2">
        <f t="shared" si="448"/>
        <v>47.038888888888891</v>
      </c>
      <c r="N9551" s="2" t="str">
        <f t="shared" si="449"/>
        <v/>
      </c>
      <c r="O9551" s="2" t="str">
        <f t="shared" si="447"/>
        <v/>
      </c>
    </row>
    <row r="9552" spans="1:15" x14ac:dyDescent="0.25">
      <c r="A9552">
        <v>9551</v>
      </c>
      <c r="B9552">
        <v>3</v>
      </c>
      <c r="C9552" s="1">
        <v>18006</v>
      </c>
      <c r="D9552">
        <v>0</v>
      </c>
      <c r="E9552">
        <v>0</v>
      </c>
      <c r="F9552" t="s">
        <v>13</v>
      </c>
      <c r="G9552" s="1">
        <v>36516</v>
      </c>
      <c r="H9552">
        <v>0</v>
      </c>
      <c r="J9552">
        <v>25</v>
      </c>
      <c r="K9552">
        <v>0</v>
      </c>
      <c r="L9552" s="1">
        <v>366</v>
      </c>
      <c r="M9552" s="2">
        <f t="shared" si="448"/>
        <v>50.677777777777777</v>
      </c>
      <c r="N9552" s="2" t="str">
        <f t="shared" si="449"/>
        <v/>
      </c>
      <c r="O9552" s="2" t="str">
        <f t="shared" si="447"/>
        <v/>
      </c>
    </row>
    <row r="9553" spans="1:15" x14ac:dyDescent="0.25">
      <c r="A9553">
        <v>9552</v>
      </c>
      <c r="B9553">
        <v>3</v>
      </c>
      <c r="C9553" s="1">
        <v>14960</v>
      </c>
      <c r="D9553">
        <v>0</v>
      </c>
      <c r="E9553">
        <v>0</v>
      </c>
      <c r="F9553" t="s">
        <v>13</v>
      </c>
      <c r="G9553" s="1">
        <v>36516</v>
      </c>
      <c r="H9553">
        <v>0</v>
      </c>
      <c r="J9553">
        <v>25</v>
      </c>
      <c r="K9553">
        <v>0</v>
      </c>
      <c r="L9553" s="1">
        <v>366</v>
      </c>
      <c r="M9553" s="2">
        <f t="shared" si="448"/>
        <v>59.019444444444446</v>
      </c>
      <c r="N9553" s="2" t="str">
        <f t="shared" si="449"/>
        <v/>
      </c>
      <c r="O9553" s="2" t="str">
        <f t="shared" si="447"/>
        <v/>
      </c>
    </row>
    <row r="9554" spans="1:15" x14ac:dyDescent="0.25">
      <c r="A9554">
        <v>9553</v>
      </c>
      <c r="B9554">
        <v>2</v>
      </c>
      <c r="C9554" s="1">
        <v>17172</v>
      </c>
      <c r="D9554">
        <v>6167</v>
      </c>
      <c r="E9554">
        <v>0</v>
      </c>
      <c r="F9554" t="s">
        <v>13</v>
      </c>
      <c r="G9554" s="1">
        <v>36516</v>
      </c>
      <c r="H9554">
        <v>0</v>
      </c>
      <c r="J9554">
        <v>21</v>
      </c>
      <c r="K9554">
        <v>0</v>
      </c>
      <c r="L9554" s="1">
        <v>366</v>
      </c>
      <c r="M9554" s="2">
        <f t="shared" si="448"/>
        <v>52.963888888888889</v>
      </c>
      <c r="N9554" s="2" t="str">
        <f t="shared" si="449"/>
        <v/>
      </c>
      <c r="O9554" s="2" t="str">
        <f t="shared" si="447"/>
        <v/>
      </c>
    </row>
    <row r="9555" spans="1:15" x14ac:dyDescent="0.25">
      <c r="A9555">
        <v>9554</v>
      </c>
      <c r="B9555">
        <v>4</v>
      </c>
      <c r="C9555" s="1">
        <v>22436</v>
      </c>
      <c r="D9555">
        <v>0</v>
      </c>
      <c r="E9555">
        <v>0</v>
      </c>
      <c r="F9555" t="s">
        <v>20</v>
      </c>
      <c r="G9555" s="1">
        <v>36517</v>
      </c>
      <c r="H9555">
        <v>2</v>
      </c>
      <c r="J9555">
        <v>10</v>
      </c>
      <c r="K9555">
        <v>10107</v>
      </c>
      <c r="L9555" s="1">
        <v>366</v>
      </c>
      <c r="M9555" s="2">
        <f t="shared" si="448"/>
        <v>38.552777777777777</v>
      </c>
      <c r="N9555" s="2" t="str">
        <f t="shared" si="449"/>
        <v/>
      </c>
      <c r="O9555" s="2" t="str">
        <f t="shared" si="447"/>
        <v/>
      </c>
    </row>
    <row r="9556" spans="1:15" x14ac:dyDescent="0.25">
      <c r="A9556">
        <v>9555</v>
      </c>
      <c r="B9556">
        <v>3</v>
      </c>
      <c r="C9556" s="1">
        <v>23333</v>
      </c>
      <c r="D9556">
        <v>2526</v>
      </c>
      <c r="E9556">
        <v>4</v>
      </c>
      <c r="F9556" t="s">
        <v>18</v>
      </c>
      <c r="G9556" s="1">
        <v>36517</v>
      </c>
      <c r="H9556">
        <v>2</v>
      </c>
      <c r="J9556">
        <v>10</v>
      </c>
      <c r="K9556">
        <v>10107</v>
      </c>
      <c r="L9556" s="1">
        <v>366</v>
      </c>
      <c r="M9556" s="2">
        <f t="shared" si="448"/>
        <v>36.097222222222221</v>
      </c>
      <c r="N9556" s="2" t="str">
        <f t="shared" si="449"/>
        <v/>
      </c>
      <c r="O9556" s="2" t="str">
        <f t="shared" si="447"/>
        <v/>
      </c>
    </row>
    <row r="9557" spans="1:15" x14ac:dyDescent="0.25">
      <c r="A9557">
        <v>9556</v>
      </c>
      <c r="B9557">
        <v>3</v>
      </c>
      <c r="C9557" s="1">
        <v>21834</v>
      </c>
      <c r="D9557">
        <v>0</v>
      </c>
      <c r="E9557">
        <v>0</v>
      </c>
      <c r="F9557" t="s">
        <v>20</v>
      </c>
      <c r="G9557" s="1">
        <v>36517</v>
      </c>
      <c r="H9557">
        <v>2</v>
      </c>
      <c r="J9557">
        <v>10</v>
      </c>
      <c r="K9557">
        <v>10207</v>
      </c>
      <c r="L9557" s="1">
        <v>366</v>
      </c>
      <c r="M9557" s="2">
        <f t="shared" si="448"/>
        <v>40.200000000000003</v>
      </c>
      <c r="N9557" s="2" t="str">
        <f t="shared" si="449"/>
        <v/>
      </c>
      <c r="O9557" s="2" t="str">
        <f t="shared" si="447"/>
        <v/>
      </c>
    </row>
    <row r="9558" spans="1:15" x14ac:dyDescent="0.25">
      <c r="A9558">
        <v>9557</v>
      </c>
      <c r="B9558">
        <v>2</v>
      </c>
      <c r="C9558" s="1">
        <v>15938</v>
      </c>
      <c r="D9558">
        <v>0</v>
      </c>
      <c r="E9558">
        <v>0</v>
      </c>
      <c r="F9558" t="s">
        <v>13</v>
      </c>
      <c r="G9558" s="1">
        <v>36517</v>
      </c>
      <c r="H9558">
        <v>0</v>
      </c>
      <c r="J9558">
        <v>21</v>
      </c>
      <c r="K9558">
        <v>0</v>
      </c>
      <c r="L9558" s="1">
        <v>366</v>
      </c>
      <c r="M9558" s="2">
        <f t="shared" si="448"/>
        <v>56.341666666666669</v>
      </c>
      <c r="N9558" s="2" t="str">
        <f t="shared" si="449"/>
        <v/>
      </c>
      <c r="O9558" s="2" t="str">
        <f t="shared" si="447"/>
        <v/>
      </c>
    </row>
    <row r="9559" spans="1:15" x14ac:dyDescent="0.25">
      <c r="A9559">
        <v>9558</v>
      </c>
      <c r="B9559">
        <v>4</v>
      </c>
      <c r="C9559" s="1">
        <v>26907</v>
      </c>
      <c r="D9559">
        <v>1638</v>
      </c>
      <c r="E9559">
        <v>0</v>
      </c>
      <c r="F9559" t="s">
        <v>26</v>
      </c>
      <c r="G9559" s="1">
        <v>36518</v>
      </c>
      <c r="H9559">
        <v>0</v>
      </c>
      <c r="J9559">
        <v>10</v>
      </c>
      <c r="K9559">
        <v>11907</v>
      </c>
      <c r="L9559" s="1">
        <v>366</v>
      </c>
      <c r="M9559" s="2">
        <f t="shared" si="448"/>
        <v>26.316666666666666</v>
      </c>
      <c r="N9559" s="2" t="str">
        <f t="shared" si="449"/>
        <v/>
      </c>
      <c r="O9559" s="2" t="str">
        <f t="shared" si="447"/>
        <v/>
      </c>
    </row>
    <row r="9560" spans="1:15" x14ac:dyDescent="0.25">
      <c r="A9560">
        <v>9559</v>
      </c>
      <c r="B9560">
        <v>2</v>
      </c>
      <c r="C9560" s="1">
        <v>27312</v>
      </c>
      <c r="D9560">
        <v>0</v>
      </c>
      <c r="E9560">
        <v>0</v>
      </c>
      <c r="F9560" t="s">
        <v>14</v>
      </c>
      <c r="G9560" s="1">
        <v>36518</v>
      </c>
      <c r="H9560">
        <v>2</v>
      </c>
      <c r="J9560">
        <v>10</v>
      </c>
      <c r="K9560">
        <v>10507</v>
      </c>
      <c r="L9560" s="1">
        <v>366</v>
      </c>
      <c r="M9560" s="2">
        <f t="shared" si="448"/>
        <v>25.205555555555556</v>
      </c>
      <c r="N9560" s="2" t="str">
        <f t="shared" si="449"/>
        <v/>
      </c>
      <c r="O9560" s="2" t="str">
        <f t="shared" si="447"/>
        <v/>
      </c>
    </row>
    <row r="9561" spans="1:15" x14ac:dyDescent="0.25">
      <c r="A9561">
        <v>9560</v>
      </c>
      <c r="B9561">
        <v>3</v>
      </c>
      <c r="C9561" s="1">
        <v>19458</v>
      </c>
      <c r="D9561">
        <v>0</v>
      </c>
      <c r="E9561">
        <v>0</v>
      </c>
      <c r="F9561" t="s">
        <v>13</v>
      </c>
      <c r="G9561" s="1">
        <v>36518</v>
      </c>
      <c r="H9561">
        <v>0</v>
      </c>
      <c r="J9561">
        <v>25</v>
      </c>
      <c r="K9561">
        <v>0</v>
      </c>
      <c r="L9561" s="1">
        <v>366</v>
      </c>
      <c r="M9561" s="2">
        <f t="shared" si="448"/>
        <v>46.708333333333336</v>
      </c>
      <c r="N9561" s="2" t="str">
        <f t="shared" si="449"/>
        <v/>
      </c>
      <c r="O9561" s="2" t="str">
        <f t="shared" si="447"/>
        <v/>
      </c>
    </row>
    <row r="9562" spans="1:15" x14ac:dyDescent="0.25">
      <c r="A9562">
        <v>9561</v>
      </c>
      <c r="B9562">
        <v>2</v>
      </c>
      <c r="C9562" s="1">
        <v>17056</v>
      </c>
      <c r="D9562">
        <v>0</v>
      </c>
      <c r="E9562">
        <v>0</v>
      </c>
      <c r="F9562" t="s">
        <v>13</v>
      </c>
      <c r="G9562" s="1">
        <v>36518</v>
      </c>
      <c r="H9562">
        <v>0</v>
      </c>
      <c r="J9562">
        <v>23</v>
      </c>
      <c r="K9562">
        <v>0</v>
      </c>
      <c r="L9562" s="1">
        <v>366</v>
      </c>
      <c r="M9562" s="2">
        <f t="shared" si="448"/>
        <v>53.286111111111111</v>
      </c>
      <c r="N9562" s="2" t="str">
        <f t="shared" si="449"/>
        <v/>
      </c>
      <c r="O9562" s="2" t="str">
        <f t="shared" si="447"/>
        <v/>
      </c>
    </row>
    <row r="9563" spans="1:15" x14ac:dyDescent="0.25">
      <c r="A9563">
        <v>9562</v>
      </c>
      <c r="B9563">
        <v>4</v>
      </c>
      <c r="C9563" s="1">
        <v>20954</v>
      </c>
      <c r="D9563">
        <v>0</v>
      </c>
      <c r="E9563">
        <v>0</v>
      </c>
      <c r="F9563" t="s">
        <v>20</v>
      </c>
      <c r="G9563" s="1">
        <v>36521</v>
      </c>
      <c r="H9563">
        <v>2</v>
      </c>
      <c r="J9563">
        <v>10</v>
      </c>
      <c r="K9563">
        <v>12807</v>
      </c>
      <c r="L9563" s="1">
        <v>366</v>
      </c>
      <c r="M9563" s="2">
        <f t="shared" si="448"/>
        <v>42.619444444444447</v>
      </c>
      <c r="N9563" s="2" t="str">
        <f t="shared" si="449"/>
        <v/>
      </c>
      <c r="O9563" s="2" t="str">
        <f t="shared" si="447"/>
        <v/>
      </c>
    </row>
    <row r="9564" spans="1:15" x14ac:dyDescent="0.25">
      <c r="A9564">
        <v>9563</v>
      </c>
      <c r="B9564">
        <v>2</v>
      </c>
      <c r="C9564" s="1">
        <v>19913</v>
      </c>
      <c r="D9564">
        <v>0</v>
      </c>
      <c r="E9564">
        <v>0</v>
      </c>
      <c r="F9564" t="s">
        <v>14</v>
      </c>
      <c r="G9564" s="1">
        <v>36521</v>
      </c>
      <c r="H9564">
        <v>2</v>
      </c>
      <c r="J9564">
        <v>10</v>
      </c>
      <c r="K9564">
        <v>10207</v>
      </c>
      <c r="L9564" s="1">
        <v>366</v>
      </c>
      <c r="M9564" s="2">
        <f t="shared" si="448"/>
        <v>45.469444444444441</v>
      </c>
      <c r="N9564" s="2" t="str">
        <f t="shared" si="449"/>
        <v/>
      </c>
      <c r="O9564" s="2" t="str">
        <f t="shared" si="447"/>
        <v/>
      </c>
    </row>
    <row r="9565" spans="1:15" x14ac:dyDescent="0.25">
      <c r="A9565">
        <v>9564</v>
      </c>
      <c r="B9565">
        <v>3</v>
      </c>
      <c r="C9565" s="1">
        <v>16709</v>
      </c>
      <c r="D9565">
        <v>625</v>
      </c>
      <c r="E9565">
        <v>0</v>
      </c>
      <c r="F9565" t="s">
        <v>14</v>
      </c>
      <c r="G9565" s="1">
        <v>36523</v>
      </c>
      <c r="H9565">
        <v>0</v>
      </c>
      <c r="J9565">
        <v>21</v>
      </c>
      <c r="K9565">
        <v>0</v>
      </c>
      <c r="L9565" s="1">
        <v>366</v>
      </c>
      <c r="M9565" s="2">
        <f t="shared" si="448"/>
        <v>54.25</v>
      </c>
      <c r="N9565" s="2" t="str">
        <f t="shared" si="449"/>
        <v/>
      </c>
      <c r="O9565" s="2" t="str">
        <f t="shared" si="447"/>
        <v/>
      </c>
    </row>
    <row r="9566" spans="1:15" x14ac:dyDescent="0.25">
      <c r="A9566">
        <v>9565</v>
      </c>
      <c r="B9566">
        <v>2</v>
      </c>
      <c r="C9566" s="1">
        <v>21880</v>
      </c>
      <c r="D9566">
        <v>0</v>
      </c>
      <c r="E9566">
        <v>0</v>
      </c>
      <c r="F9566" t="s">
        <v>13</v>
      </c>
      <c r="G9566" s="1">
        <v>36523</v>
      </c>
      <c r="H9566">
        <v>0</v>
      </c>
      <c r="J9566">
        <v>25</v>
      </c>
      <c r="K9566">
        <v>0</v>
      </c>
      <c r="L9566" s="1">
        <v>366</v>
      </c>
      <c r="M9566" s="2">
        <f t="shared" si="448"/>
        <v>40.091666666666669</v>
      </c>
      <c r="N9566" s="2" t="str">
        <f t="shared" si="449"/>
        <v/>
      </c>
      <c r="O9566" s="2" t="str">
        <f t="shared" si="447"/>
        <v/>
      </c>
    </row>
    <row r="9567" spans="1:15" x14ac:dyDescent="0.25">
      <c r="A9567">
        <v>9566</v>
      </c>
      <c r="B9567">
        <v>2</v>
      </c>
      <c r="C9567" s="1">
        <v>25114</v>
      </c>
      <c r="D9567">
        <v>0</v>
      </c>
      <c r="E9567">
        <v>0</v>
      </c>
      <c r="F9567" t="s">
        <v>13</v>
      </c>
      <c r="G9567" s="1">
        <v>36523</v>
      </c>
      <c r="H9567">
        <v>2</v>
      </c>
      <c r="J9567">
        <v>10</v>
      </c>
      <c r="K9567">
        <v>15607</v>
      </c>
      <c r="L9567" s="1">
        <v>366</v>
      </c>
      <c r="M9567" s="2">
        <f t="shared" si="448"/>
        <v>31.238888888888887</v>
      </c>
      <c r="N9567" s="2" t="str">
        <f t="shared" si="449"/>
        <v/>
      </c>
      <c r="O9567" s="2" t="str">
        <f t="shared" si="447"/>
        <v/>
      </c>
    </row>
    <row r="9568" spans="1:15" x14ac:dyDescent="0.25">
      <c r="A9568">
        <v>9567</v>
      </c>
      <c r="B9568">
        <v>2</v>
      </c>
      <c r="C9568" s="1">
        <v>31530</v>
      </c>
      <c r="D9568">
        <v>0</v>
      </c>
      <c r="E9568">
        <v>0</v>
      </c>
      <c r="F9568" t="s">
        <v>20</v>
      </c>
      <c r="G9568" s="1">
        <v>36523</v>
      </c>
      <c r="H9568">
        <v>2</v>
      </c>
      <c r="J9568">
        <v>21</v>
      </c>
      <c r="K9568">
        <v>10107</v>
      </c>
      <c r="L9568" s="1">
        <v>366</v>
      </c>
      <c r="M9568" s="2">
        <f t="shared" si="448"/>
        <v>13.669444444444444</v>
      </c>
      <c r="N9568" s="2" t="str">
        <f t="shared" si="449"/>
        <v/>
      </c>
      <c r="O9568" s="2" t="str">
        <f t="shared" si="447"/>
        <v/>
      </c>
    </row>
    <row r="9569" spans="1:15" x14ac:dyDescent="0.25">
      <c r="A9569">
        <v>9568</v>
      </c>
      <c r="B9569">
        <v>3</v>
      </c>
      <c r="C9569" s="1">
        <v>20802</v>
      </c>
      <c r="D9569">
        <v>0</v>
      </c>
      <c r="E9569">
        <v>0</v>
      </c>
      <c r="F9569" t="s">
        <v>13</v>
      </c>
      <c r="G9569" s="1">
        <v>36523</v>
      </c>
      <c r="H9569">
        <v>0</v>
      </c>
      <c r="J9569">
        <v>10</v>
      </c>
      <c r="K9569">
        <v>14607</v>
      </c>
      <c r="L9569" s="1">
        <v>366</v>
      </c>
      <c r="M9569" s="2">
        <f t="shared" si="448"/>
        <v>43.044444444444444</v>
      </c>
      <c r="N9569" s="2" t="str">
        <f t="shared" si="449"/>
        <v/>
      </c>
      <c r="O9569" s="2" t="str">
        <f t="shared" si="447"/>
        <v/>
      </c>
    </row>
    <row r="9570" spans="1:15" x14ac:dyDescent="0.25">
      <c r="A9570">
        <v>9569</v>
      </c>
      <c r="B9570">
        <v>2</v>
      </c>
      <c r="C9570" s="1">
        <v>26472</v>
      </c>
      <c r="D9570">
        <v>2710</v>
      </c>
      <c r="E9570">
        <v>1</v>
      </c>
      <c r="F9570" t="s">
        <v>26</v>
      </c>
      <c r="G9570" s="1">
        <v>36523</v>
      </c>
      <c r="H9570">
        <v>2</v>
      </c>
      <c r="J9570">
        <v>10</v>
      </c>
      <c r="K9570">
        <v>12149</v>
      </c>
      <c r="L9570" s="1">
        <v>366</v>
      </c>
      <c r="M9570" s="2">
        <f t="shared" si="448"/>
        <v>27.519444444444446</v>
      </c>
      <c r="N9570" s="2" t="str">
        <f t="shared" si="449"/>
        <v/>
      </c>
      <c r="O9570" s="2" t="str">
        <f t="shared" si="447"/>
        <v/>
      </c>
    </row>
    <row r="9571" spans="1:15" x14ac:dyDescent="0.25">
      <c r="A9571">
        <v>9570</v>
      </c>
      <c r="B9571">
        <v>3</v>
      </c>
      <c r="C9571" s="1">
        <v>23060</v>
      </c>
      <c r="D9571">
        <v>2500</v>
      </c>
      <c r="E9571">
        <v>0</v>
      </c>
      <c r="F9571" t="s">
        <v>14</v>
      </c>
      <c r="G9571" s="1">
        <v>36523</v>
      </c>
      <c r="H9571">
        <v>0</v>
      </c>
      <c r="J9571">
        <v>21</v>
      </c>
      <c r="K9571">
        <v>0</v>
      </c>
      <c r="L9571" s="1">
        <v>366</v>
      </c>
      <c r="M9571" s="2">
        <f t="shared" si="448"/>
        <v>36.863888888888887</v>
      </c>
      <c r="N9571" s="2" t="str">
        <f t="shared" si="449"/>
        <v/>
      </c>
      <c r="O9571" s="2" t="str">
        <f t="shared" si="447"/>
        <v/>
      </c>
    </row>
    <row r="9572" spans="1:15" x14ac:dyDescent="0.25">
      <c r="A9572">
        <v>9571</v>
      </c>
      <c r="B9572">
        <v>3</v>
      </c>
      <c r="C9572" s="1">
        <v>17119</v>
      </c>
      <c r="D9572">
        <v>0</v>
      </c>
      <c r="E9572">
        <v>0</v>
      </c>
      <c r="F9572" t="s">
        <v>13</v>
      </c>
      <c r="G9572" s="1">
        <v>36524</v>
      </c>
      <c r="H9572">
        <v>0</v>
      </c>
      <c r="J9572">
        <v>25</v>
      </c>
      <c r="K9572">
        <v>0</v>
      </c>
      <c r="L9572" s="1">
        <v>366</v>
      </c>
      <c r="M9572" s="2">
        <f t="shared" si="448"/>
        <v>53.130555555555553</v>
      </c>
      <c r="N9572" s="2" t="str">
        <f t="shared" si="449"/>
        <v/>
      </c>
      <c r="O9572" s="2" t="str">
        <f t="shared" si="447"/>
        <v/>
      </c>
    </row>
    <row r="9573" spans="1:15" x14ac:dyDescent="0.25">
      <c r="A9573">
        <v>9572</v>
      </c>
      <c r="B9573">
        <v>3</v>
      </c>
      <c r="C9573" s="1">
        <v>16248</v>
      </c>
      <c r="D9573">
        <v>0</v>
      </c>
      <c r="E9573">
        <v>2</v>
      </c>
      <c r="F9573" t="s">
        <v>14</v>
      </c>
      <c r="G9573" s="1">
        <v>36524</v>
      </c>
      <c r="H9573">
        <v>2</v>
      </c>
      <c r="J9573">
        <v>10</v>
      </c>
      <c r="K9573">
        <v>17607</v>
      </c>
      <c r="L9573" s="1">
        <v>366</v>
      </c>
      <c r="M9573" s="2">
        <f t="shared" si="448"/>
        <v>55.513888888888886</v>
      </c>
      <c r="N9573" s="2" t="str">
        <f t="shared" si="449"/>
        <v/>
      </c>
      <c r="O9573" s="2" t="str">
        <f t="shared" si="447"/>
        <v/>
      </c>
    </row>
    <row r="9574" spans="1:15" x14ac:dyDescent="0.25">
      <c r="A9574">
        <v>9573</v>
      </c>
      <c r="B9574">
        <v>3</v>
      </c>
      <c r="C9574" s="1">
        <v>22777</v>
      </c>
      <c r="D9574">
        <v>0</v>
      </c>
      <c r="E9574">
        <v>0</v>
      </c>
      <c r="F9574" t="s">
        <v>20</v>
      </c>
      <c r="G9574" s="1">
        <v>36524</v>
      </c>
      <c r="H9574">
        <v>0</v>
      </c>
      <c r="I9574" t="s">
        <v>19</v>
      </c>
      <c r="J9574">
        <v>21</v>
      </c>
      <c r="K9574">
        <v>13807</v>
      </c>
      <c r="L9574" s="1">
        <v>38931</v>
      </c>
      <c r="M9574" s="2">
        <f t="shared" si="448"/>
        <v>37.636111111111113</v>
      </c>
      <c r="N9574" s="2">
        <f t="shared" si="449"/>
        <v>44.225000000000001</v>
      </c>
      <c r="O9574" s="2">
        <f t="shared" si="447"/>
        <v>6.5888888888888886</v>
      </c>
    </row>
    <row r="9575" spans="1:15" x14ac:dyDescent="0.25">
      <c r="A9575">
        <v>9574</v>
      </c>
      <c r="B9575">
        <v>3</v>
      </c>
      <c r="C9575" s="1">
        <v>17899</v>
      </c>
      <c r="D9575">
        <v>0</v>
      </c>
      <c r="E9575">
        <v>0</v>
      </c>
      <c r="F9575" t="s">
        <v>13</v>
      </c>
      <c r="G9575" s="1">
        <v>36528</v>
      </c>
      <c r="H9575">
        <v>0</v>
      </c>
      <c r="J9575">
        <v>21</v>
      </c>
      <c r="K9575">
        <v>0</v>
      </c>
      <c r="L9575" s="1">
        <v>366</v>
      </c>
      <c r="M9575" s="2">
        <f t="shared" si="448"/>
        <v>51.005555555555553</v>
      </c>
      <c r="N9575" s="2" t="str">
        <f t="shared" si="449"/>
        <v/>
      </c>
      <c r="O9575" s="2" t="str">
        <f t="shared" si="447"/>
        <v/>
      </c>
    </row>
    <row r="9576" spans="1:15" x14ac:dyDescent="0.25">
      <c r="A9576">
        <v>9575</v>
      </c>
      <c r="B9576">
        <v>3</v>
      </c>
      <c r="C9576" s="1">
        <v>18501</v>
      </c>
      <c r="D9576">
        <v>2229</v>
      </c>
      <c r="E9576">
        <v>2</v>
      </c>
      <c r="F9576" t="s">
        <v>17</v>
      </c>
      <c r="G9576" s="1">
        <v>36528</v>
      </c>
      <c r="H9576">
        <v>2</v>
      </c>
      <c r="J9576">
        <v>10</v>
      </c>
      <c r="K9576">
        <v>15807</v>
      </c>
      <c r="L9576" s="1">
        <v>366</v>
      </c>
      <c r="M9576" s="2">
        <f t="shared" si="448"/>
        <v>49.352777777777774</v>
      </c>
      <c r="N9576" s="2" t="str">
        <f t="shared" si="449"/>
        <v/>
      </c>
      <c r="O9576" s="2" t="str">
        <f t="shared" si="447"/>
        <v/>
      </c>
    </row>
    <row r="9577" spans="1:15" x14ac:dyDescent="0.25">
      <c r="A9577">
        <v>9576</v>
      </c>
      <c r="B9577">
        <v>2</v>
      </c>
      <c r="C9577" s="1">
        <v>24271</v>
      </c>
      <c r="D9577">
        <v>0</v>
      </c>
      <c r="E9577">
        <v>2</v>
      </c>
      <c r="F9577" t="s">
        <v>14</v>
      </c>
      <c r="G9577" s="1">
        <v>36528</v>
      </c>
      <c r="H9577">
        <v>2</v>
      </c>
      <c r="J9577">
        <v>10</v>
      </c>
      <c r="K9577">
        <v>17607</v>
      </c>
      <c r="L9577" s="1">
        <v>366</v>
      </c>
      <c r="M9577" s="2">
        <f t="shared" si="448"/>
        <v>33.555555555555557</v>
      </c>
      <c r="N9577" s="2" t="str">
        <f t="shared" si="449"/>
        <v/>
      </c>
      <c r="O9577" s="2" t="str">
        <f t="shared" si="447"/>
        <v/>
      </c>
    </row>
    <row r="9578" spans="1:15" x14ac:dyDescent="0.25">
      <c r="A9578">
        <v>9577</v>
      </c>
      <c r="B9578">
        <v>2</v>
      </c>
      <c r="C9578" s="1">
        <v>19461</v>
      </c>
      <c r="D9578">
        <v>0</v>
      </c>
      <c r="E9578">
        <v>0</v>
      </c>
      <c r="F9578" t="s">
        <v>13</v>
      </c>
      <c r="G9578" s="1">
        <v>36529</v>
      </c>
      <c r="H9578">
        <v>0</v>
      </c>
      <c r="J9578">
        <v>25</v>
      </c>
      <c r="K9578">
        <v>0</v>
      </c>
      <c r="L9578" s="1">
        <v>366</v>
      </c>
      <c r="M9578" s="2">
        <f t="shared" si="448"/>
        <v>46.727777777777774</v>
      </c>
      <c r="N9578" s="2" t="str">
        <f t="shared" si="449"/>
        <v/>
      </c>
      <c r="O9578" s="2" t="str">
        <f t="shared" si="447"/>
        <v/>
      </c>
    </row>
    <row r="9579" spans="1:15" x14ac:dyDescent="0.25">
      <c r="A9579">
        <v>9578</v>
      </c>
      <c r="B9579">
        <v>2</v>
      </c>
      <c r="C9579" s="1">
        <v>15888</v>
      </c>
      <c r="D9579">
        <v>4400</v>
      </c>
      <c r="E9579">
        <v>0</v>
      </c>
      <c r="F9579" t="s">
        <v>13</v>
      </c>
      <c r="G9579" s="1">
        <v>36529</v>
      </c>
      <c r="H9579">
        <v>0</v>
      </c>
      <c r="J9579">
        <v>21</v>
      </c>
      <c r="K9579">
        <v>0</v>
      </c>
      <c r="L9579" s="1">
        <v>366</v>
      </c>
      <c r="M9579" s="2">
        <f t="shared" si="448"/>
        <v>56.508333333333333</v>
      </c>
      <c r="N9579" s="2" t="str">
        <f t="shared" si="449"/>
        <v/>
      </c>
      <c r="O9579" s="2" t="str">
        <f t="shared" si="447"/>
        <v/>
      </c>
    </row>
    <row r="9580" spans="1:15" x14ac:dyDescent="0.25">
      <c r="A9580">
        <v>9579</v>
      </c>
      <c r="B9580">
        <v>2</v>
      </c>
      <c r="C9580" s="1">
        <v>26054</v>
      </c>
      <c r="D9580">
        <v>0</v>
      </c>
      <c r="E9580">
        <v>0</v>
      </c>
      <c r="F9580" t="s">
        <v>14</v>
      </c>
      <c r="G9580" s="1">
        <v>36529</v>
      </c>
      <c r="H9580">
        <v>2</v>
      </c>
      <c r="J9580">
        <v>10</v>
      </c>
      <c r="K9580">
        <v>15707</v>
      </c>
      <c r="L9580" s="1">
        <v>366</v>
      </c>
      <c r="M9580" s="2">
        <f t="shared" si="448"/>
        <v>28.675000000000001</v>
      </c>
      <c r="N9580" s="2" t="str">
        <f t="shared" si="449"/>
        <v/>
      </c>
      <c r="O9580" s="2" t="str">
        <f t="shared" si="447"/>
        <v/>
      </c>
    </row>
    <row r="9581" spans="1:15" x14ac:dyDescent="0.25">
      <c r="A9581">
        <v>9580</v>
      </c>
      <c r="B9581">
        <v>2</v>
      </c>
      <c r="C9581" s="1">
        <v>25535</v>
      </c>
      <c r="D9581">
        <v>0</v>
      </c>
      <c r="E9581">
        <v>0</v>
      </c>
      <c r="F9581" t="s">
        <v>20</v>
      </c>
      <c r="G9581" s="1">
        <v>36529</v>
      </c>
      <c r="H9581">
        <v>2</v>
      </c>
      <c r="J9581">
        <v>10</v>
      </c>
      <c r="K9581">
        <v>17807</v>
      </c>
      <c r="L9581" s="1">
        <v>366</v>
      </c>
      <c r="M9581" s="2">
        <f t="shared" si="448"/>
        <v>30.1</v>
      </c>
      <c r="N9581" s="2" t="str">
        <f t="shared" si="449"/>
        <v/>
      </c>
      <c r="O9581" s="2" t="str">
        <f t="shared" si="447"/>
        <v/>
      </c>
    </row>
    <row r="9582" spans="1:15" x14ac:dyDescent="0.25">
      <c r="A9582">
        <v>9581</v>
      </c>
      <c r="B9582">
        <v>3</v>
      </c>
      <c r="C9582" s="1">
        <v>27365</v>
      </c>
      <c r="D9582">
        <v>1639</v>
      </c>
      <c r="E9582">
        <v>2</v>
      </c>
      <c r="F9582" t="s">
        <v>16</v>
      </c>
      <c r="G9582" s="1">
        <v>36530</v>
      </c>
      <c r="H9582">
        <v>2</v>
      </c>
      <c r="J9582">
        <v>10</v>
      </c>
      <c r="K9582">
        <v>12807</v>
      </c>
      <c r="L9582" s="1">
        <v>366</v>
      </c>
      <c r="M9582" s="2">
        <f t="shared" si="448"/>
        <v>25.091666666666665</v>
      </c>
      <c r="N9582" s="2" t="str">
        <f t="shared" si="449"/>
        <v/>
      </c>
      <c r="O9582" s="2" t="str">
        <f t="shared" si="447"/>
        <v/>
      </c>
    </row>
    <row r="9583" spans="1:15" x14ac:dyDescent="0.25">
      <c r="A9583">
        <v>9582</v>
      </c>
      <c r="B9583">
        <v>2</v>
      </c>
      <c r="C9583" s="1">
        <v>14696</v>
      </c>
      <c r="D9583">
        <v>0</v>
      </c>
      <c r="E9583">
        <v>0</v>
      </c>
      <c r="F9583" t="s">
        <v>13</v>
      </c>
      <c r="G9583" s="1">
        <v>36530</v>
      </c>
      <c r="H9583">
        <v>0</v>
      </c>
      <c r="J9583">
        <v>21</v>
      </c>
      <c r="K9583">
        <v>0</v>
      </c>
      <c r="L9583" s="1">
        <v>366</v>
      </c>
      <c r="M9583" s="2">
        <f t="shared" si="448"/>
        <v>59.774999999999999</v>
      </c>
      <c r="N9583" s="2" t="str">
        <f t="shared" si="449"/>
        <v/>
      </c>
      <c r="O9583" s="2" t="str">
        <f t="shared" si="447"/>
        <v/>
      </c>
    </row>
    <row r="9584" spans="1:15" x14ac:dyDescent="0.25">
      <c r="A9584">
        <v>9583</v>
      </c>
      <c r="B9584">
        <v>2</v>
      </c>
      <c r="C9584" s="1">
        <v>18500</v>
      </c>
      <c r="D9584">
        <v>0</v>
      </c>
      <c r="E9584">
        <v>0</v>
      </c>
      <c r="F9584" t="s">
        <v>13</v>
      </c>
      <c r="G9584" s="1">
        <v>36530</v>
      </c>
      <c r="H9584">
        <v>0</v>
      </c>
      <c r="J9584">
        <v>21</v>
      </c>
      <c r="K9584">
        <v>0</v>
      </c>
      <c r="L9584" s="1">
        <v>366</v>
      </c>
      <c r="M9584" s="2">
        <f t="shared" si="448"/>
        <v>49.361111111111114</v>
      </c>
      <c r="N9584" s="2" t="str">
        <f t="shared" si="449"/>
        <v/>
      </c>
      <c r="O9584" s="2" t="str">
        <f t="shared" si="447"/>
        <v/>
      </c>
    </row>
    <row r="9585" spans="1:15" x14ac:dyDescent="0.25">
      <c r="A9585">
        <v>9584</v>
      </c>
      <c r="B9585">
        <v>2</v>
      </c>
      <c r="C9585" s="1">
        <v>23501</v>
      </c>
      <c r="D9585">
        <v>0</v>
      </c>
      <c r="E9585">
        <v>0</v>
      </c>
      <c r="F9585" t="s">
        <v>13</v>
      </c>
      <c r="G9585" s="1">
        <v>36530</v>
      </c>
      <c r="H9585">
        <v>0</v>
      </c>
      <c r="J9585">
        <v>23</v>
      </c>
      <c r="K9585">
        <v>0</v>
      </c>
      <c r="L9585" s="1">
        <v>366</v>
      </c>
      <c r="M9585" s="2">
        <f t="shared" si="448"/>
        <v>35.669444444444444</v>
      </c>
      <c r="N9585" s="2" t="str">
        <f t="shared" si="449"/>
        <v/>
      </c>
      <c r="O9585" s="2" t="str">
        <f t="shared" si="447"/>
        <v/>
      </c>
    </row>
    <row r="9586" spans="1:15" x14ac:dyDescent="0.25">
      <c r="A9586">
        <v>9585</v>
      </c>
      <c r="B9586">
        <v>2</v>
      </c>
      <c r="C9586" s="1">
        <v>17313</v>
      </c>
      <c r="D9586">
        <v>0</v>
      </c>
      <c r="E9586">
        <v>0</v>
      </c>
      <c r="F9586" t="s">
        <v>13</v>
      </c>
      <c r="G9586" s="1">
        <v>36530</v>
      </c>
      <c r="H9586">
        <v>0</v>
      </c>
      <c r="J9586">
        <v>23</v>
      </c>
      <c r="K9586">
        <v>0</v>
      </c>
      <c r="L9586" s="1">
        <v>366</v>
      </c>
      <c r="M9586" s="2">
        <f t="shared" si="448"/>
        <v>52.608333333333334</v>
      </c>
      <c r="N9586" s="2" t="str">
        <f t="shared" si="449"/>
        <v/>
      </c>
      <c r="O9586" s="2" t="str">
        <f t="shared" si="447"/>
        <v/>
      </c>
    </row>
    <row r="9587" spans="1:15" x14ac:dyDescent="0.25">
      <c r="A9587">
        <v>9586</v>
      </c>
      <c r="B9587">
        <v>4</v>
      </c>
      <c r="C9587" s="1">
        <v>23713</v>
      </c>
      <c r="D9587">
        <v>0</v>
      </c>
      <c r="E9587">
        <v>0</v>
      </c>
      <c r="F9587" t="s">
        <v>20</v>
      </c>
      <c r="G9587" s="1">
        <v>36531</v>
      </c>
      <c r="H9587">
        <v>2</v>
      </c>
      <c r="J9587">
        <v>10</v>
      </c>
      <c r="K9587">
        <v>13507</v>
      </c>
      <c r="L9587" s="1">
        <v>366</v>
      </c>
      <c r="M9587" s="2">
        <f t="shared" si="448"/>
        <v>35.094444444444441</v>
      </c>
      <c r="N9587" s="2" t="str">
        <f t="shared" si="449"/>
        <v/>
      </c>
      <c r="O9587" s="2" t="str">
        <f t="shared" si="447"/>
        <v/>
      </c>
    </row>
    <row r="9588" spans="1:15" x14ac:dyDescent="0.25">
      <c r="A9588">
        <v>9587</v>
      </c>
      <c r="B9588">
        <v>3</v>
      </c>
      <c r="C9588" s="1">
        <v>15985</v>
      </c>
      <c r="D9588">
        <v>0</v>
      </c>
      <c r="E9588">
        <v>0</v>
      </c>
      <c r="F9588" t="s">
        <v>17</v>
      </c>
      <c r="G9588" s="1">
        <v>36531</v>
      </c>
      <c r="H9588">
        <v>2</v>
      </c>
      <c r="J9588">
        <v>10</v>
      </c>
      <c r="K9588">
        <v>13507</v>
      </c>
      <c r="L9588" s="1">
        <v>366</v>
      </c>
      <c r="M9588" s="2">
        <f t="shared" si="448"/>
        <v>56.25</v>
      </c>
      <c r="N9588" s="2" t="str">
        <f t="shared" si="449"/>
        <v/>
      </c>
      <c r="O9588" s="2" t="str">
        <f t="shared" si="447"/>
        <v/>
      </c>
    </row>
    <row r="9589" spans="1:15" x14ac:dyDescent="0.25">
      <c r="A9589">
        <v>9588</v>
      </c>
      <c r="B9589">
        <v>3</v>
      </c>
      <c r="C9589" s="1">
        <v>26223</v>
      </c>
      <c r="D9589">
        <v>0</v>
      </c>
      <c r="E9589">
        <v>0</v>
      </c>
      <c r="F9589" t="s">
        <v>14</v>
      </c>
      <c r="G9589" s="1">
        <v>36531</v>
      </c>
      <c r="H9589">
        <v>2</v>
      </c>
      <c r="J9589">
        <v>10</v>
      </c>
      <c r="K9589">
        <v>13507</v>
      </c>
      <c r="L9589" s="1">
        <v>366</v>
      </c>
      <c r="M9589" s="2">
        <f t="shared" si="448"/>
        <v>28.219444444444445</v>
      </c>
      <c r="N9589" s="2" t="str">
        <f t="shared" si="449"/>
        <v/>
      </c>
      <c r="O9589" s="2" t="str">
        <f t="shared" si="447"/>
        <v/>
      </c>
    </row>
    <row r="9590" spans="1:15" x14ac:dyDescent="0.25">
      <c r="A9590">
        <v>9589</v>
      </c>
      <c r="B9590">
        <v>3</v>
      </c>
      <c r="C9590" s="1">
        <v>19511</v>
      </c>
      <c r="D9590">
        <v>0</v>
      </c>
      <c r="E9590">
        <v>1</v>
      </c>
      <c r="F9590" t="s">
        <v>14</v>
      </c>
      <c r="G9590" s="1">
        <v>36531</v>
      </c>
      <c r="H9590">
        <v>2</v>
      </c>
      <c r="J9590">
        <v>10</v>
      </c>
      <c r="K9590">
        <v>17807</v>
      </c>
      <c r="L9590" s="1">
        <v>366</v>
      </c>
      <c r="M9590" s="2">
        <f t="shared" si="448"/>
        <v>46.597222222222221</v>
      </c>
      <c r="N9590" s="2" t="str">
        <f t="shared" si="449"/>
        <v/>
      </c>
      <c r="O9590" s="2" t="str">
        <f t="shared" si="447"/>
        <v/>
      </c>
    </row>
    <row r="9591" spans="1:15" x14ac:dyDescent="0.25">
      <c r="A9591">
        <v>9590</v>
      </c>
      <c r="B9591">
        <v>4</v>
      </c>
      <c r="C9591" s="1">
        <v>26866</v>
      </c>
      <c r="D9591">
        <v>2490</v>
      </c>
      <c r="E9591">
        <v>0</v>
      </c>
      <c r="F9591" t="s">
        <v>14</v>
      </c>
      <c r="G9591" s="1">
        <v>36532</v>
      </c>
      <c r="H9591">
        <v>2</v>
      </c>
      <c r="J9591">
        <v>10</v>
      </c>
      <c r="K9591">
        <v>10107</v>
      </c>
      <c r="L9591" s="1">
        <v>366</v>
      </c>
      <c r="M9591" s="2">
        <f t="shared" si="448"/>
        <v>26.461111111111112</v>
      </c>
      <c r="N9591" s="2" t="str">
        <f t="shared" si="449"/>
        <v/>
      </c>
      <c r="O9591" s="2" t="str">
        <f t="shared" si="447"/>
        <v/>
      </c>
    </row>
    <row r="9592" spans="1:15" x14ac:dyDescent="0.25">
      <c r="A9592">
        <v>9591</v>
      </c>
      <c r="B9592">
        <v>4</v>
      </c>
      <c r="C9592" s="1">
        <v>26021</v>
      </c>
      <c r="D9592">
        <v>0</v>
      </c>
      <c r="E9592">
        <v>0</v>
      </c>
      <c r="F9592" t="s">
        <v>20</v>
      </c>
      <c r="G9592" s="1">
        <v>36532</v>
      </c>
      <c r="H9592">
        <v>2</v>
      </c>
      <c r="J9592">
        <v>10</v>
      </c>
      <c r="K9592">
        <v>10107</v>
      </c>
      <c r="L9592" s="1">
        <v>366</v>
      </c>
      <c r="M9592" s="2">
        <f t="shared" si="448"/>
        <v>28.772222222222222</v>
      </c>
      <c r="N9592" s="2" t="str">
        <f t="shared" si="449"/>
        <v/>
      </c>
      <c r="O9592" s="2" t="str">
        <f t="shared" si="447"/>
        <v/>
      </c>
    </row>
    <row r="9593" spans="1:15" x14ac:dyDescent="0.25">
      <c r="A9593">
        <v>9592</v>
      </c>
      <c r="B9593">
        <v>3</v>
      </c>
      <c r="C9593" s="1">
        <v>19979</v>
      </c>
      <c r="D9593">
        <v>0</v>
      </c>
      <c r="E9593">
        <v>0</v>
      </c>
      <c r="F9593" t="s">
        <v>13</v>
      </c>
      <c r="G9593" s="1">
        <v>36532</v>
      </c>
      <c r="H9593">
        <v>0</v>
      </c>
      <c r="J9593">
        <v>21</v>
      </c>
      <c r="K9593">
        <v>0</v>
      </c>
      <c r="L9593" s="1">
        <v>366</v>
      </c>
      <c r="M9593" s="2">
        <f t="shared" si="448"/>
        <v>45.319444444444443</v>
      </c>
      <c r="N9593" s="2" t="str">
        <f t="shared" si="449"/>
        <v/>
      </c>
      <c r="O9593" s="2" t="str">
        <f t="shared" si="447"/>
        <v/>
      </c>
    </row>
    <row r="9594" spans="1:15" x14ac:dyDescent="0.25">
      <c r="A9594">
        <v>9593</v>
      </c>
      <c r="B9594">
        <v>4</v>
      </c>
      <c r="C9594" s="1">
        <v>27655</v>
      </c>
      <c r="D9594">
        <v>0</v>
      </c>
      <c r="E9594">
        <v>0</v>
      </c>
      <c r="F9594" t="s">
        <v>20</v>
      </c>
      <c r="G9594" s="1">
        <v>36532</v>
      </c>
      <c r="H9594">
        <v>0</v>
      </c>
      <c r="J9594">
        <v>21</v>
      </c>
      <c r="K9594">
        <v>0</v>
      </c>
      <c r="L9594" s="1">
        <v>366</v>
      </c>
      <c r="M9594" s="2">
        <f t="shared" si="448"/>
        <v>24.302777777777777</v>
      </c>
      <c r="N9594" s="2" t="str">
        <f t="shared" si="449"/>
        <v/>
      </c>
      <c r="O9594" s="2" t="str">
        <f t="shared" si="447"/>
        <v/>
      </c>
    </row>
    <row r="9595" spans="1:15" x14ac:dyDescent="0.25">
      <c r="A9595">
        <v>9594</v>
      </c>
      <c r="B9595">
        <v>4</v>
      </c>
      <c r="C9595" s="1">
        <v>27554</v>
      </c>
      <c r="D9595">
        <v>0</v>
      </c>
      <c r="E9595">
        <v>0</v>
      </c>
      <c r="F9595" t="s">
        <v>20</v>
      </c>
      <c r="G9595" s="1">
        <v>36535</v>
      </c>
      <c r="H9595">
        <v>2</v>
      </c>
      <c r="J9595">
        <v>10</v>
      </c>
      <c r="K9595">
        <v>17907</v>
      </c>
      <c r="L9595" s="1">
        <v>366</v>
      </c>
      <c r="M9595" s="2">
        <f t="shared" si="448"/>
        <v>24.586111111111112</v>
      </c>
      <c r="N9595" s="2" t="str">
        <f t="shared" si="449"/>
        <v/>
      </c>
      <c r="O9595" s="2" t="str">
        <f t="shared" si="447"/>
        <v/>
      </c>
    </row>
    <row r="9596" spans="1:15" x14ac:dyDescent="0.25">
      <c r="A9596">
        <v>9595</v>
      </c>
      <c r="B9596">
        <v>3</v>
      </c>
      <c r="C9596" s="1">
        <v>24810</v>
      </c>
      <c r="D9596">
        <v>0</v>
      </c>
      <c r="E9596">
        <v>1</v>
      </c>
      <c r="F9596" t="s">
        <v>14</v>
      </c>
      <c r="G9596" s="1">
        <v>36535</v>
      </c>
      <c r="H9596">
        <v>2</v>
      </c>
      <c r="J9596">
        <v>10</v>
      </c>
      <c r="K9596">
        <v>10107</v>
      </c>
      <c r="L9596" s="1">
        <v>366</v>
      </c>
      <c r="M9596" s="2">
        <f t="shared" si="448"/>
        <v>32.1</v>
      </c>
      <c r="N9596" s="2" t="str">
        <f t="shared" si="449"/>
        <v/>
      </c>
      <c r="O9596" s="2" t="str">
        <f t="shared" si="447"/>
        <v/>
      </c>
    </row>
    <row r="9597" spans="1:15" x14ac:dyDescent="0.25">
      <c r="A9597">
        <v>9596</v>
      </c>
      <c r="B9597">
        <v>2</v>
      </c>
      <c r="C9597" s="1">
        <v>26903</v>
      </c>
      <c r="D9597">
        <v>1648</v>
      </c>
      <c r="E9597">
        <v>0</v>
      </c>
      <c r="F9597" t="s">
        <v>29</v>
      </c>
      <c r="G9597" s="1">
        <v>36535</v>
      </c>
      <c r="H9597">
        <v>2</v>
      </c>
      <c r="J9597">
        <v>10</v>
      </c>
      <c r="K9597">
        <v>17807</v>
      </c>
      <c r="L9597" s="1">
        <v>366</v>
      </c>
      <c r="M9597" s="2">
        <f t="shared" si="448"/>
        <v>26.369444444444444</v>
      </c>
      <c r="N9597" s="2" t="str">
        <f t="shared" si="449"/>
        <v/>
      </c>
      <c r="O9597" s="2" t="str">
        <f t="shared" si="447"/>
        <v/>
      </c>
    </row>
    <row r="9598" spans="1:15" x14ac:dyDescent="0.25">
      <c r="A9598">
        <v>9597</v>
      </c>
      <c r="B9598">
        <v>3</v>
      </c>
      <c r="C9598" s="1">
        <v>24438</v>
      </c>
      <c r="D9598">
        <v>1426</v>
      </c>
      <c r="E9598">
        <v>3</v>
      </c>
      <c r="F9598" t="s">
        <v>14</v>
      </c>
      <c r="G9598" s="1">
        <v>36535</v>
      </c>
      <c r="H9598">
        <v>0</v>
      </c>
      <c r="J9598">
        <v>25</v>
      </c>
      <c r="K9598">
        <v>0</v>
      </c>
      <c r="L9598" s="1">
        <v>366</v>
      </c>
      <c r="M9598" s="2">
        <f t="shared" si="448"/>
        <v>33.119444444444447</v>
      </c>
      <c r="N9598" s="2" t="str">
        <f t="shared" si="449"/>
        <v/>
      </c>
      <c r="O9598" s="2" t="str">
        <f t="shared" si="447"/>
        <v/>
      </c>
    </row>
    <row r="9599" spans="1:15" x14ac:dyDescent="0.25">
      <c r="A9599">
        <v>9598</v>
      </c>
      <c r="B9599">
        <v>2</v>
      </c>
      <c r="C9599" s="1">
        <v>18376</v>
      </c>
      <c r="D9599">
        <v>0</v>
      </c>
      <c r="E9599">
        <v>0</v>
      </c>
      <c r="F9599" t="s">
        <v>13</v>
      </c>
      <c r="G9599" s="1">
        <v>36535</v>
      </c>
      <c r="H9599">
        <v>0</v>
      </c>
      <c r="J9599">
        <v>21</v>
      </c>
      <c r="K9599">
        <v>0</v>
      </c>
      <c r="L9599" s="1">
        <v>366</v>
      </c>
      <c r="M9599" s="2">
        <f t="shared" si="448"/>
        <v>49.713888888888889</v>
      </c>
      <c r="N9599" s="2" t="str">
        <f t="shared" si="449"/>
        <v/>
      </c>
      <c r="O9599" s="2" t="str">
        <f t="shared" si="447"/>
        <v/>
      </c>
    </row>
    <row r="9600" spans="1:15" x14ac:dyDescent="0.25">
      <c r="A9600">
        <v>9599</v>
      </c>
      <c r="B9600">
        <v>2</v>
      </c>
      <c r="C9600" s="1">
        <v>24424</v>
      </c>
      <c r="D9600">
        <v>0</v>
      </c>
      <c r="E9600">
        <v>0</v>
      </c>
      <c r="F9600" t="s">
        <v>26</v>
      </c>
      <c r="G9600" s="1">
        <v>36536</v>
      </c>
      <c r="H9600">
        <v>0</v>
      </c>
      <c r="J9600">
        <v>10</v>
      </c>
      <c r="K9600">
        <v>18319</v>
      </c>
      <c r="L9600" s="1">
        <v>366</v>
      </c>
      <c r="M9600" s="2">
        <f t="shared" si="448"/>
        <v>33.161111111111111</v>
      </c>
      <c r="N9600" s="2" t="str">
        <f t="shared" si="449"/>
        <v/>
      </c>
      <c r="O9600" s="2" t="str">
        <f t="shared" si="447"/>
        <v/>
      </c>
    </row>
    <row r="9601" spans="1:15" x14ac:dyDescent="0.25">
      <c r="A9601">
        <v>9600</v>
      </c>
      <c r="B9601">
        <v>2</v>
      </c>
      <c r="C9601" s="1">
        <v>16337</v>
      </c>
      <c r="D9601">
        <v>0</v>
      </c>
      <c r="E9601">
        <v>0</v>
      </c>
      <c r="F9601" t="s">
        <v>14</v>
      </c>
      <c r="G9601" s="1">
        <v>36537</v>
      </c>
      <c r="H9601">
        <v>2</v>
      </c>
      <c r="J9601">
        <v>10</v>
      </c>
      <c r="K9601">
        <v>17607</v>
      </c>
      <c r="L9601" s="1">
        <v>366</v>
      </c>
      <c r="M9601" s="2">
        <f t="shared" si="448"/>
        <v>55.305555555555557</v>
      </c>
      <c r="N9601" s="2" t="str">
        <f t="shared" si="449"/>
        <v/>
      </c>
      <c r="O9601" s="2" t="str">
        <f t="shared" si="447"/>
        <v/>
      </c>
    </row>
    <row r="9602" spans="1:15" x14ac:dyDescent="0.25">
      <c r="A9602">
        <v>9601</v>
      </c>
      <c r="B9602">
        <v>2</v>
      </c>
      <c r="C9602" s="1">
        <v>36500</v>
      </c>
      <c r="D9602">
        <v>0</v>
      </c>
      <c r="E9602">
        <v>0</v>
      </c>
      <c r="F9602" t="s">
        <v>20</v>
      </c>
      <c r="G9602" s="1">
        <v>36537</v>
      </c>
      <c r="H9602">
        <v>2</v>
      </c>
      <c r="J9602">
        <v>21</v>
      </c>
      <c r="K9602">
        <v>10107</v>
      </c>
      <c r="L9602" s="1">
        <v>366</v>
      </c>
      <c r="M9602" s="2">
        <f t="shared" si="448"/>
        <v>0.1</v>
      </c>
      <c r="N9602" s="2" t="str">
        <f t="shared" si="449"/>
        <v/>
      </c>
      <c r="O9602" s="2" t="str">
        <f t="shared" si="447"/>
        <v/>
      </c>
    </row>
    <row r="9603" spans="1:15" x14ac:dyDescent="0.25">
      <c r="A9603">
        <v>9602</v>
      </c>
      <c r="B9603">
        <v>4</v>
      </c>
      <c r="C9603" s="1">
        <v>14174</v>
      </c>
      <c r="D9603">
        <v>0</v>
      </c>
      <c r="E9603">
        <v>0</v>
      </c>
      <c r="F9603" t="s">
        <v>20</v>
      </c>
      <c r="G9603" s="1">
        <v>36537</v>
      </c>
      <c r="H9603">
        <v>0</v>
      </c>
      <c r="J9603">
        <v>25</v>
      </c>
      <c r="K9603">
        <v>0</v>
      </c>
      <c r="L9603" s="1">
        <v>366</v>
      </c>
      <c r="M9603" s="2">
        <f t="shared" si="448"/>
        <v>61.225000000000001</v>
      </c>
      <c r="N9603" s="2" t="str">
        <f t="shared" si="449"/>
        <v/>
      </c>
      <c r="O9603" s="2" t="str">
        <f t="shared" si="447"/>
        <v/>
      </c>
    </row>
    <row r="9604" spans="1:15" x14ac:dyDescent="0.25">
      <c r="A9604">
        <v>9603</v>
      </c>
      <c r="B9604">
        <v>2</v>
      </c>
      <c r="C9604" s="1">
        <v>18189</v>
      </c>
      <c r="D9604">
        <v>0</v>
      </c>
      <c r="E9604">
        <v>0</v>
      </c>
      <c r="F9604" t="s">
        <v>13</v>
      </c>
      <c r="G9604" s="1">
        <v>36538</v>
      </c>
      <c r="H9604">
        <v>0</v>
      </c>
      <c r="J9604">
        <v>25</v>
      </c>
      <c r="K9604">
        <v>0</v>
      </c>
      <c r="L9604" s="1">
        <v>366</v>
      </c>
      <c r="M9604" s="2">
        <f t="shared" si="448"/>
        <v>50.236111111111114</v>
      </c>
      <c r="N9604" s="2" t="str">
        <f t="shared" si="449"/>
        <v/>
      </c>
      <c r="O9604" s="2" t="str">
        <f t="shared" si="447"/>
        <v/>
      </c>
    </row>
    <row r="9605" spans="1:15" x14ac:dyDescent="0.25">
      <c r="A9605">
        <v>9604</v>
      </c>
      <c r="B9605">
        <v>3</v>
      </c>
      <c r="C9605" s="1">
        <v>16670</v>
      </c>
      <c r="D9605">
        <v>1651</v>
      </c>
      <c r="E9605">
        <v>0</v>
      </c>
      <c r="F9605" t="s">
        <v>14</v>
      </c>
      <c r="G9605" s="1">
        <v>36538</v>
      </c>
      <c r="H9605">
        <v>0</v>
      </c>
      <c r="J9605">
        <v>21</v>
      </c>
      <c r="K9605">
        <v>0</v>
      </c>
      <c r="L9605" s="1">
        <v>366</v>
      </c>
      <c r="M9605" s="2">
        <f t="shared" ref="M9605:M9668" si="450">DAYS360(C9605,G9605,TRUE)/360</f>
        <v>54.394444444444446</v>
      </c>
      <c r="N9605" s="2" t="str">
        <f t="shared" ref="N9605:N9668" si="451">IF(DAYS360(C9605,L9605)/360&gt;0,DAYS360(C9605,L9605)/360,"")</f>
        <v/>
      </c>
      <c r="O9605" s="2" t="str">
        <f t="shared" ref="O9605:O9668" si="452">IF(N9605="","",N9605-M9605)</f>
        <v/>
      </c>
    </row>
    <row r="9606" spans="1:15" x14ac:dyDescent="0.25">
      <c r="A9606">
        <v>9605</v>
      </c>
      <c r="B9606">
        <v>4</v>
      </c>
      <c r="C9606" s="1">
        <v>24427</v>
      </c>
      <c r="D9606">
        <v>0</v>
      </c>
      <c r="E9606">
        <v>0</v>
      </c>
      <c r="F9606" t="s">
        <v>20</v>
      </c>
      <c r="G9606" s="1">
        <v>36538</v>
      </c>
      <c r="H9606">
        <v>0</v>
      </c>
      <c r="J9606">
        <v>23</v>
      </c>
      <c r="K9606">
        <v>0</v>
      </c>
      <c r="L9606" s="1">
        <v>366</v>
      </c>
      <c r="M9606" s="2">
        <f t="shared" si="450"/>
        <v>33.158333333333331</v>
      </c>
      <c r="N9606" s="2" t="str">
        <f t="shared" si="451"/>
        <v/>
      </c>
      <c r="O9606" s="2" t="str">
        <f t="shared" si="452"/>
        <v/>
      </c>
    </row>
    <row r="9607" spans="1:15" x14ac:dyDescent="0.25">
      <c r="A9607">
        <v>9606</v>
      </c>
      <c r="B9607">
        <v>3</v>
      </c>
      <c r="C9607" s="1">
        <v>25084</v>
      </c>
      <c r="D9607">
        <v>1463</v>
      </c>
      <c r="E9607">
        <v>2</v>
      </c>
      <c r="F9607" t="s">
        <v>14</v>
      </c>
      <c r="G9607" s="1">
        <v>36539</v>
      </c>
      <c r="H9607">
        <v>2</v>
      </c>
      <c r="J9607">
        <v>10</v>
      </c>
      <c r="K9607">
        <v>11307</v>
      </c>
      <c r="L9607" s="1">
        <v>366</v>
      </c>
      <c r="M9607" s="2">
        <f t="shared" si="450"/>
        <v>31.363888888888887</v>
      </c>
      <c r="N9607" s="2" t="str">
        <f t="shared" si="451"/>
        <v/>
      </c>
      <c r="O9607" s="2" t="str">
        <f t="shared" si="452"/>
        <v/>
      </c>
    </row>
    <row r="9608" spans="1:15" x14ac:dyDescent="0.25">
      <c r="A9608">
        <v>9607</v>
      </c>
      <c r="B9608">
        <v>2</v>
      </c>
      <c r="C9608" s="1">
        <v>26300</v>
      </c>
      <c r="D9608">
        <v>0</v>
      </c>
      <c r="E9608">
        <v>0</v>
      </c>
      <c r="F9608" t="s">
        <v>13</v>
      </c>
      <c r="G9608" s="1">
        <v>36539</v>
      </c>
      <c r="H9608">
        <v>0</v>
      </c>
      <c r="J9608">
        <v>25</v>
      </c>
      <c r="K9608">
        <v>0</v>
      </c>
      <c r="L9608" s="1">
        <v>366</v>
      </c>
      <c r="M9608" s="2">
        <f t="shared" si="450"/>
        <v>28.033333333333335</v>
      </c>
      <c r="N9608" s="2" t="str">
        <f t="shared" si="451"/>
        <v/>
      </c>
      <c r="O9608" s="2" t="str">
        <f t="shared" si="452"/>
        <v/>
      </c>
    </row>
    <row r="9609" spans="1:15" x14ac:dyDescent="0.25">
      <c r="A9609">
        <v>9608</v>
      </c>
      <c r="B9609">
        <v>3</v>
      </c>
      <c r="C9609" s="1">
        <v>23108</v>
      </c>
      <c r="D9609">
        <v>2800</v>
      </c>
      <c r="E9609">
        <v>2</v>
      </c>
      <c r="F9609" t="s">
        <v>18</v>
      </c>
      <c r="G9609" s="1">
        <v>36539</v>
      </c>
      <c r="H9609">
        <v>2</v>
      </c>
      <c r="J9609">
        <v>10</v>
      </c>
      <c r="K9609">
        <v>13907</v>
      </c>
      <c r="L9609" s="1">
        <v>366</v>
      </c>
      <c r="M9609" s="2">
        <f t="shared" si="450"/>
        <v>36.769444444444446</v>
      </c>
      <c r="N9609" s="2" t="str">
        <f t="shared" si="451"/>
        <v/>
      </c>
      <c r="O9609" s="2" t="str">
        <f t="shared" si="452"/>
        <v/>
      </c>
    </row>
    <row r="9610" spans="1:15" x14ac:dyDescent="0.25">
      <c r="A9610">
        <v>9609</v>
      </c>
      <c r="B9610">
        <v>4</v>
      </c>
      <c r="C9610" s="1">
        <v>33428</v>
      </c>
      <c r="D9610">
        <v>0</v>
      </c>
      <c r="E9610">
        <v>0</v>
      </c>
      <c r="F9610" t="s">
        <v>20</v>
      </c>
      <c r="G9610" s="1">
        <v>36542</v>
      </c>
      <c r="H9610">
        <v>2</v>
      </c>
      <c r="J9610">
        <v>21</v>
      </c>
      <c r="K9610">
        <v>10907</v>
      </c>
      <c r="L9610" s="1">
        <v>366</v>
      </c>
      <c r="M9610" s="2">
        <f t="shared" si="450"/>
        <v>8.5222222222222221</v>
      </c>
      <c r="N9610" s="2" t="str">
        <f t="shared" si="451"/>
        <v/>
      </c>
      <c r="O9610" s="2" t="str">
        <f t="shared" si="452"/>
        <v/>
      </c>
    </row>
    <row r="9611" spans="1:15" x14ac:dyDescent="0.25">
      <c r="A9611">
        <v>9610</v>
      </c>
      <c r="B9611">
        <v>2</v>
      </c>
      <c r="C9611" s="1">
        <v>25198</v>
      </c>
      <c r="D9611">
        <v>0</v>
      </c>
      <c r="E9611">
        <v>0</v>
      </c>
      <c r="F9611" t="s">
        <v>14</v>
      </c>
      <c r="G9611" s="1">
        <v>36542</v>
      </c>
      <c r="H9611">
        <v>2</v>
      </c>
      <c r="J9611">
        <v>10</v>
      </c>
      <c r="K9611">
        <v>10107</v>
      </c>
      <c r="L9611" s="1">
        <v>366</v>
      </c>
      <c r="M9611" s="2">
        <f t="shared" si="450"/>
        <v>31.058333333333334</v>
      </c>
      <c r="N9611" s="2" t="str">
        <f t="shared" si="451"/>
        <v/>
      </c>
      <c r="O9611" s="2" t="str">
        <f t="shared" si="452"/>
        <v/>
      </c>
    </row>
    <row r="9612" spans="1:15" x14ac:dyDescent="0.25">
      <c r="A9612">
        <v>9611</v>
      </c>
      <c r="B9612">
        <v>3</v>
      </c>
      <c r="C9612" s="1">
        <v>17757</v>
      </c>
      <c r="D9612">
        <v>0</v>
      </c>
      <c r="E9612">
        <v>0</v>
      </c>
      <c r="F9612" t="s">
        <v>13</v>
      </c>
      <c r="G9612" s="1">
        <v>36542</v>
      </c>
      <c r="H9612">
        <v>0</v>
      </c>
      <c r="J9612">
        <v>25</v>
      </c>
      <c r="K9612">
        <v>0</v>
      </c>
      <c r="L9612" s="1">
        <v>366</v>
      </c>
      <c r="M9612" s="2">
        <f t="shared" si="450"/>
        <v>51.430555555555557</v>
      </c>
      <c r="N9612" s="2" t="str">
        <f t="shared" si="451"/>
        <v/>
      </c>
      <c r="O9612" s="2" t="str">
        <f t="shared" si="452"/>
        <v/>
      </c>
    </row>
    <row r="9613" spans="1:15" x14ac:dyDescent="0.25">
      <c r="A9613">
        <v>9612</v>
      </c>
      <c r="B9613">
        <v>2</v>
      </c>
      <c r="C9613" s="1">
        <v>18479</v>
      </c>
      <c r="D9613">
        <v>2872</v>
      </c>
      <c r="E9613">
        <v>1</v>
      </c>
      <c r="F9613" t="s">
        <v>14</v>
      </c>
      <c r="G9613" s="1">
        <v>36542</v>
      </c>
      <c r="H9613">
        <v>0</v>
      </c>
      <c r="J9613">
        <v>21</v>
      </c>
      <c r="K9613">
        <v>0</v>
      </c>
      <c r="L9613" s="1">
        <v>366</v>
      </c>
      <c r="M9613" s="2">
        <f t="shared" si="450"/>
        <v>49.452777777777776</v>
      </c>
      <c r="N9613" s="2" t="str">
        <f t="shared" si="451"/>
        <v/>
      </c>
      <c r="O9613" s="2" t="str">
        <f t="shared" si="452"/>
        <v/>
      </c>
    </row>
    <row r="9614" spans="1:15" x14ac:dyDescent="0.25">
      <c r="A9614">
        <v>9613</v>
      </c>
      <c r="B9614">
        <v>3</v>
      </c>
      <c r="C9614" s="1">
        <v>26419</v>
      </c>
      <c r="D9614">
        <v>1130</v>
      </c>
      <c r="E9614">
        <v>2</v>
      </c>
      <c r="F9614" t="s">
        <v>14</v>
      </c>
      <c r="G9614" s="1">
        <v>36542</v>
      </c>
      <c r="H9614">
        <v>0</v>
      </c>
      <c r="J9614">
        <v>21</v>
      </c>
      <c r="K9614">
        <v>0</v>
      </c>
      <c r="L9614" s="1">
        <v>366</v>
      </c>
      <c r="M9614" s="2">
        <f t="shared" si="450"/>
        <v>27.713888888888889</v>
      </c>
      <c r="N9614" s="2" t="str">
        <f t="shared" si="451"/>
        <v/>
      </c>
      <c r="O9614" s="2" t="str">
        <f t="shared" si="452"/>
        <v/>
      </c>
    </row>
    <row r="9615" spans="1:15" x14ac:dyDescent="0.25">
      <c r="A9615">
        <v>9614</v>
      </c>
      <c r="B9615">
        <v>3</v>
      </c>
      <c r="C9615" s="1">
        <v>22235</v>
      </c>
      <c r="D9615">
        <v>0</v>
      </c>
      <c r="E9615">
        <v>0</v>
      </c>
      <c r="F9615" t="s">
        <v>13</v>
      </c>
      <c r="G9615" s="1">
        <v>36543</v>
      </c>
      <c r="H9615">
        <v>0</v>
      </c>
      <c r="J9615">
        <v>23</v>
      </c>
      <c r="K9615">
        <v>0</v>
      </c>
      <c r="L9615" s="1">
        <v>366</v>
      </c>
      <c r="M9615" s="2">
        <f t="shared" si="450"/>
        <v>39.174999999999997</v>
      </c>
      <c r="N9615" s="2" t="str">
        <f t="shared" si="451"/>
        <v/>
      </c>
      <c r="O9615" s="2" t="str">
        <f t="shared" si="452"/>
        <v/>
      </c>
    </row>
    <row r="9616" spans="1:15" x14ac:dyDescent="0.25">
      <c r="A9616">
        <v>9615</v>
      </c>
      <c r="B9616">
        <v>3</v>
      </c>
      <c r="C9616" s="1">
        <v>17484</v>
      </c>
      <c r="D9616">
        <v>1435</v>
      </c>
      <c r="E9616">
        <v>1</v>
      </c>
      <c r="F9616" t="s">
        <v>13</v>
      </c>
      <c r="G9616" s="1">
        <v>36543</v>
      </c>
      <c r="H9616">
        <v>0</v>
      </c>
      <c r="J9616">
        <v>21</v>
      </c>
      <c r="K9616">
        <v>0</v>
      </c>
      <c r="L9616" s="1">
        <v>366</v>
      </c>
      <c r="M9616" s="2">
        <f t="shared" si="450"/>
        <v>52.180555555555557</v>
      </c>
      <c r="N9616" s="2" t="str">
        <f t="shared" si="451"/>
        <v/>
      </c>
      <c r="O9616" s="2" t="str">
        <f t="shared" si="452"/>
        <v/>
      </c>
    </row>
    <row r="9617" spans="1:15" x14ac:dyDescent="0.25">
      <c r="A9617">
        <v>9616</v>
      </c>
      <c r="B9617">
        <v>2</v>
      </c>
      <c r="C9617" s="1">
        <v>24189</v>
      </c>
      <c r="D9617">
        <v>0</v>
      </c>
      <c r="E9617">
        <v>0</v>
      </c>
      <c r="F9617" t="s">
        <v>13</v>
      </c>
      <c r="G9617" s="1">
        <v>36544</v>
      </c>
      <c r="H9617">
        <v>0</v>
      </c>
      <c r="J9617">
        <v>25</v>
      </c>
      <c r="K9617">
        <v>0</v>
      </c>
      <c r="L9617" s="1">
        <v>366</v>
      </c>
      <c r="M9617" s="2">
        <f t="shared" si="450"/>
        <v>33.822222222222223</v>
      </c>
      <c r="N9617" s="2" t="str">
        <f t="shared" si="451"/>
        <v/>
      </c>
      <c r="O9617" s="2" t="str">
        <f t="shared" si="452"/>
        <v/>
      </c>
    </row>
    <row r="9618" spans="1:15" x14ac:dyDescent="0.25">
      <c r="A9618">
        <v>9617</v>
      </c>
      <c r="B9618">
        <v>3</v>
      </c>
      <c r="C9618" s="1">
        <v>15180</v>
      </c>
      <c r="D9618">
        <v>1298</v>
      </c>
      <c r="E9618">
        <v>0</v>
      </c>
      <c r="F9618" t="s">
        <v>14</v>
      </c>
      <c r="G9618" s="1">
        <v>36545</v>
      </c>
      <c r="H9618">
        <v>0</v>
      </c>
      <c r="J9618">
        <v>25</v>
      </c>
      <c r="K9618">
        <v>0</v>
      </c>
      <c r="L9618" s="1">
        <v>366</v>
      </c>
      <c r="M9618" s="2">
        <f t="shared" si="450"/>
        <v>58.491666666666667</v>
      </c>
      <c r="N9618" s="2" t="str">
        <f t="shared" si="451"/>
        <v/>
      </c>
      <c r="O9618" s="2" t="str">
        <f t="shared" si="452"/>
        <v/>
      </c>
    </row>
    <row r="9619" spans="1:15" x14ac:dyDescent="0.25">
      <c r="A9619">
        <v>9618</v>
      </c>
      <c r="B9619">
        <v>2</v>
      </c>
      <c r="C9619" s="1">
        <v>17996</v>
      </c>
      <c r="D9619">
        <v>0</v>
      </c>
      <c r="E9619">
        <v>0</v>
      </c>
      <c r="F9619" t="s">
        <v>14</v>
      </c>
      <c r="G9619" s="1">
        <v>36545</v>
      </c>
      <c r="H9619">
        <v>2</v>
      </c>
      <c r="J9619">
        <v>10</v>
      </c>
      <c r="K9619">
        <v>0</v>
      </c>
      <c r="L9619" s="1">
        <v>366</v>
      </c>
      <c r="M9619" s="2">
        <f t="shared" si="450"/>
        <v>50.783333333333331</v>
      </c>
      <c r="N9619" s="2" t="str">
        <f t="shared" si="451"/>
        <v/>
      </c>
      <c r="O9619" s="2" t="str">
        <f t="shared" si="452"/>
        <v/>
      </c>
    </row>
    <row r="9620" spans="1:15" x14ac:dyDescent="0.25">
      <c r="A9620">
        <v>9619</v>
      </c>
      <c r="B9620">
        <v>2</v>
      </c>
      <c r="C9620" s="1">
        <v>27108</v>
      </c>
      <c r="D9620">
        <v>2800</v>
      </c>
      <c r="E9620">
        <v>1</v>
      </c>
      <c r="F9620" t="s">
        <v>14</v>
      </c>
      <c r="G9620" s="1">
        <v>36546</v>
      </c>
      <c r="H9620">
        <v>2</v>
      </c>
      <c r="J9620">
        <v>10</v>
      </c>
      <c r="K9620">
        <v>13907</v>
      </c>
      <c r="L9620" s="1">
        <v>366</v>
      </c>
      <c r="M9620" s="2">
        <f t="shared" si="450"/>
        <v>25.836111111111112</v>
      </c>
      <c r="N9620" s="2" t="str">
        <f t="shared" si="451"/>
        <v/>
      </c>
      <c r="O9620" s="2" t="str">
        <f t="shared" si="452"/>
        <v/>
      </c>
    </row>
    <row r="9621" spans="1:15" x14ac:dyDescent="0.25">
      <c r="A9621">
        <v>9620</v>
      </c>
      <c r="B9621">
        <v>2</v>
      </c>
      <c r="C9621" s="1">
        <v>25532</v>
      </c>
      <c r="D9621">
        <v>0</v>
      </c>
      <c r="E9621">
        <v>0</v>
      </c>
      <c r="F9621" t="s">
        <v>14</v>
      </c>
      <c r="G9621" s="1">
        <v>36546</v>
      </c>
      <c r="H9621">
        <v>0</v>
      </c>
      <c r="J9621">
        <v>10</v>
      </c>
      <c r="K9621">
        <v>12807</v>
      </c>
      <c r="L9621" s="1">
        <v>366</v>
      </c>
      <c r="M9621" s="2">
        <f t="shared" si="450"/>
        <v>30.155555555555555</v>
      </c>
      <c r="N9621" s="2" t="str">
        <f t="shared" si="451"/>
        <v/>
      </c>
      <c r="O9621" s="2" t="str">
        <f t="shared" si="452"/>
        <v/>
      </c>
    </row>
    <row r="9622" spans="1:15" x14ac:dyDescent="0.25">
      <c r="A9622">
        <v>9621</v>
      </c>
      <c r="B9622">
        <v>3</v>
      </c>
      <c r="C9622" s="1">
        <v>18350</v>
      </c>
      <c r="D9622">
        <v>0</v>
      </c>
      <c r="E9622">
        <v>0</v>
      </c>
      <c r="F9622" t="s">
        <v>13</v>
      </c>
      <c r="G9622" s="1">
        <v>36546</v>
      </c>
      <c r="H9622">
        <v>0</v>
      </c>
      <c r="J9622">
        <v>21</v>
      </c>
      <c r="K9622">
        <v>0</v>
      </c>
      <c r="L9622" s="1">
        <v>366</v>
      </c>
      <c r="M9622" s="2">
        <f t="shared" si="450"/>
        <v>49.81388888888889</v>
      </c>
      <c r="N9622" s="2" t="str">
        <f t="shared" si="451"/>
        <v/>
      </c>
      <c r="O9622" s="2" t="str">
        <f t="shared" si="452"/>
        <v/>
      </c>
    </row>
    <row r="9623" spans="1:15" x14ac:dyDescent="0.25">
      <c r="A9623">
        <v>9622</v>
      </c>
      <c r="B9623">
        <v>2</v>
      </c>
      <c r="C9623" s="1">
        <v>22781</v>
      </c>
      <c r="D9623">
        <v>0</v>
      </c>
      <c r="E9623">
        <v>0</v>
      </c>
      <c r="F9623" t="s">
        <v>13</v>
      </c>
      <c r="G9623" s="1">
        <v>36546</v>
      </c>
      <c r="H9623">
        <v>0</v>
      </c>
      <c r="J9623">
        <v>25</v>
      </c>
      <c r="K9623">
        <v>0</v>
      </c>
      <c r="L9623" s="1">
        <v>366</v>
      </c>
      <c r="M9623" s="2">
        <f t="shared" si="450"/>
        <v>37.68333333333333</v>
      </c>
      <c r="N9623" s="2" t="str">
        <f t="shared" si="451"/>
        <v/>
      </c>
      <c r="O9623" s="2" t="str">
        <f t="shared" si="452"/>
        <v/>
      </c>
    </row>
    <row r="9624" spans="1:15" x14ac:dyDescent="0.25">
      <c r="A9624">
        <v>9623</v>
      </c>
      <c r="B9624">
        <v>2</v>
      </c>
      <c r="C9624" s="1">
        <v>27220</v>
      </c>
      <c r="D9624">
        <v>0</v>
      </c>
      <c r="E9624">
        <v>0</v>
      </c>
      <c r="F9624" t="s">
        <v>13</v>
      </c>
      <c r="G9624" s="1">
        <v>36550</v>
      </c>
      <c r="H9624">
        <v>0</v>
      </c>
      <c r="J9624">
        <v>25</v>
      </c>
      <c r="K9624">
        <v>0</v>
      </c>
      <c r="L9624" s="1">
        <v>366</v>
      </c>
      <c r="M9624" s="2">
        <f t="shared" si="450"/>
        <v>25.541666666666668</v>
      </c>
      <c r="N9624" s="2" t="str">
        <f t="shared" si="451"/>
        <v/>
      </c>
      <c r="O9624" s="2" t="str">
        <f t="shared" si="452"/>
        <v/>
      </c>
    </row>
    <row r="9625" spans="1:15" x14ac:dyDescent="0.25">
      <c r="A9625">
        <v>9624</v>
      </c>
      <c r="B9625">
        <v>3</v>
      </c>
      <c r="C9625" s="1">
        <v>17642</v>
      </c>
      <c r="D9625">
        <v>0</v>
      </c>
      <c r="E9625">
        <v>1</v>
      </c>
      <c r="F9625" t="s">
        <v>14</v>
      </c>
      <c r="G9625" s="1">
        <v>36550</v>
      </c>
      <c r="H9625">
        <v>0</v>
      </c>
      <c r="J9625">
        <v>10</v>
      </c>
      <c r="K9625">
        <v>10107</v>
      </c>
      <c r="L9625" s="1">
        <v>366</v>
      </c>
      <c r="M9625" s="2">
        <f t="shared" si="450"/>
        <v>51.766666666666666</v>
      </c>
      <c r="N9625" s="2" t="str">
        <f t="shared" si="451"/>
        <v/>
      </c>
      <c r="O9625" s="2" t="str">
        <f t="shared" si="452"/>
        <v/>
      </c>
    </row>
    <row r="9626" spans="1:15" x14ac:dyDescent="0.25">
      <c r="A9626">
        <v>9625</v>
      </c>
      <c r="B9626">
        <v>3</v>
      </c>
      <c r="C9626" s="1">
        <v>20394</v>
      </c>
      <c r="D9626">
        <v>0</v>
      </c>
      <c r="E9626">
        <v>0</v>
      </c>
      <c r="F9626" t="s">
        <v>13</v>
      </c>
      <c r="G9626" s="1">
        <v>36550</v>
      </c>
      <c r="H9626">
        <v>0</v>
      </c>
      <c r="J9626">
        <v>25</v>
      </c>
      <c r="K9626">
        <v>0</v>
      </c>
      <c r="L9626" s="1">
        <v>366</v>
      </c>
      <c r="M9626" s="2">
        <f t="shared" si="450"/>
        <v>44.233333333333334</v>
      </c>
      <c r="N9626" s="2" t="str">
        <f t="shared" si="451"/>
        <v/>
      </c>
      <c r="O9626" s="2" t="str">
        <f t="shared" si="452"/>
        <v/>
      </c>
    </row>
    <row r="9627" spans="1:15" x14ac:dyDescent="0.25">
      <c r="A9627">
        <v>9626</v>
      </c>
      <c r="B9627">
        <v>2</v>
      </c>
      <c r="C9627" s="1">
        <v>16228</v>
      </c>
      <c r="D9627">
        <v>0</v>
      </c>
      <c r="E9627">
        <v>0</v>
      </c>
      <c r="F9627" t="s">
        <v>13</v>
      </c>
      <c r="G9627" s="1">
        <v>36550</v>
      </c>
      <c r="H9627">
        <v>0</v>
      </c>
      <c r="J9627">
        <v>21</v>
      </c>
      <c r="K9627">
        <v>0</v>
      </c>
      <c r="L9627" s="1">
        <v>366</v>
      </c>
      <c r="M9627" s="2">
        <f t="shared" si="450"/>
        <v>55.638888888888886</v>
      </c>
      <c r="N9627" s="2" t="str">
        <f t="shared" si="451"/>
        <v/>
      </c>
      <c r="O9627" s="2" t="str">
        <f t="shared" si="452"/>
        <v/>
      </c>
    </row>
    <row r="9628" spans="1:15" x14ac:dyDescent="0.25">
      <c r="A9628">
        <v>9627</v>
      </c>
      <c r="B9628">
        <v>2</v>
      </c>
      <c r="C9628" s="1">
        <v>27380</v>
      </c>
      <c r="D9628">
        <v>2335</v>
      </c>
      <c r="E9628">
        <v>2</v>
      </c>
      <c r="F9628" t="s">
        <v>16</v>
      </c>
      <c r="G9628" s="1">
        <v>36551</v>
      </c>
      <c r="H9628">
        <v>0</v>
      </c>
      <c r="J9628">
        <v>21</v>
      </c>
      <c r="K9628">
        <v>0</v>
      </c>
      <c r="L9628" s="1">
        <v>366</v>
      </c>
      <c r="M9628" s="2">
        <f t="shared" si="450"/>
        <v>25.108333333333334</v>
      </c>
      <c r="N9628" s="2" t="str">
        <f t="shared" si="451"/>
        <v/>
      </c>
      <c r="O9628" s="2" t="str">
        <f t="shared" si="452"/>
        <v/>
      </c>
    </row>
    <row r="9629" spans="1:15" x14ac:dyDescent="0.25">
      <c r="A9629">
        <v>9628</v>
      </c>
      <c r="B9629">
        <v>2</v>
      </c>
      <c r="C9629" s="1">
        <v>27617</v>
      </c>
      <c r="D9629">
        <v>0</v>
      </c>
      <c r="E9629">
        <v>0</v>
      </c>
      <c r="F9629" t="s">
        <v>20</v>
      </c>
      <c r="G9629" s="1">
        <v>36551</v>
      </c>
      <c r="H9629">
        <v>2</v>
      </c>
      <c r="J9629">
        <v>10</v>
      </c>
      <c r="K9629">
        <v>13507</v>
      </c>
      <c r="L9629" s="1">
        <v>366</v>
      </c>
      <c r="M9629" s="2">
        <f t="shared" si="450"/>
        <v>24.458333333333332</v>
      </c>
      <c r="N9629" s="2" t="str">
        <f t="shared" si="451"/>
        <v/>
      </c>
      <c r="O9629" s="2" t="str">
        <f t="shared" si="452"/>
        <v/>
      </c>
    </row>
    <row r="9630" spans="1:15" x14ac:dyDescent="0.25">
      <c r="A9630">
        <v>9629</v>
      </c>
      <c r="B9630">
        <v>2</v>
      </c>
      <c r="C9630" s="1">
        <v>26369</v>
      </c>
      <c r="D9630">
        <v>1402</v>
      </c>
      <c r="E9630">
        <v>1</v>
      </c>
      <c r="F9630" t="s">
        <v>26</v>
      </c>
      <c r="G9630" s="1">
        <v>36551</v>
      </c>
      <c r="H9630">
        <v>2</v>
      </c>
      <c r="J9630">
        <v>10</v>
      </c>
      <c r="K9630">
        <v>14607</v>
      </c>
      <c r="L9630" s="1">
        <v>366</v>
      </c>
      <c r="M9630" s="2">
        <f t="shared" si="450"/>
        <v>27.875</v>
      </c>
      <c r="N9630" s="2" t="str">
        <f t="shared" si="451"/>
        <v/>
      </c>
      <c r="O9630" s="2" t="str">
        <f t="shared" si="452"/>
        <v/>
      </c>
    </row>
    <row r="9631" spans="1:15" x14ac:dyDescent="0.25">
      <c r="A9631">
        <v>9630</v>
      </c>
      <c r="B9631">
        <v>2</v>
      </c>
      <c r="C9631" s="1">
        <v>27331</v>
      </c>
      <c r="D9631">
        <v>2287</v>
      </c>
      <c r="E9631">
        <v>0</v>
      </c>
      <c r="F9631" t="s">
        <v>20</v>
      </c>
      <c r="G9631" s="1">
        <v>36551</v>
      </c>
      <c r="H9631">
        <v>2</v>
      </c>
      <c r="J9631">
        <v>10</v>
      </c>
      <c r="K9631">
        <v>14607</v>
      </c>
      <c r="L9631" s="1">
        <v>366</v>
      </c>
      <c r="M9631" s="2">
        <f t="shared" si="450"/>
        <v>25.241666666666667</v>
      </c>
      <c r="N9631" s="2" t="str">
        <f t="shared" si="451"/>
        <v/>
      </c>
      <c r="O9631" s="2" t="str">
        <f t="shared" si="452"/>
        <v/>
      </c>
    </row>
    <row r="9632" spans="1:15" x14ac:dyDescent="0.25">
      <c r="A9632">
        <v>9631</v>
      </c>
      <c r="B9632">
        <v>3</v>
      </c>
      <c r="C9632" s="1">
        <v>23531</v>
      </c>
      <c r="D9632">
        <v>0</v>
      </c>
      <c r="E9632">
        <v>0</v>
      </c>
      <c r="F9632" t="s">
        <v>13</v>
      </c>
      <c r="G9632" s="1">
        <v>36551</v>
      </c>
      <c r="H9632">
        <v>0</v>
      </c>
      <c r="J9632">
        <v>21</v>
      </c>
      <c r="K9632">
        <v>0</v>
      </c>
      <c r="L9632" s="1">
        <v>366</v>
      </c>
      <c r="M9632" s="2">
        <f t="shared" si="450"/>
        <v>35.647222222222226</v>
      </c>
      <c r="N9632" s="2" t="str">
        <f t="shared" si="451"/>
        <v/>
      </c>
      <c r="O9632" s="2" t="str">
        <f t="shared" si="452"/>
        <v/>
      </c>
    </row>
    <row r="9633" spans="1:15" x14ac:dyDescent="0.25">
      <c r="A9633">
        <v>9632</v>
      </c>
      <c r="B9633">
        <v>3</v>
      </c>
      <c r="C9633" s="1">
        <v>27353</v>
      </c>
      <c r="D9633">
        <v>1619</v>
      </c>
      <c r="E9633">
        <v>0</v>
      </c>
      <c r="F9633" t="s">
        <v>26</v>
      </c>
      <c r="G9633" s="1">
        <v>36552</v>
      </c>
      <c r="H9633">
        <v>2</v>
      </c>
      <c r="J9633">
        <v>10</v>
      </c>
      <c r="K9633">
        <v>10107</v>
      </c>
      <c r="L9633" s="1">
        <v>366</v>
      </c>
      <c r="M9633" s="2">
        <f t="shared" si="450"/>
        <v>25.18611111111111</v>
      </c>
      <c r="N9633" s="2" t="str">
        <f t="shared" si="451"/>
        <v/>
      </c>
      <c r="O9633" s="2" t="str">
        <f t="shared" si="452"/>
        <v/>
      </c>
    </row>
    <row r="9634" spans="1:15" x14ac:dyDescent="0.25">
      <c r="A9634">
        <v>9633</v>
      </c>
      <c r="B9634">
        <v>3</v>
      </c>
      <c r="C9634" s="1">
        <v>27450</v>
      </c>
      <c r="D9634">
        <v>0</v>
      </c>
      <c r="E9634">
        <v>1</v>
      </c>
      <c r="F9634" t="s">
        <v>26</v>
      </c>
      <c r="G9634" s="1">
        <v>36552</v>
      </c>
      <c r="H9634">
        <v>2</v>
      </c>
      <c r="J9634">
        <v>10</v>
      </c>
      <c r="K9634">
        <v>10107</v>
      </c>
      <c r="L9634" s="1">
        <v>366</v>
      </c>
      <c r="M9634" s="2">
        <f t="shared" si="450"/>
        <v>24.922222222222221</v>
      </c>
      <c r="N9634" s="2" t="str">
        <f t="shared" si="451"/>
        <v/>
      </c>
      <c r="O9634" s="2" t="str">
        <f t="shared" si="452"/>
        <v/>
      </c>
    </row>
    <row r="9635" spans="1:15" x14ac:dyDescent="0.25">
      <c r="A9635">
        <v>9634</v>
      </c>
      <c r="B9635">
        <v>2</v>
      </c>
      <c r="C9635" s="1">
        <v>17892</v>
      </c>
      <c r="D9635">
        <v>0</v>
      </c>
      <c r="E9635">
        <v>0</v>
      </c>
      <c r="F9635" t="s">
        <v>13</v>
      </c>
      <c r="G9635" s="1">
        <v>36552</v>
      </c>
      <c r="H9635">
        <v>0</v>
      </c>
      <c r="J9635">
        <v>25</v>
      </c>
      <c r="K9635">
        <v>0</v>
      </c>
      <c r="L9635" s="1">
        <v>366</v>
      </c>
      <c r="M9635" s="2">
        <f t="shared" si="450"/>
        <v>51.088888888888889</v>
      </c>
      <c r="N9635" s="2" t="str">
        <f t="shared" si="451"/>
        <v/>
      </c>
      <c r="O9635" s="2" t="str">
        <f t="shared" si="452"/>
        <v/>
      </c>
    </row>
    <row r="9636" spans="1:15" x14ac:dyDescent="0.25">
      <c r="A9636">
        <v>9635</v>
      </c>
      <c r="B9636">
        <v>3</v>
      </c>
      <c r="C9636" s="1">
        <v>20821</v>
      </c>
      <c r="D9636">
        <v>0</v>
      </c>
      <c r="E9636">
        <v>0</v>
      </c>
      <c r="F9636" t="s">
        <v>13</v>
      </c>
      <c r="G9636" s="1">
        <v>36552</v>
      </c>
      <c r="H9636">
        <v>0</v>
      </c>
      <c r="J9636">
        <v>25</v>
      </c>
      <c r="K9636">
        <v>0</v>
      </c>
      <c r="L9636" s="1">
        <v>366</v>
      </c>
      <c r="M9636" s="2">
        <f t="shared" si="450"/>
        <v>43.072222222222223</v>
      </c>
      <c r="N9636" s="2" t="str">
        <f t="shared" si="451"/>
        <v/>
      </c>
      <c r="O9636" s="2" t="str">
        <f t="shared" si="452"/>
        <v/>
      </c>
    </row>
    <row r="9637" spans="1:15" x14ac:dyDescent="0.25">
      <c r="A9637">
        <v>9636</v>
      </c>
      <c r="B9637">
        <v>3</v>
      </c>
      <c r="C9637" s="1">
        <v>27085</v>
      </c>
      <c r="D9637">
        <v>1665</v>
      </c>
      <c r="E9637">
        <v>0</v>
      </c>
      <c r="F9637" t="s">
        <v>14</v>
      </c>
      <c r="G9637" s="1">
        <v>36553</v>
      </c>
      <c r="H9637">
        <v>2</v>
      </c>
      <c r="J9637">
        <v>10</v>
      </c>
      <c r="K9637">
        <v>16807</v>
      </c>
      <c r="L9637" s="1">
        <v>366</v>
      </c>
      <c r="M9637" s="2">
        <f t="shared" si="450"/>
        <v>25.925000000000001</v>
      </c>
      <c r="N9637" s="2" t="str">
        <f t="shared" si="451"/>
        <v/>
      </c>
      <c r="O9637" s="2" t="str">
        <f t="shared" si="452"/>
        <v/>
      </c>
    </row>
    <row r="9638" spans="1:15" x14ac:dyDescent="0.25">
      <c r="A9638">
        <v>9637</v>
      </c>
      <c r="B9638">
        <v>3</v>
      </c>
      <c r="C9638" s="1">
        <v>16371</v>
      </c>
      <c r="D9638">
        <v>0</v>
      </c>
      <c r="E9638">
        <v>0</v>
      </c>
      <c r="F9638" t="s">
        <v>13</v>
      </c>
      <c r="G9638" s="1">
        <v>36553</v>
      </c>
      <c r="H9638">
        <v>0</v>
      </c>
      <c r="J9638">
        <v>25</v>
      </c>
      <c r="K9638">
        <v>0</v>
      </c>
      <c r="L9638" s="1">
        <v>366</v>
      </c>
      <c r="M9638" s="2">
        <f t="shared" si="450"/>
        <v>55.255555555555553</v>
      </c>
      <c r="N9638" s="2" t="str">
        <f t="shared" si="451"/>
        <v/>
      </c>
      <c r="O9638" s="2" t="str">
        <f t="shared" si="452"/>
        <v/>
      </c>
    </row>
    <row r="9639" spans="1:15" x14ac:dyDescent="0.25">
      <c r="A9639">
        <v>9638</v>
      </c>
      <c r="B9639">
        <v>2</v>
      </c>
      <c r="C9639" s="1">
        <v>17977</v>
      </c>
      <c r="D9639">
        <v>0</v>
      </c>
      <c r="E9639">
        <v>0</v>
      </c>
      <c r="F9639" t="s">
        <v>13</v>
      </c>
      <c r="G9639" s="1">
        <v>36553</v>
      </c>
      <c r="H9639">
        <v>0</v>
      </c>
      <c r="J9639">
        <v>21</v>
      </c>
      <c r="K9639">
        <v>0</v>
      </c>
      <c r="L9639" s="1">
        <v>366</v>
      </c>
      <c r="M9639" s="2">
        <f t="shared" si="450"/>
        <v>50.855555555555554</v>
      </c>
      <c r="N9639" s="2" t="str">
        <f t="shared" si="451"/>
        <v/>
      </c>
      <c r="O9639" s="2" t="str">
        <f t="shared" si="452"/>
        <v/>
      </c>
    </row>
    <row r="9640" spans="1:15" x14ac:dyDescent="0.25">
      <c r="A9640">
        <v>9639</v>
      </c>
      <c r="B9640">
        <v>2</v>
      </c>
      <c r="C9640" s="1">
        <v>33681</v>
      </c>
      <c r="D9640">
        <v>0</v>
      </c>
      <c r="E9640">
        <v>0</v>
      </c>
      <c r="F9640" t="s">
        <v>20</v>
      </c>
      <c r="G9640" s="1">
        <v>36556</v>
      </c>
      <c r="H9640">
        <v>2</v>
      </c>
      <c r="J9640">
        <v>21</v>
      </c>
      <c r="K9640">
        <v>14907</v>
      </c>
      <c r="L9640" s="1">
        <v>366</v>
      </c>
      <c r="M9640" s="2">
        <f t="shared" si="450"/>
        <v>7.8666666666666663</v>
      </c>
      <c r="N9640" s="2" t="str">
        <f t="shared" si="451"/>
        <v/>
      </c>
      <c r="O9640" s="2" t="str">
        <f t="shared" si="452"/>
        <v/>
      </c>
    </row>
    <row r="9641" spans="1:15" x14ac:dyDescent="0.25">
      <c r="A9641">
        <v>9640</v>
      </c>
      <c r="B9641">
        <v>2</v>
      </c>
      <c r="C9641" s="1">
        <v>17668</v>
      </c>
      <c r="D9641">
        <v>0</v>
      </c>
      <c r="E9641">
        <v>0</v>
      </c>
      <c r="F9641" t="s">
        <v>13</v>
      </c>
      <c r="G9641" s="1">
        <v>36556</v>
      </c>
      <c r="H9641">
        <v>0</v>
      </c>
      <c r="J9641">
        <v>25</v>
      </c>
      <c r="K9641">
        <v>0</v>
      </c>
      <c r="L9641" s="1">
        <v>366</v>
      </c>
      <c r="M9641" s="2">
        <f t="shared" si="450"/>
        <v>51.708333333333336</v>
      </c>
      <c r="N9641" s="2" t="str">
        <f t="shared" si="451"/>
        <v/>
      </c>
      <c r="O9641" s="2" t="str">
        <f t="shared" si="452"/>
        <v/>
      </c>
    </row>
    <row r="9642" spans="1:15" x14ac:dyDescent="0.25">
      <c r="A9642">
        <v>9641</v>
      </c>
      <c r="B9642">
        <v>4</v>
      </c>
      <c r="C9642" s="1">
        <v>27388</v>
      </c>
      <c r="D9642">
        <v>0</v>
      </c>
      <c r="E9642">
        <v>0</v>
      </c>
      <c r="F9642" t="s">
        <v>20</v>
      </c>
      <c r="G9642" s="1">
        <v>36556</v>
      </c>
      <c r="H9642">
        <v>2</v>
      </c>
      <c r="J9642">
        <v>10</v>
      </c>
      <c r="K9642">
        <v>17907</v>
      </c>
      <c r="L9642" s="1">
        <v>366</v>
      </c>
      <c r="M9642" s="2">
        <f t="shared" si="450"/>
        <v>25.097222222222221</v>
      </c>
      <c r="N9642" s="2" t="str">
        <f t="shared" si="451"/>
        <v/>
      </c>
      <c r="O9642" s="2" t="str">
        <f t="shared" si="452"/>
        <v/>
      </c>
    </row>
    <row r="9643" spans="1:15" x14ac:dyDescent="0.25">
      <c r="A9643">
        <v>9642</v>
      </c>
      <c r="B9643">
        <v>3</v>
      </c>
      <c r="C9643" s="1">
        <v>26246</v>
      </c>
      <c r="D9643">
        <v>0</v>
      </c>
      <c r="E9643">
        <v>0</v>
      </c>
      <c r="F9643" t="s">
        <v>14</v>
      </c>
      <c r="G9643" s="1">
        <v>36556</v>
      </c>
      <c r="H9643">
        <v>2</v>
      </c>
      <c r="J9643">
        <v>10</v>
      </c>
      <c r="K9643">
        <v>18707</v>
      </c>
      <c r="L9643" s="1">
        <v>366</v>
      </c>
      <c r="M9643" s="2">
        <f t="shared" si="450"/>
        <v>28.225000000000001</v>
      </c>
      <c r="N9643" s="2" t="str">
        <f t="shared" si="451"/>
        <v/>
      </c>
      <c r="O9643" s="2" t="str">
        <f t="shared" si="452"/>
        <v/>
      </c>
    </row>
    <row r="9644" spans="1:15" x14ac:dyDescent="0.25">
      <c r="A9644">
        <v>9643</v>
      </c>
      <c r="B9644">
        <v>2</v>
      </c>
      <c r="C9644" s="1">
        <v>26791</v>
      </c>
      <c r="D9644">
        <v>1480</v>
      </c>
      <c r="E9644">
        <v>1</v>
      </c>
      <c r="F9644" t="s">
        <v>14</v>
      </c>
      <c r="G9644" s="1">
        <v>36559</v>
      </c>
      <c r="H9644">
        <v>2</v>
      </c>
      <c r="J9644">
        <v>10</v>
      </c>
      <c r="K9644">
        <v>13807</v>
      </c>
      <c r="L9644" s="1">
        <v>366</v>
      </c>
      <c r="M9644" s="2">
        <f t="shared" si="450"/>
        <v>26.738888888888887</v>
      </c>
      <c r="N9644" s="2" t="str">
        <f t="shared" si="451"/>
        <v/>
      </c>
      <c r="O9644" s="2" t="str">
        <f t="shared" si="452"/>
        <v/>
      </c>
    </row>
    <row r="9645" spans="1:15" x14ac:dyDescent="0.25">
      <c r="A9645">
        <v>9644</v>
      </c>
      <c r="B9645">
        <v>3</v>
      </c>
      <c r="C9645" s="1">
        <v>19245</v>
      </c>
      <c r="D9645">
        <v>0</v>
      </c>
      <c r="E9645">
        <v>0</v>
      </c>
      <c r="F9645" t="s">
        <v>20</v>
      </c>
      <c r="G9645" s="1">
        <v>36559</v>
      </c>
      <c r="H9645">
        <v>2</v>
      </c>
      <c r="J9645">
        <v>10</v>
      </c>
      <c r="K9645">
        <v>10207</v>
      </c>
      <c r="L9645" s="1">
        <v>366</v>
      </c>
      <c r="M9645" s="2">
        <f t="shared" si="450"/>
        <v>47.402777777777779</v>
      </c>
      <c r="N9645" s="2" t="str">
        <f t="shared" si="451"/>
        <v/>
      </c>
      <c r="O9645" s="2" t="str">
        <f t="shared" si="452"/>
        <v/>
      </c>
    </row>
    <row r="9646" spans="1:15" x14ac:dyDescent="0.25">
      <c r="A9646">
        <v>9645</v>
      </c>
      <c r="B9646">
        <v>3</v>
      </c>
      <c r="C9646" s="1">
        <v>18265</v>
      </c>
      <c r="D9646">
        <v>0</v>
      </c>
      <c r="E9646">
        <v>0</v>
      </c>
      <c r="F9646" t="s">
        <v>13</v>
      </c>
      <c r="G9646" s="1">
        <v>36559</v>
      </c>
      <c r="H9646">
        <v>0</v>
      </c>
      <c r="J9646">
        <v>21</v>
      </c>
      <c r="K9646">
        <v>0</v>
      </c>
      <c r="L9646" s="1">
        <v>366</v>
      </c>
      <c r="M9646" s="2">
        <f t="shared" si="450"/>
        <v>50.086111111111109</v>
      </c>
      <c r="N9646" s="2" t="str">
        <f t="shared" si="451"/>
        <v/>
      </c>
      <c r="O9646" s="2" t="str">
        <f t="shared" si="452"/>
        <v/>
      </c>
    </row>
    <row r="9647" spans="1:15" x14ac:dyDescent="0.25">
      <c r="A9647">
        <v>9646</v>
      </c>
      <c r="B9647">
        <v>3</v>
      </c>
      <c r="C9647" s="1">
        <v>20007</v>
      </c>
      <c r="D9647">
        <v>0</v>
      </c>
      <c r="E9647">
        <v>0</v>
      </c>
      <c r="F9647" t="s">
        <v>14</v>
      </c>
      <c r="G9647" s="1">
        <v>36560</v>
      </c>
      <c r="H9647">
        <v>2</v>
      </c>
      <c r="J9647">
        <v>10</v>
      </c>
      <c r="K9647">
        <v>16707</v>
      </c>
      <c r="L9647" s="1">
        <v>366</v>
      </c>
      <c r="M9647" s="2">
        <f t="shared" si="450"/>
        <v>45.31666666666667</v>
      </c>
      <c r="N9647" s="2" t="str">
        <f t="shared" si="451"/>
        <v/>
      </c>
      <c r="O9647" s="2" t="str">
        <f t="shared" si="452"/>
        <v/>
      </c>
    </row>
    <row r="9648" spans="1:15" x14ac:dyDescent="0.25">
      <c r="A9648">
        <v>9647</v>
      </c>
      <c r="B9648">
        <v>2</v>
      </c>
      <c r="C9648" s="1">
        <v>20210</v>
      </c>
      <c r="D9648">
        <v>2591</v>
      </c>
      <c r="E9648">
        <v>2</v>
      </c>
      <c r="F9648" t="s">
        <v>13</v>
      </c>
      <c r="G9648" s="1">
        <v>36563</v>
      </c>
      <c r="H9648">
        <v>0</v>
      </c>
      <c r="J9648">
        <v>21</v>
      </c>
      <c r="K9648">
        <v>0</v>
      </c>
      <c r="L9648" s="1">
        <v>366</v>
      </c>
      <c r="M9648" s="2">
        <f t="shared" si="450"/>
        <v>44.766666666666666</v>
      </c>
      <c r="N9648" s="2" t="str">
        <f t="shared" si="451"/>
        <v/>
      </c>
      <c r="O9648" s="2" t="str">
        <f t="shared" si="452"/>
        <v/>
      </c>
    </row>
    <row r="9649" spans="1:15" x14ac:dyDescent="0.25">
      <c r="A9649">
        <v>9648</v>
      </c>
      <c r="B9649">
        <v>2</v>
      </c>
      <c r="C9649" s="1">
        <v>13150</v>
      </c>
      <c r="D9649">
        <v>0</v>
      </c>
      <c r="E9649">
        <v>0</v>
      </c>
      <c r="F9649" t="s">
        <v>13</v>
      </c>
      <c r="G9649" s="1">
        <v>36563</v>
      </c>
      <c r="H9649">
        <v>0</v>
      </c>
      <c r="J9649">
        <v>25</v>
      </c>
      <c r="K9649">
        <v>0</v>
      </c>
      <c r="L9649" s="1">
        <v>366</v>
      </c>
      <c r="M9649" s="2">
        <f t="shared" si="450"/>
        <v>64.099999999999994</v>
      </c>
      <c r="N9649" s="2" t="str">
        <f t="shared" si="451"/>
        <v/>
      </c>
      <c r="O9649" s="2" t="str">
        <f t="shared" si="452"/>
        <v/>
      </c>
    </row>
    <row r="9650" spans="1:15" x14ac:dyDescent="0.25">
      <c r="A9650">
        <v>9649</v>
      </c>
      <c r="B9650">
        <v>3</v>
      </c>
      <c r="C9650" s="1">
        <v>20274</v>
      </c>
      <c r="D9650">
        <v>0</v>
      </c>
      <c r="E9650">
        <v>0</v>
      </c>
      <c r="F9650" t="s">
        <v>14</v>
      </c>
      <c r="G9650" s="1">
        <v>36563</v>
      </c>
      <c r="H9650">
        <v>2</v>
      </c>
      <c r="J9650">
        <v>21</v>
      </c>
      <c r="K9650">
        <v>0</v>
      </c>
      <c r="L9650" s="1">
        <v>366</v>
      </c>
      <c r="M9650" s="2">
        <f t="shared" si="450"/>
        <v>44.591666666666669</v>
      </c>
      <c r="N9650" s="2" t="str">
        <f t="shared" si="451"/>
        <v/>
      </c>
      <c r="O9650" s="2" t="str">
        <f t="shared" si="452"/>
        <v/>
      </c>
    </row>
    <row r="9651" spans="1:15" x14ac:dyDescent="0.25">
      <c r="A9651">
        <v>9650</v>
      </c>
      <c r="B9651">
        <v>3</v>
      </c>
      <c r="C9651" s="1">
        <v>18629</v>
      </c>
      <c r="D9651">
        <v>0</v>
      </c>
      <c r="E9651">
        <v>0</v>
      </c>
      <c r="F9651" t="s">
        <v>13</v>
      </c>
      <c r="G9651" s="1">
        <v>36563</v>
      </c>
      <c r="H9651">
        <v>0</v>
      </c>
      <c r="J9651">
        <v>25</v>
      </c>
      <c r="K9651">
        <v>0</v>
      </c>
      <c r="L9651" s="1">
        <v>366</v>
      </c>
      <c r="M9651" s="2">
        <f t="shared" si="450"/>
        <v>49.1</v>
      </c>
      <c r="N9651" s="2" t="str">
        <f t="shared" si="451"/>
        <v/>
      </c>
      <c r="O9651" s="2" t="str">
        <f t="shared" si="452"/>
        <v/>
      </c>
    </row>
    <row r="9652" spans="1:15" x14ac:dyDescent="0.25">
      <c r="A9652">
        <v>9651</v>
      </c>
      <c r="B9652">
        <v>2</v>
      </c>
      <c r="C9652" s="1">
        <v>20694</v>
      </c>
      <c r="D9652">
        <v>0</v>
      </c>
      <c r="E9652">
        <v>0</v>
      </c>
      <c r="F9652" t="s">
        <v>13</v>
      </c>
      <c r="G9652" s="1">
        <v>36563</v>
      </c>
      <c r="H9652">
        <v>0</v>
      </c>
      <c r="J9652">
        <v>21</v>
      </c>
      <c r="K9652">
        <v>0</v>
      </c>
      <c r="L9652" s="1">
        <v>366</v>
      </c>
      <c r="M9652" s="2">
        <f t="shared" si="450"/>
        <v>43.444444444444443</v>
      </c>
      <c r="N9652" s="2" t="str">
        <f t="shared" si="451"/>
        <v/>
      </c>
      <c r="O9652" s="2" t="str">
        <f t="shared" si="452"/>
        <v/>
      </c>
    </row>
    <row r="9653" spans="1:15" x14ac:dyDescent="0.25">
      <c r="A9653">
        <v>9652</v>
      </c>
      <c r="B9653">
        <v>3</v>
      </c>
      <c r="C9653" s="1">
        <v>24874</v>
      </c>
      <c r="D9653">
        <v>0</v>
      </c>
      <c r="E9653">
        <v>0</v>
      </c>
      <c r="F9653" t="s">
        <v>13</v>
      </c>
      <c r="G9653" s="1">
        <v>36563</v>
      </c>
      <c r="H9653">
        <v>0</v>
      </c>
      <c r="J9653">
        <v>21</v>
      </c>
      <c r="K9653">
        <v>0</v>
      </c>
      <c r="L9653" s="1">
        <v>366</v>
      </c>
      <c r="M9653" s="2">
        <f t="shared" si="450"/>
        <v>32.00277777777778</v>
      </c>
      <c r="N9653" s="2" t="str">
        <f t="shared" si="451"/>
        <v/>
      </c>
      <c r="O9653" s="2" t="str">
        <f t="shared" si="452"/>
        <v/>
      </c>
    </row>
    <row r="9654" spans="1:15" x14ac:dyDescent="0.25">
      <c r="A9654">
        <v>9653</v>
      </c>
      <c r="B9654">
        <v>3</v>
      </c>
      <c r="C9654" s="1">
        <v>27241</v>
      </c>
      <c r="D9654">
        <v>0</v>
      </c>
      <c r="E9654">
        <v>0</v>
      </c>
      <c r="F9654" t="s">
        <v>14</v>
      </c>
      <c r="G9654" s="1">
        <v>36564</v>
      </c>
      <c r="H9654">
        <v>2</v>
      </c>
      <c r="J9654">
        <v>10</v>
      </c>
      <c r="K9654">
        <v>11907</v>
      </c>
      <c r="L9654" s="1">
        <v>366</v>
      </c>
      <c r="M9654" s="2">
        <f t="shared" si="450"/>
        <v>25.522222222222222</v>
      </c>
      <c r="N9654" s="2" t="str">
        <f t="shared" si="451"/>
        <v/>
      </c>
      <c r="O9654" s="2" t="str">
        <f t="shared" si="452"/>
        <v/>
      </c>
    </row>
    <row r="9655" spans="1:15" x14ac:dyDescent="0.25">
      <c r="A9655">
        <v>9654</v>
      </c>
      <c r="B9655">
        <v>3</v>
      </c>
      <c r="C9655" s="1">
        <v>27781</v>
      </c>
      <c r="D9655">
        <v>0</v>
      </c>
      <c r="E9655">
        <v>0</v>
      </c>
      <c r="F9655" t="s">
        <v>14</v>
      </c>
      <c r="G9655" s="1">
        <v>36564</v>
      </c>
      <c r="H9655">
        <v>2</v>
      </c>
      <c r="J9655">
        <v>10</v>
      </c>
      <c r="K9655">
        <v>17807</v>
      </c>
      <c r="L9655" s="1">
        <v>366</v>
      </c>
      <c r="M9655" s="2">
        <f t="shared" si="450"/>
        <v>24.044444444444444</v>
      </c>
      <c r="N9655" s="2" t="str">
        <f t="shared" si="451"/>
        <v/>
      </c>
      <c r="O9655" s="2" t="str">
        <f t="shared" si="452"/>
        <v/>
      </c>
    </row>
    <row r="9656" spans="1:15" x14ac:dyDescent="0.25">
      <c r="A9656">
        <v>9655</v>
      </c>
      <c r="B9656">
        <v>2</v>
      </c>
      <c r="C9656" s="1">
        <v>19770</v>
      </c>
      <c r="D9656">
        <v>2540</v>
      </c>
      <c r="E9656">
        <v>1</v>
      </c>
      <c r="F9656" t="s">
        <v>14</v>
      </c>
      <c r="G9656" s="1">
        <v>36564</v>
      </c>
      <c r="H9656">
        <v>2</v>
      </c>
      <c r="I9656" t="s">
        <v>15</v>
      </c>
      <c r="J9656">
        <v>10</v>
      </c>
      <c r="K9656">
        <v>0</v>
      </c>
      <c r="L9656" s="1">
        <v>366</v>
      </c>
      <c r="M9656" s="2">
        <f t="shared" si="450"/>
        <v>45.980555555555554</v>
      </c>
      <c r="N9656" s="2" t="str">
        <f t="shared" si="451"/>
        <v/>
      </c>
      <c r="O9656" s="2" t="str">
        <f t="shared" si="452"/>
        <v/>
      </c>
    </row>
    <row r="9657" spans="1:15" x14ac:dyDescent="0.25">
      <c r="A9657">
        <v>9656</v>
      </c>
      <c r="B9657">
        <v>2</v>
      </c>
      <c r="C9657" s="1">
        <v>21356</v>
      </c>
      <c r="D9657">
        <v>0</v>
      </c>
      <c r="E9657">
        <v>0</v>
      </c>
      <c r="F9657" t="s">
        <v>14</v>
      </c>
      <c r="G9657" s="1">
        <v>36565</v>
      </c>
      <c r="H9657">
        <v>2</v>
      </c>
      <c r="J9657">
        <v>10</v>
      </c>
      <c r="K9657">
        <v>13507</v>
      </c>
      <c r="L9657" s="1">
        <v>366</v>
      </c>
      <c r="M9657" s="2">
        <f t="shared" si="450"/>
        <v>41.636111111111113</v>
      </c>
      <c r="N9657" s="2" t="str">
        <f t="shared" si="451"/>
        <v/>
      </c>
      <c r="O9657" s="2" t="str">
        <f t="shared" si="452"/>
        <v/>
      </c>
    </row>
    <row r="9658" spans="1:15" x14ac:dyDescent="0.25">
      <c r="A9658">
        <v>9657</v>
      </c>
      <c r="B9658">
        <v>3</v>
      </c>
      <c r="C9658" s="1">
        <v>21589</v>
      </c>
      <c r="D9658">
        <v>0</v>
      </c>
      <c r="E9658">
        <v>3</v>
      </c>
      <c r="F9658" t="s">
        <v>14</v>
      </c>
      <c r="G9658" s="1">
        <v>36565</v>
      </c>
      <c r="H9658">
        <v>2</v>
      </c>
      <c r="J9658">
        <v>10</v>
      </c>
      <c r="K9658">
        <v>10107</v>
      </c>
      <c r="L9658" s="1">
        <v>366</v>
      </c>
      <c r="M9658" s="2">
        <f t="shared" si="450"/>
        <v>41.00277777777778</v>
      </c>
      <c r="N9658" s="2" t="str">
        <f t="shared" si="451"/>
        <v/>
      </c>
      <c r="O9658" s="2" t="str">
        <f t="shared" si="452"/>
        <v/>
      </c>
    </row>
    <row r="9659" spans="1:15" x14ac:dyDescent="0.25">
      <c r="A9659">
        <v>9658</v>
      </c>
      <c r="B9659">
        <v>2</v>
      </c>
      <c r="C9659" s="1">
        <v>36537</v>
      </c>
      <c r="D9659">
        <v>0</v>
      </c>
      <c r="E9659">
        <v>0</v>
      </c>
      <c r="F9659" t="s">
        <v>13</v>
      </c>
      <c r="G9659" s="1">
        <v>36565</v>
      </c>
      <c r="H9659">
        <v>0</v>
      </c>
      <c r="J9659">
        <v>21</v>
      </c>
      <c r="K9659">
        <v>10107</v>
      </c>
      <c r="L9659" s="1">
        <v>366</v>
      </c>
      <c r="M9659" s="2">
        <f t="shared" si="450"/>
        <v>7.4999999999999997E-2</v>
      </c>
      <c r="N9659" s="2" t="str">
        <f t="shared" si="451"/>
        <v/>
      </c>
      <c r="O9659" s="2" t="str">
        <f t="shared" si="452"/>
        <v/>
      </c>
    </row>
    <row r="9660" spans="1:15" x14ac:dyDescent="0.25">
      <c r="A9660">
        <v>9659</v>
      </c>
      <c r="B9660">
        <v>3</v>
      </c>
      <c r="C9660" s="1">
        <v>18312</v>
      </c>
      <c r="D9660">
        <v>0</v>
      </c>
      <c r="E9660">
        <v>0</v>
      </c>
      <c r="F9660" t="s">
        <v>13</v>
      </c>
      <c r="G9660" s="1">
        <v>36565</v>
      </c>
      <c r="H9660">
        <v>0</v>
      </c>
      <c r="J9660">
        <v>21</v>
      </c>
      <c r="K9660">
        <v>0</v>
      </c>
      <c r="L9660" s="1">
        <v>366</v>
      </c>
      <c r="M9660" s="2">
        <f t="shared" si="450"/>
        <v>49.975000000000001</v>
      </c>
      <c r="N9660" s="2" t="str">
        <f t="shared" si="451"/>
        <v/>
      </c>
      <c r="O9660" s="2" t="str">
        <f t="shared" si="452"/>
        <v/>
      </c>
    </row>
    <row r="9661" spans="1:15" x14ac:dyDescent="0.25">
      <c r="A9661">
        <v>9660</v>
      </c>
      <c r="B9661">
        <v>3</v>
      </c>
      <c r="C9661" s="1">
        <v>27374</v>
      </c>
      <c r="D9661">
        <v>0</v>
      </c>
      <c r="E9661">
        <v>1</v>
      </c>
      <c r="F9661" t="s">
        <v>14</v>
      </c>
      <c r="G9661" s="1">
        <v>36566</v>
      </c>
      <c r="H9661">
        <v>2</v>
      </c>
      <c r="J9661">
        <v>10</v>
      </c>
      <c r="K9661">
        <v>18707</v>
      </c>
      <c r="L9661" s="1">
        <v>366</v>
      </c>
      <c r="M9661" s="2">
        <f t="shared" si="450"/>
        <v>25.163888888888888</v>
      </c>
      <c r="N9661" s="2" t="str">
        <f t="shared" si="451"/>
        <v/>
      </c>
      <c r="O9661" s="2" t="str">
        <f t="shared" si="452"/>
        <v/>
      </c>
    </row>
    <row r="9662" spans="1:15" x14ac:dyDescent="0.25">
      <c r="A9662">
        <v>9661</v>
      </c>
      <c r="B9662">
        <v>2</v>
      </c>
      <c r="C9662" s="1">
        <v>26270</v>
      </c>
      <c r="D9662">
        <v>1494</v>
      </c>
      <c r="E9662">
        <v>1</v>
      </c>
      <c r="F9662" t="s">
        <v>14</v>
      </c>
      <c r="G9662" s="1">
        <v>36566</v>
      </c>
      <c r="H9662">
        <v>2</v>
      </c>
      <c r="J9662">
        <v>10</v>
      </c>
      <c r="K9662">
        <v>17907</v>
      </c>
      <c r="L9662" s="1">
        <v>366</v>
      </c>
      <c r="M9662" s="2">
        <f t="shared" si="450"/>
        <v>28.18611111111111</v>
      </c>
      <c r="N9662" s="2" t="str">
        <f t="shared" si="451"/>
        <v/>
      </c>
      <c r="O9662" s="2" t="str">
        <f t="shared" si="452"/>
        <v/>
      </c>
    </row>
    <row r="9663" spans="1:15" x14ac:dyDescent="0.25">
      <c r="A9663">
        <v>9662</v>
      </c>
      <c r="B9663">
        <v>2</v>
      </c>
      <c r="C9663" s="1">
        <v>21122</v>
      </c>
      <c r="D9663">
        <v>1744</v>
      </c>
      <c r="E9663">
        <v>3</v>
      </c>
      <c r="F9663" t="s">
        <v>14</v>
      </c>
      <c r="G9663" s="1">
        <v>36567</v>
      </c>
      <c r="H9663">
        <v>2</v>
      </c>
      <c r="J9663">
        <v>10</v>
      </c>
      <c r="K9663">
        <v>0</v>
      </c>
      <c r="L9663" s="1">
        <v>366</v>
      </c>
      <c r="M9663" s="2">
        <f t="shared" si="450"/>
        <v>42.283333333333331</v>
      </c>
      <c r="N9663" s="2" t="str">
        <f t="shared" si="451"/>
        <v/>
      </c>
      <c r="O9663" s="2" t="str">
        <f t="shared" si="452"/>
        <v/>
      </c>
    </row>
    <row r="9664" spans="1:15" x14ac:dyDescent="0.25">
      <c r="A9664">
        <v>9663</v>
      </c>
      <c r="B9664">
        <v>4</v>
      </c>
      <c r="C9664" s="1">
        <v>32507</v>
      </c>
      <c r="D9664">
        <v>0</v>
      </c>
      <c r="E9664">
        <v>0</v>
      </c>
      <c r="F9664" t="s">
        <v>13</v>
      </c>
      <c r="G9664" s="1">
        <v>36567</v>
      </c>
      <c r="H9664">
        <v>2</v>
      </c>
      <c r="I9664" t="s">
        <v>24</v>
      </c>
      <c r="J9664">
        <v>21</v>
      </c>
      <c r="K9664">
        <v>0</v>
      </c>
      <c r="L9664" s="1">
        <v>36602</v>
      </c>
      <c r="M9664" s="2">
        <f t="shared" si="450"/>
        <v>11.113888888888889</v>
      </c>
      <c r="N9664" s="2">
        <f t="shared" si="451"/>
        <v>11.213888888888889</v>
      </c>
      <c r="O9664" s="2">
        <f t="shared" si="452"/>
        <v>9.9999999999999645E-2</v>
      </c>
    </row>
    <row r="9665" spans="1:15" x14ac:dyDescent="0.25">
      <c r="A9665">
        <v>9664</v>
      </c>
      <c r="B9665">
        <v>3</v>
      </c>
      <c r="C9665" s="1">
        <v>7769</v>
      </c>
      <c r="D9665">
        <v>0</v>
      </c>
      <c r="E9665">
        <v>0</v>
      </c>
      <c r="F9665" t="s">
        <v>13</v>
      </c>
      <c r="G9665" s="1">
        <v>36567</v>
      </c>
      <c r="H9665">
        <v>0</v>
      </c>
      <c r="J9665">
        <v>10</v>
      </c>
      <c r="K9665">
        <v>10907</v>
      </c>
      <c r="L9665" s="1">
        <v>366</v>
      </c>
      <c r="M9665" s="2">
        <f t="shared" si="450"/>
        <v>78.841666666666669</v>
      </c>
      <c r="N9665" s="2" t="str">
        <f t="shared" si="451"/>
        <v/>
      </c>
      <c r="O9665" s="2" t="str">
        <f t="shared" si="452"/>
        <v/>
      </c>
    </row>
    <row r="9666" spans="1:15" x14ac:dyDescent="0.25">
      <c r="A9666">
        <v>9665</v>
      </c>
      <c r="B9666">
        <v>2</v>
      </c>
      <c r="C9666" s="1">
        <v>26141</v>
      </c>
      <c r="D9666">
        <v>1892</v>
      </c>
      <c r="E9666">
        <v>2</v>
      </c>
      <c r="F9666" t="s">
        <v>23</v>
      </c>
      <c r="G9666" s="1">
        <v>36570</v>
      </c>
      <c r="H9666">
        <v>2</v>
      </c>
      <c r="J9666">
        <v>10</v>
      </c>
      <c r="K9666">
        <v>17507</v>
      </c>
      <c r="L9666" s="1">
        <v>366</v>
      </c>
      <c r="M9666" s="2">
        <f t="shared" si="450"/>
        <v>28.547222222222221</v>
      </c>
      <c r="N9666" s="2" t="str">
        <f t="shared" si="451"/>
        <v/>
      </c>
      <c r="O9666" s="2" t="str">
        <f t="shared" si="452"/>
        <v/>
      </c>
    </row>
    <row r="9667" spans="1:15" x14ac:dyDescent="0.25">
      <c r="A9667">
        <v>9666</v>
      </c>
      <c r="B9667">
        <v>2</v>
      </c>
      <c r="C9667" s="1">
        <v>16392</v>
      </c>
      <c r="D9667">
        <v>0</v>
      </c>
      <c r="E9667">
        <v>0</v>
      </c>
      <c r="F9667" t="s">
        <v>13</v>
      </c>
      <c r="G9667" s="1">
        <v>36571</v>
      </c>
      <c r="H9667">
        <v>0</v>
      </c>
      <c r="J9667">
        <v>23</v>
      </c>
      <c r="K9667">
        <v>0</v>
      </c>
      <c r="L9667" s="1">
        <v>366</v>
      </c>
      <c r="M9667" s="2">
        <f t="shared" si="450"/>
        <v>55.24722222222222</v>
      </c>
      <c r="N9667" s="2" t="str">
        <f t="shared" si="451"/>
        <v/>
      </c>
      <c r="O9667" s="2" t="str">
        <f t="shared" si="452"/>
        <v/>
      </c>
    </row>
    <row r="9668" spans="1:15" x14ac:dyDescent="0.25">
      <c r="A9668">
        <v>9667</v>
      </c>
      <c r="B9668">
        <v>2</v>
      </c>
      <c r="C9668" s="1">
        <v>22731</v>
      </c>
      <c r="D9668">
        <v>0</v>
      </c>
      <c r="E9668">
        <v>0</v>
      </c>
      <c r="F9668" t="s">
        <v>13</v>
      </c>
      <c r="G9668" s="1">
        <v>36571</v>
      </c>
      <c r="H9668">
        <v>0</v>
      </c>
      <c r="J9668">
        <v>21</v>
      </c>
      <c r="K9668">
        <v>0</v>
      </c>
      <c r="L9668" s="1">
        <v>366</v>
      </c>
      <c r="M9668" s="2">
        <f t="shared" si="450"/>
        <v>37.886111111111113</v>
      </c>
      <c r="N9668" s="2" t="str">
        <f t="shared" si="451"/>
        <v/>
      </c>
      <c r="O9668" s="2" t="str">
        <f t="shared" si="452"/>
        <v/>
      </c>
    </row>
    <row r="9669" spans="1:15" x14ac:dyDescent="0.25">
      <c r="A9669">
        <v>9668</v>
      </c>
      <c r="B9669">
        <v>2</v>
      </c>
      <c r="C9669" s="1">
        <v>22167</v>
      </c>
      <c r="D9669">
        <v>0</v>
      </c>
      <c r="E9669">
        <v>0</v>
      </c>
      <c r="F9669" t="s">
        <v>20</v>
      </c>
      <c r="G9669" s="1">
        <v>36571</v>
      </c>
      <c r="H9669">
        <v>2</v>
      </c>
      <c r="J9669">
        <v>10</v>
      </c>
      <c r="K9669">
        <v>17907</v>
      </c>
      <c r="L9669" s="1">
        <v>366</v>
      </c>
      <c r="M9669" s="2">
        <f t="shared" ref="M9669:M9732" si="453">DAYS360(C9669,G9669,TRUE)/360</f>
        <v>39.43611111111111</v>
      </c>
      <c r="N9669" s="2" t="str">
        <f t="shared" ref="N9669:N9732" si="454">IF(DAYS360(C9669,L9669)/360&gt;0,DAYS360(C9669,L9669)/360,"")</f>
        <v/>
      </c>
      <c r="O9669" s="2" t="str">
        <f t="shared" ref="O9669:O9732" si="455">IF(N9669="","",N9669-M9669)</f>
        <v/>
      </c>
    </row>
    <row r="9670" spans="1:15" x14ac:dyDescent="0.25">
      <c r="A9670">
        <v>9669</v>
      </c>
      <c r="B9670">
        <v>3</v>
      </c>
      <c r="C9670" s="1">
        <v>20048</v>
      </c>
      <c r="D9670">
        <v>0</v>
      </c>
      <c r="E9670">
        <v>0</v>
      </c>
      <c r="F9670" t="s">
        <v>13</v>
      </c>
      <c r="G9670" s="1">
        <v>36571</v>
      </c>
      <c r="H9670">
        <v>0</v>
      </c>
      <c r="J9670">
        <v>10</v>
      </c>
      <c r="K9670">
        <v>17907</v>
      </c>
      <c r="L9670" s="1">
        <v>366</v>
      </c>
      <c r="M9670" s="2">
        <f t="shared" si="453"/>
        <v>45.236111111111114</v>
      </c>
      <c r="N9670" s="2" t="str">
        <f t="shared" si="454"/>
        <v/>
      </c>
      <c r="O9670" s="2" t="str">
        <f t="shared" si="455"/>
        <v/>
      </c>
    </row>
    <row r="9671" spans="1:15" x14ac:dyDescent="0.25">
      <c r="A9671">
        <v>9670</v>
      </c>
      <c r="B9671">
        <v>2</v>
      </c>
      <c r="C9671" s="1">
        <v>26704</v>
      </c>
      <c r="D9671">
        <v>3466</v>
      </c>
      <c r="E9671">
        <v>3</v>
      </c>
      <c r="F9671" t="s">
        <v>14</v>
      </c>
      <c r="G9671" s="1">
        <v>36571</v>
      </c>
      <c r="H9671">
        <v>2</v>
      </c>
      <c r="J9671">
        <v>10</v>
      </c>
      <c r="K9671">
        <v>13607</v>
      </c>
      <c r="L9671" s="1">
        <v>366</v>
      </c>
      <c r="M9671" s="2">
        <f t="shared" si="453"/>
        <v>27.016666666666666</v>
      </c>
      <c r="N9671" s="2" t="str">
        <f t="shared" si="454"/>
        <v/>
      </c>
      <c r="O9671" s="2" t="str">
        <f t="shared" si="455"/>
        <v/>
      </c>
    </row>
    <row r="9672" spans="1:15" x14ac:dyDescent="0.25">
      <c r="A9672">
        <v>9671</v>
      </c>
      <c r="B9672">
        <v>2</v>
      </c>
      <c r="C9672" s="1">
        <v>24091</v>
      </c>
      <c r="D9672">
        <v>0</v>
      </c>
      <c r="E9672">
        <v>0</v>
      </c>
      <c r="F9672" t="s">
        <v>26</v>
      </c>
      <c r="G9672" s="1">
        <v>36572</v>
      </c>
      <c r="H9672">
        <v>2</v>
      </c>
      <c r="J9672">
        <v>10</v>
      </c>
      <c r="K9672">
        <v>14607</v>
      </c>
      <c r="L9672" s="1">
        <v>366</v>
      </c>
      <c r="M9672" s="2">
        <f t="shared" si="453"/>
        <v>34.169444444444444</v>
      </c>
      <c r="N9672" s="2" t="str">
        <f t="shared" si="454"/>
        <v/>
      </c>
      <c r="O9672" s="2" t="str">
        <f t="shared" si="455"/>
        <v/>
      </c>
    </row>
    <row r="9673" spans="1:15" x14ac:dyDescent="0.25">
      <c r="A9673">
        <v>9672</v>
      </c>
      <c r="B9673">
        <v>4</v>
      </c>
      <c r="C9673" s="1">
        <v>24354</v>
      </c>
      <c r="D9673">
        <v>0</v>
      </c>
      <c r="E9673">
        <v>1</v>
      </c>
      <c r="F9673" t="s">
        <v>26</v>
      </c>
      <c r="G9673" s="1">
        <v>36572</v>
      </c>
      <c r="H9673">
        <v>2</v>
      </c>
      <c r="J9673">
        <v>10</v>
      </c>
      <c r="K9673">
        <v>12149</v>
      </c>
      <c r="L9673" s="1">
        <v>366</v>
      </c>
      <c r="M9673" s="2">
        <f t="shared" si="453"/>
        <v>33.450000000000003</v>
      </c>
      <c r="N9673" s="2" t="str">
        <f t="shared" si="454"/>
        <v/>
      </c>
      <c r="O9673" s="2" t="str">
        <f t="shared" si="455"/>
        <v/>
      </c>
    </row>
    <row r="9674" spans="1:15" x14ac:dyDescent="0.25">
      <c r="A9674">
        <v>9673</v>
      </c>
      <c r="B9674">
        <v>4</v>
      </c>
      <c r="C9674" s="1">
        <v>25524</v>
      </c>
      <c r="D9674">
        <v>2778</v>
      </c>
      <c r="E9674">
        <v>2</v>
      </c>
      <c r="F9674" t="s">
        <v>26</v>
      </c>
      <c r="G9674" s="1">
        <v>36572</v>
      </c>
      <c r="H9674">
        <v>2</v>
      </c>
      <c r="J9674">
        <v>10</v>
      </c>
      <c r="K9674">
        <v>18319</v>
      </c>
      <c r="L9674" s="1">
        <v>366</v>
      </c>
      <c r="M9674" s="2">
        <f t="shared" si="453"/>
        <v>30.247222222222224</v>
      </c>
      <c r="N9674" s="2" t="str">
        <f t="shared" si="454"/>
        <v/>
      </c>
      <c r="O9674" s="2" t="str">
        <f t="shared" si="455"/>
        <v/>
      </c>
    </row>
    <row r="9675" spans="1:15" x14ac:dyDescent="0.25">
      <c r="A9675">
        <v>9674</v>
      </c>
      <c r="B9675">
        <v>4</v>
      </c>
      <c r="C9675" s="1">
        <v>21789</v>
      </c>
      <c r="D9675">
        <v>0</v>
      </c>
      <c r="E9675">
        <v>0</v>
      </c>
      <c r="F9675" t="s">
        <v>20</v>
      </c>
      <c r="G9675" s="1">
        <v>36572</v>
      </c>
      <c r="H9675">
        <v>0</v>
      </c>
      <c r="J9675">
        <v>23</v>
      </c>
      <c r="K9675">
        <v>0</v>
      </c>
      <c r="L9675" s="1">
        <v>366</v>
      </c>
      <c r="M9675" s="2">
        <f t="shared" si="453"/>
        <v>40.469444444444441</v>
      </c>
      <c r="N9675" s="2" t="str">
        <f t="shared" si="454"/>
        <v/>
      </c>
      <c r="O9675" s="2" t="str">
        <f t="shared" si="455"/>
        <v/>
      </c>
    </row>
    <row r="9676" spans="1:15" x14ac:dyDescent="0.25">
      <c r="A9676">
        <v>9675</v>
      </c>
      <c r="B9676">
        <v>2</v>
      </c>
      <c r="C9676" s="1">
        <v>16838</v>
      </c>
      <c r="D9676">
        <v>0</v>
      </c>
      <c r="E9676">
        <v>0</v>
      </c>
      <c r="F9676" t="s">
        <v>13</v>
      </c>
      <c r="G9676" s="1">
        <v>36572</v>
      </c>
      <c r="H9676">
        <v>0</v>
      </c>
      <c r="J9676">
        <v>21</v>
      </c>
      <c r="K9676">
        <v>0</v>
      </c>
      <c r="L9676" s="1">
        <v>366</v>
      </c>
      <c r="M9676" s="2">
        <f t="shared" si="453"/>
        <v>54.030555555555559</v>
      </c>
      <c r="N9676" s="2" t="str">
        <f t="shared" si="454"/>
        <v/>
      </c>
      <c r="O9676" s="2" t="str">
        <f t="shared" si="455"/>
        <v/>
      </c>
    </row>
    <row r="9677" spans="1:15" x14ac:dyDescent="0.25">
      <c r="A9677">
        <v>9676</v>
      </c>
      <c r="B9677">
        <v>3</v>
      </c>
      <c r="C9677" s="1">
        <v>22744</v>
      </c>
      <c r="D9677">
        <v>0</v>
      </c>
      <c r="E9677">
        <v>0</v>
      </c>
      <c r="F9677" t="s">
        <v>14</v>
      </c>
      <c r="G9677" s="1">
        <v>36572</v>
      </c>
      <c r="H9677">
        <v>2</v>
      </c>
      <c r="J9677">
        <v>10</v>
      </c>
      <c r="K9677">
        <v>0</v>
      </c>
      <c r="L9677" s="1">
        <v>366</v>
      </c>
      <c r="M9677" s="2">
        <f t="shared" si="453"/>
        <v>37.855555555555554</v>
      </c>
      <c r="N9677" s="2" t="str">
        <f t="shared" si="454"/>
        <v/>
      </c>
      <c r="O9677" s="2" t="str">
        <f t="shared" si="455"/>
        <v/>
      </c>
    </row>
    <row r="9678" spans="1:15" x14ac:dyDescent="0.25">
      <c r="A9678">
        <v>9677</v>
      </c>
      <c r="B9678">
        <v>4</v>
      </c>
      <c r="C9678" s="1">
        <v>27209</v>
      </c>
      <c r="D9678">
        <v>1626</v>
      </c>
      <c r="E9678">
        <v>0</v>
      </c>
      <c r="F9678" t="s">
        <v>26</v>
      </c>
      <c r="G9678" s="1">
        <v>36573</v>
      </c>
      <c r="H9678">
        <v>2</v>
      </c>
      <c r="J9678">
        <v>10</v>
      </c>
      <c r="K9678">
        <v>10207</v>
      </c>
      <c r="L9678" s="1">
        <v>366</v>
      </c>
      <c r="M9678" s="2">
        <f t="shared" si="453"/>
        <v>25.633333333333333</v>
      </c>
      <c r="N9678" s="2" t="str">
        <f t="shared" si="454"/>
        <v/>
      </c>
      <c r="O9678" s="2" t="str">
        <f t="shared" si="455"/>
        <v/>
      </c>
    </row>
    <row r="9679" spans="1:15" x14ac:dyDescent="0.25">
      <c r="A9679">
        <v>9678</v>
      </c>
      <c r="B9679">
        <v>4</v>
      </c>
      <c r="C9679" s="1">
        <v>27953</v>
      </c>
      <c r="D9679">
        <v>0</v>
      </c>
      <c r="E9679">
        <v>0</v>
      </c>
      <c r="F9679" t="s">
        <v>20</v>
      </c>
      <c r="G9679" s="1">
        <v>36574</v>
      </c>
      <c r="H9679">
        <v>0</v>
      </c>
      <c r="J9679">
        <v>10</v>
      </c>
      <c r="K9679">
        <v>11307</v>
      </c>
      <c r="L9679" s="1">
        <v>366</v>
      </c>
      <c r="M9679" s="2">
        <f t="shared" si="453"/>
        <v>23.6</v>
      </c>
      <c r="N9679" s="2" t="str">
        <f t="shared" si="454"/>
        <v/>
      </c>
      <c r="O9679" s="2" t="str">
        <f t="shared" si="455"/>
        <v/>
      </c>
    </row>
    <row r="9680" spans="1:15" x14ac:dyDescent="0.25">
      <c r="A9680">
        <v>9679</v>
      </c>
      <c r="B9680">
        <v>4</v>
      </c>
      <c r="C9680" s="1">
        <v>26633</v>
      </c>
      <c r="D9680">
        <v>1638</v>
      </c>
      <c r="E9680">
        <v>1</v>
      </c>
      <c r="F9680" t="s">
        <v>26</v>
      </c>
      <c r="G9680" s="1">
        <v>36577</v>
      </c>
      <c r="H9680">
        <v>2</v>
      </c>
      <c r="J9680">
        <v>10</v>
      </c>
      <c r="K9680">
        <v>10807</v>
      </c>
      <c r="L9680" s="1">
        <v>366</v>
      </c>
      <c r="M9680" s="2">
        <f t="shared" si="453"/>
        <v>27.225000000000001</v>
      </c>
      <c r="N9680" s="2" t="str">
        <f t="shared" si="454"/>
        <v/>
      </c>
      <c r="O9680" s="2" t="str">
        <f t="shared" si="455"/>
        <v/>
      </c>
    </row>
    <row r="9681" spans="1:15" x14ac:dyDescent="0.25">
      <c r="A9681">
        <v>9680</v>
      </c>
      <c r="B9681">
        <v>2</v>
      </c>
      <c r="C9681" s="1">
        <v>24118</v>
      </c>
      <c r="D9681">
        <v>0</v>
      </c>
      <c r="E9681">
        <v>0</v>
      </c>
      <c r="F9681" t="s">
        <v>20</v>
      </c>
      <c r="G9681" s="1">
        <v>36577</v>
      </c>
      <c r="H9681">
        <v>2</v>
      </c>
      <c r="J9681">
        <v>10</v>
      </c>
      <c r="K9681">
        <v>10207</v>
      </c>
      <c r="L9681" s="1">
        <v>366</v>
      </c>
      <c r="M9681" s="2">
        <f t="shared" si="453"/>
        <v>34.111111111111114</v>
      </c>
      <c r="N9681" s="2" t="str">
        <f t="shared" si="454"/>
        <v/>
      </c>
      <c r="O9681" s="2" t="str">
        <f t="shared" si="455"/>
        <v/>
      </c>
    </row>
    <row r="9682" spans="1:15" x14ac:dyDescent="0.25">
      <c r="A9682">
        <v>9681</v>
      </c>
      <c r="B9682">
        <v>3</v>
      </c>
      <c r="C9682" s="1">
        <v>19652</v>
      </c>
      <c r="D9682">
        <v>0</v>
      </c>
      <c r="E9682">
        <v>2</v>
      </c>
      <c r="F9682" t="s">
        <v>14</v>
      </c>
      <c r="G9682" s="1">
        <v>36578</v>
      </c>
      <c r="H9682">
        <v>2</v>
      </c>
      <c r="J9682">
        <v>10</v>
      </c>
      <c r="K9682">
        <v>17607</v>
      </c>
      <c r="L9682" s="1">
        <v>366</v>
      </c>
      <c r="M9682" s="2">
        <f t="shared" si="453"/>
        <v>46.338888888888889</v>
      </c>
      <c r="N9682" s="2" t="str">
        <f t="shared" si="454"/>
        <v/>
      </c>
      <c r="O9682" s="2" t="str">
        <f t="shared" si="455"/>
        <v/>
      </c>
    </row>
    <row r="9683" spans="1:15" x14ac:dyDescent="0.25">
      <c r="A9683">
        <v>9682</v>
      </c>
      <c r="B9683">
        <v>2</v>
      </c>
      <c r="C9683" s="1">
        <v>25689</v>
      </c>
      <c r="D9683">
        <v>1393</v>
      </c>
      <c r="E9683">
        <v>1</v>
      </c>
      <c r="F9683" t="s">
        <v>16</v>
      </c>
      <c r="G9683" s="1">
        <v>36578</v>
      </c>
      <c r="H9683">
        <v>2</v>
      </c>
      <c r="J9683">
        <v>10</v>
      </c>
      <c r="K9683">
        <v>10907</v>
      </c>
      <c r="L9683" s="1">
        <v>366</v>
      </c>
      <c r="M9683" s="2">
        <f t="shared" si="453"/>
        <v>29.808333333333334</v>
      </c>
      <c r="N9683" s="2" t="str">
        <f t="shared" si="454"/>
        <v/>
      </c>
      <c r="O9683" s="2" t="str">
        <f t="shared" si="455"/>
        <v/>
      </c>
    </row>
    <row r="9684" spans="1:15" x14ac:dyDescent="0.25">
      <c r="A9684">
        <v>9683</v>
      </c>
      <c r="B9684">
        <v>2</v>
      </c>
      <c r="C9684" s="1">
        <v>26529</v>
      </c>
      <c r="D9684">
        <v>3686</v>
      </c>
      <c r="E9684">
        <v>0</v>
      </c>
      <c r="F9684" t="s">
        <v>14</v>
      </c>
      <c r="G9684" s="1">
        <v>36578</v>
      </c>
      <c r="H9684">
        <v>2</v>
      </c>
      <c r="J9684">
        <v>10</v>
      </c>
      <c r="K9684">
        <v>12149</v>
      </c>
      <c r="L9684" s="1">
        <v>366</v>
      </c>
      <c r="M9684" s="2">
        <f t="shared" si="453"/>
        <v>27.511111111111113</v>
      </c>
      <c r="N9684" s="2" t="str">
        <f t="shared" si="454"/>
        <v/>
      </c>
      <c r="O9684" s="2" t="str">
        <f t="shared" si="455"/>
        <v/>
      </c>
    </row>
    <row r="9685" spans="1:15" x14ac:dyDescent="0.25">
      <c r="A9685">
        <v>9684</v>
      </c>
      <c r="B9685">
        <v>2</v>
      </c>
      <c r="C9685" s="1">
        <v>24175</v>
      </c>
      <c r="D9685">
        <v>0</v>
      </c>
      <c r="E9685">
        <v>0</v>
      </c>
      <c r="F9685" t="s">
        <v>13</v>
      </c>
      <c r="G9685" s="1">
        <v>36578</v>
      </c>
      <c r="H9685">
        <v>0</v>
      </c>
      <c r="J9685">
        <v>23</v>
      </c>
      <c r="K9685">
        <v>0</v>
      </c>
      <c r="L9685" s="1">
        <v>366</v>
      </c>
      <c r="M9685" s="2">
        <f t="shared" si="453"/>
        <v>33.952777777777776</v>
      </c>
      <c r="N9685" s="2" t="str">
        <f t="shared" si="454"/>
        <v/>
      </c>
      <c r="O9685" s="2" t="str">
        <f t="shared" si="455"/>
        <v/>
      </c>
    </row>
    <row r="9686" spans="1:15" x14ac:dyDescent="0.25">
      <c r="A9686">
        <v>9685</v>
      </c>
      <c r="B9686">
        <v>4</v>
      </c>
      <c r="C9686" s="1">
        <v>27566</v>
      </c>
      <c r="D9686">
        <v>0</v>
      </c>
      <c r="E9686">
        <v>0</v>
      </c>
      <c r="F9686" t="s">
        <v>26</v>
      </c>
      <c r="G9686" s="1">
        <v>36579</v>
      </c>
      <c r="H9686">
        <v>2</v>
      </c>
      <c r="J9686">
        <v>10</v>
      </c>
      <c r="K9686">
        <v>12607</v>
      </c>
      <c r="L9686" s="1">
        <v>366</v>
      </c>
      <c r="M9686" s="2">
        <f t="shared" si="453"/>
        <v>24.672222222222221</v>
      </c>
      <c r="N9686" s="2" t="str">
        <f t="shared" si="454"/>
        <v/>
      </c>
      <c r="O9686" s="2" t="str">
        <f t="shared" si="455"/>
        <v/>
      </c>
    </row>
    <row r="9687" spans="1:15" x14ac:dyDescent="0.25">
      <c r="A9687">
        <v>9686</v>
      </c>
      <c r="B9687">
        <v>2</v>
      </c>
      <c r="C9687" s="1">
        <v>26064</v>
      </c>
      <c r="D9687">
        <v>1484</v>
      </c>
      <c r="E9687">
        <v>0</v>
      </c>
      <c r="F9687" t="s">
        <v>13</v>
      </c>
      <c r="G9687" s="1">
        <v>36580</v>
      </c>
      <c r="H9687">
        <v>0</v>
      </c>
      <c r="J9687">
        <v>10</v>
      </c>
      <c r="K9687">
        <v>0</v>
      </c>
      <c r="L9687" s="1">
        <v>366</v>
      </c>
      <c r="M9687" s="2">
        <f t="shared" si="453"/>
        <v>28.786111111111111</v>
      </c>
      <c r="N9687" s="2" t="str">
        <f t="shared" si="454"/>
        <v/>
      </c>
      <c r="O9687" s="2" t="str">
        <f t="shared" si="455"/>
        <v/>
      </c>
    </row>
    <row r="9688" spans="1:15" x14ac:dyDescent="0.25">
      <c r="A9688">
        <v>9687</v>
      </c>
      <c r="B9688">
        <v>3</v>
      </c>
      <c r="C9688" s="1">
        <v>17755</v>
      </c>
      <c r="D9688">
        <v>2000</v>
      </c>
      <c r="E9688">
        <v>1</v>
      </c>
      <c r="F9688" t="s">
        <v>20</v>
      </c>
      <c r="G9688" s="1">
        <v>36580</v>
      </c>
      <c r="H9688">
        <v>2</v>
      </c>
      <c r="J9688">
        <v>10</v>
      </c>
      <c r="K9688">
        <v>15707</v>
      </c>
      <c r="L9688" s="1">
        <v>366</v>
      </c>
      <c r="M9688" s="2">
        <f t="shared" si="453"/>
        <v>51.538888888888891</v>
      </c>
      <c r="N9688" s="2" t="str">
        <f t="shared" si="454"/>
        <v/>
      </c>
      <c r="O9688" s="2" t="str">
        <f t="shared" si="455"/>
        <v/>
      </c>
    </row>
    <row r="9689" spans="1:15" x14ac:dyDescent="0.25">
      <c r="A9689">
        <v>9688</v>
      </c>
      <c r="B9689">
        <v>2</v>
      </c>
      <c r="C9689" s="1">
        <v>23777</v>
      </c>
      <c r="D9689">
        <v>2721</v>
      </c>
      <c r="E9689">
        <v>0</v>
      </c>
      <c r="F9689" t="s">
        <v>26</v>
      </c>
      <c r="G9689" s="1">
        <v>36580</v>
      </c>
      <c r="H9689">
        <v>2</v>
      </c>
      <c r="J9689">
        <v>10</v>
      </c>
      <c r="K9689">
        <v>10107</v>
      </c>
      <c r="L9689" s="1">
        <v>366</v>
      </c>
      <c r="M9689" s="2">
        <f t="shared" si="453"/>
        <v>35.055555555555557</v>
      </c>
      <c r="N9689" s="2" t="str">
        <f t="shared" si="454"/>
        <v/>
      </c>
      <c r="O9689" s="2" t="str">
        <f t="shared" si="455"/>
        <v/>
      </c>
    </row>
    <row r="9690" spans="1:15" x14ac:dyDescent="0.25">
      <c r="A9690">
        <v>9689</v>
      </c>
      <c r="B9690">
        <v>3</v>
      </c>
      <c r="C9690" s="1">
        <v>22417</v>
      </c>
      <c r="D9690">
        <v>0</v>
      </c>
      <c r="E9690">
        <v>0</v>
      </c>
      <c r="F9690" t="s">
        <v>13</v>
      </c>
      <c r="G9690" s="1">
        <v>36580</v>
      </c>
      <c r="H9690">
        <v>0</v>
      </c>
      <c r="J9690">
        <v>23</v>
      </c>
      <c r="K9690">
        <v>0</v>
      </c>
      <c r="L9690" s="1">
        <v>366</v>
      </c>
      <c r="M9690" s="2">
        <f t="shared" si="453"/>
        <v>38.772222222222226</v>
      </c>
      <c r="N9690" s="2" t="str">
        <f t="shared" si="454"/>
        <v/>
      </c>
      <c r="O9690" s="2" t="str">
        <f t="shared" si="455"/>
        <v/>
      </c>
    </row>
    <row r="9691" spans="1:15" x14ac:dyDescent="0.25">
      <c r="A9691">
        <v>9690</v>
      </c>
      <c r="B9691">
        <v>2</v>
      </c>
      <c r="C9691" s="1">
        <v>19272</v>
      </c>
      <c r="D9691">
        <v>0</v>
      </c>
      <c r="E9691">
        <v>1</v>
      </c>
      <c r="F9691" t="s">
        <v>17</v>
      </c>
      <c r="G9691" s="1">
        <v>36580</v>
      </c>
      <c r="H9691">
        <v>2</v>
      </c>
      <c r="J9691">
        <v>10</v>
      </c>
      <c r="K9691">
        <v>0</v>
      </c>
      <c r="L9691" s="1">
        <v>366</v>
      </c>
      <c r="M9691" s="2">
        <f t="shared" si="453"/>
        <v>47.386111111111113</v>
      </c>
      <c r="N9691" s="2" t="str">
        <f t="shared" si="454"/>
        <v/>
      </c>
      <c r="O9691" s="2" t="str">
        <f t="shared" si="455"/>
        <v/>
      </c>
    </row>
    <row r="9692" spans="1:15" x14ac:dyDescent="0.25">
      <c r="A9692">
        <v>9691</v>
      </c>
      <c r="B9692">
        <v>3</v>
      </c>
      <c r="C9692" s="1">
        <v>18913</v>
      </c>
      <c r="D9692">
        <v>700</v>
      </c>
      <c r="E9692">
        <v>1</v>
      </c>
      <c r="F9692" t="s">
        <v>14</v>
      </c>
      <c r="G9692" s="1">
        <v>36580</v>
      </c>
      <c r="H9692">
        <v>0</v>
      </c>
      <c r="J9692">
        <v>21</v>
      </c>
      <c r="K9692">
        <v>0</v>
      </c>
      <c r="L9692" s="1">
        <v>366</v>
      </c>
      <c r="M9692" s="2">
        <f t="shared" si="453"/>
        <v>48.366666666666667</v>
      </c>
      <c r="N9692" s="2" t="str">
        <f t="shared" si="454"/>
        <v/>
      </c>
      <c r="O9692" s="2" t="str">
        <f t="shared" si="455"/>
        <v/>
      </c>
    </row>
    <row r="9693" spans="1:15" x14ac:dyDescent="0.25">
      <c r="A9693">
        <v>9692</v>
      </c>
      <c r="B9693">
        <v>2</v>
      </c>
      <c r="C9693" s="1">
        <v>25136</v>
      </c>
      <c r="D9693">
        <v>0</v>
      </c>
      <c r="E9693">
        <v>0</v>
      </c>
      <c r="F9693" t="s">
        <v>13</v>
      </c>
      <c r="G9693" s="1">
        <v>36581</v>
      </c>
      <c r="H9693">
        <v>0</v>
      </c>
      <c r="J9693">
        <v>23</v>
      </c>
      <c r="K9693">
        <v>0</v>
      </c>
      <c r="L9693" s="1">
        <v>366</v>
      </c>
      <c r="M9693" s="2">
        <f t="shared" si="453"/>
        <v>31.333333333333332</v>
      </c>
      <c r="N9693" s="2" t="str">
        <f t="shared" si="454"/>
        <v/>
      </c>
      <c r="O9693" s="2" t="str">
        <f t="shared" si="455"/>
        <v/>
      </c>
    </row>
    <row r="9694" spans="1:15" x14ac:dyDescent="0.25">
      <c r="A9694">
        <v>9693</v>
      </c>
      <c r="B9694">
        <v>2</v>
      </c>
      <c r="C9694" s="1">
        <v>27715</v>
      </c>
      <c r="D9694">
        <v>0</v>
      </c>
      <c r="E9694">
        <v>0</v>
      </c>
      <c r="F9694" t="s">
        <v>14</v>
      </c>
      <c r="G9694" s="1">
        <v>36581</v>
      </c>
      <c r="H9694">
        <v>2</v>
      </c>
      <c r="J9694">
        <v>10</v>
      </c>
      <c r="K9694">
        <v>10907</v>
      </c>
      <c r="L9694" s="1">
        <v>366</v>
      </c>
      <c r="M9694" s="2">
        <f t="shared" si="453"/>
        <v>24.272222222222222</v>
      </c>
      <c r="N9694" s="2" t="str">
        <f t="shared" si="454"/>
        <v/>
      </c>
      <c r="O9694" s="2" t="str">
        <f t="shared" si="455"/>
        <v/>
      </c>
    </row>
    <row r="9695" spans="1:15" x14ac:dyDescent="0.25">
      <c r="A9695">
        <v>9694</v>
      </c>
      <c r="B9695">
        <v>3</v>
      </c>
      <c r="C9695" s="1">
        <v>18368</v>
      </c>
      <c r="D9695">
        <v>1458</v>
      </c>
      <c r="E9695">
        <v>0</v>
      </c>
      <c r="F9695" t="s">
        <v>16</v>
      </c>
      <c r="G9695" s="1">
        <v>36584</v>
      </c>
      <c r="H9695">
        <v>2</v>
      </c>
      <c r="J9695">
        <v>10</v>
      </c>
      <c r="K9695">
        <v>16707</v>
      </c>
      <c r="L9695" s="1">
        <v>366</v>
      </c>
      <c r="M9695" s="2">
        <f t="shared" si="453"/>
        <v>49.869444444444447</v>
      </c>
      <c r="N9695" s="2" t="str">
        <f t="shared" si="454"/>
        <v/>
      </c>
      <c r="O9695" s="2" t="str">
        <f t="shared" si="455"/>
        <v/>
      </c>
    </row>
    <row r="9696" spans="1:15" x14ac:dyDescent="0.25">
      <c r="A9696">
        <v>9695</v>
      </c>
      <c r="B9696">
        <v>3</v>
      </c>
      <c r="C9696" s="1">
        <v>18063</v>
      </c>
      <c r="D9696">
        <v>0</v>
      </c>
      <c r="E9696">
        <v>0</v>
      </c>
      <c r="F9696" t="s">
        <v>17</v>
      </c>
      <c r="G9696" s="1">
        <v>36585</v>
      </c>
      <c r="H9696">
        <v>2</v>
      </c>
      <c r="J9696">
        <v>10</v>
      </c>
      <c r="K9696">
        <v>10307</v>
      </c>
      <c r="L9696" s="1">
        <v>366</v>
      </c>
      <c r="M9696" s="2">
        <f t="shared" si="453"/>
        <v>50.708333333333336</v>
      </c>
      <c r="N9696" s="2" t="str">
        <f t="shared" si="454"/>
        <v/>
      </c>
      <c r="O9696" s="2" t="str">
        <f t="shared" si="455"/>
        <v/>
      </c>
    </row>
    <row r="9697" spans="1:15" x14ac:dyDescent="0.25">
      <c r="A9697">
        <v>9696</v>
      </c>
      <c r="B9697">
        <v>3</v>
      </c>
      <c r="C9697" s="1">
        <v>16220</v>
      </c>
      <c r="D9697">
        <v>0</v>
      </c>
      <c r="E9697">
        <v>0</v>
      </c>
      <c r="F9697" t="s">
        <v>17</v>
      </c>
      <c r="G9697" s="1">
        <v>36585</v>
      </c>
      <c r="H9697">
        <v>2</v>
      </c>
      <c r="J9697">
        <v>10</v>
      </c>
      <c r="K9697">
        <v>16807</v>
      </c>
      <c r="L9697" s="1">
        <v>366</v>
      </c>
      <c r="M9697" s="2">
        <f t="shared" si="453"/>
        <v>55.75277777777778</v>
      </c>
      <c r="N9697" s="2" t="str">
        <f t="shared" si="454"/>
        <v/>
      </c>
      <c r="O9697" s="2" t="str">
        <f t="shared" si="455"/>
        <v/>
      </c>
    </row>
    <row r="9698" spans="1:15" x14ac:dyDescent="0.25">
      <c r="A9698">
        <v>9697</v>
      </c>
      <c r="B9698">
        <v>2</v>
      </c>
      <c r="C9698" s="1">
        <v>15505</v>
      </c>
      <c r="D9698">
        <v>0</v>
      </c>
      <c r="E9698">
        <v>0</v>
      </c>
      <c r="F9698" t="s">
        <v>13</v>
      </c>
      <c r="G9698" s="1">
        <v>36585</v>
      </c>
      <c r="H9698">
        <v>0</v>
      </c>
      <c r="J9698">
        <v>21</v>
      </c>
      <c r="K9698">
        <v>0</v>
      </c>
      <c r="L9698" s="1">
        <v>366</v>
      </c>
      <c r="M9698" s="2">
        <f t="shared" si="453"/>
        <v>57.711111111111109</v>
      </c>
      <c r="N9698" s="2" t="str">
        <f t="shared" si="454"/>
        <v/>
      </c>
      <c r="O9698" s="2" t="str">
        <f t="shared" si="455"/>
        <v/>
      </c>
    </row>
    <row r="9699" spans="1:15" x14ac:dyDescent="0.25">
      <c r="A9699">
        <v>9698</v>
      </c>
      <c r="B9699">
        <v>1</v>
      </c>
      <c r="C9699" t="s">
        <v>12</v>
      </c>
      <c r="D9699">
        <v>0</v>
      </c>
      <c r="E9699">
        <v>0</v>
      </c>
      <c r="F9699" t="s">
        <v>13</v>
      </c>
      <c r="G9699" s="1">
        <v>36586</v>
      </c>
      <c r="H9699">
        <v>4</v>
      </c>
      <c r="J9699">
        <v>61</v>
      </c>
      <c r="K9699">
        <v>10107</v>
      </c>
      <c r="L9699" s="1">
        <v>366</v>
      </c>
      <c r="O9699" s="2" t="str">
        <f t="shared" si="455"/>
        <v/>
      </c>
    </row>
    <row r="9700" spans="1:15" x14ac:dyDescent="0.25">
      <c r="A9700">
        <v>9699</v>
      </c>
      <c r="B9700">
        <v>4</v>
      </c>
      <c r="C9700" s="1">
        <v>26841</v>
      </c>
      <c r="D9700">
        <v>1841</v>
      </c>
      <c r="E9700">
        <v>0</v>
      </c>
      <c r="F9700" t="s">
        <v>20</v>
      </c>
      <c r="G9700" s="1">
        <v>36586</v>
      </c>
      <c r="H9700">
        <v>2</v>
      </c>
      <c r="J9700">
        <v>10</v>
      </c>
      <c r="K9700">
        <v>13907</v>
      </c>
      <c r="L9700" s="1">
        <v>366</v>
      </c>
      <c r="M9700" s="2">
        <f t="shared" si="453"/>
        <v>26.680555555555557</v>
      </c>
      <c r="N9700" s="2" t="str">
        <f t="shared" si="454"/>
        <v/>
      </c>
      <c r="O9700" s="2" t="str">
        <f t="shared" si="455"/>
        <v/>
      </c>
    </row>
    <row r="9701" spans="1:15" x14ac:dyDescent="0.25">
      <c r="A9701">
        <v>9700</v>
      </c>
      <c r="B9701">
        <v>3</v>
      </c>
      <c r="C9701" s="1">
        <v>23870</v>
      </c>
      <c r="D9701">
        <v>2976</v>
      </c>
      <c r="E9701">
        <v>1</v>
      </c>
      <c r="F9701" t="s">
        <v>14</v>
      </c>
      <c r="G9701" s="1">
        <v>36586</v>
      </c>
      <c r="H9701">
        <v>2</v>
      </c>
      <c r="J9701">
        <v>10</v>
      </c>
      <c r="K9701">
        <v>18319</v>
      </c>
      <c r="L9701" s="1">
        <v>366</v>
      </c>
      <c r="M9701" s="2">
        <f t="shared" si="453"/>
        <v>34.81388888888889</v>
      </c>
      <c r="N9701" s="2" t="str">
        <f t="shared" si="454"/>
        <v/>
      </c>
      <c r="O9701" s="2" t="str">
        <f t="shared" si="455"/>
        <v/>
      </c>
    </row>
    <row r="9702" spans="1:15" x14ac:dyDescent="0.25">
      <c r="A9702">
        <v>9701</v>
      </c>
      <c r="B9702">
        <v>3</v>
      </c>
      <c r="C9702" s="1">
        <v>19761</v>
      </c>
      <c r="D9702">
        <v>0</v>
      </c>
      <c r="E9702">
        <v>0</v>
      </c>
      <c r="F9702" t="s">
        <v>13</v>
      </c>
      <c r="G9702" s="1">
        <v>36587</v>
      </c>
      <c r="H9702">
        <v>0</v>
      </c>
      <c r="J9702">
        <v>25</v>
      </c>
      <c r="K9702">
        <v>0</v>
      </c>
      <c r="L9702" s="1">
        <v>366</v>
      </c>
      <c r="M9702" s="2">
        <f t="shared" si="453"/>
        <v>46.072222222222223</v>
      </c>
      <c r="N9702" s="2" t="str">
        <f t="shared" si="454"/>
        <v/>
      </c>
      <c r="O9702" s="2" t="str">
        <f t="shared" si="455"/>
        <v/>
      </c>
    </row>
    <row r="9703" spans="1:15" x14ac:dyDescent="0.25">
      <c r="A9703">
        <v>9702</v>
      </c>
      <c r="B9703">
        <v>3</v>
      </c>
      <c r="C9703" s="1">
        <v>22278</v>
      </c>
      <c r="D9703">
        <v>0</v>
      </c>
      <c r="E9703">
        <v>0</v>
      </c>
      <c r="F9703" t="s">
        <v>14</v>
      </c>
      <c r="G9703" s="1">
        <v>36587</v>
      </c>
      <c r="H9703">
        <v>2</v>
      </c>
      <c r="J9703">
        <v>10</v>
      </c>
      <c r="K9703">
        <v>10907</v>
      </c>
      <c r="L9703" s="1">
        <v>366</v>
      </c>
      <c r="M9703" s="2">
        <f t="shared" si="453"/>
        <v>39.177777777777777</v>
      </c>
      <c r="N9703" s="2" t="str">
        <f t="shared" si="454"/>
        <v/>
      </c>
      <c r="O9703" s="2" t="str">
        <f t="shared" si="455"/>
        <v/>
      </c>
    </row>
    <row r="9704" spans="1:15" x14ac:dyDescent="0.25">
      <c r="A9704">
        <v>9703</v>
      </c>
      <c r="B9704">
        <v>3</v>
      </c>
      <c r="C9704" s="1">
        <v>17154</v>
      </c>
      <c r="D9704">
        <v>460</v>
      </c>
      <c r="E9704">
        <v>0</v>
      </c>
      <c r="F9704" t="s">
        <v>14</v>
      </c>
      <c r="G9704" s="1">
        <v>36587</v>
      </c>
      <c r="H9704">
        <v>0</v>
      </c>
      <c r="J9704">
        <v>21</v>
      </c>
      <c r="K9704">
        <v>0</v>
      </c>
      <c r="L9704" s="1">
        <v>366</v>
      </c>
      <c r="M9704" s="2">
        <f t="shared" si="453"/>
        <v>53.205555555555556</v>
      </c>
      <c r="N9704" s="2" t="str">
        <f t="shared" si="454"/>
        <v/>
      </c>
      <c r="O9704" s="2" t="str">
        <f t="shared" si="455"/>
        <v/>
      </c>
    </row>
    <row r="9705" spans="1:15" x14ac:dyDescent="0.25">
      <c r="A9705">
        <v>9704</v>
      </c>
      <c r="B9705">
        <v>2</v>
      </c>
      <c r="C9705" s="1">
        <v>23372</v>
      </c>
      <c r="D9705">
        <v>0</v>
      </c>
      <c r="E9705">
        <v>0</v>
      </c>
      <c r="F9705" t="s">
        <v>20</v>
      </c>
      <c r="G9705" s="1">
        <v>36588</v>
      </c>
      <c r="H9705">
        <v>2</v>
      </c>
      <c r="J9705">
        <v>10</v>
      </c>
      <c r="K9705">
        <v>13607</v>
      </c>
      <c r="L9705" s="1">
        <v>366</v>
      </c>
      <c r="M9705" s="2">
        <f t="shared" si="453"/>
        <v>36.18333333333333</v>
      </c>
      <c r="N9705" s="2" t="str">
        <f t="shared" si="454"/>
        <v/>
      </c>
      <c r="O9705" s="2" t="str">
        <f t="shared" si="455"/>
        <v/>
      </c>
    </row>
    <row r="9706" spans="1:15" x14ac:dyDescent="0.25">
      <c r="A9706">
        <v>9705</v>
      </c>
      <c r="B9706">
        <v>3</v>
      </c>
      <c r="C9706" s="1">
        <v>18724</v>
      </c>
      <c r="D9706">
        <v>0</v>
      </c>
      <c r="E9706">
        <v>0</v>
      </c>
      <c r="F9706" t="s">
        <v>13</v>
      </c>
      <c r="G9706" s="1">
        <v>36588</v>
      </c>
      <c r="H9706">
        <v>0</v>
      </c>
      <c r="J9706">
        <v>25</v>
      </c>
      <c r="K9706">
        <v>0</v>
      </c>
      <c r="L9706" s="1">
        <v>366</v>
      </c>
      <c r="M9706" s="2">
        <f t="shared" si="453"/>
        <v>48.908333333333331</v>
      </c>
      <c r="N9706" s="2" t="str">
        <f t="shared" si="454"/>
        <v/>
      </c>
      <c r="O9706" s="2" t="str">
        <f t="shared" si="455"/>
        <v/>
      </c>
    </row>
    <row r="9707" spans="1:15" x14ac:dyDescent="0.25">
      <c r="A9707">
        <v>9706</v>
      </c>
      <c r="B9707">
        <v>2</v>
      </c>
      <c r="C9707" s="1">
        <v>19166</v>
      </c>
      <c r="D9707">
        <v>0</v>
      </c>
      <c r="E9707">
        <v>0</v>
      </c>
      <c r="F9707" t="s">
        <v>13</v>
      </c>
      <c r="G9707" s="1">
        <v>36591</v>
      </c>
      <c r="H9707">
        <v>0</v>
      </c>
      <c r="J9707">
        <v>21</v>
      </c>
      <c r="K9707">
        <v>0</v>
      </c>
      <c r="L9707" s="1">
        <v>366</v>
      </c>
      <c r="M9707" s="2">
        <f t="shared" si="453"/>
        <v>47.708333333333336</v>
      </c>
      <c r="N9707" s="2" t="str">
        <f t="shared" si="454"/>
        <v/>
      </c>
      <c r="O9707" s="2" t="str">
        <f t="shared" si="455"/>
        <v/>
      </c>
    </row>
    <row r="9708" spans="1:15" x14ac:dyDescent="0.25">
      <c r="A9708">
        <v>9707</v>
      </c>
      <c r="B9708">
        <v>3</v>
      </c>
      <c r="C9708" s="1">
        <v>27149</v>
      </c>
      <c r="D9708">
        <v>0</v>
      </c>
      <c r="E9708">
        <v>0</v>
      </c>
      <c r="F9708" t="s">
        <v>14</v>
      </c>
      <c r="G9708" s="1">
        <v>36591</v>
      </c>
      <c r="H9708">
        <v>2</v>
      </c>
      <c r="J9708">
        <v>10</v>
      </c>
      <c r="K9708">
        <v>13907</v>
      </c>
      <c r="L9708" s="1">
        <v>366</v>
      </c>
      <c r="M9708" s="2">
        <f t="shared" si="453"/>
        <v>25.85</v>
      </c>
      <c r="N9708" s="2" t="str">
        <f t="shared" si="454"/>
        <v/>
      </c>
      <c r="O9708" s="2" t="str">
        <f t="shared" si="455"/>
        <v/>
      </c>
    </row>
    <row r="9709" spans="1:15" x14ac:dyDescent="0.25">
      <c r="A9709">
        <v>9708</v>
      </c>
      <c r="B9709">
        <v>4</v>
      </c>
      <c r="C9709" s="1">
        <v>27245</v>
      </c>
      <c r="D9709">
        <v>0</v>
      </c>
      <c r="E9709">
        <v>0</v>
      </c>
      <c r="F9709" t="s">
        <v>20</v>
      </c>
      <c r="G9709" s="1">
        <v>36591</v>
      </c>
      <c r="H9709">
        <v>0</v>
      </c>
      <c r="J9709">
        <v>10</v>
      </c>
      <c r="K9709">
        <v>13507</v>
      </c>
      <c r="L9709" s="1">
        <v>366</v>
      </c>
      <c r="M9709" s="2">
        <f t="shared" si="453"/>
        <v>25.588888888888889</v>
      </c>
      <c r="N9709" s="2" t="str">
        <f t="shared" si="454"/>
        <v/>
      </c>
      <c r="O9709" s="2" t="str">
        <f t="shared" si="455"/>
        <v/>
      </c>
    </row>
    <row r="9710" spans="1:15" x14ac:dyDescent="0.25">
      <c r="A9710">
        <v>9709</v>
      </c>
      <c r="B9710">
        <v>3</v>
      </c>
      <c r="C9710" s="1">
        <v>25705</v>
      </c>
      <c r="D9710">
        <v>2983</v>
      </c>
      <c r="E9710">
        <v>2</v>
      </c>
      <c r="F9710" t="s">
        <v>16</v>
      </c>
      <c r="G9710" s="1">
        <v>36592</v>
      </c>
      <c r="H9710">
        <v>2</v>
      </c>
      <c r="J9710">
        <v>10</v>
      </c>
      <c r="K9710">
        <v>13507</v>
      </c>
      <c r="L9710" s="1">
        <v>366</v>
      </c>
      <c r="M9710" s="2">
        <f t="shared" si="453"/>
        <v>29.805555555555557</v>
      </c>
      <c r="N9710" s="2" t="str">
        <f t="shared" si="454"/>
        <v/>
      </c>
      <c r="O9710" s="2" t="str">
        <f t="shared" si="455"/>
        <v/>
      </c>
    </row>
    <row r="9711" spans="1:15" x14ac:dyDescent="0.25">
      <c r="A9711">
        <v>9710</v>
      </c>
      <c r="B9711">
        <v>2</v>
      </c>
      <c r="C9711" s="1">
        <v>23527</v>
      </c>
      <c r="D9711">
        <v>0</v>
      </c>
      <c r="E9711">
        <v>0</v>
      </c>
      <c r="F9711" t="s">
        <v>13</v>
      </c>
      <c r="G9711" s="1">
        <v>36592</v>
      </c>
      <c r="H9711">
        <v>0</v>
      </c>
      <c r="J9711">
        <v>10</v>
      </c>
      <c r="K9711">
        <v>14607</v>
      </c>
      <c r="L9711" s="1">
        <v>366</v>
      </c>
      <c r="M9711" s="2">
        <f t="shared" si="453"/>
        <v>35.769444444444446</v>
      </c>
      <c r="N9711" s="2" t="str">
        <f t="shared" si="454"/>
        <v/>
      </c>
      <c r="O9711" s="2" t="str">
        <f t="shared" si="455"/>
        <v/>
      </c>
    </row>
    <row r="9712" spans="1:15" x14ac:dyDescent="0.25">
      <c r="A9712">
        <v>9711</v>
      </c>
      <c r="B9712">
        <v>2</v>
      </c>
      <c r="C9712" s="1">
        <v>16960</v>
      </c>
      <c r="D9712">
        <v>0</v>
      </c>
      <c r="E9712">
        <v>0</v>
      </c>
      <c r="F9712" t="s">
        <v>13</v>
      </c>
      <c r="G9712" s="1">
        <v>36592</v>
      </c>
      <c r="H9712">
        <v>0</v>
      </c>
      <c r="J9712">
        <v>23</v>
      </c>
      <c r="K9712">
        <v>0</v>
      </c>
      <c r="L9712" s="1">
        <v>366</v>
      </c>
      <c r="M9712" s="2">
        <f t="shared" si="453"/>
        <v>53.75</v>
      </c>
      <c r="N9712" s="2" t="str">
        <f t="shared" si="454"/>
        <v/>
      </c>
      <c r="O9712" s="2" t="str">
        <f t="shared" si="455"/>
        <v/>
      </c>
    </row>
    <row r="9713" spans="1:15" x14ac:dyDescent="0.25">
      <c r="A9713">
        <v>9712</v>
      </c>
      <c r="B9713">
        <v>3</v>
      </c>
      <c r="C9713" s="1">
        <v>22790</v>
      </c>
      <c r="D9713">
        <v>0</v>
      </c>
      <c r="E9713">
        <v>0</v>
      </c>
      <c r="F9713" t="s">
        <v>13</v>
      </c>
      <c r="G9713" s="1">
        <v>36592</v>
      </c>
      <c r="H9713">
        <v>0</v>
      </c>
      <c r="J9713">
        <v>23</v>
      </c>
      <c r="K9713">
        <v>0</v>
      </c>
      <c r="L9713" s="1">
        <v>366</v>
      </c>
      <c r="M9713" s="2">
        <f t="shared" si="453"/>
        <v>37.786111111111111</v>
      </c>
      <c r="N9713" s="2" t="str">
        <f t="shared" si="454"/>
        <v/>
      </c>
      <c r="O9713" s="2" t="str">
        <f t="shared" si="455"/>
        <v/>
      </c>
    </row>
    <row r="9714" spans="1:15" x14ac:dyDescent="0.25">
      <c r="A9714">
        <v>9713</v>
      </c>
      <c r="B9714">
        <v>2</v>
      </c>
      <c r="C9714" s="1">
        <v>18126</v>
      </c>
      <c r="D9714">
        <v>0</v>
      </c>
      <c r="E9714">
        <v>0</v>
      </c>
      <c r="F9714" t="s">
        <v>13</v>
      </c>
      <c r="G9714" s="1">
        <v>36592</v>
      </c>
      <c r="H9714">
        <v>0</v>
      </c>
      <c r="J9714">
        <v>23</v>
      </c>
      <c r="K9714">
        <v>0</v>
      </c>
      <c r="L9714" s="1">
        <v>366</v>
      </c>
      <c r="M9714" s="2">
        <f t="shared" si="453"/>
        <v>50.55833333333333</v>
      </c>
      <c r="N9714" s="2" t="str">
        <f t="shared" si="454"/>
        <v/>
      </c>
      <c r="O9714" s="2" t="str">
        <f t="shared" si="455"/>
        <v/>
      </c>
    </row>
    <row r="9715" spans="1:15" x14ac:dyDescent="0.25">
      <c r="A9715">
        <v>9714</v>
      </c>
      <c r="B9715">
        <v>2</v>
      </c>
      <c r="C9715" s="1">
        <v>21786</v>
      </c>
      <c r="D9715">
        <v>0</v>
      </c>
      <c r="E9715">
        <v>0</v>
      </c>
      <c r="F9715" t="s">
        <v>13</v>
      </c>
      <c r="G9715" s="1">
        <v>36592</v>
      </c>
      <c r="H9715">
        <v>0</v>
      </c>
      <c r="J9715">
        <v>21</v>
      </c>
      <c r="K9715">
        <v>0</v>
      </c>
      <c r="L9715" s="1">
        <v>366</v>
      </c>
      <c r="M9715" s="2">
        <f t="shared" si="453"/>
        <v>40.536111111111111</v>
      </c>
      <c r="N9715" s="2" t="str">
        <f t="shared" si="454"/>
        <v/>
      </c>
      <c r="O9715" s="2" t="str">
        <f t="shared" si="455"/>
        <v/>
      </c>
    </row>
    <row r="9716" spans="1:15" x14ac:dyDescent="0.25">
      <c r="A9716">
        <v>9715</v>
      </c>
      <c r="B9716">
        <v>3</v>
      </c>
      <c r="C9716" s="1">
        <v>18357</v>
      </c>
      <c r="D9716">
        <v>0</v>
      </c>
      <c r="E9716">
        <v>0</v>
      </c>
      <c r="F9716" t="s">
        <v>13</v>
      </c>
      <c r="G9716" s="1">
        <v>36593</v>
      </c>
      <c r="H9716">
        <v>0</v>
      </c>
      <c r="J9716">
        <v>25</v>
      </c>
      <c r="K9716">
        <v>0</v>
      </c>
      <c r="L9716" s="1">
        <v>366</v>
      </c>
      <c r="M9716" s="2">
        <f t="shared" si="453"/>
        <v>49.927777777777777</v>
      </c>
      <c r="N9716" s="2" t="str">
        <f t="shared" si="454"/>
        <v/>
      </c>
      <c r="O9716" s="2" t="str">
        <f t="shared" si="455"/>
        <v/>
      </c>
    </row>
    <row r="9717" spans="1:15" x14ac:dyDescent="0.25">
      <c r="A9717">
        <v>9716</v>
      </c>
      <c r="B9717">
        <v>2</v>
      </c>
      <c r="C9717" s="1">
        <v>23762</v>
      </c>
      <c r="D9717">
        <v>0</v>
      </c>
      <c r="E9717">
        <v>0</v>
      </c>
      <c r="F9717" t="s">
        <v>13</v>
      </c>
      <c r="G9717" s="1">
        <v>36593</v>
      </c>
      <c r="H9717">
        <v>0</v>
      </c>
      <c r="I9717" t="s">
        <v>15</v>
      </c>
      <c r="J9717">
        <v>25</v>
      </c>
      <c r="K9717">
        <v>0</v>
      </c>
      <c r="L9717" s="1">
        <v>366</v>
      </c>
      <c r="M9717" s="2">
        <f t="shared" si="453"/>
        <v>35.133333333333333</v>
      </c>
      <c r="N9717" s="2" t="str">
        <f t="shared" si="454"/>
        <v/>
      </c>
      <c r="O9717" s="2" t="str">
        <f t="shared" si="455"/>
        <v/>
      </c>
    </row>
    <row r="9718" spans="1:15" x14ac:dyDescent="0.25">
      <c r="A9718">
        <v>9717</v>
      </c>
      <c r="B9718">
        <v>2</v>
      </c>
      <c r="C9718" s="1">
        <v>25931</v>
      </c>
      <c r="D9718">
        <v>0</v>
      </c>
      <c r="E9718">
        <v>2</v>
      </c>
      <c r="F9718" t="s">
        <v>14</v>
      </c>
      <c r="G9718" s="1">
        <v>36593</v>
      </c>
      <c r="H9718">
        <v>2</v>
      </c>
      <c r="J9718">
        <v>10</v>
      </c>
      <c r="K9718">
        <v>12149</v>
      </c>
      <c r="L9718" s="1">
        <v>366</v>
      </c>
      <c r="M9718" s="2">
        <f t="shared" si="453"/>
        <v>29.191666666666666</v>
      </c>
      <c r="N9718" s="2" t="str">
        <f t="shared" si="454"/>
        <v/>
      </c>
      <c r="O9718" s="2" t="str">
        <f t="shared" si="455"/>
        <v/>
      </c>
    </row>
    <row r="9719" spans="1:15" x14ac:dyDescent="0.25">
      <c r="A9719">
        <v>9718</v>
      </c>
      <c r="B9719">
        <v>3</v>
      </c>
      <c r="C9719" s="1">
        <v>23254</v>
      </c>
      <c r="D9719">
        <v>3176</v>
      </c>
      <c r="E9719">
        <v>2</v>
      </c>
      <c r="F9719" t="s">
        <v>13</v>
      </c>
      <c r="G9719" s="1">
        <v>36594</v>
      </c>
      <c r="H9719">
        <v>0</v>
      </c>
      <c r="I9719" t="s">
        <v>24</v>
      </c>
      <c r="J9719">
        <v>21</v>
      </c>
      <c r="K9719">
        <v>0</v>
      </c>
      <c r="L9719" s="1">
        <v>37648</v>
      </c>
      <c r="M9719" s="2">
        <f t="shared" si="453"/>
        <v>36.524999999999999</v>
      </c>
      <c r="N9719" s="2">
        <f t="shared" si="454"/>
        <v>39.408333333333331</v>
      </c>
      <c r="O9719" s="2">
        <f t="shared" si="455"/>
        <v>2.8833333333333329</v>
      </c>
    </row>
    <row r="9720" spans="1:15" x14ac:dyDescent="0.25">
      <c r="A9720">
        <v>9719</v>
      </c>
      <c r="B9720">
        <v>3</v>
      </c>
      <c r="C9720" s="1">
        <v>26078</v>
      </c>
      <c r="D9720">
        <v>0</v>
      </c>
      <c r="E9720">
        <v>3</v>
      </c>
      <c r="F9720" t="s">
        <v>20</v>
      </c>
      <c r="G9720" s="1">
        <v>36594</v>
      </c>
      <c r="H9720">
        <v>2</v>
      </c>
      <c r="J9720">
        <v>10</v>
      </c>
      <c r="K9720">
        <v>17907</v>
      </c>
      <c r="L9720" s="1">
        <v>366</v>
      </c>
      <c r="M9720" s="2">
        <f t="shared" si="453"/>
        <v>28.788888888888888</v>
      </c>
      <c r="N9720" s="2" t="str">
        <f t="shared" si="454"/>
        <v/>
      </c>
      <c r="O9720" s="2" t="str">
        <f t="shared" si="455"/>
        <v/>
      </c>
    </row>
    <row r="9721" spans="1:15" x14ac:dyDescent="0.25">
      <c r="A9721">
        <v>9720</v>
      </c>
      <c r="B9721">
        <v>3</v>
      </c>
      <c r="C9721" s="1">
        <v>16951</v>
      </c>
      <c r="D9721">
        <v>0</v>
      </c>
      <c r="E9721">
        <v>0</v>
      </c>
      <c r="F9721" t="s">
        <v>13</v>
      </c>
      <c r="G9721" s="1">
        <v>36594</v>
      </c>
      <c r="H9721">
        <v>0</v>
      </c>
      <c r="J9721">
        <v>21</v>
      </c>
      <c r="K9721">
        <v>0</v>
      </c>
      <c r="L9721" s="1">
        <v>366</v>
      </c>
      <c r="M9721" s="2">
        <f t="shared" si="453"/>
        <v>53.777777777777779</v>
      </c>
      <c r="N9721" s="2" t="str">
        <f t="shared" si="454"/>
        <v/>
      </c>
      <c r="O9721" s="2" t="str">
        <f t="shared" si="455"/>
        <v/>
      </c>
    </row>
    <row r="9722" spans="1:15" x14ac:dyDescent="0.25">
      <c r="A9722">
        <v>9721</v>
      </c>
      <c r="B9722">
        <v>2</v>
      </c>
      <c r="C9722" s="1">
        <v>18021</v>
      </c>
      <c r="D9722">
        <v>4292</v>
      </c>
      <c r="E9722">
        <v>1</v>
      </c>
      <c r="F9722" t="s">
        <v>14</v>
      </c>
      <c r="G9722" s="1">
        <v>36594</v>
      </c>
      <c r="H9722">
        <v>2</v>
      </c>
      <c r="J9722">
        <v>10</v>
      </c>
      <c r="K9722">
        <v>0</v>
      </c>
      <c r="L9722" s="1">
        <v>366</v>
      </c>
      <c r="M9722" s="2">
        <f t="shared" si="453"/>
        <v>50.85</v>
      </c>
      <c r="N9722" s="2" t="str">
        <f t="shared" si="454"/>
        <v/>
      </c>
      <c r="O9722" s="2" t="str">
        <f t="shared" si="455"/>
        <v/>
      </c>
    </row>
    <row r="9723" spans="1:15" x14ac:dyDescent="0.25">
      <c r="A9723">
        <v>9722</v>
      </c>
      <c r="B9723">
        <v>2</v>
      </c>
      <c r="C9723" s="1">
        <v>27908</v>
      </c>
      <c r="D9723">
        <v>0</v>
      </c>
      <c r="E9723">
        <v>0</v>
      </c>
      <c r="F9723" t="s">
        <v>20</v>
      </c>
      <c r="G9723" s="1">
        <v>36595</v>
      </c>
      <c r="H9723">
        <v>2</v>
      </c>
      <c r="J9723">
        <v>10</v>
      </c>
      <c r="K9723">
        <v>13507</v>
      </c>
      <c r="L9723" s="1">
        <v>366</v>
      </c>
      <c r="M9723" s="2">
        <f t="shared" si="453"/>
        <v>23.783333333333335</v>
      </c>
      <c r="N9723" s="2" t="str">
        <f t="shared" si="454"/>
        <v/>
      </c>
      <c r="O9723" s="2" t="str">
        <f t="shared" si="455"/>
        <v/>
      </c>
    </row>
    <row r="9724" spans="1:15" x14ac:dyDescent="0.25">
      <c r="A9724">
        <v>9723</v>
      </c>
      <c r="B9724">
        <v>2</v>
      </c>
      <c r="C9724" s="1">
        <v>36479</v>
      </c>
      <c r="D9724">
        <v>0</v>
      </c>
      <c r="E9724">
        <v>0</v>
      </c>
      <c r="F9724" t="s">
        <v>20</v>
      </c>
      <c r="G9724" s="1">
        <v>36595</v>
      </c>
      <c r="H9724">
        <v>2</v>
      </c>
      <c r="J9724">
        <v>21</v>
      </c>
      <c r="K9724">
        <v>10107</v>
      </c>
      <c r="L9724" s="1">
        <v>366</v>
      </c>
      <c r="M9724" s="2">
        <f t="shared" si="453"/>
        <v>0.31944444444444442</v>
      </c>
      <c r="N9724" s="2" t="str">
        <f t="shared" si="454"/>
        <v/>
      </c>
      <c r="O9724" s="2" t="str">
        <f t="shared" si="455"/>
        <v/>
      </c>
    </row>
    <row r="9725" spans="1:15" x14ac:dyDescent="0.25">
      <c r="A9725">
        <v>9724</v>
      </c>
      <c r="B9725">
        <v>2</v>
      </c>
      <c r="C9725" s="1">
        <v>18301</v>
      </c>
      <c r="D9725">
        <v>0</v>
      </c>
      <c r="E9725">
        <v>0</v>
      </c>
      <c r="F9725" t="s">
        <v>26</v>
      </c>
      <c r="G9725" s="1">
        <v>36595</v>
      </c>
      <c r="H9725">
        <v>2</v>
      </c>
      <c r="J9725">
        <v>10</v>
      </c>
      <c r="K9725">
        <v>17807</v>
      </c>
      <c r="L9725" s="1">
        <v>366</v>
      </c>
      <c r="M9725" s="2">
        <f t="shared" si="453"/>
        <v>50.091666666666669</v>
      </c>
      <c r="N9725" s="2" t="str">
        <f t="shared" si="454"/>
        <v/>
      </c>
      <c r="O9725" s="2" t="str">
        <f t="shared" si="455"/>
        <v/>
      </c>
    </row>
    <row r="9726" spans="1:15" x14ac:dyDescent="0.25">
      <c r="A9726">
        <v>9725</v>
      </c>
      <c r="B9726">
        <v>2</v>
      </c>
      <c r="C9726" s="1">
        <v>25641</v>
      </c>
      <c r="D9726">
        <v>1489</v>
      </c>
      <c r="E9726">
        <v>0</v>
      </c>
      <c r="F9726" t="s">
        <v>20</v>
      </c>
      <c r="G9726" s="1">
        <v>36595</v>
      </c>
      <c r="H9726">
        <v>0</v>
      </c>
      <c r="J9726">
        <v>10</v>
      </c>
      <c r="K9726">
        <v>17807</v>
      </c>
      <c r="L9726" s="1">
        <v>366</v>
      </c>
      <c r="M9726" s="2">
        <f t="shared" si="453"/>
        <v>29.988888888888887</v>
      </c>
      <c r="N9726" s="2" t="str">
        <f t="shared" si="454"/>
        <v/>
      </c>
      <c r="O9726" s="2" t="str">
        <f t="shared" si="455"/>
        <v/>
      </c>
    </row>
    <row r="9727" spans="1:15" x14ac:dyDescent="0.25">
      <c r="A9727">
        <v>9726</v>
      </c>
      <c r="B9727">
        <v>3</v>
      </c>
      <c r="C9727" s="1">
        <v>22888</v>
      </c>
      <c r="D9727">
        <v>0</v>
      </c>
      <c r="E9727">
        <v>0</v>
      </c>
      <c r="F9727" t="s">
        <v>13</v>
      </c>
      <c r="G9727" s="1">
        <v>36595</v>
      </c>
      <c r="H9727">
        <v>0</v>
      </c>
      <c r="J9727">
        <v>25</v>
      </c>
      <c r="K9727">
        <v>0</v>
      </c>
      <c r="L9727" s="1">
        <v>366</v>
      </c>
      <c r="M9727" s="2">
        <f t="shared" si="453"/>
        <v>37.527777777777779</v>
      </c>
      <c r="N9727" s="2" t="str">
        <f t="shared" si="454"/>
        <v/>
      </c>
      <c r="O9727" s="2" t="str">
        <f t="shared" si="455"/>
        <v/>
      </c>
    </row>
    <row r="9728" spans="1:15" x14ac:dyDescent="0.25">
      <c r="A9728">
        <v>9727</v>
      </c>
      <c r="B9728">
        <v>2</v>
      </c>
      <c r="C9728" s="1">
        <v>28353</v>
      </c>
      <c r="D9728">
        <v>0</v>
      </c>
      <c r="E9728">
        <v>0</v>
      </c>
      <c r="F9728" t="s">
        <v>20</v>
      </c>
      <c r="G9728" s="1">
        <v>36598</v>
      </c>
      <c r="H9728">
        <v>2</v>
      </c>
      <c r="J9728">
        <v>10</v>
      </c>
      <c r="K9728">
        <v>10107</v>
      </c>
      <c r="L9728" s="1">
        <v>366</v>
      </c>
      <c r="M9728" s="2">
        <f t="shared" si="453"/>
        <v>22.574999999999999</v>
      </c>
      <c r="N9728" s="2" t="str">
        <f t="shared" si="454"/>
        <v/>
      </c>
      <c r="O9728" s="2" t="str">
        <f t="shared" si="455"/>
        <v/>
      </c>
    </row>
    <row r="9729" spans="1:15" x14ac:dyDescent="0.25">
      <c r="A9729">
        <v>9728</v>
      </c>
      <c r="B9729">
        <v>3</v>
      </c>
      <c r="C9729" s="1">
        <v>27577</v>
      </c>
      <c r="D9729">
        <v>0</v>
      </c>
      <c r="E9729">
        <v>0</v>
      </c>
      <c r="F9729" t="s">
        <v>26</v>
      </c>
      <c r="G9729" s="1">
        <v>36598</v>
      </c>
      <c r="H9729">
        <v>2</v>
      </c>
      <c r="J9729">
        <v>10</v>
      </c>
      <c r="K9729">
        <v>10307</v>
      </c>
      <c r="L9729" s="1">
        <v>366</v>
      </c>
      <c r="M9729" s="2">
        <f t="shared" si="453"/>
        <v>24.697222222222223</v>
      </c>
      <c r="N9729" s="2" t="str">
        <f t="shared" si="454"/>
        <v/>
      </c>
      <c r="O9729" s="2" t="str">
        <f t="shared" si="455"/>
        <v/>
      </c>
    </row>
    <row r="9730" spans="1:15" x14ac:dyDescent="0.25">
      <c r="A9730">
        <v>9729</v>
      </c>
      <c r="B9730">
        <v>3</v>
      </c>
      <c r="C9730" s="1">
        <v>23332</v>
      </c>
      <c r="D9730">
        <v>1539</v>
      </c>
      <c r="E9730">
        <v>1</v>
      </c>
      <c r="F9730" t="s">
        <v>14</v>
      </c>
      <c r="G9730" s="1">
        <v>36598</v>
      </c>
      <c r="H9730">
        <v>2</v>
      </c>
      <c r="J9730">
        <v>10</v>
      </c>
      <c r="K9730">
        <v>15707</v>
      </c>
      <c r="L9730" s="1">
        <v>366</v>
      </c>
      <c r="M9730" s="2">
        <f t="shared" si="453"/>
        <v>36.322222222222223</v>
      </c>
      <c r="N9730" s="2" t="str">
        <f t="shared" si="454"/>
        <v/>
      </c>
      <c r="O9730" s="2" t="str">
        <f t="shared" si="455"/>
        <v/>
      </c>
    </row>
    <row r="9731" spans="1:15" x14ac:dyDescent="0.25">
      <c r="A9731">
        <v>9730</v>
      </c>
      <c r="B9731">
        <v>2</v>
      </c>
      <c r="C9731" s="1">
        <v>25166</v>
      </c>
      <c r="D9731">
        <v>0</v>
      </c>
      <c r="E9731">
        <v>0</v>
      </c>
      <c r="F9731" t="s">
        <v>13</v>
      </c>
      <c r="G9731" s="1">
        <v>36599</v>
      </c>
      <c r="H9731">
        <v>0</v>
      </c>
      <c r="J9731">
        <v>21</v>
      </c>
      <c r="K9731">
        <v>0</v>
      </c>
      <c r="L9731" s="1">
        <v>366</v>
      </c>
      <c r="M9731" s="2">
        <f t="shared" si="453"/>
        <v>31.305555555555557</v>
      </c>
      <c r="N9731" s="2" t="str">
        <f t="shared" si="454"/>
        <v/>
      </c>
      <c r="O9731" s="2" t="str">
        <f t="shared" si="455"/>
        <v/>
      </c>
    </row>
    <row r="9732" spans="1:15" x14ac:dyDescent="0.25">
      <c r="A9732">
        <v>9731</v>
      </c>
      <c r="B9732">
        <v>2</v>
      </c>
      <c r="C9732" s="1">
        <v>12582</v>
      </c>
      <c r="D9732">
        <v>0</v>
      </c>
      <c r="E9732">
        <v>0</v>
      </c>
      <c r="F9732" t="s">
        <v>13</v>
      </c>
      <c r="G9732" s="1">
        <v>36599</v>
      </c>
      <c r="H9732">
        <v>0</v>
      </c>
      <c r="J9732">
        <v>23</v>
      </c>
      <c r="K9732">
        <v>0</v>
      </c>
      <c r="L9732" s="1">
        <v>366</v>
      </c>
      <c r="M9732" s="2">
        <f t="shared" si="453"/>
        <v>65.75555555555556</v>
      </c>
      <c r="N9732" s="2" t="str">
        <f t="shared" si="454"/>
        <v/>
      </c>
      <c r="O9732" s="2" t="str">
        <f t="shared" si="455"/>
        <v/>
      </c>
    </row>
    <row r="9733" spans="1:15" x14ac:dyDescent="0.25">
      <c r="A9733">
        <v>9732</v>
      </c>
      <c r="B9733">
        <v>3</v>
      </c>
      <c r="C9733" s="1">
        <v>21557</v>
      </c>
      <c r="D9733">
        <v>0</v>
      </c>
      <c r="E9733">
        <v>0</v>
      </c>
      <c r="F9733" t="s">
        <v>20</v>
      </c>
      <c r="G9733" s="1">
        <v>36600</v>
      </c>
      <c r="H9733">
        <v>2</v>
      </c>
      <c r="J9733">
        <v>10</v>
      </c>
      <c r="K9733">
        <v>13607</v>
      </c>
      <c r="L9733" s="1">
        <v>366</v>
      </c>
      <c r="M9733" s="2">
        <f t="shared" ref="M9733:M9796" si="456">DAYS360(C9733,G9733,TRUE)/360</f>
        <v>41.18888888888889</v>
      </c>
      <c r="N9733" s="2" t="str">
        <f t="shared" ref="N9733:N9796" si="457">IF(DAYS360(C9733,L9733)/360&gt;0,DAYS360(C9733,L9733)/360,"")</f>
        <v/>
      </c>
      <c r="O9733" s="2" t="str">
        <f t="shared" ref="O9733:O9796" si="458">IF(N9733="","",N9733-M9733)</f>
        <v/>
      </c>
    </row>
    <row r="9734" spans="1:15" x14ac:dyDescent="0.25">
      <c r="A9734">
        <v>9733</v>
      </c>
      <c r="B9734">
        <v>3</v>
      </c>
      <c r="C9734" s="1">
        <v>25558</v>
      </c>
      <c r="D9734">
        <v>0</v>
      </c>
      <c r="E9734">
        <v>0</v>
      </c>
      <c r="F9734" t="s">
        <v>13</v>
      </c>
      <c r="G9734" s="1">
        <v>36600</v>
      </c>
      <c r="H9734">
        <v>0</v>
      </c>
      <c r="J9734">
        <v>10</v>
      </c>
      <c r="K9734">
        <v>10507</v>
      </c>
      <c r="L9734" s="1">
        <v>366</v>
      </c>
      <c r="M9734" s="2">
        <f t="shared" si="456"/>
        <v>30.233333333333334</v>
      </c>
      <c r="N9734" s="2" t="str">
        <f t="shared" si="457"/>
        <v/>
      </c>
      <c r="O9734" s="2" t="str">
        <f t="shared" si="458"/>
        <v/>
      </c>
    </row>
    <row r="9735" spans="1:15" x14ac:dyDescent="0.25">
      <c r="A9735">
        <v>9734</v>
      </c>
      <c r="B9735">
        <v>3</v>
      </c>
      <c r="C9735" s="1">
        <v>19158</v>
      </c>
      <c r="D9735">
        <v>0</v>
      </c>
      <c r="E9735">
        <v>0</v>
      </c>
      <c r="F9735" t="s">
        <v>13</v>
      </c>
      <c r="G9735" s="1">
        <v>36600</v>
      </c>
      <c r="H9735">
        <v>0</v>
      </c>
      <c r="J9735">
        <v>21</v>
      </c>
      <c r="K9735">
        <v>0</v>
      </c>
      <c r="L9735" s="1">
        <v>366</v>
      </c>
      <c r="M9735" s="2">
        <f t="shared" si="456"/>
        <v>47.755555555555553</v>
      </c>
      <c r="N9735" s="2" t="str">
        <f t="shared" si="457"/>
        <v/>
      </c>
      <c r="O9735" s="2" t="str">
        <f t="shared" si="458"/>
        <v/>
      </c>
    </row>
    <row r="9736" spans="1:15" x14ac:dyDescent="0.25">
      <c r="A9736">
        <v>9735</v>
      </c>
      <c r="B9736">
        <v>3</v>
      </c>
      <c r="C9736" s="1">
        <v>17255</v>
      </c>
      <c r="D9736">
        <v>0</v>
      </c>
      <c r="E9736">
        <v>0</v>
      </c>
      <c r="F9736" t="s">
        <v>13</v>
      </c>
      <c r="G9736" s="1">
        <v>36600</v>
      </c>
      <c r="H9736">
        <v>0</v>
      </c>
      <c r="J9736">
        <v>21</v>
      </c>
      <c r="K9736">
        <v>0</v>
      </c>
      <c r="L9736" s="1">
        <v>366</v>
      </c>
      <c r="M9736" s="2">
        <f t="shared" si="456"/>
        <v>52.961111111111109</v>
      </c>
      <c r="N9736" s="2" t="str">
        <f t="shared" si="457"/>
        <v/>
      </c>
      <c r="O9736" s="2" t="str">
        <f t="shared" si="458"/>
        <v/>
      </c>
    </row>
    <row r="9737" spans="1:15" x14ac:dyDescent="0.25">
      <c r="A9737">
        <v>9736</v>
      </c>
      <c r="B9737">
        <v>1</v>
      </c>
      <c r="C9737" t="s">
        <v>12</v>
      </c>
      <c r="D9737">
        <v>0</v>
      </c>
      <c r="E9737">
        <v>0</v>
      </c>
      <c r="F9737" t="s">
        <v>13</v>
      </c>
      <c r="G9737" s="1">
        <v>36601</v>
      </c>
      <c r="H9737">
        <v>0</v>
      </c>
      <c r="J9737">
        <v>82</v>
      </c>
      <c r="K9737">
        <v>0</v>
      </c>
      <c r="L9737" s="1">
        <v>366</v>
      </c>
      <c r="O9737" s="2" t="str">
        <f t="shared" si="458"/>
        <v/>
      </c>
    </row>
    <row r="9738" spans="1:15" x14ac:dyDescent="0.25">
      <c r="A9738">
        <v>9737</v>
      </c>
      <c r="B9738">
        <v>2</v>
      </c>
      <c r="C9738" s="1">
        <v>26720</v>
      </c>
      <c r="D9738">
        <v>2180</v>
      </c>
      <c r="E9738">
        <v>1</v>
      </c>
      <c r="F9738" t="s">
        <v>14</v>
      </c>
      <c r="G9738" s="1">
        <v>36601</v>
      </c>
      <c r="H9738">
        <v>2</v>
      </c>
      <c r="J9738">
        <v>10</v>
      </c>
      <c r="K9738">
        <v>17907</v>
      </c>
      <c r="L9738" s="1">
        <v>366</v>
      </c>
      <c r="M9738" s="2">
        <f t="shared" si="456"/>
        <v>27.058333333333334</v>
      </c>
      <c r="N9738" s="2" t="str">
        <f t="shared" si="457"/>
        <v/>
      </c>
      <c r="O9738" s="2" t="str">
        <f t="shared" si="458"/>
        <v/>
      </c>
    </row>
    <row r="9739" spans="1:15" x14ac:dyDescent="0.25">
      <c r="A9739">
        <v>9738</v>
      </c>
      <c r="B9739">
        <v>3</v>
      </c>
      <c r="C9739" s="1">
        <v>18444</v>
      </c>
      <c r="D9739">
        <v>1901</v>
      </c>
      <c r="E9739">
        <v>2</v>
      </c>
      <c r="F9739" t="s">
        <v>14</v>
      </c>
      <c r="G9739" s="1">
        <v>36601</v>
      </c>
      <c r="H9739">
        <v>2</v>
      </c>
      <c r="J9739">
        <v>10</v>
      </c>
      <c r="K9739">
        <v>17907</v>
      </c>
      <c r="L9739" s="1">
        <v>366</v>
      </c>
      <c r="M9739" s="2">
        <f t="shared" si="456"/>
        <v>49.711111111111109</v>
      </c>
      <c r="N9739" s="2" t="str">
        <f t="shared" si="457"/>
        <v/>
      </c>
      <c r="O9739" s="2" t="str">
        <f t="shared" si="458"/>
        <v/>
      </c>
    </row>
    <row r="9740" spans="1:15" x14ac:dyDescent="0.25">
      <c r="A9740">
        <v>9739</v>
      </c>
      <c r="B9740">
        <v>4</v>
      </c>
      <c r="C9740" s="1">
        <v>26079</v>
      </c>
      <c r="D9740">
        <v>1372</v>
      </c>
      <c r="E9740">
        <v>0</v>
      </c>
      <c r="F9740" t="s">
        <v>20</v>
      </c>
      <c r="G9740" s="1">
        <v>36601</v>
      </c>
      <c r="H9740">
        <v>2</v>
      </c>
      <c r="J9740">
        <v>10</v>
      </c>
      <c r="K9740">
        <v>10107</v>
      </c>
      <c r="L9740" s="1">
        <v>366</v>
      </c>
      <c r="M9740" s="2">
        <f t="shared" si="456"/>
        <v>28.805555555555557</v>
      </c>
      <c r="N9740" s="2" t="str">
        <f t="shared" si="457"/>
        <v/>
      </c>
      <c r="O9740" s="2" t="str">
        <f t="shared" si="458"/>
        <v/>
      </c>
    </row>
    <row r="9741" spans="1:15" x14ac:dyDescent="0.25">
      <c r="A9741">
        <v>9740</v>
      </c>
      <c r="B9741">
        <v>4</v>
      </c>
      <c r="C9741" s="1">
        <v>17124</v>
      </c>
      <c r="D9741">
        <v>0</v>
      </c>
      <c r="E9741">
        <v>0</v>
      </c>
      <c r="F9741" t="s">
        <v>20</v>
      </c>
      <c r="G9741" s="1">
        <v>36601</v>
      </c>
      <c r="H9741">
        <v>0</v>
      </c>
      <c r="J9741">
        <v>21</v>
      </c>
      <c r="K9741">
        <v>0</v>
      </c>
      <c r="L9741" s="1">
        <v>366</v>
      </c>
      <c r="M9741" s="2">
        <f t="shared" si="456"/>
        <v>53.327777777777776</v>
      </c>
      <c r="N9741" s="2" t="str">
        <f t="shared" si="457"/>
        <v/>
      </c>
      <c r="O9741" s="2" t="str">
        <f t="shared" si="458"/>
        <v/>
      </c>
    </row>
    <row r="9742" spans="1:15" x14ac:dyDescent="0.25">
      <c r="A9742">
        <v>9741</v>
      </c>
      <c r="B9742">
        <v>2</v>
      </c>
      <c r="C9742" s="1">
        <v>20630</v>
      </c>
      <c r="D9742">
        <v>0</v>
      </c>
      <c r="E9742">
        <v>0</v>
      </c>
      <c r="F9742" t="s">
        <v>13</v>
      </c>
      <c r="G9742" s="1">
        <v>36601</v>
      </c>
      <c r="H9742">
        <v>0</v>
      </c>
      <c r="J9742">
        <v>21</v>
      </c>
      <c r="K9742">
        <v>0</v>
      </c>
      <c r="L9742" s="1">
        <v>366</v>
      </c>
      <c r="M9742" s="2">
        <f t="shared" si="456"/>
        <v>43.727777777777774</v>
      </c>
      <c r="N9742" s="2" t="str">
        <f t="shared" si="457"/>
        <v/>
      </c>
      <c r="O9742" s="2" t="str">
        <f t="shared" si="458"/>
        <v/>
      </c>
    </row>
    <row r="9743" spans="1:15" x14ac:dyDescent="0.25">
      <c r="A9743">
        <v>9742</v>
      </c>
      <c r="B9743">
        <v>2</v>
      </c>
      <c r="C9743" s="1">
        <v>13611</v>
      </c>
      <c r="D9743">
        <v>0</v>
      </c>
      <c r="E9743">
        <v>0</v>
      </c>
      <c r="F9743" t="s">
        <v>13</v>
      </c>
      <c r="G9743" s="1">
        <v>36601</v>
      </c>
      <c r="H9743">
        <v>0</v>
      </c>
      <c r="J9743">
        <v>25</v>
      </c>
      <c r="K9743">
        <v>0</v>
      </c>
      <c r="L9743" s="1">
        <v>366</v>
      </c>
      <c r="M9743" s="2">
        <f t="shared" si="456"/>
        <v>62.944444444444443</v>
      </c>
      <c r="N9743" s="2" t="str">
        <f t="shared" si="457"/>
        <v/>
      </c>
      <c r="O9743" s="2" t="str">
        <f t="shared" si="458"/>
        <v/>
      </c>
    </row>
    <row r="9744" spans="1:15" x14ac:dyDescent="0.25">
      <c r="A9744">
        <v>9743</v>
      </c>
      <c r="B9744">
        <v>2</v>
      </c>
      <c r="C9744" s="1">
        <v>21035</v>
      </c>
      <c r="D9744">
        <v>0</v>
      </c>
      <c r="E9744">
        <v>0</v>
      </c>
      <c r="F9744" t="s">
        <v>13</v>
      </c>
      <c r="G9744" s="1">
        <v>36601</v>
      </c>
      <c r="H9744">
        <v>0</v>
      </c>
      <c r="J9744">
        <v>21</v>
      </c>
      <c r="K9744">
        <v>0</v>
      </c>
      <c r="L9744" s="1">
        <v>366</v>
      </c>
      <c r="M9744" s="2">
        <f t="shared" si="456"/>
        <v>42.619444444444447</v>
      </c>
      <c r="N9744" s="2" t="str">
        <f t="shared" si="457"/>
        <v/>
      </c>
      <c r="O9744" s="2" t="str">
        <f t="shared" si="458"/>
        <v/>
      </c>
    </row>
    <row r="9745" spans="1:15" x14ac:dyDescent="0.25">
      <c r="A9745">
        <v>9744</v>
      </c>
      <c r="B9745">
        <v>3</v>
      </c>
      <c r="C9745" s="1">
        <v>16525</v>
      </c>
      <c r="D9745">
        <v>0</v>
      </c>
      <c r="E9745">
        <v>0</v>
      </c>
      <c r="F9745" t="s">
        <v>13</v>
      </c>
      <c r="G9745" s="1">
        <v>36601</v>
      </c>
      <c r="H9745">
        <v>0</v>
      </c>
      <c r="J9745">
        <v>21</v>
      </c>
      <c r="K9745">
        <v>0</v>
      </c>
      <c r="L9745" s="1">
        <v>366</v>
      </c>
      <c r="M9745" s="2">
        <f t="shared" si="456"/>
        <v>54.963888888888889</v>
      </c>
      <c r="N9745" s="2" t="str">
        <f t="shared" si="457"/>
        <v/>
      </c>
      <c r="O9745" s="2" t="str">
        <f t="shared" si="458"/>
        <v/>
      </c>
    </row>
    <row r="9746" spans="1:15" x14ac:dyDescent="0.25">
      <c r="A9746">
        <v>9745</v>
      </c>
      <c r="B9746">
        <v>2</v>
      </c>
      <c r="C9746" s="1">
        <v>24028</v>
      </c>
      <c r="D9746">
        <v>0</v>
      </c>
      <c r="E9746">
        <v>0</v>
      </c>
      <c r="F9746" t="s">
        <v>13</v>
      </c>
      <c r="G9746" s="1">
        <v>36601</v>
      </c>
      <c r="H9746">
        <v>0</v>
      </c>
      <c r="J9746">
        <v>21</v>
      </c>
      <c r="K9746">
        <v>0</v>
      </c>
      <c r="L9746" s="1">
        <v>366</v>
      </c>
      <c r="M9746" s="2">
        <f t="shared" si="456"/>
        <v>34.424999999999997</v>
      </c>
      <c r="N9746" s="2" t="str">
        <f t="shared" si="457"/>
        <v/>
      </c>
      <c r="O9746" s="2" t="str">
        <f t="shared" si="458"/>
        <v/>
      </c>
    </row>
    <row r="9747" spans="1:15" x14ac:dyDescent="0.25">
      <c r="A9747">
        <v>9746</v>
      </c>
      <c r="B9747">
        <v>2</v>
      </c>
      <c r="C9747" s="1">
        <v>20822</v>
      </c>
      <c r="D9747">
        <v>0</v>
      </c>
      <c r="E9747">
        <v>0</v>
      </c>
      <c r="F9747" t="s">
        <v>13</v>
      </c>
      <c r="G9747" s="1">
        <v>36601</v>
      </c>
      <c r="H9747">
        <v>0</v>
      </c>
      <c r="I9747" t="s">
        <v>24</v>
      </c>
      <c r="J9747">
        <v>25</v>
      </c>
      <c r="K9747">
        <v>0</v>
      </c>
      <c r="L9747" s="1">
        <v>38202</v>
      </c>
      <c r="M9747" s="2">
        <f t="shared" si="456"/>
        <v>43.205555555555556</v>
      </c>
      <c r="N9747" s="2">
        <f t="shared" si="457"/>
        <v>47.586111111111109</v>
      </c>
      <c r="O9747" s="2">
        <f t="shared" si="458"/>
        <v>4.3805555555555529</v>
      </c>
    </row>
    <row r="9748" spans="1:15" x14ac:dyDescent="0.25">
      <c r="A9748">
        <v>9747</v>
      </c>
      <c r="B9748">
        <v>3</v>
      </c>
      <c r="C9748" s="1">
        <v>21497</v>
      </c>
      <c r="D9748">
        <v>0</v>
      </c>
      <c r="E9748">
        <v>2</v>
      </c>
      <c r="F9748" t="s">
        <v>13</v>
      </c>
      <c r="G9748" s="1">
        <v>36601</v>
      </c>
      <c r="H9748">
        <v>0</v>
      </c>
      <c r="J9748">
        <v>21</v>
      </c>
      <c r="K9748">
        <v>0</v>
      </c>
      <c r="L9748" s="1">
        <v>366</v>
      </c>
      <c r="M9748" s="2">
        <f t="shared" si="456"/>
        <v>41.355555555555554</v>
      </c>
      <c r="N9748" s="2" t="str">
        <f t="shared" si="457"/>
        <v/>
      </c>
      <c r="O9748" s="2" t="str">
        <f t="shared" si="458"/>
        <v/>
      </c>
    </row>
    <row r="9749" spans="1:15" x14ac:dyDescent="0.25">
      <c r="A9749">
        <v>9748</v>
      </c>
      <c r="B9749">
        <v>2</v>
      </c>
      <c r="C9749" s="1">
        <v>23741</v>
      </c>
      <c r="D9749">
        <v>0</v>
      </c>
      <c r="E9749">
        <v>0</v>
      </c>
      <c r="F9749" t="s">
        <v>13</v>
      </c>
      <c r="G9749" s="1">
        <v>36601</v>
      </c>
      <c r="H9749">
        <v>0</v>
      </c>
      <c r="J9749">
        <v>25</v>
      </c>
      <c r="K9749">
        <v>0</v>
      </c>
      <c r="L9749" s="1">
        <v>366</v>
      </c>
      <c r="M9749" s="2">
        <f t="shared" si="456"/>
        <v>35.211111111111109</v>
      </c>
      <c r="N9749" s="2" t="str">
        <f t="shared" si="457"/>
        <v/>
      </c>
      <c r="O9749" s="2" t="str">
        <f t="shared" si="458"/>
        <v/>
      </c>
    </row>
    <row r="9750" spans="1:15" x14ac:dyDescent="0.25">
      <c r="A9750">
        <v>9749</v>
      </c>
      <c r="B9750">
        <v>3</v>
      </c>
      <c r="C9750" s="1">
        <v>20048</v>
      </c>
      <c r="D9750">
        <v>950</v>
      </c>
      <c r="E9750">
        <v>1</v>
      </c>
      <c r="F9750" t="s">
        <v>13</v>
      </c>
      <c r="G9750" s="1">
        <v>36601</v>
      </c>
      <c r="H9750">
        <v>0</v>
      </c>
      <c r="J9750">
        <v>21</v>
      </c>
      <c r="K9750">
        <v>0</v>
      </c>
      <c r="L9750" s="1">
        <v>366</v>
      </c>
      <c r="M9750" s="2">
        <f t="shared" si="456"/>
        <v>45.322222222222223</v>
      </c>
      <c r="N9750" s="2" t="str">
        <f t="shared" si="457"/>
        <v/>
      </c>
      <c r="O9750" s="2" t="str">
        <f t="shared" si="458"/>
        <v/>
      </c>
    </row>
    <row r="9751" spans="1:15" x14ac:dyDescent="0.25">
      <c r="A9751">
        <v>9750</v>
      </c>
      <c r="B9751">
        <v>3</v>
      </c>
      <c r="C9751" s="1">
        <v>23694</v>
      </c>
      <c r="D9751">
        <v>0</v>
      </c>
      <c r="E9751">
        <v>0</v>
      </c>
      <c r="F9751" t="s">
        <v>13</v>
      </c>
      <c r="G9751" s="1">
        <v>36602</v>
      </c>
      <c r="H9751">
        <v>2</v>
      </c>
      <c r="J9751">
        <v>10</v>
      </c>
      <c r="K9751">
        <v>12149</v>
      </c>
      <c r="L9751" s="1">
        <v>366</v>
      </c>
      <c r="M9751" s="2">
        <f t="shared" si="456"/>
        <v>35.344444444444441</v>
      </c>
      <c r="N9751" s="2" t="str">
        <f t="shared" si="457"/>
        <v/>
      </c>
      <c r="O9751" s="2" t="str">
        <f t="shared" si="458"/>
        <v/>
      </c>
    </row>
    <row r="9752" spans="1:15" x14ac:dyDescent="0.25">
      <c r="A9752">
        <v>9751</v>
      </c>
      <c r="B9752">
        <v>4</v>
      </c>
      <c r="C9752" s="1">
        <v>23665</v>
      </c>
      <c r="D9752">
        <v>0</v>
      </c>
      <c r="E9752">
        <v>0</v>
      </c>
      <c r="F9752" t="s">
        <v>20</v>
      </c>
      <c r="G9752" s="1">
        <v>36605</v>
      </c>
      <c r="H9752">
        <v>2</v>
      </c>
      <c r="J9752">
        <v>10</v>
      </c>
      <c r="K9752">
        <v>17907</v>
      </c>
      <c r="L9752" s="1">
        <v>366</v>
      </c>
      <c r="M9752" s="2">
        <f t="shared" si="456"/>
        <v>35.430555555555557</v>
      </c>
      <c r="N9752" s="2" t="str">
        <f t="shared" si="457"/>
        <v/>
      </c>
      <c r="O9752" s="2" t="str">
        <f t="shared" si="458"/>
        <v/>
      </c>
    </row>
    <row r="9753" spans="1:15" x14ac:dyDescent="0.25">
      <c r="A9753">
        <v>9752</v>
      </c>
      <c r="B9753">
        <v>2</v>
      </c>
      <c r="C9753" s="1">
        <v>21776</v>
      </c>
      <c r="D9753">
        <v>7824</v>
      </c>
      <c r="E9753">
        <v>2</v>
      </c>
      <c r="F9753" t="s">
        <v>14</v>
      </c>
      <c r="G9753" s="1">
        <v>36605</v>
      </c>
      <c r="H9753">
        <v>2</v>
      </c>
      <c r="J9753">
        <v>10</v>
      </c>
      <c r="K9753">
        <v>10307</v>
      </c>
      <c r="L9753" s="1">
        <v>366</v>
      </c>
      <c r="M9753" s="2">
        <f t="shared" si="456"/>
        <v>40.6</v>
      </c>
      <c r="N9753" s="2" t="str">
        <f t="shared" si="457"/>
        <v/>
      </c>
      <c r="O9753" s="2" t="str">
        <f t="shared" si="458"/>
        <v/>
      </c>
    </row>
    <row r="9754" spans="1:15" x14ac:dyDescent="0.25">
      <c r="A9754">
        <v>9753</v>
      </c>
      <c r="B9754">
        <v>2</v>
      </c>
      <c r="C9754" s="1">
        <v>18245</v>
      </c>
      <c r="D9754">
        <v>0</v>
      </c>
      <c r="E9754">
        <v>3</v>
      </c>
      <c r="F9754" t="s">
        <v>14</v>
      </c>
      <c r="G9754" s="1">
        <v>36605</v>
      </c>
      <c r="H9754">
        <v>0</v>
      </c>
      <c r="J9754">
        <v>10</v>
      </c>
      <c r="K9754">
        <v>10207</v>
      </c>
      <c r="L9754" s="1">
        <v>366</v>
      </c>
      <c r="M9754" s="2">
        <f t="shared" si="456"/>
        <v>50.269444444444446</v>
      </c>
      <c r="N9754" s="2" t="str">
        <f t="shared" si="457"/>
        <v/>
      </c>
      <c r="O9754" s="2" t="str">
        <f t="shared" si="458"/>
        <v/>
      </c>
    </row>
    <row r="9755" spans="1:15" x14ac:dyDescent="0.25">
      <c r="A9755">
        <v>9754</v>
      </c>
      <c r="B9755">
        <v>3</v>
      </c>
      <c r="C9755" s="1">
        <v>17936</v>
      </c>
      <c r="D9755">
        <v>0</v>
      </c>
      <c r="E9755">
        <v>0</v>
      </c>
      <c r="F9755" t="s">
        <v>13</v>
      </c>
      <c r="G9755" s="1">
        <v>36605</v>
      </c>
      <c r="H9755">
        <v>0</v>
      </c>
      <c r="J9755">
        <v>21</v>
      </c>
      <c r="K9755">
        <v>0</v>
      </c>
      <c r="L9755" s="1">
        <v>366</v>
      </c>
      <c r="M9755" s="2">
        <f t="shared" si="456"/>
        <v>51.119444444444447</v>
      </c>
      <c r="N9755" s="2" t="str">
        <f t="shared" si="457"/>
        <v/>
      </c>
      <c r="O9755" s="2" t="str">
        <f t="shared" si="458"/>
        <v/>
      </c>
    </row>
    <row r="9756" spans="1:15" x14ac:dyDescent="0.25">
      <c r="A9756">
        <v>9755</v>
      </c>
      <c r="B9756">
        <v>2</v>
      </c>
      <c r="C9756" s="1">
        <v>19254</v>
      </c>
      <c r="D9756">
        <v>3989</v>
      </c>
      <c r="E9756">
        <v>0</v>
      </c>
      <c r="F9756" t="s">
        <v>13</v>
      </c>
      <c r="G9756" s="1">
        <v>36605</v>
      </c>
      <c r="H9756">
        <v>0</v>
      </c>
      <c r="J9756">
        <v>25</v>
      </c>
      <c r="K9756">
        <v>0</v>
      </c>
      <c r="L9756" s="1">
        <v>366</v>
      </c>
      <c r="M9756" s="2">
        <f t="shared" si="456"/>
        <v>47.508333333333333</v>
      </c>
      <c r="N9756" s="2" t="str">
        <f t="shared" si="457"/>
        <v/>
      </c>
      <c r="O9756" s="2" t="str">
        <f t="shared" si="458"/>
        <v/>
      </c>
    </row>
    <row r="9757" spans="1:15" x14ac:dyDescent="0.25">
      <c r="A9757">
        <v>9756</v>
      </c>
      <c r="B9757">
        <v>2</v>
      </c>
      <c r="C9757" s="1">
        <v>18742</v>
      </c>
      <c r="D9757">
        <v>3400</v>
      </c>
      <c r="E9757">
        <v>1</v>
      </c>
      <c r="F9757" t="s">
        <v>26</v>
      </c>
      <c r="G9757" s="1">
        <v>36606</v>
      </c>
      <c r="H9757">
        <v>2</v>
      </c>
      <c r="J9757">
        <v>10</v>
      </c>
      <c r="K9757">
        <v>13807</v>
      </c>
      <c r="L9757" s="1">
        <v>366</v>
      </c>
      <c r="M9757" s="2">
        <f t="shared" si="456"/>
        <v>48.908333333333331</v>
      </c>
      <c r="N9757" s="2" t="str">
        <f t="shared" si="457"/>
        <v/>
      </c>
      <c r="O9757" s="2" t="str">
        <f t="shared" si="458"/>
        <v/>
      </c>
    </row>
    <row r="9758" spans="1:15" x14ac:dyDescent="0.25">
      <c r="A9758">
        <v>9757</v>
      </c>
      <c r="B9758">
        <v>3</v>
      </c>
      <c r="C9758" s="1">
        <v>20599</v>
      </c>
      <c r="D9758">
        <v>0</v>
      </c>
      <c r="E9758">
        <v>0</v>
      </c>
      <c r="F9758" t="s">
        <v>13</v>
      </c>
      <c r="G9758" s="1">
        <v>36606</v>
      </c>
      <c r="H9758">
        <v>0</v>
      </c>
      <c r="J9758">
        <v>10</v>
      </c>
      <c r="K9758">
        <v>10907</v>
      </c>
      <c r="L9758" s="1">
        <v>366</v>
      </c>
      <c r="M9758" s="2">
        <f t="shared" si="456"/>
        <v>43.825000000000003</v>
      </c>
      <c r="N9758" s="2" t="str">
        <f t="shared" si="457"/>
        <v/>
      </c>
      <c r="O9758" s="2" t="str">
        <f t="shared" si="458"/>
        <v/>
      </c>
    </row>
    <row r="9759" spans="1:15" x14ac:dyDescent="0.25">
      <c r="A9759">
        <v>9758</v>
      </c>
      <c r="B9759">
        <v>3</v>
      </c>
      <c r="C9759" s="1">
        <v>15459</v>
      </c>
      <c r="D9759">
        <v>2229</v>
      </c>
      <c r="E9759">
        <v>0</v>
      </c>
      <c r="F9759" t="s">
        <v>22</v>
      </c>
      <c r="G9759" s="1">
        <v>36606</v>
      </c>
      <c r="H9759">
        <v>2</v>
      </c>
      <c r="J9759">
        <v>10</v>
      </c>
      <c r="K9759">
        <v>10807</v>
      </c>
      <c r="L9759" s="1">
        <v>366</v>
      </c>
      <c r="M9759" s="2">
        <f t="shared" si="456"/>
        <v>57.897222222222226</v>
      </c>
      <c r="N9759" s="2" t="str">
        <f t="shared" si="457"/>
        <v/>
      </c>
      <c r="O9759" s="2" t="str">
        <f t="shared" si="458"/>
        <v/>
      </c>
    </row>
    <row r="9760" spans="1:15" x14ac:dyDescent="0.25">
      <c r="A9760">
        <v>9759</v>
      </c>
      <c r="B9760">
        <v>2</v>
      </c>
      <c r="C9760" s="1">
        <v>17359</v>
      </c>
      <c r="D9760">
        <v>0</v>
      </c>
      <c r="E9760">
        <v>0</v>
      </c>
      <c r="F9760" t="s">
        <v>13</v>
      </c>
      <c r="G9760" s="1">
        <v>36606</v>
      </c>
      <c r="H9760">
        <v>0</v>
      </c>
      <c r="J9760">
        <v>25</v>
      </c>
      <c r="K9760">
        <v>0</v>
      </c>
      <c r="L9760" s="1">
        <v>366</v>
      </c>
      <c r="M9760" s="2">
        <f t="shared" si="456"/>
        <v>52.694444444444443</v>
      </c>
      <c r="N9760" s="2" t="str">
        <f t="shared" si="457"/>
        <v/>
      </c>
      <c r="O9760" s="2" t="str">
        <f t="shared" si="458"/>
        <v/>
      </c>
    </row>
    <row r="9761" spans="1:15" x14ac:dyDescent="0.25">
      <c r="A9761">
        <v>9760</v>
      </c>
      <c r="B9761">
        <v>2</v>
      </c>
      <c r="C9761" s="1">
        <v>17692</v>
      </c>
      <c r="D9761">
        <v>0</v>
      </c>
      <c r="E9761">
        <v>0</v>
      </c>
      <c r="F9761" t="s">
        <v>14</v>
      </c>
      <c r="G9761" s="1">
        <v>36607</v>
      </c>
      <c r="H9761">
        <v>2</v>
      </c>
      <c r="J9761">
        <v>10</v>
      </c>
      <c r="K9761">
        <v>15607</v>
      </c>
      <c r="L9761" s="1">
        <v>366</v>
      </c>
      <c r="M9761" s="2">
        <f t="shared" si="456"/>
        <v>51.788888888888891</v>
      </c>
      <c r="N9761" s="2" t="str">
        <f t="shared" si="457"/>
        <v/>
      </c>
      <c r="O9761" s="2" t="str">
        <f t="shared" si="458"/>
        <v/>
      </c>
    </row>
    <row r="9762" spans="1:15" x14ac:dyDescent="0.25">
      <c r="A9762">
        <v>9761</v>
      </c>
      <c r="B9762">
        <v>2</v>
      </c>
      <c r="C9762" s="1">
        <v>24119</v>
      </c>
      <c r="D9762">
        <v>1725</v>
      </c>
      <c r="E9762">
        <v>0</v>
      </c>
      <c r="F9762" t="s">
        <v>26</v>
      </c>
      <c r="G9762" s="1">
        <v>36607</v>
      </c>
      <c r="H9762">
        <v>2</v>
      </c>
      <c r="J9762">
        <v>10</v>
      </c>
      <c r="K9762">
        <v>10807</v>
      </c>
      <c r="L9762" s="1">
        <v>366</v>
      </c>
      <c r="M9762" s="2">
        <f t="shared" si="456"/>
        <v>34.194444444444443</v>
      </c>
      <c r="N9762" s="2" t="str">
        <f t="shared" si="457"/>
        <v/>
      </c>
      <c r="O9762" s="2" t="str">
        <f t="shared" si="458"/>
        <v/>
      </c>
    </row>
    <row r="9763" spans="1:15" x14ac:dyDescent="0.25">
      <c r="A9763">
        <v>9762</v>
      </c>
      <c r="B9763">
        <v>3</v>
      </c>
      <c r="C9763" s="1">
        <v>22702</v>
      </c>
      <c r="D9763">
        <v>1950</v>
      </c>
      <c r="E9763">
        <v>1</v>
      </c>
      <c r="F9763" t="s">
        <v>20</v>
      </c>
      <c r="G9763" s="1">
        <v>36608</v>
      </c>
      <c r="H9763">
        <v>2</v>
      </c>
      <c r="J9763">
        <v>10</v>
      </c>
      <c r="K9763">
        <v>12807</v>
      </c>
      <c r="L9763" s="1">
        <v>366</v>
      </c>
      <c r="M9763" s="2">
        <f t="shared" si="456"/>
        <v>38.077777777777776</v>
      </c>
      <c r="N9763" s="2" t="str">
        <f t="shared" si="457"/>
        <v/>
      </c>
      <c r="O9763" s="2" t="str">
        <f t="shared" si="458"/>
        <v/>
      </c>
    </row>
    <row r="9764" spans="1:15" x14ac:dyDescent="0.25">
      <c r="A9764">
        <v>9763</v>
      </c>
      <c r="B9764">
        <v>2</v>
      </c>
      <c r="C9764" s="1">
        <v>26087</v>
      </c>
      <c r="D9764">
        <v>0</v>
      </c>
      <c r="E9764">
        <v>0</v>
      </c>
      <c r="F9764" t="s">
        <v>13</v>
      </c>
      <c r="G9764" s="1">
        <v>36608</v>
      </c>
      <c r="H9764">
        <v>0</v>
      </c>
      <c r="J9764">
        <v>21</v>
      </c>
      <c r="K9764">
        <v>0</v>
      </c>
      <c r="L9764" s="1">
        <v>366</v>
      </c>
      <c r="M9764" s="2">
        <f t="shared" si="456"/>
        <v>28.805555555555557</v>
      </c>
      <c r="N9764" s="2" t="str">
        <f t="shared" si="457"/>
        <v/>
      </c>
      <c r="O9764" s="2" t="str">
        <f t="shared" si="458"/>
        <v/>
      </c>
    </row>
    <row r="9765" spans="1:15" x14ac:dyDescent="0.25">
      <c r="A9765">
        <v>9764</v>
      </c>
      <c r="B9765">
        <v>2</v>
      </c>
      <c r="C9765" s="1">
        <v>19829</v>
      </c>
      <c r="D9765">
        <v>3483</v>
      </c>
      <c r="E9765">
        <v>2</v>
      </c>
      <c r="F9765" t="s">
        <v>13</v>
      </c>
      <c r="G9765" s="1">
        <v>36608</v>
      </c>
      <c r="H9765">
        <v>0</v>
      </c>
      <c r="J9765">
        <v>25</v>
      </c>
      <c r="K9765">
        <v>0</v>
      </c>
      <c r="L9765" s="1">
        <v>366</v>
      </c>
      <c r="M9765" s="2">
        <f t="shared" si="456"/>
        <v>45.93888888888889</v>
      </c>
      <c r="N9765" s="2" t="str">
        <f t="shared" si="457"/>
        <v/>
      </c>
      <c r="O9765" s="2" t="str">
        <f t="shared" si="458"/>
        <v/>
      </c>
    </row>
    <row r="9766" spans="1:15" x14ac:dyDescent="0.25">
      <c r="A9766">
        <v>9765</v>
      </c>
      <c r="B9766">
        <v>3</v>
      </c>
      <c r="C9766" s="1">
        <v>19741</v>
      </c>
      <c r="D9766">
        <v>2567</v>
      </c>
      <c r="E9766">
        <v>2</v>
      </c>
      <c r="F9766" t="s">
        <v>21</v>
      </c>
      <c r="G9766" s="1">
        <v>36609</v>
      </c>
      <c r="H9766">
        <v>2</v>
      </c>
      <c r="J9766">
        <v>10</v>
      </c>
      <c r="K9766">
        <v>0</v>
      </c>
      <c r="L9766" s="1">
        <v>366</v>
      </c>
      <c r="M9766" s="2">
        <f t="shared" si="456"/>
        <v>46.18611111111111</v>
      </c>
      <c r="N9766" s="2" t="str">
        <f t="shared" si="457"/>
        <v/>
      </c>
      <c r="O9766" s="2" t="str">
        <f t="shared" si="458"/>
        <v/>
      </c>
    </row>
    <row r="9767" spans="1:15" x14ac:dyDescent="0.25">
      <c r="A9767">
        <v>9766</v>
      </c>
      <c r="B9767">
        <v>4</v>
      </c>
      <c r="C9767" s="1">
        <v>33537</v>
      </c>
      <c r="D9767">
        <v>0</v>
      </c>
      <c r="E9767">
        <v>0</v>
      </c>
      <c r="F9767" t="s">
        <v>20</v>
      </c>
      <c r="G9767" s="1">
        <v>36609</v>
      </c>
      <c r="H9767">
        <v>2</v>
      </c>
      <c r="J9767">
        <v>21</v>
      </c>
      <c r="K9767">
        <v>10107</v>
      </c>
      <c r="L9767" s="1">
        <v>366</v>
      </c>
      <c r="M9767" s="2">
        <f t="shared" si="456"/>
        <v>8.4111111111111114</v>
      </c>
      <c r="N9767" s="2" t="str">
        <f t="shared" si="457"/>
        <v/>
      </c>
      <c r="O9767" s="2" t="str">
        <f t="shared" si="458"/>
        <v/>
      </c>
    </row>
    <row r="9768" spans="1:15" x14ac:dyDescent="0.25">
      <c r="A9768">
        <v>9767</v>
      </c>
      <c r="B9768">
        <v>2</v>
      </c>
      <c r="C9768" s="1">
        <v>30095</v>
      </c>
      <c r="D9768">
        <v>0</v>
      </c>
      <c r="E9768">
        <v>0</v>
      </c>
      <c r="F9768" t="s">
        <v>20</v>
      </c>
      <c r="G9768" s="1">
        <v>36612</v>
      </c>
      <c r="H9768">
        <v>2</v>
      </c>
      <c r="J9768">
        <v>21</v>
      </c>
      <c r="K9768">
        <v>10107</v>
      </c>
      <c r="L9768" s="1">
        <v>366</v>
      </c>
      <c r="M9768" s="2">
        <f t="shared" si="456"/>
        <v>17.841666666666665</v>
      </c>
      <c r="N9768" s="2" t="str">
        <f t="shared" si="457"/>
        <v/>
      </c>
      <c r="O9768" s="2" t="str">
        <f t="shared" si="458"/>
        <v/>
      </c>
    </row>
    <row r="9769" spans="1:15" x14ac:dyDescent="0.25">
      <c r="A9769">
        <v>9768</v>
      </c>
      <c r="B9769">
        <v>2</v>
      </c>
      <c r="C9769" s="1">
        <v>26063</v>
      </c>
      <c r="D9769">
        <v>1870</v>
      </c>
      <c r="E9769">
        <v>2</v>
      </c>
      <c r="F9769" t="s">
        <v>14</v>
      </c>
      <c r="G9769" s="1">
        <v>36612</v>
      </c>
      <c r="H9769">
        <v>2</v>
      </c>
      <c r="J9769">
        <v>10</v>
      </c>
      <c r="K9769">
        <v>17807</v>
      </c>
      <c r="L9769" s="1">
        <v>366</v>
      </c>
      <c r="M9769" s="2">
        <f t="shared" si="456"/>
        <v>28.880555555555556</v>
      </c>
      <c r="N9769" s="2" t="str">
        <f t="shared" si="457"/>
        <v/>
      </c>
      <c r="O9769" s="2" t="str">
        <f t="shared" si="458"/>
        <v/>
      </c>
    </row>
    <row r="9770" spans="1:15" x14ac:dyDescent="0.25">
      <c r="A9770">
        <v>9769</v>
      </c>
      <c r="B9770">
        <v>2</v>
      </c>
      <c r="C9770" s="1">
        <v>25639</v>
      </c>
      <c r="D9770">
        <v>2134</v>
      </c>
      <c r="E9770">
        <v>0</v>
      </c>
      <c r="F9770" t="s">
        <v>17</v>
      </c>
      <c r="G9770" s="1">
        <v>36612</v>
      </c>
      <c r="H9770">
        <v>2</v>
      </c>
      <c r="J9770">
        <v>10</v>
      </c>
      <c r="K9770">
        <v>10307</v>
      </c>
      <c r="L9770" s="1">
        <v>366</v>
      </c>
      <c r="M9770" s="2">
        <f t="shared" si="456"/>
        <v>30.041666666666668</v>
      </c>
      <c r="N9770" s="2" t="str">
        <f t="shared" si="457"/>
        <v/>
      </c>
      <c r="O9770" s="2" t="str">
        <f t="shared" si="458"/>
        <v/>
      </c>
    </row>
    <row r="9771" spans="1:15" x14ac:dyDescent="0.25">
      <c r="A9771">
        <v>9770</v>
      </c>
      <c r="B9771">
        <v>2</v>
      </c>
      <c r="C9771" s="1">
        <v>20332</v>
      </c>
      <c r="D9771">
        <v>2017</v>
      </c>
      <c r="E9771">
        <v>1</v>
      </c>
      <c r="F9771" t="s">
        <v>14</v>
      </c>
      <c r="G9771" s="1">
        <v>36613</v>
      </c>
      <c r="H9771">
        <v>2</v>
      </c>
      <c r="J9771">
        <v>10</v>
      </c>
      <c r="K9771">
        <v>14607</v>
      </c>
      <c r="L9771" s="1">
        <v>366</v>
      </c>
      <c r="M9771" s="2">
        <f t="shared" si="456"/>
        <v>44.577777777777776</v>
      </c>
      <c r="N9771" s="2" t="str">
        <f t="shared" si="457"/>
        <v/>
      </c>
      <c r="O9771" s="2" t="str">
        <f t="shared" si="458"/>
        <v/>
      </c>
    </row>
    <row r="9772" spans="1:15" x14ac:dyDescent="0.25">
      <c r="A9772">
        <v>9771</v>
      </c>
      <c r="B9772">
        <v>2</v>
      </c>
      <c r="C9772" s="1">
        <v>16688</v>
      </c>
      <c r="D9772">
        <v>0</v>
      </c>
      <c r="E9772">
        <v>0</v>
      </c>
      <c r="F9772" t="s">
        <v>14</v>
      </c>
      <c r="G9772" s="1">
        <v>36613</v>
      </c>
      <c r="H9772">
        <v>2</v>
      </c>
      <c r="J9772">
        <v>10</v>
      </c>
      <c r="K9772">
        <v>17807</v>
      </c>
      <c r="L9772" s="1">
        <v>366</v>
      </c>
      <c r="M9772" s="2">
        <f t="shared" si="456"/>
        <v>54.555555555555557</v>
      </c>
      <c r="N9772" s="2" t="str">
        <f t="shared" si="457"/>
        <v/>
      </c>
      <c r="O9772" s="2" t="str">
        <f t="shared" si="458"/>
        <v/>
      </c>
    </row>
    <row r="9773" spans="1:15" x14ac:dyDescent="0.25">
      <c r="A9773">
        <v>9772</v>
      </c>
      <c r="B9773">
        <v>3</v>
      </c>
      <c r="C9773" s="1">
        <v>26621</v>
      </c>
      <c r="D9773">
        <v>1753</v>
      </c>
      <c r="E9773">
        <v>0</v>
      </c>
      <c r="F9773" t="s">
        <v>14</v>
      </c>
      <c r="G9773" s="1">
        <v>36613</v>
      </c>
      <c r="H9773">
        <v>2</v>
      </c>
      <c r="J9773">
        <v>10</v>
      </c>
      <c r="K9773">
        <v>10307</v>
      </c>
      <c r="L9773" s="1">
        <v>366</v>
      </c>
      <c r="M9773" s="2">
        <f t="shared" si="456"/>
        <v>27.361111111111111</v>
      </c>
      <c r="N9773" s="2" t="str">
        <f t="shared" si="457"/>
        <v/>
      </c>
      <c r="O9773" s="2" t="str">
        <f t="shared" si="458"/>
        <v/>
      </c>
    </row>
    <row r="9774" spans="1:15" x14ac:dyDescent="0.25">
      <c r="A9774">
        <v>9773</v>
      </c>
      <c r="B9774">
        <v>3</v>
      </c>
      <c r="C9774" s="1">
        <v>16962</v>
      </c>
      <c r="D9774">
        <v>1800</v>
      </c>
      <c r="E9774">
        <v>1</v>
      </c>
      <c r="F9774" t="s">
        <v>14</v>
      </c>
      <c r="G9774" s="1">
        <v>36613</v>
      </c>
      <c r="H9774">
        <v>2</v>
      </c>
      <c r="J9774">
        <v>10</v>
      </c>
      <c r="K9774">
        <v>10207</v>
      </c>
      <c r="L9774" s="1">
        <v>366</v>
      </c>
      <c r="M9774" s="2">
        <f t="shared" si="456"/>
        <v>53.802777777777777</v>
      </c>
      <c r="N9774" s="2" t="str">
        <f t="shared" si="457"/>
        <v/>
      </c>
      <c r="O9774" s="2" t="str">
        <f t="shared" si="458"/>
        <v/>
      </c>
    </row>
    <row r="9775" spans="1:15" x14ac:dyDescent="0.25">
      <c r="A9775">
        <v>9774</v>
      </c>
      <c r="B9775">
        <v>2</v>
      </c>
      <c r="C9775" s="1">
        <v>25918</v>
      </c>
      <c r="D9775">
        <v>0</v>
      </c>
      <c r="E9775">
        <v>2</v>
      </c>
      <c r="F9775" t="s">
        <v>14</v>
      </c>
      <c r="G9775" s="1">
        <v>36613</v>
      </c>
      <c r="H9775">
        <v>2</v>
      </c>
      <c r="J9775">
        <v>10</v>
      </c>
      <c r="K9775">
        <v>10207</v>
      </c>
      <c r="L9775" s="1">
        <v>366</v>
      </c>
      <c r="M9775" s="2">
        <f t="shared" si="456"/>
        <v>29.283333333333335</v>
      </c>
      <c r="N9775" s="2" t="str">
        <f t="shared" si="457"/>
        <v/>
      </c>
      <c r="O9775" s="2" t="str">
        <f t="shared" si="458"/>
        <v/>
      </c>
    </row>
    <row r="9776" spans="1:15" x14ac:dyDescent="0.25">
      <c r="A9776">
        <v>9775</v>
      </c>
      <c r="B9776">
        <v>2</v>
      </c>
      <c r="C9776" s="1">
        <v>21763</v>
      </c>
      <c r="D9776">
        <v>0</v>
      </c>
      <c r="E9776">
        <v>0</v>
      </c>
      <c r="F9776" t="s">
        <v>13</v>
      </c>
      <c r="G9776" s="1">
        <v>36613</v>
      </c>
      <c r="H9776">
        <v>0</v>
      </c>
      <c r="J9776">
        <v>21</v>
      </c>
      <c r="K9776">
        <v>0</v>
      </c>
      <c r="L9776" s="1">
        <v>366</v>
      </c>
      <c r="M9776" s="2">
        <f t="shared" si="456"/>
        <v>40.658333333333331</v>
      </c>
      <c r="N9776" s="2" t="str">
        <f t="shared" si="457"/>
        <v/>
      </c>
      <c r="O9776" s="2" t="str">
        <f t="shared" si="458"/>
        <v/>
      </c>
    </row>
    <row r="9777" spans="1:15" x14ac:dyDescent="0.25">
      <c r="A9777">
        <v>9776</v>
      </c>
      <c r="B9777">
        <v>2</v>
      </c>
      <c r="C9777" s="1">
        <v>21818</v>
      </c>
      <c r="D9777">
        <v>0</v>
      </c>
      <c r="E9777">
        <v>0</v>
      </c>
      <c r="F9777" t="s">
        <v>13</v>
      </c>
      <c r="G9777" s="1">
        <v>36613</v>
      </c>
      <c r="H9777">
        <v>0</v>
      </c>
      <c r="J9777">
        <v>21</v>
      </c>
      <c r="K9777">
        <v>0</v>
      </c>
      <c r="L9777" s="1">
        <v>366</v>
      </c>
      <c r="M9777" s="2">
        <f t="shared" si="456"/>
        <v>40.508333333333333</v>
      </c>
      <c r="N9777" s="2" t="str">
        <f t="shared" si="457"/>
        <v/>
      </c>
      <c r="O9777" s="2" t="str">
        <f t="shared" si="458"/>
        <v/>
      </c>
    </row>
    <row r="9778" spans="1:15" x14ac:dyDescent="0.25">
      <c r="A9778">
        <v>9777</v>
      </c>
      <c r="B9778">
        <v>3</v>
      </c>
      <c r="C9778" s="1">
        <v>20200</v>
      </c>
      <c r="D9778">
        <v>0</v>
      </c>
      <c r="E9778">
        <v>0</v>
      </c>
      <c r="F9778" t="s">
        <v>13</v>
      </c>
      <c r="G9778" s="1">
        <v>36614</v>
      </c>
      <c r="H9778">
        <v>0</v>
      </c>
      <c r="J9778">
        <v>21</v>
      </c>
      <c r="K9778">
        <v>0</v>
      </c>
      <c r="L9778" s="1">
        <v>366</v>
      </c>
      <c r="M9778" s="2">
        <f t="shared" si="456"/>
        <v>44.93888888888889</v>
      </c>
      <c r="N9778" s="2" t="str">
        <f t="shared" si="457"/>
        <v/>
      </c>
      <c r="O9778" s="2" t="str">
        <f t="shared" si="458"/>
        <v/>
      </c>
    </row>
    <row r="9779" spans="1:15" x14ac:dyDescent="0.25">
      <c r="A9779">
        <v>9778</v>
      </c>
      <c r="B9779">
        <v>2</v>
      </c>
      <c r="C9779" s="1">
        <v>14546</v>
      </c>
      <c r="D9779">
        <v>0</v>
      </c>
      <c r="E9779">
        <v>0</v>
      </c>
      <c r="F9779" t="s">
        <v>13</v>
      </c>
      <c r="G9779" s="1">
        <v>36614</v>
      </c>
      <c r="H9779">
        <v>0</v>
      </c>
      <c r="J9779">
        <v>25</v>
      </c>
      <c r="K9779">
        <v>0</v>
      </c>
      <c r="L9779" s="1">
        <v>366</v>
      </c>
      <c r="M9779" s="2">
        <f t="shared" si="456"/>
        <v>60.419444444444444</v>
      </c>
      <c r="N9779" s="2" t="str">
        <f t="shared" si="457"/>
        <v/>
      </c>
      <c r="O9779" s="2" t="str">
        <f t="shared" si="458"/>
        <v/>
      </c>
    </row>
    <row r="9780" spans="1:15" x14ac:dyDescent="0.25">
      <c r="A9780">
        <v>9779</v>
      </c>
      <c r="B9780">
        <v>3</v>
      </c>
      <c r="C9780" s="1">
        <v>27203</v>
      </c>
      <c r="D9780">
        <v>0</v>
      </c>
      <c r="E9780">
        <v>0</v>
      </c>
      <c r="F9780" t="s">
        <v>14</v>
      </c>
      <c r="G9780" s="1">
        <v>36614</v>
      </c>
      <c r="H9780">
        <v>0</v>
      </c>
      <c r="J9780">
        <v>10</v>
      </c>
      <c r="K9780">
        <v>17507</v>
      </c>
      <c r="L9780" s="1">
        <v>366</v>
      </c>
      <c r="M9780" s="2">
        <f t="shared" si="456"/>
        <v>25.766666666666666</v>
      </c>
      <c r="N9780" s="2" t="str">
        <f t="shared" si="457"/>
        <v/>
      </c>
      <c r="O9780" s="2" t="str">
        <f t="shared" si="458"/>
        <v/>
      </c>
    </row>
    <row r="9781" spans="1:15" x14ac:dyDescent="0.25">
      <c r="A9781">
        <v>9780</v>
      </c>
      <c r="B9781">
        <v>3</v>
      </c>
      <c r="C9781" s="1">
        <v>26599</v>
      </c>
      <c r="D9781">
        <v>1830</v>
      </c>
      <c r="E9781">
        <v>2</v>
      </c>
      <c r="F9781" t="s">
        <v>14</v>
      </c>
      <c r="G9781" s="1">
        <v>36614</v>
      </c>
      <c r="H9781">
        <v>2</v>
      </c>
      <c r="J9781">
        <v>10</v>
      </c>
      <c r="K9781">
        <v>16707</v>
      </c>
      <c r="L9781" s="1">
        <v>366</v>
      </c>
      <c r="M9781" s="2">
        <f t="shared" si="456"/>
        <v>27.422222222222221</v>
      </c>
      <c r="N9781" s="2" t="str">
        <f t="shared" si="457"/>
        <v/>
      </c>
      <c r="O9781" s="2" t="str">
        <f t="shared" si="458"/>
        <v/>
      </c>
    </row>
    <row r="9782" spans="1:15" x14ac:dyDescent="0.25">
      <c r="A9782">
        <v>9781</v>
      </c>
      <c r="B9782">
        <v>4</v>
      </c>
      <c r="C9782" s="1">
        <v>27121</v>
      </c>
      <c r="D9782">
        <v>627</v>
      </c>
      <c r="E9782">
        <v>2</v>
      </c>
      <c r="F9782" t="s">
        <v>26</v>
      </c>
      <c r="G9782" s="1">
        <v>36615</v>
      </c>
      <c r="H9782">
        <v>2</v>
      </c>
      <c r="J9782">
        <v>10</v>
      </c>
      <c r="K9782">
        <v>17907</v>
      </c>
      <c r="L9782" s="1">
        <v>366</v>
      </c>
      <c r="M9782" s="2">
        <f t="shared" si="456"/>
        <v>25.994444444444444</v>
      </c>
      <c r="N9782" s="2" t="str">
        <f t="shared" si="457"/>
        <v/>
      </c>
      <c r="O9782" s="2" t="str">
        <f t="shared" si="458"/>
        <v/>
      </c>
    </row>
    <row r="9783" spans="1:15" x14ac:dyDescent="0.25">
      <c r="A9783">
        <v>9782</v>
      </c>
      <c r="B9783">
        <v>2</v>
      </c>
      <c r="C9783" s="1">
        <v>18522</v>
      </c>
      <c r="D9783">
        <v>0</v>
      </c>
      <c r="E9783">
        <v>0</v>
      </c>
      <c r="F9783" t="s">
        <v>13</v>
      </c>
      <c r="G9783" s="1">
        <v>36615</v>
      </c>
      <c r="H9783">
        <v>0</v>
      </c>
      <c r="J9783">
        <v>25</v>
      </c>
      <c r="K9783">
        <v>0</v>
      </c>
      <c r="L9783" s="1">
        <v>366</v>
      </c>
      <c r="M9783" s="2">
        <f t="shared" si="456"/>
        <v>49.538888888888891</v>
      </c>
      <c r="N9783" s="2" t="str">
        <f t="shared" si="457"/>
        <v/>
      </c>
      <c r="O9783" s="2" t="str">
        <f t="shared" si="458"/>
        <v/>
      </c>
    </row>
    <row r="9784" spans="1:15" x14ac:dyDescent="0.25">
      <c r="A9784">
        <v>9783</v>
      </c>
      <c r="B9784">
        <v>3</v>
      </c>
      <c r="C9784" s="1">
        <v>22217</v>
      </c>
      <c r="D9784">
        <v>0</v>
      </c>
      <c r="E9784">
        <v>0</v>
      </c>
      <c r="F9784" t="s">
        <v>13</v>
      </c>
      <c r="G9784" s="1">
        <v>36615</v>
      </c>
      <c r="H9784">
        <v>0</v>
      </c>
      <c r="J9784">
        <v>21</v>
      </c>
      <c r="K9784">
        <v>0</v>
      </c>
      <c r="L9784" s="1">
        <v>366</v>
      </c>
      <c r="M9784" s="2">
        <f t="shared" si="456"/>
        <v>39.422222222222224</v>
      </c>
      <c r="N9784" s="2" t="str">
        <f t="shared" si="457"/>
        <v/>
      </c>
      <c r="O9784" s="2" t="str">
        <f t="shared" si="458"/>
        <v/>
      </c>
    </row>
    <row r="9785" spans="1:15" x14ac:dyDescent="0.25">
      <c r="A9785">
        <v>9784</v>
      </c>
      <c r="B9785">
        <v>4</v>
      </c>
      <c r="C9785" s="1">
        <v>26653</v>
      </c>
      <c r="D9785">
        <v>0</v>
      </c>
      <c r="E9785">
        <v>0</v>
      </c>
      <c r="F9785" t="s">
        <v>20</v>
      </c>
      <c r="G9785" s="1">
        <v>36616</v>
      </c>
      <c r="H9785">
        <v>2</v>
      </c>
      <c r="J9785">
        <v>10</v>
      </c>
      <c r="K9785">
        <v>12807</v>
      </c>
      <c r="L9785" s="1">
        <v>366</v>
      </c>
      <c r="M9785" s="2">
        <f t="shared" si="456"/>
        <v>27.277777777777779</v>
      </c>
      <c r="N9785" s="2" t="str">
        <f t="shared" si="457"/>
        <v/>
      </c>
      <c r="O9785" s="2" t="str">
        <f t="shared" si="458"/>
        <v/>
      </c>
    </row>
    <row r="9786" spans="1:15" x14ac:dyDescent="0.25">
      <c r="A9786">
        <v>9785</v>
      </c>
      <c r="B9786">
        <v>2</v>
      </c>
      <c r="C9786" s="1">
        <v>26188</v>
      </c>
      <c r="D9786">
        <v>0</v>
      </c>
      <c r="E9786">
        <v>0</v>
      </c>
      <c r="F9786" t="s">
        <v>20</v>
      </c>
      <c r="G9786" s="1">
        <v>36616</v>
      </c>
      <c r="H9786">
        <v>2</v>
      </c>
      <c r="J9786">
        <v>10</v>
      </c>
      <c r="K9786">
        <v>10207</v>
      </c>
      <c r="L9786" s="1">
        <v>366</v>
      </c>
      <c r="M9786" s="2">
        <f t="shared" si="456"/>
        <v>28.55</v>
      </c>
      <c r="N9786" s="2" t="str">
        <f t="shared" si="457"/>
        <v/>
      </c>
      <c r="O9786" s="2" t="str">
        <f t="shared" si="458"/>
        <v/>
      </c>
    </row>
    <row r="9787" spans="1:15" x14ac:dyDescent="0.25">
      <c r="A9787">
        <v>9786</v>
      </c>
      <c r="B9787">
        <v>3</v>
      </c>
      <c r="C9787" s="1">
        <v>15187</v>
      </c>
      <c r="D9787">
        <v>0</v>
      </c>
      <c r="E9787">
        <v>0</v>
      </c>
      <c r="F9787" t="s">
        <v>13</v>
      </c>
      <c r="G9787" s="1">
        <v>36616</v>
      </c>
      <c r="H9787">
        <v>0</v>
      </c>
      <c r="J9787">
        <v>23</v>
      </c>
      <c r="K9787">
        <v>0</v>
      </c>
      <c r="L9787" s="1">
        <v>366</v>
      </c>
      <c r="M9787" s="2">
        <f t="shared" si="456"/>
        <v>58.666666666666664</v>
      </c>
      <c r="N9787" s="2" t="str">
        <f t="shared" si="457"/>
        <v/>
      </c>
      <c r="O9787" s="2" t="str">
        <f t="shared" si="458"/>
        <v/>
      </c>
    </row>
    <row r="9788" spans="1:15" x14ac:dyDescent="0.25">
      <c r="A9788">
        <v>9787</v>
      </c>
      <c r="B9788">
        <v>2</v>
      </c>
      <c r="C9788" s="1">
        <v>26013</v>
      </c>
      <c r="D9788">
        <v>0</v>
      </c>
      <c r="E9788">
        <v>0</v>
      </c>
      <c r="F9788" t="s">
        <v>20</v>
      </c>
      <c r="G9788" s="1">
        <v>36619</v>
      </c>
      <c r="H9788">
        <v>2</v>
      </c>
      <c r="J9788">
        <v>10</v>
      </c>
      <c r="K9788">
        <v>15707</v>
      </c>
      <c r="L9788" s="1">
        <v>366</v>
      </c>
      <c r="M9788" s="2">
        <f t="shared" si="456"/>
        <v>29.033333333333335</v>
      </c>
      <c r="N9788" s="2" t="str">
        <f t="shared" si="457"/>
        <v/>
      </c>
      <c r="O9788" s="2" t="str">
        <f t="shared" si="458"/>
        <v/>
      </c>
    </row>
    <row r="9789" spans="1:15" x14ac:dyDescent="0.25">
      <c r="A9789">
        <v>9788</v>
      </c>
      <c r="B9789">
        <v>3</v>
      </c>
      <c r="C9789" s="1">
        <v>11626</v>
      </c>
      <c r="D9789">
        <v>0</v>
      </c>
      <c r="E9789">
        <v>0</v>
      </c>
      <c r="F9789" t="s">
        <v>13</v>
      </c>
      <c r="G9789" s="1">
        <v>36619</v>
      </c>
      <c r="H9789">
        <v>0</v>
      </c>
      <c r="J9789">
        <v>21</v>
      </c>
      <c r="K9789">
        <v>0</v>
      </c>
      <c r="L9789" s="1">
        <v>366</v>
      </c>
      <c r="M9789" s="2">
        <f t="shared" si="456"/>
        <v>68.424999999999997</v>
      </c>
      <c r="N9789" s="2" t="str">
        <f t="shared" si="457"/>
        <v/>
      </c>
      <c r="O9789" s="2" t="str">
        <f t="shared" si="458"/>
        <v/>
      </c>
    </row>
    <row r="9790" spans="1:15" x14ac:dyDescent="0.25">
      <c r="A9790">
        <v>9789</v>
      </c>
      <c r="B9790">
        <v>3</v>
      </c>
      <c r="C9790" s="1">
        <v>12643</v>
      </c>
      <c r="D9790">
        <v>0</v>
      </c>
      <c r="E9790">
        <v>0</v>
      </c>
      <c r="F9790" t="s">
        <v>13</v>
      </c>
      <c r="G9790" s="1">
        <v>36619</v>
      </c>
      <c r="H9790">
        <v>0</v>
      </c>
      <c r="J9790">
        <v>25</v>
      </c>
      <c r="K9790">
        <v>0</v>
      </c>
      <c r="L9790" s="1">
        <v>366</v>
      </c>
      <c r="M9790" s="2">
        <f t="shared" si="456"/>
        <v>65.641666666666666</v>
      </c>
      <c r="N9790" s="2" t="str">
        <f t="shared" si="457"/>
        <v/>
      </c>
      <c r="O9790" s="2" t="str">
        <f t="shared" si="458"/>
        <v/>
      </c>
    </row>
    <row r="9791" spans="1:15" x14ac:dyDescent="0.25">
      <c r="A9791">
        <v>9790</v>
      </c>
      <c r="B9791">
        <v>2</v>
      </c>
      <c r="C9791" s="1">
        <v>16547</v>
      </c>
      <c r="D9791">
        <v>0</v>
      </c>
      <c r="E9791">
        <v>0</v>
      </c>
      <c r="F9791" t="s">
        <v>13</v>
      </c>
      <c r="G9791" s="1">
        <v>36619</v>
      </c>
      <c r="H9791">
        <v>0</v>
      </c>
      <c r="J9791">
        <v>25</v>
      </c>
      <c r="K9791">
        <v>0</v>
      </c>
      <c r="L9791" s="1">
        <v>366</v>
      </c>
      <c r="M9791" s="2">
        <f t="shared" si="456"/>
        <v>54.952777777777776</v>
      </c>
      <c r="N9791" s="2" t="str">
        <f t="shared" si="457"/>
        <v/>
      </c>
      <c r="O9791" s="2" t="str">
        <f t="shared" si="458"/>
        <v/>
      </c>
    </row>
    <row r="9792" spans="1:15" x14ac:dyDescent="0.25">
      <c r="A9792">
        <v>9791</v>
      </c>
      <c r="B9792">
        <v>2</v>
      </c>
      <c r="C9792" s="1">
        <v>20956</v>
      </c>
      <c r="D9792">
        <v>0</v>
      </c>
      <c r="E9792">
        <v>0</v>
      </c>
      <c r="F9792" t="s">
        <v>13</v>
      </c>
      <c r="G9792" s="1">
        <v>36620</v>
      </c>
      <c r="H9792">
        <v>0</v>
      </c>
      <c r="J9792">
        <v>21</v>
      </c>
      <c r="K9792">
        <v>0</v>
      </c>
      <c r="L9792" s="1">
        <v>366</v>
      </c>
      <c r="M9792" s="2">
        <f t="shared" si="456"/>
        <v>42.883333333333333</v>
      </c>
      <c r="N9792" s="2" t="str">
        <f t="shared" si="457"/>
        <v/>
      </c>
      <c r="O9792" s="2" t="str">
        <f t="shared" si="458"/>
        <v/>
      </c>
    </row>
    <row r="9793" spans="1:15" x14ac:dyDescent="0.25">
      <c r="A9793">
        <v>9792</v>
      </c>
      <c r="B9793">
        <v>4</v>
      </c>
      <c r="C9793" s="1">
        <v>26236</v>
      </c>
      <c r="D9793">
        <v>0</v>
      </c>
      <c r="E9793">
        <v>0</v>
      </c>
      <c r="F9793" t="s">
        <v>20</v>
      </c>
      <c r="G9793" s="1">
        <v>36621</v>
      </c>
      <c r="H9793">
        <v>2</v>
      </c>
      <c r="J9793">
        <v>10</v>
      </c>
      <c r="K9793">
        <v>10107</v>
      </c>
      <c r="L9793" s="1">
        <v>366</v>
      </c>
      <c r="M9793" s="2">
        <f t="shared" si="456"/>
        <v>28.430555555555557</v>
      </c>
      <c r="N9793" s="2" t="str">
        <f t="shared" si="457"/>
        <v/>
      </c>
      <c r="O9793" s="2" t="str">
        <f t="shared" si="458"/>
        <v/>
      </c>
    </row>
    <row r="9794" spans="1:15" x14ac:dyDescent="0.25">
      <c r="A9794">
        <v>9793</v>
      </c>
      <c r="B9794">
        <v>2</v>
      </c>
      <c r="C9794" s="1">
        <v>21443</v>
      </c>
      <c r="D9794">
        <v>0</v>
      </c>
      <c r="E9794">
        <v>0</v>
      </c>
      <c r="F9794" t="s">
        <v>13</v>
      </c>
      <c r="G9794" s="1">
        <v>36622</v>
      </c>
      <c r="H9794">
        <v>0</v>
      </c>
      <c r="J9794">
        <v>23</v>
      </c>
      <c r="K9794">
        <v>0</v>
      </c>
      <c r="L9794" s="1">
        <v>366</v>
      </c>
      <c r="M9794" s="2">
        <f t="shared" si="456"/>
        <v>41.55833333333333</v>
      </c>
      <c r="N9794" s="2" t="str">
        <f t="shared" si="457"/>
        <v/>
      </c>
      <c r="O9794" s="2" t="str">
        <f t="shared" si="458"/>
        <v/>
      </c>
    </row>
    <row r="9795" spans="1:15" x14ac:dyDescent="0.25">
      <c r="A9795">
        <v>9794</v>
      </c>
      <c r="B9795">
        <v>2</v>
      </c>
      <c r="C9795" s="1">
        <v>20464</v>
      </c>
      <c r="D9795">
        <v>0</v>
      </c>
      <c r="E9795">
        <v>0</v>
      </c>
      <c r="F9795" t="s">
        <v>13</v>
      </c>
      <c r="G9795" s="1">
        <v>36622</v>
      </c>
      <c r="H9795">
        <v>0</v>
      </c>
      <c r="J9795">
        <v>25</v>
      </c>
      <c r="K9795">
        <v>0</v>
      </c>
      <c r="L9795" s="1">
        <v>366</v>
      </c>
      <c r="M9795" s="2">
        <f t="shared" si="456"/>
        <v>44.238888888888887</v>
      </c>
      <c r="N9795" s="2" t="str">
        <f t="shared" si="457"/>
        <v/>
      </c>
      <c r="O9795" s="2" t="str">
        <f t="shared" si="458"/>
        <v/>
      </c>
    </row>
    <row r="9796" spans="1:15" x14ac:dyDescent="0.25">
      <c r="A9796">
        <v>9795</v>
      </c>
      <c r="B9796">
        <v>2</v>
      </c>
      <c r="C9796" s="1">
        <v>20810</v>
      </c>
      <c r="D9796">
        <v>2187</v>
      </c>
      <c r="E9796">
        <v>0</v>
      </c>
      <c r="F9796" t="s">
        <v>14</v>
      </c>
      <c r="G9796" s="1">
        <v>36622</v>
      </c>
      <c r="H9796">
        <v>2</v>
      </c>
      <c r="J9796">
        <v>10</v>
      </c>
      <c r="K9796">
        <v>17807</v>
      </c>
      <c r="L9796" s="1">
        <v>366</v>
      </c>
      <c r="M9796" s="2">
        <f t="shared" si="456"/>
        <v>43.291666666666664</v>
      </c>
      <c r="N9796" s="2" t="str">
        <f t="shared" si="457"/>
        <v/>
      </c>
      <c r="O9796" s="2" t="str">
        <f t="shared" si="458"/>
        <v/>
      </c>
    </row>
    <row r="9797" spans="1:15" x14ac:dyDescent="0.25">
      <c r="A9797">
        <v>9796</v>
      </c>
      <c r="B9797">
        <v>2</v>
      </c>
      <c r="C9797" s="1">
        <v>12832</v>
      </c>
      <c r="D9797">
        <v>0</v>
      </c>
      <c r="E9797">
        <v>0</v>
      </c>
      <c r="F9797" t="s">
        <v>13</v>
      </c>
      <c r="G9797" s="1">
        <v>36622</v>
      </c>
      <c r="H9797">
        <v>0</v>
      </c>
      <c r="J9797">
        <v>21</v>
      </c>
      <c r="K9797">
        <v>0</v>
      </c>
      <c r="L9797" s="1">
        <v>366</v>
      </c>
      <c r="M9797" s="2">
        <f t="shared" ref="M9797:M9860" si="459">DAYS360(C9797,G9797,TRUE)/360</f>
        <v>65.136111111111106</v>
      </c>
      <c r="N9797" s="2" t="str">
        <f t="shared" ref="N9797:N9860" si="460">IF(DAYS360(C9797,L9797)/360&gt;0,DAYS360(C9797,L9797)/360,"")</f>
        <v/>
      </c>
      <c r="O9797" s="2" t="str">
        <f t="shared" ref="O9797:O9860" si="461">IF(N9797="","",N9797-M9797)</f>
        <v/>
      </c>
    </row>
    <row r="9798" spans="1:15" x14ac:dyDescent="0.25">
      <c r="A9798">
        <v>9797</v>
      </c>
      <c r="B9798">
        <v>2</v>
      </c>
      <c r="C9798" s="1">
        <v>28171</v>
      </c>
      <c r="D9798">
        <v>1795</v>
      </c>
      <c r="E9798">
        <v>3</v>
      </c>
      <c r="F9798" t="s">
        <v>14</v>
      </c>
      <c r="G9798" s="1">
        <v>36622</v>
      </c>
      <c r="H9798">
        <v>2</v>
      </c>
      <c r="J9798">
        <v>10</v>
      </c>
      <c r="K9798">
        <v>0</v>
      </c>
      <c r="L9798" s="1">
        <v>366</v>
      </c>
      <c r="M9798" s="2">
        <f t="shared" si="459"/>
        <v>23.141666666666666</v>
      </c>
      <c r="N9798" s="2" t="str">
        <f t="shared" si="460"/>
        <v/>
      </c>
      <c r="O9798" s="2" t="str">
        <f t="shared" si="461"/>
        <v/>
      </c>
    </row>
    <row r="9799" spans="1:15" x14ac:dyDescent="0.25">
      <c r="A9799">
        <v>9798</v>
      </c>
      <c r="B9799">
        <v>2</v>
      </c>
      <c r="C9799" s="1">
        <v>15619</v>
      </c>
      <c r="D9799">
        <v>0</v>
      </c>
      <c r="E9799">
        <v>0</v>
      </c>
      <c r="F9799" t="s">
        <v>14</v>
      </c>
      <c r="G9799" s="1">
        <v>36623</v>
      </c>
      <c r="H9799">
        <v>2</v>
      </c>
      <c r="J9799">
        <v>10</v>
      </c>
      <c r="K9799">
        <v>18707</v>
      </c>
      <c r="L9799" s="1">
        <v>366</v>
      </c>
      <c r="M9799" s="2">
        <f t="shared" si="459"/>
        <v>57.505555555555553</v>
      </c>
      <c r="N9799" s="2" t="str">
        <f t="shared" si="460"/>
        <v/>
      </c>
      <c r="O9799" s="2" t="str">
        <f t="shared" si="461"/>
        <v/>
      </c>
    </row>
    <row r="9800" spans="1:15" x14ac:dyDescent="0.25">
      <c r="A9800">
        <v>9799</v>
      </c>
      <c r="B9800">
        <v>4</v>
      </c>
      <c r="C9800" s="1">
        <v>27346</v>
      </c>
      <c r="D9800">
        <v>0</v>
      </c>
      <c r="E9800">
        <v>1</v>
      </c>
      <c r="F9800" t="s">
        <v>20</v>
      </c>
      <c r="G9800" s="1">
        <v>36623</v>
      </c>
      <c r="H9800">
        <v>2</v>
      </c>
      <c r="J9800">
        <v>10</v>
      </c>
      <c r="K9800">
        <v>10307</v>
      </c>
      <c r="L9800" s="1">
        <v>366</v>
      </c>
      <c r="M9800" s="2">
        <f t="shared" si="459"/>
        <v>25.4</v>
      </c>
      <c r="N9800" s="2" t="str">
        <f t="shared" si="460"/>
        <v/>
      </c>
      <c r="O9800" s="2" t="str">
        <f t="shared" si="461"/>
        <v/>
      </c>
    </row>
    <row r="9801" spans="1:15" x14ac:dyDescent="0.25">
      <c r="A9801">
        <v>9800</v>
      </c>
      <c r="B9801">
        <v>3</v>
      </c>
      <c r="C9801" s="1">
        <v>10580</v>
      </c>
      <c r="D9801">
        <v>0</v>
      </c>
      <c r="E9801">
        <v>0</v>
      </c>
      <c r="F9801" t="s">
        <v>13</v>
      </c>
      <c r="G9801" s="1">
        <v>36623</v>
      </c>
      <c r="H9801">
        <v>0</v>
      </c>
      <c r="I9801" t="s">
        <v>24</v>
      </c>
      <c r="J9801">
        <v>21</v>
      </c>
      <c r="K9801">
        <v>0</v>
      </c>
      <c r="L9801" s="1">
        <v>38211</v>
      </c>
      <c r="M9801" s="2">
        <f t="shared" si="459"/>
        <v>71.302777777777777</v>
      </c>
      <c r="N9801" s="2">
        <f t="shared" si="460"/>
        <v>75.650000000000006</v>
      </c>
      <c r="O9801" s="2">
        <f t="shared" si="461"/>
        <v>4.3472222222222285</v>
      </c>
    </row>
    <row r="9802" spans="1:15" x14ac:dyDescent="0.25">
      <c r="A9802">
        <v>9801</v>
      </c>
      <c r="B9802">
        <v>3</v>
      </c>
      <c r="C9802" s="1">
        <v>22509</v>
      </c>
      <c r="D9802">
        <v>0</v>
      </c>
      <c r="E9802">
        <v>0</v>
      </c>
      <c r="F9802" t="s">
        <v>13</v>
      </c>
      <c r="G9802" s="1">
        <v>36623</v>
      </c>
      <c r="H9802">
        <v>0</v>
      </c>
      <c r="J9802">
        <v>21</v>
      </c>
      <c r="K9802">
        <v>0</v>
      </c>
      <c r="L9802" s="1">
        <v>366</v>
      </c>
      <c r="M9802" s="2">
        <f t="shared" si="459"/>
        <v>38.641666666666666</v>
      </c>
      <c r="N9802" s="2" t="str">
        <f t="shared" si="460"/>
        <v/>
      </c>
      <c r="O9802" s="2" t="str">
        <f t="shared" si="461"/>
        <v/>
      </c>
    </row>
    <row r="9803" spans="1:15" x14ac:dyDescent="0.25">
      <c r="A9803">
        <v>9802</v>
      </c>
      <c r="B9803">
        <v>2</v>
      </c>
      <c r="C9803" s="1">
        <v>18680</v>
      </c>
      <c r="D9803">
        <v>0</v>
      </c>
      <c r="E9803">
        <v>0</v>
      </c>
      <c r="F9803" t="s">
        <v>13</v>
      </c>
      <c r="G9803" s="1">
        <v>36623</v>
      </c>
      <c r="H9803">
        <v>0</v>
      </c>
      <c r="J9803">
        <v>25</v>
      </c>
      <c r="K9803">
        <v>0</v>
      </c>
      <c r="L9803" s="1">
        <v>366</v>
      </c>
      <c r="M9803" s="2">
        <f t="shared" si="459"/>
        <v>49.12777777777778</v>
      </c>
      <c r="N9803" s="2" t="str">
        <f t="shared" si="460"/>
        <v/>
      </c>
      <c r="O9803" s="2" t="str">
        <f t="shared" si="461"/>
        <v/>
      </c>
    </row>
    <row r="9804" spans="1:15" x14ac:dyDescent="0.25">
      <c r="A9804">
        <v>9803</v>
      </c>
      <c r="B9804">
        <v>2</v>
      </c>
      <c r="C9804" s="1">
        <v>23361</v>
      </c>
      <c r="D9804">
        <v>0</v>
      </c>
      <c r="E9804">
        <v>0</v>
      </c>
      <c r="F9804" t="s">
        <v>13</v>
      </c>
      <c r="G9804" s="1">
        <v>36623</v>
      </c>
      <c r="H9804">
        <v>0</v>
      </c>
      <c r="J9804">
        <v>21</v>
      </c>
      <c r="K9804">
        <v>0</v>
      </c>
      <c r="L9804" s="1">
        <v>366</v>
      </c>
      <c r="M9804" s="2">
        <f t="shared" si="459"/>
        <v>36.30833333333333</v>
      </c>
      <c r="N9804" s="2" t="str">
        <f t="shared" si="460"/>
        <v/>
      </c>
      <c r="O9804" s="2" t="str">
        <f t="shared" si="461"/>
        <v/>
      </c>
    </row>
    <row r="9805" spans="1:15" x14ac:dyDescent="0.25">
      <c r="A9805">
        <v>9804</v>
      </c>
      <c r="B9805">
        <v>4</v>
      </c>
      <c r="C9805" s="1">
        <v>25884</v>
      </c>
      <c r="D9805">
        <v>1417</v>
      </c>
      <c r="E9805">
        <v>0</v>
      </c>
      <c r="F9805" t="s">
        <v>20</v>
      </c>
      <c r="G9805" s="1">
        <v>36626</v>
      </c>
      <c r="H9805">
        <v>2</v>
      </c>
      <c r="J9805">
        <v>10</v>
      </c>
      <c r="K9805">
        <v>10107</v>
      </c>
      <c r="L9805" s="1">
        <v>366</v>
      </c>
      <c r="M9805" s="2">
        <f t="shared" si="459"/>
        <v>29.411111111111111</v>
      </c>
      <c r="N9805" s="2" t="str">
        <f t="shared" si="460"/>
        <v/>
      </c>
      <c r="O9805" s="2" t="str">
        <f t="shared" si="461"/>
        <v/>
      </c>
    </row>
    <row r="9806" spans="1:15" x14ac:dyDescent="0.25">
      <c r="A9806">
        <v>9805</v>
      </c>
      <c r="B9806">
        <v>2</v>
      </c>
      <c r="C9806" s="1">
        <v>19889</v>
      </c>
      <c r="D9806">
        <v>0</v>
      </c>
      <c r="E9806">
        <v>0</v>
      </c>
      <c r="F9806" t="s">
        <v>14</v>
      </c>
      <c r="G9806" s="1">
        <v>36628</v>
      </c>
      <c r="H9806">
        <v>0</v>
      </c>
      <c r="J9806">
        <v>10</v>
      </c>
      <c r="K9806">
        <v>10507</v>
      </c>
      <c r="L9806" s="1">
        <v>366</v>
      </c>
      <c r="M9806" s="2">
        <f t="shared" si="459"/>
        <v>45.827777777777776</v>
      </c>
      <c r="N9806" s="2" t="str">
        <f t="shared" si="460"/>
        <v/>
      </c>
      <c r="O9806" s="2" t="str">
        <f t="shared" si="461"/>
        <v/>
      </c>
    </row>
    <row r="9807" spans="1:15" x14ac:dyDescent="0.25">
      <c r="A9807">
        <v>9806</v>
      </c>
      <c r="B9807">
        <v>2</v>
      </c>
      <c r="C9807" s="1">
        <v>15678</v>
      </c>
      <c r="D9807">
        <v>0</v>
      </c>
      <c r="E9807">
        <v>0</v>
      </c>
      <c r="F9807" t="s">
        <v>13</v>
      </c>
      <c r="G9807" s="1">
        <v>36628</v>
      </c>
      <c r="H9807">
        <v>0</v>
      </c>
      <c r="J9807">
        <v>21</v>
      </c>
      <c r="K9807">
        <v>0</v>
      </c>
      <c r="L9807" s="1">
        <v>366</v>
      </c>
      <c r="M9807" s="2">
        <f t="shared" si="459"/>
        <v>57.358333333333334</v>
      </c>
      <c r="N9807" s="2" t="str">
        <f t="shared" si="460"/>
        <v/>
      </c>
      <c r="O9807" s="2" t="str">
        <f t="shared" si="461"/>
        <v/>
      </c>
    </row>
    <row r="9808" spans="1:15" x14ac:dyDescent="0.25">
      <c r="A9808">
        <v>9807</v>
      </c>
      <c r="B9808">
        <v>2</v>
      </c>
      <c r="C9808" s="1">
        <v>19360</v>
      </c>
      <c r="D9808">
        <v>0</v>
      </c>
      <c r="E9808">
        <v>0</v>
      </c>
      <c r="F9808" t="s">
        <v>13</v>
      </c>
      <c r="G9808" s="1">
        <v>36628</v>
      </c>
      <c r="H9808">
        <v>0</v>
      </c>
      <c r="J9808">
        <v>25</v>
      </c>
      <c r="K9808">
        <v>0</v>
      </c>
      <c r="L9808" s="1">
        <v>366</v>
      </c>
      <c r="M9808" s="2">
        <f t="shared" si="459"/>
        <v>47.280555555555559</v>
      </c>
      <c r="N9808" s="2" t="str">
        <f t="shared" si="460"/>
        <v/>
      </c>
      <c r="O9808" s="2" t="str">
        <f t="shared" si="461"/>
        <v/>
      </c>
    </row>
    <row r="9809" spans="1:15" x14ac:dyDescent="0.25">
      <c r="A9809">
        <v>9808</v>
      </c>
      <c r="B9809">
        <v>2</v>
      </c>
      <c r="C9809" s="1">
        <v>24989</v>
      </c>
      <c r="D9809">
        <v>0</v>
      </c>
      <c r="E9809">
        <v>0</v>
      </c>
      <c r="F9809" t="s">
        <v>14</v>
      </c>
      <c r="G9809" s="1">
        <v>36629</v>
      </c>
      <c r="H9809">
        <v>0</v>
      </c>
      <c r="J9809">
        <v>10</v>
      </c>
      <c r="K9809">
        <v>13507</v>
      </c>
      <c r="L9809" s="1">
        <v>366</v>
      </c>
      <c r="M9809" s="2">
        <f t="shared" si="459"/>
        <v>31.869444444444444</v>
      </c>
      <c r="N9809" s="2" t="str">
        <f t="shared" si="460"/>
        <v/>
      </c>
      <c r="O9809" s="2" t="str">
        <f t="shared" si="461"/>
        <v/>
      </c>
    </row>
    <row r="9810" spans="1:15" x14ac:dyDescent="0.25">
      <c r="A9810">
        <v>9809</v>
      </c>
      <c r="B9810">
        <v>3</v>
      </c>
      <c r="C9810" s="1">
        <v>26886</v>
      </c>
      <c r="D9810">
        <v>1543</v>
      </c>
      <c r="E9810">
        <v>1</v>
      </c>
      <c r="F9810" t="s">
        <v>18</v>
      </c>
      <c r="G9810" s="1">
        <v>36629</v>
      </c>
      <c r="H9810">
        <v>2</v>
      </c>
      <c r="J9810">
        <v>10</v>
      </c>
      <c r="K9810">
        <v>10607</v>
      </c>
      <c r="L9810" s="1">
        <v>366</v>
      </c>
      <c r="M9810" s="2">
        <f t="shared" si="459"/>
        <v>26.675000000000001</v>
      </c>
      <c r="N9810" s="2" t="str">
        <f t="shared" si="460"/>
        <v/>
      </c>
      <c r="O9810" s="2" t="str">
        <f t="shared" si="461"/>
        <v/>
      </c>
    </row>
    <row r="9811" spans="1:15" x14ac:dyDescent="0.25">
      <c r="A9811">
        <v>9810</v>
      </c>
      <c r="B9811">
        <v>2</v>
      </c>
      <c r="C9811" s="1">
        <v>25672</v>
      </c>
      <c r="D9811">
        <v>0</v>
      </c>
      <c r="E9811">
        <v>2</v>
      </c>
      <c r="F9811" t="s">
        <v>14</v>
      </c>
      <c r="G9811" s="1">
        <v>36629</v>
      </c>
      <c r="H9811">
        <v>2</v>
      </c>
      <c r="J9811">
        <v>10</v>
      </c>
      <c r="K9811">
        <v>10607</v>
      </c>
      <c r="L9811" s="1">
        <v>366</v>
      </c>
      <c r="M9811" s="2">
        <f t="shared" si="459"/>
        <v>29.997222222222224</v>
      </c>
      <c r="N9811" s="2" t="str">
        <f t="shared" si="460"/>
        <v/>
      </c>
      <c r="O9811" s="2" t="str">
        <f t="shared" si="461"/>
        <v/>
      </c>
    </row>
    <row r="9812" spans="1:15" x14ac:dyDescent="0.25">
      <c r="A9812">
        <v>9811</v>
      </c>
      <c r="B9812">
        <v>3</v>
      </c>
      <c r="C9812" s="1">
        <v>14714</v>
      </c>
      <c r="D9812">
        <v>0</v>
      </c>
      <c r="E9812">
        <v>0</v>
      </c>
      <c r="F9812" t="s">
        <v>13</v>
      </c>
      <c r="G9812" s="1">
        <v>36629</v>
      </c>
      <c r="H9812">
        <v>0</v>
      </c>
      <c r="J9812">
        <v>25</v>
      </c>
      <c r="K9812">
        <v>0</v>
      </c>
      <c r="L9812" s="1">
        <v>366</v>
      </c>
      <c r="M9812" s="2">
        <f t="shared" si="459"/>
        <v>60</v>
      </c>
      <c r="N9812" s="2" t="str">
        <f t="shared" si="460"/>
        <v/>
      </c>
      <c r="O9812" s="2" t="str">
        <f t="shared" si="461"/>
        <v/>
      </c>
    </row>
    <row r="9813" spans="1:15" x14ac:dyDescent="0.25">
      <c r="A9813">
        <v>9812</v>
      </c>
      <c r="B9813">
        <v>2</v>
      </c>
      <c r="C9813" s="1">
        <v>16324</v>
      </c>
      <c r="D9813">
        <v>0</v>
      </c>
      <c r="E9813">
        <v>0</v>
      </c>
      <c r="F9813" t="s">
        <v>13</v>
      </c>
      <c r="G9813" s="1">
        <v>36629</v>
      </c>
      <c r="H9813">
        <v>0</v>
      </c>
      <c r="J9813">
        <v>25</v>
      </c>
      <c r="K9813">
        <v>0</v>
      </c>
      <c r="L9813" s="1">
        <v>366</v>
      </c>
      <c r="M9813" s="2">
        <f t="shared" si="459"/>
        <v>55.594444444444441</v>
      </c>
      <c r="N9813" s="2" t="str">
        <f t="shared" si="460"/>
        <v/>
      </c>
      <c r="O9813" s="2" t="str">
        <f t="shared" si="461"/>
        <v/>
      </c>
    </row>
    <row r="9814" spans="1:15" x14ac:dyDescent="0.25">
      <c r="A9814">
        <v>9813</v>
      </c>
      <c r="B9814">
        <v>2</v>
      </c>
      <c r="C9814" s="1">
        <v>17424</v>
      </c>
      <c r="D9814">
        <v>0</v>
      </c>
      <c r="E9814">
        <v>0</v>
      </c>
      <c r="F9814" t="s">
        <v>13</v>
      </c>
      <c r="G9814" s="1">
        <v>36629</v>
      </c>
      <c r="H9814">
        <v>0</v>
      </c>
      <c r="J9814">
        <v>21</v>
      </c>
      <c r="K9814">
        <v>0</v>
      </c>
      <c r="L9814" s="1">
        <v>366</v>
      </c>
      <c r="M9814" s="2">
        <f t="shared" si="459"/>
        <v>52.580555555555556</v>
      </c>
      <c r="N9814" s="2" t="str">
        <f t="shared" si="460"/>
        <v/>
      </c>
      <c r="O9814" s="2" t="str">
        <f t="shared" si="461"/>
        <v/>
      </c>
    </row>
    <row r="9815" spans="1:15" x14ac:dyDescent="0.25">
      <c r="A9815">
        <v>9814</v>
      </c>
      <c r="B9815">
        <v>2</v>
      </c>
      <c r="C9815" s="1">
        <v>15667</v>
      </c>
      <c r="D9815">
        <v>1386</v>
      </c>
      <c r="E9815">
        <v>0</v>
      </c>
      <c r="F9815" t="s">
        <v>13</v>
      </c>
      <c r="G9815" s="1">
        <v>36630</v>
      </c>
      <c r="H9815">
        <v>0</v>
      </c>
      <c r="J9815">
        <v>21</v>
      </c>
      <c r="K9815">
        <v>0</v>
      </c>
      <c r="L9815" s="1">
        <v>366</v>
      </c>
      <c r="M9815" s="2">
        <f t="shared" si="459"/>
        <v>57.394444444444446</v>
      </c>
      <c r="N9815" s="2" t="str">
        <f t="shared" si="460"/>
        <v/>
      </c>
      <c r="O9815" s="2" t="str">
        <f t="shared" si="461"/>
        <v/>
      </c>
    </row>
    <row r="9816" spans="1:15" x14ac:dyDescent="0.25">
      <c r="A9816">
        <v>9815</v>
      </c>
      <c r="B9816">
        <v>2</v>
      </c>
      <c r="C9816" s="1">
        <v>17823</v>
      </c>
      <c r="D9816">
        <v>0</v>
      </c>
      <c r="E9816">
        <v>0</v>
      </c>
      <c r="F9816" t="s">
        <v>13</v>
      </c>
      <c r="G9816" s="1">
        <v>36630</v>
      </c>
      <c r="H9816">
        <v>0</v>
      </c>
      <c r="J9816">
        <v>21</v>
      </c>
      <c r="K9816">
        <v>0</v>
      </c>
      <c r="L9816" s="1">
        <v>366</v>
      </c>
      <c r="M9816" s="2">
        <f t="shared" si="459"/>
        <v>51.491666666666667</v>
      </c>
      <c r="N9816" s="2" t="str">
        <f t="shared" si="460"/>
        <v/>
      </c>
      <c r="O9816" s="2" t="str">
        <f t="shared" si="461"/>
        <v/>
      </c>
    </row>
    <row r="9817" spans="1:15" x14ac:dyDescent="0.25">
      <c r="A9817">
        <v>9816</v>
      </c>
      <c r="B9817">
        <v>3</v>
      </c>
      <c r="C9817" s="1">
        <v>14591</v>
      </c>
      <c r="D9817">
        <v>0</v>
      </c>
      <c r="E9817">
        <v>0</v>
      </c>
      <c r="F9817" t="s">
        <v>13</v>
      </c>
      <c r="G9817" s="1">
        <v>36633</v>
      </c>
      <c r="H9817">
        <v>0</v>
      </c>
      <c r="I9817" t="s">
        <v>15</v>
      </c>
      <c r="J9817">
        <v>21</v>
      </c>
      <c r="K9817">
        <v>0</v>
      </c>
      <c r="L9817" s="1">
        <v>366</v>
      </c>
      <c r="M9817" s="2">
        <f t="shared" si="459"/>
        <v>60.347222222222221</v>
      </c>
      <c r="N9817" s="2" t="str">
        <f t="shared" si="460"/>
        <v/>
      </c>
      <c r="O9817" s="2" t="str">
        <f t="shared" si="461"/>
        <v/>
      </c>
    </row>
    <row r="9818" spans="1:15" x14ac:dyDescent="0.25">
      <c r="A9818">
        <v>9817</v>
      </c>
      <c r="B9818">
        <v>2</v>
      </c>
      <c r="C9818" s="1">
        <v>16749</v>
      </c>
      <c r="D9818">
        <v>0</v>
      </c>
      <c r="E9818">
        <v>0</v>
      </c>
      <c r="F9818" t="s">
        <v>13</v>
      </c>
      <c r="G9818" s="1">
        <v>36633</v>
      </c>
      <c r="H9818">
        <v>0</v>
      </c>
      <c r="J9818">
        <v>21</v>
      </c>
      <c r="K9818">
        <v>0</v>
      </c>
      <c r="L9818" s="1">
        <v>366</v>
      </c>
      <c r="M9818" s="2">
        <f t="shared" si="459"/>
        <v>54.44166666666667</v>
      </c>
      <c r="N9818" s="2" t="str">
        <f t="shared" si="460"/>
        <v/>
      </c>
      <c r="O9818" s="2" t="str">
        <f t="shared" si="461"/>
        <v/>
      </c>
    </row>
    <row r="9819" spans="1:15" x14ac:dyDescent="0.25">
      <c r="A9819">
        <v>9818</v>
      </c>
      <c r="B9819">
        <v>3</v>
      </c>
      <c r="C9819" s="1">
        <v>16515</v>
      </c>
      <c r="D9819">
        <v>1180</v>
      </c>
      <c r="E9819">
        <v>0</v>
      </c>
      <c r="F9819" t="s">
        <v>14</v>
      </c>
      <c r="G9819" s="1">
        <v>36633</v>
      </c>
      <c r="H9819">
        <v>0</v>
      </c>
      <c r="J9819">
        <v>21</v>
      </c>
      <c r="K9819">
        <v>0</v>
      </c>
      <c r="L9819" s="1">
        <v>366</v>
      </c>
      <c r="M9819" s="2">
        <f t="shared" si="459"/>
        <v>55.077777777777776</v>
      </c>
      <c r="N9819" s="2" t="str">
        <f t="shared" si="460"/>
        <v/>
      </c>
      <c r="O9819" s="2" t="str">
        <f t="shared" si="461"/>
        <v/>
      </c>
    </row>
    <row r="9820" spans="1:15" x14ac:dyDescent="0.25">
      <c r="A9820">
        <v>9819</v>
      </c>
      <c r="B9820">
        <v>3</v>
      </c>
      <c r="C9820" s="1">
        <v>23427</v>
      </c>
      <c r="D9820">
        <v>1143</v>
      </c>
      <c r="E9820">
        <v>0</v>
      </c>
      <c r="F9820" t="s">
        <v>13</v>
      </c>
      <c r="G9820" s="1">
        <v>36634</v>
      </c>
      <c r="H9820">
        <v>0</v>
      </c>
      <c r="J9820">
        <v>21</v>
      </c>
      <c r="K9820">
        <v>0</v>
      </c>
      <c r="L9820" s="1">
        <v>366</v>
      </c>
      <c r="M9820" s="2">
        <f t="shared" si="459"/>
        <v>36.161111111111111</v>
      </c>
      <c r="N9820" s="2" t="str">
        <f t="shared" si="460"/>
        <v/>
      </c>
      <c r="O9820" s="2" t="str">
        <f t="shared" si="461"/>
        <v/>
      </c>
    </row>
    <row r="9821" spans="1:15" x14ac:dyDescent="0.25">
      <c r="A9821">
        <v>9820</v>
      </c>
      <c r="B9821">
        <v>3</v>
      </c>
      <c r="C9821" s="1">
        <v>27823</v>
      </c>
      <c r="D9821">
        <v>0</v>
      </c>
      <c r="E9821">
        <v>0</v>
      </c>
      <c r="F9821" t="s">
        <v>14</v>
      </c>
      <c r="G9821" s="1">
        <v>36634</v>
      </c>
      <c r="H9821">
        <v>2</v>
      </c>
      <c r="J9821">
        <v>10</v>
      </c>
      <c r="K9821">
        <v>11907</v>
      </c>
      <c r="L9821" s="1">
        <v>366</v>
      </c>
      <c r="M9821" s="2">
        <f t="shared" si="459"/>
        <v>24.122222222222224</v>
      </c>
      <c r="N9821" s="2" t="str">
        <f t="shared" si="460"/>
        <v/>
      </c>
      <c r="O9821" s="2" t="str">
        <f t="shared" si="461"/>
        <v/>
      </c>
    </row>
    <row r="9822" spans="1:15" x14ac:dyDescent="0.25">
      <c r="A9822">
        <v>9821</v>
      </c>
      <c r="B9822">
        <v>2</v>
      </c>
      <c r="C9822" s="1">
        <v>18102</v>
      </c>
      <c r="D9822">
        <v>0</v>
      </c>
      <c r="E9822">
        <v>0</v>
      </c>
      <c r="F9822" t="s">
        <v>13</v>
      </c>
      <c r="G9822" s="1">
        <v>36635</v>
      </c>
      <c r="H9822">
        <v>0</v>
      </c>
      <c r="J9822">
        <v>21</v>
      </c>
      <c r="K9822">
        <v>0</v>
      </c>
      <c r="L9822" s="1">
        <v>366</v>
      </c>
      <c r="M9822" s="2">
        <f t="shared" si="459"/>
        <v>50.738888888888887</v>
      </c>
      <c r="N9822" s="2" t="str">
        <f t="shared" si="460"/>
        <v/>
      </c>
      <c r="O9822" s="2" t="str">
        <f t="shared" si="461"/>
        <v/>
      </c>
    </row>
    <row r="9823" spans="1:15" x14ac:dyDescent="0.25">
      <c r="A9823">
        <v>9822</v>
      </c>
      <c r="B9823">
        <v>2</v>
      </c>
      <c r="C9823" s="1">
        <v>19359</v>
      </c>
      <c r="D9823">
        <v>0</v>
      </c>
      <c r="E9823">
        <v>0</v>
      </c>
      <c r="F9823" t="s">
        <v>13</v>
      </c>
      <c r="G9823" s="1">
        <v>36636</v>
      </c>
      <c r="H9823">
        <v>0</v>
      </c>
      <c r="J9823">
        <v>25</v>
      </c>
      <c r="K9823">
        <v>0</v>
      </c>
      <c r="L9823" s="1">
        <v>366</v>
      </c>
      <c r="M9823" s="2">
        <f t="shared" si="459"/>
        <v>47.305555555555557</v>
      </c>
      <c r="N9823" s="2" t="str">
        <f t="shared" si="460"/>
        <v/>
      </c>
      <c r="O9823" s="2" t="str">
        <f t="shared" si="461"/>
        <v/>
      </c>
    </row>
    <row r="9824" spans="1:15" x14ac:dyDescent="0.25">
      <c r="A9824">
        <v>9823</v>
      </c>
      <c r="B9824">
        <v>3</v>
      </c>
      <c r="C9824" s="1">
        <v>26075</v>
      </c>
      <c r="D9824">
        <v>0</v>
      </c>
      <c r="E9824">
        <v>0</v>
      </c>
      <c r="F9824" t="s">
        <v>13</v>
      </c>
      <c r="G9824" s="1">
        <v>36636</v>
      </c>
      <c r="H9824">
        <v>0</v>
      </c>
      <c r="J9824">
        <v>25</v>
      </c>
      <c r="K9824">
        <v>0</v>
      </c>
      <c r="L9824" s="1">
        <v>366</v>
      </c>
      <c r="M9824" s="2">
        <f t="shared" si="459"/>
        <v>28.911111111111111</v>
      </c>
      <c r="N9824" s="2" t="str">
        <f t="shared" si="460"/>
        <v/>
      </c>
      <c r="O9824" s="2" t="str">
        <f t="shared" si="461"/>
        <v/>
      </c>
    </row>
    <row r="9825" spans="1:15" x14ac:dyDescent="0.25">
      <c r="A9825">
        <v>9824</v>
      </c>
      <c r="B9825">
        <v>3</v>
      </c>
      <c r="C9825" s="1">
        <v>19165</v>
      </c>
      <c r="D9825">
        <v>0</v>
      </c>
      <c r="E9825">
        <v>0</v>
      </c>
      <c r="F9825" t="s">
        <v>14</v>
      </c>
      <c r="G9825" s="1">
        <v>36636</v>
      </c>
      <c r="H9825">
        <v>2</v>
      </c>
      <c r="J9825">
        <v>10</v>
      </c>
      <c r="K9825">
        <v>0</v>
      </c>
      <c r="L9825" s="1">
        <v>366</v>
      </c>
      <c r="M9825" s="2">
        <f t="shared" si="459"/>
        <v>47.833333333333336</v>
      </c>
      <c r="N9825" s="2" t="str">
        <f t="shared" si="460"/>
        <v/>
      </c>
      <c r="O9825" s="2" t="str">
        <f t="shared" si="461"/>
        <v/>
      </c>
    </row>
    <row r="9826" spans="1:15" x14ac:dyDescent="0.25">
      <c r="A9826">
        <v>9825</v>
      </c>
      <c r="B9826">
        <v>2</v>
      </c>
      <c r="C9826" s="1">
        <v>19744</v>
      </c>
      <c r="D9826">
        <v>0</v>
      </c>
      <c r="E9826">
        <v>0</v>
      </c>
      <c r="F9826" t="s">
        <v>13</v>
      </c>
      <c r="G9826" s="1">
        <v>36637</v>
      </c>
      <c r="H9826">
        <v>0</v>
      </c>
      <c r="J9826">
        <v>25</v>
      </c>
      <c r="K9826">
        <v>0</v>
      </c>
      <c r="L9826" s="1">
        <v>366</v>
      </c>
      <c r="M9826" s="2">
        <f t="shared" si="459"/>
        <v>46.25277777777778</v>
      </c>
      <c r="N9826" s="2" t="str">
        <f t="shared" si="460"/>
        <v/>
      </c>
      <c r="O9826" s="2" t="str">
        <f t="shared" si="461"/>
        <v/>
      </c>
    </row>
    <row r="9827" spans="1:15" x14ac:dyDescent="0.25">
      <c r="A9827">
        <v>9826</v>
      </c>
      <c r="B9827">
        <v>4</v>
      </c>
      <c r="C9827" s="1">
        <v>28219</v>
      </c>
      <c r="D9827">
        <v>0</v>
      </c>
      <c r="E9827">
        <v>0</v>
      </c>
      <c r="F9827" t="s">
        <v>20</v>
      </c>
      <c r="G9827" s="1">
        <v>36637</v>
      </c>
      <c r="H9827">
        <v>2</v>
      </c>
      <c r="J9827">
        <v>10</v>
      </c>
      <c r="K9827">
        <v>17907</v>
      </c>
      <c r="L9827" s="1">
        <v>366</v>
      </c>
      <c r="M9827" s="2">
        <f t="shared" si="459"/>
        <v>23.047222222222221</v>
      </c>
      <c r="N9827" s="2" t="str">
        <f t="shared" si="460"/>
        <v/>
      </c>
      <c r="O9827" s="2" t="str">
        <f t="shared" si="461"/>
        <v/>
      </c>
    </row>
    <row r="9828" spans="1:15" x14ac:dyDescent="0.25">
      <c r="A9828">
        <v>9827</v>
      </c>
      <c r="B9828">
        <v>4</v>
      </c>
      <c r="C9828" s="1">
        <v>27796</v>
      </c>
      <c r="D9828">
        <v>0</v>
      </c>
      <c r="E9828">
        <v>2</v>
      </c>
      <c r="F9828" t="s">
        <v>20</v>
      </c>
      <c r="G9828" s="1">
        <v>36637</v>
      </c>
      <c r="H9828">
        <v>2</v>
      </c>
      <c r="J9828">
        <v>10</v>
      </c>
      <c r="K9828">
        <v>13507</v>
      </c>
      <c r="L9828" s="1">
        <v>366</v>
      </c>
      <c r="M9828" s="2">
        <f t="shared" si="459"/>
        <v>24.208333333333332</v>
      </c>
      <c r="N9828" s="2" t="str">
        <f t="shared" si="460"/>
        <v/>
      </c>
      <c r="O9828" s="2" t="str">
        <f t="shared" si="461"/>
        <v/>
      </c>
    </row>
    <row r="9829" spans="1:15" x14ac:dyDescent="0.25">
      <c r="A9829">
        <v>9828</v>
      </c>
      <c r="B9829">
        <v>4</v>
      </c>
      <c r="C9829" s="1">
        <v>27195</v>
      </c>
      <c r="D9829">
        <v>1972</v>
      </c>
      <c r="E9829">
        <v>0</v>
      </c>
      <c r="F9829" t="s">
        <v>26</v>
      </c>
      <c r="G9829" s="1">
        <v>36637</v>
      </c>
      <c r="H9829">
        <v>2</v>
      </c>
      <c r="J9829">
        <v>10</v>
      </c>
      <c r="K9829">
        <v>10207</v>
      </c>
      <c r="L9829" s="1">
        <v>366</v>
      </c>
      <c r="M9829" s="2">
        <f t="shared" si="459"/>
        <v>25.85</v>
      </c>
      <c r="N9829" s="2" t="str">
        <f t="shared" si="460"/>
        <v/>
      </c>
      <c r="O9829" s="2" t="str">
        <f t="shared" si="461"/>
        <v/>
      </c>
    </row>
    <row r="9830" spans="1:15" x14ac:dyDescent="0.25">
      <c r="A9830">
        <v>9829</v>
      </c>
      <c r="B9830">
        <v>3</v>
      </c>
      <c r="C9830" s="1">
        <v>25473</v>
      </c>
      <c r="D9830">
        <v>0</v>
      </c>
      <c r="E9830">
        <v>1</v>
      </c>
      <c r="F9830" t="s">
        <v>26</v>
      </c>
      <c r="G9830" s="1">
        <v>36641</v>
      </c>
      <c r="H9830">
        <v>2</v>
      </c>
      <c r="J9830">
        <v>10</v>
      </c>
      <c r="K9830">
        <v>17907</v>
      </c>
      <c r="L9830" s="1">
        <v>366</v>
      </c>
      <c r="M9830" s="2">
        <f t="shared" si="459"/>
        <v>30.577777777777779</v>
      </c>
      <c r="N9830" s="2" t="str">
        <f t="shared" si="460"/>
        <v/>
      </c>
      <c r="O9830" s="2" t="str">
        <f t="shared" si="461"/>
        <v/>
      </c>
    </row>
    <row r="9831" spans="1:15" x14ac:dyDescent="0.25">
      <c r="A9831">
        <v>9830</v>
      </c>
      <c r="B9831">
        <v>3</v>
      </c>
      <c r="C9831" s="1">
        <v>27425</v>
      </c>
      <c r="D9831">
        <v>2051</v>
      </c>
      <c r="E9831">
        <v>2</v>
      </c>
      <c r="F9831" t="s">
        <v>14</v>
      </c>
      <c r="G9831" s="1">
        <v>36641</v>
      </c>
      <c r="H9831">
        <v>2</v>
      </c>
      <c r="J9831">
        <v>10</v>
      </c>
      <c r="K9831">
        <v>18707</v>
      </c>
      <c r="L9831" s="1">
        <v>366</v>
      </c>
      <c r="M9831" s="2">
        <f t="shared" si="459"/>
        <v>25.236111111111111</v>
      </c>
      <c r="N9831" s="2" t="str">
        <f t="shared" si="460"/>
        <v/>
      </c>
      <c r="O9831" s="2" t="str">
        <f t="shared" si="461"/>
        <v/>
      </c>
    </row>
    <row r="9832" spans="1:15" x14ac:dyDescent="0.25">
      <c r="A9832">
        <v>9831</v>
      </c>
      <c r="B9832">
        <v>2</v>
      </c>
      <c r="C9832" s="1">
        <v>20233</v>
      </c>
      <c r="D9832">
        <v>0</v>
      </c>
      <c r="E9832">
        <v>0</v>
      </c>
      <c r="F9832" t="s">
        <v>26</v>
      </c>
      <c r="G9832" s="1">
        <v>36641</v>
      </c>
      <c r="H9832">
        <v>2</v>
      </c>
      <c r="J9832">
        <v>10</v>
      </c>
      <c r="K9832">
        <v>10207</v>
      </c>
      <c r="L9832" s="1">
        <v>366</v>
      </c>
      <c r="M9832" s="2">
        <f t="shared" si="459"/>
        <v>44.919444444444444</v>
      </c>
      <c r="N9832" s="2" t="str">
        <f t="shared" si="460"/>
        <v/>
      </c>
      <c r="O9832" s="2" t="str">
        <f t="shared" si="461"/>
        <v/>
      </c>
    </row>
    <row r="9833" spans="1:15" x14ac:dyDescent="0.25">
      <c r="A9833">
        <v>9832</v>
      </c>
      <c r="B9833">
        <v>3</v>
      </c>
      <c r="C9833" s="1">
        <v>14803</v>
      </c>
      <c r="D9833">
        <v>0</v>
      </c>
      <c r="E9833">
        <v>0</v>
      </c>
      <c r="F9833" t="s">
        <v>13</v>
      </c>
      <c r="G9833" s="1">
        <v>36641</v>
      </c>
      <c r="H9833">
        <v>0</v>
      </c>
      <c r="J9833">
        <v>21</v>
      </c>
      <c r="K9833">
        <v>0</v>
      </c>
      <c r="L9833" s="1">
        <v>366</v>
      </c>
      <c r="M9833" s="2">
        <f t="shared" si="459"/>
        <v>59.788888888888891</v>
      </c>
      <c r="N9833" s="2" t="str">
        <f t="shared" si="460"/>
        <v/>
      </c>
      <c r="O9833" s="2" t="str">
        <f t="shared" si="461"/>
        <v/>
      </c>
    </row>
    <row r="9834" spans="1:15" x14ac:dyDescent="0.25">
      <c r="A9834">
        <v>9833</v>
      </c>
      <c r="B9834">
        <v>3</v>
      </c>
      <c r="C9834" s="1">
        <v>16754</v>
      </c>
      <c r="D9834">
        <v>0</v>
      </c>
      <c r="E9834">
        <v>0</v>
      </c>
      <c r="F9834" t="s">
        <v>13</v>
      </c>
      <c r="G9834" s="1">
        <v>36641</v>
      </c>
      <c r="H9834">
        <v>0</v>
      </c>
      <c r="J9834">
        <v>21</v>
      </c>
      <c r="K9834">
        <v>0</v>
      </c>
      <c r="L9834" s="1">
        <v>366</v>
      </c>
      <c r="M9834" s="2">
        <f t="shared" si="459"/>
        <v>54.45</v>
      </c>
      <c r="N9834" s="2" t="str">
        <f t="shared" si="460"/>
        <v/>
      </c>
      <c r="O9834" s="2" t="str">
        <f t="shared" si="461"/>
        <v/>
      </c>
    </row>
    <row r="9835" spans="1:15" x14ac:dyDescent="0.25">
      <c r="A9835">
        <v>9834</v>
      </c>
      <c r="B9835">
        <v>3</v>
      </c>
      <c r="C9835" s="1">
        <v>22424</v>
      </c>
      <c r="D9835">
        <v>0</v>
      </c>
      <c r="E9835">
        <v>2</v>
      </c>
      <c r="F9835" t="s">
        <v>14</v>
      </c>
      <c r="G9835" s="1">
        <v>36642</v>
      </c>
      <c r="H9835">
        <v>2</v>
      </c>
      <c r="J9835">
        <v>10</v>
      </c>
      <c r="K9835">
        <v>12149</v>
      </c>
      <c r="L9835" s="1">
        <v>366</v>
      </c>
      <c r="M9835" s="2">
        <f t="shared" si="459"/>
        <v>38.924999999999997</v>
      </c>
      <c r="N9835" s="2" t="str">
        <f t="shared" si="460"/>
        <v/>
      </c>
      <c r="O9835" s="2" t="str">
        <f t="shared" si="461"/>
        <v/>
      </c>
    </row>
    <row r="9836" spans="1:15" x14ac:dyDescent="0.25">
      <c r="A9836">
        <v>9835</v>
      </c>
      <c r="B9836">
        <v>2</v>
      </c>
      <c r="C9836" s="1">
        <v>22829</v>
      </c>
      <c r="D9836">
        <v>0</v>
      </c>
      <c r="E9836">
        <v>0</v>
      </c>
      <c r="F9836" t="s">
        <v>20</v>
      </c>
      <c r="G9836" s="1">
        <v>36642</v>
      </c>
      <c r="H9836">
        <v>0</v>
      </c>
      <c r="J9836">
        <v>10</v>
      </c>
      <c r="K9836">
        <v>0</v>
      </c>
      <c r="L9836" s="1">
        <v>366</v>
      </c>
      <c r="M9836" s="2">
        <f t="shared" si="459"/>
        <v>37.81666666666667</v>
      </c>
      <c r="N9836" s="2" t="str">
        <f t="shared" si="460"/>
        <v/>
      </c>
      <c r="O9836" s="2" t="str">
        <f t="shared" si="461"/>
        <v/>
      </c>
    </row>
    <row r="9837" spans="1:15" x14ac:dyDescent="0.25">
      <c r="A9837">
        <v>9836</v>
      </c>
      <c r="B9837">
        <v>2</v>
      </c>
      <c r="C9837" s="1">
        <v>16318</v>
      </c>
      <c r="D9837">
        <v>0</v>
      </c>
      <c r="E9837">
        <v>0</v>
      </c>
      <c r="F9837" t="s">
        <v>13</v>
      </c>
      <c r="G9837" s="1">
        <v>36642</v>
      </c>
      <c r="H9837">
        <v>0</v>
      </c>
      <c r="J9837">
        <v>21</v>
      </c>
      <c r="K9837">
        <v>0</v>
      </c>
      <c r="L9837" s="1">
        <v>366</v>
      </c>
      <c r="M9837" s="2">
        <f t="shared" si="459"/>
        <v>55.647222222222226</v>
      </c>
      <c r="N9837" s="2" t="str">
        <f t="shared" si="460"/>
        <v/>
      </c>
      <c r="O9837" s="2" t="str">
        <f t="shared" si="461"/>
        <v/>
      </c>
    </row>
    <row r="9838" spans="1:15" x14ac:dyDescent="0.25">
      <c r="A9838">
        <v>9837</v>
      </c>
      <c r="B9838">
        <v>2</v>
      </c>
      <c r="C9838" s="1">
        <v>21443</v>
      </c>
      <c r="D9838">
        <v>0</v>
      </c>
      <c r="E9838">
        <v>0</v>
      </c>
      <c r="F9838" t="s">
        <v>13</v>
      </c>
      <c r="G9838" s="1">
        <v>36642</v>
      </c>
      <c r="H9838">
        <v>0</v>
      </c>
      <c r="J9838">
        <v>25</v>
      </c>
      <c r="K9838">
        <v>0</v>
      </c>
      <c r="L9838" s="1">
        <v>366</v>
      </c>
      <c r="M9838" s="2">
        <f t="shared" si="459"/>
        <v>41.613888888888887</v>
      </c>
      <c r="N9838" s="2" t="str">
        <f t="shared" si="460"/>
        <v/>
      </c>
      <c r="O9838" s="2" t="str">
        <f t="shared" si="461"/>
        <v/>
      </c>
    </row>
    <row r="9839" spans="1:15" x14ac:dyDescent="0.25">
      <c r="A9839">
        <v>9838</v>
      </c>
      <c r="B9839">
        <v>3</v>
      </c>
      <c r="C9839" s="1">
        <v>18763</v>
      </c>
      <c r="D9839">
        <v>0</v>
      </c>
      <c r="E9839">
        <v>0</v>
      </c>
      <c r="F9839" t="s">
        <v>14</v>
      </c>
      <c r="G9839" s="1">
        <v>36643</v>
      </c>
      <c r="H9839">
        <v>2</v>
      </c>
      <c r="J9839">
        <v>10</v>
      </c>
      <c r="K9839">
        <v>16807</v>
      </c>
      <c r="L9839" s="1">
        <v>366</v>
      </c>
      <c r="M9839" s="2">
        <f t="shared" si="459"/>
        <v>48.95</v>
      </c>
      <c r="N9839" s="2" t="str">
        <f t="shared" si="460"/>
        <v/>
      </c>
      <c r="O9839" s="2" t="str">
        <f t="shared" si="461"/>
        <v/>
      </c>
    </row>
    <row r="9840" spans="1:15" x14ac:dyDescent="0.25">
      <c r="A9840">
        <v>9839</v>
      </c>
      <c r="B9840">
        <v>2</v>
      </c>
      <c r="C9840" s="1">
        <v>17376</v>
      </c>
      <c r="D9840">
        <v>5976</v>
      </c>
      <c r="E9840">
        <v>2</v>
      </c>
      <c r="F9840" t="s">
        <v>14</v>
      </c>
      <c r="G9840" s="1">
        <v>36643</v>
      </c>
      <c r="H9840">
        <v>0</v>
      </c>
      <c r="J9840">
        <v>21</v>
      </c>
      <c r="K9840">
        <v>0</v>
      </c>
      <c r="L9840" s="1">
        <v>366</v>
      </c>
      <c r="M9840" s="2">
        <f t="shared" si="459"/>
        <v>52.74722222222222</v>
      </c>
      <c r="N9840" s="2" t="str">
        <f t="shared" si="460"/>
        <v/>
      </c>
      <c r="O9840" s="2" t="str">
        <f t="shared" si="461"/>
        <v/>
      </c>
    </row>
    <row r="9841" spans="1:15" x14ac:dyDescent="0.25">
      <c r="A9841">
        <v>9840</v>
      </c>
      <c r="B9841">
        <v>3</v>
      </c>
      <c r="C9841" s="1">
        <v>22551</v>
      </c>
      <c r="D9841">
        <v>1659</v>
      </c>
      <c r="E9841">
        <v>2</v>
      </c>
      <c r="F9841" t="s">
        <v>13</v>
      </c>
      <c r="G9841" s="1">
        <v>36644</v>
      </c>
      <c r="H9841">
        <v>0</v>
      </c>
      <c r="J9841">
        <v>21</v>
      </c>
      <c r="K9841">
        <v>0</v>
      </c>
      <c r="L9841" s="1">
        <v>366</v>
      </c>
      <c r="M9841" s="2">
        <f t="shared" si="459"/>
        <v>38.586111111111109</v>
      </c>
      <c r="N9841" s="2" t="str">
        <f t="shared" si="460"/>
        <v/>
      </c>
      <c r="O9841" s="2" t="str">
        <f t="shared" si="461"/>
        <v/>
      </c>
    </row>
    <row r="9842" spans="1:15" x14ac:dyDescent="0.25">
      <c r="A9842">
        <v>9841</v>
      </c>
      <c r="B9842">
        <v>3</v>
      </c>
      <c r="C9842" s="1">
        <v>28856</v>
      </c>
      <c r="D9842">
        <v>168</v>
      </c>
      <c r="E9842">
        <v>1</v>
      </c>
      <c r="F9842" t="s">
        <v>14</v>
      </c>
      <c r="G9842" s="1">
        <v>36644</v>
      </c>
      <c r="H9842">
        <v>2</v>
      </c>
      <c r="J9842">
        <v>10</v>
      </c>
      <c r="K9842">
        <v>0</v>
      </c>
      <c r="L9842" s="1">
        <v>366</v>
      </c>
      <c r="M9842" s="2">
        <f t="shared" si="459"/>
        <v>21.324999999999999</v>
      </c>
      <c r="N9842" s="2" t="str">
        <f t="shared" si="460"/>
        <v/>
      </c>
      <c r="O9842" s="2" t="str">
        <f t="shared" si="461"/>
        <v/>
      </c>
    </row>
    <row r="9843" spans="1:15" x14ac:dyDescent="0.25">
      <c r="A9843">
        <v>9842</v>
      </c>
      <c r="B9843">
        <v>3</v>
      </c>
      <c r="C9843" s="1">
        <v>12721</v>
      </c>
      <c r="D9843">
        <v>1524</v>
      </c>
      <c r="E9843">
        <v>0</v>
      </c>
      <c r="F9843" t="s">
        <v>22</v>
      </c>
      <c r="G9843" s="1">
        <v>36644</v>
      </c>
      <c r="H9843">
        <v>2</v>
      </c>
      <c r="J9843">
        <v>10</v>
      </c>
      <c r="K9843">
        <v>16707</v>
      </c>
      <c r="L9843" s="1">
        <v>366</v>
      </c>
      <c r="M9843" s="2">
        <f t="shared" si="459"/>
        <v>65.49722222222222</v>
      </c>
      <c r="N9843" s="2" t="str">
        <f t="shared" si="460"/>
        <v/>
      </c>
      <c r="O9843" s="2" t="str">
        <f t="shared" si="461"/>
        <v/>
      </c>
    </row>
    <row r="9844" spans="1:15" x14ac:dyDescent="0.25">
      <c r="A9844">
        <v>9843</v>
      </c>
      <c r="B9844">
        <v>2</v>
      </c>
      <c r="C9844" s="1">
        <v>17027</v>
      </c>
      <c r="D9844">
        <v>0</v>
      </c>
      <c r="E9844">
        <v>0</v>
      </c>
      <c r="F9844" t="s">
        <v>20</v>
      </c>
      <c r="G9844" s="1">
        <v>36644</v>
      </c>
      <c r="H9844">
        <v>2</v>
      </c>
      <c r="J9844">
        <v>10</v>
      </c>
      <c r="K9844">
        <v>10107</v>
      </c>
      <c r="L9844" s="1">
        <v>366</v>
      </c>
      <c r="M9844" s="2">
        <f t="shared" si="459"/>
        <v>53.708333333333336</v>
      </c>
      <c r="N9844" s="2" t="str">
        <f t="shared" si="460"/>
        <v/>
      </c>
      <c r="O9844" s="2" t="str">
        <f t="shared" si="461"/>
        <v/>
      </c>
    </row>
    <row r="9845" spans="1:15" x14ac:dyDescent="0.25">
      <c r="A9845">
        <v>9844</v>
      </c>
      <c r="B9845">
        <v>4</v>
      </c>
      <c r="C9845" s="1">
        <v>22541</v>
      </c>
      <c r="D9845">
        <v>0</v>
      </c>
      <c r="E9845">
        <v>0</v>
      </c>
      <c r="F9845" t="s">
        <v>20</v>
      </c>
      <c r="G9845" s="1">
        <v>36648</v>
      </c>
      <c r="H9845">
        <v>0</v>
      </c>
      <c r="J9845">
        <v>25</v>
      </c>
      <c r="K9845">
        <v>0</v>
      </c>
      <c r="L9845" s="1">
        <v>366</v>
      </c>
      <c r="M9845" s="2">
        <f t="shared" si="459"/>
        <v>38.625</v>
      </c>
      <c r="N9845" s="2" t="str">
        <f t="shared" si="460"/>
        <v/>
      </c>
      <c r="O9845" s="2" t="str">
        <f t="shared" si="461"/>
        <v/>
      </c>
    </row>
    <row r="9846" spans="1:15" x14ac:dyDescent="0.25">
      <c r="A9846">
        <v>9845</v>
      </c>
      <c r="B9846">
        <v>3</v>
      </c>
      <c r="C9846" s="1">
        <v>14259</v>
      </c>
      <c r="D9846">
        <v>526</v>
      </c>
      <c r="E9846">
        <v>0</v>
      </c>
      <c r="F9846" t="s">
        <v>14</v>
      </c>
      <c r="G9846" s="1">
        <v>36648</v>
      </c>
      <c r="H9846">
        <v>2</v>
      </c>
      <c r="J9846">
        <v>10</v>
      </c>
      <c r="K9846">
        <v>17907</v>
      </c>
      <c r="L9846" s="1">
        <v>366</v>
      </c>
      <c r="M9846" s="2">
        <f t="shared" si="459"/>
        <v>61.3</v>
      </c>
      <c r="N9846" s="2" t="str">
        <f t="shared" si="460"/>
        <v/>
      </c>
      <c r="O9846" s="2" t="str">
        <f t="shared" si="461"/>
        <v/>
      </c>
    </row>
    <row r="9847" spans="1:15" x14ac:dyDescent="0.25">
      <c r="A9847">
        <v>9846</v>
      </c>
      <c r="B9847">
        <v>2</v>
      </c>
      <c r="C9847" s="1">
        <v>22423</v>
      </c>
      <c r="D9847">
        <v>0</v>
      </c>
      <c r="E9847">
        <v>1</v>
      </c>
      <c r="F9847" t="s">
        <v>26</v>
      </c>
      <c r="G9847" s="1">
        <v>36648</v>
      </c>
      <c r="H9847">
        <v>2</v>
      </c>
      <c r="J9847">
        <v>10</v>
      </c>
      <c r="K9847">
        <v>10107</v>
      </c>
      <c r="L9847" s="1">
        <v>366</v>
      </c>
      <c r="M9847" s="2">
        <f t="shared" si="459"/>
        <v>38.944444444444443</v>
      </c>
      <c r="N9847" s="2" t="str">
        <f t="shared" si="460"/>
        <v/>
      </c>
      <c r="O9847" s="2" t="str">
        <f t="shared" si="461"/>
        <v/>
      </c>
    </row>
    <row r="9848" spans="1:15" x14ac:dyDescent="0.25">
      <c r="A9848">
        <v>9847</v>
      </c>
      <c r="B9848">
        <v>4</v>
      </c>
      <c r="C9848" s="1">
        <v>31924</v>
      </c>
      <c r="D9848">
        <v>0</v>
      </c>
      <c r="E9848">
        <v>0</v>
      </c>
      <c r="F9848" t="s">
        <v>20</v>
      </c>
      <c r="G9848" s="1">
        <v>36648</v>
      </c>
      <c r="H9848">
        <v>2</v>
      </c>
      <c r="J9848">
        <v>21</v>
      </c>
      <c r="K9848">
        <v>10107</v>
      </c>
      <c r="L9848" s="1">
        <v>366</v>
      </c>
      <c r="M9848" s="2">
        <f t="shared" si="459"/>
        <v>12.930555555555555</v>
      </c>
      <c r="N9848" s="2" t="str">
        <f t="shared" si="460"/>
        <v/>
      </c>
      <c r="O9848" s="2" t="str">
        <f t="shared" si="461"/>
        <v/>
      </c>
    </row>
    <row r="9849" spans="1:15" x14ac:dyDescent="0.25">
      <c r="A9849">
        <v>9848</v>
      </c>
      <c r="B9849">
        <v>2</v>
      </c>
      <c r="C9849" s="1">
        <v>24231</v>
      </c>
      <c r="D9849">
        <v>0</v>
      </c>
      <c r="E9849">
        <v>0</v>
      </c>
      <c r="F9849" t="s">
        <v>26</v>
      </c>
      <c r="G9849" s="1">
        <v>36648</v>
      </c>
      <c r="H9849">
        <v>2</v>
      </c>
      <c r="J9849">
        <v>10</v>
      </c>
      <c r="K9849">
        <v>14607</v>
      </c>
      <c r="L9849" s="1">
        <v>366</v>
      </c>
      <c r="M9849" s="2">
        <f t="shared" si="459"/>
        <v>33.994444444444447</v>
      </c>
      <c r="N9849" s="2" t="str">
        <f t="shared" si="460"/>
        <v/>
      </c>
      <c r="O9849" s="2" t="str">
        <f t="shared" si="461"/>
        <v/>
      </c>
    </row>
    <row r="9850" spans="1:15" x14ac:dyDescent="0.25">
      <c r="A9850">
        <v>9849</v>
      </c>
      <c r="B9850">
        <v>3</v>
      </c>
      <c r="C9850" s="1">
        <v>21300</v>
      </c>
      <c r="D9850">
        <v>0</v>
      </c>
      <c r="E9850">
        <v>0</v>
      </c>
      <c r="F9850" t="s">
        <v>14</v>
      </c>
      <c r="G9850" s="1">
        <v>36648</v>
      </c>
      <c r="H9850">
        <v>2</v>
      </c>
      <c r="J9850">
        <v>10</v>
      </c>
      <c r="K9850">
        <v>14607</v>
      </c>
      <c r="L9850" s="1">
        <v>366</v>
      </c>
      <c r="M9850" s="2">
        <f t="shared" si="459"/>
        <v>42.019444444444446</v>
      </c>
      <c r="N9850" s="2" t="str">
        <f t="shared" si="460"/>
        <v/>
      </c>
      <c r="O9850" s="2" t="str">
        <f t="shared" si="461"/>
        <v/>
      </c>
    </row>
    <row r="9851" spans="1:15" x14ac:dyDescent="0.25">
      <c r="A9851">
        <v>9850</v>
      </c>
      <c r="B9851">
        <v>2</v>
      </c>
      <c r="C9851" s="1">
        <v>26093</v>
      </c>
      <c r="D9851">
        <v>0</v>
      </c>
      <c r="E9851">
        <v>1</v>
      </c>
      <c r="F9851" t="s">
        <v>14</v>
      </c>
      <c r="G9851" s="1">
        <v>36649</v>
      </c>
      <c r="H9851">
        <v>2</v>
      </c>
      <c r="J9851">
        <v>10</v>
      </c>
      <c r="K9851">
        <v>10107</v>
      </c>
      <c r="L9851" s="1">
        <v>366</v>
      </c>
      <c r="M9851" s="2">
        <f t="shared" si="459"/>
        <v>28.9</v>
      </c>
      <c r="N9851" s="2" t="str">
        <f t="shared" si="460"/>
        <v/>
      </c>
      <c r="O9851" s="2" t="str">
        <f t="shared" si="461"/>
        <v/>
      </c>
    </row>
    <row r="9852" spans="1:15" x14ac:dyDescent="0.25">
      <c r="A9852">
        <v>9851</v>
      </c>
      <c r="B9852">
        <v>3</v>
      </c>
      <c r="C9852" s="1">
        <v>23065</v>
      </c>
      <c r="D9852">
        <v>0</v>
      </c>
      <c r="E9852">
        <v>0</v>
      </c>
      <c r="F9852" t="s">
        <v>13</v>
      </c>
      <c r="G9852" s="1">
        <v>36650</v>
      </c>
      <c r="H9852">
        <v>0</v>
      </c>
      <c r="J9852">
        <v>23</v>
      </c>
      <c r="K9852">
        <v>0</v>
      </c>
      <c r="L9852" s="1">
        <v>366</v>
      </c>
      <c r="M9852" s="2">
        <f t="shared" si="459"/>
        <v>37.197222222222223</v>
      </c>
      <c r="N9852" s="2" t="str">
        <f t="shared" si="460"/>
        <v/>
      </c>
      <c r="O9852" s="2" t="str">
        <f t="shared" si="461"/>
        <v/>
      </c>
    </row>
    <row r="9853" spans="1:15" x14ac:dyDescent="0.25">
      <c r="A9853">
        <v>9852</v>
      </c>
      <c r="B9853">
        <v>4</v>
      </c>
      <c r="C9853" s="1">
        <v>27203</v>
      </c>
      <c r="D9853">
        <v>2869</v>
      </c>
      <c r="E9853">
        <v>0</v>
      </c>
      <c r="F9853" t="s">
        <v>20</v>
      </c>
      <c r="G9853" s="1">
        <v>36650</v>
      </c>
      <c r="H9853">
        <v>2</v>
      </c>
      <c r="J9853">
        <v>10</v>
      </c>
      <c r="K9853">
        <v>10107</v>
      </c>
      <c r="L9853" s="1">
        <v>366</v>
      </c>
      <c r="M9853" s="2">
        <f t="shared" si="459"/>
        <v>25.863888888888887</v>
      </c>
      <c r="N9853" s="2" t="str">
        <f t="shared" si="460"/>
        <v/>
      </c>
      <c r="O9853" s="2" t="str">
        <f t="shared" si="461"/>
        <v/>
      </c>
    </row>
    <row r="9854" spans="1:15" x14ac:dyDescent="0.25">
      <c r="A9854">
        <v>9853</v>
      </c>
      <c r="B9854">
        <v>2</v>
      </c>
      <c r="C9854" s="1">
        <v>17770</v>
      </c>
      <c r="D9854">
        <v>1107</v>
      </c>
      <c r="E9854">
        <v>0</v>
      </c>
      <c r="F9854" t="s">
        <v>26</v>
      </c>
      <c r="G9854" s="1">
        <v>36650</v>
      </c>
      <c r="H9854">
        <v>2</v>
      </c>
      <c r="J9854">
        <v>10</v>
      </c>
      <c r="K9854">
        <v>10107</v>
      </c>
      <c r="L9854" s="1">
        <v>366</v>
      </c>
      <c r="M9854" s="2">
        <f t="shared" si="459"/>
        <v>51.69166666666667</v>
      </c>
      <c r="N9854" s="2" t="str">
        <f t="shared" si="460"/>
        <v/>
      </c>
      <c r="O9854" s="2" t="str">
        <f t="shared" si="461"/>
        <v/>
      </c>
    </row>
    <row r="9855" spans="1:15" x14ac:dyDescent="0.25">
      <c r="A9855">
        <v>9854</v>
      </c>
      <c r="B9855">
        <v>4</v>
      </c>
      <c r="C9855" s="1">
        <v>26269</v>
      </c>
      <c r="D9855">
        <v>0</v>
      </c>
      <c r="E9855">
        <v>0</v>
      </c>
      <c r="F9855" t="s">
        <v>20</v>
      </c>
      <c r="G9855" s="1">
        <v>36650</v>
      </c>
      <c r="H9855">
        <v>0</v>
      </c>
      <c r="J9855">
        <v>10</v>
      </c>
      <c r="K9855">
        <v>11607</v>
      </c>
      <c r="L9855" s="1">
        <v>366</v>
      </c>
      <c r="M9855" s="2">
        <f t="shared" si="459"/>
        <v>28.422222222222221</v>
      </c>
      <c r="N9855" s="2" t="str">
        <f t="shared" si="460"/>
        <v/>
      </c>
      <c r="O9855" s="2" t="str">
        <f t="shared" si="461"/>
        <v/>
      </c>
    </row>
    <row r="9856" spans="1:15" x14ac:dyDescent="0.25">
      <c r="A9856">
        <v>9855</v>
      </c>
      <c r="B9856">
        <v>3</v>
      </c>
      <c r="C9856" s="1">
        <v>17218</v>
      </c>
      <c r="D9856">
        <v>0</v>
      </c>
      <c r="E9856">
        <v>0</v>
      </c>
      <c r="F9856" t="s">
        <v>14</v>
      </c>
      <c r="G9856" s="1">
        <v>36650</v>
      </c>
      <c r="H9856">
        <v>2</v>
      </c>
      <c r="J9856">
        <v>10</v>
      </c>
      <c r="K9856">
        <v>14707</v>
      </c>
      <c r="L9856" s="1">
        <v>366</v>
      </c>
      <c r="M9856" s="2">
        <f t="shared" si="459"/>
        <v>53.205555555555556</v>
      </c>
      <c r="N9856" s="2" t="str">
        <f t="shared" si="460"/>
        <v/>
      </c>
      <c r="O9856" s="2" t="str">
        <f t="shared" si="461"/>
        <v/>
      </c>
    </row>
    <row r="9857" spans="1:15" x14ac:dyDescent="0.25">
      <c r="A9857">
        <v>9856</v>
      </c>
      <c r="B9857">
        <v>2</v>
      </c>
      <c r="C9857" s="1">
        <v>15304</v>
      </c>
      <c r="D9857">
        <v>2290</v>
      </c>
      <c r="E9857">
        <v>0</v>
      </c>
      <c r="F9857" t="s">
        <v>14</v>
      </c>
      <c r="G9857" s="1">
        <v>36650</v>
      </c>
      <c r="H9857">
        <v>2</v>
      </c>
      <c r="J9857">
        <v>10</v>
      </c>
      <c r="K9857">
        <v>0</v>
      </c>
      <c r="L9857" s="1">
        <v>366</v>
      </c>
      <c r="M9857" s="2">
        <f t="shared" si="459"/>
        <v>58.444444444444443</v>
      </c>
      <c r="N9857" s="2" t="str">
        <f t="shared" si="460"/>
        <v/>
      </c>
      <c r="O9857" s="2" t="str">
        <f t="shared" si="461"/>
        <v/>
      </c>
    </row>
    <row r="9858" spans="1:15" x14ac:dyDescent="0.25">
      <c r="A9858">
        <v>9857</v>
      </c>
      <c r="B9858">
        <v>4</v>
      </c>
      <c r="C9858" s="1">
        <v>28061</v>
      </c>
      <c r="D9858">
        <v>0</v>
      </c>
      <c r="E9858">
        <v>0</v>
      </c>
      <c r="F9858" t="s">
        <v>20</v>
      </c>
      <c r="G9858" s="1">
        <v>36651</v>
      </c>
      <c r="H9858">
        <v>2</v>
      </c>
      <c r="J9858">
        <v>10</v>
      </c>
      <c r="K9858">
        <v>13507</v>
      </c>
      <c r="L9858" s="1">
        <v>366</v>
      </c>
      <c r="M9858" s="2">
        <f t="shared" si="459"/>
        <v>23.519444444444446</v>
      </c>
      <c r="N9858" s="2" t="str">
        <f t="shared" si="460"/>
        <v/>
      </c>
      <c r="O9858" s="2" t="str">
        <f t="shared" si="461"/>
        <v/>
      </c>
    </row>
    <row r="9859" spans="1:15" x14ac:dyDescent="0.25">
      <c r="A9859">
        <v>9858</v>
      </c>
      <c r="B9859">
        <v>2</v>
      </c>
      <c r="C9859" s="1">
        <v>21388</v>
      </c>
      <c r="D9859">
        <v>2010</v>
      </c>
      <c r="E9859">
        <v>1</v>
      </c>
      <c r="F9859" t="s">
        <v>14</v>
      </c>
      <c r="G9859" s="1">
        <v>36651</v>
      </c>
      <c r="H9859">
        <v>2</v>
      </c>
      <c r="J9859">
        <v>10</v>
      </c>
      <c r="K9859">
        <v>18707</v>
      </c>
      <c r="L9859" s="1">
        <v>366</v>
      </c>
      <c r="M9859" s="2">
        <f t="shared" si="459"/>
        <v>41.786111111111111</v>
      </c>
      <c r="N9859" s="2" t="str">
        <f t="shared" si="460"/>
        <v/>
      </c>
      <c r="O9859" s="2" t="str">
        <f t="shared" si="461"/>
        <v/>
      </c>
    </row>
    <row r="9860" spans="1:15" x14ac:dyDescent="0.25">
      <c r="A9860">
        <v>9859</v>
      </c>
      <c r="B9860">
        <v>2</v>
      </c>
      <c r="C9860" s="1">
        <v>22378</v>
      </c>
      <c r="D9860">
        <v>1521</v>
      </c>
      <c r="E9860">
        <v>2</v>
      </c>
      <c r="F9860" t="s">
        <v>14</v>
      </c>
      <c r="G9860" s="1">
        <v>36651</v>
      </c>
      <c r="H9860">
        <v>0</v>
      </c>
      <c r="J9860">
        <v>21</v>
      </c>
      <c r="K9860">
        <v>0</v>
      </c>
      <c r="L9860" s="1">
        <v>366</v>
      </c>
      <c r="M9860" s="2">
        <f t="shared" si="459"/>
        <v>39.077777777777776</v>
      </c>
      <c r="N9860" s="2" t="str">
        <f t="shared" si="460"/>
        <v/>
      </c>
      <c r="O9860" s="2" t="str">
        <f t="shared" si="461"/>
        <v/>
      </c>
    </row>
    <row r="9861" spans="1:15" x14ac:dyDescent="0.25">
      <c r="A9861">
        <v>9860</v>
      </c>
      <c r="B9861">
        <v>2</v>
      </c>
      <c r="C9861" s="1">
        <v>23278</v>
      </c>
      <c r="D9861">
        <v>3539</v>
      </c>
      <c r="E9861">
        <v>2</v>
      </c>
      <c r="F9861" t="s">
        <v>13</v>
      </c>
      <c r="G9861" s="1">
        <v>36655</v>
      </c>
      <c r="H9861">
        <v>0</v>
      </c>
      <c r="J9861">
        <v>25</v>
      </c>
      <c r="K9861">
        <v>0</v>
      </c>
      <c r="L9861" s="1">
        <v>366</v>
      </c>
      <c r="M9861" s="2">
        <f t="shared" ref="M9861:M9924" si="462">DAYS360(C9861,G9861,TRUE)/360</f>
        <v>36.625</v>
      </c>
      <c r="N9861" s="2" t="str">
        <f t="shared" ref="N9861:N9924" si="463">IF(DAYS360(C9861,L9861)/360&gt;0,DAYS360(C9861,L9861)/360,"")</f>
        <v/>
      </c>
      <c r="O9861" s="2" t="str">
        <f t="shared" ref="O9861:O9924" si="464">IF(N9861="","",N9861-M9861)</f>
        <v/>
      </c>
    </row>
    <row r="9862" spans="1:15" x14ac:dyDescent="0.25">
      <c r="A9862">
        <v>9861</v>
      </c>
      <c r="B9862">
        <v>2</v>
      </c>
      <c r="C9862" s="1">
        <v>23296</v>
      </c>
      <c r="D9862">
        <v>0</v>
      </c>
      <c r="E9862">
        <v>0</v>
      </c>
      <c r="F9862" t="s">
        <v>13</v>
      </c>
      <c r="G9862" s="1">
        <v>36655</v>
      </c>
      <c r="H9862">
        <v>0</v>
      </c>
      <c r="J9862">
        <v>21</v>
      </c>
      <c r="K9862">
        <v>0</v>
      </c>
      <c r="L9862" s="1">
        <v>366</v>
      </c>
      <c r="M9862" s="2">
        <f t="shared" si="462"/>
        <v>36.575000000000003</v>
      </c>
      <c r="N9862" s="2" t="str">
        <f t="shared" si="463"/>
        <v/>
      </c>
      <c r="O9862" s="2" t="str">
        <f t="shared" si="464"/>
        <v/>
      </c>
    </row>
    <row r="9863" spans="1:15" x14ac:dyDescent="0.25">
      <c r="A9863">
        <v>9862</v>
      </c>
      <c r="B9863">
        <v>3</v>
      </c>
      <c r="C9863" s="1">
        <v>25951</v>
      </c>
      <c r="D9863">
        <v>1823</v>
      </c>
      <c r="E9863">
        <v>2</v>
      </c>
      <c r="F9863" t="s">
        <v>14</v>
      </c>
      <c r="G9863" s="1">
        <v>36656</v>
      </c>
      <c r="H9863">
        <v>0</v>
      </c>
      <c r="J9863">
        <v>10</v>
      </c>
      <c r="K9863">
        <v>0</v>
      </c>
      <c r="L9863" s="1">
        <v>366</v>
      </c>
      <c r="M9863" s="2">
        <f t="shared" si="462"/>
        <v>29.31111111111111</v>
      </c>
      <c r="N9863" s="2" t="str">
        <f t="shared" si="463"/>
        <v/>
      </c>
      <c r="O9863" s="2" t="str">
        <f t="shared" si="464"/>
        <v/>
      </c>
    </row>
    <row r="9864" spans="1:15" x14ac:dyDescent="0.25">
      <c r="A9864">
        <v>9863</v>
      </c>
      <c r="B9864">
        <v>2</v>
      </c>
      <c r="C9864" s="1">
        <v>36624</v>
      </c>
      <c r="D9864">
        <v>0</v>
      </c>
      <c r="E9864">
        <v>0</v>
      </c>
      <c r="F9864" t="s">
        <v>13</v>
      </c>
      <c r="G9864" s="1">
        <v>36656</v>
      </c>
      <c r="H9864">
        <v>0</v>
      </c>
      <c r="J9864">
        <v>21</v>
      </c>
      <c r="K9864">
        <v>11907</v>
      </c>
      <c r="L9864" s="1">
        <v>366</v>
      </c>
      <c r="M9864" s="2">
        <f t="shared" si="462"/>
        <v>8.8888888888888892E-2</v>
      </c>
      <c r="N9864" s="2" t="str">
        <f t="shared" si="463"/>
        <v/>
      </c>
      <c r="O9864" s="2" t="str">
        <f t="shared" si="464"/>
        <v/>
      </c>
    </row>
    <row r="9865" spans="1:15" x14ac:dyDescent="0.25">
      <c r="A9865">
        <v>9864</v>
      </c>
      <c r="B9865">
        <v>2</v>
      </c>
      <c r="C9865" s="1">
        <v>17850</v>
      </c>
      <c r="D9865">
        <v>0</v>
      </c>
      <c r="E9865">
        <v>0</v>
      </c>
      <c r="F9865" t="s">
        <v>14</v>
      </c>
      <c r="G9865" s="1">
        <v>36656</v>
      </c>
      <c r="H9865">
        <v>2</v>
      </c>
      <c r="J9865">
        <v>10</v>
      </c>
      <c r="K9865">
        <v>14607</v>
      </c>
      <c r="L9865" s="1">
        <v>366</v>
      </c>
      <c r="M9865" s="2">
        <f t="shared" si="462"/>
        <v>51.491666666666667</v>
      </c>
      <c r="N9865" s="2" t="str">
        <f t="shared" si="463"/>
        <v/>
      </c>
      <c r="O9865" s="2" t="str">
        <f t="shared" si="464"/>
        <v/>
      </c>
    </row>
    <row r="9866" spans="1:15" x14ac:dyDescent="0.25">
      <c r="A9866">
        <v>9865</v>
      </c>
      <c r="B9866">
        <v>2</v>
      </c>
      <c r="C9866" s="1">
        <v>22225</v>
      </c>
      <c r="D9866">
        <v>0</v>
      </c>
      <c r="E9866">
        <v>0</v>
      </c>
      <c r="F9866" t="s">
        <v>13</v>
      </c>
      <c r="G9866" s="1">
        <v>36656</v>
      </c>
      <c r="H9866">
        <v>0</v>
      </c>
      <c r="J9866">
        <v>21</v>
      </c>
      <c r="K9866">
        <v>0</v>
      </c>
      <c r="L9866" s="1">
        <v>366</v>
      </c>
      <c r="M9866" s="2">
        <f t="shared" si="462"/>
        <v>39.513888888888886</v>
      </c>
      <c r="N9866" s="2" t="str">
        <f t="shared" si="463"/>
        <v/>
      </c>
      <c r="O9866" s="2" t="str">
        <f t="shared" si="464"/>
        <v/>
      </c>
    </row>
    <row r="9867" spans="1:15" x14ac:dyDescent="0.25">
      <c r="A9867">
        <v>9866</v>
      </c>
      <c r="B9867">
        <v>2</v>
      </c>
      <c r="C9867" s="1">
        <v>18587</v>
      </c>
      <c r="D9867">
        <v>0</v>
      </c>
      <c r="E9867">
        <v>0</v>
      </c>
      <c r="F9867" t="s">
        <v>13</v>
      </c>
      <c r="G9867" s="1">
        <v>36657</v>
      </c>
      <c r="H9867">
        <v>0</v>
      </c>
      <c r="J9867">
        <v>21</v>
      </c>
      <c r="K9867">
        <v>0</v>
      </c>
      <c r="L9867" s="1">
        <v>366</v>
      </c>
      <c r="M9867" s="2">
        <f t="shared" si="462"/>
        <v>49.475000000000001</v>
      </c>
      <c r="N9867" s="2" t="str">
        <f t="shared" si="463"/>
        <v/>
      </c>
      <c r="O9867" s="2" t="str">
        <f t="shared" si="464"/>
        <v/>
      </c>
    </row>
    <row r="9868" spans="1:15" x14ac:dyDescent="0.25">
      <c r="A9868">
        <v>9867</v>
      </c>
      <c r="B9868">
        <v>4</v>
      </c>
      <c r="C9868" s="1">
        <v>18398</v>
      </c>
      <c r="D9868">
        <v>0</v>
      </c>
      <c r="E9868">
        <v>0</v>
      </c>
      <c r="F9868" t="s">
        <v>20</v>
      </c>
      <c r="G9868" s="1">
        <v>36657</v>
      </c>
      <c r="H9868">
        <v>0</v>
      </c>
      <c r="J9868">
        <v>25</v>
      </c>
      <c r="K9868">
        <v>0</v>
      </c>
      <c r="L9868" s="1">
        <v>366</v>
      </c>
      <c r="M9868" s="2">
        <f t="shared" si="462"/>
        <v>49.988888888888887</v>
      </c>
      <c r="N9868" s="2" t="str">
        <f t="shared" si="463"/>
        <v/>
      </c>
      <c r="O9868" s="2" t="str">
        <f t="shared" si="464"/>
        <v/>
      </c>
    </row>
    <row r="9869" spans="1:15" x14ac:dyDescent="0.25">
      <c r="A9869">
        <v>9868</v>
      </c>
      <c r="B9869">
        <v>2</v>
      </c>
      <c r="C9869" s="1">
        <v>18381</v>
      </c>
      <c r="D9869">
        <v>0</v>
      </c>
      <c r="E9869">
        <v>0</v>
      </c>
      <c r="F9869" t="s">
        <v>13</v>
      </c>
      <c r="G9869" s="1">
        <v>36657</v>
      </c>
      <c r="H9869">
        <v>0</v>
      </c>
      <c r="J9869">
        <v>21</v>
      </c>
      <c r="K9869">
        <v>0</v>
      </c>
      <c r="L9869" s="1">
        <v>366</v>
      </c>
      <c r="M9869" s="2">
        <f t="shared" si="462"/>
        <v>50.036111111111111</v>
      </c>
      <c r="N9869" s="2" t="str">
        <f t="shared" si="463"/>
        <v/>
      </c>
      <c r="O9869" s="2" t="str">
        <f t="shared" si="464"/>
        <v/>
      </c>
    </row>
    <row r="9870" spans="1:15" x14ac:dyDescent="0.25">
      <c r="A9870">
        <v>9869</v>
      </c>
      <c r="B9870">
        <v>2</v>
      </c>
      <c r="C9870" s="1">
        <v>14506</v>
      </c>
      <c r="D9870">
        <v>0</v>
      </c>
      <c r="E9870">
        <v>0</v>
      </c>
      <c r="F9870" t="s">
        <v>13</v>
      </c>
      <c r="G9870" s="1">
        <v>36657</v>
      </c>
      <c r="H9870">
        <v>0</v>
      </c>
      <c r="J9870">
        <v>21</v>
      </c>
      <c r="K9870">
        <v>0</v>
      </c>
      <c r="L9870" s="1">
        <v>366</v>
      </c>
      <c r="M9870" s="2">
        <f t="shared" si="462"/>
        <v>60.647222222222226</v>
      </c>
      <c r="N9870" s="2" t="str">
        <f t="shared" si="463"/>
        <v/>
      </c>
      <c r="O9870" s="2" t="str">
        <f t="shared" si="464"/>
        <v/>
      </c>
    </row>
    <row r="9871" spans="1:15" x14ac:dyDescent="0.25">
      <c r="A9871">
        <v>9870</v>
      </c>
      <c r="B9871">
        <v>2</v>
      </c>
      <c r="C9871" s="1">
        <v>24889</v>
      </c>
      <c r="D9871">
        <v>2083</v>
      </c>
      <c r="E9871">
        <v>2</v>
      </c>
      <c r="F9871" t="s">
        <v>14</v>
      </c>
      <c r="G9871" s="1">
        <v>36657</v>
      </c>
      <c r="H9871">
        <v>2</v>
      </c>
      <c r="J9871">
        <v>10</v>
      </c>
      <c r="K9871">
        <v>13807</v>
      </c>
      <c r="L9871" s="1">
        <v>366</v>
      </c>
      <c r="M9871" s="2">
        <f t="shared" si="462"/>
        <v>32.222222222222221</v>
      </c>
      <c r="N9871" s="2" t="str">
        <f t="shared" si="463"/>
        <v/>
      </c>
      <c r="O9871" s="2" t="str">
        <f t="shared" si="464"/>
        <v/>
      </c>
    </row>
    <row r="9872" spans="1:15" x14ac:dyDescent="0.25">
      <c r="A9872">
        <v>9871</v>
      </c>
      <c r="B9872">
        <v>2</v>
      </c>
      <c r="C9872" s="1">
        <v>34630</v>
      </c>
      <c r="D9872">
        <v>0</v>
      </c>
      <c r="E9872">
        <v>0</v>
      </c>
      <c r="F9872" t="s">
        <v>20</v>
      </c>
      <c r="G9872" s="1">
        <v>36657</v>
      </c>
      <c r="H9872">
        <v>2</v>
      </c>
      <c r="J9872">
        <v>21</v>
      </c>
      <c r="K9872">
        <v>10107</v>
      </c>
      <c r="L9872" s="1">
        <v>366</v>
      </c>
      <c r="M9872" s="2">
        <f t="shared" si="462"/>
        <v>5.55</v>
      </c>
      <c r="N9872" s="2" t="str">
        <f t="shared" si="463"/>
        <v/>
      </c>
      <c r="O9872" s="2" t="str">
        <f t="shared" si="464"/>
        <v/>
      </c>
    </row>
    <row r="9873" spans="1:15" x14ac:dyDescent="0.25">
      <c r="A9873">
        <v>9872</v>
      </c>
      <c r="B9873">
        <v>2</v>
      </c>
      <c r="C9873" s="1">
        <v>26720</v>
      </c>
      <c r="D9873">
        <v>2130</v>
      </c>
      <c r="E9873">
        <v>1</v>
      </c>
      <c r="F9873" t="s">
        <v>14</v>
      </c>
      <c r="G9873" s="1">
        <v>36657</v>
      </c>
      <c r="H9873">
        <v>2</v>
      </c>
      <c r="J9873">
        <v>10</v>
      </c>
      <c r="K9873">
        <v>16707</v>
      </c>
      <c r="L9873" s="1">
        <v>366</v>
      </c>
      <c r="M9873" s="2">
        <f t="shared" si="462"/>
        <v>27.211111111111112</v>
      </c>
      <c r="N9873" s="2" t="str">
        <f t="shared" si="463"/>
        <v/>
      </c>
      <c r="O9873" s="2" t="str">
        <f t="shared" si="464"/>
        <v/>
      </c>
    </row>
    <row r="9874" spans="1:15" x14ac:dyDescent="0.25">
      <c r="A9874">
        <v>9873</v>
      </c>
      <c r="B9874">
        <v>2</v>
      </c>
      <c r="C9874" s="1">
        <v>20606</v>
      </c>
      <c r="D9874">
        <v>0</v>
      </c>
      <c r="E9874">
        <v>0</v>
      </c>
      <c r="F9874" t="s">
        <v>14</v>
      </c>
      <c r="G9874" s="1">
        <v>36657</v>
      </c>
      <c r="H9874">
        <v>2</v>
      </c>
      <c r="J9874">
        <v>10</v>
      </c>
      <c r="K9874">
        <v>10307</v>
      </c>
      <c r="L9874" s="1">
        <v>366</v>
      </c>
      <c r="M9874" s="2">
        <f t="shared" si="462"/>
        <v>43.947222222222223</v>
      </c>
      <c r="N9874" s="2" t="str">
        <f t="shared" si="463"/>
        <v/>
      </c>
      <c r="O9874" s="2" t="str">
        <f t="shared" si="464"/>
        <v/>
      </c>
    </row>
    <row r="9875" spans="1:15" x14ac:dyDescent="0.25">
      <c r="A9875">
        <v>9874</v>
      </c>
      <c r="B9875">
        <v>2</v>
      </c>
      <c r="C9875" s="1">
        <v>22096</v>
      </c>
      <c r="D9875">
        <v>1068</v>
      </c>
      <c r="E9875">
        <v>0</v>
      </c>
      <c r="F9875" t="s">
        <v>20</v>
      </c>
      <c r="G9875" s="1">
        <v>36657</v>
      </c>
      <c r="H9875">
        <v>2</v>
      </c>
      <c r="J9875">
        <v>10</v>
      </c>
      <c r="K9875">
        <v>16807</v>
      </c>
      <c r="L9875" s="1">
        <v>366</v>
      </c>
      <c r="M9875" s="2">
        <f t="shared" si="462"/>
        <v>39.866666666666667</v>
      </c>
      <c r="N9875" s="2" t="str">
        <f t="shared" si="463"/>
        <v/>
      </c>
      <c r="O9875" s="2" t="str">
        <f t="shared" si="464"/>
        <v/>
      </c>
    </row>
    <row r="9876" spans="1:15" x14ac:dyDescent="0.25">
      <c r="A9876">
        <v>9875</v>
      </c>
      <c r="B9876">
        <v>2</v>
      </c>
      <c r="C9876" s="1">
        <v>21276</v>
      </c>
      <c r="D9876">
        <v>1450</v>
      </c>
      <c r="E9876">
        <v>3</v>
      </c>
      <c r="F9876" t="s">
        <v>14</v>
      </c>
      <c r="G9876" s="1">
        <v>36657</v>
      </c>
      <c r="H9876">
        <v>2</v>
      </c>
      <c r="J9876">
        <v>10</v>
      </c>
      <c r="K9876">
        <v>0</v>
      </c>
      <c r="L9876" s="1">
        <v>366</v>
      </c>
      <c r="M9876" s="2">
        <f t="shared" si="462"/>
        <v>42.111111111111114</v>
      </c>
      <c r="N9876" s="2" t="str">
        <f t="shared" si="463"/>
        <v/>
      </c>
      <c r="O9876" s="2" t="str">
        <f t="shared" si="464"/>
        <v/>
      </c>
    </row>
    <row r="9877" spans="1:15" x14ac:dyDescent="0.25">
      <c r="A9877">
        <v>9876</v>
      </c>
      <c r="B9877">
        <v>2</v>
      </c>
      <c r="C9877" s="1">
        <v>20284</v>
      </c>
      <c r="D9877">
        <v>0</v>
      </c>
      <c r="E9877">
        <v>0</v>
      </c>
      <c r="F9877" t="s">
        <v>13</v>
      </c>
      <c r="G9877" s="1">
        <v>36657</v>
      </c>
      <c r="H9877">
        <v>0</v>
      </c>
      <c r="J9877">
        <v>21</v>
      </c>
      <c r="K9877">
        <v>0</v>
      </c>
      <c r="L9877" s="1">
        <v>366</v>
      </c>
      <c r="M9877" s="2">
        <f t="shared" si="462"/>
        <v>44.825000000000003</v>
      </c>
      <c r="N9877" s="2" t="str">
        <f t="shared" si="463"/>
        <v/>
      </c>
      <c r="O9877" s="2" t="str">
        <f t="shared" si="464"/>
        <v/>
      </c>
    </row>
    <row r="9878" spans="1:15" x14ac:dyDescent="0.25">
      <c r="A9878">
        <v>9877</v>
      </c>
      <c r="B9878">
        <v>2</v>
      </c>
      <c r="C9878" s="1">
        <v>26202</v>
      </c>
      <c r="D9878">
        <v>0</v>
      </c>
      <c r="E9878">
        <v>0</v>
      </c>
      <c r="F9878" t="s">
        <v>13</v>
      </c>
      <c r="G9878" s="1">
        <v>36657</v>
      </c>
      <c r="H9878">
        <v>0</v>
      </c>
      <c r="J9878">
        <v>21</v>
      </c>
      <c r="K9878">
        <v>0</v>
      </c>
      <c r="L9878" s="1">
        <v>366</v>
      </c>
      <c r="M9878" s="2">
        <f t="shared" si="462"/>
        <v>28.625</v>
      </c>
      <c r="N9878" s="2" t="str">
        <f t="shared" si="463"/>
        <v/>
      </c>
      <c r="O9878" s="2" t="str">
        <f t="shared" si="464"/>
        <v/>
      </c>
    </row>
    <row r="9879" spans="1:15" x14ac:dyDescent="0.25">
      <c r="A9879">
        <v>9878</v>
      </c>
      <c r="B9879">
        <v>3</v>
      </c>
      <c r="C9879" s="1">
        <v>21203</v>
      </c>
      <c r="D9879">
        <v>0</v>
      </c>
      <c r="E9879">
        <v>0</v>
      </c>
      <c r="F9879" t="s">
        <v>13</v>
      </c>
      <c r="G9879" s="1">
        <v>36658</v>
      </c>
      <c r="H9879">
        <v>0</v>
      </c>
      <c r="J9879">
        <v>21</v>
      </c>
      <c r="K9879">
        <v>0</v>
      </c>
      <c r="L9879" s="1">
        <v>366</v>
      </c>
      <c r="M9879" s="2">
        <f t="shared" si="462"/>
        <v>42.31666666666667</v>
      </c>
      <c r="N9879" s="2" t="str">
        <f t="shared" si="463"/>
        <v/>
      </c>
      <c r="O9879" s="2" t="str">
        <f t="shared" si="464"/>
        <v/>
      </c>
    </row>
    <row r="9880" spans="1:15" x14ac:dyDescent="0.25">
      <c r="A9880">
        <v>9879</v>
      </c>
      <c r="B9880">
        <v>3</v>
      </c>
      <c r="C9880" s="1">
        <v>16735</v>
      </c>
      <c r="D9880">
        <v>2723</v>
      </c>
      <c r="E9880">
        <v>0</v>
      </c>
      <c r="F9880" t="s">
        <v>23</v>
      </c>
      <c r="G9880" s="1">
        <v>36661</v>
      </c>
      <c r="H9880">
        <v>0</v>
      </c>
      <c r="J9880">
        <v>25</v>
      </c>
      <c r="K9880">
        <v>0</v>
      </c>
      <c r="L9880" s="1">
        <v>366</v>
      </c>
      <c r="M9880" s="2">
        <f t="shared" si="462"/>
        <v>54.555555555555557</v>
      </c>
      <c r="N9880" s="2" t="str">
        <f t="shared" si="463"/>
        <v/>
      </c>
      <c r="O9880" s="2" t="str">
        <f t="shared" si="464"/>
        <v/>
      </c>
    </row>
    <row r="9881" spans="1:15" x14ac:dyDescent="0.25">
      <c r="A9881">
        <v>9880</v>
      </c>
      <c r="B9881">
        <v>3</v>
      </c>
      <c r="C9881" s="1">
        <v>26142</v>
      </c>
      <c r="D9881">
        <v>1940</v>
      </c>
      <c r="E9881">
        <v>2</v>
      </c>
      <c r="F9881" t="s">
        <v>16</v>
      </c>
      <c r="G9881" s="1">
        <v>36661</v>
      </c>
      <c r="H9881">
        <v>2</v>
      </c>
      <c r="J9881">
        <v>10</v>
      </c>
      <c r="K9881">
        <v>18707</v>
      </c>
      <c r="L9881" s="1">
        <v>366</v>
      </c>
      <c r="M9881" s="2">
        <f t="shared" si="462"/>
        <v>28.797222222222221</v>
      </c>
      <c r="N9881" s="2" t="str">
        <f t="shared" si="463"/>
        <v/>
      </c>
      <c r="O9881" s="2" t="str">
        <f t="shared" si="464"/>
        <v/>
      </c>
    </row>
    <row r="9882" spans="1:15" x14ac:dyDescent="0.25">
      <c r="A9882">
        <v>9881</v>
      </c>
      <c r="B9882">
        <v>2</v>
      </c>
      <c r="C9882" s="1">
        <v>21207</v>
      </c>
      <c r="D9882">
        <v>0</v>
      </c>
      <c r="E9882">
        <v>0</v>
      </c>
      <c r="F9882" t="s">
        <v>13</v>
      </c>
      <c r="G9882" s="1">
        <v>36661</v>
      </c>
      <c r="H9882">
        <v>0</v>
      </c>
      <c r="J9882">
        <v>21</v>
      </c>
      <c r="K9882">
        <v>0</v>
      </c>
      <c r="L9882" s="1">
        <v>366</v>
      </c>
      <c r="M9882" s="2">
        <f t="shared" si="462"/>
        <v>42.31388888888889</v>
      </c>
      <c r="N9882" s="2" t="str">
        <f t="shared" si="463"/>
        <v/>
      </c>
      <c r="O9882" s="2" t="str">
        <f t="shared" si="464"/>
        <v/>
      </c>
    </row>
    <row r="9883" spans="1:15" x14ac:dyDescent="0.25">
      <c r="A9883">
        <v>9882</v>
      </c>
      <c r="B9883">
        <v>4</v>
      </c>
      <c r="C9883" s="1">
        <v>27330</v>
      </c>
      <c r="D9883">
        <v>1213</v>
      </c>
      <c r="E9883">
        <v>0</v>
      </c>
      <c r="F9883" t="s">
        <v>20</v>
      </c>
      <c r="G9883" s="1">
        <v>36662</v>
      </c>
      <c r="H9883">
        <v>2</v>
      </c>
      <c r="J9883">
        <v>10</v>
      </c>
      <c r="K9883">
        <v>10507</v>
      </c>
      <c r="L9883" s="1">
        <v>366</v>
      </c>
      <c r="M9883" s="2">
        <f t="shared" si="462"/>
        <v>25.55</v>
      </c>
      <c r="N9883" s="2" t="str">
        <f t="shared" si="463"/>
        <v/>
      </c>
      <c r="O9883" s="2" t="str">
        <f t="shared" si="464"/>
        <v/>
      </c>
    </row>
    <row r="9884" spans="1:15" x14ac:dyDescent="0.25">
      <c r="A9884">
        <v>9883</v>
      </c>
      <c r="B9884">
        <v>2</v>
      </c>
      <c r="C9884" s="1">
        <v>13340</v>
      </c>
      <c r="D9884">
        <v>0</v>
      </c>
      <c r="E9884">
        <v>0</v>
      </c>
      <c r="F9884" t="s">
        <v>13</v>
      </c>
      <c r="G9884" s="1">
        <v>36662</v>
      </c>
      <c r="H9884">
        <v>0</v>
      </c>
      <c r="J9884">
        <v>25</v>
      </c>
      <c r="K9884">
        <v>0</v>
      </c>
      <c r="L9884" s="1">
        <v>366</v>
      </c>
      <c r="M9884" s="2">
        <f t="shared" si="462"/>
        <v>63.852777777777774</v>
      </c>
      <c r="N9884" s="2" t="str">
        <f t="shared" si="463"/>
        <v/>
      </c>
      <c r="O9884" s="2" t="str">
        <f t="shared" si="464"/>
        <v/>
      </c>
    </row>
    <row r="9885" spans="1:15" x14ac:dyDescent="0.25">
      <c r="A9885">
        <v>9884</v>
      </c>
      <c r="B9885">
        <v>3</v>
      </c>
      <c r="C9885" s="1">
        <v>14882</v>
      </c>
      <c r="D9885">
        <v>0</v>
      </c>
      <c r="E9885">
        <v>0</v>
      </c>
      <c r="F9885" t="s">
        <v>14</v>
      </c>
      <c r="G9885" s="1">
        <v>36662</v>
      </c>
      <c r="H9885">
        <v>0</v>
      </c>
      <c r="J9885">
        <v>10</v>
      </c>
      <c r="K9885">
        <v>0</v>
      </c>
      <c r="L9885" s="1">
        <v>366</v>
      </c>
      <c r="M9885" s="2">
        <f t="shared" si="462"/>
        <v>59.633333333333333</v>
      </c>
      <c r="N9885" s="2" t="str">
        <f t="shared" si="463"/>
        <v/>
      </c>
      <c r="O9885" s="2" t="str">
        <f t="shared" si="464"/>
        <v/>
      </c>
    </row>
    <row r="9886" spans="1:15" x14ac:dyDescent="0.25">
      <c r="A9886">
        <v>9885</v>
      </c>
      <c r="B9886">
        <v>2</v>
      </c>
      <c r="C9886" s="1">
        <v>26227</v>
      </c>
      <c r="D9886">
        <v>2000</v>
      </c>
      <c r="E9886">
        <v>1</v>
      </c>
      <c r="F9886" t="s">
        <v>20</v>
      </c>
      <c r="G9886" s="1">
        <v>36663</v>
      </c>
      <c r="H9886">
        <v>2</v>
      </c>
      <c r="J9886">
        <v>10</v>
      </c>
      <c r="K9886">
        <v>0</v>
      </c>
      <c r="L9886" s="1">
        <v>366</v>
      </c>
      <c r="M9886" s="2">
        <f t="shared" si="462"/>
        <v>28.572222222222223</v>
      </c>
      <c r="N9886" s="2" t="str">
        <f t="shared" si="463"/>
        <v/>
      </c>
      <c r="O9886" s="2" t="str">
        <f t="shared" si="464"/>
        <v/>
      </c>
    </row>
    <row r="9887" spans="1:15" x14ac:dyDescent="0.25">
      <c r="A9887">
        <v>9886</v>
      </c>
      <c r="B9887">
        <v>3</v>
      </c>
      <c r="C9887" s="1">
        <v>26410</v>
      </c>
      <c r="D9887">
        <v>2568</v>
      </c>
      <c r="E9887">
        <v>2</v>
      </c>
      <c r="F9887" t="s">
        <v>16</v>
      </c>
      <c r="G9887" s="1">
        <v>36664</v>
      </c>
      <c r="H9887">
        <v>0</v>
      </c>
      <c r="J9887">
        <v>21</v>
      </c>
      <c r="K9887">
        <v>0</v>
      </c>
      <c r="L9887" s="1">
        <v>366</v>
      </c>
      <c r="M9887" s="2">
        <f t="shared" si="462"/>
        <v>28.074999999999999</v>
      </c>
      <c r="N9887" s="2" t="str">
        <f t="shared" si="463"/>
        <v/>
      </c>
      <c r="O9887" s="2" t="str">
        <f t="shared" si="464"/>
        <v/>
      </c>
    </row>
    <row r="9888" spans="1:15" x14ac:dyDescent="0.25">
      <c r="A9888">
        <v>9887</v>
      </c>
      <c r="B9888">
        <v>3</v>
      </c>
      <c r="C9888" s="1">
        <v>16374</v>
      </c>
      <c r="D9888">
        <v>0</v>
      </c>
      <c r="E9888">
        <v>0</v>
      </c>
      <c r="F9888" t="s">
        <v>13</v>
      </c>
      <c r="G9888" s="1">
        <v>36664</v>
      </c>
      <c r="H9888">
        <v>0</v>
      </c>
      <c r="J9888">
        <v>21</v>
      </c>
      <c r="K9888">
        <v>0</v>
      </c>
      <c r="L9888" s="1">
        <v>366</v>
      </c>
      <c r="M9888" s="2">
        <f t="shared" si="462"/>
        <v>55.552777777777777</v>
      </c>
      <c r="N9888" s="2" t="str">
        <f t="shared" si="463"/>
        <v/>
      </c>
      <c r="O9888" s="2" t="str">
        <f t="shared" si="464"/>
        <v/>
      </c>
    </row>
    <row r="9889" spans="1:15" x14ac:dyDescent="0.25">
      <c r="A9889">
        <v>9888</v>
      </c>
      <c r="B9889">
        <v>2</v>
      </c>
      <c r="C9889" s="1">
        <v>19803</v>
      </c>
      <c r="D9889">
        <v>0</v>
      </c>
      <c r="E9889">
        <v>0</v>
      </c>
      <c r="F9889" t="s">
        <v>13</v>
      </c>
      <c r="G9889" s="1">
        <v>36664</v>
      </c>
      <c r="H9889">
        <v>0</v>
      </c>
      <c r="J9889">
        <v>21</v>
      </c>
      <c r="K9889">
        <v>0</v>
      </c>
      <c r="L9889" s="1">
        <v>366</v>
      </c>
      <c r="M9889" s="2">
        <f t="shared" si="462"/>
        <v>46.161111111111111</v>
      </c>
      <c r="N9889" s="2" t="str">
        <f t="shared" si="463"/>
        <v/>
      </c>
      <c r="O9889" s="2" t="str">
        <f t="shared" si="464"/>
        <v/>
      </c>
    </row>
    <row r="9890" spans="1:15" x14ac:dyDescent="0.25">
      <c r="A9890">
        <v>9889</v>
      </c>
      <c r="B9890">
        <v>2</v>
      </c>
      <c r="C9890" s="1">
        <v>19927</v>
      </c>
      <c r="D9890">
        <v>1699</v>
      </c>
      <c r="E9890">
        <v>0</v>
      </c>
      <c r="F9890" t="s">
        <v>14</v>
      </c>
      <c r="G9890" s="1">
        <v>36664</v>
      </c>
      <c r="H9890">
        <v>0</v>
      </c>
      <c r="J9890">
        <v>21</v>
      </c>
      <c r="K9890">
        <v>0</v>
      </c>
      <c r="L9890" s="1">
        <v>366</v>
      </c>
      <c r="M9890" s="2">
        <f t="shared" si="462"/>
        <v>45.822222222222223</v>
      </c>
      <c r="N9890" s="2" t="str">
        <f t="shared" si="463"/>
        <v/>
      </c>
      <c r="O9890" s="2" t="str">
        <f t="shared" si="464"/>
        <v/>
      </c>
    </row>
    <row r="9891" spans="1:15" x14ac:dyDescent="0.25">
      <c r="A9891">
        <v>9890</v>
      </c>
      <c r="B9891">
        <v>3</v>
      </c>
      <c r="C9891" s="1">
        <v>16701</v>
      </c>
      <c r="D9891">
        <v>0</v>
      </c>
      <c r="E9891">
        <v>0</v>
      </c>
      <c r="F9891" t="s">
        <v>13</v>
      </c>
      <c r="G9891" s="1">
        <v>36664</v>
      </c>
      <c r="H9891">
        <v>0</v>
      </c>
      <c r="J9891">
        <v>21</v>
      </c>
      <c r="K9891">
        <v>0</v>
      </c>
      <c r="L9891" s="1">
        <v>366</v>
      </c>
      <c r="M9891" s="2">
        <f t="shared" si="462"/>
        <v>54.658333333333331</v>
      </c>
      <c r="N9891" s="2" t="str">
        <f t="shared" si="463"/>
        <v/>
      </c>
      <c r="O9891" s="2" t="str">
        <f t="shared" si="464"/>
        <v/>
      </c>
    </row>
    <row r="9892" spans="1:15" x14ac:dyDescent="0.25">
      <c r="A9892">
        <v>9891</v>
      </c>
      <c r="B9892">
        <v>2</v>
      </c>
      <c r="C9892" s="1">
        <v>22874</v>
      </c>
      <c r="D9892">
        <v>0</v>
      </c>
      <c r="E9892">
        <v>2</v>
      </c>
      <c r="F9892" t="s">
        <v>14</v>
      </c>
      <c r="G9892" s="1">
        <v>36665</v>
      </c>
      <c r="H9892">
        <v>2</v>
      </c>
      <c r="J9892">
        <v>10</v>
      </c>
      <c r="K9892">
        <v>12149</v>
      </c>
      <c r="L9892" s="1">
        <v>366</v>
      </c>
      <c r="M9892" s="2">
        <f t="shared" si="462"/>
        <v>37.758333333333333</v>
      </c>
      <c r="N9892" s="2" t="str">
        <f t="shared" si="463"/>
        <v/>
      </c>
      <c r="O9892" s="2" t="str">
        <f t="shared" si="464"/>
        <v/>
      </c>
    </row>
    <row r="9893" spans="1:15" x14ac:dyDescent="0.25">
      <c r="A9893">
        <v>9892</v>
      </c>
      <c r="B9893">
        <v>2</v>
      </c>
      <c r="C9893" s="1">
        <v>26589</v>
      </c>
      <c r="D9893">
        <v>0</v>
      </c>
      <c r="E9893">
        <v>0</v>
      </c>
      <c r="F9893" t="s">
        <v>13</v>
      </c>
      <c r="G9893" s="1">
        <v>36665</v>
      </c>
      <c r="H9893">
        <v>0</v>
      </c>
      <c r="J9893">
        <v>25</v>
      </c>
      <c r="K9893">
        <v>0</v>
      </c>
      <c r="L9893" s="1">
        <v>366</v>
      </c>
      <c r="M9893" s="2">
        <f t="shared" si="462"/>
        <v>27.588888888888889</v>
      </c>
      <c r="N9893" s="2" t="str">
        <f t="shared" si="463"/>
        <v/>
      </c>
      <c r="O9893" s="2" t="str">
        <f t="shared" si="464"/>
        <v/>
      </c>
    </row>
    <row r="9894" spans="1:15" x14ac:dyDescent="0.25">
      <c r="A9894">
        <v>9893</v>
      </c>
      <c r="B9894">
        <v>2</v>
      </c>
      <c r="C9894" s="1">
        <v>16472</v>
      </c>
      <c r="D9894">
        <v>0</v>
      </c>
      <c r="E9894">
        <v>0</v>
      </c>
      <c r="F9894" t="s">
        <v>13</v>
      </c>
      <c r="G9894" s="1">
        <v>36665</v>
      </c>
      <c r="H9894">
        <v>0</v>
      </c>
      <c r="J9894">
        <v>21</v>
      </c>
      <c r="K9894">
        <v>0</v>
      </c>
      <c r="L9894" s="1">
        <v>366</v>
      </c>
      <c r="M9894" s="2">
        <f t="shared" si="462"/>
        <v>55.291666666666664</v>
      </c>
      <c r="N9894" s="2" t="str">
        <f t="shared" si="463"/>
        <v/>
      </c>
      <c r="O9894" s="2" t="str">
        <f t="shared" si="464"/>
        <v/>
      </c>
    </row>
    <row r="9895" spans="1:15" x14ac:dyDescent="0.25">
      <c r="A9895">
        <v>9894</v>
      </c>
      <c r="B9895">
        <v>3</v>
      </c>
      <c r="C9895" s="1">
        <v>21455</v>
      </c>
      <c r="D9895">
        <v>0</v>
      </c>
      <c r="E9895">
        <v>0</v>
      </c>
      <c r="F9895" t="s">
        <v>13</v>
      </c>
      <c r="G9895" s="1">
        <v>36665</v>
      </c>
      <c r="H9895">
        <v>0</v>
      </c>
      <c r="J9895">
        <v>21</v>
      </c>
      <c r="K9895">
        <v>0</v>
      </c>
      <c r="L9895" s="1">
        <v>366</v>
      </c>
      <c r="M9895" s="2">
        <f t="shared" si="462"/>
        <v>41.644444444444446</v>
      </c>
      <c r="N9895" s="2" t="str">
        <f t="shared" si="463"/>
        <v/>
      </c>
      <c r="O9895" s="2" t="str">
        <f t="shared" si="464"/>
        <v/>
      </c>
    </row>
    <row r="9896" spans="1:15" x14ac:dyDescent="0.25">
      <c r="A9896">
        <v>9895</v>
      </c>
      <c r="B9896">
        <v>2</v>
      </c>
      <c r="C9896" s="1">
        <v>14806</v>
      </c>
      <c r="D9896">
        <v>0</v>
      </c>
      <c r="E9896">
        <v>0</v>
      </c>
      <c r="F9896" t="s">
        <v>13</v>
      </c>
      <c r="G9896" s="1">
        <v>36669</v>
      </c>
      <c r="H9896">
        <v>0</v>
      </c>
      <c r="J9896">
        <v>21</v>
      </c>
      <c r="K9896">
        <v>0</v>
      </c>
      <c r="L9896" s="1">
        <v>366</v>
      </c>
      <c r="M9896" s="2">
        <f t="shared" si="462"/>
        <v>59.858333333333334</v>
      </c>
      <c r="N9896" s="2" t="str">
        <f t="shared" si="463"/>
        <v/>
      </c>
      <c r="O9896" s="2" t="str">
        <f t="shared" si="464"/>
        <v/>
      </c>
    </row>
    <row r="9897" spans="1:15" x14ac:dyDescent="0.25">
      <c r="A9897">
        <v>9896</v>
      </c>
      <c r="B9897">
        <v>3</v>
      </c>
      <c r="C9897" s="1">
        <v>20924</v>
      </c>
      <c r="D9897">
        <v>0</v>
      </c>
      <c r="E9897">
        <v>0</v>
      </c>
      <c r="F9897" t="s">
        <v>13</v>
      </c>
      <c r="G9897" s="1">
        <v>36669</v>
      </c>
      <c r="H9897">
        <v>0</v>
      </c>
      <c r="J9897">
        <v>25</v>
      </c>
      <c r="K9897">
        <v>0</v>
      </c>
      <c r="L9897" s="1">
        <v>366</v>
      </c>
      <c r="M9897" s="2">
        <f t="shared" si="462"/>
        <v>43.108333333333334</v>
      </c>
      <c r="N9897" s="2" t="str">
        <f t="shared" si="463"/>
        <v/>
      </c>
      <c r="O9897" s="2" t="str">
        <f t="shared" si="464"/>
        <v/>
      </c>
    </row>
    <row r="9898" spans="1:15" x14ac:dyDescent="0.25">
      <c r="A9898">
        <v>9897</v>
      </c>
      <c r="B9898">
        <v>3</v>
      </c>
      <c r="C9898" s="1">
        <v>15185</v>
      </c>
      <c r="D9898">
        <v>0</v>
      </c>
      <c r="E9898">
        <v>0</v>
      </c>
      <c r="F9898" t="s">
        <v>13</v>
      </c>
      <c r="G9898" s="1">
        <v>36669</v>
      </c>
      <c r="H9898">
        <v>0</v>
      </c>
      <c r="I9898" t="s">
        <v>24</v>
      </c>
      <c r="J9898">
        <v>21</v>
      </c>
      <c r="K9898">
        <v>0</v>
      </c>
      <c r="L9898" s="1">
        <v>36698</v>
      </c>
      <c r="M9898" s="2">
        <f t="shared" si="462"/>
        <v>58.819444444444443</v>
      </c>
      <c r="N9898" s="2">
        <f t="shared" si="463"/>
        <v>58.897222222222226</v>
      </c>
      <c r="O9898" s="2">
        <f t="shared" si="464"/>
        <v>7.7777777777782831E-2</v>
      </c>
    </row>
    <row r="9899" spans="1:15" x14ac:dyDescent="0.25">
      <c r="A9899">
        <v>9898</v>
      </c>
      <c r="B9899">
        <v>3</v>
      </c>
      <c r="C9899" s="1">
        <v>11511</v>
      </c>
      <c r="D9899">
        <v>0</v>
      </c>
      <c r="E9899">
        <v>0</v>
      </c>
      <c r="F9899" t="s">
        <v>13</v>
      </c>
      <c r="G9899" s="1">
        <v>36669</v>
      </c>
      <c r="H9899">
        <v>0</v>
      </c>
      <c r="J9899">
        <v>25</v>
      </c>
      <c r="K9899">
        <v>0</v>
      </c>
      <c r="L9899" s="1">
        <v>366</v>
      </c>
      <c r="M9899" s="2">
        <f t="shared" si="462"/>
        <v>68.87777777777778</v>
      </c>
      <c r="N9899" s="2" t="str">
        <f t="shared" si="463"/>
        <v/>
      </c>
      <c r="O9899" s="2" t="str">
        <f t="shared" si="464"/>
        <v/>
      </c>
    </row>
    <row r="9900" spans="1:15" x14ac:dyDescent="0.25">
      <c r="A9900">
        <v>9899</v>
      </c>
      <c r="B9900">
        <v>3</v>
      </c>
      <c r="C9900" s="1">
        <v>21598</v>
      </c>
      <c r="D9900">
        <v>1301</v>
      </c>
      <c r="E9900">
        <v>2</v>
      </c>
      <c r="F9900" t="s">
        <v>14</v>
      </c>
      <c r="G9900" s="1">
        <v>36669</v>
      </c>
      <c r="H9900">
        <v>0</v>
      </c>
      <c r="J9900">
        <v>10</v>
      </c>
      <c r="K9900">
        <v>0</v>
      </c>
      <c r="L9900" s="1">
        <v>366</v>
      </c>
      <c r="M9900" s="2">
        <f t="shared" si="462"/>
        <v>41.266666666666666</v>
      </c>
      <c r="N9900" s="2" t="str">
        <f t="shared" si="463"/>
        <v/>
      </c>
      <c r="O9900" s="2" t="str">
        <f t="shared" si="464"/>
        <v/>
      </c>
    </row>
    <row r="9901" spans="1:15" x14ac:dyDescent="0.25">
      <c r="A9901">
        <v>9900</v>
      </c>
      <c r="B9901">
        <v>2</v>
      </c>
      <c r="C9901" s="1">
        <v>20162</v>
      </c>
      <c r="D9901">
        <v>3610</v>
      </c>
      <c r="E9901">
        <v>1</v>
      </c>
      <c r="F9901" t="s">
        <v>14</v>
      </c>
      <c r="G9901" s="1">
        <v>36669</v>
      </c>
      <c r="H9901">
        <v>2</v>
      </c>
      <c r="J9901">
        <v>10</v>
      </c>
      <c r="K9901">
        <v>0</v>
      </c>
      <c r="L9901" s="1">
        <v>366</v>
      </c>
      <c r="M9901" s="2">
        <f t="shared" si="462"/>
        <v>45.19166666666667</v>
      </c>
      <c r="N9901" s="2" t="str">
        <f t="shared" si="463"/>
        <v/>
      </c>
      <c r="O9901" s="2" t="str">
        <f t="shared" si="464"/>
        <v/>
      </c>
    </row>
    <row r="9902" spans="1:15" x14ac:dyDescent="0.25">
      <c r="A9902">
        <v>9901</v>
      </c>
      <c r="B9902">
        <v>3</v>
      </c>
      <c r="C9902" s="1">
        <v>19061</v>
      </c>
      <c r="D9902">
        <v>0</v>
      </c>
      <c r="E9902">
        <v>1</v>
      </c>
      <c r="F9902" t="s">
        <v>17</v>
      </c>
      <c r="G9902" s="1">
        <v>36669</v>
      </c>
      <c r="H9902">
        <v>2</v>
      </c>
      <c r="J9902">
        <v>10</v>
      </c>
      <c r="K9902">
        <v>13507</v>
      </c>
      <c r="L9902" s="1">
        <v>366</v>
      </c>
      <c r="M9902" s="2">
        <f t="shared" si="462"/>
        <v>48.208333333333336</v>
      </c>
      <c r="N9902" s="2" t="str">
        <f t="shared" si="463"/>
        <v/>
      </c>
      <c r="O9902" s="2" t="str">
        <f t="shared" si="464"/>
        <v/>
      </c>
    </row>
    <row r="9903" spans="1:15" x14ac:dyDescent="0.25">
      <c r="A9903">
        <v>9902</v>
      </c>
      <c r="B9903">
        <v>2</v>
      </c>
      <c r="C9903" s="1">
        <v>16532</v>
      </c>
      <c r="D9903">
        <v>1700</v>
      </c>
      <c r="E9903">
        <v>0</v>
      </c>
      <c r="F9903" t="s">
        <v>22</v>
      </c>
      <c r="G9903" s="1">
        <v>36669</v>
      </c>
      <c r="H9903">
        <v>2</v>
      </c>
      <c r="J9903">
        <v>10</v>
      </c>
      <c r="K9903">
        <v>17807</v>
      </c>
      <c r="L9903" s="1">
        <v>366</v>
      </c>
      <c r="M9903" s="2">
        <f t="shared" si="462"/>
        <v>55.133333333333333</v>
      </c>
      <c r="N9903" s="2" t="str">
        <f t="shared" si="463"/>
        <v/>
      </c>
      <c r="O9903" s="2" t="str">
        <f t="shared" si="464"/>
        <v/>
      </c>
    </row>
    <row r="9904" spans="1:15" x14ac:dyDescent="0.25">
      <c r="A9904">
        <v>9903</v>
      </c>
      <c r="B9904">
        <v>3</v>
      </c>
      <c r="C9904" s="1">
        <v>17702</v>
      </c>
      <c r="D9904">
        <v>0</v>
      </c>
      <c r="E9904">
        <v>0</v>
      </c>
      <c r="F9904" t="s">
        <v>14</v>
      </c>
      <c r="G9904" s="1">
        <v>36670</v>
      </c>
      <c r="H9904">
        <v>0</v>
      </c>
      <c r="J9904">
        <v>25</v>
      </c>
      <c r="K9904">
        <v>0</v>
      </c>
      <c r="L9904" s="1">
        <v>366</v>
      </c>
      <c r="M9904" s="2">
        <f t="shared" si="462"/>
        <v>51.93333333333333</v>
      </c>
      <c r="N9904" s="2" t="str">
        <f t="shared" si="463"/>
        <v/>
      </c>
      <c r="O9904" s="2" t="str">
        <f t="shared" si="464"/>
        <v/>
      </c>
    </row>
    <row r="9905" spans="1:15" x14ac:dyDescent="0.25">
      <c r="A9905">
        <v>9904</v>
      </c>
      <c r="B9905">
        <v>3</v>
      </c>
      <c r="C9905" s="1">
        <v>21899</v>
      </c>
      <c r="D9905">
        <v>2328</v>
      </c>
      <c r="E9905">
        <v>1</v>
      </c>
      <c r="F9905" t="s">
        <v>14</v>
      </c>
      <c r="G9905" s="1">
        <v>36670</v>
      </c>
      <c r="H9905">
        <v>0</v>
      </c>
      <c r="J9905">
        <v>21</v>
      </c>
      <c r="K9905">
        <v>0</v>
      </c>
      <c r="L9905" s="1">
        <v>366</v>
      </c>
      <c r="M9905" s="2">
        <f t="shared" si="462"/>
        <v>40.44166666666667</v>
      </c>
      <c r="N9905" s="2" t="str">
        <f t="shared" si="463"/>
        <v/>
      </c>
      <c r="O9905" s="2" t="str">
        <f t="shared" si="464"/>
        <v/>
      </c>
    </row>
    <row r="9906" spans="1:15" x14ac:dyDescent="0.25">
      <c r="A9906">
        <v>9905</v>
      </c>
      <c r="B9906">
        <v>3</v>
      </c>
      <c r="C9906" s="1">
        <v>15139</v>
      </c>
      <c r="D9906">
        <v>0</v>
      </c>
      <c r="E9906">
        <v>0</v>
      </c>
      <c r="F9906" t="s">
        <v>17</v>
      </c>
      <c r="G9906" s="1">
        <v>36671</v>
      </c>
      <c r="H9906">
        <v>2</v>
      </c>
      <c r="J9906">
        <v>10</v>
      </c>
      <c r="K9906">
        <v>13807</v>
      </c>
      <c r="L9906" s="1">
        <v>366</v>
      </c>
      <c r="M9906" s="2">
        <f t="shared" si="462"/>
        <v>58.952777777777776</v>
      </c>
      <c r="N9906" s="2" t="str">
        <f t="shared" si="463"/>
        <v/>
      </c>
      <c r="O9906" s="2" t="str">
        <f t="shared" si="464"/>
        <v/>
      </c>
    </row>
    <row r="9907" spans="1:15" x14ac:dyDescent="0.25">
      <c r="A9907">
        <v>9906</v>
      </c>
      <c r="B9907">
        <v>3</v>
      </c>
      <c r="C9907" s="1">
        <v>23145</v>
      </c>
      <c r="D9907">
        <v>2008</v>
      </c>
      <c r="E9907">
        <v>2</v>
      </c>
      <c r="F9907" t="s">
        <v>18</v>
      </c>
      <c r="G9907" s="1">
        <v>36671</v>
      </c>
      <c r="H9907">
        <v>2</v>
      </c>
      <c r="J9907">
        <v>10</v>
      </c>
      <c r="K9907">
        <v>16707</v>
      </c>
      <c r="L9907" s="1">
        <v>366</v>
      </c>
      <c r="M9907" s="2">
        <f t="shared" si="462"/>
        <v>37.030555555555559</v>
      </c>
      <c r="N9907" s="2" t="str">
        <f t="shared" si="463"/>
        <v/>
      </c>
      <c r="O9907" s="2" t="str">
        <f t="shared" si="464"/>
        <v/>
      </c>
    </row>
    <row r="9908" spans="1:15" x14ac:dyDescent="0.25">
      <c r="A9908">
        <v>9907</v>
      </c>
      <c r="B9908">
        <v>2</v>
      </c>
      <c r="C9908" s="1">
        <v>22081</v>
      </c>
      <c r="D9908">
        <v>1843</v>
      </c>
      <c r="E9908">
        <v>2</v>
      </c>
      <c r="F9908" t="s">
        <v>16</v>
      </c>
      <c r="G9908" s="1">
        <v>36671</v>
      </c>
      <c r="H9908">
        <v>2</v>
      </c>
      <c r="J9908">
        <v>10</v>
      </c>
      <c r="K9908">
        <v>12807</v>
      </c>
      <c r="L9908" s="1">
        <v>366</v>
      </c>
      <c r="M9908" s="2">
        <f t="shared" si="462"/>
        <v>39.947222222222223</v>
      </c>
      <c r="N9908" s="2" t="str">
        <f t="shared" si="463"/>
        <v/>
      </c>
      <c r="O9908" s="2" t="str">
        <f t="shared" si="464"/>
        <v/>
      </c>
    </row>
    <row r="9909" spans="1:15" x14ac:dyDescent="0.25">
      <c r="A9909">
        <v>9908</v>
      </c>
      <c r="B9909">
        <v>2</v>
      </c>
      <c r="C9909" s="1">
        <v>18936</v>
      </c>
      <c r="D9909">
        <v>0</v>
      </c>
      <c r="E9909">
        <v>0</v>
      </c>
      <c r="F9909" t="s">
        <v>13</v>
      </c>
      <c r="G9909" s="1">
        <v>36671</v>
      </c>
      <c r="H9909">
        <v>0</v>
      </c>
      <c r="J9909">
        <v>21</v>
      </c>
      <c r="K9909">
        <v>0</v>
      </c>
      <c r="L9909" s="1">
        <v>366</v>
      </c>
      <c r="M9909" s="2">
        <f t="shared" si="462"/>
        <v>48.55833333333333</v>
      </c>
      <c r="N9909" s="2" t="str">
        <f t="shared" si="463"/>
        <v/>
      </c>
      <c r="O9909" s="2" t="str">
        <f t="shared" si="464"/>
        <v/>
      </c>
    </row>
    <row r="9910" spans="1:15" x14ac:dyDescent="0.25">
      <c r="A9910">
        <v>9909</v>
      </c>
      <c r="B9910">
        <v>2</v>
      </c>
      <c r="C9910" s="1">
        <v>20561</v>
      </c>
      <c r="D9910">
        <v>0</v>
      </c>
      <c r="E9910">
        <v>0</v>
      </c>
      <c r="F9910" t="s">
        <v>13</v>
      </c>
      <c r="G9910" s="1">
        <v>36672</v>
      </c>
      <c r="H9910">
        <v>0</v>
      </c>
      <c r="J9910">
        <v>21</v>
      </c>
      <c r="K9910">
        <v>0</v>
      </c>
      <c r="L9910" s="1">
        <v>366</v>
      </c>
      <c r="M9910" s="2">
        <f t="shared" si="462"/>
        <v>44.111111111111114</v>
      </c>
      <c r="N9910" s="2" t="str">
        <f t="shared" si="463"/>
        <v/>
      </c>
      <c r="O9910" s="2" t="str">
        <f t="shared" si="464"/>
        <v/>
      </c>
    </row>
    <row r="9911" spans="1:15" x14ac:dyDescent="0.25">
      <c r="A9911">
        <v>9910</v>
      </c>
      <c r="B9911">
        <v>2</v>
      </c>
      <c r="C9911" s="1">
        <v>24233</v>
      </c>
      <c r="D9911">
        <v>0</v>
      </c>
      <c r="E9911">
        <v>0</v>
      </c>
      <c r="F9911" t="s">
        <v>13</v>
      </c>
      <c r="G9911" s="1">
        <v>36672</v>
      </c>
      <c r="H9911">
        <v>0</v>
      </c>
      <c r="J9911">
        <v>21</v>
      </c>
      <c r="K9911">
        <v>0</v>
      </c>
      <c r="L9911" s="1">
        <v>366</v>
      </c>
      <c r="M9911" s="2">
        <f t="shared" si="462"/>
        <v>34.055555555555557</v>
      </c>
      <c r="N9911" s="2" t="str">
        <f t="shared" si="463"/>
        <v/>
      </c>
      <c r="O9911" s="2" t="str">
        <f t="shared" si="464"/>
        <v/>
      </c>
    </row>
    <row r="9912" spans="1:15" x14ac:dyDescent="0.25">
      <c r="A9912">
        <v>9911</v>
      </c>
      <c r="B9912">
        <v>2</v>
      </c>
      <c r="C9912" s="1">
        <v>24101</v>
      </c>
      <c r="D9912">
        <v>0</v>
      </c>
      <c r="E9912">
        <v>0</v>
      </c>
      <c r="F9912" t="s">
        <v>13</v>
      </c>
      <c r="G9912" s="1">
        <v>36675</v>
      </c>
      <c r="H9912">
        <v>0</v>
      </c>
      <c r="J9912">
        <v>25</v>
      </c>
      <c r="K9912">
        <v>0</v>
      </c>
      <c r="L9912" s="1">
        <v>366</v>
      </c>
      <c r="M9912" s="2">
        <f t="shared" si="462"/>
        <v>34.427777777777777</v>
      </c>
      <c r="N9912" s="2" t="str">
        <f t="shared" si="463"/>
        <v/>
      </c>
      <c r="O9912" s="2" t="str">
        <f t="shared" si="464"/>
        <v/>
      </c>
    </row>
    <row r="9913" spans="1:15" x14ac:dyDescent="0.25">
      <c r="A9913">
        <v>9912</v>
      </c>
      <c r="B9913">
        <v>4</v>
      </c>
      <c r="C9913" s="1">
        <v>27814</v>
      </c>
      <c r="D9913">
        <v>0</v>
      </c>
      <c r="E9913">
        <v>1</v>
      </c>
      <c r="F9913" t="s">
        <v>20</v>
      </c>
      <c r="G9913" s="1">
        <v>36675</v>
      </c>
      <c r="H9913">
        <v>2</v>
      </c>
      <c r="J9913">
        <v>10</v>
      </c>
      <c r="K9913">
        <v>10207</v>
      </c>
      <c r="L9913" s="1">
        <v>366</v>
      </c>
      <c r="M9913" s="2">
        <f t="shared" si="462"/>
        <v>24.263888888888889</v>
      </c>
      <c r="N9913" s="2" t="str">
        <f t="shared" si="463"/>
        <v/>
      </c>
      <c r="O9913" s="2" t="str">
        <f t="shared" si="464"/>
        <v/>
      </c>
    </row>
    <row r="9914" spans="1:15" x14ac:dyDescent="0.25">
      <c r="A9914">
        <v>9913</v>
      </c>
      <c r="B9914">
        <v>1</v>
      </c>
      <c r="C9914" t="s">
        <v>12</v>
      </c>
      <c r="D9914">
        <v>0</v>
      </c>
      <c r="E9914">
        <v>0</v>
      </c>
      <c r="F9914" t="s">
        <v>13</v>
      </c>
      <c r="G9914" s="1">
        <v>36676</v>
      </c>
      <c r="H9914">
        <v>0</v>
      </c>
      <c r="J9914">
        <v>50</v>
      </c>
      <c r="K9914">
        <v>10107</v>
      </c>
      <c r="L9914" s="1">
        <v>366</v>
      </c>
      <c r="O9914" s="2" t="str">
        <f t="shared" si="464"/>
        <v/>
      </c>
    </row>
    <row r="9915" spans="1:15" x14ac:dyDescent="0.25">
      <c r="A9915">
        <v>9914</v>
      </c>
      <c r="B9915">
        <v>2</v>
      </c>
      <c r="C9915" s="1">
        <v>35344</v>
      </c>
      <c r="D9915">
        <v>0</v>
      </c>
      <c r="E9915">
        <v>0</v>
      </c>
      <c r="F9915" t="s">
        <v>20</v>
      </c>
      <c r="G9915" s="1">
        <v>36676</v>
      </c>
      <c r="H9915">
        <v>2</v>
      </c>
      <c r="J9915">
        <v>21</v>
      </c>
      <c r="K9915">
        <v>10107</v>
      </c>
      <c r="L9915" s="1">
        <v>366</v>
      </c>
      <c r="M9915" s="2">
        <f t="shared" si="462"/>
        <v>3.65</v>
      </c>
      <c r="N9915" s="2" t="str">
        <f t="shared" si="463"/>
        <v/>
      </c>
      <c r="O9915" s="2" t="str">
        <f t="shared" si="464"/>
        <v/>
      </c>
    </row>
    <row r="9916" spans="1:15" x14ac:dyDescent="0.25">
      <c r="A9916">
        <v>9915</v>
      </c>
      <c r="B9916">
        <v>2</v>
      </c>
      <c r="C9916" s="1">
        <v>17479</v>
      </c>
      <c r="D9916">
        <v>0</v>
      </c>
      <c r="E9916">
        <v>0</v>
      </c>
      <c r="F9916" t="s">
        <v>14</v>
      </c>
      <c r="G9916" s="1">
        <v>36676</v>
      </c>
      <c r="H9916">
        <v>2</v>
      </c>
      <c r="J9916">
        <v>10</v>
      </c>
      <c r="K9916">
        <v>10507</v>
      </c>
      <c r="L9916" s="1">
        <v>366</v>
      </c>
      <c r="M9916" s="2">
        <f t="shared" si="462"/>
        <v>52.56111111111111</v>
      </c>
      <c r="N9916" s="2" t="str">
        <f t="shared" si="463"/>
        <v/>
      </c>
      <c r="O9916" s="2" t="str">
        <f t="shared" si="464"/>
        <v/>
      </c>
    </row>
    <row r="9917" spans="1:15" x14ac:dyDescent="0.25">
      <c r="A9917">
        <v>9916</v>
      </c>
      <c r="B9917">
        <v>3</v>
      </c>
      <c r="C9917" s="1">
        <v>25223</v>
      </c>
      <c r="D9917">
        <v>2389</v>
      </c>
      <c r="E9917">
        <v>1</v>
      </c>
      <c r="F9917" t="s">
        <v>26</v>
      </c>
      <c r="G9917" s="1">
        <v>36676</v>
      </c>
      <c r="H9917">
        <v>0</v>
      </c>
      <c r="J9917">
        <v>23</v>
      </c>
      <c r="K9917">
        <v>0</v>
      </c>
      <c r="L9917" s="1">
        <v>366</v>
      </c>
      <c r="M9917" s="2">
        <f t="shared" si="462"/>
        <v>31.361111111111111</v>
      </c>
      <c r="N9917" s="2" t="str">
        <f t="shared" si="463"/>
        <v/>
      </c>
      <c r="O9917" s="2" t="str">
        <f t="shared" si="464"/>
        <v/>
      </c>
    </row>
    <row r="9918" spans="1:15" x14ac:dyDescent="0.25">
      <c r="A9918">
        <v>9917</v>
      </c>
      <c r="B9918">
        <v>2</v>
      </c>
      <c r="C9918" s="1">
        <v>20583</v>
      </c>
      <c r="D9918">
        <v>0</v>
      </c>
      <c r="E9918">
        <v>0</v>
      </c>
      <c r="F9918" t="s">
        <v>13</v>
      </c>
      <c r="G9918" s="1">
        <v>36676</v>
      </c>
      <c r="H9918">
        <v>0</v>
      </c>
      <c r="J9918">
        <v>21</v>
      </c>
      <c r="K9918">
        <v>0</v>
      </c>
      <c r="L9918" s="1">
        <v>366</v>
      </c>
      <c r="M9918" s="2">
        <f t="shared" si="462"/>
        <v>44.06111111111111</v>
      </c>
      <c r="N9918" s="2" t="str">
        <f t="shared" si="463"/>
        <v/>
      </c>
      <c r="O9918" s="2" t="str">
        <f t="shared" si="464"/>
        <v/>
      </c>
    </row>
    <row r="9919" spans="1:15" x14ac:dyDescent="0.25">
      <c r="A9919">
        <v>9918</v>
      </c>
      <c r="B9919">
        <v>2</v>
      </c>
      <c r="C9919" s="1">
        <v>14398</v>
      </c>
      <c r="D9919">
        <v>2259</v>
      </c>
      <c r="E9919">
        <v>2</v>
      </c>
      <c r="F9919" t="s">
        <v>13</v>
      </c>
      <c r="G9919" s="1">
        <v>36677</v>
      </c>
      <c r="H9919">
        <v>0</v>
      </c>
      <c r="J9919">
        <v>21</v>
      </c>
      <c r="K9919">
        <v>0</v>
      </c>
      <c r="L9919" s="1">
        <v>366</v>
      </c>
      <c r="M9919" s="2">
        <f t="shared" si="462"/>
        <v>60.994444444444447</v>
      </c>
      <c r="N9919" s="2" t="str">
        <f t="shared" si="463"/>
        <v/>
      </c>
      <c r="O9919" s="2" t="str">
        <f t="shared" si="464"/>
        <v/>
      </c>
    </row>
    <row r="9920" spans="1:15" x14ac:dyDescent="0.25">
      <c r="A9920">
        <v>9919</v>
      </c>
      <c r="B9920">
        <v>2</v>
      </c>
      <c r="C9920" s="1">
        <v>20352</v>
      </c>
      <c r="D9920">
        <v>0</v>
      </c>
      <c r="E9920">
        <v>0</v>
      </c>
      <c r="F9920" t="s">
        <v>13</v>
      </c>
      <c r="G9920" s="1">
        <v>36677</v>
      </c>
      <c r="H9920">
        <v>0</v>
      </c>
      <c r="J9920">
        <v>23</v>
      </c>
      <c r="K9920">
        <v>0</v>
      </c>
      <c r="L9920" s="1">
        <v>366</v>
      </c>
      <c r="M9920" s="2">
        <f t="shared" si="462"/>
        <v>44.694444444444443</v>
      </c>
      <c r="N9920" s="2" t="str">
        <f t="shared" si="463"/>
        <v/>
      </c>
      <c r="O9920" s="2" t="str">
        <f t="shared" si="464"/>
        <v/>
      </c>
    </row>
    <row r="9921" spans="1:15" x14ac:dyDescent="0.25">
      <c r="A9921">
        <v>9920</v>
      </c>
      <c r="B9921">
        <v>2</v>
      </c>
      <c r="C9921" s="1">
        <v>26932</v>
      </c>
      <c r="D9921">
        <v>0</v>
      </c>
      <c r="E9921">
        <v>0</v>
      </c>
      <c r="F9921" t="s">
        <v>20</v>
      </c>
      <c r="G9921" s="1">
        <v>36677</v>
      </c>
      <c r="H9921">
        <v>2</v>
      </c>
      <c r="J9921">
        <v>10</v>
      </c>
      <c r="K9921">
        <v>13607</v>
      </c>
      <c r="L9921" s="1">
        <v>366</v>
      </c>
      <c r="M9921" s="2">
        <f t="shared" si="462"/>
        <v>26.680555555555557</v>
      </c>
      <c r="N9921" s="2" t="str">
        <f t="shared" si="463"/>
        <v/>
      </c>
      <c r="O9921" s="2" t="str">
        <f t="shared" si="464"/>
        <v/>
      </c>
    </row>
    <row r="9922" spans="1:15" x14ac:dyDescent="0.25">
      <c r="A9922">
        <v>9921</v>
      </c>
      <c r="B9922">
        <v>4</v>
      </c>
      <c r="C9922" s="1">
        <v>32531</v>
      </c>
      <c r="D9922">
        <v>0</v>
      </c>
      <c r="E9922">
        <v>0</v>
      </c>
      <c r="F9922" t="s">
        <v>20</v>
      </c>
      <c r="G9922" s="1">
        <v>36677</v>
      </c>
      <c r="H9922">
        <v>2</v>
      </c>
      <c r="J9922">
        <v>21</v>
      </c>
      <c r="K9922">
        <v>10107</v>
      </c>
      <c r="L9922" s="1">
        <v>366</v>
      </c>
      <c r="M9922" s="2">
        <f t="shared" si="462"/>
        <v>11.352777777777778</v>
      </c>
      <c r="N9922" s="2" t="str">
        <f t="shared" si="463"/>
        <v/>
      </c>
      <c r="O9922" s="2" t="str">
        <f t="shared" si="464"/>
        <v/>
      </c>
    </row>
    <row r="9923" spans="1:15" x14ac:dyDescent="0.25">
      <c r="A9923">
        <v>9922</v>
      </c>
      <c r="B9923">
        <v>3</v>
      </c>
      <c r="C9923" s="1">
        <v>18885</v>
      </c>
      <c r="D9923">
        <v>0</v>
      </c>
      <c r="E9923">
        <v>0</v>
      </c>
      <c r="F9923" t="s">
        <v>13</v>
      </c>
      <c r="G9923" s="1">
        <v>36677</v>
      </c>
      <c r="H9923">
        <v>0</v>
      </c>
      <c r="J9923">
        <v>21</v>
      </c>
      <c r="K9923">
        <v>0</v>
      </c>
      <c r="L9923" s="1">
        <v>366</v>
      </c>
      <c r="M9923" s="2">
        <f t="shared" si="462"/>
        <v>48.711111111111109</v>
      </c>
      <c r="N9923" s="2" t="str">
        <f t="shared" si="463"/>
        <v/>
      </c>
      <c r="O9923" s="2" t="str">
        <f t="shared" si="464"/>
        <v/>
      </c>
    </row>
    <row r="9924" spans="1:15" x14ac:dyDescent="0.25">
      <c r="A9924">
        <v>9923</v>
      </c>
      <c r="B9924">
        <v>3</v>
      </c>
      <c r="C9924" s="1">
        <v>22361</v>
      </c>
      <c r="D9924">
        <v>0</v>
      </c>
      <c r="E9924">
        <v>0</v>
      </c>
      <c r="F9924" t="s">
        <v>13</v>
      </c>
      <c r="G9924" s="1">
        <v>36679</v>
      </c>
      <c r="H9924">
        <v>0</v>
      </c>
      <c r="J9924">
        <v>21</v>
      </c>
      <c r="K9924">
        <v>0</v>
      </c>
      <c r="L9924" s="1">
        <v>366</v>
      </c>
      <c r="M9924" s="2">
        <f t="shared" si="462"/>
        <v>39.197222222222223</v>
      </c>
      <c r="N9924" s="2" t="str">
        <f t="shared" si="463"/>
        <v/>
      </c>
      <c r="O9924" s="2" t="str">
        <f t="shared" si="464"/>
        <v/>
      </c>
    </row>
    <row r="9925" spans="1:15" x14ac:dyDescent="0.25">
      <c r="A9925">
        <v>9924</v>
      </c>
      <c r="B9925">
        <v>2</v>
      </c>
      <c r="C9925" s="1">
        <v>16454</v>
      </c>
      <c r="D9925">
        <v>0</v>
      </c>
      <c r="E9925">
        <v>0</v>
      </c>
      <c r="F9925" t="s">
        <v>13</v>
      </c>
      <c r="G9925" s="1">
        <v>36679</v>
      </c>
      <c r="H9925">
        <v>0</v>
      </c>
      <c r="J9925">
        <v>25</v>
      </c>
      <c r="K9925">
        <v>0</v>
      </c>
      <c r="L9925" s="1">
        <v>366</v>
      </c>
      <c r="M9925" s="2">
        <f t="shared" ref="M9925:M9988" si="465">DAYS360(C9925,G9925,TRUE)/360</f>
        <v>55.375</v>
      </c>
      <c r="N9925" s="2" t="str">
        <f t="shared" ref="N9925:N9988" si="466">IF(DAYS360(C9925,L9925)/360&gt;0,DAYS360(C9925,L9925)/360,"")</f>
        <v/>
      </c>
      <c r="O9925" s="2" t="str">
        <f t="shared" ref="O9925:O9988" si="467">IF(N9925="","",N9925-M9925)</f>
        <v/>
      </c>
    </row>
    <row r="9926" spans="1:15" x14ac:dyDescent="0.25">
      <c r="A9926">
        <v>9925</v>
      </c>
      <c r="B9926">
        <v>2</v>
      </c>
      <c r="C9926" s="1">
        <v>22345</v>
      </c>
      <c r="D9926">
        <v>2078</v>
      </c>
      <c r="E9926">
        <v>0</v>
      </c>
      <c r="F9926" t="s">
        <v>18</v>
      </c>
      <c r="G9926" s="1">
        <v>36679</v>
      </c>
      <c r="H9926">
        <v>0</v>
      </c>
      <c r="J9926">
        <v>21</v>
      </c>
      <c r="K9926">
        <v>0</v>
      </c>
      <c r="L9926" s="1">
        <v>366</v>
      </c>
      <c r="M9926" s="2">
        <f t="shared" si="465"/>
        <v>39.241666666666667</v>
      </c>
      <c r="N9926" s="2" t="str">
        <f t="shared" si="466"/>
        <v/>
      </c>
      <c r="O9926" s="2" t="str">
        <f t="shared" si="467"/>
        <v/>
      </c>
    </row>
    <row r="9927" spans="1:15" x14ac:dyDescent="0.25">
      <c r="A9927">
        <v>9926</v>
      </c>
      <c r="B9927">
        <v>2</v>
      </c>
      <c r="C9927" s="1">
        <v>21635</v>
      </c>
      <c r="D9927">
        <v>0</v>
      </c>
      <c r="E9927">
        <v>0</v>
      </c>
      <c r="F9927" t="s">
        <v>13</v>
      </c>
      <c r="G9927" s="1">
        <v>36679</v>
      </c>
      <c r="H9927">
        <v>0</v>
      </c>
      <c r="J9927">
        <v>25</v>
      </c>
      <c r="K9927">
        <v>0</v>
      </c>
      <c r="L9927" s="1">
        <v>366</v>
      </c>
      <c r="M9927" s="2">
        <f t="shared" si="465"/>
        <v>41.18333333333333</v>
      </c>
      <c r="N9927" s="2" t="str">
        <f t="shared" si="466"/>
        <v/>
      </c>
      <c r="O9927" s="2" t="str">
        <f t="shared" si="467"/>
        <v/>
      </c>
    </row>
    <row r="9928" spans="1:15" x14ac:dyDescent="0.25">
      <c r="A9928">
        <v>9927</v>
      </c>
      <c r="B9928">
        <v>2</v>
      </c>
      <c r="C9928" s="1">
        <v>15601</v>
      </c>
      <c r="D9928">
        <v>0</v>
      </c>
      <c r="E9928">
        <v>0</v>
      </c>
      <c r="F9928" t="s">
        <v>13</v>
      </c>
      <c r="G9928" s="1">
        <v>36679</v>
      </c>
      <c r="H9928">
        <v>0</v>
      </c>
      <c r="J9928">
        <v>21</v>
      </c>
      <c r="K9928">
        <v>0</v>
      </c>
      <c r="L9928" s="1">
        <v>366</v>
      </c>
      <c r="M9928" s="2">
        <f t="shared" si="465"/>
        <v>57.708333333333336</v>
      </c>
      <c r="N9928" s="2" t="str">
        <f t="shared" si="466"/>
        <v/>
      </c>
      <c r="O9928" s="2" t="str">
        <f t="shared" si="467"/>
        <v/>
      </c>
    </row>
    <row r="9929" spans="1:15" x14ac:dyDescent="0.25">
      <c r="A9929">
        <v>9928</v>
      </c>
      <c r="B9929">
        <v>2</v>
      </c>
      <c r="C9929" s="1">
        <v>16924</v>
      </c>
      <c r="D9929">
        <v>0</v>
      </c>
      <c r="E9929">
        <v>0</v>
      </c>
      <c r="F9929" t="s">
        <v>13</v>
      </c>
      <c r="G9929" s="1">
        <v>36679</v>
      </c>
      <c r="H9929">
        <v>0</v>
      </c>
      <c r="J9929">
        <v>21</v>
      </c>
      <c r="K9929">
        <v>0</v>
      </c>
      <c r="L9929" s="1">
        <v>366</v>
      </c>
      <c r="M9929" s="2">
        <f t="shared" si="465"/>
        <v>54.083333333333336</v>
      </c>
      <c r="N9929" s="2" t="str">
        <f t="shared" si="466"/>
        <v/>
      </c>
      <c r="O9929" s="2" t="str">
        <f t="shared" si="467"/>
        <v/>
      </c>
    </row>
    <row r="9930" spans="1:15" x14ac:dyDescent="0.25">
      <c r="A9930">
        <v>9929</v>
      </c>
      <c r="B9930">
        <v>4</v>
      </c>
      <c r="C9930" s="1">
        <v>26512</v>
      </c>
      <c r="D9930">
        <v>0</v>
      </c>
      <c r="E9930">
        <v>0</v>
      </c>
      <c r="F9930" t="s">
        <v>20</v>
      </c>
      <c r="G9930" s="1">
        <v>36679</v>
      </c>
      <c r="H9930">
        <v>2</v>
      </c>
      <c r="J9930">
        <v>10</v>
      </c>
      <c r="K9930">
        <v>13507</v>
      </c>
      <c r="L9930" s="1">
        <v>366</v>
      </c>
      <c r="M9930" s="2">
        <f t="shared" si="465"/>
        <v>27.836111111111112</v>
      </c>
      <c r="N9930" s="2" t="str">
        <f t="shared" si="466"/>
        <v/>
      </c>
      <c r="O9930" s="2" t="str">
        <f t="shared" si="467"/>
        <v/>
      </c>
    </row>
    <row r="9931" spans="1:15" x14ac:dyDescent="0.25">
      <c r="A9931">
        <v>9930</v>
      </c>
      <c r="B9931">
        <v>3</v>
      </c>
      <c r="C9931" s="1">
        <v>25378</v>
      </c>
      <c r="D9931">
        <v>1644</v>
      </c>
      <c r="E9931">
        <v>0</v>
      </c>
      <c r="F9931" t="s">
        <v>14</v>
      </c>
      <c r="G9931" s="1">
        <v>36679</v>
      </c>
      <c r="H9931">
        <v>0</v>
      </c>
      <c r="J9931">
        <v>10</v>
      </c>
      <c r="K9931">
        <v>17607</v>
      </c>
      <c r="L9931" s="1">
        <v>366</v>
      </c>
      <c r="M9931" s="2">
        <f t="shared" si="465"/>
        <v>30.93888888888889</v>
      </c>
      <c r="N9931" s="2" t="str">
        <f t="shared" si="466"/>
        <v/>
      </c>
      <c r="O9931" s="2" t="str">
        <f t="shared" si="467"/>
        <v/>
      </c>
    </row>
    <row r="9932" spans="1:15" x14ac:dyDescent="0.25">
      <c r="A9932">
        <v>9931</v>
      </c>
      <c r="B9932">
        <v>3</v>
      </c>
      <c r="C9932" s="1">
        <v>22839</v>
      </c>
      <c r="D9932">
        <v>647</v>
      </c>
      <c r="E9932">
        <v>2</v>
      </c>
      <c r="F9932" t="s">
        <v>21</v>
      </c>
      <c r="G9932" s="1">
        <v>36682</v>
      </c>
      <c r="H9932">
        <v>2</v>
      </c>
      <c r="J9932">
        <v>10</v>
      </c>
      <c r="K9932">
        <v>0</v>
      </c>
      <c r="L9932" s="1">
        <v>366</v>
      </c>
      <c r="M9932" s="2">
        <f t="shared" si="465"/>
        <v>37.897222222222226</v>
      </c>
      <c r="N9932" s="2" t="str">
        <f t="shared" si="466"/>
        <v/>
      </c>
      <c r="O9932" s="2" t="str">
        <f t="shared" si="467"/>
        <v/>
      </c>
    </row>
    <row r="9933" spans="1:15" x14ac:dyDescent="0.25">
      <c r="A9933">
        <v>9932</v>
      </c>
      <c r="B9933">
        <v>2</v>
      </c>
      <c r="C9933" s="1">
        <v>19791</v>
      </c>
      <c r="D9933">
        <v>0</v>
      </c>
      <c r="E9933">
        <v>0</v>
      </c>
      <c r="F9933" t="s">
        <v>13</v>
      </c>
      <c r="G9933" s="1">
        <v>36682</v>
      </c>
      <c r="H9933">
        <v>0</v>
      </c>
      <c r="J9933">
        <v>21</v>
      </c>
      <c r="K9933">
        <v>0</v>
      </c>
      <c r="L9933" s="1">
        <v>366</v>
      </c>
      <c r="M9933" s="2">
        <f t="shared" si="465"/>
        <v>46.241666666666667</v>
      </c>
      <c r="N9933" s="2" t="str">
        <f t="shared" si="466"/>
        <v/>
      </c>
      <c r="O9933" s="2" t="str">
        <f t="shared" si="467"/>
        <v/>
      </c>
    </row>
    <row r="9934" spans="1:15" x14ac:dyDescent="0.25">
      <c r="A9934">
        <v>9933</v>
      </c>
      <c r="B9934">
        <v>3</v>
      </c>
      <c r="C9934" s="1">
        <v>24573</v>
      </c>
      <c r="D9934">
        <v>1460</v>
      </c>
      <c r="E9934">
        <v>0</v>
      </c>
      <c r="F9934" t="s">
        <v>14</v>
      </c>
      <c r="G9934" s="1">
        <v>36683</v>
      </c>
      <c r="H9934">
        <v>0</v>
      </c>
      <c r="J9934">
        <v>10</v>
      </c>
      <c r="K9934">
        <v>0</v>
      </c>
      <c r="L9934" s="1">
        <v>366</v>
      </c>
      <c r="M9934" s="2">
        <f t="shared" si="465"/>
        <v>33.152777777777779</v>
      </c>
      <c r="N9934" s="2" t="str">
        <f t="shared" si="466"/>
        <v/>
      </c>
      <c r="O9934" s="2" t="str">
        <f t="shared" si="467"/>
        <v/>
      </c>
    </row>
    <row r="9935" spans="1:15" x14ac:dyDescent="0.25">
      <c r="A9935">
        <v>9934</v>
      </c>
      <c r="B9935">
        <v>3</v>
      </c>
      <c r="C9935" s="1">
        <v>23386</v>
      </c>
      <c r="D9935">
        <v>0</v>
      </c>
      <c r="E9935">
        <v>0</v>
      </c>
      <c r="F9935" t="s">
        <v>13</v>
      </c>
      <c r="G9935" s="1">
        <v>36683</v>
      </c>
      <c r="H9935">
        <v>0</v>
      </c>
      <c r="J9935">
        <v>25</v>
      </c>
      <c r="K9935">
        <v>0</v>
      </c>
      <c r="L9935" s="1">
        <v>366</v>
      </c>
      <c r="M9935" s="2">
        <f t="shared" si="465"/>
        <v>36.405555555555559</v>
      </c>
      <c r="N9935" s="2" t="str">
        <f t="shared" si="466"/>
        <v/>
      </c>
      <c r="O9935" s="2" t="str">
        <f t="shared" si="467"/>
        <v/>
      </c>
    </row>
    <row r="9936" spans="1:15" x14ac:dyDescent="0.25">
      <c r="A9936">
        <v>9935</v>
      </c>
      <c r="B9936">
        <v>2</v>
      </c>
      <c r="C9936" s="1">
        <v>21620</v>
      </c>
      <c r="D9936">
        <v>0</v>
      </c>
      <c r="E9936">
        <v>0</v>
      </c>
      <c r="F9936" t="s">
        <v>13</v>
      </c>
      <c r="G9936" s="1">
        <v>36683</v>
      </c>
      <c r="H9936">
        <v>0</v>
      </c>
      <c r="J9936">
        <v>21</v>
      </c>
      <c r="K9936">
        <v>0</v>
      </c>
      <c r="L9936" s="1">
        <v>366</v>
      </c>
      <c r="M9936" s="2">
        <f t="shared" si="465"/>
        <v>41.236111111111114</v>
      </c>
      <c r="N9936" s="2" t="str">
        <f t="shared" si="466"/>
        <v/>
      </c>
      <c r="O9936" s="2" t="str">
        <f t="shared" si="467"/>
        <v/>
      </c>
    </row>
    <row r="9937" spans="1:15" x14ac:dyDescent="0.25">
      <c r="A9937">
        <v>9936</v>
      </c>
      <c r="B9937">
        <v>2</v>
      </c>
      <c r="C9937" s="1">
        <v>17533</v>
      </c>
      <c r="D9937">
        <v>2460</v>
      </c>
      <c r="E9937">
        <v>3</v>
      </c>
      <c r="F9937" t="s">
        <v>13</v>
      </c>
      <c r="G9937" s="1">
        <v>36683</v>
      </c>
      <c r="H9937">
        <v>0</v>
      </c>
      <c r="J9937">
        <v>25</v>
      </c>
      <c r="K9937">
        <v>0</v>
      </c>
      <c r="L9937" s="1">
        <v>366</v>
      </c>
      <c r="M9937" s="2">
        <f t="shared" si="465"/>
        <v>52.430555555555557</v>
      </c>
      <c r="N9937" s="2" t="str">
        <f t="shared" si="466"/>
        <v/>
      </c>
      <c r="O9937" s="2" t="str">
        <f t="shared" si="467"/>
        <v/>
      </c>
    </row>
    <row r="9938" spans="1:15" x14ac:dyDescent="0.25">
      <c r="A9938">
        <v>9937</v>
      </c>
      <c r="B9938">
        <v>2</v>
      </c>
      <c r="C9938" s="1">
        <v>20869</v>
      </c>
      <c r="D9938">
        <v>1500</v>
      </c>
      <c r="E9938">
        <v>2</v>
      </c>
      <c r="F9938" t="s">
        <v>16</v>
      </c>
      <c r="G9938" s="1">
        <v>36683</v>
      </c>
      <c r="H9938">
        <v>2</v>
      </c>
      <c r="J9938">
        <v>10</v>
      </c>
      <c r="K9938">
        <v>15807</v>
      </c>
      <c r="L9938" s="1">
        <v>366</v>
      </c>
      <c r="M9938" s="2">
        <f t="shared" si="465"/>
        <v>43.3</v>
      </c>
      <c r="N9938" s="2" t="str">
        <f t="shared" si="466"/>
        <v/>
      </c>
      <c r="O9938" s="2" t="str">
        <f t="shared" si="467"/>
        <v/>
      </c>
    </row>
    <row r="9939" spans="1:15" x14ac:dyDescent="0.25">
      <c r="A9939">
        <v>9938</v>
      </c>
      <c r="B9939">
        <v>2</v>
      </c>
      <c r="C9939" s="1">
        <v>23679</v>
      </c>
      <c r="D9939">
        <v>0</v>
      </c>
      <c r="E9939">
        <v>0</v>
      </c>
      <c r="F9939" t="s">
        <v>13</v>
      </c>
      <c r="G9939" s="1">
        <v>36683</v>
      </c>
      <c r="H9939">
        <v>0</v>
      </c>
      <c r="J9939">
        <v>21</v>
      </c>
      <c r="K9939">
        <v>0</v>
      </c>
      <c r="L9939" s="1">
        <v>366</v>
      </c>
      <c r="M9939" s="2">
        <f t="shared" si="465"/>
        <v>35.602777777777774</v>
      </c>
      <c r="N9939" s="2" t="str">
        <f t="shared" si="466"/>
        <v/>
      </c>
      <c r="O9939" s="2" t="str">
        <f t="shared" si="467"/>
        <v/>
      </c>
    </row>
    <row r="9940" spans="1:15" x14ac:dyDescent="0.25">
      <c r="A9940">
        <v>9939</v>
      </c>
      <c r="B9940">
        <v>3</v>
      </c>
      <c r="C9940" s="1">
        <v>14726</v>
      </c>
      <c r="D9940">
        <v>2284</v>
      </c>
      <c r="E9940">
        <v>0</v>
      </c>
      <c r="F9940" t="s">
        <v>17</v>
      </c>
      <c r="G9940" s="1">
        <v>36684</v>
      </c>
      <c r="H9940">
        <v>2</v>
      </c>
      <c r="J9940">
        <v>10</v>
      </c>
      <c r="K9940">
        <v>0</v>
      </c>
      <c r="L9940" s="1">
        <v>366</v>
      </c>
      <c r="M9940" s="2">
        <f t="shared" si="465"/>
        <v>60.116666666666667</v>
      </c>
      <c r="N9940" s="2" t="str">
        <f t="shared" si="466"/>
        <v/>
      </c>
      <c r="O9940" s="2" t="str">
        <f t="shared" si="467"/>
        <v/>
      </c>
    </row>
    <row r="9941" spans="1:15" x14ac:dyDescent="0.25">
      <c r="A9941">
        <v>9940</v>
      </c>
      <c r="B9941">
        <v>3</v>
      </c>
      <c r="C9941" s="1">
        <v>20173</v>
      </c>
      <c r="D9941">
        <v>0</v>
      </c>
      <c r="E9941">
        <v>0</v>
      </c>
      <c r="F9941" t="s">
        <v>14</v>
      </c>
      <c r="G9941" s="1">
        <v>36684</v>
      </c>
      <c r="H9941">
        <v>2</v>
      </c>
      <c r="J9941">
        <v>10</v>
      </c>
      <c r="K9941">
        <v>17607</v>
      </c>
      <c r="L9941" s="1">
        <v>366</v>
      </c>
      <c r="M9941" s="2">
        <f t="shared" si="465"/>
        <v>45.2</v>
      </c>
      <c r="N9941" s="2" t="str">
        <f t="shared" si="466"/>
        <v/>
      </c>
      <c r="O9941" s="2" t="str">
        <f t="shared" si="467"/>
        <v/>
      </c>
    </row>
    <row r="9942" spans="1:15" x14ac:dyDescent="0.25">
      <c r="A9942">
        <v>9941</v>
      </c>
      <c r="B9942">
        <v>4</v>
      </c>
      <c r="C9942" s="1">
        <v>28363</v>
      </c>
      <c r="D9942">
        <v>0</v>
      </c>
      <c r="E9942">
        <v>0</v>
      </c>
      <c r="F9942" t="s">
        <v>20</v>
      </c>
      <c r="G9942" s="1">
        <v>36684</v>
      </c>
      <c r="H9942">
        <v>2</v>
      </c>
      <c r="J9942">
        <v>10</v>
      </c>
      <c r="K9942">
        <v>10107</v>
      </c>
      <c r="L9942" s="1">
        <v>366</v>
      </c>
      <c r="M9942" s="2">
        <f t="shared" si="465"/>
        <v>22.780555555555555</v>
      </c>
      <c r="N9942" s="2" t="str">
        <f t="shared" si="466"/>
        <v/>
      </c>
      <c r="O9942" s="2" t="str">
        <f t="shared" si="467"/>
        <v/>
      </c>
    </row>
    <row r="9943" spans="1:15" x14ac:dyDescent="0.25">
      <c r="A9943">
        <v>9942</v>
      </c>
      <c r="B9943">
        <v>2</v>
      </c>
      <c r="C9943" s="1">
        <v>36644</v>
      </c>
      <c r="D9943">
        <v>0</v>
      </c>
      <c r="E9943">
        <v>0</v>
      </c>
      <c r="F9943" t="s">
        <v>20</v>
      </c>
      <c r="G9943" s="1">
        <v>36684</v>
      </c>
      <c r="H9943">
        <v>2</v>
      </c>
      <c r="J9943">
        <v>21</v>
      </c>
      <c r="K9943">
        <v>10107</v>
      </c>
      <c r="L9943" s="1">
        <v>366</v>
      </c>
      <c r="M9943" s="2">
        <f t="shared" si="465"/>
        <v>0.10833333333333334</v>
      </c>
      <c r="N9943" s="2" t="str">
        <f t="shared" si="466"/>
        <v/>
      </c>
      <c r="O9943" s="2" t="str">
        <f t="shared" si="467"/>
        <v/>
      </c>
    </row>
    <row r="9944" spans="1:15" x14ac:dyDescent="0.25">
      <c r="A9944">
        <v>9943</v>
      </c>
      <c r="B9944">
        <v>2</v>
      </c>
      <c r="C9944" s="1">
        <v>23331</v>
      </c>
      <c r="D9944">
        <v>0</v>
      </c>
      <c r="E9944">
        <v>0</v>
      </c>
      <c r="F9944" t="s">
        <v>13</v>
      </c>
      <c r="G9944" s="1">
        <v>36685</v>
      </c>
      <c r="H9944">
        <v>0</v>
      </c>
      <c r="J9944">
        <v>21</v>
      </c>
      <c r="K9944">
        <v>0</v>
      </c>
      <c r="L9944" s="1">
        <v>366</v>
      </c>
      <c r="M9944" s="2">
        <f t="shared" si="465"/>
        <v>36.56111111111111</v>
      </c>
      <c r="N9944" s="2" t="str">
        <f t="shared" si="466"/>
        <v/>
      </c>
      <c r="O9944" s="2" t="str">
        <f t="shared" si="467"/>
        <v/>
      </c>
    </row>
    <row r="9945" spans="1:15" x14ac:dyDescent="0.25">
      <c r="A9945">
        <v>9944</v>
      </c>
      <c r="B9945">
        <v>2</v>
      </c>
      <c r="C9945" s="1">
        <v>26273</v>
      </c>
      <c r="D9945">
        <v>0</v>
      </c>
      <c r="E9945">
        <v>1</v>
      </c>
      <c r="F9945" t="s">
        <v>14</v>
      </c>
      <c r="G9945" s="1">
        <v>36685</v>
      </c>
      <c r="H9945">
        <v>2</v>
      </c>
      <c r="J9945">
        <v>10</v>
      </c>
      <c r="K9945">
        <v>13807</v>
      </c>
      <c r="L9945" s="1">
        <v>366</v>
      </c>
      <c r="M9945" s="2">
        <f t="shared" si="465"/>
        <v>28.505555555555556</v>
      </c>
      <c r="N9945" s="2" t="str">
        <f t="shared" si="466"/>
        <v/>
      </c>
      <c r="O9945" s="2" t="str">
        <f t="shared" si="467"/>
        <v/>
      </c>
    </row>
    <row r="9946" spans="1:15" x14ac:dyDescent="0.25">
      <c r="A9946">
        <v>9945</v>
      </c>
      <c r="B9946">
        <v>2</v>
      </c>
      <c r="C9946" s="1">
        <v>26506</v>
      </c>
      <c r="D9946">
        <v>1400</v>
      </c>
      <c r="E9946">
        <v>1</v>
      </c>
      <c r="F9946" t="s">
        <v>20</v>
      </c>
      <c r="G9946" s="1">
        <v>36685</v>
      </c>
      <c r="H9946">
        <v>2</v>
      </c>
      <c r="J9946">
        <v>10</v>
      </c>
      <c r="K9946">
        <v>17907</v>
      </c>
      <c r="L9946" s="1">
        <v>366</v>
      </c>
      <c r="M9946" s="2">
        <f t="shared" si="465"/>
        <v>27.866666666666667</v>
      </c>
      <c r="N9946" s="2" t="str">
        <f t="shared" si="466"/>
        <v/>
      </c>
      <c r="O9946" s="2" t="str">
        <f t="shared" si="467"/>
        <v/>
      </c>
    </row>
    <row r="9947" spans="1:15" x14ac:dyDescent="0.25">
      <c r="A9947">
        <v>9946</v>
      </c>
      <c r="B9947">
        <v>3</v>
      </c>
      <c r="C9947" s="1">
        <v>25269</v>
      </c>
      <c r="D9947">
        <v>0</v>
      </c>
      <c r="E9947">
        <v>3</v>
      </c>
      <c r="F9947" t="s">
        <v>14</v>
      </c>
      <c r="G9947" s="1">
        <v>36685</v>
      </c>
      <c r="H9947">
        <v>2</v>
      </c>
      <c r="J9947">
        <v>10</v>
      </c>
      <c r="K9947">
        <v>10107</v>
      </c>
      <c r="L9947" s="1">
        <v>366</v>
      </c>
      <c r="M9947" s="2">
        <f t="shared" si="465"/>
        <v>31.252777777777776</v>
      </c>
      <c r="N9947" s="2" t="str">
        <f t="shared" si="466"/>
        <v/>
      </c>
      <c r="O9947" s="2" t="str">
        <f t="shared" si="467"/>
        <v/>
      </c>
    </row>
    <row r="9948" spans="1:15" x14ac:dyDescent="0.25">
      <c r="A9948">
        <v>9947</v>
      </c>
      <c r="B9948">
        <v>3</v>
      </c>
      <c r="C9948" s="1">
        <v>22441</v>
      </c>
      <c r="D9948">
        <v>2483</v>
      </c>
      <c r="E9948">
        <v>2</v>
      </c>
      <c r="F9948" t="s">
        <v>26</v>
      </c>
      <c r="G9948" s="1">
        <v>36686</v>
      </c>
      <c r="H9948">
        <v>0</v>
      </c>
      <c r="J9948">
        <v>21</v>
      </c>
      <c r="K9948">
        <v>0</v>
      </c>
      <c r="L9948" s="1">
        <v>366</v>
      </c>
      <c r="M9948" s="2">
        <f t="shared" si="465"/>
        <v>39</v>
      </c>
      <c r="N9948" s="2" t="str">
        <f t="shared" si="466"/>
        <v/>
      </c>
      <c r="O9948" s="2" t="str">
        <f t="shared" si="467"/>
        <v/>
      </c>
    </row>
    <row r="9949" spans="1:15" x14ac:dyDescent="0.25">
      <c r="A9949">
        <v>9948</v>
      </c>
      <c r="B9949">
        <v>2</v>
      </c>
      <c r="C9949" s="1">
        <v>18888</v>
      </c>
      <c r="D9949">
        <v>3532</v>
      </c>
      <c r="E9949">
        <v>2</v>
      </c>
      <c r="F9949" t="s">
        <v>21</v>
      </c>
      <c r="G9949" s="1">
        <v>36686</v>
      </c>
      <c r="H9949">
        <v>2</v>
      </c>
      <c r="J9949">
        <v>10</v>
      </c>
      <c r="K9949">
        <v>12149</v>
      </c>
      <c r="L9949" s="1">
        <v>366</v>
      </c>
      <c r="M9949" s="2">
        <f t="shared" si="465"/>
        <v>48.727777777777774</v>
      </c>
      <c r="N9949" s="2" t="str">
        <f t="shared" si="466"/>
        <v/>
      </c>
      <c r="O9949" s="2" t="str">
        <f t="shared" si="467"/>
        <v/>
      </c>
    </row>
    <row r="9950" spans="1:15" x14ac:dyDescent="0.25">
      <c r="A9950">
        <v>9949</v>
      </c>
      <c r="B9950">
        <v>3</v>
      </c>
      <c r="C9950" s="1">
        <v>21237</v>
      </c>
      <c r="D9950">
        <v>0</v>
      </c>
      <c r="E9950">
        <v>2</v>
      </c>
      <c r="F9950" t="s">
        <v>14</v>
      </c>
      <c r="G9950" s="1">
        <v>36690</v>
      </c>
      <c r="H9950">
        <v>2</v>
      </c>
      <c r="J9950">
        <v>10</v>
      </c>
      <c r="K9950">
        <v>10107</v>
      </c>
      <c r="L9950" s="1">
        <v>366</v>
      </c>
      <c r="M9950" s="2">
        <f t="shared" si="465"/>
        <v>42.31111111111111</v>
      </c>
      <c r="N9950" s="2" t="str">
        <f t="shared" si="466"/>
        <v/>
      </c>
      <c r="O9950" s="2" t="str">
        <f t="shared" si="467"/>
        <v/>
      </c>
    </row>
    <row r="9951" spans="1:15" x14ac:dyDescent="0.25">
      <c r="A9951">
        <v>9950</v>
      </c>
      <c r="B9951">
        <v>3</v>
      </c>
      <c r="C9951" s="1">
        <v>19832</v>
      </c>
      <c r="D9951">
        <v>990</v>
      </c>
      <c r="E9951">
        <v>0</v>
      </c>
      <c r="F9951" t="s">
        <v>14</v>
      </c>
      <c r="G9951" s="1">
        <v>36690</v>
      </c>
      <c r="H9951">
        <v>2</v>
      </c>
      <c r="J9951">
        <v>10</v>
      </c>
      <c r="K9951">
        <v>10907</v>
      </c>
      <c r="L9951" s="1">
        <v>366</v>
      </c>
      <c r="M9951" s="2">
        <f t="shared" si="465"/>
        <v>46.152777777777779</v>
      </c>
      <c r="N9951" s="2" t="str">
        <f t="shared" si="466"/>
        <v/>
      </c>
      <c r="O9951" s="2" t="str">
        <f t="shared" si="467"/>
        <v/>
      </c>
    </row>
    <row r="9952" spans="1:15" x14ac:dyDescent="0.25">
      <c r="A9952">
        <v>9951</v>
      </c>
      <c r="B9952">
        <v>3</v>
      </c>
      <c r="C9952" s="1">
        <v>22634</v>
      </c>
      <c r="D9952">
        <v>0</v>
      </c>
      <c r="E9952">
        <v>0</v>
      </c>
      <c r="F9952" t="s">
        <v>13</v>
      </c>
      <c r="G9952" s="1">
        <v>36690</v>
      </c>
      <c r="H9952">
        <v>0</v>
      </c>
      <c r="J9952">
        <v>21</v>
      </c>
      <c r="K9952">
        <v>0</v>
      </c>
      <c r="L9952" s="1">
        <v>366</v>
      </c>
      <c r="M9952" s="2">
        <f t="shared" si="465"/>
        <v>38.483333333333334</v>
      </c>
      <c r="N9952" s="2" t="str">
        <f t="shared" si="466"/>
        <v/>
      </c>
      <c r="O9952" s="2" t="str">
        <f t="shared" si="467"/>
        <v/>
      </c>
    </row>
    <row r="9953" spans="1:15" x14ac:dyDescent="0.25">
      <c r="A9953">
        <v>9952</v>
      </c>
      <c r="B9953">
        <v>3</v>
      </c>
      <c r="C9953" s="1">
        <v>28041</v>
      </c>
      <c r="D9953">
        <v>0</v>
      </c>
      <c r="E9953">
        <v>0</v>
      </c>
      <c r="F9953" t="s">
        <v>14</v>
      </c>
      <c r="G9953" s="1">
        <v>36691</v>
      </c>
      <c r="H9953">
        <v>2</v>
      </c>
      <c r="J9953">
        <v>10</v>
      </c>
      <c r="K9953">
        <v>17807</v>
      </c>
      <c r="L9953" s="1">
        <v>366</v>
      </c>
      <c r="M9953" s="2">
        <f t="shared" si="465"/>
        <v>23.683333333333334</v>
      </c>
      <c r="N9953" s="2" t="str">
        <f t="shared" si="466"/>
        <v/>
      </c>
      <c r="O9953" s="2" t="str">
        <f t="shared" si="467"/>
        <v/>
      </c>
    </row>
    <row r="9954" spans="1:15" x14ac:dyDescent="0.25">
      <c r="A9954">
        <v>9953</v>
      </c>
      <c r="B9954">
        <v>2</v>
      </c>
      <c r="C9954" s="1">
        <v>24255</v>
      </c>
      <c r="D9954">
        <v>2350</v>
      </c>
      <c r="E9954">
        <v>0</v>
      </c>
      <c r="F9954" t="s">
        <v>20</v>
      </c>
      <c r="G9954" s="1">
        <v>36691</v>
      </c>
      <c r="H9954">
        <v>2</v>
      </c>
      <c r="J9954">
        <v>10</v>
      </c>
      <c r="K9954">
        <v>17807</v>
      </c>
      <c r="L9954" s="1">
        <v>366</v>
      </c>
      <c r="M9954" s="2">
        <f t="shared" si="465"/>
        <v>34.044444444444444</v>
      </c>
      <c r="N9954" s="2" t="str">
        <f t="shared" si="466"/>
        <v/>
      </c>
      <c r="O9954" s="2" t="str">
        <f t="shared" si="467"/>
        <v/>
      </c>
    </row>
    <row r="9955" spans="1:15" x14ac:dyDescent="0.25">
      <c r="A9955">
        <v>9954</v>
      </c>
      <c r="B9955">
        <v>3</v>
      </c>
      <c r="C9955" s="1">
        <v>24903</v>
      </c>
      <c r="D9955">
        <v>0</v>
      </c>
      <c r="E9955">
        <v>0</v>
      </c>
      <c r="F9955" t="s">
        <v>13</v>
      </c>
      <c r="G9955" s="1">
        <v>36691</v>
      </c>
      <c r="H9955">
        <v>0</v>
      </c>
      <c r="J9955">
        <v>23</v>
      </c>
      <c r="K9955">
        <v>0</v>
      </c>
      <c r="L9955" s="1">
        <v>366</v>
      </c>
      <c r="M9955" s="2">
        <f t="shared" si="465"/>
        <v>32.272222222222226</v>
      </c>
      <c r="N9955" s="2" t="str">
        <f t="shared" si="466"/>
        <v/>
      </c>
      <c r="O9955" s="2" t="str">
        <f t="shared" si="467"/>
        <v/>
      </c>
    </row>
    <row r="9956" spans="1:15" x14ac:dyDescent="0.25">
      <c r="A9956">
        <v>9955</v>
      </c>
      <c r="B9956">
        <v>2</v>
      </c>
      <c r="C9956" s="1">
        <v>25790</v>
      </c>
      <c r="D9956">
        <v>1369</v>
      </c>
      <c r="E9956">
        <v>0</v>
      </c>
      <c r="F9956" t="s">
        <v>13</v>
      </c>
      <c r="G9956" s="1">
        <v>36692</v>
      </c>
      <c r="H9956">
        <v>0</v>
      </c>
      <c r="J9956">
        <v>21</v>
      </c>
      <c r="K9956">
        <v>0</v>
      </c>
      <c r="L9956" s="1">
        <v>366</v>
      </c>
      <c r="M9956" s="2">
        <f t="shared" si="465"/>
        <v>29.847222222222221</v>
      </c>
      <c r="N9956" s="2" t="str">
        <f t="shared" si="466"/>
        <v/>
      </c>
      <c r="O9956" s="2" t="str">
        <f t="shared" si="467"/>
        <v/>
      </c>
    </row>
    <row r="9957" spans="1:15" x14ac:dyDescent="0.25">
      <c r="A9957">
        <v>9956</v>
      </c>
      <c r="B9957">
        <v>3</v>
      </c>
      <c r="C9957" s="1">
        <v>27863</v>
      </c>
      <c r="D9957">
        <v>0</v>
      </c>
      <c r="E9957">
        <v>0</v>
      </c>
      <c r="F9957" t="s">
        <v>13</v>
      </c>
      <c r="G9957" s="1">
        <v>36693</v>
      </c>
      <c r="H9957">
        <v>0</v>
      </c>
      <c r="J9957">
        <v>21</v>
      </c>
      <c r="K9957">
        <v>0</v>
      </c>
      <c r="L9957" s="1">
        <v>366</v>
      </c>
      <c r="M9957" s="2">
        <f t="shared" si="465"/>
        <v>24.175000000000001</v>
      </c>
      <c r="N9957" s="2" t="str">
        <f t="shared" si="466"/>
        <v/>
      </c>
      <c r="O9957" s="2" t="str">
        <f t="shared" si="467"/>
        <v/>
      </c>
    </row>
    <row r="9958" spans="1:15" x14ac:dyDescent="0.25">
      <c r="A9958">
        <v>9957</v>
      </c>
      <c r="B9958">
        <v>3</v>
      </c>
      <c r="C9958" s="1">
        <v>24325</v>
      </c>
      <c r="D9958">
        <v>0</v>
      </c>
      <c r="E9958">
        <v>0</v>
      </c>
      <c r="F9958" t="s">
        <v>13</v>
      </c>
      <c r="G9958" s="1">
        <v>36693</v>
      </c>
      <c r="H9958">
        <v>0</v>
      </c>
      <c r="J9958">
        <v>23</v>
      </c>
      <c r="K9958">
        <v>0</v>
      </c>
      <c r="L9958" s="1">
        <v>366</v>
      </c>
      <c r="M9958" s="2">
        <f t="shared" si="465"/>
        <v>33.861111111111114</v>
      </c>
      <c r="N9958" s="2" t="str">
        <f t="shared" si="466"/>
        <v/>
      </c>
      <c r="O9958" s="2" t="str">
        <f t="shared" si="467"/>
        <v/>
      </c>
    </row>
    <row r="9959" spans="1:15" x14ac:dyDescent="0.25">
      <c r="A9959">
        <v>9958</v>
      </c>
      <c r="B9959">
        <v>2</v>
      </c>
      <c r="C9959" s="1">
        <v>21685</v>
      </c>
      <c r="D9959">
        <v>1480</v>
      </c>
      <c r="E9959">
        <v>0</v>
      </c>
      <c r="F9959" t="s">
        <v>13</v>
      </c>
      <c r="G9959" s="1">
        <v>36693</v>
      </c>
      <c r="H9959">
        <v>0</v>
      </c>
      <c r="J9959">
        <v>21</v>
      </c>
      <c r="K9959">
        <v>0</v>
      </c>
      <c r="L9959" s="1">
        <v>366</v>
      </c>
      <c r="M9959" s="2">
        <f t="shared" si="465"/>
        <v>41.086111111111109</v>
      </c>
      <c r="N9959" s="2" t="str">
        <f t="shared" si="466"/>
        <v/>
      </c>
      <c r="O9959" s="2" t="str">
        <f t="shared" si="467"/>
        <v/>
      </c>
    </row>
    <row r="9960" spans="1:15" x14ac:dyDescent="0.25">
      <c r="A9960">
        <v>9959</v>
      </c>
      <c r="B9960">
        <v>4</v>
      </c>
      <c r="C9960" s="1">
        <v>26861</v>
      </c>
      <c r="D9960">
        <v>1682</v>
      </c>
      <c r="E9960">
        <v>0</v>
      </c>
      <c r="F9960" t="s">
        <v>29</v>
      </c>
      <c r="G9960" s="1">
        <v>36693</v>
      </c>
      <c r="H9960">
        <v>2</v>
      </c>
      <c r="J9960">
        <v>10</v>
      </c>
      <c r="K9960">
        <v>10607</v>
      </c>
      <c r="L9960" s="1">
        <v>366</v>
      </c>
      <c r="M9960" s="2">
        <f t="shared" si="465"/>
        <v>26.916666666666668</v>
      </c>
      <c r="N9960" s="2" t="str">
        <f t="shared" si="466"/>
        <v/>
      </c>
      <c r="O9960" s="2" t="str">
        <f t="shared" si="467"/>
        <v/>
      </c>
    </row>
    <row r="9961" spans="1:15" x14ac:dyDescent="0.25">
      <c r="A9961">
        <v>9960</v>
      </c>
      <c r="B9961">
        <v>3</v>
      </c>
      <c r="C9961" s="1">
        <v>25075</v>
      </c>
      <c r="D9961">
        <v>1324</v>
      </c>
      <c r="E9961">
        <v>1</v>
      </c>
      <c r="F9961" t="s">
        <v>26</v>
      </c>
      <c r="G9961" s="1">
        <v>36693</v>
      </c>
      <c r="H9961">
        <v>2</v>
      </c>
      <c r="J9961">
        <v>10</v>
      </c>
      <c r="K9961">
        <v>16707</v>
      </c>
      <c r="L9961" s="1">
        <v>366</v>
      </c>
      <c r="M9961" s="2">
        <f t="shared" si="465"/>
        <v>31.808333333333334</v>
      </c>
      <c r="N9961" s="2" t="str">
        <f t="shared" si="466"/>
        <v/>
      </c>
      <c r="O9961" s="2" t="str">
        <f t="shared" si="467"/>
        <v/>
      </c>
    </row>
    <row r="9962" spans="1:15" x14ac:dyDescent="0.25">
      <c r="A9962">
        <v>9961</v>
      </c>
      <c r="B9962">
        <v>3</v>
      </c>
      <c r="C9962" s="1">
        <v>25573</v>
      </c>
      <c r="D9962">
        <v>0</v>
      </c>
      <c r="E9962">
        <v>5</v>
      </c>
      <c r="F9962" t="s">
        <v>14</v>
      </c>
      <c r="G9962" s="1">
        <v>36696</v>
      </c>
      <c r="H9962">
        <v>2</v>
      </c>
      <c r="J9962">
        <v>10</v>
      </c>
      <c r="K9962">
        <v>10607</v>
      </c>
      <c r="L9962" s="1">
        <v>366</v>
      </c>
      <c r="M9962" s="2">
        <f t="shared" si="465"/>
        <v>30.455555555555556</v>
      </c>
      <c r="N9962" s="2" t="str">
        <f t="shared" si="466"/>
        <v/>
      </c>
      <c r="O9962" s="2" t="str">
        <f t="shared" si="467"/>
        <v/>
      </c>
    </row>
    <row r="9963" spans="1:15" x14ac:dyDescent="0.25">
      <c r="A9963">
        <v>9962</v>
      </c>
      <c r="B9963">
        <v>2</v>
      </c>
      <c r="C9963" s="1">
        <v>24107</v>
      </c>
      <c r="D9963">
        <v>3600</v>
      </c>
      <c r="E9963">
        <v>3</v>
      </c>
      <c r="F9963" t="s">
        <v>14</v>
      </c>
      <c r="G9963" s="1">
        <v>36696</v>
      </c>
      <c r="H9963">
        <v>2</v>
      </c>
      <c r="J9963">
        <v>10</v>
      </c>
      <c r="K9963">
        <v>10607</v>
      </c>
      <c r="L9963" s="1">
        <v>366</v>
      </c>
      <c r="M9963" s="2">
        <f t="shared" si="465"/>
        <v>34.469444444444441</v>
      </c>
      <c r="N9963" s="2" t="str">
        <f t="shared" si="466"/>
        <v/>
      </c>
      <c r="O9963" s="2" t="str">
        <f t="shared" si="467"/>
        <v/>
      </c>
    </row>
    <row r="9964" spans="1:15" x14ac:dyDescent="0.25">
      <c r="A9964">
        <v>9963</v>
      </c>
      <c r="B9964">
        <v>3</v>
      </c>
      <c r="C9964" s="1">
        <v>26857</v>
      </c>
      <c r="D9964">
        <v>0</v>
      </c>
      <c r="E9964">
        <v>0</v>
      </c>
      <c r="F9964" t="s">
        <v>14</v>
      </c>
      <c r="G9964" s="1">
        <v>36696</v>
      </c>
      <c r="H9964">
        <v>2</v>
      </c>
      <c r="J9964">
        <v>10</v>
      </c>
      <c r="K9964">
        <v>18707</v>
      </c>
      <c r="L9964" s="1">
        <v>366</v>
      </c>
      <c r="M9964" s="2">
        <f t="shared" si="465"/>
        <v>26.93611111111111</v>
      </c>
      <c r="N9964" s="2" t="str">
        <f t="shared" si="466"/>
        <v/>
      </c>
      <c r="O9964" s="2" t="str">
        <f t="shared" si="467"/>
        <v/>
      </c>
    </row>
    <row r="9965" spans="1:15" x14ac:dyDescent="0.25">
      <c r="A9965">
        <v>9964</v>
      </c>
      <c r="B9965">
        <v>2</v>
      </c>
      <c r="C9965" s="1">
        <v>26692</v>
      </c>
      <c r="D9965">
        <v>0</v>
      </c>
      <c r="E9965">
        <v>0</v>
      </c>
      <c r="F9965" t="s">
        <v>13</v>
      </c>
      <c r="G9965" s="1">
        <v>36696</v>
      </c>
      <c r="H9965">
        <v>0</v>
      </c>
      <c r="J9965">
        <v>10</v>
      </c>
      <c r="K9965">
        <v>10307</v>
      </c>
      <c r="L9965" s="1">
        <v>366</v>
      </c>
      <c r="M9965" s="2">
        <f t="shared" si="465"/>
        <v>27.391666666666666</v>
      </c>
      <c r="N9965" s="2" t="str">
        <f t="shared" si="466"/>
        <v/>
      </c>
      <c r="O9965" s="2" t="str">
        <f t="shared" si="467"/>
        <v/>
      </c>
    </row>
    <row r="9966" spans="1:15" x14ac:dyDescent="0.25">
      <c r="A9966">
        <v>9965</v>
      </c>
      <c r="B9966">
        <v>2</v>
      </c>
      <c r="C9966" s="1">
        <v>13238</v>
      </c>
      <c r="D9966">
        <v>0</v>
      </c>
      <c r="E9966">
        <v>0</v>
      </c>
      <c r="F9966" t="s">
        <v>13</v>
      </c>
      <c r="G9966" s="1">
        <v>36696</v>
      </c>
      <c r="H9966">
        <v>0</v>
      </c>
      <c r="J9966">
        <v>25</v>
      </c>
      <c r="K9966">
        <v>0</v>
      </c>
      <c r="L9966" s="1">
        <v>366</v>
      </c>
      <c r="M9966" s="2">
        <f t="shared" si="465"/>
        <v>64.222222222222229</v>
      </c>
      <c r="N9966" s="2" t="str">
        <f t="shared" si="466"/>
        <v/>
      </c>
      <c r="O9966" s="2" t="str">
        <f t="shared" si="467"/>
        <v/>
      </c>
    </row>
    <row r="9967" spans="1:15" x14ac:dyDescent="0.25">
      <c r="A9967">
        <v>9966</v>
      </c>
      <c r="B9967">
        <v>3</v>
      </c>
      <c r="C9967" s="1">
        <v>23631</v>
      </c>
      <c r="D9967">
        <v>0</v>
      </c>
      <c r="E9967">
        <v>0</v>
      </c>
      <c r="F9967" t="s">
        <v>13</v>
      </c>
      <c r="G9967" s="1">
        <v>36696</v>
      </c>
      <c r="H9967">
        <v>0</v>
      </c>
      <c r="J9967">
        <v>23</v>
      </c>
      <c r="K9967">
        <v>0</v>
      </c>
      <c r="L9967" s="1">
        <v>366</v>
      </c>
      <c r="M9967" s="2">
        <f t="shared" si="465"/>
        <v>35.772222222222226</v>
      </c>
      <c r="N9967" s="2" t="str">
        <f t="shared" si="466"/>
        <v/>
      </c>
      <c r="O9967" s="2" t="str">
        <f t="shared" si="467"/>
        <v/>
      </c>
    </row>
    <row r="9968" spans="1:15" x14ac:dyDescent="0.25">
      <c r="A9968">
        <v>9967</v>
      </c>
      <c r="B9968">
        <v>3</v>
      </c>
      <c r="C9968" s="1">
        <v>18254</v>
      </c>
      <c r="D9968">
        <v>0</v>
      </c>
      <c r="E9968">
        <v>0</v>
      </c>
      <c r="F9968" t="s">
        <v>14</v>
      </c>
      <c r="G9968" s="1">
        <v>36697</v>
      </c>
      <c r="H9968">
        <v>2</v>
      </c>
      <c r="J9968">
        <v>10</v>
      </c>
      <c r="K9968">
        <v>17907</v>
      </c>
      <c r="L9968" s="1">
        <v>366</v>
      </c>
      <c r="M9968" s="2">
        <f t="shared" si="465"/>
        <v>50.494444444444447</v>
      </c>
      <c r="N9968" s="2" t="str">
        <f t="shared" si="466"/>
        <v/>
      </c>
      <c r="O9968" s="2" t="str">
        <f t="shared" si="467"/>
        <v/>
      </c>
    </row>
    <row r="9969" spans="1:15" x14ac:dyDescent="0.25">
      <c r="A9969">
        <v>9968</v>
      </c>
      <c r="B9969">
        <v>3</v>
      </c>
      <c r="C9969" s="1">
        <v>18282</v>
      </c>
      <c r="D9969">
        <v>0</v>
      </c>
      <c r="E9969">
        <v>0</v>
      </c>
      <c r="F9969" t="s">
        <v>13</v>
      </c>
      <c r="G9969" s="1">
        <v>36697</v>
      </c>
      <c r="H9969">
        <v>0</v>
      </c>
      <c r="J9969">
        <v>21</v>
      </c>
      <c r="K9969">
        <v>0</v>
      </c>
      <c r="L9969" s="1">
        <v>366</v>
      </c>
      <c r="M9969" s="2">
        <f t="shared" si="465"/>
        <v>50.419444444444444</v>
      </c>
      <c r="N9969" s="2" t="str">
        <f t="shared" si="466"/>
        <v/>
      </c>
      <c r="O9969" s="2" t="str">
        <f t="shared" si="467"/>
        <v/>
      </c>
    </row>
    <row r="9970" spans="1:15" x14ac:dyDescent="0.25">
      <c r="A9970">
        <v>9969</v>
      </c>
      <c r="B9970">
        <v>3</v>
      </c>
      <c r="C9970" s="1">
        <v>23611</v>
      </c>
      <c r="D9970">
        <v>0</v>
      </c>
      <c r="E9970">
        <v>0</v>
      </c>
      <c r="F9970" t="s">
        <v>13</v>
      </c>
      <c r="G9970" s="1">
        <v>36699</v>
      </c>
      <c r="H9970">
        <v>0</v>
      </c>
      <c r="J9970">
        <v>21</v>
      </c>
      <c r="K9970">
        <v>0</v>
      </c>
      <c r="L9970" s="1">
        <v>366</v>
      </c>
      <c r="M9970" s="2">
        <f t="shared" si="465"/>
        <v>35.833333333333336</v>
      </c>
      <c r="N9970" s="2" t="str">
        <f t="shared" si="466"/>
        <v/>
      </c>
      <c r="O9970" s="2" t="str">
        <f t="shared" si="467"/>
        <v/>
      </c>
    </row>
    <row r="9971" spans="1:15" x14ac:dyDescent="0.25">
      <c r="A9971">
        <v>9970</v>
      </c>
      <c r="B9971">
        <v>3</v>
      </c>
      <c r="C9971" s="1">
        <v>19005</v>
      </c>
      <c r="D9971">
        <v>0</v>
      </c>
      <c r="E9971">
        <v>0</v>
      </c>
      <c r="F9971" t="s">
        <v>13</v>
      </c>
      <c r="G9971" s="1">
        <v>36699</v>
      </c>
      <c r="H9971">
        <v>0</v>
      </c>
      <c r="J9971">
        <v>25</v>
      </c>
      <c r="K9971">
        <v>0</v>
      </c>
      <c r="L9971" s="1">
        <v>366</v>
      </c>
      <c r="M9971" s="2">
        <f t="shared" si="465"/>
        <v>48.444444444444443</v>
      </c>
      <c r="N9971" s="2" t="str">
        <f t="shared" si="466"/>
        <v/>
      </c>
      <c r="O9971" s="2" t="str">
        <f t="shared" si="467"/>
        <v/>
      </c>
    </row>
    <row r="9972" spans="1:15" x14ac:dyDescent="0.25">
      <c r="A9972">
        <v>9971</v>
      </c>
      <c r="B9972">
        <v>2</v>
      </c>
      <c r="C9972" s="1">
        <v>16825</v>
      </c>
      <c r="D9972">
        <v>0</v>
      </c>
      <c r="E9972">
        <v>0</v>
      </c>
      <c r="F9972" t="s">
        <v>13</v>
      </c>
      <c r="G9972" s="1">
        <v>36699</v>
      </c>
      <c r="H9972">
        <v>0</v>
      </c>
      <c r="J9972">
        <v>25</v>
      </c>
      <c r="K9972">
        <v>0</v>
      </c>
      <c r="L9972" s="1">
        <v>366</v>
      </c>
      <c r="M9972" s="2">
        <f t="shared" si="465"/>
        <v>54.413888888888891</v>
      </c>
      <c r="N9972" s="2" t="str">
        <f t="shared" si="466"/>
        <v/>
      </c>
      <c r="O9972" s="2" t="str">
        <f t="shared" si="467"/>
        <v/>
      </c>
    </row>
    <row r="9973" spans="1:15" x14ac:dyDescent="0.25">
      <c r="A9973">
        <v>9972</v>
      </c>
      <c r="B9973">
        <v>2</v>
      </c>
      <c r="C9973" s="1">
        <v>18832</v>
      </c>
      <c r="D9973">
        <v>0</v>
      </c>
      <c r="E9973">
        <v>0</v>
      </c>
      <c r="F9973" t="s">
        <v>13</v>
      </c>
      <c r="G9973" s="1">
        <v>36699</v>
      </c>
      <c r="H9973">
        <v>0</v>
      </c>
      <c r="J9973">
        <v>21</v>
      </c>
      <c r="K9973">
        <v>0</v>
      </c>
      <c r="L9973" s="1">
        <v>366</v>
      </c>
      <c r="M9973" s="2">
        <f t="shared" si="465"/>
        <v>48.913888888888891</v>
      </c>
      <c r="N9973" s="2" t="str">
        <f t="shared" si="466"/>
        <v/>
      </c>
      <c r="O9973" s="2" t="str">
        <f t="shared" si="467"/>
        <v/>
      </c>
    </row>
    <row r="9974" spans="1:15" x14ac:dyDescent="0.25">
      <c r="A9974">
        <v>9973</v>
      </c>
      <c r="B9974">
        <v>2</v>
      </c>
      <c r="C9974" s="1">
        <v>16312</v>
      </c>
      <c r="D9974">
        <v>0</v>
      </c>
      <c r="E9974">
        <v>0</v>
      </c>
      <c r="F9974" t="s">
        <v>13</v>
      </c>
      <c r="G9974" s="1">
        <v>36699</v>
      </c>
      <c r="H9974">
        <v>0</v>
      </c>
      <c r="J9974">
        <v>21</v>
      </c>
      <c r="K9974">
        <v>0</v>
      </c>
      <c r="L9974" s="1">
        <v>366</v>
      </c>
      <c r="M9974" s="2">
        <f t="shared" si="465"/>
        <v>55.81666666666667</v>
      </c>
      <c r="N9974" s="2" t="str">
        <f t="shared" si="466"/>
        <v/>
      </c>
      <c r="O9974" s="2" t="str">
        <f t="shared" si="467"/>
        <v/>
      </c>
    </row>
    <row r="9975" spans="1:15" x14ac:dyDescent="0.25">
      <c r="A9975">
        <v>9974</v>
      </c>
      <c r="B9975">
        <v>3</v>
      </c>
      <c r="C9975" s="1">
        <v>22351</v>
      </c>
      <c r="D9975">
        <v>738</v>
      </c>
      <c r="E9975">
        <v>3</v>
      </c>
      <c r="F9975" t="s">
        <v>14</v>
      </c>
      <c r="G9975" s="1">
        <v>36700</v>
      </c>
      <c r="H9975">
        <v>2</v>
      </c>
      <c r="J9975">
        <v>10</v>
      </c>
      <c r="K9975">
        <v>17607</v>
      </c>
      <c r="L9975" s="1">
        <v>366</v>
      </c>
      <c r="M9975" s="2">
        <f t="shared" si="465"/>
        <v>39.283333333333331</v>
      </c>
      <c r="N9975" s="2" t="str">
        <f t="shared" si="466"/>
        <v/>
      </c>
      <c r="O9975" s="2" t="str">
        <f t="shared" si="467"/>
        <v/>
      </c>
    </row>
    <row r="9976" spans="1:15" x14ac:dyDescent="0.25">
      <c r="A9976">
        <v>9975</v>
      </c>
      <c r="B9976">
        <v>2</v>
      </c>
      <c r="C9976" s="1">
        <v>25746</v>
      </c>
      <c r="D9976">
        <v>1722</v>
      </c>
      <c r="E9976">
        <v>0</v>
      </c>
      <c r="F9976" t="s">
        <v>14</v>
      </c>
      <c r="G9976" s="1">
        <v>36700</v>
      </c>
      <c r="H9976">
        <v>0</v>
      </c>
      <c r="I9976" t="s">
        <v>19</v>
      </c>
      <c r="J9976">
        <v>21</v>
      </c>
      <c r="K9976">
        <v>10307</v>
      </c>
      <c r="L9976" s="1">
        <v>38334</v>
      </c>
      <c r="M9976" s="2">
        <f t="shared" si="465"/>
        <v>29.988888888888887</v>
      </c>
      <c r="N9976" s="2">
        <f t="shared" si="466"/>
        <v>34.461111111111109</v>
      </c>
      <c r="O9976" s="2">
        <f t="shared" si="467"/>
        <v>4.4722222222222214</v>
      </c>
    </row>
    <row r="9977" spans="1:15" x14ac:dyDescent="0.25">
      <c r="A9977">
        <v>9976</v>
      </c>
      <c r="B9977">
        <v>2</v>
      </c>
      <c r="C9977" s="1">
        <v>20938</v>
      </c>
      <c r="D9977">
        <v>0</v>
      </c>
      <c r="E9977">
        <v>0</v>
      </c>
      <c r="F9977" t="s">
        <v>13</v>
      </c>
      <c r="G9977" s="1">
        <v>36700</v>
      </c>
      <c r="H9977">
        <v>0</v>
      </c>
      <c r="J9977">
        <v>23</v>
      </c>
      <c r="K9977">
        <v>0</v>
      </c>
      <c r="L9977" s="1">
        <v>366</v>
      </c>
      <c r="M9977" s="2">
        <f t="shared" si="465"/>
        <v>43.152777777777779</v>
      </c>
      <c r="N9977" s="2" t="str">
        <f t="shared" si="466"/>
        <v/>
      </c>
      <c r="O9977" s="2" t="str">
        <f t="shared" si="467"/>
        <v/>
      </c>
    </row>
    <row r="9978" spans="1:15" x14ac:dyDescent="0.25">
      <c r="A9978">
        <v>9977</v>
      </c>
      <c r="B9978">
        <v>3</v>
      </c>
      <c r="C9978" s="1">
        <v>21201</v>
      </c>
      <c r="D9978">
        <v>0</v>
      </c>
      <c r="E9978">
        <v>0</v>
      </c>
      <c r="F9978" t="s">
        <v>13</v>
      </c>
      <c r="G9978" s="1">
        <v>36700</v>
      </c>
      <c r="H9978">
        <v>0</v>
      </c>
      <c r="J9978">
        <v>21</v>
      </c>
      <c r="K9978">
        <v>0</v>
      </c>
      <c r="L9978" s="1">
        <v>366</v>
      </c>
      <c r="M9978" s="2">
        <f t="shared" si="465"/>
        <v>42.43611111111111</v>
      </c>
      <c r="N9978" s="2" t="str">
        <f t="shared" si="466"/>
        <v/>
      </c>
      <c r="O9978" s="2" t="str">
        <f t="shared" si="467"/>
        <v/>
      </c>
    </row>
    <row r="9979" spans="1:15" x14ac:dyDescent="0.25">
      <c r="A9979">
        <v>9978</v>
      </c>
      <c r="B9979">
        <v>3</v>
      </c>
      <c r="C9979" s="1">
        <v>18705</v>
      </c>
      <c r="D9979">
        <v>0</v>
      </c>
      <c r="E9979">
        <v>0</v>
      </c>
      <c r="F9979" t="s">
        <v>13</v>
      </c>
      <c r="G9979" s="1">
        <v>36700</v>
      </c>
      <c r="H9979">
        <v>0</v>
      </c>
      <c r="J9979">
        <v>25</v>
      </c>
      <c r="K9979">
        <v>0</v>
      </c>
      <c r="L9979" s="1">
        <v>366</v>
      </c>
      <c r="M9979" s="2">
        <f t="shared" si="465"/>
        <v>49.263888888888886</v>
      </c>
      <c r="N9979" s="2" t="str">
        <f t="shared" si="466"/>
        <v/>
      </c>
      <c r="O9979" s="2" t="str">
        <f t="shared" si="467"/>
        <v/>
      </c>
    </row>
    <row r="9980" spans="1:15" x14ac:dyDescent="0.25">
      <c r="A9980">
        <v>9979</v>
      </c>
      <c r="B9980">
        <v>3</v>
      </c>
      <c r="C9980" s="1">
        <v>15637</v>
      </c>
      <c r="D9980">
        <v>0</v>
      </c>
      <c r="E9980">
        <v>0</v>
      </c>
      <c r="F9980" t="s">
        <v>13</v>
      </c>
      <c r="G9980" s="1">
        <v>36700</v>
      </c>
      <c r="H9980">
        <v>0</v>
      </c>
      <c r="J9980">
        <v>21</v>
      </c>
      <c r="K9980">
        <v>0</v>
      </c>
      <c r="L9980" s="1">
        <v>366</v>
      </c>
      <c r="M9980" s="2">
        <f t="shared" si="465"/>
        <v>57.666666666666664</v>
      </c>
      <c r="N9980" s="2" t="str">
        <f t="shared" si="466"/>
        <v/>
      </c>
      <c r="O9980" s="2" t="str">
        <f t="shared" si="467"/>
        <v/>
      </c>
    </row>
    <row r="9981" spans="1:15" x14ac:dyDescent="0.25">
      <c r="A9981">
        <v>9980</v>
      </c>
      <c r="B9981">
        <v>2</v>
      </c>
      <c r="C9981" s="1">
        <v>20582</v>
      </c>
      <c r="D9981">
        <v>0</v>
      </c>
      <c r="E9981">
        <v>0</v>
      </c>
      <c r="F9981" t="s">
        <v>14</v>
      </c>
      <c r="G9981" s="1">
        <v>36703</v>
      </c>
      <c r="H9981">
        <v>2</v>
      </c>
      <c r="J9981">
        <v>10</v>
      </c>
      <c r="K9981">
        <v>14607</v>
      </c>
      <c r="L9981" s="1">
        <v>366</v>
      </c>
      <c r="M9981" s="2">
        <f t="shared" si="465"/>
        <v>44.136111111111113</v>
      </c>
      <c r="N9981" s="2" t="str">
        <f t="shared" si="466"/>
        <v/>
      </c>
      <c r="O9981" s="2" t="str">
        <f t="shared" si="467"/>
        <v/>
      </c>
    </row>
    <row r="9982" spans="1:15" x14ac:dyDescent="0.25">
      <c r="A9982">
        <v>9981</v>
      </c>
      <c r="B9982">
        <v>2</v>
      </c>
      <c r="C9982" s="1">
        <v>12885</v>
      </c>
      <c r="D9982">
        <v>0</v>
      </c>
      <c r="E9982">
        <v>0</v>
      </c>
      <c r="F9982" t="s">
        <v>14</v>
      </c>
      <c r="G9982" s="1">
        <v>36703</v>
      </c>
      <c r="H9982">
        <v>2</v>
      </c>
      <c r="J9982">
        <v>10</v>
      </c>
      <c r="K9982">
        <v>10107</v>
      </c>
      <c r="L9982" s="1">
        <v>366</v>
      </c>
      <c r="M9982" s="2">
        <f t="shared" si="465"/>
        <v>65.208333333333329</v>
      </c>
      <c r="N9982" s="2" t="str">
        <f t="shared" si="466"/>
        <v/>
      </c>
      <c r="O9982" s="2" t="str">
        <f t="shared" si="467"/>
        <v/>
      </c>
    </row>
    <row r="9983" spans="1:15" x14ac:dyDescent="0.25">
      <c r="A9983">
        <v>9982</v>
      </c>
      <c r="B9983">
        <v>2</v>
      </c>
      <c r="C9983" s="1">
        <v>28964</v>
      </c>
      <c r="D9983">
        <v>0</v>
      </c>
      <c r="E9983">
        <v>0</v>
      </c>
      <c r="F9983" t="s">
        <v>20</v>
      </c>
      <c r="G9983" s="1">
        <v>36703</v>
      </c>
      <c r="H9983">
        <v>2</v>
      </c>
      <c r="J9983">
        <v>10</v>
      </c>
      <c r="K9983">
        <v>10107</v>
      </c>
      <c r="L9983" s="1">
        <v>366</v>
      </c>
      <c r="M9983" s="2">
        <f t="shared" si="465"/>
        <v>21.18611111111111</v>
      </c>
      <c r="N9983" s="2" t="str">
        <f t="shared" si="466"/>
        <v/>
      </c>
      <c r="O9983" s="2" t="str">
        <f t="shared" si="467"/>
        <v/>
      </c>
    </row>
    <row r="9984" spans="1:15" x14ac:dyDescent="0.25">
      <c r="A9984">
        <v>9983</v>
      </c>
      <c r="B9984">
        <v>2</v>
      </c>
      <c r="C9984" s="1">
        <v>16421</v>
      </c>
      <c r="D9984">
        <v>2415</v>
      </c>
      <c r="E9984">
        <v>0</v>
      </c>
      <c r="F9984" t="s">
        <v>26</v>
      </c>
      <c r="G9984" s="1">
        <v>36703</v>
      </c>
      <c r="H9984">
        <v>2</v>
      </c>
      <c r="J9984">
        <v>10</v>
      </c>
      <c r="K9984">
        <v>12149</v>
      </c>
      <c r="L9984" s="1">
        <v>366</v>
      </c>
      <c r="M9984" s="2">
        <f t="shared" si="465"/>
        <v>55.530555555555559</v>
      </c>
      <c r="N9984" s="2" t="str">
        <f t="shared" si="466"/>
        <v/>
      </c>
      <c r="O9984" s="2" t="str">
        <f t="shared" si="467"/>
        <v/>
      </c>
    </row>
    <row r="9985" spans="1:15" x14ac:dyDescent="0.25">
      <c r="A9985">
        <v>9984</v>
      </c>
      <c r="B9985">
        <v>2</v>
      </c>
      <c r="C9985" s="1">
        <v>26215</v>
      </c>
      <c r="D9985">
        <v>0</v>
      </c>
      <c r="E9985">
        <v>0</v>
      </c>
      <c r="F9985" t="s">
        <v>14</v>
      </c>
      <c r="G9985" s="1">
        <v>36703</v>
      </c>
      <c r="H9985">
        <v>2</v>
      </c>
      <c r="J9985">
        <v>10</v>
      </c>
      <c r="K9985">
        <v>16807</v>
      </c>
      <c r="L9985" s="1">
        <v>366</v>
      </c>
      <c r="M9985" s="2">
        <f t="shared" si="465"/>
        <v>28.713888888888889</v>
      </c>
      <c r="N9985" s="2" t="str">
        <f t="shared" si="466"/>
        <v/>
      </c>
      <c r="O9985" s="2" t="str">
        <f t="shared" si="467"/>
        <v/>
      </c>
    </row>
    <row r="9986" spans="1:15" x14ac:dyDescent="0.25">
      <c r="A9986">
        <v>9985</v>
      </c>
      <c r="B9986">
        <v>2</v>
      </c>
      <c r="C9986" s="1">
        <v>22936</v>
      </c>
      <c r="D9986">
        <v>0</v>
      </c>
      <c r="E9986">
        <v>0</v>
      </c>
      <c r="F9986" t="s">
        <v>20</v>
      </c>
      <c r="G9986" s="1">
        <v>36703</v>
      </c>
      <c r="H9986">
        <v>2</v>
      </c>
      <c r="J9986">
        <v>10</v>
      </c>
      <c r="K9986">
        <v>10307</v>
      </c>
      <c r="L9986" s="1">
        <v>366</v>
      </c>
      <c r="M9986" s="2">
        <f t="shared" si="465"/>
        <v>37.69166666666667</v>
      </c>
      <c r="N9986" s="2" t="str">
        <f t="shared" si="466"/>
        <v/>
      </c>
      <c r="O9986" s="2" t="str">
        <f t="shared" si="467"/>
        <v/>
      </c>
    </row>
    <row r="9987" spans="1:15" x14ac:dyDescent="0.25">
      <c r="A9987">
        <v>9986</v>
      </c>
      <c r="B9987">
        <v>2</v>
      </c>
      <c r="C9987" s="1">
        <v>24990</v>
      </c>
      <c r="D9987">
        <v>2214</v>
      </c>
      <c r="E9987">
        <v>1</v>
      </c>
      <c r="F9987" t="s">
        <v>14</v>
      </c>
      <c r="G9987" s="1">
        <v>36703</v>
      </c>
      <c r="H9987">
        <v>2</v>
      </c>
      <c r="J9987">
        <v>10</v>
      </c>
      <c r="K9987">
        <v>10207</v>
      </c>
      <c r="L9987" s="1">
        <v>366</v>
      </c>
      <c r="M9987" s="2">
        <f t="shared" si="465"/>
        <v>32.069444444444443</v>
      </c>
      <c r="N9987" s="2" t="str">
        <f t="shared" si="466"/>
        <v/>
      </c>
      <c r="O9987" s="2" t="str">
        <f t="shared" si="467"/>
        <v/>
      </c>
    </row>
    <row r="9988" spans="1:15" x14ac:dyDescent="0.25">
      <c r="A9988">
        <v>9987</v>
      </c>
      <c r="B9988">
        <v>2</v>
      </c>
      <c r="C9988" s="1">
        <v>25877</v>
      </c>
      <c r="D9988">
        <v>0</v>
      </c>
      <c r="E9988">
        <v>0</v>
      </c>
      <c r="F9988" t="s">
        <v>13</v>
      </c>
      <c r="G9988" s="1">
        <v>36703</v>
      </c>
      <c r="H9988">
        <v>0</v>
      </c>
      <c r="J9988">
        <v>23</v>
      </c>
      <c r="K9988">
        <v>0</v>
      </c>
      <c r="L9988" s="1">
        <v>366</v>
      </c>
      <c r="M9988" s="2">
        <f t="shared" si="465"/>
        <v>29.641666666666666</v>
      </c>
      <c r="N9988" s="2" t="str">
        <f t="shared" si="466"/>
        <v/>
      </c>
      <c r="O9988" s="2" t="str">
        <f t="shared" si="467"/>
        <v/>
      </c>
    </row>
    <row r="9989" spans="1:15" x14ac:dyDescent="0.25">
      <c r="A9989">
        <v>9988</v>
      </c>
      <c r="B9989">
        <v>2</v>
      </c>
      <c r="C9989" s="1">
        <v>25239</v>
      </c>
      <c r="D9989">
        <v>0</v>
      </c>
      <c r="E9989">
        <v>0</v>
      </c>
      <c r="F9989" t="s">
        <v>13</v>
      </c>
      <c r="G9989" s="1">
        <v>36703</v>
      </c>
      <c r="H9989">
        <v>0</v>
      </c>
      <c r="J9989">
        <v>23</v>
      </c>
      <c r="K9989">
        <v>0</v>
      </c>
      <c r="L9989" s="1">
        <v>366</v>
      </c>
      <c r="M9989" s="2">
        <f t="shared" ref="M9989:M10052" si="468">DAYS360(C9989,G9989,TRUE)/360</f>
        <v>31.391666666666666</v>
      </c>
      <c r="N9989" s="2" t="str">
        <f t="shared" ref="N9989:N10052" si="469">IF(DAYS360(C9989,L9989)/360&gt;0,DAYS360(C9989,L9989)/360,"")</f>
        <v/>
      </c>
      <c r="O9989" s="2" t="str">
        <f t="shared" ref="O9989:O10052" si="470">IF(N9989="","",N9989-M9989)</f>
        <v/>
      </c>
    </row>
    <row r="9990" spans="1:15" x14ac:dyDescent="0.25">
      <c r="A9990">
        <v>9989</v>
      </c>
      <c r="B9990">
        <v>3</v>
      </c>
      <c r="C9990" s="1">
        <v>21636</v>
      </c>
      <c r="D9990">
        <v>0</v>
      </c>
      <c r="E9990">
        <v>0</v>
      </c>
      <c r="F9990" t="s">
        <v>13</v>
      </c>
      <c r="G9990" s="1">
        <v>36703</v>
      </c>
      <c r="H9990">
        <v>0</v>
      </c>
      <c r="J9990">
        <v>21</v>
      </c>
      <c r="K9990">
        <v>0</v>
      </c>
      <c r="L9990" s="1">
        <v>366</v>
      </c>
      <c r="M9990" s="2">
        <f t="shared" si="468"/>
        <v>41.24722222222222</v>
      </c>
      <c r="N9990" s="2" t="str">
        <f t="shared" si="469"/>
        <v/>
      </c>
      <c r="O9990" s="2" t="str">
        <f t="shared" si="470"/>
        <v/>
      </c>
    </row>
    <row r="9991" spans="1:15" x14ac:dyDescent="0.25">
      <c r="A9991">
        <v>9990</v>
      </c>
      <c r="B9991">
        <v>2</v>
      </c>
      <c r="C9991" s="1">
        <v>19218</v>
      </c>
      <c r="D9991">
        <v>0</v>
      </c>
      <c r="E9991">
        <v>0</v>
      </c>
      <c r="F9991" t="s">
        <v>13</v>
      </c>
      <c r="G9991" s="1">
        <v>36703</v>
      </c>
      <c r="H9991">
        <v>0</v>
      </c>
      <c r="J9991">
        <v>25</v>
      </c>
      <c r="K9991">
        <v>0</v>
      </c>
      <c r="L9991" s="1">
        <v>366</v>
      </c>
      <c r="M9991" s="2">
        <f t="shared" si="468"/>
        <v>47.87222222222222</v>
      </c>
      <c r="N9991" s="2" t="str">
        <f t="shared" si="469"/>
        <v/>
      </c>
      <c r="O9991" s="2" t="str">
        <f t="shared" si="470"/>
        <v/>
      </c>
    </row>
    <row r="9992" spans="1:15" x14ac:dyDescent="0.25">
      <c r="A9992">
        <v>9991</v>
      </c>
      <c r="B9992">
        <v>2</v>
      </c>
      <c r="C9992" s="1">
        <v>16648</v>
      </c>
      <c r="D9992">
        <v>0</v>
      </c>
      <c r="E9992">
        <v>0</v>
      </c>
      <c r="F9992" t="s">
        <v>13</v>
      </c>
      <c r="G9992" s="1">
        <v>36703</v>
      </c>
      <c r="H9992">
        <v>0</v>
      </c>
      <c r="J9992">
        <v>23</v>
      </c>
      <c r="K9992">
        <v>0</v>
      </c>
      <c r="L9992" s="1">
        <v>366</v>
      </c>
      <c r="M9992" s="2">
        <f t="shared" si="468"/>
        <v>54.905555555555559</v>
      </c>
      <c r="N9992" s="2" t="str">
        <f t="shared" si="469"/>
        <v/>
      </c>
      <c r="O9992" s="2" t="str">
        <f t="shared" si="470"/>
        <v/>
      </c>
    </row>
    <row r="9993" spans="1:15" x14ac:dyDescent="0.25">
      <c r="A9993">
        <v>9992</v>
      </c>
      <c r="B9993">
        <v>2</v>
      </c>
      <c r="C9993" s="1">
        <v>21585</v>
      </c>
      <c r="D9993">
        <v>0</v>
      </c>
      <c r="E9993">
        <v>0</v>
      </c>
      <c r="F9993" t="s">
        <v>13</v>
      </c>
      <c r="G9993" s="1">
        <v>36703</v>
      </c>
      <c r="H9993">
        <v>0</v>
      </c>
      <c r="J9993">
        <v>23</v>
      </c>
      <c r="K9993">
        <v>0</v>
      </c>
      <c r="L9993" s="1">
        <v>366</v>
      </c>
      <c r="M9993" s="2">
        <f t="shared" si="468"/>
        <v>41.394444444444446</v>
      </c>
      <c r="N9993" s="2" t="str">
        <f t="shared" si="469"/>
        <v/>
      </c>
      <c r="O9993" s="2" t="str">
        <f t="shared" si="470"/>
        <v/>
      </c>
    </row>
    <row r="9994" spans="1:15" x14ac:dyDescent="0.25">
      <c r="A9994">
        <v>9993</v>
      </c>
      <c r="B9994">
        <v>2</v>
      </c>
      <c r="C9994" s="1">
        <v>19830</v>
      </c>
      <c r="D9994">
        <v>0</v>
      </c>
      <c r="E9994">
        <v>0</v>
      </c>
      <c r="F9994" t="s">
        <v>13</v>
      </c>
      <c r="G9994" s="1">
        <v>36703</v>
      </c>
      <c r="H9994">
        <v>0</v>
      </c>
      <c r="J9994">
        <v>21</v>
      </c>
      <c r="K9994">
        <v>0</v>
      </c>
      <c r="L9994" s="1">
        <v>366</v>
      </c>
      <c r="M9994" s="2">
        <f t="shared" si="468"/>
        <v>46.194444444444443</v>
      </c>
      <c r="N9994" s="2" t="str">
        <f t="shared" si="469"/>
        <v/>
      </c>
      <c r="O9994" s="2" t="str">
        <f t="shared" si="470"/>
        <v/>
      </c>
    </row>
    <row r="9995" spans="1:15" x14ac:dyDescent="0.25">
      <c r="A9995">
        <v>9994</v>
      </c>
      <c r="B9995">
        <v>3</v>
      </c>
      <c r="C9995" s="1">
        <v>21274</v>
      </c>
      <c r="D9995">
        <v>0</v>
      </c>
      <c r="E9995">
        <v>2</v>
      </c>
      <c r="F9995" t="s">
        <v>14</v>
      </c>
      <c r="G9995" s="1">
        <v>36704</v>
      </c>
      <c r="H9995">
        <v>2</v>
      </c>
      <c r="J9995">
        <v>10</v>
      </c>
      <c r="K9995">
        <v>10207</v>
      </c>
      <c r="L9995" s="1">
        <v>366</v>
      </c>
      <c r="M9995" s="2">
        <f t="shared" si="468"/>
        <v>42.241666666666667</v>
      </c>
      <c r="N9995" s="2" t="str">
        <f t="shared" si="469"/>
        <v/>
      </c>
      <c r="O9995" s="2" t="str">
        <f t="shared" si="470"/>
        <v/>
      </c>
    </row>
    <row r="9996" spans="1:15" x14ac:dyDescent="0.25">
      <c r="A9996">
        <v>9995</v>
      </c>
      <c r="B9996">
        <v>2</v>
      </c>
      <c r="C9996" s="1">
        <v>21426</v>
      </c>
      <c r="D9996">
        <v>0</v>
      </c>
      <c r="E9996">
        <v>0</v>
      </c>
      <c r="F9996" t="s">
        <v>13</v>
      </c>
      <c r="G9996" s="1">
        <v>36704</v>
      </c>
      <c r="H9996">
        <v>0</v>
      </c>
      <c r="J9996">
        <v>21</v>
      </c>
      <c r="K9996">
        <v>0</v>
      </c>
      <c r="L9996" s="1">
        <v>366</v>
      </c>
      <c r="M9996" s="2">
        <f t="shared" si="468"/>
        <v>41.827777777777776</v>
      </c>
      <c r="N9996" s="2" t="str">
        <f t="shared" si="469"/>
        <v/>
      </c>
      <c r="O9996" s="2" t="str">
        <f t="shared" si="470"/>
        <v/>
      </c>
    </row>
    <row r="9997" spans="1:15" x14ac:dyDescent="0.25">
      <c r="A9997">
        <v>9996</v>
      </c>
      <c r="B9997">
        <v>2</v>
      </c>
      <c r="C9997" s="1">
        <v>25563</v>
      </c>
      <c r="D9997">
        <v>0</v>
      </c>
      <c r="E9997">
        <v>1</v>
      </c>
      <c r="F9997" t="s">
        <v>14</v>
      </c>
      <c r="G9997" s="1">
        <v>36705</v>
      </c>
      <c r="H9997">
        <v>2</v>
      </c>
      <c r="J9997">
        <v>10</v>
      </c>
      <c r="K9997">
        <v>18707</v>
      </c>
      <c r="L9997" s="1">
        <v>366</v>
      </c>
      <c r="M9997" s="2">
        <f t="shared" si="468"/>
        <v>30.505555555555556</v>
      </c>
      <c r="N9997" s="2" t="str">
        <f t="shared" si="469"/>
        <v/>
      </c>
      <c r="O9997" s="2" t="str">
        <f t="shared" si="470"/>
        <v/>
      </c>
    </row>
    <row r="9998" spans="1:15" x14ac:dyDescent="0.25">
      <c r="A9998">
        <v>9997</v>
      </c>
      <c r="B9998">
        <v>2</v>
      </c>
      <c r="C9998" s="1">
        <v>28251</v>
      </c>
      <c r="D9998">
        <v>0</v>
      </c>
      <c r="E9998">
        <v>0</v>
      </c>
      <c r="F9998" t="s">
        <v>26</v>
      </c>
      <c r="G9998" s="1">
        <v>36705</v>
      </c>
      <c r="H9998">
        <v>2</v>
      </c>
      <c r="J9998">
        <v>10</v>
      </c>
      <c r="K9998">
        <v>18507</v>
      </c>
      <c r="L9998" s="1">
        <v>366</v>
      </c>
      <c r="M9998" s="2">
        <f t="shared" si="468"/>
        <v>23.144444444444446</v>
      </c>
      <c r="N9998" s="2" t="str">
        <f t="shared" si="469"/>
        <v/>
      </c>
      <c r="O9998" s="2" t="str">
        <f t="shared" si="470"/>
        <v/>
      </c>
    </row>
    <row r="9999" spans="1:15" x14ac:dyDescent="0.25">
      <c r="A9999">
        <v>9998</v>
      </c>
      <c r="B9999">
        <v>4</v>
      </c>
      <c r="C9999" s="1">
        <v>15676</v>
      </c>
      <c r="D9999">
        <v>2300</v>
      </c>
      <c r="E9999">
        <v>0</v>
      </c>
      <c r="F9999" t="s">
        <v>20</v>
      </c>
      <c r="G9999" s="1">
        <v>36706</v>
      </c>
      <c r="H9999">
        <v>0</v>
      </c>
      <c r="J9999">
        <v>25</v>
      </c>
      <c r="K9999">
        <v>0</v>
      </c>
      <c r="L9999" s="1">
        <v>366</v>
      </c>
      <c r="M9999" s="2">
        <f t="shared" si="468"/>
        <v>57.577777777777776</v>
      </c>
      <c r="N9999" s="2" t="str">
        <f t="shared" si="469"/>
        <v/>
      </c>
      <c r="O9999" s="2" t="str">
        <f t="shared" si="470"/>
        <v/>
      </c>
    </row>
    <row r="10000" spans="1:15" x14ac:dyDescent="0.25">
      <c r="A10000">
        <v>9999</v>
      </c>
      <c r="B10000">
        <v>2</v>
      </c>
      <c r="C10000" s="1">
        <v>22174</v>
      </c>
      <c r="D10000">
        <v>0</v>
      </c>
      <c r="E10000">
        <v>0</v>
      </c>
      <c r="F10000" t="s">
        <v>13</v>
      </c>
      <c r="G10000" s="1">
        <v>36706</v>
      </c>
      <c r="H10000">
        <v>0</v>
      </c>
      <c r="J10000">
        <v>25</v>
      </c>
      <c r="K10000">
        <v>0</v>
      </c>
      <c r="L10000" s="1">
        <v>366</v>
      </c>
      <c r="M10000" s="2">
        <f t="shared" si="468"/>
        <v>39.788888888888891</v>
      </c>
      <c r="N10000" s="2" t="str">
        <f t="shared" si="469"/>
        <v/>
      </c>
      <c r="O10000" s="2" t="str">
        <f t="shared" si="470"/>
        <v/>
      </c>
    </row>
    <row r="10001" spans="1:15" x14ac:dyDescent="0.25">
      <c r="A10001">
        <v>10000</v>
      </c>
      <c r="B10001">
        <v>2</v>
      </c>
      <c r="C10001" s="1">
        <v>26795</v>
      </c>
      <c r="D10001">
        <v>0</v>
      </c>
      <c r="E10001">
        <v>0</v>
      </c>
      <c r="F10001" t="s">
        <v>14</v>
      </c>
      <c r="G10001" s="1">
        <v>36706</v>
      </c>
      <c r="H10001">
        <v>0</v>
      </c>
      <c r="J10001">
        <v>10</v>
      </c>
      <c r="K10001">
        <v>11907</v>
      </c>
      <c r="L10001" s="1">
        <v>366</v>
      </c>
      <c r="M10001" s="2">
        <f t="shared" si="468"/>
        <v>27.133333333333333</v>
      </c>
      <c r="N10001" s="2" t="str">
        <f t="shared" si="469"/>
        <v/>
      </c>
      <c r="O10001" s="2" t="str">
        <f t="shared" si="470"/>
        <v/>
      </c>
    </row>
    <row r="10002" spans="1:15" x14ac:dyDescent="0.25">
      <c r="A10002">
        <v>10001</v>
      </c>
      <c r="B10002">
        <v>3</v>
      </c>
      <c r="C10002" s="1">
        <v>23541</v>
      </c>
      <c r="D10002">
        <v>0</v>
      </c>
      <c r="E10002">
        <v>2</v>
      </c>
      <c r="F10002" t="s">
        <v>14</v>
      </c>
      <c r="G10002" s="1">
        <v>36706</v>
      </c>
      <c r="H10002">
        <v>2</v>
      </c>
      <c r="J10002">
        <v>10</v>
      </c>
      <c r="K10002">
        <v>10107</v>
      </c>
      <c r="L10002" s="1">
        <v>366</v>
      </c>
      <c r="M10002" s="2">
        <f t="shared" si="468"/>
        <v>36.044444444444444</v>
      </c>
      <c r="N10002" s="2" t="str">
        <f t="shared" si="469"/>
        <v/>
      </c>
      <c r="O10002" s="2" t="str">
        <f t="shared" si="470"/>
        <v/>
      </c>
    </row>
    <row r="10003" spans="1:15" x14ac:dyDescent="0.25">
      <c r="A10003">
        <v>10002</v>
      </c>
      <c r="B10003">
        <v>3</v>
      </c>
      <c r="C10003" s="1">
        <v>18137</v>
      </c>
      <c r="D10003">
        <v>1500</v>
      </c>
      <c r="E10003">
        <v>1</v>
      </c>
      <c r="F10003" t="s">
        <v>14</v>
      </c>
      <c r="G10003" s="1">
        <v>36706</v>
      </c>
      <c r="H10003">
        <v>2</v>
      </c>
      <c r="J10003">
        <v>10</v>
      </c>
      <c r="K10003">
        <v>13607</v>
      </c>
      <c r="L10003" s="1">
        <v>366</v>
      </c>
      <c r="M10003" s="2">
        <f t="shared" si="468"/>
        <v>50.838888888888889</v>
      </c>
      <c r="N10003" s="2" t="str">
        <f t="shared" si="469"/>
        <v/>
      </c>
      <c r="O10003" s="2" t="str">
        <f t="shared" si="470"/>
        <v/>
      </c>
    </row>
    <row r="10004" spans="1:15" x14ac:dyDescent="0.25">
      <c r="A10004">
        <v>10003</v>
      </c>
      <c r="B10004">
        <v>3</v>
      </c>
      <c r="C10004" s="1">
        <v>17009</v>
      </c>
      <c r="D10004">
        <v>0</v>
      </c>
      <c r="E10004">
        <v>0</v>
      </c>
      <c r="F10004" t="s">
        <v>16</v>
      </c>
      <c r="G10004" s="1">
        <v>36706</v>
      </c>
      <c r="H10004">
        <v>2</v>
      </c>
      <c r="J10004">
        <v>10</v>
      </c>
      <c r="K10004">
        <v>10207</v>
      </c>
      <c r="L10004" s="1">
        <v>366</v>
      </c>
      <c r="M10004" s="2">
        <f t="shared" si="468"/>
        <v>53.924999999999997</v>
      </c>
      <c r="N10004" s="2" t="str">
        <f t="shared" si="469"/>
        <v/>
      </c>
      <c r="O10004" s="2" t="str">
        <f t="shared" si="470"/>
        <v/>
      </c>
    </row>
    <row r="10005" spans="1:15" x14ac:dyDescent="0.25">
      <c r="A10005">
        <v>10004</v>
      </c>
      <c r="B10005">
        <v>4</v>
      </c>
      <c r="C10005" s="1">
        <v>24510</v>
      </c>
      <c r="D10005">
        <v>0</v>
      </c>
      <c r="E10005">
        <v>0</v>
      </c>
      <c r="F10005" t="s">
        <v>20</v>
      </c>
      <c r="G10005" s="1">
        <v>36706</v>
      </c>
      <c r="H10005">
        <v>0</v>
      </c>
      <c r="J10005">
        <v>21</v>
      </c>
      <c r="K10005">
        <v>0</v>
      </c>
      <c r="L10005" s="1">
        <v>366</v>
      </c>
      <c r="M10005" s="2">
        <f t="shared" si="468"/>
        <v>33.394444444444446</v>
      </c>
      <c r="N10005" s="2" t="str">
        <f t="shared" si="469"/>
        <v/>
      </c>
      <c r="O10005" s="2" t="str">
        <f t="shared" si="470"/>
        <v/>
      </c>
    </row>
    <row r="10006" spans="1:15" x14ac:dyDescent="0.25">
      <c r="A10006">
        <v>10005</v>
      </c>
      <c r="B10006">
        <v>3</v>
      </c>
      <c r="C10006" s="1">
        <v>22741</v>
      </c>
      <c r="D10006">
        <v>4423</v>
      </c>
      <c r="E10006">
        <v>0</v>
      </c>
      <c r="F10006" t="s">
        <v>14</v>
      </c>
      <c r="G10006" s="1">
        <v>36707</v>
      </c>
      <c r="H10006">
        <v>0</v>
      </c>
      <c r="J10006">
        <v>10</v>
      </c>
      <c r="K10006">
        <v>0</v>
      </c>
      <c r="L10006" s="1">
        <v>366</v>
      </c>
      <c r="M10006" s="2">
        <f t="shared" si="468"/>
        <v>38.236111111111114</v>
      </c>
      <c r="N10006" s="2" t="str">
        <f t="shared" si="469"/>
        <v/>
      </c>
      <c r="O10006" s="2" t="str">
        <f t="shared" si="470"/>
        <v/>
      </c>
    </row>
    <row r="10007" spans="1:15" x14ac:dyDescent="0.25">
      <c r="A10007">
        <v>10006</v>
      </c>
      <c r="B10007">
        <v>2</v>
      </c>
      <c r="C10007" s="1">
        <v>26750</v>
      </c>
      <c r="D10007">
        <v>0</v>
      </c>
      <c r="E10007">
        <v>0</v>
      </c>
      <c r="F10007" t="s">
        <v>14</v>
      </c>
      <c r="G10007" s="1">
        <v>36707</v>
      </c>
      <c r="H10007">
        <v>2</v>
      </c>
      <c r="J10007">
        <v>10</v>
      </c>
      <c r="K10007">
        <v>14607</v>
      </c>
      <c r="L10007" s="1">
        <v>366</v>
      </c>
      <c r="M10007" s="2">
        <f t="shared" si="468"/>
        <v>27.258333333333333</v>
      </c>
      <c r="N10007" s="2" t="str">
        <f t="shared" si="469"/>
        <v/>
      </c>
      <c r="O10007" s="2" t="str">
        <f t="shared" si="470"/>
        <v/>
      </c>
    </row>
    <row r="10008" spans="1:15" x14ac:dyDescent="0.25">
      <c r="A10008">
        <v>10007</v>
      </c>
      <c r="B10008">
        <v>4</v>
      </c>
      <c r="C10008" s="1">
        <v>33239</v>
      </c>
      <c r="D10008">
        <v>0</v>
      </c>
      <c r="E10008">
        <v>0</v>
      </c>
      <c r="F10008" t="s">
        <v>20</v>
      </c>
      <c r="G10008" s="1">
        <v>36707</v>
      </c>
      <c r="H10008">
        <v>2</v>
      </c>
      <c r="J10008">
        <v>21</v>
      </c>
      <c r="K10008">
        <v>10107</v>
      </c>
      <c r="L10008" s="1">
        <v>366</v>
      </c>
      <c r="M10008" s="2">
        <f t="shared" si="468"/>
        <v>9.4972222222222218</v>
      </c>
      <c r="N10008" s="2" t="str">
        <f t="shared" si="469"/>
        <v/>
      </c>
      <c r="O10008" s="2" t="str">
        <f t="shared" si="470"/>
        <v/>
      </c>
    </row>
    <row r="10009" spans="1:15" x14ac:dyDescent="0.25">
      <c r="A10009">
        <v>10008</v>
      </c>
      <c r="B10009">
        <v>3</v>
      </c>
      <c r="C10009" s="1">
        <v>26986</v>
      </c>
      <c r="D10009">
        <v>0</v>
      </c>
      <c r="E10009">
        <v>0</v>
      </c>
      <c r="F10009" t="s">
        <v>14</v>
      </c>
      <c r="G10009" s="1">
        <v>36707</v>
      </c>
      <c r="H10009">
        <v>2</v>
      </c>
      <c r="J10009">
        <v>10</v>
      </c>
      <c r="K10009">
        <v>12607</v>
      </c>
      <c r="L10009" s="1">
        <v>366</v>
      </c>
      <c r="M10009" s="2">
        <f t="shared" si="468"/>
        <v>26.616666666666667</v>
      </c>
      <c r="N10009" s="2" t="str">
        <f t="shared" si="469"/>
        <v/>
      </c>
      <c r="O10009" s="2" t="str">
        <f t="shared" si="470"/>
        <v/>
      </c>
    </row>
    <row r="10010" spans="1:15" x14ac:dyDescent="0.25">
      <c r="A10010">
        <v>10009</v>
      </c>
      <c r="B10010">
        <v>2</v>
      </c>
      <c r="C10010" s="1">
        <v>20994</v>
      </c>
      <c r="D10010">
        <v>0</v>
      </c>
      <c r="E10010">
        <v>0</v>
      </c>
      <c r="F10010" t="s">
        <v>13</v>
      </c>
      <c r="G10010" s="1">
        <v>36710</v>
      </c>
      <c r="H10010">
        <v>0</v>
      </c>
      <c r="J10010">
        <v>21</v>
      </c>
      <c r="K10010">
        <v>0</v>
      </c>
      <c r="L10010" s="1">
        <v>366</v>
      </c>
      <c r="M10010" s="2">
        <f t="shared" si="468"/>
        <v>43.027777777777779</v>
      </c>
      <c r="N10010" s="2" t="str">
        <f t="shared" si="469"/>
        <v/>
      </c>
      <c r="O10010" s="2" t="str">
        <f t="shared" si="470"/>
        <v/>
      </c>
    </row>
    <row r="10011" spans="1:15" x14ac:dyDescent="0.25">
      <c r="A10011">
        <v>10010</v>
      </c>
      <c r="B10011">
        <v>4</v>
      </c>
      <c r="C10011" s="1">
        <v>23173</v>
      </c>
      <c r="D10011">
        <v>0</v>
      </c>
      <c r="E10011">
        <v>0</v>
      </c>
      <c r="F10011" t="s">
        <v>20</v>
      </c>
      <c r="G10011" s="1">
        <v>36711</v>
      </c>
      <c r="H10011">
        <v>0</v>
      </c>
      <c r="J10011">
        <v>23</v>
      </c>
      <c r="K10011">
        <v>0</v>
      </c>
      <c r="L10011" s="1">
        <v>366</v>
      </c>
      <c r="M10011" s="2">
        <f t="shared" si="468"/>
        <v>37.06388888888889</v>
      </c>
      <c r="N10011" s="2" t="str">
        <f t="shared" si="469"/>
        <v/>
      </c>
      <c r="O10011" s="2" t="str">
        <f t="shared" si="470"/>
        <v/>
      </c>
    </row>
    <row r="10012" spans="1:15" x14ac:dyDescent="0.25">
      <c r="A10012">
        <v>10011</v>
      </c>
      <c r="B10012">
        <v>3</v>
      </c>
      <c r="C10012" s="1">
        <v>19858</v>
      </c>
      <c r="D10012">
        <v>0</v>
      </c>
      <c r="E10012">
        <v>0</v>
      </c>
      <c r="F10012" t="s">
        <v>13</v>
      </c>
      <c r="G10012" s="1">
        <v>36711</v>
      </c>
      <c r="H10012">
        <v>0</v>
      </c>
      <c r="J10012">
        <v>25</v>
      </c>
      <c r="K10012">
        <v>0</v>
      </c>
      <c r="L10012" s="1">
        <v>366</v>
      </c>
      <c r="M10012" s="2">
        <f t="shared" si="468"/>
        <v>46.138888888888886</v>
      </c>
      <c r="N10012" s="2" t="str">
        <f t="shared" si="469"/>
        <v/>
      </c>
      <c r="O10012" s="2" t="str">
        <f t="shared" si="470"/>
        <v/>
      </c>
    </row>
    <row r="10013" spans="1:15" x14ac:dyDescent="0.25">
      <c r="A10013">
        <v>10012</v>
      </c>
      <c r="B10013">
        <v>2</v>
      </c>
      <c r="C10013" s="1">
        <v>25177</v>
      </c>
      <c r="D10013">
        <v>0</v>
      </c>
      <c r="E10013">
        <v>0</v>
      </c>
      <c r="F10013" t="s">
        <v>14</v>
      </c>
      <c r="G10013" s="1">
        <v>36711</v>
      </c>
      <c r="H10013">
        <v>0</v>
      </c>
      <c r="J10013">
        <v>10</v>
      </c>
      <c r="K10013">
        <v>16807</v>
      </c>
      <c r="L10013" s="1">
        <v>366</v>
      </c>
      <c r="M10013" s="2">
        <f t="shared" si="468"/>
        <v>31.580555555555556</v>
      </c>
      <c r="N10013" s="2" t="str">
        <f t="shared" si="469"/>
        <v/>
      </c>
      <c r="O10013" s="2" t="str">
        <f t="shared" si="470"/>
        <v/>
      </c>
    </row>
    <row r="10014" spans="1:15" x14ac:dyDescent="0.25">
      <c r="A10014">
        <v>10013</v>
      </c>
      <c r="B10014">
        <v>4</v>
      </c>
      <c r="C10014" s="1">
        <v>25892</v>
      </c>
      <c r="D10014">
        <v>1720</v>
      </c>
      <c r="E10014">
        <v>1</v>
      </c>
      <c r="F10014" t="s">
        <v>20</v>
      </c>
      <c r="G10014" s="1">
        <v>36711</v>
      </c>
      <c r="H10014">
        <v>2</v>
      </c>
      <c r="J10014">
        <v>10</v>
      </c>
      <c r="K10014">
        <v>17807</v>
      </c>
      <c r="L10014" s="1">
        <v>366</v>
      </c>
      <c r="M10014" s="2">
        <f t="shared" si="468"/>
        <v>29.622222222222224</v>
      </c>
      <c r="N10014" s="2" t="str">
        <f t="shared" si="469"/>
        <v/>
      </c>
      <c r="O10014" s="2" t="str">
        <f t="shared" si="470"/>
        <v/>
      </c>
    </row>
    <row r="10015" spans="1:15" x14ac:dyDescent="0.25">
      <c r="A10015">
        <v>10014</v>
      </c>
      <c r="B10015">
        <v>2</v>
      </c>
      <c r="C10015" s="1">
        <v>21969</v>
      </c>
      <c r="D10015">
        <v>1753</v>
      </c>
      <c r="E10015">
        <v>3</v>
      </c>
      <c r="F10015" t="s">
        <v>13</v>
      </c>
      <c r="G10015" s="1">
        <v>36712</v>
      </c>
      <c r="H10015">
        <v>0</v>
      </c>
      <c r="J10015">
        <v>21</v>
      </c>
      <c r="K10015">
        <v>0</v>
      </c>
      <c r="L10015" s="1">
        <v>366</v>
      </c>
      <c r="M10015" s="2">
        <f t="shared" si="468"/>
        <v>40.366666666666667</v>
      </c>
      <c r="N10015" s="2" t="str">
        <f t="shared" si="469"/>
        <v/>
      </c>
      <c r="O10015" s="2" t="str">
        <f t="shared" si="470"/>
        <v/>
      </c>
    </row>
    <row r="10016" spans="1:15" x14ac:dyDescent="0.25">
      <c r="A10016">
        <v>10015</v>
      </c>
      <c r="B10016">
        <v>2</v>
      </c>
      <c r="C10016" s="1">
        <v>15708</v>
      </c>
      <c r="D10016">
        <v>6705</v>
      </c>
      <c r="E10016">
        <v>0</v>
      </c>
      <c r="F10016" t="s">
        <v>14</v>
      </c>
      <c r="G10016" s="1">
        <v>36712</v>
      </c>
      <c r="H10016">
        <v>2</v>
      </c>
      <c r="J10016">
        <v>10</v>
      </c>
      <c r="K10016">
        <v>18319</v>
      </c>
      <c r="L10016" s="1">
        <v>366</v>
      </c>
      <c r="M10016" s="2">
        <f t="shared" si="468"/>
        <v>57.508333333333333</v>
      </c>
      <c r="N10016" s="2" t="str">
        <f t="shared" si="469"/>
        <v/>
      </c>
      <c r="O10016" s="2" t="str">
        <f t="shared" si="470"/>
        <v/>
      </c>
    </row>
    <row r="10017" spans="1:15" x14ac:dyDescent="0.25">
      <c r="A10017">
        <v>10016</v>
      </c>
      <c r="B10017">
        <v>2</v>
      </c>
      <c r="C10017" s="1">
        <v>28209</v>
      </c>
      <c r="D10017">
        <v>2021</v>
      </c>
      <c r="E10017">
        <v>1</v>
      </c>
      <c r="F10017" t="s">
        <v>14</v>
      </c>
      <c r="G10017" s="1">
        <v>36713</v>
      </c>
      <c r="H10017">
        <v>2</v>
      </c>
      <c r="J10017">
        <v>10</v>
      </c>
      <c r="K10017">
        <v>13507</v>
      </c>
      <c r="L10017" s="1">
        <v>366</v>
      </c>
      <c r="M10017" s="2">
        <f t="shared" si="468"/>
        <v>23.280555555555555</v>
      </c>
      <c r="N10017" s="2" t="str">
        <f t="shared" si="469"/>
        <v/>
      </c>
      <c r="O10017" s="2" t="str">
        <f t="shared" si="470"/>
        <v/>
      </c>
    </row>
    <row r="10018" spans="1:15" x14ac:dyDescent="0.25">
      <c r="A10018">
        <v>10017</v>
      </c>
      <c r="B10018">
        <v>3</v>
      </c>
      <c r="C10018" s="1">
        <v>25790</v>
      </c>
      <c r="D10018">
        <v>2200</v>
      </c>
      <c r="E10018">
        <v>2</v>
      </c>
      <c r="F10018" t="s">
        <v>14</v>
      </c>
      <c r="G10018" s="1">
        <v>36713</v>
      </c>
      <c r="H10018">
        <v>2</v>
      </c>
      <c r="J10018">
        <v>10</v>
      </c>
      <c r="K10018">
        <v>14607</v>
      </c>
      <c r="L10018" s="1">
        <v>366</v>
      </c>
      <c r="M10018" s="2">
        <f t="shared" si="468"/>
        <v>29.905555555555555</v>
      </c>
      <c r="N10018" s="2" t="str">
        <f t="shared" si="469"/>
        <v/>
      </c>
      <c r="O10018" s="2" t="str">
        <f t="shared" si="470"/>
        <v/>
      </c>
    </row>
    <row r="10019" spans="1:15" x14ac:dyDescent="0.25">
      <c r="A10019">
        <v>10018</v>
      </c>
      <c r="B10019">
        <v>4</v>
      </c>
      <c r="C10019" s="1">
        <v>30209</v>
      </c>
      <c r="D10019">
        <v>0</v>
      </c>
      <c r="E10019">
        <v>0</v>
      </c>
      <c r="F10019" t="s">
        <v>20</v>
      </c>
      <c r="G10019" s="1">
        <v>36713</v>
      </c>
      <c r="H10019">
        <v>2</v>
      </c>
      <c r="J10019">
        <v>10</v>
      </c>
      <c r="K10019">
        <v>14707</v>
      </c>
      <c r="L10019" s="1">
        <v>366</v>
      </c>
      <c r="M10019" s="2">
        <f t="shared" si="468"/>
        <v>17.808333333333334</v>
      </c>
      <c r="N10019" s="2" t="str">
        <f t="shared" si="469"/>
        <v/>
      </c>
      <c r="O10019" s="2" t="str">
        <f t="shared" si="470"/>
        <v/>
      </c>
    </row>
    <row r="10020" spans="1:15" x14ac:dyDescent="0.25">
      <c r="A10020">
        <v>10019</v>
      </c>
      <c r="B10020">
        <v>2</v>
      </c>
      <c r="C10020" s="1">
        <v>26743</v>
      </c>
      <c r="D10020">
        <v>0</v>
      </c>
      <c r="E10020">
        <v>0</v>
      </c>
      <c r="F10020" t="s">
        <v>14</v>
      </c>
      <c r="G10020" s="1">
        <v>36713</v>
      </c>
      <c r="H10020">
        <v>2</v>
      </c>
      <c r="J10020">
        <v>10</v>
      </c>
      <c r="K10020">
        <v>15807</v>
      </c>
      <c r="L10020" s="1">
        <v>366</v>
      </c>
      <c r="M10020" s="2">
        <f t="shared" si="468"/>
        <v>27.294444444444444</v>
      </c>
      <c r="N10020" s="2" t="str">
        <f t="shared" si="469"/>
        <v/>
      </c>
      <c r="O10020" s="2" t="str">
        <f t="shared" si="470"/>
        <v/>
      </c>
    </row>
    <row r="10021" spans="1:15" x14ac:dyDescent="0.25">
      <c r="A10021">
        <v>10020</v>
      </c>
      <c r="B10021">
        <v>2</v>
      </c>
      <c r="C10021" s="1">
        <v>17005</v>
      </c>
      <c r="D10021">
        <v>0</v>
      </c>
      <c r="E10021">
        <v>0</v>
      </c>
      <c r="F10021" t="s">
        <v>13</v>
      </c>
      <c r="G10021" s="1">
        <v>36713</v>
      </c>
      <c r="H10021">
        <v>0</v>
      </c>
      <c r="J10021">
        <v>25</v>
      </c>
      <c r="K10021">
        <v>0</v>
      </c>
      <c r="L10021" s="1">
        <v>366</v>
      </c>
      <c r="M10021" s="2">
        <f t="shared" si="468"/>
        <v>53.955555555555556</v>
      </c>
      <c r="N10021" s="2" t="str">
        <f t="shared" si="469"/>
        <v/>
      </c>
      <c r="O10021" s="2" t="str">
        <f t="shared" si="470"/>
        <v/>
      </c>
    </row>
    <row r="10022" spans="1:15" x14ac:dyDescent="0.25">
      <c r="A10022">
        <v>10021</v>
      </c>
      <c r="B10022">
        <v>3</v>
      </c>
      <c r="C10022" s="1">
        <v>13389</v>
      </c>
      <c r="D10022">
        <v>1600</v>
      </c>
      <c r="E10022">
        <v>1</v>
      </c>
      <c r="F10022" t="s">
        <v>22</v>
      </c>
      <c r="G10022" s="1">
        <v>36714</v>
      </c>
      <c r="H10022">
        <v>2</v>
      </c>
      <c r="J10022">
        <v>10</v>
      </c>
      <c r="K10022">
        <v>15707</v>
      </c>
      <c r="L10022" s="1">
        <v>366</v>
      </c>
      <c r="M10022" s="2">
        <f t="shared" si="468"/>
        <v>63.861111111111114</v>
      </c>
      <c r="N10022" s="2" t="str">
        <f t="shared" si="469"/>
        <v/>
      </c>
      <c r="O10022" s="2" t="str">
        <f t="shared" si="470"/>
        <v/>
      </c>
    </row>
    <row r="10023" spans="1:15" x14ac:dyDescent="0.25">
      <c r="A10023">
        <v>10022</v>
      </c>
      <c r="B10023">
        <v>2</v>
      </c>
      <c r="C10023" s="1">
        <v>23006</v>
      </c>
      <c r="D10023">
        <v>1415</v>
      </c>
      <c r="E10023">
        <v>1</v>
      </c>
      <c r="F10023" t="s">
        <v>14</v>
      </c>
      <c r="G10023" s="1">
        <v>36714</v>
      </c>
      <c r="H10023">
        <v>2</v>
      </c>
      <c r="J10023">
        <v>10</v>
      </c>
      <c r="K10023">
        <v>10107</v>
      </c>
      <c r="L10023" s="1">
        <v>366</v>
      </c>
      <c r="M10023" s="2">
        <f t="shared" si="468"/>
        <v>37.530555555555559</v>
      </c>
      <c r="N10023" s="2" t="str">
        <f t="shared" si="469"/>
        <v/>
      </c>
      <c r="O10023" s="2" t="str">
        <f t="shared" si="470"/>
        <v/>
      </c>
    </row>
    <row r="10024" spans="1:15" x14ac:dyDescent="0.25">
      <c r="A10024">
        <v>10023</v>
      </c>
      <c r="B10024">
        <v>2</v>
      </c>
      <c r="C10024" s="1">
        <v>26521</v>
      </c>
      <c r="D10024">
        <v>0</v>
      </c>
      <c r="E10024">
        <v>0</v>
      </c>
      <c r="F10024" t="s">
        <v>14</v>
      </c>
      <c r="G10024" s="1">
        <v>36714</v>
      </c>
      <c r="H10024">
        <v>2</v>
      </c>
      <c r="J10024">
        <v>10</v>
      </c>
      <c r="K10024">
        <v>13607</v>
      </c>
      <c r="L10024" s="1">
        <v>366</v>
      </c>
      <c r="M10024" s="2">
        <f t="shared" si="468"/>
        <v>27.908333333333335</v>
      </c>
      <c r="N10024" s="2" t="str">
        <f t="shared" si="469"/>
        <v/>
      </c>
      <c r="O10024" s="2" t="str">
        <f t="shared" si="470"/>
        <v/>
      </c>
    </row>
    <row r="10025" spans="1:15" x14ac:dyDescent="0.25">
      <c r="A10025">
        <v>10024</v>
      </c>
      <c r="B10025">
        <v>2</v>
      </c>
      <c r="C10025" s="1">
        <v>26829</v>
      </c>
      <c r="D10025">
        <v>2490</v>
      </c>
      <c r="E10025">
        <v>0</v>
      </c>
      <c r="F10025" t="s">
        <v>14</v>
      </c>
      <c r="G10025" s="1">
        <v>36717</v>
      </c>
      <c r="H10025">
        <v>2</v>
      </c>
      <c r="J10025">
        <v>10</v>
      </c>
      <c r="K10025">
        <v>16807</v>
      </c>
      <c r="L10025" s="1">
        <v>366</v>
      </c>
      <c r="M10025" s="2">
        <f t="shared" si="468"/>
        <v>27.072222222222223</v>
      </c>
      <c r="N10025" s="2" t="str">
        <f t="shared" si="469"/>
        <v/>
      </c>
      <c r="O10025" s="2" t="str">
        <f t="shared" si="470"/>
        <v/>
      </c>
    </row>
    <row r="10026" spans="1:15" x14ac:dyDescent="0.25">
      <c r="A10026">
        <v>10025</v>
      </c>
      <c r="B10026">
        <v>4</v>
      </c>
      <c r="C10026" s="1">
        <v>27682</v>
      </c>
      <c r="D10026">
        <v>1579</v>
      </c>
      <c r="E10026">
        <v>0</v>
      </c>
      <c r="F10026" t="s">
        <v>20</v>
      </c>
      <c r="G10026" s="1">
        <v>36717</v>
      </c>
      <c r="H10026">
        <v>2</v>
      </c>
      <c r="J10026">
        <v>10</v>
      </c>
      <c r="K10026">
        <v>18507</v>
      </c>
      <c r="L10026" s="1">
        <v>366</v>
      </c>
      <c r="M10026" s="2">
        <f t="shared" si="468"/>
        <v>24.736111111111111</v>
      </c>
      <c r="N10026" s="2" t="str">
        <f t="shared" si="469"/>
        <v/>
      </c>
      <c r="O10026" s="2" t="str">
        <f t="shared" si="470"/>
        <v/>
      </c>
    </row>
    <row r="10027" spans="1:15" x14ac:dyDescent="0.25">
      <c r="A10027">
        <v>10026</v>
      </c>
      <c r="B10027">
        <v>2</v>
      </c>
      <c r="C10027" s="1">
        <v>16700</v>
      </c>
      <c r="D10027">
        <v>0</v>
      </c>
      <c r="E10027">
        <v>0</v>
      </c>
      <c r="F10027" t="s">
        <v>13</v>
      </c>
      <c r="G10027" s="1">
        <v>36717</v>
      </c>
      <c r="H10027">
        <v>0</v>
      </c>
      <c r="J10027">
        <v>25</v>
      </c>
      <c r="K10027">
        <v>0</v>
      </c>
      <c r="L10027" s="1">
        <v>366</v>
      </c>
      <c r="M10027" s="2">
        <f t="shared" si="468"/>
        <v>54.805555555555557</v>
      </c>
      <c r="N10027" s="2" t="str">
        <f t="shared" si="469"/>
        <v/>
      </c>
      <c r="O10027" s="2" t="str">
        <f t="shared" si="470"/>
        <v/>
      </c>
    </row>
    <row r="10028" spans="1:15" x14ac:dyDescent="0.25">
      <c r="A10028">
        <v>10027</v>
      </c>
      <c r="B10028">
        <v>3</v>
      </c>
      <c r="C10028" s="1">
        <v>13013</v>
      </c>
      <c r="D10028">
        <v>0</v>
      </c>
      <c r="E10028">
        <v>0</v>
      </c>
      <c r="F10028" t="s">
        <v>13</v>
      </c>
      <c r="G10028" s="1">
        <v>36718</v>
      </c>
      <c r="H10028">
        <v>0</v>
      </c>
      <c r="J10028">
        <v>21</v>
      </c>
      <c r="K10028">
        <v>0</v>
      </c>
      <c r="L10028" s="1">
        <v>366</v>
      </c>
      <c r="M10028" s="2">
        <f t="shared" si="468"/>
        <v>64.900000000000006</v>
      </c>
      <c r="N10028" s="2" t="str">
        <f t="shared" si="469"/>
        <v/>
      </c>
      <c r="O10028" s="2" t="str">
        <f t="shared" si="470"/>
        <v/>
      </c>
    </row>
    <row r="10029" spans="1:15" x14ac:dyDescent="0.25">
      <c r="A10029">
        <v>10028</v>
      </c>
      <c r="B10029">
        <v>2</v>
      </c>
      <c r="C10029" s="1">
        <v>30285</v>
      </c>
      <c r="D10029">
        <v>0</v>
      </c>
      <c r="E10029">
        <v>0</v>
      </c>
      <c r="F10029" t="s">
        <v>13</v>
      </c>
      <c r="G10029" s="1">
        <v>36718</v>
      </c>
      <c r="H10029">
        <v>0</v>
      </c>
      <c r="J10029">
        <v>21</v>
      </c>
      <c r="K10029">
        <v>10107</v>
      </c>
      <c r="L10029" s="1">
        <v>366</v>
      </c>
      <c r="M10029" s="2">
        <f t="shared" si="468"/>
        <v>17.613888888888887</v>
      </c>
      <c r="N10029" s="2" t="str">
        <f t="shared" si="469"/>
        <v/>
      </c>
      <c r="O10029" s="2" t="str">
        <f t="shared" si="470"/>
        <v/>
      </c>
    </row>
    <row r="10030" spans="1:15" x14ac:dyDescent="0.25">
      <c r="A10030">
        <v>10029</v>
      </c>
      <c r="B10030">
        <v>4</v>
      </c>
      <c r="C10030" s="1">
        <v>27343</v>
      </c>
      <c r="D10030">
        <v>0</v>
      </c>
      <c r="E10030">
        <v>0</v>
      </c>
      <c r="F10030" t="s">
        <v>20</v>
      </c>
      <c r="G10030" s="1">
        <v>36718</v>
      </c>
      <c r="H10030">
        <v>0</v>
      </c>
      <c r="J10030">
        <v>10</v>
      </c>
      <c r="K10030">
        <v>12807</v>
      </c>
      <c r="L10030" s="1">
        <v>366</v>
      </c>
      <c r="M10030" s="2">
        <f t="shared" si="468"/>
        <v>25.669444444444444</v>
      </c>
      <c r="N10030" s="2" t="str">
        <f t="shared" si="469"/>
        <v/>
      </c>
      <c r="O10030" s="2" t="str">
        <f t="shared" si="470"/>
        <v/>
      </c>
    </row>
    <row r="10031" spans="1:15" x14ac:dyDescent="0.25">
      <c r="A10031">
        <v>10030</v>
      </c>
      <c r="B10031">
        <v>4</v>
      </c>
      <c r="C10031" s="1">
        <v>28283</v>
      </c>
      <c r="D10031">
        <v>0</v>
      </c>
      <c r="E10031">
        <v>0</v>
      </c>
      <c r="F10031" t="s">
        <v>20</v>
      </c>
      <c r="G10031" s="1">
        <v>36718</v>
      </c>
      <c r="H10031">
        <v>0</v>
      </c>
      <c r="J10031">
        <v>10</v>
      </c>
      <c r="K10031">
        <v>0</v>
      </c>
      <c r="L10031" s="1">
        <v>366</v>
      </c>
      <c r="M10031" s="2">
        <f t="shared" si="468"/>
        <v>23.094444444444445</v>
      </c>
      <c r="N10031" s="2" t="str">
        <f t="shared" si="469"/>
        <v/>
      </c>
      <c r="O10031" s="2" t="str">
        <f t="shared" si="470"/>
        <v/>
      </c>
    </row>
    <row r="10032" spans="1:15" x14ac:dyDescent="0.25">
      <c r="A10032">
        <v>10031</v>
      </c>
      <c r="B10032">
        <v>3</v>
      </c>
      <c r="C10032" s="1">
        <v>25650</v>
      </c>
      <c r="D10032">
        <v>0</v>
      </c>
      <c r="E10032">
        <v>0</v>
      </c>
      <c r="F10032" t="s">
        <v>13</v>
      </c>
      <c r="G10032" s="1">
        <v>36719</v>
      </c>
      <c r="H10032">
        <v>0</v>
      </c>
      <c r="J10032">
        <v>21</v>
      </c>
      <c r="K10032">
        <v>0</v>
      </c>
      <c r="L10032" s="1">
        <v>366</v>
      </c>
      <c r="M10032" s="2">
        <f t="shared" si="468"/>
        <v>30.302777777777777</v>
      </c>
      <c r="N10032" s="2" t="str">
        <f t="shared" si="469"/>
        <v/>
      </c>
      <c r="O10032" s="2" t="str">
        <f t="shared" si="470"/>
        <v/>
      </c>
    </row>
    <row r="10033" spans="1:15" x14ac:dyDescent="0.25">
      <c r="A10033">
        <v>10032</v>
      </c>
      <c r="B10033">
        <v>3</v>
      </c>
      <c r="C10033" s="1">
        <v>26584</v>
      </c>
      <c r="D10033">
        <v>1084</v>
      </c>
      <c r="E10033">
        <v>0</v>
      </c>
      <c r="F10033" t="s">
        <v>13</v>
      </c>
      <c r="G10033" s="1">
        <v>36720</v>
      </c>
      <c r="H10033">
        <v>0</v>
      </c>
      <c r="J10033">
        <v>21</v>
      </c>
      <c r="K10033">
        <v>0</v>
      </c>
      <c r="L10033" s="1">
        <v>366</v>
      </c>
      <c r="M10033" s="2">
        <f t="shared" si="468"/>
        <v>27.752777777777776</v>
      </c>
      <c r="N10033" s="2" t="str">
        <f t="shared" si="469"/>
        <v/>
      </c>
      <c r="O10033" s="2" t="str">
        <f t="shared" si="470"/>
        <v/>
      </c>
    </row>
    <row r="10034" spans="1:15" x14ac:dyDescent="0.25">
      <c r="A10034">
        <v>10033</v>
      </c>
      <c r="B10034">
        <v>2</v>
      </c>
      <c r="C10034" s="1">
        <v>15225</v>
      </c>
      <c r="D10034">
        <v>4039</v>
      </c>
      <c r="E10034">
        <v>2</v>
      </c>
      <c r="F10034" t="s">
        <v>13</v>
      </c>
      <c r="G10034" s="1">
        <v>36720</v>
      </c>
      <c r="H10034">
        <v>0</v>
      </c>
      <c r="J10034">
        <v>21</v>
      </c>
      <c r="K10034">
        <v>0</v>
      </c>
      <c r="L10034" s="1">
        <v>366</v>
      </c>
      <c r="M10034" s="2">
        <f t="shared" si="468"/>
        <v>58.852777777777774</v>
      </c>
      <c r="N10034" s="2" t="str">
        <f t="shared" si="469"/>
        <v/>
      </c>
      <c r="O10034" s="2" t="str">
        <f t="shared" si="470"/>
        <v/>
      </c>
    </row>
    <row r="10035" spans="1:15" x14ac:dyDescent="0.25">
      <c r="A10035">
        <v>10034</v>
      </c>
      <c r="B10035">
        <v>2</v>
      </c>
      <c r="C10035" s="1">
        <v>22133</v>
      </c>
      <c r="D10035">
        <v>3000</v>
      </c>
      <c r="E10035">
        <v>2</v>
      </c>
      <c r="F10035" t="s">
        <v>14</v>
      </c>
      <c r="G10035" s="1">
        <v>36720</v>
      </c>
      <c r="H10035">
        <v>2</v>
      </c>
      <c r="J10035">
        <v>10</v>
      </c>
      <c r="K10035">
        <v>10107</v>
      </c>
      <c r="L10035" s="1">
        <v>366</v>
      </c>
      <c r="M10035" s="2">
        <f t="shared" si="468"/>
        <v>39.93888888888889</v>
      </c>
      <c r="N10035" s="2" t="str">
        <f t="shared" si="469"/>
        <v/>
      </c>
      <c r="O10035" s="2" t="str">
        <f t="shared" si="470"/>
        <v/>
      </c>
    </row>
    <row r="10036" spans="1:15" x14ac:dyDescent="0.25">
      <c r="A10036">
        <v>10035</v>
      </c>
      <c r="B10036">
        <v>4</v>
      </c>
      <c r="C10036" s="1">
        <v>24156</v>
      </c>
      <c r="D10036">
        <v>0</v>
      </c>
      <c r="E10036">
        <v>0</v>
      </c>
      <c r="F10036" t="s">
        <v>20</v>
      </c>
      <c r="G10036" s="1">
        <v>36724</v>
      </c>
      <c r="H10036">
        <v>0</v>
      </c>
      <c r="J10036">
        <v>10</v>
      </c>
      <c r="K10036">
        <v>15607</v>
      </c>
      <c r="L10036" s="1">
        <v>366</v>
      </c>
      <c r="M10036" s="2">
        <f t="shared" si="468"/>
        <v>34.413888888888891</v>
      </c>
      <c r="N10036" s="2" t="str">
        <f t="shared" si="469"/>
        <v/>
      </c>
      <c r="O10036" s="2" t="str">
        <f t="shared" si="470"/>
        <v/>
      </c>
    </row>
    <row r="10037" spans="1:15" x14ac:dyDescent="0.25">
      <c r="A10037">
        <v>10036</v>
      </c>
      <c r="B10037">
        <v>2</v>
      </c>
      <c r="C10037" s="1">
        <v>20909</v>
      </c>
      <c r="D10037">
        <v>3690</v>
      </c>
      <c r="E10037">
        <v>3</v>
      </c>
      <c r="F10037" t="s">
        <v>13</v>
      </c>
      <c r="G10037" s="1">
        <v>36725</v>
      </c>
      <c r="H10037">
        <v>0</v>
      </c>
      <c r="J10037">
        <v>21</v>
      </c>
      <c r="K10037">
        <v>0</v>
      </c>
      <c r="L10037" s="1">
        <v>366</v>
      </c>
      <c r="M10037" s="2">
        <f t="shared" si="468"/>
        <v>43.3</v>
      </c>
      <c r="N10037" s="2" t="str">
        <f t="shared" si="469"/>
        <v/>
      </c>
      <c r="O10037" s="2" t="str">
        <f t="shared" si="470"/>
        <v/>
      </c>
    </row>
    <row r="10038" spans="1:15" x14ac:dyDescent="0.25">
      <c r="A10038">
        <v>10037</v>
      </c>
      <c r="B10038">
        <v>3</v>
      </c>
      <c r="C10038" s="1">
        <v>17203</v>
      </c>
      <c r="D10038">
        <v>0</v>
      </c>
      <c r="E10038">
        <v>0</v>
      </c>
      <c r="F10038" t="s">
        <v>13</v>
      </c>
      <c r="G10038" s="1">
        <v>36725</v>
      </c>
      <c r="H10038">
        <v>0</v>
      </c>
      <c r="J10038">
        <v>23</v>
      </c>
      <c r="K10038">
        <v>0</v>
      </c>
      <c r="L10038" s="1">
        <v>366</v>
      </c>
      <c r="M10038" s="2">
        <f t="shared" si="468"/>
        <v>53.452777777777776</v>
      </c>
      <c r="N10038" s="2" t="str">
        <f t="shared" si="469"/>
        <v/>
      </c>
      <c r="O10038" s="2" t="str">
        <f t="shared" si="470"/>
        <v/>
      </c>
    </row>
    <row r="10039" spans="1:15" x14ac:dyDescent="0.25">
      <c r="A10039">
        <v>10038</v>
      </c>
      <c r="B10039">
        <v>3</v>
      </c>
      <c r="C10039" s="1">
        <v>24614</v>
      </c>
      <c r="D10039">
        <v>0</v>
      </c>
      <c r="E10039">
        <v>2</v>
      </c>
      <c r="F10039" t="s">
        <v>26</v>
      </c>
      <c r="G10039" s="1">
        <v>36725</v>
      </c>
      <c r="H10039">
        <v>2</v>
      </c>
      <c r="J10039">
        <v>10</v>
      </c>
      <c r="K10039">
        <v>10107</v>
      </c>
      <c r="L10039" s="1">
        <v>366</v>
      </c>
      <c r="M10039" s="2">
        <f t="shared" si="468"/>
        <v>33.155555555555559</v>
      </c>
      <c r="N10039" s="2" t="str">
        <f t="shared" si="469"/>
        <v/>
      </c>
      <c r="O10039" s="2" t="str">
        <f t="shared" si="470"/>
        <v/>
      </c>
    </row>
    <row r="10040" spans="1:15" x14ac:dyDescent="0.25">
      <c r="A10040">
        <v>10039</v>
      </c>
      <c r="B10040">
        <v>3</v>
      </c>
      <c r="C10040" s="1">
        <v>27035</v>
      </c>
      <c r="D10040">
        <v>0</v>
      </c>
      <c r="E10040">
        <v>0</v>
      </c>
      <c r="F10040" t="s">
        <v>14</v>
      </c>
      <c r="G10040" s="1">
        <v>36725</v>
      </c>
      <c r="H10040">
        <v>2</v>
      </c>
      <c r="J10040">
        <v>10</v>
      </c>
      <c r="K10040">
        <v>16707</v>
      </c>
      <c r="L10040" s="1">
        <v>366</v>
      </c>
      <c r="M10040" s="2">
        <f t="shared" si="468"/>
        <v>26.533333333333335</v>
      </c>
      <c r="N10040" s="2" t="str">
        <f t="shared" si="469"/>
        <v/>
      </c>
      <c r="O10040" s="2" t="str">
        <f t="shared" si="470"/>
        <v/>
      </c>
    </row>
    <row r="10041" spans="1:15" x14ac:dyDescent="0.25">
      <c r="A10041">
        <v>10040</v>
      </c>
      <c r="B10041">
        <v>3</v>
      </c>
      <c r="C10041" s="1">
        <v>26288</v>
      </c>
      <c r="D10041">
        <v>0</v>
      </c>
      <c r="E10041">
        <v>0</v>
      </c>
      <c r="F10041" t="s">
        <v>26</v>
      </c>
      <c r="G10041" s="1">
        <v>36725</v>
      </c>
      <c r="H10041">
        <v>2</v>
      </c>
      <c r="J10041">
        <v>10</v>
      </c>
      <c r="K10041">
        <v>16707</v>
      </c>
      <c r="L10041" s="1">
        <v>366</v>
      </c>
      <c r="M10041" s="2">
        <f t="shared" si="468"/>
        <v>28.574999999999999</v>
      </c>
      <c r="N10041" s="2" t="str">
        <f t="shared" si="469"/>
        <v/>
      </c>
      <c r="O10041" s="2" t="str">
        <f t="shared" si="470"/>
        <v/>
      </c>
    </row>
    <row r="10042" spans="1:15" x14ac:dyDescent="0.25">
      <c r="A10042">
        <v>10041</v>
      </c>
      <c r="B10042">
        <v>4</v>
      </c>
      <c r="C10042" s="1">
        <v>27957</v>
      </c>
      <c r="D10042">
        <v>0</v>
      </c>
      <c r="E10042">
        <v>0</v>
      </c>
      <c r="F10042" t="s">
        <v>13</v>
      </c>
      <c r="G10042" s="1">
        <v>36725</v>
      </c>
      <c r="H10042">
        <v>0</v>
      </c>
      <c r="I10042" t="s">
        <v>19</v>
      </c>
      <c r="J10042">
        <v>21</v>
      </c>
      <c r="K10042">
        <v>10807</v>
      </c>
      <c r="L10042" s="1">
        <v>36839</v>
      </c>
      <c r="M10042" s="2">
        <f t="shared" si="468"/>
        <v>24.005555555555556</v>
      </c>
      <c r="N10042" s="2">
        <f t="shared" si="469"/>
        <v>24.31388888888889</v>
      </c>
      <c r="O10042" s="2">
        <f t="shared" si="470"/>
        <v>0.30833333333333357</v>
      </c>
    </row>
    <row r="10043" spans="1:15" x14ac:dyDescent="0.25">
      <c r="A10043">
        <v>10042</v>
      </c>
      <c r="B10043">
        <v>4</v>
      </c>
      <c r="C10043" s="1">
        <v>24512</v>
      </c>
      <c r="D10043">
        <v>0</v>
      </c>
      <c r="E10043">
        <v>0</v>
      </c>
      <c r="F10043" t="s">
        <v>20</v>
      </c>
      <c r="G10043" s="1">
        <v>36725</v>
      </c>
      <c r="H10043">
        <v>2</v>
      </c>
      <c r="J10043">
        <v>10</v>
      </c>
      <c r="K10043">
        <v>10307</v>
      </c>
      <c r="L10043" s="1">
        <v>366</v>
      </c>
      <c r="M10043" s="2">
        <f t="shared" si="468"/>
        <v>33.44166666666667</v>
      </c>
      <c r="N10043" s="2" t="str">
        <f t="shared" si="469"/>
        <v/>
      </c>
      <c r="O10043" s="2" t="str">
        <f t="shared" si="470"/>
        <v/>
      </c>
    </row>
    <row r="10044" spans="1:15" x14ac:dyDescent="0.25">
      <c r="A10044">
        <v>10043</v>
      </c>
      <c r="B10044">
        <v>3</v>
      </c>
      <c r="C10044" s="1">
        <v>19066</v>
      </c>
      <c r="D10044">
        <v>0</v>
      </c>
      <c r="E10044">
        <v>2</v>
      </c>
      <c r="F10044" t="s">
        <v>14</v>
      </c>
      <c r="G10044" s="1">
        <v>36726</v>
      </c>
      <c r="H10044">
        <v>2</v>
      </c>
      <c r="J10044">
        <v>10</v>
      </c>
      <c r="K10044">
        <v>17607</v>
      </c>
      <c r="L10044" s="1">
        <v>366</v>
      </c>
      <c r="M10044" s="2">
        <f t="shared" si="468"/>
        <v>48.35</v>
      </c>
      <c r="N10044" s="2" t="str">
        <f t="shared" si="469"/>
        <v/>
      </c>
      <c r="O10044" s="2" t="str">
        <f t="shared" si="470"/>
        <v/>
      </c>
    </row>
    <row r="10045" spans="1:15" x14ac:dyDescent="0.25">
      <c r="A10045">
        <v>10044</v>
      </c>
      <c r="B10045">
        <v>1</v>
      </c>
      <c r="C10045" t="s">
        <v>12</v>
      </c>
      <c r="D10045">
        <v>0</v>
      </c>
      <c r="E10045">
        <v>0</v>
      </c>
      <c r="F10045" t="s">
        <v>13</v>
      </c>
      <c r="G10045" s="1">
        <v>36726</v>
      </c>
      <c r="H10045">
        <v>4</v>
      </c>
      <c r="J10045">
        <v>61</v>
      </c>
      <c r="K10045">
        <v>10107</v>
      </c>
      <c r="L10045" s="1">
        <v>366</v>
      </c>
      <c r="O10045" s="2" t="str">
        <f t="shared" si="470"/>
        <v/>
      </c>
    </row>
    <row r="10046" spans="1:15" x14ac:dyDescent="0.25">
      <c r="A10046">
        <v>10045</v>
      </c>
      <c r="B10046">
        <v>1</v>
      </c>
      <c r="C10046" t="s">
        <v>12</v>
      </c>
      <c r="D10046">
        <v>0</v>
      </c>
      <c r="E10046">
        <v>0</v>
      </c>
      <c r="F10046" t="s">
        <v>13</v>
      </c>
      <c r="G10046" s="1">
        <v>36726</v>
      </c>
      <c r="H10046">
        <v>4</v>
      </c>
      <c r="J10046">
        <v>61</v>
      </c>
      <c r="K10046">
        <v>10107</v>
      </c>
      <c r="L10046" s="1">
        <v>366</v>
      </c>
      <c r="O10046" s="2" t="str">
        <f t="shared" si="470"/>
        <v/>
      </c>
    </row>
    <row r="10047" spans="1:15" x14ac:dyDescent="0.25">
      <c r="A10047">
        <v>10046</v>
      </c>
      <c r="B10047">
        <v>1</v>
      </c>
      <c r="C10047" t="s">
        <v>12</v>
      </c>
      <c r="D10047">
        <v>0</v>
      </c>
      <c r="E10047">
        <v>0</v>
      </c>
      <c r="F10047" t="s">
        <v>13</v>
      </c>
      <c r="G10047" s="1">
        <v>36727</v>
      </c>
      <c r="H10047">
        <v>0</v>
      </c>
      <c r="J10047">
        <v>61</v>
      </c>
      <c r="K10047">
        <v>10107</v>
      </c>
      <c r="L10047" s="1">
        <v>366</v>
      </c>
      <c r="O10047" s="2" t="str">
        <f t="shared" si="470"/>
        <v/>
      </c>
    </row>
    <row r="10048" spans="1:15" x14ac:dyDescent="0.25">
      <c r="A10048">
        <v>10047</v>
      </c>
      <c r="B10048">
        <v>4</v>
      </c>
      <c r="C10048" s="1">
        <v>28392</v>
      </c>
      <c r="D10048">
        <v>1760</v>
      </c>
      <c r="E10048">
        <v>2</v>
      </c>
      <c r="F10048" t="s">
        <v>26</v>
      </c>
      <c r="G10048" s="1">
        <v>36727</v>
      </c>
      <c r="H10048">
        <v>2</v>
      </c>
      <c r="J10048">
        <v>10</v>
      </c>
      <c r="K10048">
        <v>15807</v>
      </c>
      <c r="L10048" s="1">
        <v>366</v>
      </c>
      <c r="M10048" s="2">
        <f t="shared" si="468"/>
        <v>22.822222222222223</v>
      </c>
      <c r="N10048" s="2" t="str">
        <f t="shared" si="469"/>
        <v/>
      </c>
      <c r="O10048" s="2" t="str">
        <f t="shared" si="470"/>
        <v/>
      </c>
    </row>
    <row r="10049" spans="1:15" x14ac:dyDescent="0.25">
      <c r="A10049">
        <v>10048</v>
      </c>
      <c r="B10049">
        <v>3</v>
      </c>
      <c r="C10049" s="1">
        <v>16026</v>
      </c>
      <c r="D10049">
        <v>2178</v>
      </c>
      <c r="E10049">
        <v>0</v>
      </c>
      <c r="F10049" t="s">
        <v>16</v>
      </c>
      <c r="G10049" s="1">
        <v>36727</v>
      </c>
      <c r="H10049">
        <v>0</v>
      </c>
      <c r="J10049">
        <v>21</v>
      </c>
      <c r="K10049">
        <v>0</v>
      </c>
      <c r="L10049" s="1">
        <v>366</v>
      </c>
      <c r="M10049" s="2">
        <f t="shared" si="468"/>
        <v>56.677777777777777</v>
      </c>
      <c r="N10049" s="2" t="str">
        <f t="shared" si="469"/>
        <v/>
      </c>
      <c r="O10049" s="2" t="str">
        <f t="shared" si="470"/>
        <v/>
      </c>
    </row>
    <row r="10050" spans="1:15" x14ac:dyDescent="0.25">
      <c r="A10050">
        <v>10049</v>
      </c>
      <c r="B10050">
        <v>3</v>
      </c>
      <c r="C10050" s="1">
        <v>22660</v>
      </c>
      <c r="D10050">
        <v>0</v>
      </c>
      <c r="E10050">
        <v>3</v>
      </c>
      <c r="F10050" t="s">
        <v>17</v>
      </c>
      <c r="G10050" s="1">
        <v>36728</v>
      </c>
      <c r="H10050">
        <v>2</v>
      </c>
      <c r="J10050">
        <v>10</v>
      </c>
      <c r="K10050">
        <v>17907</v>
      </c>
      <c r="L10050" s="1">
        <v>366</v>
      </c>
      <c r="M10050" s="2">
        <f t="shared" si="468"/>
        <v>38.519444444444446</v>
      </c>
      <c r="N10050" s="2" t="str">
        <f t="shared" si="469"/>
        <v/>
      </c>
      <c r="O10050" s="2" t="str">
        <f t="shared" si="470"/>
        <v/>
      </c>
    </row>
    <row r="10051" spans="1:15" x14ac:dyDescent="0.25">
      <c r="A10051">
        <v>10050</v>
      </c>
      <c r="B10051">
        <v>2</v>
      </c>
      <c r="C10051" s="1">
        <v>36585</v>
      </c>
      <c r="D10051">
        <v>0</v>
      </c>
      <c r="E10051">
        <v>0</v>
      </c>
      <c r="F10051" t="s">
        <v>20</v>
      </c>
      <c r="G10051" s="1">
        <v>36728</v>
      </c>
      <c r="H10051">
        <v>2</v>
      </c>
      <c r="J10051">
        <v>21</v>
      </c>
      <c r="K10051">
        <v>10107</v>
      </c>
      <c r="L10051" s="1">
        <v>366</v>
      </c>
      <c r="M10051" s="2">
        <f t="shared" si="468"/>
        <v>0.39444444444444443</v>
      </c>
      <c r="N10051" s="2" t="str">
        <f t="shared" si="469"/>
        <v/>
      </c>
      <c r="O10051" s="2" t="str">
        <f t="shared" si="470"/>
        <v/>
      </c>
    </row>
    <row r="10052" spans="1:15" x14ac:dyDescent="0.25">
      <c r="A10052">
        <v>10051</v>
      </c>
      <c r="B10052">
        <v>2</v>
      </c>
      <c r="C10052" s="1">
        <v>22898</v>
      </c>
      <c r="D10052">
        <v>1372</v>
      </c>
      <c r="E10052">
        <v>0</v>
      </c>
      <c r="F10052" t="s">
        <v>13</v>
      </c>
      <c r="G10052" s="1">
        <v>36731</v>
      </c>
      <c r="H10052">
        <v>0</v>
      </c>
      <c r="J10052">
        <v>21</v>
      </c>
      <c r="K10052">
        <v>0</v>
      </c>
      <c r="L10052" s="1">
        <v>366</v>
      </c>
      <c r="M10052" s="2">
        <f t="shared" si="468"/>
        <v>37.875</v>
      </c>
      <c r="N10052" s="2" t="str">
        <f t="shared" si="469"/>
        <v/>
      </c>
      <c r="O10052" s="2" t="str">
        <f t="shared" si="470"/>
        <v/>
      </c>
    </row>
    <row r="10053" spans="1:15" x14ac:dyDescent="0.25">
      <c r="A10053">
        <v>10052</v>
      </c>
      <c r="B10053">
        <v>3</v>
      </c>
      <c r="C10053" s="1">
        <v>18187</v>
      </c>
      <c r="D10053">
        <v>928</v>
      </c>
      <c r="E10053">
        <v>0</v>
      </c>
      <c r="F10053" t="s">
        <v>17</v>
      </c>
      <c r="G10053" s="1">
        <v>36732</v>
      </c>
      <c r="H10053">
        <v>2</v>
      </c>
      <c r="J10053">
        <v>10</v>
      </c>
      <c r="K10053">
        <v>17807</v>
      </c>
      <c r="L10053" s="1">
        <v>366</v>
      </c>
      <c r="M10053" s="2">
        <f t="shared" ref="M10053:M10116" si="471">DAYS360(C10053,G10053,TRUE)/360</f>
        <v>50.774999999999999</v>
      </c>
      <c r="N10053" s="2" t="str">
        <f t="shared" ref="N10053:N10116" si="472">IF(DAYS360(C10053,L10053)/360&gt;0,DAYS360(C10053,L10053)/360,"")</f>
        <v/>
      </c>
      <c r="O10053" s="2" t="str">
        <f t="shared" ref="O10053:O10116" si="473">IF(N10053="","",N10053-M10053)</f>
        <v/>
      </c>
    </row>
    <row r="10054" spans="1:15" x14ac:dyDescent="0.25">
      <c r="A10054">
        <v>10053</v>
      </c>
      <c r="B10054">
        <v>2</v>
      </c>
      <c r="C10054" s="1">
        <v>21006</v>
      </c>
      <c r="D10054">
        <v>0</v>
      </c>
      <c r="E10054">
        <v>1</v>
      </c>
      <c r="F10054" t="s">
        <v>14</v>
      </c>
      <c r="G10054" s="1">
        <v>36732</v>
      </c>
      <c r="H10054">
        <v>2</v>
      </c>
      <c r="J10054">
        <v>10</v>
      </c>
      <c r="K10054">
        <v>12149</v>
      </c>
      <c r="L10054" s="1">
        <v>366</v>
      </c>
      <c r="M10054" s="2">
        <f t="shared" si="471"/>
        <v>43.055555555555557</v>
      </c>
      <c r="N10054" s="2" t="str">
        <f t="shared" si="472"/>
        <v/>
      </c>
      <c r="O10054" s="2" t="str">
        <f t="shared" si="473"/>
        <v/>
      </c>
    </row>
    <row r="10055" spans="1:15" x14ac:dyDescent="0.25">
      <c r="A10055">
        <v>10054</v>
      </c>
      <c r="B10055">
        <v>2</v>
      </c>
      <c r="C10055" s="1">
        <v>16431</v>
      </c>
      <c r="D10055">
        <v>0</v>
      </c>
      <c r="E10055">
        <v>0</v>
      </c>
      <c r="F10055" t="s">
        <v>14</v>
      </c>
      <c r="G10055" s="1">
        <v>36733</v>
      </c>
      <c r="H10055">
        <v>2</v>
      </c>
      <c r="J10055">
        <v>10</v>
      </c>
      <c r="K10055">
        <v>18707</v>
      </c>
      <c r="L10055" s="1">
        <v>366</v>
      </c>
      <c r="M10055" s="2">
        <f t="shared" si="471"/>
        <v>55.586111111111109</v>
      </c>
      <c r="N10055" s="2" t="str">
        <f t="shared" si="472"/>
        <v/>
      </c>
      <c r="O10055" s="2" t="str">
        <f t="shared" si="473"/>
        <v/>
      </c>
    </row>
    <row r="10056" spans="1:15" x14ac:dyDescent="0.25">
      <c r="A10056">
        <v>10055</v>
      </c>
      <c r="B10056">
        <v>3</v>
      </c>
      <c r="C10056" s="1">
        <v>19234</v>
      </c>
      <c r="D10056">
        <v>0</v>
      </c>
      <c r="E10056">
        <v>0</v>
      </c>
      <c r="F10056" t="s">
        <v>13</v>
      </c>
      <c r="G10056" s="1">
        <v>36733</v>
      </c>
      <c r="H10056">
        <v>0</v>
      </c>
      <c r="J10056">
        <v>21</v>
      </c>
      <c r="K10056">
        <v>0</v>
      </c>
      <c r="L10056" s="1">
        <v>366</v>
      </c>
      <c r="M10056" s="2">
        <f t="shared" si="471"/>
        <v>47.911111111111111</v>
      </c>
      <c r="N10056" s="2" t="str">
        <f t="shared" si="472"/>
        <v/>
      </c>
      <c r="O10056" s="2" t="str">
        <f t="shared" si="473"/>
        <v/>
      </c>
    </row>
    <row r="10057" spans="1:15" x14ac:dyDescent="0.25">
      <c r="A10057">
        <v>10056</v>
      </c>
      <c r="B10057">
        <v>2</v>
      </c>
      <c r="C10057" s="1">
        <v>23400</v>
      </c>
      <c r="D10057">
        <v>2134</v>
      </c>
      <c r="E10057">
        <v>0</v>
      </c>
      <c r="F10057" t="s">
        <v>13</v>
      </c>
      <c r="G10057" s="1">
        <v>36734</v>
      </c>
      <c r="H10057">
        <v>0</v>
      </c>
      <c r="J10057">
        <v>21</v>
      </c>
      <c r="K10057">
        <v>0</v>
      </c>
      <c r="L10057" s="1">
        <v>366</v>
      </c>
      <c r="M10057" s="2">
        <f t="shared" si="471"/>
        <v>36.508333333333333</v>
      </c>
      <c r="N10057" s="2" t="str">
        <f t="shared" si="472"/>
        <v/>
      </c>
      <c r="O10057" s="2" t="str">
        <f t="shared" si="473"/>
        <v/>
      </c>
    </row>
    <row r="10058" spans="1:15" x14ac:dyDescent="0.25">
      <c r="A10058">
        <v>10057</v>
      </c>
      <c r="B10058">
        <v>3</v>
      </c>
      <c r="C10058" s="1">
        <v>26145</v>
      </c>
      <c r="D10058">
        <v>2200</v>
      </c>
      <c r="E10058">
        <v>2</v>
      </c>
      <c r="F10058" t="s">
        <v>14</v>
      </c>
      <c r="G10058" s="1">
        <v>36735</v>
      </c>
      <c r="H10058">
        <v>0</v>
      </c>
      <c r="J10058">
        <v>21</v>
      </c>
      <c r="K10058">
        <v>0</v>
      </c>
      <c r="L10058" s="1">
        <v>366</v>
      </c>
      <c r="M10058" s="2">
        <f t="shared" si="471"/>
        <v>28.994444444444444</v>
      </c>
      <c r="N10058" s="2" t="str">
        <f t="shared" si="472"/>
        <v/>
      </c>
      <c r="O10058" s="2" t="str">
        <f t="shared" si="473"/>
        <v/>
      </c>
    </row>
    <row r="10059" spans="1:15" x14ac:dyDescent="0.25">
      <c r="A10059">
        <v>10058</v>
      </c>
      <c r="B10059">
        <v>4</v>
      </c>
      <c r="C10059" s="1">
        <v>28047</v>
      </c>
      <c r="D10059">
        <v>2430</v>
      </c>
      <c r="E10059">
        <v>2</v>
      </c>
      <c r="F10059" t="s">
        <v>20</v>
      </c>
      <c r="G10059" s="1">
        <v>36735</v>
      </c>
      <c r="H10059">
        <v>2</v>
      </c>
      <c r="J10059">
        <v>10</v>
      </c>
      <c r="K10059">
        <v>10107</v>
      </c>
      <c r="L10059" s="1">
        <v>366</v>
      </c>
      <c r="M10059" s="2">
        <f t="shared" si="471"/>
        <v>23.788888888888888</v>
      </c>
      <c r="N10059" s="2" t="str">
        <f t="shared" si="472"/>
        <v/>
      </c>
      <c r="O10059" s="2" t="str">
        <f t="shared" si="473"/>
        <v/>
      </c>
    </row>
    <row r="10060" spans="1:15" x14ac:dyDescent="0.25">
      <c r="A10060">
        <v>10059</v>
      </c>
      <c r="B10060">
        <v>3</v>
      </c>
      <c r="C10060" s="1">
        <v>27711</v>
      </c>
      <c r="D10060">
        <v>0</v>
      </c>
      <c r="E10060">
        <v>0</v>
      </c>
      <c r="F10060" t="s">
        <v>14</v>
      </c>
      <c r="G10060" s="1">
        <v>36738</v>
      </c>
      <c r="H10060">
        <v>0</v>
      </c>
      <c r="J10060">
        <v>10</v>
      </c>
      <c r="K10060">
        <v>10107</v>
      </c>
      <c r="L10060" s="1">
        <v>366</v>
      </c>
      <c r="M10060" s="2">
        <f t="shared" si="471"/>
        <v>24.713888888888889</v>
      </c>
      <c r="N10060" s="2" t="str">
        <f t="shared" si="472"/>
        <v/>
      </c>
      <c r="O10060" s="2" t="str">
        <f t="shared" si="473"/>
        <v/>
      </c>
    </row>
    <row r="10061" spans="1:15" x14ac:dyDescent="0.25">
      <c r="A10061">
        <v>10060</v>
      </c>
      <c r="B10061">
        <v>3</v>
      </c>
      <c r="C10061" s="1">
        <v>22658</v>
      </c>
      <c r="D10061">
        <v>1800</v>
      </c>
      <c r="E10061">
        <v>2</v>
      </c>
      <c r="F10061" t="s">
        <v>21</v>
      </c>
      <c r="G10061" s="1">
        <v>36739</v>
      </c>
      <c r="H10061">
        <v>0</v>
      </c>
      <c r="J10061">
        <v>21</v>
      </c>
      <c r="K10061">
        <v>0</v>
      </c>
      <c r="L10061" s="1">
        <v>366</v>
      </c>
      <c r="M10061" s="2">
        <f t="shared" si="471"/>
        <v>38.552777777777777</v>
      </c>
      <c r="N10061" s="2" t="str">
        <f t="shared" si="472"/>
        <v/>
      </c>
      <c r="O10061" s="2" t="str">
        <f t="shared" si="473"/>
        <v/>
      </c>
    </row>
    <row r="10062" spans="1:15" x14ac:dyDescent="0.25">
      <c r="A10062">
        <v>10061</v>
      </c>
      <c r="B10062">
        <v>2</v>
      </c>
      <c r="C10062" s="1">
        <v>27171</v>
      </c>
      <c r="D10062">
        <v>2400</v>
      </c>
      <c r="E10062">
        <v>3</v>
      </c>
      <c r="F10062" t="s">
        <v>26</v>
      </c>
      <c r="G10062" s="1">
        <v>36739</v>
      </c>
      <c r="H10062">
        <v>2</v>
      </c>
      <c r="J10062">
        <v>10</v>
      </c>
      <c r="K10062">
        <v>15807</v>
      </c>
      <c r="L10062" s="1">
        <v>366</v>
      </c>
      <c r="M10062" s="2">
        <f t="shared" si="471"/>
        <v>26.191666666666666</v>
      </c>
      <c r="N10062" s="2" t="str">
        <f t="shared" si="472"/>
        <v/>
      </c>
      <c r="O10062" s="2" t="str">
        <f t="shared" si="473"/>
        <v/>
      </c>
    </row>
    <row r="10063" spans="1:15" x14ac:dyDescent="0.25">
      <c r="A10063">
        <v>10062</v>
      </c>
      <c r="B10063">
        <v>3</v>
      </c>
      <c r="C10063" s="1">
        <v>15580</v>
      </c>
      <c r="D10063">
        <v>1964</v>
      </c>
      <c r="E10063">
        <v>0</v>
      </c>
      <c r="F10063" t="s">
        <v>18</v>
      </c>
      <c r="G10063" s="1">
        <v>36739</v>
      </c>
      <c r="H10063">
        <v>2</v>
      </c>
      <c r="J10063">
        <v>10</v>
      </c>
      <c r="K10063">
        <v>18319</v>
      </c>
      <c r="L10063" s="1">
        <v>366</v>
      </c>
      <c r="M10063" s="2">
        <f t="shared" si="471"/>
        <v>57.927777777777777</v>
      </c>
      <c r="N10063" s="2" t="str">
        <f t="shared" si="472"/>
        <v/>
      </c>
      <c r="O10063" s="2" t="str">
        <f t="shared" si="473"/>
        <v/>
      </c>
    </row>
    <row r="10064" spans="1:15" x14ac:dyDescent="0.25">
      <c r="A10064">
        <v>10063</v>
      </c>
      <c r="B10064">
        <v>2</v>
      </c>
      <c r="C10064" s="1">
        <v>30400</v>
      </c>
      <c r="D10064">
        <v>0</v>
      </c>
      <c r="E10064">
        <v>0</v>
      </c>
      <c r="F10064" t="s">
        <v>20</v>
      </c>
      <c r="G10064" s="1">
        <v>36741</v>
      </c>
      <c r="H10064">
        <v>2</v>
      </c>
      <c r="J10064">
        <v>21</v>
      </c>
      <c r="K10064">
        <v>10107</v>
      </c>
      <c r="L10064" s="1">
        <v>366</v>
      </c>
      <c r="M10064" s="2">
        <f t="shared" si="471"/>
        <v>17.355555555555554</v>
      </c>
      <c r="N10064" s="2" t="str">
        <f t="shared" si="472"/>
        <v/>
      </c>
      <c r="O10064" s="2" t="str">
        <f t="shared" si="473"/>
        <v/>
      </c>
    </row>
    <row r="10065" spans="1:15" x14ac:dyDescent="0.25">
      <c r="A10065">
        <v>10064</v>
      </c>
      <c r="B10065">
        <v>2</v>
      </c>
      <c r="C10065" s="1">
        <v>24885</v>
      </c>
      <c r="D10065">
        <v>0</v>
      </c>
      <c r="E10065">
        <v>0</v>
      </c>
      <c r="F10065" t="s">
        <v>14</v>
      </c>
      <c r="G10065" s="1">
        <v>36741</v>
      </c>
      <c r="H10065">
        <v>0</v>
      </c>
      <c r="I10065" t="s">
        <v>25</v>
      </c>
      <c r="J10065">
        <v>21</v>
      </c>
      <c r="K10065">
        <v>12149</v>
      </c>
      <c r="L10065" s="1">
        <v>36866</v>
      </c>
      <c r="M10065" s="2">
        <f t="shared" si="471"/>
        <v>32.461111111111109</v>
      </c>
      <c r="N10065" s="2">
        <f t="shared" si="472"/>
        <v>32.802777777777777</v>
      </c>
      <c r="O10065" s="2">
        <f t="shared" si="473"/>
        <v>0.34166666666666856</v>
      </c>
    </row>
    <row r="10066" spans="1:15" x14ac:dyDescent="0.25">
      <c r="A10066">
        <v>10065</v>
      </c>
      <c r="B10066">
        <v>3</v>
      </c>
      <c r="C10066" s="1">
        <v>24466</v>
      </c>
      <c r="D10066">
        <v>2080</v>
      </c>
      <c r="E10066">
        <v>2</v>
      </c>
      <c r="F10066" t="s">
        <v>14</v>
      </c>
      <c r="G10066" s="1">
        <v>36741</v>
      </c>
      <c r="H10066">
        <v>2</v>
      </c>
      <c r="J10066">
        <v>10</v>
      </c>
      <c r="K10066">
        <v>0</v>
      </c>
      <c r="L10066" s="1">
        <v>366</v>
      </c>
      <c r="M10066" s="2">
        <f t="shared" si="471"/>
        <v>33.605555555555554</v>
      </c>
      <c r="N10066" s="2" t="str">
        <f t="shared" si="472"/>
        <v/>
      </c>
      <c r="O10066" s="2" t="str">
        <f t="shared" si="473"/>
        <v/>
      </c>
    </row>
    <row r="10067" spans="1:15" x14ac:dyDescent="0.25">
      <c r="A10067">
        <v>10066</v>
      </c>
      <c r="B10067">
        <v>3</v>
      </c>
      <c r="C10067" s="1">
        <v>20309</v>
      </c>
      <c r="D10067">
        <v>0</v>
      </c>
      <c r="E10067">
        <v>1</v>
      </c>
      <c r="F10067" t="s">
        <v>17</v>
      </c>
      <c r="G10067" s="1">
        <v>36742</v>
      </c>
      <c r="H10067">
        <v>2</v>
      </c>
      <c r="J10067">
        <v>10</v>
      </c>
      <c r="K10067">
        <v>10107</v>
      </c>
      <c r="L10067" s="1">
        <v>366</v>
      </c>
      <c r="M10067" s="2">
        <f t="shared" si="471"/>
        <v>44.988888888888887</v>
      </c>
      <c r="N10067" s="2" t="str">
        <f t="shared" si="472"/>
        <v/>
      </c>
      <c r="O10067" s="2" t="str">
        <f t="shared" si="473"/>
        <v/>
      </c>
    </row>
    <row r="10068" spans="1:15" x14ac:dyDescent="0.25">
      <c r="A10068">
        <v>10067</v>
      </c>
      <c r="B10068">
        <v>2</v>
      </c>
      <c r="C10068" s="1">
        <v>22573</v>
      </c>
      <c r="D10068">
        <v>0</v>
      </c>
      <c r="E10068">
        <v>0</v>
      </c>
      <c r="F10068" t="s">
        <v>13</v>
      </c>
      <c r="G10068" s="1">
        <v>36745</v>
      </c>
      <c r="H10068">
        <v>0</v>
      </c>
      <c r="J10068">
        <v>23</v>
      </c>
      <c r="K10068">
        <v>0</v>
      </c>
      <c r="L10068" s="1">
        <v>366</v>
      </c>
      <c r="M10068" s="2">
        <f t="shared" si="471"/>
        <v>38.799999999999997</v>
      </c>
      <c r="N10068" s="2" t="str">
        <f t="shared" si="472"/>
        <v/>
      </c>
      <c r="O10068" s="2" t="str">
        <f t="shared" si="473"/>
        <v/>
      </c>
    </row>
    <row r="10069" spans="1:15" x14ac:dyDescent="0.25">
      <c r="A10069">
        <v>10068</v>
      </c>
      <c r="B10069">
        <v>3</v>
      </c>
      <c r="C10069" s="1">
        <v>26984</v>
      </c>
      <c r="D10069">
        <v>1804</v>
      </c>
      <c r="E10069">
        <v>2</v>
      </c>
      <c r="F10069" t="s">
        <v>16</v>
      </c>
      <c r="G10069" s="1">
        <v>36746</v>
      </c>
      <c r="H10069">
        <v>2</v>
      </c>
      <c r="J10069">
        <v>10</v>
      </c>
      <c r="K10069">
        <v>10207</v>
      </c>
      <c r="L10069" s="1">
        <v>366</v>
      </c>
      <c r="M10069" s="2">
        <f t="shared" si="471"/>
        <v>26.727777777777778</v>
      </c>
      <c r="N10069" s="2" t="str">
        <f t="shared" si="472"/>
        <v/>
      </c>
      <c r="O10069" s="2" t="str">
        <f t="shared" si="473"/>
        <v/>
      </c>
    </row>
    <row r="10070" spans="1:15" x14ac:dyDescent="0.25">
      <c r="A10070">
        <v>10069</v>
      </c>
      <c r="B10070">
        <v>1</v>
      </c>
      <c r="C10070" t="s">
        <v>12</v>
      </c>
      <c r="D10070">
        <v>0</v>
      </c>
      <c r="E10070">
        <v>0</v>
      </c>
      <c r="F10070" t="s">
        <v>13</v>
      </c>
      <c r="G10070" s="1">
        <v>36747</v>
      </c>
      <c r="H10070">
        <v>4</v>
      </c>
      <c r="J10070">
        <v>61</v>
      </c>
      <c r="K10070">
        <v>10107</v>
      </c>
      <c r="L10070" s="1">
        <v>366</v>
      </c>
      <c r="O10070" s="2" t="str">
        <f t="shared" si="473"/>
        <v/>
      </c>
    </row>
    <row r="10071" spans="1:15" x14ac:dyDescent="0.25">
      <c r="A10071">
        <v>10070</v>
      </c>
      <c r="B10071">
        <v>3</v>
      </c>
      <c r="C10071" s="1">
        <v>25866</v>
      </c>
      <c r="D10071">
        <v>1000</v>
      </c>
      <c r="E10071">
        <v>2</v>
      </c>
      <c r="F10071" t="s">
        <v>14</v>
      </c>
      <c r="G10071" s="1">
        <v>36747</v>
      </c>
      <c r="H10071">
        <v>2</v>
      </c>
      <c r="J10071">
        <v>10</v>
      </c>
      <c r="K10071">
        <v>10107</v>
      </c>
      <c r="L10071" s="1">
        <v>366</v>
      </c>
      <c r="M10071" s="2">
        <f t="shared" si="471"/>
        <v>29.788888888888888</v>
      </c>
      <c r="N10071" s="2" t="str">
        <f t="shared" si="472"/>
        <v/>
      </c>
      <c r="O10071" s="2" t="str">
        <f t="shared" si="473"/>
        <v/>
      </c>
    </row>
    <row r="10072" spans="1:15" x14ac:dyDescent="0.25">
      <c r="A10072">
        <v>10071</v>
      </c>
      <c r="B10072">
        <v>4</v>
      </c>
      <c r="C10072" s="1">
        <v>25774</v>
      </c>
      <c r="D10072">
        <v>0</v>
      </c>
      <c r="E10072">
        <v>0</v>
      </c>
      <c r="F10072" t="s">
        <v>20</v>
      </c>
      <c r="G10072" s="1">
        <v>36748</v>
      </c>
      <c r="H10072">
        <v>2</v>
      </c>
      <c r="J10072">
        <v>10</v>
      </c>
      <c r="K10072">
        <v>10107</v>
      </c>
      <c r="L10072" s="1">
        <v>366</v>
      </c>
      <c r="M10072" s="2">
        <f t="shared" si="471"/>
        <v>30.041666666666668</v>
      </c>
      <c r="N10072" s="2" t="str">
        <f t="shared" si="472"/>
        <v/>
      </c>
      <c r="O10072" s="2" t="str">
        <f t="shared" si="473"/>
        <v/>
      </c>
    </row>
    <row r="10073" spans="1:15" x14ac:dyDescent="0.25">
      <c r="A10073">
        <v>10072</v>
      </c>
      <c r="B10073">
        <v>3</v>
      </c>
      <c r="C10073" s="1">
        <v>16626</v>
      </c>
      <c r="D10073">
        <v>0</v>
      </c>
      <c r="E10073">
        <v>0</v>
      </c>
      <c r="F10073" t="s">
        <v>13</v>
      </c>
      <c r="G10073" s="1">
        <v>36749</v>
      </c>
      <c r="H10073">
        <v>0</v>
      </c>
      <c r="J10073">
        <v>21</v>
      </c>
      <c r="K10073">
        <v>0</v>
      </c>
      <c r="L10073" s="1">
        <v>366</v>
      </c>
      <c r="M10073" s="2">
        <f t="shared" si="471"/>
        <v>55.091666666666669</v>
      </c>
      <c r="N10073" s="2" t="str">
        <f t="shared" si="472"/>
        <v/>
      </c>
      <c r="O10073" s="2" t="str">
        <f t="shared" si="473"/>
        <v/>
      </c>
    </row>
    <row r="10074" spans="1:15" x14ac:dyDescent="0.25">
      <c r="A10074">
        <v>10073</v>
      </c>
      <c r="B10074">
        <v>2</v>
      </c>
      <c r="C10074" s="1">
        <v>17703</v>
      </c>
      <c r="D10074">
        <v>0</v>
      </c>
      <c r="E10074">
        <v>0</v>
      </c>
      <c r="F10074" t="s">
        <v>14</v>
      </c>
      <c r="G10074" s="1">
        <v>36749</v>
      </c>
      <c r="H10074">
        <v>0</v>
      </c>
      <c r="J10074">
        <v>10</v>
      </c>
      <c r="K10074">
        <v>17607</v>
      </c>
      <c r="L10074" s="1">
        <v>366</v>
      </c>
      <c r="M10074" s="2">
        <f t="shared" si="471"/>
        <v>52.144444444444446</v>
      </c>
      <c r="N10074" s="2" t="str">
        <f t="shared" si="472"/>
        <v/>
      </c>
      <c r="O10074" s="2" t="str">
        <f t="shared" si="473"/>
        <v/>
      </c>
    </row>
    <row r="10075" spans="1:15" x14ac:dyDescent="0.25">
      <c r="A10075">
        <v>10074</v>
      </c>
      <c r="B10075">
        <v>2</v>
      </c>
      <c r="C10075" s="1">
        <v>19398</v>
      </c>
      <c r="D10075">
        <v>0</v>
      </c>
      <c r="E10075">
        <v>0</v>
      </c>
      <c r="F10075" t="s">
        <v>14</v>
      </c>
      <c r="G10075" s="1">
        <v>36749</v>
      </c>
      <c r="H10075">
        <v>2</v>
      </c>
      <c r="J10075">
        <v>10</v>
      </c>
      <c r="K10075">
        <v>17907</v>
      </c>
      <c r="L10075" s="1">
        <v>366</v>
      </c>
      <c r="M10075" s="2">
        <f t="shared" si="471"/>
        <v>47.508333333333333</v>
      </c>
      <c r="N10075" s="2" t="str">
        <f t="shared" si="472"/>
        <v/>
      </c>
      <c r="O10075" s="2" t="str">
        <f t="shared" si="473"/>
        <v/>
      </c>
    </row>
    <row r="10076" spans="1:15" x14ac:dyDescent="0.25">
      <c r="A10076">
        <v>10075</v>
      </c>
      <c r="B10076">
        <v>2</v>
      </c>
      <c r="C10076" s="1">
        <v>26284</v>
      </c>
      <c r="D10076">
        <v>0</v>
      </c>
      <c r="E10076">
        <v>0</v>
      </c>
      <c r="F10076" t="s">
        <v>13</v>
      </c>
      <c r="G10076" s="1">
        <v>36749</v>
      </c>
      <c r="H10076">
        <v>0</v>
      </c>
      <c r="J10076">
        <v>10</v>
      </c>
      <c r="K10076">
        <v>14607</v>
      </c>
      <c r="L10076" s="1">
        <v>366</v>
      </c>
      <c r="M10076" s="2">
        <f t="shared" si="471"/>
        <v>28.65</v>
      </c>
      <c r="N10076" s="2" t="str">
        <f t="shared" si="472"/>
        <v/>
      </c>
      <c r="O10076" s="2" t="str">
        <f t="shared" si="473"/>
        <v/>
      </c>
    </row>
    <row r="10077" spans="1:15" x14ac:dyDescent="0.25">
      <c r="A10077">
        <v>10076</v>
      </c>
      <c r="B10077">
        <v>3</v>
      </c>
      <c r="C10077" s="1">
        <v>21336</v>
      </c>
      <c r="D10077">
        <v>2759</v>
      </c>
      <c r="E10077">
        <v>2</v>
      </c>
      <c r="F10077" t="s">
        <v>14</v>
      </c>
      <c r="G10077" s="1">
        <v>36752</v>
      </c>
      <c r="H10077">
        <v>2</v>
      </c>
      <c r="J10077">
        <v>10</v>
      </c>
      <c r="K10077">
        <v>10907</v>
      </c>
      <c r="L10077" s="1">
        <v>366</v>
      </c>
      <c r="M10077" s="2">
        <f t="shared" si="471"/>
        <v>42.205555555555556</v>
      </c>
      <c r="N10077" s="2" t="str">
        <f t="shared" si="472"/>
        <v/>
      </c>
      <c r="O10077" s="2" t="str">
        <f t="shared" si="473"/>
        <v/>
      </c>
    </row>
    <row r="10078" spans="1:15" x14ac:dyDescent="0.25">
      <c r="A10078">
        <v>10077</v>
      </c>
      <c r="B10078">
        <v>2</v>
      </c>
      <c r="C10078" s="1">
        <v>31313</v>
      </c>
      <c r="D10078">
        <v>0</v>
      </c>
      <c r="E10078">
        <v>0</v>
      </c>
      <c r="F10078" t="s">
        <v>20</v>
      </c>
      <c r="G10078" s="1">
        <v>36754</v>
      </c>
      <c r="H10078">
        <v>2</v>
      </c>
      <c r="J10078">
        <v>21</v>
      </c>
      <c r="K10078">
        <v>10107</v>
      </c>
      <c r="L10078" s="1">
        <v>366</v>
      </c>
      <c r="M10078" s="2">
        <f t="shared" si="471"/>
        <v>14.897222222222222</v>
      </c>
      <c r="N10078" s="2" t="str">
        <f t="shared" si="472"/>
        <v/>
      </c>
      <c r="O10078" s="2" t="str">
        <f t="shared" si="473"/>
        <v/>
      </c>
    </row>
    <row r="10079" spans="1:15" x14ac:dyDescent="0.25">
      <c r="A10079">
        <v>10078</v>
      </c>
      <c r="B10079">
        <v>2</v>
      </c>
      <c r="C10079" s="1">
        <v>21235</v>
      </c>
      <c r="D10079">
        <v>1753</v>
      </c>
      <c r="E10079">
        <v>0</v>
      </c>
      <c r="F10079" t="s">
        <v>13</v>
      </c>
      <c r="G10079" s="1">
        <v>36755</v>
      </c>
      <c r="H10079">
        <v>0</v>
      </c>
      <c r="J10079">
        <v>21</v>
      </c>
      <c r="K10079">
        <v>0</v>
      </c>
      <c r="L10079" s="1">
        <v>366</v>
      </c>
      <c r="M10079" s="2">
        <f t="shared" si="471"/>
        <v>42.494444444444447</v>
      </c>
      <c r="N10079" s="2" t="str">
        <f t="shared" si="472"/>
        <v/>
      </c>
      <c r="O10079" s="2" t="str">
        <f t="shared" si="473"/>
        <v/>
      </c>
    </row>
    <row r="10080" spans="1:15" x14ac:dyDescent="0.25">
      <c r="A10080">
        <v>10079</v>
      </c>
      <c r="B10080">
        <v>2</v>
      </c>
      <c r="C10080" s="1">
        <v>9227</v>
      </c>
      <c r="D10080">
        <v>0</v>
      </c>
      <c r="E10080">
        <v>0</v>
      </c>
      <c r="F10080" t="s">
        <v>13</v>
      </c>
      <c r="G10080" s="1">
        <v>36755</v>
      </c>
      <c r="H10080">
        <v>0</v>
      </c>
      <c r="J10080">
        <v>21</v>
      </c>
      <c r="K10080">
        <v>0</v>
      </c>
      <c r="L10080" s="1">
        <v>366</v>
      </c>
      <c r="M10080" s="2">
        <f t="shared" si="471"/>
        <v>75.36666666666666</v>
      </c>
      <c r="N10080" s="2" t="str">
        <f t="shared" si="472"/>
        <v/>
      </c>
      <c r="O10080" s="2" t="str">
        <f t="shared" si="473"/>
        <v/>
      </c>
    </row>
    <row r="10081" spans="1:15" x14ac:dyDescent="0.25">
      <c r="A10081">
        <v>10080</v>
      </c>
      <c r="B10081">
        <v>2</v>
      </c>
      <c r="C10081" s="1">
        <v>17942</v>
      </c>
      <c r="D10081">
        <v>0</v>
      </c>
      <c r="E10081">
        <v>0</v>
      </c>
      <c r="F10081" t="s">
        <v>14</v>
      </c>
      <c r="G10081" s="1">
        <v>36755</v>
      </c>
      <c r="H10081">
        <v>2</v>
      </c>
      <c r="J10081">
        <v>10</v>
      </c>
      <c r="K10081">
        <v>10107</v>
      </c>
      <c r="L10081" s="1">
        <v>366</v>
      </c>
      <c r="M10081" s="2">
        <f t="shared" si="471"/>
        <v>51.511111111111113</v>
      </c>
      <c r="N10081" s="2" t="str">
        <f t="shared" si="472"/>
        <v/>
      </c>
      <c r="O10081" s="2" t="str">
        <f t="shared" si="473"/>
        <v/>
      </c>
    </row>
    <row r="10082" spans="1:15" x14ac:dyDescent="0.25">
      <c r="A10082">
        <v>10081</v>
      </c>
      <c r="B10082">
        <v>2</v>
      </c>
      <c r="C10082" s="1">
        <v>24346</v>
      </c>
      <c r="D10082">
        <v>0</v>
      </c>
      <c r="E10082">
        <v>1</v>
      </c>
      <c r="F10082" t="s">
        <v>26</v>
      </c>
      <c r="G10082" s="1">
        <v>36755</v>
      </c>
      <c r="H10082">
        <v>2</v>
      </c>
      <c r="J10082">
        <v>10</v>
      </c>
      <c r="K10082">
        <v>10107</v>
      </c>
      <c r="L10082" s="1">
        <v>366</v>
      </c>
      <c r="M10082" s="2">
        <f t="shared" si="471"/>
        <v>33.972222222222221</v>
      </c>
      <c r="N10082" s="2" t="str">
        <f t="shared" si="472"/>
        <v/>
      </c>
      <c r="O10082" s="2" t="str">
        <f t="shared" si="473"/>
        <v/>
      </c>
    </row>
    <row r="10083" spans="1:15" x14ac:dyDescent="0.25">
      <c r="A10083">
        <v>10082</v>
      </c>
      <c r="B10083">
        <v>2</v>
      </c>
      <c r="C10083" s="1">
        <v>24416</v>
      </c>
      <c r="D10083">
        <v>1906</v>
      </c>
      <c r="E10083">
        <v>2</v>
      </c>
      <c r="F10083" t="s">
        <v>18</v>
      </c>
      <c r="G10083" s="1">
        <v>36755</v>
      </c>
      <c r="H10083">
        <v>2</v>
      </c>
      <c r="J10083">
        <v>10</v>
      </c>
      <c r="K10083">
        <v>12807</v>
      </c>
      <c r="L10083" s="1">
        <v>366</v>
      </c>
      <c r="M10083" s="2">
        <f t="shared" si="471"/>
        <v>33.783333333333331</v>
      </c>
      <c r="N10083" s="2" t="str">
        <f t="shared" si="472"/>
        <v/>
      </c>
      <c r="O10083" s="2" t="str">
        <f t="shared" si="473"/>
        <v/>
      </c>
    </row>
    <row r="10084" spans="1:15" x14ac:dyDescent="0.25">
      <c r="A10084">
        <v>10083</v>
      </c>
      <c r="B10084">
        <v>1</v>
      </c>
      <c r="C10084" t="s">
        <v>12</v>
      </c>
      <c r="D10084">
        <v>0</v>
      </c>
      <c r="E10084">
        <v>0</v>
      </c>
      <c r="F10084" t="s">
        <v>13</v>
      </c>
      <c r="G10084" s="1">
        <v>36756</v>
      </c>
      <c r="H10084">
        <v>0</v>
      </c>
      <c r="J10084">
        <v>82</v>
      </c>
      <c r="K10084">
        <v>0</v>
      </c>
      <c r="L10084" s="1">
        <v>366</v>
      </c>
      <c r="O10084" s="2" t="str">
        <f t="shared" si="473"/>
        <v/>
      </c>
    </row>
    <row r="10085" spans="1:15" x14ac:dyDescent="0.25">
      <c r="A10085">
        <v>10084</v>
      </c>
      <c r="B10085">
        <v>4</v>
      </c>
      <c r="C10085" s="1">
        <v>27871</v>
      </c>
      <c r="D10085">
        <v>2134</v>
      </c>
      <c r="E10085">
        <v>0</v>
      </c>
      <c r="F10085" t="s">
        <v>20</v>
      </c>
      <c r="G10085" s="1">
        <v>36756</v>
      </c>
      <c r="H10085">
        <v>2</v>
      </c>
      <c r="J10085">
        <v>10</v>
      </c>
      <c r="K10085">
        <v>18507</v>
      </c>
      <c r="L10085" s="1">
        <v>366</v>
      </c>
      <c r="M10085" s="2">
        <f t="shared" si="471"/>
        <v>24.324999999999999</v>
      </c>
      <c r="N10085" s="2" t="str">
        <f t="shared" si="472"/>
        <v/>
      </c>
      <c r="O10085" s="2" t="str">
        <f t="shared" si="473"/>
        <v/>
      </c>
    </row>
    <row r="10086" spans="1:15" x14ac:dyDescent="0.25">
      <c r="A10086">
        <v>10085</v>
      </c>
      <c r="B10086">
        <v>4</v>
      </c>
      <c r="C10086" s="1">
        <v>27110</v>
      </c>
      <c r="D10086">
        <v>1463</v>
      </c>
      <c r="E10086">
        <v>0</v>
      </c>
      <c r="F10086" t="s">
        <v>20</v>
      </c>
      <c r="G10086" s="1">
        <v>36756</v>
      </c>
      <c r="H10086">
        <v>2</v>
      </c>
      <c r="J10086">
        <v>10</v>
      </c>
      <c r="K10086">
        <v>14707</v>
      </c>
      <c r="L10086" s="1">
        <v>366</v>
      </c>
      <c r="M10086" s="2">
        <f t="shared" si="471"/>
        <v>26.405555555555555</v>
      </c>
      <c r="N10086" s="2" t="str">
        <f t="shared" si="472"/>
        <v/>
      </c>
      <c r="O10086" s="2" t="str">
        <f t="shared" si="473"/>
        <v/>
      </c>
    </row>
    <row r="10087" spans="1:15" x14ac:dyDescent="0.25">
      <c r="A10087">
        <v>10086</v>
      </c>
      <c r="B10087">
        <v>3</v>
      </c>
      <c r="C10087" s="1">
        <v>21873</v>
      </c>
      <c r="D10087">
        <v>0</v>
      </c>
      <c r="E10087">
        <v>0</v>
      </c>
      <c r="F10087" t="s">
        <v>22</v>
      </c>
      <c r="G10087" s="1">
        <v>36759</v>
      </c>
      <c r="H10087">
        <v>2</v>
      </c>
      <c r="J10087">
        <v>10</v>
      </c>
      <c r="K10087">
        <v>13807</v>
      </c>
      <c r="L10087" s="1">
        <v>366</v>
      </c>
      <c r="M10087" s="2">
        <f t="shared" si="471"/>
        <v>40.755555555555553</v>
      </c>
      <c r="N10087" s="2" t="str">
        <f t="shared" si="472"/>
        <v/>
      </c>
      <c r="O10087" s="2" t="str">
        <f t="shared" si="473"/>
        <v/>
      </c>
    </row>
    <row r="10088" spans="1:15" x14ac:dyDescent="0.25">
      <c r="A10088">
        <v>10087</v>
      </c>
      <c r="B10088">
        <v>2</v>
      </c>
      <c r="C10088" s="1">
        <v>13837</v>
      </c>
      <c r="D10088">
        <v>3116</v>
      </c>
      <c r="E10088">
        <v>1</v>
      </c>
      <c r="F10088" t="s">
        <v>14</v>
      </c>
      <c r="G10088" s="1">
        <v>36759</v>
      </c>
      <c r="H10088">
        <v>0</v>
      </c>
      <c r="J10088">
        <v>21</v>
      </c>
      <c r="K10088">
        <v>0</v>
      </c>
      <c r="L10088" s="1">
        <v>366</v>
      </c>
      <c r="M10088" s="2">
        <f t="shared" si="471"/>
        <v>62.758333333333333</v>
      </c>
      <c r="N10088" s="2" t="str">
        <f t="shared" si="472"/>
        <v/>
      </c>
      <c r="O10088" s="2" t="str">
        <f t="shared" si="473"/>
        <v/>
      </c>
    </row>
    <row r="10089" spans="1:15" x14ac:dyDescent="0.25">
      <c r="A10089">
        <v>10088</v>
      </c>
      <c r="B10089">
        <v>3</v>
      </c>
      <c r="C10089" s="1">
        <v>20041</v>
      </c>
      <c r="D10089">
        <v>0</v>
      </c>
      <c r="E10089">
        <v>0</v>
      </c>
      <c r="F10089" t="s">
        <v>13</v>
      </c>
      <c r="G10089" s="1">
        <v>36760</v>
      </c>
      <c r="H10089">
        <v>0</v>
      </c>
      <c r="J10089">
        <v>25</v>
      </c>
      <c r="K10089">
        <v>0</v>
      </c>
      <c r="L10089" s="1">
        <v>366</v>
      </c>
      <c r="M10089" s="2">
        <f t="shared" si="471"/>
        <v>45.774999999999999</v>
      </c>
      <c r="N10089" s="2" t="str">
        <f t="shared" si="472"/>
        <v/>
      </c>
      <c r="O10089" s="2" t="str">
        <f t="shared" si="473"/>
        <v/>
      </c>
    </row>
    <row r="10090" spans="1:15" x14ac:dyDescent="0.25">
      <c r="A10090">
        <v>10089</v>
      </c>
      <c r="B10090">
        <v>2</v>
      </c>
      <c r="C10090" s="1">
        <v>15783</v>
      </c>
      <c r="D10090">
        <v>0</v>
      </c>
      <c r="E10090">
        <v>0</v>
      </c>
      <c r="F10090" t="s">
        <v>13</v>
      </c>
      <c r="G10090" s="1">
        <v>36760</v>
      </c>
      <c r="H10090">
        <v>0</v>
      </c>
      <c r="J10090">
        <v>21</v>
      </c>
      <c r="K10090">
        <v>0</v>
      </c>
      <c r="L10090" s="1">
        <v>366</v>
      </c>
      <c r="M10090" s="2">
        <f t="shared" si="471"/>
        <v>57.427777777777777</v>
      </c>
      <c r="N10090" s="2" t="str">
        <f t="shared" si="472"/>
        <v/>
      </c>
      <c r="O10090" s="2" t="str">
        <f t="shared" si="473"/>
        <v/>
      </c>
    </row>
    <row r="10091" spans="1:15" x14ac:dyDescent="0.25">
      <c r="A10091">
        <v>10090</v>
      </c>
      <c r="B10091">
        <v>3</v>
      </c>
      <c r="C10091" s="1">
        <v>8887</v>
      </c>
      <c r="D10091">
        <v>0</v>
      </c>
      <c r="E10091">
        <v>0</v>
      </c>
      <c r="F10091" t="s">
        <v>13</v>
      </c>
      <c r="G10091" s="1">
        <v>36760</v>
      </c>
      <c r="H10091">
        <v>0</v>
      </c>
      <c r="J10091">
        <v>25</v>
      </c>
      <c r="K10091">
        <v>0</v>
      </c>
      <c r="L10091" s="1">
        <v>366</v>
      </c>
      <c r="M10091" s="2">
        <f t="shared" si="471"/>
        <v>76.311111111111117</v>
      </c>
      <c r="N10091" s="2" t="str">
        <f t="shared" si="472"/>
        <v/>
      </c>
      <c r="O10091" s="2" t="str">
        <f t="shared" si="473"/>
        <v/>
      </c>
    </row>
    <row r="10092" spans="1:15" x14ac:dyDescent="0.25">
      <c r="A10092">
        <v>10091</v>
      </c>
      <c r="B10092">
        <v>3</v>
      </c>
      <c r="C10092" s="1">
        <v>24030</v>
      </c>
      <c r="D10092">
        <v>0</v>
      </c>
      <c r="E10092">
        <v>0</v>
      </c>
      <c r="F10092" t="s">
        <v>13</v>
      </c>
      <c r="G10092" s="1">
        <v>36760</v>
      </c>
      <c r="H10092">
        <v>0</v>
      </c>
      <c r="J10092">
        <v>21</v>
      </c>
      <c r="K10092">
        <v>0</v>
      </c>
      <c r="L10092" s="1">
        <v>366</v>
      </c>
      <c r="M10092" s="2">
        <f t="shared" si="471"/>
        <v>34.852777777777774</v>
      </c>
      <c r="N10092" s="2" t="str">
        <f t="shared" si="472"/>
        <v/>
      </c>
      <c r="O10092" s="2" t="str">
        <f t="shared" si="473"/>
        <v/>
      </c>
    </row>
    <row r="10093" spans="1:15" x14ac:dyDescent="0.25">
      <c r="A10093">
        <v>10092</v>
      </c>
      <c r="B10093">
        <v>3</v>
      </c>
      <c r="C10093" s="1">
        <v>22512</v>
      </c>
      <c r="D10093">
        <v>0</v>
      </c>
      <c r="E10093">
        <v>2</v>
      </c>
      <c r="F10093" t="s">
        <v>13</v>
      </c>
      <c r="G10093" s="1">
        <v>36760</v>
      </c>
      <c r="H10093">
        <v>0</v>
      </c>
      <c r="J10093">
        <v>10</v>
      </c>
      <c r="K10093">
        <v>12149</v>
      </c>
      <c r="L10093" s="1">
        <v>366</v>
      </c>
      <c r="M10093" s="2">
        <f t="shared" si="471"/>
        <v>39.008333333333333</v>
      </c>
      <c r="N10093" s="2" t="str">
        <f t="shared" si="472"/>
        <v/>
      </c>
      <c r="O10093" s="2" t="str">
        <f t="shared" si="473"/>
        <v/>
      </c>
    </row>
    <row r="10094" spans="1:15" x14ac:dyDescent="0.25">
      <c r="A10094">
        <v>10093</v>
      </c>
      <c r="B10094">
        <v>1</v>
      </c>
      <c r="C10094" t="s">
        <v>12</v>
      </c>
      <c r="D10094">
        <v>0</v>
      </c>
      <c r="E10094">
        <v>0</v>
      </c>
      <c r="F10094" t="s">
        <v>13</v>
      </c>
      <c r="G10094" s="1">
        <v>36761</v>
      </c>
      <c r="H10094">
        <v>0</v>
      </c>
      <c r="J10094">
        <v>82</v>
      </c>
      <c r="K10094">
        <v>0</v>
      </c>
      <c r="L10094" s="1">
        <v>366</v>
      </c>
      <c r="O10094" s="2" t="str">
        <f t="shared" si="473"/>
        <v/>
      </c>
    </row>
    <row r="10095" spans="1:15" x14ac:dyDescent="0.25">
      <c r="A10095">
        <v>10094</v>
      </c>
      <c r="B10095">
        <v>4</v>
      </c>
      <c r="C10095" s="1">
        <v>26781</v>
      </c>
      <c r="D10095">
        <v>1735</v>
      </c>
      <c r="E10095">
        <v>1</v>
      </c>
      <c r="F10095" t="s">
        <v>26</v>
      </c>
      <c r="G10095" s="1">
        <v>36761</v>
      </c>
      <c r="H10095">
        <v>2</v>
      </c>
      <c r="J10095">
        <v>10</v>
      </c>
      <c r="K10095">
        <v>10607</v>
      </c>
      <c r="L10095" s="1">
        <v>366</v>
      </c>
      <c r="M10095" s="2">
        <f t="shared" si="471"/>
        <v>27.322222222222223</v>
      </c>
      <c r="N10095" s="2" t="str">
        <f t="shared" si="472"/>
        <v/>
      </c>
      <c r="O10095" s="2" t="str">
        <f t="shared" si="473"/>
        <v/>
      </c>
    </row>
    <row r="10096" spans="1:15" x14ac:dyDescent="0.25">
      <c r="A10096">
        <v>10095</v>
      </c>
      <c r="B10096">
        <v>3</v>
      </c>
      <c r="C10096" s="1">
        <v>12164</v>
      </c>
      <c r="D10096">
        <v>0</v>
      </c>
      <c r="E10096">
        <v>0</v>
      </c>
      <c r="F10096" t="s">
        <v>13</v>
      </c>
      <c r="G10096" s="1">
        <v>36761</v>
      </c>
      <c r="H10096">
        <v>0</v>
      </c>
      <c r="J10096">
        <v>25</v>
      </c>
      <c r="K10096">
        <v>0</v>
      </c>
      <c r="L10096" s="1">
        <v>366</v>
      </c>
      <c r="M10096" s="2">
        <f t="shared" si="471"/>
        <v>67.341666666666669</v>
      </c>
      <c r="N10096" s="2" t="str">
        <f t="shared" si="472"/>
        <v/>
      </c>
      <c r="O10096" s="2" t="str">
        <f t="shared" si="473"/>
        <v/>
      </c>
    </row>
    <row r="10097" spans="1:15" x14ac:dyDescent="0.25">
      <c r="A10097">
        <v>10096</v>
      </c>
      <c r="B10097">
        <v>2</v>
      </c>
      <c r="C10097" s="1">
        <v>30220</v>
      </c>
      <c r="D10097">
        <v>0</v>
      </c>
      <c r="E10097">
        <v>3</v>
      </c>
      <c r="F10097" t="s">
        <v>20</v>
      </c>
      <c r="G10097" s="1">
        <v>36762</v>
      </c>
      <c r="H10097">
        <v>0</v>
      </c>
      <c r="J10097">
        <v>21</v>
      </c>
      <c r="K10097">
        <v>10107</v>
      </c>
      <c r="L10097" s="1">
        <v>366</v>
      </c>
      <c r="M10097" s="2">
        <f t="shared" si="471"/>
        <v>17.911111111111111</v>
      </c>
      <c r="N10097" s="2" t="str">
        <f t="shared" si="472"/>
        <v/>
      </c>
      <c r="O10097" s="2" t="str">
        <f t="shared" si="473"/>
        <v/>
      </c>
    </row>
    <row r="10098" spans="1:15" x14ac:dyDescent="0.25">
      <c r="A10098">
        <v>10097</v>
      </c>
      <c r="B10098">
        <v>3</v>
      </c>
      <c r="C10098" s="1">
        <v>27619</v>
      </c>
      <c r="D10098">
        <v>1470</v>
      </c>
      <c r="E10098">
        <v>0</v>
      </c>
      <c r="F10098" t="s">
        <v>14</v>
      </c>
      <c r="G10098" s="1">
        <v>36762</v>
      </c>
      <c r="H10098">
        <v>2</v>
      </c>
      <c r="J10098">
        <v>10</v>
      </c>
      <c r="K10098">
        <v>18507</v>
      </c>
      <c r="L10098" s="1">
        <v>366</v>
      </c>
      <c r="M10098" s="2">
        <f t="shared" si="471"/>
        <v>25.030555555555555</v>
      </c>
      <c r="N10098" s="2" t="str">
        <f t="shared" si="472"/>
        <v/>
      </c>
      <c r="O10098" s="2" t="str">
        <f t="shared" si="473"/>
        <v/>
      </c>
    </row>
    <row r="10099" spans="1:15" x14ac:dyDescent="0.25">
      <c r="A10099">
        <v>10098</v>
      </c>
      <c r="B10099">
        <v>2</v>
      </c>
      <c r="C10099" s="1">
        <v>17158</v>
      </c>
      <c r="D10099">
        <v>3194</v>
      </c>
      <c r="E10099">
        <v>2</v>
      </c>
      <c r="F10099" t="s">
        <v>14</v>
      </c>
      <c r="G10099" s="1">
        <v>36762</v>
      </c>
      <c r="H10099">
        <v>0</v>
      </c>
      <c r="J10099">
        <v>25</v>
      </c>
      <c r="K10099">
        <v>0</v>
      </c>
      <c r="L10099" s="1">
        <v>366</v>
      </c>
      <c r="M10099" s="2">
        <f t="shared" si="471"/>
        <v>53.672222222222224</v>
      </c>
      <c r="N10099" s="2" t="str">
        <f t="shared" si="472"/>
        <v/>
      </c>
      <c r="O10099" s="2" t="str">
        <f t="shared" si="473"/>
        <v/>
      </c>
    </row>
    <row r="10100" spans="1:15" x14ac:dyDescent="0.25">
      <c r="A10100">
        <v>10099</v>
      </c>
      <c r="B10100">
        <v>3</v>
      </c>
      <c r="C10100" s="1">
        <v>24414</v>
      </c>
      <c r="D10100">
        <v>0</v>
      </c>
      <c r="E10100">
        <v>0</v>
      </c>
      <c r="F10100" t="s">
        <v>13</v>
      </c>
      <c r="G10100" s="1">
        <v>36763</v>
      </c>
      <c r="H10100">
        <v>0</v>
      </c>
      <c r="J10100">
        <v>10</v>
      </c>
      <c r="K10100">
        <v>10607</v>
      </c>
      <c r="L10100" s="1">
        <v>366</v>
      </c>
      <c r="M10100" s="2">
        <f t="shared" si="471"/>
        <v>33.81111111111111</v>
      </c>
      <c r="N10100" s="2" t="str">
        <f t="shared" si="472"/>
        <v/>
      </c>
      <c r="O10100" s="2" t="str">
        <f t="shared" si="473"/>
        <v/>
      </c>
    </row>
    <row r="10101" spans="1:15" x14ac:dyDescent="0.25">
      <c r="A10101">
        <v>10100</v>
      </c>
      <c r="B10101">
        <v>3</v>
      </c>
      <c r="C10101" s="1">
        <v>26031</v>
      </c>
      <c r="D10101">
        <v>0</v>
      </c>
      <c r="E10101">
        <v>1</v>
      </c>
      <c r="F10101" t="s">
        <v>14</v>
      </c>
      <c r="G10101" s="1">
        <v>36763</v>
      </c>
      <c r="H10101">
        <v>2</v>
      </c>
      <c r="J10101">
        <v>10</v>
      </c>
      <c r="K10101">
        <v>10307</v>
      </c>
      <c r="L10101" s="1">
        <v>366</v>
      </c>
      <c r="M10101" s="2">
        <f t="shared" si="471"/>
        <v>29.380555555555556</v>
      </c>
      <c r="N10101" s="2" t="str">
        <f t="shared" si="472"/>
        <v/>
      </c>
      <c r="O10101" s="2" t="str">
        <f t="shared" si="473"/>
        <v/>
      </c>
    </row>
    <row r="10102" spans="1:15" x14ac:dyDescent="0.25">
      <c r="A10102">
        <v>10101</v>
      </c>
      <c r="B10102">
        <v>2</v>
      </c>
      <c r="C10102" s="1">
        <v>24662</v>
      </c>
      <c r="D10102">
        <v>0</v>
      </c>
      <c r="E10102">
        <v>0</v>
      </c>
      <c r="F10102" t="s">
        <v>13</v>
      </c>
      <c r="G10102" s="1">
        <v>36766</v>
      </c>
      <c r="H10102">
        <v>0</v>
      </c>
      <c r="J10102">
        <v>21</v>
      </c>
      <c r="K10102">
        <v>0</v>
      </c>
      <c r="L10102" s="1">
        <v>366</v>
      </c>
      <c r="M10102" s="2">
        <f t="shared" si="471"/>
        <v>33.136111111111113</v>
      </c>
      <c r="N10102" s="2" t="str">
        <f t="shared" si="472"/>
        <v/>
      </c>
      <c r="O10102" s="2" t="str">
        <f t="shared" si="473"/>
        <v/>
      </c>
    </row>
    <row r="10103" spans="1:15" x14ac:dyDescent="0.25">
      <c r="A10103">
        <v>10102</v>
      </c>
      <c r="B10103">
        <v>3</v>
      </c>
      <c r="C10103" s="1">
        <v>27015</v>
      </c>
      <c r="D10103">
        <v>1445</v>
      </c>
      <c r="E10103">
        <v>1</v>
      </c>
      <c r="F10103" t="s">
        <v>14</v>
      </c>
      <c r="G10103" s="1">
        <v>36766</v>
      </c>
      <c r="H10103">
        <v>2</v>
      </c>
      <c r="J10103">
        <v>10</v>
      </c>
      <c r="K10103">
        <v>13907</v>
      </c>
      <c r="L10103" s="1">
        <v>366</v>
      </c>
      <c r="M10103" s="2">
        <f t="shared" si="471"/>
        <v>26.697222222222223</v>
      </c>
      <c r="N10103" s="2" t="str">
        <f t="shared" si="472"/>
        <v/>
      </c>
      <c r="O10103" s="2" t="str">
        <f t="shared" si="473"/>
        <v/>
      </c>
    </row>
    <row r="10104" spans="1:15" x14ac:dyDescent="0.25">
      <c r="A10104">
        <v>10103</v>
      </c>
      <c r="B10104">
        <v>3</v>
      </c>
      <c r="C10104" s="1">
        <v>25966</v>
      </c>
      <c r="D10104">
        <v>1000</v>
      </c>
      <c r="E10104">
        <v>2</v>
      </c>
      <c r="F10104" t="s">
        <v>14</v>
      </c>
      <c r="G10104" s="1">
        <v>36766</v>
      </c>
      <c r="H10104">
        <v>2</v>
      </c>
      <c r="J10104">
        <v>10</v>
      </c>
      <c r="K10104">
        <v>17907</v>
      </c>
      <c r="L10104" s="1">
        <v>366</v>
      </c>
      <c r="M10104" s="2">
        <f t="shared" si="471"/>
        <v>29.572222222222223</v>
      </c>
      <c r="N10104" s="2" t="str">
        <f t="shared" si="472"/>
        <v/>
      </c>
      <c r="O10104" s="2" t="str">
        <f t="shared" si="473"/>
        <v/>
      </c>
    </row>
    <row r="10105" spans="1:15" x14ac:dyDescent="0.25">
      <c r="A10105">
        <v>10104</v>
      </c>
      <c r="B10105">
        <v>4</v>
      </c>
      <c r="C10105" s="1">
        <v>32115</v>
      </c>
      <c r="D10105">
        <v>0</v>
      </c>
      <c r="E10105">
        <v>0</v>
      </c>
      <c r="F10105" t="s">
        <v>20</v>
      </c>
      <c r="G10105" s="1">
        <v>36766</v>
      </c>
      <c r="H10105">
        <v>2</v>
      </c>
      <c r="J10105">
        <v>21</v>
      </c>
      <c r="K10105">
        <v>10107</v>
      </c>
      <c r="L10105" s="1">
        <v>366</v>
      </c>
      <c r="M10105" s="2">
        <f t="shared" si="471"/>
        <v>12.733333333333333</v>
      </c>
      <c r="N10105" s="2" t="str">
        <f t="shared" si="472"/>
        <v/>
      </c>
      <c r="O10105" s="2" t="str">
        <f t="shared" si="473"/>
        <v/>
      </c>
    </row>
    <row r="10106" spans="1:15" x14ac:dyDescent="0.25">
      <c r="A10106">
        <v>10105</v>
      </c>
      <c r="B10106">
        <v>3</v>
      </c>
      <c r="C10106" s="1">
        <v>28224</v>
      </c>
      <c r="D10106">
        <v>0</v>
      </c>
      <c r="E10106">
        <v>1</v>
      </c>
      <c r="F10106" t="s">
        <v>20</v>
      </c>
      <c r="G10106" s="1">
        <v>36766</v>
      </c>
      <c r="H10106">
        <v>2</v>
      </c>
      <c r="J10106">
        <v>10</v>
      </c>
      <c r="K10106">
        <v>10107</v>
      </c>
      <c r="L10106" s="1">
        <v>366</v>
      </c>
      <c r="M10106" s="2">
        <f t="shared" si="471"/>
        <v>23.386111111111113</v>
      </c>
      <c r="N10106" s="2" t="str">
        <f t="shared" si="472"/>
        <v/>
      </c>
      <c r="O10106" s="2" t="str">
        <f t="shared" si="473"/>
        <v/>
      </c>
    </row>
    <row r="10107" spans="1:15" x14ac:dyDescent="0.25">
      <c r="A10107">
        <v>10106</v>
      </c>
      <c r="B10107">
        <v>3</v>
      </c>
      <c r="C10107" s="1">
        <v>27394</v>
      </c>
      <c r="D10107">
        <v>2400</v>
      </c>
      <c r="E10107">
        <v>1</v>
      </c>
      <c r="F10107" t="s">
        <v>14</v>
      </c>
      <c r="G10107" s="1">
        <v>36766</v>
      </c>
      <c r="H10107">
        <v>2</v>
      </c>
      <c r="J10107">
        <v>10</v>
      </c>
      <c r="K10107">
        <v>13607</v>
      </c>
      <c r="L10107" s="1">
        <v>366</v>
      </c>
      <c r="M10107" s="2">
        <f t="shared" si="471"/>
        <v>25.661111111111111</v>
      </c>
      <c r="N10107" s="2" t="str">
        <f t="shared" si="472"/>
        <v/>
      </c>
      <c r="O10107" s="2" t="str">
        <f t="shared" si="473"/>
        <v/>
      </c>
    </row>
    <row r="10108" spans="1:15" x14ac:dyDescent="0.25">
      <c r="A10108">
        <v>10107</v>
      </c>
      <c r="B10108">
        <v>2</v>
      </c>
      <c r="C10108" s="1">
        <v>24972</v>
      </c>
      <c r="D10108">
        <v>2439</v>
      </c>
      <c r="E10108">
        <v>3</v>
      </c>
      <c r="F10108" t="s">
        <v>13</v>
      </c>
      <c r="G10108" s="1">
        <v>36767</v>
      </c>
      <c r="H10108">
        <v>0</v>
      </c>
      <c r="J10108">
        <v>21</v>
      </c>
      <c r="K10108">
        <v>0</v>
      </c>
      <c r="L10108" s="1">
        <v>366</v>
      </c>
      <c r="M10108" s="2">
        <f t="shared" si="471"/>
        <v>32.291666666666664</v>
      </c>
      <c r="N10108" s="2" t="str">
        <f t="shared" si="472"/>
        <v/>
      </c>
      <c r="O10108" s="2" t="str">
        <f t="shared" si="473"/>
        <v/>
      </c>
    </row>
    <row r="10109" spans="1:15" x14ac:dyDescent="0.25">
      <c r="A10109">
        <v>10108</v>
      </c>
      <c r="B10109">
        <v>3</v>
      </c>
      <c r="C10109" s="1">
        <v>26830</v>
      </c>
      <c r="D10109">
        <v>1583</v>
      </c>
      <c r="E10109">
        <v>1</v>
      </c>
      <c r="F10109" t="s">
        <v>14</v>
      </c>
      <c r="G10109" s="1">
        <v>36767</v>
      </c>
      <c r="H10109">
        <v>2</v>
      </c>
      <c r="J10109">
        <v>10</v>
      </c>
      <c r="K10109">
        <v>10107</v>
      </c>
      <c r="L10109" s="1">
        <v>366</v>
      </c>
      <c r="M10109" s="2">
        <f t="shared" si="471"/>
        <v>27.205555555555556</v>
      </c>
      <c r="N10109" s="2" t="str">
        <f t="shared" si="472"/>
        <v/>
      </c>
      <c r="O10109" s="2" t="str">
        <f t="shared" si="473"/>
        <v/>
      </c>
    </row>
    <row r="10110" spans="1:15" x14ac:dyDescent="0.25">
      <c r="A10110">
        <v>10109</v>
      </c>
      <c r="B10110">
        <v>4</v>
      </c>
      <c r="C10110" s="1">
        <v>26530</v>
      </c>
      <c r="D10110">
        <v>0</v>
      </c>
      <c r="E10110">
        <v>0</v>
      </c>
      <c r="F10110" t="s">
        <v>20</v>
      </c>
      <c r="G10110" s="1">
        <v>36767</v>
      </c>
      <c r="H10110">
        <v>2</v>
      </c>
      <c r="J10110">
        <v>10</v>
      </c>
      <c r="K10110">
        <v>10107</v>
      </c>
      <c r="L10110" s="1">
        <v>366</v>
      </c>
      <c r="M10110" s="2">
        <f t="shared" si="471"/>
        <v>28.027777777777779</v>
      </c>
      <c r="N10110" s="2" t="str">
        <f t="shared" si="472"/>
        <v/>
      </c>
      <c r="O10110" s="2" t="str">
        <f t="shared" si="473"/>
        <v/>
      </c>
    </row>
    <row r="10111" spans="1:15" x14ac:dyDescent="0.25">
      <c r="A10111">
        <v>10110</v>
      </c>
      <c r="B10111">
        <v>2</v>
      </c>
      <c r="C10111" s="1">
        <v>27567</v>
      </c>
      <c r="D10111">
        <v>1600</v>
      </c>
      <c r="E10111">
        <v>2</v>
      </c>
      <c r="F10111" t="s">
        <v>14</v>
      </c>
      <c r="G10111" s="1">
        <v>36767</v>
      </c>
      <c r="H10111">
        <v>2</v>
      </c>
      <c r="J10111">
        <v>10</v>
      </c>
      <c r="K10111">
        <v>13607</v>
      </c>
      <c r="L10111" s="1">
        <v>366</v>
      </c>
      <c r="M10111" s="2">
        <f t="shared" si="471"/>
        <v>25.18611111111111</v>
      </c>
      <c r="N10111" s="2" t="str">
        <f t="shared" si="472"/>
        <v/>
      </c>
      <c r="O10111" s="2" t="str">
        <f t="shared" si="473"/>
        <v/>
      </c>
    </row>
    <row r="10112" spans="1:15" x14ac:dyDescent="0.25">
      <c r="A10112">
        <v>10111</v>
      </c>
      <c r="B10112">
        <v>2</v>
      </c>
      <c r="C10112" s="1">
        <v>25350</v>
      </c>
      <c r="D10112">
        <v>1067</v>
      </c>
      <c r="E10112">
        <v>1</v>
      </c>
      <c r="F10112" t="s">
        <v>14</v>
      </c>
      <c r="G10112" s="1">
        <v>36767</v>
      </c>
      <c r="H10112">
        <v>2</v>
      </c>
      <c r="J10112">
        <v>10</v>
      </c>
      <c r="K10112">
        <v>14707</v>
      </c>
      <c r="L10112" s="1">
        <v>366</v>
      </c>
      <c r="M10112" s="2">
        <f t="shared" si="471"/>
        <v>31.255555555555556</v>
      </c>
      <c r="N10112" s="2" t="str">
        <f t="shared" si="472"/>
        <v/>
      </c>
      <c r="O10112" s="2" t="str">
        <f t="shared" si="473"/>
        <v/>
      </c>
    </row>
    <row r="10113" spans="1:15" x14ac:dyDescent="0.25">
      <c r="A10113">
        <v>10112</v>
      </c>
      <c r="B10113">
        <v>2</v>
      </c>
      <c r="C10113" s="1">
        <v>25698</v>
      </c>
      <c r="D10113">
        <v>1615</v>
      </c>
      <c r="E10113">
        <v>1</v>
      </c>
      <c r="F10113" t="s">
        <v>14</v>
      </c>
      <c r="G10113" s="1">
        <v>36768</v>
      </c>
      <c r="H10113">
        <v>2</v>
      </c>
      <c r="J10113">
        <v>21</v>
      </c>
      <c r="K10113">
        <v>0</v>
      </c>
      <c r="L10113" s="1">
        <v>366</v>
      </c>
      <c r="M10113" s="2">
        <f t="shared" si="471"/>
        <v>30.305555555555557</v>
      </c>
      <c r="N10113" s="2" t="str">
        <f t="shared" si="472"/>
        <v/>
      </c>
      <c r="O10113" s="2" t="str">
        <f t="shared" si="473"/>
        <v/>
      </c>
    </row>
    <row r="10114" spans="1:15" x14ac:dyDescent="0.25">
      <c r="A10114">
        <v>10113</v>
      </c>
      <c r="B10114">
        <v>3</v>
      </c>
      <c r="C10114" s="1">
        <v>25333</v>
      </c>
      <c r="D10114">
        <v>1295</v>
      </c>
      <c r="E10114">
        <v>0</v>
      </c>
      <c r="F10114" t="s">
        <v>14</v>
      </c>
      <c r="G10114" s="1">
        <v>36768</v>
      </c>
      <c r="H10114">
        <v>2</v>
      </c>
      <c r="J10114">
        <v>10</v>
      </c>
      <c r="K10114">
        <v>0</v>
      </c>
      <c r="L10114" s="1">
        <v>366</v>
      </c>
      <c r="M10114" s="2">
        <f t="shared" si="471"/>
        <v>31.305555555555557</v>
      </c>
      <c r="N10114" s="2" t="str">
        <f t="shared" si="472"/>
        <v/>
      </c>
      <c r="O10114" s="2" t="str">
        <f t="shared" si="473"/>
        <v/>
      </c>
    </row>
    <row r="10115" spans="1:15" x14ac:dyDescent="0.25">
      <c r="A10115">
        <v>10114</v>
      </c>
      <c r="B10115">
        <v>4</v>
      </c>
      <c r="C10115" s="1">
        <v>24052</v>
      </c>
      <c r="D10115">
        <v>2698</v>
      </c>
      <c r="E10115">
        <v>0</v>
      </c>
      <c r="F10115" t="s">
        <v>20</v>
      </c>
      <c r="G10115" s="1">
        <v>36768</v>
      </c>
      <c r="H10115">
        <v>2</v>
      </c>
      <c r="J10115">
        <v>10</v>
      </c>
      <c r="K10115">
        <v>10107</v>
      </c>
      <c r="L10115" s="1">
        <v>366</v>
      </c>
      <c r="M10115" s="2">
        <f t="shared" si="471"/>
        <v>34.81666666666667</v>
      </c>
      <c r="N10115" s="2" t="str">
        <f t="shared" si="472"/>
        <v/>
      </c>
      <c r="O10115" s="2" t="str">
        <f t="shared" si="473"/>
        <v/>
      </c>
    </row>
    <row r="10116" spans="1:15" x14ac:dyDescent="0.25">
      <c r="A10116">
        <v>10115</v>
      </c>
      <c r="B10116">
        <v>3</v>
      </c>
      <c r="C10116" s="1">
        <v>24528</v>
      </c>
      <c r="D10116">
        <v>1341</v>
      </c>
      <c r="E10116">
        <v>2</v>
      </c>
      <c r="F10116" t="s">
        <v>14</v>
      </c>
      <c r="G10116" s="1">
        <v>36768</v>
      </c>
      <c r="H10116">
        <v>2</v>
      </c>
      <c r="J10116">
        <v>10</v>
      </c>
      <c r="K10116">
        <v>17807</v>
      </c>
      <c r="L10116" s="1">
        <v>366</v>
      </c>
      <c r="M10116" s="2">
        <f t="shared" si="471"/>
        <v>33.513888888888886</v>
      </c>
      <c r="N10116" s="2" t="str">
        <f t="shared" si="472"/>
        <v/>
      </c>
      <c r="O10116" s="2" t="str">
        <f t="shared" si="473"/>
        <v/>
      </c>
    </row>
    <row r="10117" spans="1:15" x14ac:dyDescent="0.25">
      <c r="A10117">
        <v>10116</v>
      </c>
      <c r="B10117">
        <v>2</v>
      </c>
      <c r="C10117" s="1">
        <v>28685</v>
      </c>
      <c r="D10117">
        <v>0</v>
      </c>
      <c r="E10117">
        <v>0</v>
      </c>
      <c r="F10117" t="s">
        <v>20</v>
      </c>
      <c r="G10117" s="1">
        <v>36768</v>
      </c>
      <c r="H10117">
        <v>2</v>
      </c>
      <c r="J10117">
        <v>10</v>
      </c>
      <c r="K10117">
        <v>11607</v>
      </c>
      <c r="L10117" s="1">
        <v>366</v>
      </c>
      <c r="M10117" s="2">
        <f t="shared" ref="M10117:M10180" si="474">DAYS360(C10117,G10117,TRUE)/360</f>
        <v>22.127777777777776</v>
      </c>
      <c r="N10117" s="2" t="str">
        <f t="shared" ref="N10117:N10180" si="475">IF(DAYS360(C10117,L10117)/360&gt;0,DAYS360(C10117,L10117)/360,"")</f>
        <v/>
      </c>
      <c r="O10117" s="2" t="str">
        <f t="shared" ref="O10117:O10180" si="476">IF(N10117="","",N10117-M10117)</f>
        <v/>
      </c>
    </row>
    <row r="10118" spans="1:15" x14ac:dyDescent="0.25">
      <c r="A10118">
        <v>10117</v>
      </c>
      <c r="B10118">
        <v>2</v>
      </c>
      <c r="C10118" s="1">
        <v>25647</v>
      </c>
      <c r="D10118">
        <v>2045</v>
      </c>
      <c r="E10118">
        <v>1</v>
      </c>
      <c r="F10118" t="s">
        <v>14</v>
      </c>
      <c r="G10118" s="1">
        <v>36769</v>
      </c>
      <c r="H10118">
        <v>2</v>
      </c>
      <c r="J10118">
        <v>10</v>
      </c>
      <c r="K10118">
        <v>0</v>
      </c>
      <c r="L10118" s="1">
        <v>366</v>
      </c>
      <c r="M10118" s="2">
        <f t="shared" si="474"/>
        <v>30.444444444444443</v>
      </c>
      <c r="N10118" s="2" t="str">
        <f t="shared" si="475"/>
        <v/>
      </c>
      <c r="O10118" s="2" t="str">
        <f t="shared" si="476"/>
        <v/>
      </c>
    </row>
    <row r="10119" spans="1:15" x14ac:dyDescent="0.25">
      <c r="A10119">
        <v>10118</v>
      </c>
      <c r="B10119">
        <v>3</v>
      </c>
      <c r="C10119" s="1">
        <v>17889</v>
      </c>
      <c r="D10119">
        <v>2100</v>
      </c>
      <c r="E10119">
        <v>0</v>
      </c>
      <c r="F10119" t="s">
        <v>14</v>
      </c>
      <c r="G10119" s="1">
        <v>36769</v>
      </c>
      <c r="H10119">
        <v>2</v>
      </c>
      <c r="J10119">
        <v>10</v>
      </c>
      <c r="K10119">
        <v>10307</v>
      </c>
      <c r="L10119" s="1">
        <v>366</v>
      </c>
      <c r="M10119" s="2">
        <f t="shared" si="474"/>
        <v>51.68888888888889</v>
      </c>
      <c r="N10119" s="2" t="str">
        <f t="shared" si="475"/>
        <v/>
      </c>
      <c r="O10119" s="2" t="str">
        <f t="shared" si="476"/>
        <v/>
      </c>
    </row>
    <row r="10120" spans="1:15" x14ac:dyDescent="0.25">
      <c r="A10120">
        <v>10119</v>
      </c>
      <c r="B10120">
        <v>3</v>
      </c>
      <c r="C10120" s="1">
        <v>22795</v>
      </c>
      <c r="D10120">
        <v>0</v>
      </c>
      <c r="E10120">
        <v>1</v>
      </c>
      <c r="F10120" t="s">
        <v>13</v>
      </c>
      <c r="G10120" s="1">
        <v>36770</v>
      </c>
      <c r="H10120">
        <v>0</v>
      </c>
      <c r="J10120">
        <v>21</v>
      </c>
      <c r="K10120">
        <v>0</v>
      </c>
      <c r="L10120" s="1">
        <v>366</v>
      </c>
      <c r="M10120" s="2">
        <f t="shared" si="474"/>
        <v>38.255555555555553</v>
      </c>
      <c r="N10120" s="2" t="str">
        <f t="shared" si="475"/>
        <v/>
      </c>
      <c r="O10120" s="2" t="str">
        <f t="shared" si="476"/>
        <v/>
      </c>
    </row>
    <row r="10121" spans="1:15" x14ac:dyDescent="0.25">
      <c r="A10121">
        <v>10120</v>
      </c>
      <c r="B10121">
        <v>4</v>
      </c>
      <c r="C10121" s="1">
        <v>28864</v>
      </c>
      <c r="D10121">
        <v>0</v>
      </c>
      <c r="E10121">
        <v>0</v>
      </c>
      <c r="F10121" t="s">
        <v>20</v>
      </c>
      <c r="G10121" s="1">
        <v>36770</v>
      </c>
      <c r="H10121">
        <v>2</v>
      </c>
      <c r="J10121">
        <v>10</v>
      </c>
      <c r="K10121">
        <v>16707</v>
      </c>
      <c r="L10121" s="1">
        <v>366</v>
      </c>
      <c r="M10121" s="2">
        <f t="shared" si="474"/>
        <v>21.644444444444446</v>
      </c>
      <c r="N10121" s="2" t="str">
        <f t="shared" si="475"/>
        <v/>
      </c>
      <c r="O10121" s="2" t="str">
        <f t="shared" si="476"/>
        <v/>
      </c>
    </row>
    <row r="10122" spans="1:15" x14ac:dyDescent="0.25">
      <c r="A10122">
        <v>10121</v>
      </c>
      <c r="B10122">
        <v>3</v>
      </c>
      <c r="C10122" s="1">
        <v>27692</v>
      </c>
      <c r="D10122">
        <v>1564</v>
      </c>
      <c r="E10122">
        <v>0</v>
      </c>
      <c r="F10122" t="s">
        <v>14</v>
      </c>
      <c r="G10122" s="1">
        <v>36770</v>
      </c>
      <c r="H10122">
        <v>2</v>
      </c>
      <c r="J10122">
        <v>10</v>
      </c>
      <c r="K10122">
        <v>16607</v>
      </c>
      <c r="L10122" s="1">
        <v>366</v>
      </c>
      <c r="M10122" s="2">
        <f t="shared" si="474"/>
        <v>24.85</v>
      </c>
      <c r="N10122" s="2" t="str">
        <f t="shared" si="475"/>
        <v/>
      </c>
      <c r="O10122" s="2" t="str">
        <f t="shared" si="476"/>
        <v/>
      </c>
    </row>
    <row r="10123" spans="1:15" x14ac:dyDescent="0.25">
      <c r="A10123">
        <v>10122</v>
      </c>
      <c r="B10123">
        <v>3</v>
      </c>
      <c r="C10123" s="1">
        <v>23067</v>
      </c>
      <c r="D10123">
        <v>0</v>
      </c>
      <c r="E10123">
        <v>0</v>
      </c>
      <c r="F10123" t="s">
        <v>14</v>
      </c>
      <c r="G10123" s="1">
        <v>36770</v>
      </c>
      <c r="H10123">
        <v>2</v>
      </c>
      <c r="J10123">
        <v>10</v>
      </c>
      <c r="K10123">
        <v>0</v>
      </c>
      <c r="L10123" s="1">
        <v>366</v>
      </c>
      <c r="M10123" s="2">
        <f t="shared" si="474"/>
        <v>37.516666666666666</v>
      </c>
      <c r="N10123" s="2" t="str">
        <f t="shared" si="475"/>
        <v/>
      </c>
      <c r="O10123" s="2" t="str">
        <f t="shared" si="476"/>
        <v/>
      </c>
    </row>
    <row r="10124" spans="1:15" x14ac:dyDescent="0.25">
      <c r="A10124">
        <v>10123</v>
      </c>
      <c r="B10124">
        <v>2</v>
      </c>
      <c r="C10124" s="1">
        <v>23687</v>
      </c>
      <c r="D10124">
        <v>4620</v>
      </c>
      <c r="E10124">
        <v>0</v>
      </c>
      <c r="F10124" t="s">
        <v>18</v>
      </c>
      <c r="G10124" s="1">
        <v>36773</v>
      </c>
      <c r="H10124">
        <v>0</v>
      </c>
      <c r="J10124">
        <v>21</v>
      </c>
      <c r="K10124">
        <v>0</v>
      </c>
      <c r="L10124" s="1">
        <v>366</v>
      </c>
      <c r="M10124" s="2">
        <f t="shared" si="474"/>
        <v>35.827777777777776</v>
      </c>
      <c r="N10124" s="2" t="str">
        <f t="shared" si="475"/>
        <v/>
      </c>
      <c r="O10124" s="2" t="str">
        <f t="shared" si="476"/>
        <v/>
      </c>
    </row>
    <row r="10125" spans="1:15" x14ac:dyDescent="0.25">
      <c r="A10125">
        <v>10124</v>
      </c>
      <c r="B10125">
        <v>1</v>
      </c>
      <c r="C10125" t="s">
        <v>12</v>
      </c>
      <c r="D10125">
        <v>0</v>
      </c>
      <c r="E10125">
        <v>0</v>
      </c>
      <c r="F10125" t="s">
        <v>13</v>
      </c>
      <c r="G10125" s="1">
        <v>36773</v>
      </c>
      <c r="H10125">
        <v>4</v>
      </c>
      <c r="J10125">
        <v>61</v>
      </c>
      <c r="K10125">
        <v>10107</v>
      </c>
      <c r="L10125" s="1">
        <v>366</v>
      </c>
      <c r="O10125" s="2" t="str">
        <f t="shared" si="476"/>
        <v/>
      </c>
    </row>
    <row r="10126" spans="1:15" x14ac:dyDescent="0.25">
      <c r="A10126">
        <v>10125</v>
      </c>
      <c r="B10126">
        <v>1</v>
      </c>
      <c r="C10126" t="s">
        <v>12</v>
      </c>
      <c r="D10126">
        <v>0</v>
      </c>
      <c r="E10126">
        <v>0</v>
      </c>
      <c r="F10126" t="s">
        <v>13</v>
      </c>
      <c r="G10126" s="1">
        <v>36773</v>
      </c>
      <c r="H10126">
        <v>4</v>
      </c>
      <c r="J10126">
        <v>61</v>
      </c>
      <c r="K10126">
        <v>10107</v>
      </c>
      <c r="L10126" s="1">
        <v>366</v>
      </c>
      <c r="O10126" s="2" t="str">
        <f t="shared" si="476"/>
        <v/>
      </c>
    </row>
    <row r="10127" spans="1:15" x14ac:dyDescent="0.25">
      <c r="A10127">
        <v>10126</v>
      </c>
      <c r="B10127">
        <v>3</v>
      </c>
      <c r="C10127" s="1">
        <v>20337</v>
      </c>
      <c r="D10127">
        <v>0</v>
      </c>
      <c r="E10127">
        <v>1</v>
      </c>
      <c r="F10127" t="s">
        <v>14</v>
      </c>
      <c r="G10127" s="1">
        <v>36774</v>
      </c>
      <c r="H10127">
        <v>0</v>
      </c>
      <c r="J10127">
        <v>21</v>
      </c>
      <c r="K10127">
        <v>0</v>
      </c>
      <c r="L10127" s="1">
        <v>366</v>
      </c>
      <c r="M10127" s="2">
        <f t="shared" si="474"/>
        <v>45</v>
      </c>
      <c r="N10127" s="2" t="str">
        <f t="shared" si="475"/>
        <v/>
      </c>
      <c r="O10127" s="2" t="str">
        <f t="shared" si="476"/>
        <v/>
      </c>
    </row>
    <row r="10128" spans="1:15" x14ac:dyDescent="0.25">
      <c r="A10128">
        <v>10127</v>
      </c>
      <c r="B10128">
        <v>3</v>
      </c>
      <c r="C10128" s="1">
        <v>11949</v>
      </c>
      <c r="D10128">
        <v>0</v>
      </c>
      <c r="E10128">
        <v>0</v>
      </c>
      <c r="F10128" t="s">
        <v>22</v>
      </c>
      <c r="G10128" s="1">
        <v>36774</v>
      </c>
      <c r="H10128">
        <v>2</v>
      </c>
      <c r="J10128">
        <v>10</v>
      </c>
      <c r="K10128">
        <v>17907</v>
      </c>
      <c r="L10128" s="1">
        <v>366</v>
      </c>
      <c r="M10128" s="2">
        <f t="shared" si="474"/>
        <v>67.966666666666669</v>
      </c>
      <c r="N10128" s="2" t="str">
        <f t="shared" si="475"/>
        <v/>
      </c>
      <c r="O10128" s="2" t="str">
        <f t="shared" si="476"/>
        <v/>
      </c>
    </row>
    <row r="10129" spans="1:15" x14ac:dyDescent="0.25">
      <c r="A10129">
        <v>10128</v>
      </c>
      <c r="B10129">
        <v>4</v>
      </c>
      <c r="C10129" s="1">
        <v>27867</v>
      </c>
      <c r="D10129">
        <v>1574</v>
      </c>
      <c r="E10129">
        <v>1</v>
      </c>
      <c r="F10129" t="s">
        <v>26</v>
      </c>
      <c r="G10129" s="1">
        <v>36774</v>
      </c>
      <c r="H10129">
        <v>2</v>
      </c>
      <c r="J10129">
        <v>10</v>
      </c>
      <c r="K10129">
        <v>13507</v>
      </c>
      <c r="L10129" s="1">
        <v>366</v>
      </c>
      <c r="M10129" s="2">
        <f t="shared" si="474"/>
        <v>24.383333333333333</v>
      </c>
      <c r="N10129" s="2" t="str">
        <f t="shared" si="475"/>
        <v/>
      </c>
      <c r="O10129" s="2" t="str">
        <f t="shared" si="476"/>
        <v/>
      </c>
    </row>
    <row r="10130" spans="1:15" x14ac:dyDescent="0.25">
      <c r="A10130">
        <v>10129</v>
      </c>
      <c r="B10130">
        <v>3</v>
      </c>
      <c r="C10130" s="1">
        <v>28189</v>
      </c>
      <c r="D10130">
        <v>0</v>
      </c>
      <c r="E10130">
        <v>0</v>
      </c>
      <c r="F10130" t="s">
        <v>20</v>
      </c>
      <c r="G10130" s="1">
        <v>36774</v>
      </c>
      <c r="H10130">
        <v>2</v>
      </c>
      <c r="J10130">
        <v>10</v>
      </c>
      <c r="K10130">
        <v>10107</v>
      </c>
      <c r="L10130" s="1">
        <v>366</v>
      </c>
      <c r="M10130" s="2">
        <f t="shared" si="474"/>
        <v>23.5</v>
      </c>
      <c r="N10130" s="2" t="str">
        <f t="shared" si="475"/>
        <v/>
      </c>
      <c r="O10130" s="2" t="str">
        <f t="shared" si="476"/>
        <v/>
      </c>
    </row>
    <row r="10131" spans="1:15" x14ac:dyDescent="0.25">
      <c r="A10131">
        <v>10130</v>
      </c>
      <c r="B10131">
        <v>2</v>
      </c>
      <c r="C10131" s="1">
        <v>18522</v>
      </c>
      <c r="D10131">
        <v>0</v>
      </c>
      <c r="E10131">
        <v>0</v>
      </c>
      <c r="F10131" t="s">
        <v>17</v>
      </c>
      <c r="G10131" s="1">
        <v>36774</v>
      </c>
      <c r="H10131">
        <v>2</v>
      </c>
      <c r="J10131">
        <v>10</v>
      </c>
      <c r="K10131">
        <v>12807</v>
      </c>
      <c r="L10131" s="1">
        <v>366</v>
      </c>
      <c r="M10131" s="2">
        <f t="shared" si="474"/>
        <v>49.969444444444441</v>
      </c>
      <c r="N10131" s="2" t="str">
        <f t="shared" si="475"/>
        <v/>
      </c>
      <c r="O10131" s="2" t="str">
        <f t="shared" si="476"/>
        <v/>
      </c>
    </row>
    <row r="10132" spans="1:15" x14ac:dyDescent="0.25">
      <c r="A10132">
        <v>10131</v>
      </c>
      <c r="B10132">
        <v>2</v>
      </c>
      <c r="C10132" s="1">
        <v>16472</v>
      </c>
      <c r="D10132">
        <v>2900</v>
      </c>
      <c r="E10132">
        <v>2</v>
      </c>
      <c r="F10132" t="s">
        <v>14</v>
      </c>
      <c r="G10132" s="1">
        <v>36775</v>
      </c>
      <c r="H10132">
        <v>2</v>
      </c>
      <c r="J10132">
        <v>10</v>
      </c>
      <c r="K10132">
        <v>12807</v>
      </c>
      <c r="L10132" s="1">
        <v>366</v>
      </c>
      <c r="M10132" s="2">
        <f t="shared" si="474"/>
        <v>55.588888888888889</v>
      </c>
      <c r="N10132" s="2" t="str">
        <f t="shared" si="475"/>
        <v/>
      </c>
      <c r="O10132" s="2" t="str">
        <f t="shared" si="476"/>
        <v/>
      </c>
    </row>
    <row r="10133" spans="1:15" x14ac:dyDescent="0.25">
      <c r="A10133">
        <v>10132</v>
      </c>
      <c r="B10133">
        <v>4</v>
      </c>
      <c r="C10133" s="1">
        <v>20133</v>
      </c>
      <c r="D10133">
        <v>0</v>
      </c>
      <c r="E10133">
        <v>2</v>
      </c>
      <c r="F10133" t="s">
        <v>26</v>
      </c>
      <c r="G10133" s="1">
        <v>36775</v>
      </c>
      <c r="H10133">
        <v>2</v>
      </c>
      <c r="J10133">
        <v>10</v>
      </c>
      <c r="K10133">
        <v>12149</v>
      </c>
      <c r="L10133" s="1">
        <v>366</v>
      </c>
      <c r="M10133" s="2">
        <f t="shared" si="474"/>
        <v>45.56388888888889</v>
      </c>
      <c r="N10133" s="2" t="str">
        <f t="shared" si="475"/>
        <v/>
      </c>
      <c r="O10133" s="2" t="str">
        <f t="shared" si="476"/>
        <v/>
      </c>
    </row>
    <row r="10134" spans="1:15" x14ac:dyDescent="0.25">
      <c r="A10134">
        <v>10133</v>
      </c>
      <c r="B10134">
        <v>2</v>
      </c>
      <c r="C10134" s="1">
        <v>21768</v>
      </c>
      <c r="D10134">
        <v>0</v>
      </c>
      <c r="E10134">
        <v>0</v>
      </c>
      <c r="F10134" t="s">
        <v>14</v>
      </c>
      <c r="G10134" s="1">
        <v>36776</v>
      </c>
      <c r="H10134">
        <v>2</v>
      </c>
      <c r="J10134">
        <v>10</v>
      </c>
      <c r="K10134">
        <v>17607</v>
      </c>
      <c r="L10134" s="1">
        <v>366</v>
      </c>
      <c r="M10134" s="2">
        <f t="shared" si="474"/>
        <v>41.086111111111109</v>
      </c>
      <c r="N10134" s="2" t="str">
        <f t="shared" si="475"/>
        <v/>
      </c>
      <c r="O10134" s="2" t="str">
        <f t="shared" si="476"/>
        <v/>
      </c>
    </row>
    <row r="10135" spans="1:15" x14ac:dyDescent="0.25">
      <c r="A10135">
        <v>10134</v>
      </c>
      <c r="B10135">
        <v>4</v>
      </c>
      <c r="C10135" s="1">
        <v>28308</v>
      </c>
      <c r="D10135">
        <v>1295</v>
      </c>
      <c r="E10135">
        <v>0</v>
      </c>
      <c r="F10135" t="s">
        <v>26</v>
      </c>
      <c r="G10135" s="1">
        <v>36776</v>
      </c>
      <c r="H10135">
        <v>2</v>
      </c>
      <c r="J10135">
        <v>10</v>
      </c>
      <c r="K10135">
        <v>13507</v>
      </c>
      <c r="L10135" s="1">
        <v>366</v>
      </c>
      <c r="M10135" s="2">
        <f t="shared" si="474"/>
        <v>23.180555555555557</v>
      </c>
      <c r="N10135" s="2" t="str">
        <f t="shared" si="475"/>
        <v/>
      </c>
      <c r="O10135" s="2" t="str">
        <f t="shared" si="476"/>
        <v/>
      </c>
    </row>
    <row r="10136" spans="1:15" x14ac:dyDescent="0.25">
      <c r="A10136">
        <v>10135</v>
      </c>
      <c r="B10136">
        <v>2</v>
      </c>
      <c r="C10136" s="1">
        <v>25029</v>
      </c>
      <c r="D10136">
        <v>1973</v>
      </c>
      <c r="E10136">
        <v>2</v>
      </c>
      <c r="F10136" t="s">
        <v>14</v>
      </c>
      <c r="G10136" s="1">
        <v>36776</v>
      </c>
      <c r="H10136">
        <v>2</v>
      </c>
      <c r="J10136">
        <v>10</v>
      </c>
      <c r="K10136">
        <v>16707</v>
      </c>
      <c r="L10136" s="1">
        <v>366</v>
      </c>
      <c r="M10136" s="2">
        <f t="shared" si="474"/>
        <v>32.158333333333331</v>
      </c>
      <c r="N10136" s="2" t="str">
        <f t="shared" si="475"/>
        <v/>
      </c>
      <c r="O10136" s="2" t="str">
        <f t="shared" si="476"/>
        <v/>
      </c>
    </row>
    <row r="10137" spans="1:15" x14ac:dyDescent="0.25">
      <c r="A10137">
        <v>10136</v>
      </c>
      <c r="B10137">
        <v>4</v>
      </c>
      <c r="C10137" s="1">
        <v>33031</v>
      </c>
      <c r="D10137">
        <v>0</v>
      </c>
      <c r="E10137">
        <v>0</v>
      </c>
      <c r="F10137" t="s">
        <v>20</v>
      </c>
      <c r="G10137" s="1">
        <v>36776</v>
      </c>
      <c r="H10137">
        <v>0</v>
      </c>
      <c r="J10137">
        <v>21</v>
      </c>
      <c r="K10137">
        <v>10107</v>
      </c>
      <c r="L10137" s="1">
        <v>366</v>
      </c>
      <c r="M10137" s="2">
        <f t="shared" si="474"/>
        <v>10.25</v>
      </c>
      <c r="N10137" s="2" t="str">
        <f t="shared" si="475"/>
        <v/>
      </c>
      <c r="O10137" s="2" t="str">
        <f t="shared" si="476"/>
        <v/>
      </c>
    </row>
    <row r="10138" spans="1:15" x14ac:dyDescent="0.25">
      <c r="A10138">
        <v>10137</v>
      </c>
      <c r="B10138">
        <v>3</v>
      </c>
      <c r="C10138" s="1">
        <v>17341</v>
      </c>
      <c r="D10138">
        <v>0</v>
      </c>
      <c r="E10138">
        <v>0</v>
      </c>
      <c r="F10138" t="s">
        <v>13</v>
      </c>
      <c r="G10138" s="1">
        <v>36776</v>
      </c>
      <c r="H10138">
        <v>0</v>
      </c>
      <c r="J10138">
        <v>21</v>
      </c>
      <c r="K10138">
        <v>0</v>
      </c>
      <c r="L10138" s="1">
        <v>366</v>
      </c>
      <c r="M10138" s="2">
        <f t="shared" si="474"/>
        <v>53.205555555555556</v>
      </c>
      <c r="N10138" s="2" t="str">
        <f t="shared" si="475"/>
        <v/>
      </c>
      <c r="O10138" s="2" t="str">
        <f t="shared" si="476"/>
        <v/>
      </c>
    </row>
    <row r="10139" spans="1:15" x14ac:dyDescent="0.25">
      <c r="A10139">
        <v>10138</v>
      </c>
      <c r="B10139">
        <v>3</v>
      </c>
      <c r="C10139" s="1">
        <v>14590</v>
      </c>
      <c r="D10139">
        <v>0</v>
      </c>
      <c r="E10139">
        <v>0</v>
      </c>
      <c r="F10139" t="s">
        <v>13</v>
      </c>
      <c r="G10139" s="1">
        <v>36777</v>
      </c>
      <c r="H10139">
        <v>0</v>
      </c>
      <c r="J10139">
        <v>21</v>
      </c>
      <c r="K10139">
        <v>0</v>
      </c>
      <c r="L10139" s="1">
        <v>366</v>
      </c>
      <c r="M10139" s="2">
        <f t="shared" si="474"/>
        <v>60.741666666666667</v>
      </c>
      <c r="N10139" s="2" t="str">
        <f t="shared" si="475"/>
        <v/>
      </c>
      <c r="O10139" s="2" t="str">
        <f t="shared" si="476"/>
        <v/>
      </c>
    </row>
    <row r="10140" spans="1:15" x14ac:dyDescent="0.25">
      <c r="A10140">
        <v>10139</v>
      </c>
      <c r="B10140">
        <v>4</v>
      </c>
      <c r="C10140" s="1">
        <v>28166</v>
      </c>
      <c r="D10140">
        <v>0</v>
      </c>
      <c r="E10140">
        <v>0</v>
      </c>
      <c r="F10140" t="s">
        <v>13</v>
      </c>
      <c r="G10140" s="1">
        <v>36777</v>
      </c>
      <c r="H10140">
        <v>2</v>
      </c>
      <c r="I10140" t="s">
        <v>24</v>
      </c>
      <c r="J10140">
        <v>21</v>
      </c>
      <c r="K10140">
        <v>10107</v>
      </c>
      <c r="L10140" s="1">
        <v>36844</v>
      </c>
      <c r="M10140" s="2">
        <f t="shared" si="474"/>
        <v>23.577777777777779</v>
      </c>
      <c r="N10140" s="2">
        <f t="shared" si="475"/>
        <v>23.761111111111113</v>
      </c>
      <c r="O10140" s="2">
        <f t="shared" si="476"/>
        <v>0.18333333333333357</v>
      </c>
    </row>
    <row r="10141" spans="1:15" x14ac:dyDescent="0.25">
      <c r="A10141">
        <v>10140</v>
      </c>
      <c r="B10141">
        <v>2</v>
      </c>
      <c r="C10141" s="1">
        <v>24769</v>
      </c>
      <c r="D10141">
        <v>0</v>
      </c>
      <c r="E10141">
        <v>1</v>
      </c>
      <c r="F10141" t="s">
        <v>14</v>
      </c>
      <c r="G10141" s="1">
        <v>36777</v>
      </c>
      <c r="H10141">
        <v>2</v>
      </c>
      <c r="J10141">
        <v>10</v>
      </c>
      <c r="K10141">
        <v>10107</v>
      </c>
      <c r="L10141" s="1">
        <v>366</v>
      </c>
      <c r="M10141" s="2">
        <f t="shared" si="474"/>
        <v>32.87222222222222</v>
      </c>
      <c r="N10141" s="2" t="str">
        <f t="shared" si="475"/>
        <v/>
      </c>
      <c r="O10141" s="2" t="str">
        <f t="shared" si="476"/>
        <v/>
      </c>
    </row>
    <row r="10142" spans="1:15" x14ac:dyDescent="0.25">
      <c r="A10142">
        <v>10141</v>
      </c>
      <c r="B10142">
        <v>2</v>
      </c>
      <c r="C10142" s="1">
        <v>25755</v>
      </c>
      <c r="D10142">
        <v>2597</v>
      </c>
      <c r="E10142">
        <v>3</v>
      </c>
      <c r="F10142" t="s">
        <v>14</v>
      </c>
      <c r="G10142" s="1">
        <v>36777</v>
      </c>
      <c r="H10142">
        <v>2</v>
      </c>
      <c r="J10142">
        <v>10</v>
      </c>
      <c r="K10142">
        <v>17807</v>
      </c>
      <c r="L10142" s="1">
        <v>366</v>
      </c>
      <c r="M10142" s="2">
        <f t="shared" si="474"/>
        <v>30.172222222222221</v>
      </c>
      <c r="N10142" s="2" t="str">
        <f t="shared" si="475"/>
        <v/>
      </c>
      <c r="O10142" s="2" t="str">
        <f t="shared" si="476"/>
        <v/>
      </c>
    </row>
    <row r="10143" spans="1:15" x14ac:dyDescent="0.25">
      <c r="A10143">
        <v>10142</v>
      </c>
      <c r="B10143">
        <v>3</v>
      </c>
      <c r="C10143" s="1">
        <v>26058</v>
      </c>
      <c r="D10143">
        <v>0</v>
      </c>
      <c r="E10143">
        <v>0</v>
      </c>
      <c r="F10143" t="s">
        <v>14</v>
      </c>
      <c r="G10143" s="1">
        <v>36777</v>
      </c>
      <c r="H10143">
        <v>0</v>
      </c>
      <c r="J10143">
        <v>10</v>
      </c>
      <c r="K10143">
        <v>10607</v>
      </c>
      <c r="L10143" s="1">
        <v>366</v>
      </c>
      <c r="M10143" s="2">
        <f t="shared" si="474"/>
        <v>29.341666666666665</v>
      </c>
      <c r="N10143" s="2" t="str">
        <f t="shared" si="475"/>
        <v/>
      </c>
      <c r="O10143" s="2" t="str">
        <f t="shared" si="476"/>
        <v/>
      </c>
    </row>
    <row r="10144" spans="1:15" x14ac:dyDescent="0.25">
      <c r="A10144">
        <v>10143</v>
      </c>
      <c r="B10144">
        <v>2</v>
      </c>
      <c r="C10144" s="1">
        <v>24698</v>
      </c>
      <c r="D10144">
        <v>0</v>
      </c>
      <c r="E10144">
        <v>0</v>
      </c>
      <c r="F10144" t="s">
        <v>20</v>
      </c>
      <c r="G10144" s="1">
        <v>36780</v>
      </c>
      <c r="H10144">
        <v>0</v>
      </c>
      <c r="J10144">
        <v>10</v>
      </c>
      <c r="K10144">
        <v>0</v>
      </c>
      <c r="L10144" s="1">
        <v>366</v>
      </c>
      <c r="M10144" s="2">
        <f t="shared" si="474"/>
        <v>33.075000000000003</v>
      </c>
      <c r="N10144" s="2" t="str">
        <f t="shared" si="475"/>
        <v/>
      </c>
      <c r="O10144" s="2" t="str">
        <f t="shared" si="476"/>
        <v/>
      </c>
    </row>
    <row r="10145" spans="1:15" x14ac:dyDescent="0.25">
      <c r="A10145">
        <v>10144</v>
      </c>
      <c r="B10145">
        <v>2</v>
      </c>
      <c r="C10145" s="1">
        <v>36435</v>
      </c>
      <c r="D10145">
        <v>0</v>
      </c>
      <c r="E10145">
        <v>0</v>
      </c>
      <c r="F10145" t="s">
        <v>20</v>
      </c>
      <c r="G10145" s="1">
        <v>36780</v>
      </c>
      <c r="H10145">
        <v>2</v>
      </c>
      <c r="J10145">
        <v>21</v>
      </c>
      <c r="K10145">
        <v>10107</v>
      </c>
      <c r="L10145" s="1">
        <v>366</v>
      </c>
      <c r="M10145" s="2">
        <f t="shared" si="474"/>
        <v>0.94166666666666665</v>
      </c>
      <c r="N10145" s="2" t="str">
        <f t="shared" si="475"/>
        <v/>
      </c>
      <c r="O10145" s="2" t="str">
        <f t="shared" si="476"/>
        <v/>
      </c>
    </row>
    <row r="10146" spans="1:15" x14ac:dyDescent="0.25">
      <c r="A10146">
        <v>10145</v>
      </c>
      <c r="B10146">
        <v>3</v>
      </c>
      <c r="C10146" s="1">
        <v>27252</v>
      </c>
      <c r="D10146">
        <v>0</v>
      </c>
      <c r="E10146">
        <v>1</v>
      </c>
      <c r="F10146" t="s">
        <v>14</v>
      </c>
      <c r="G10146" s="1">
        <v>36780</v>
      </c>
      <c r="H10146">
        <v>2</v>
      </c>
      <c r="J10146">
        <v>10</v>
      </c>
      <c r="K10146">
        <v>10307</v>
      </c>
      <c r="L10146" s="1">
        <v>366</v>
      </c>
      <c r="M10146" s="2">
        <f t="shared" si="474"/>
        <v>26.083333333333332</v>
      </c>
      <c r="N10146" s="2" t="str">
        <f t="shared" si="475"/>
        <v/>
      </c>
      <c r="O10146" s="2" t="str">
        <f t="shared" si="476"/>
        <v/>
      </c>
    </row>
    <row r="10147" spans="1:15" x14ac:dyDescent="0.25">
      <c r="A10147">
        <v>10146</v>
      </c>
      <c r="B10147">
        <v>3</v>
      </c>
      <c r="C10147" s="1">
        <v>28357</v>
      </c>
      <c r="D10147">
        <v>0</v>
      </c>
      <c r="E10147">
        <v>0</v>
      </c>
      <c r="F10147" t="s">
        <v>14</v>
      </c>
      <c r="G10147" s="1">
        <v>36780</v>
      </c>
      <c r="H10147">
        <v>2</v>
      </c>
      <c r="J10147">
        <v>10</v>
      </c>
      <c r="K10147">
        <v>10307</v>
      </c>
      <c r="L10147" s="1">
        <v>366</v>
      </c>
      <c r="M10147" s="2">
        <f t="shared" si="474"/>
        <v>23.058333333333334</v>
      </c>
      <c r="N10147" s="2" t="str">
        <f t="shared" si="475"/>
        <v/>
      </c>
      <c r="O10147" s="2" t="str">
        <f t="shared" si="476"/>
        <v/>
      </c>
    </row>
    <row r="10148" spans="1:15" x14ac:dyDescent="0.25">
      <c r="A10148">
        <v>10147</v>
      </c>
      <c r="B10148">
        <v>2</v>
      </c>
      <c r="C10148" s="1">
        <v>18252</v>
      </c>
      <c r="D10148">
        <v>2530</v>
      </c>
      <c r="E10148">
        <v>2</v>
      </c>
      <c r="F10148" t="s">
        <v>20</v>
      </c>
      <c r="G10148" s="1">
        <v>36780</v>
      </c>
      <c r="H10148">
        <v>2</v>
      </c>
      <c r="J10148">
        <v>10</v>
      </c>
      <c r="K10148">
        <v>10307</v>
      </c>
      <c r="L10148" s="1">
        <v>366</v>
      </c>
      <c r="M10148" s="2">
        <f t="shared" si="474"/>
        <v>50.725000000000001</v>
      </c>
      <c r="N10148" s="2" t="str">
        <f t="shared" si="475"/>
        <v/>
      </c>
      <c r="O10148" s="2" t="str">
        <f t="shared" si="476"/>
        <v/>
      </c>
    </row>
    <row r="10149" spans="1:15" x14ac:dyDescent="0.25">
      <c r="A10149">
        <v>10148</v>
      </c>
      <c r="B10149">
        <v>4</v>
      </c>
      <c r="C10149" s="1">
        <v>27201</v>
      </c>
      <c r="D10149">
        <v>0</v>
      </c>
      <c r="E10149">
        <v>0</v>
      </c>
      <c r="F10149" t="s">
        <v>20</v>
      </c>
      <c r="G10149" s="1">
        <v>36780</v>
      </c>
      <c r="H10149">
        <v>2</v>
      </c>
      <c r="J10149">
        <v>10</v>
      </c>
      <c r="K10149">
        <v>10307</v>
      </c>
      <c r="L10149" s="1">
        <v>366</v>
      </c>
      <c r="M10149" s="2">
        <f t="shared" si="474"/>
        <v>26.222222222222221</v>
      </c>
      <c r="N10149" s="2" t="str">
        <f t="shared" si="475"/>
        <v/>
      </c>
      <c r="O10149" s="2" t="str">
        <f t="shared" si="476"/>
        <v/>
      </c>
    </row>
    <row r="10150" spans="1:15" x14ac:dyDescent="0.25">
      <c r="A10150">
        <v>10149</v>
      </c>
      <c r="B10150">
        <v>2</v>
      </c>
      <c r="C10150" s="1">
        <v>26714</v>
      </c>
      <c r="D10150">
        <v>1970</v>
      </c>
      <c r="E10150">
        <v>1</v>
      </c>
      <c r="F10150" t="s">
        <v>14</v>
      </c>
      <c r="G10150" s="1">
        <v>36780</v>
      </c>
      <c r="H10150">
        <v>2</v>
      </c>
      <c r="J10150">
        <v>10</v>
      </c>
      <c r="K10150">
        <v>10207</v>
      </c>
      <c r="L10150" s="1">
        <v>366</v>
      </c>
      <c r="M10150" s="2">
        <f t="shared" si="474"/>
        <v>27.56111111111111</v>
      </c>
      <c r="N10150" s="2" t="str">
        <f t="shared" si="475"/>
        <v/>
      </c>
      <c r="O10150" s="2" t="str">
        <f t="shared" si="476"/>
        <v/>
      </c>
    </row>
    <row r="10151" spans="1:15" x14ac:dyDescent="0.25">
      <c r="A10151">
        <v>10150</v>
      </c>
      <c r="B10151">
        <v>3</v>
      </c>
      <c r="C10151" s="1">
        <v>27256</v>
      </c>
      <c r="D10151">
        <v>0</v>
      </c>
      <c r="E10151">
        <v>2</v>
      </c>
      <c r="F10151" t="s">
        <v>14</v>
      </c>
      <c r="G10151" s="1">
        <v>36780</v>
      </c>
      <c r="H10151">
        <v>2</v>
      </c>
      <c r="J10151">
        <v>10</v>
      </c>
      <c r="K10151">
        <v>14707</v>
      </c>
      <c r="L10151" s="1">
        <v>366</v>
      </c>
      <c r="M10151" s="2">
        <f t="shared" si="474"/>
        <v>26.072222222222223</v>
      </c>
      <c r="N10151" s="2" t="str">
        <f t="shared" si="475"/>
        <v/>
      </c>
      <c r="O10151" s="2" t="str">
        <f t="shared" si="476"/>
        <v/>
      </c>
    </row>
    <row r="10152" spans="1:15" x14ac:dyDescent="0.25">
      <c r="A10152">
        <v>10151</v>
      </c>
      <c r="B10152">
        <v>2</v>
      </c>
      <c r="C10152" s="1">
        <v>21775</v>
      </c>
      <c r="D10152">
        <v>0</v>
      </c>
      <c r="E10152">
        <v>0</v>
      </c>
      <c r="F10152" t="s">
        <v>14</v>
      </c>
      <c r="G10152" s="1">
        <v>36782</v>
      </c>
      <c r="H10152">
        <v>0</v>
      </c>
      <c r="J10152">
        <v>10</v>
      </c>
      <c r="K10152">
        <v>0</v>
      </c>
      <c r="L10152" s="1">
        <v>366</v>
      </c>
      <c r="M10152" s="2">
        <f t="shared" si="474"/>
        <v>41.083333333333336</v>
      </c>
      <c r="N10152" s="2" t="str">
        <f t="shared" si="475"/>
        <v/>
      </c>
      <c r="O10152" s="2" t="str">
        <f t="shared" si="476"/>
        <v/>
      </c>
    </row>
    <row r="10153" spans="1:15" x14ac:dyDescent="0.25">
      <c r="A10153">
        <v>10152</v>
      </c>
      <c r="B10153">
        <v>3</v>
      </c>
      <c r="C10153" s="1">
        <v>15897</v>
      </c>
      <c r="D10153">
        <v>1471</v>
      </c>
      <c r="E10153">
        <v>3</v>
      </c>
      <c r="F10153" t="s">
        <v>13</v>
      </c>
      <c r="G10153" s="1">
        <v>36782</v>
      </c>
      <c r="H10153">
        <v>0</v>
      </c>
      <c r="J10153">
        <v>21</v>
      </c>
      <c r="K10153">
        <v>0</v>
      </c>
      <c r="L10153" s="1">
        <v>366</v>
      </c>
      <c r="M10153" s="2">
        <f t="shared" si="474"/>
        <v>57.174999999999997</v>
      </c>
      <c r="N10153" s="2" t="str">
        <f t="shared" si="475"/>
        <v/>
      </c>
      <c r="O10153" s="2" t="str">
        <f t="shared" si="476"/>
        <v/>
      </c>
    </row>
    <row r="10154" spans="1:15" x14ac:dyDescent="0.25">
      <c r="A10154">
        <v>10153</v>
      </c>
      <c r="B10154">
        <v>2</v>
      </c>
      <c r="C10154" s="1">
        <v>21873</v>
      </c>
      <c r="D10154">
        <v>0</v>
      </c>
      <c r="E10154">
        <v>0</v>
      </c>
      <c r="F10154" t="s">
        <v>14</v>
      </c>
      <c r="G10154" s="1">
        <v>36782</v>
      </c>
      <c r="H10154">
        <v>0</v>
      </c>
      <c r="J10154">
        <v>10</v>
      </c>
      <c r="K10154">
        <v>0</v>
      </c>
      <c r="L10154" s="1">
        <v>366</v>
      </c>
      <c r="M10154" s="2">
        <f t="shared" si="474"/>
        <v>40.81666666666667</v>
      </c>
      <c r="N10154" s="2" t="str">
        <f t="shared" si="475"/>
        <v/>
      </c>
      <c r="O10154" s="2" t="str">
        <f t="shared" si="476"/>
        <v/>
      </c>
    </row>
    <row r="10155" spans="1:15" x14ac:dyDescent="0.25">
      <c r="A10155">
        <v>10154</v>
      </c>
      <c r="B10155">
        <v>3</v>
      </c>
      <c r="C10155" s="1">
        <v>28651</v>
      </c>
      <c r="D10155">
        <v>1649</v>
      </c>
      <c r="E10155">
        <v>1</v>
      </c>
      <c r="F10155" t="s">
        <v>21</v>
      </c>
      <c r="G10155" s="1">
        <v>36782</v>
      </c>
      <c r="H10155">
        <v>2</v>
      </c>
      <c r="J10155">
        <v>10</v>
      </c>
      <c r="K10155">
        <v>13607</v>
      </c>
      <c r="L10155" s="1">
        <v>366</v>
      </c>
      <c r="M10155" s="2">
        <f t="shared" si="474"/>
        <v>22.258333333333333</v>
      </c>
      <c r="N10155" s="2" t="str">
        <f t="shared" si="475"/>
        <v/>
      </c>
      <c r="O10155" s="2" t="str">
        <f t="shared" si="476"/>
        <v/>
      </c>
    </row>
    <row r="10156" spans="1:15" x14ac:dyDescent="0.25">
      <c r="A10156">
        <v>10155</v>
      </c>
      <c r="B10156">
        <v>2</v>
      </c>
      <c r="C10156" s="1">
        <v>19851</v>
      </c>
      <c r="D10156">
        <v>0</v>
      </c>
      <c r="E10156">
        <v>0</v>
      </c>
      <c r="F10156" t="s">
        <v>13</v>
      </c>
      <c r="G10156" s="1">
        <v>36783</v>
      </c>
      <c r="H10156">
        <v>0</v>
      </c>
      <c r="J10156">
        <v>21</v>
      </c>
      <c r="K10156">
        <v>0</v>
      </c>
      <c r="L10156" s="1">
        <v>366</v>
      </c>
      <c r="M10156" s="2">
        <f t="shared" si="474"/>
        <v>46.352777777777774</v>
      </c>
      <c r="N10156" s="2" t="str">
        <f t="shared" si="475"/>
        <v/>
      </c>
      <c r="O10156" s="2" t="str">
        <f t="shared" si="476"/>
        <v/>
      </c>
    </row>
    <row r="10157" spans="1:15" x14ac:dyDescent="0.25">
      <c r="A10157">
        <v>10156</v>
      </c>
      <c r="B10157">
        <v>4</v>
      </c>
      <c r="C10157" s="1">
        <v>27492</v>
      </c>
      <c r="D10157">
        <v>0</v>
      </c>
      <c r="E10157">
        <v>0</v>
      </c>
      <c r="F10157" t="s">
        <v>20</v>
      </c>
      <c r="G10157" s="1">
        <v>36783</v>
      </c>
      <c r="H10157">
        <v>2</v>
      </c>
      <c r="J10157">
        <v>10</v>
      </c>
      <c r="K10157">
        <v>13507</v>
      </c>
      <c r="L10157" s="1">
        <v>366</v>
      </c>
      <c r="M10157" s="2">
        <f t="shared" si="474"/>
        <v>25.433333333333334</v>
      </c>
      <c r="N10157" s="2" t="str">
        <f t="shared" si="475"/>
        <v/>
      </c>
      <c r="O10157" s="2" t="str">
        <f t="shared" si="476"/>
        <v/>
      </c>
    </row>
    <row r="10158" spans="1:15" x14ac:dyDescent="0.25">
      <c r="A10158">
        <v>10157</v>
      </c>
      <c r="B10158">
        <v>4</v>
      </c>
      <c r="C10158" s="1">
        <v>27071</v>
      </c>
      <c r="D10158">
        <v>0</v>
      </c>
      <c r="E10158">
        <v>1</v>
      </c>
      <c r="F10158" t="s">
        <v>20</v>
      </c>
      <c r="G10158" s="1">
        <v>36783</v>
      </c>
      <c r="H10158">
        <v>2</v>
      </c>
      <c r="J10158">
        <v>10</v>
      </c>
      <c r="K10158">
        <v>10107</v>
      </c>
      <c r="L10158" s="1">
        <v>366</v>
      </c>
      <c r="M10158" s="2">
        <f t="shared" si="474"/>
        <v>26.591666666666665</v>
      </c>
      <c r="N10158" s="2" t="str">
        <f t="shared" si="475"/>
        <v/>
      </c>
      <c r="O10158" s="2" t="str">
        <f t="shared" si="476"/>
        <v/>
      </c>
    </row>
    <row r="10159" spans="1:15" x14ac:dyDescent="0.25">
      <c r="A10159">
        <v>10158</v>
      </c>
      <c r="B10159">
        <v>3</v>
      </c>
      <c r="C10159" s="1">
        <v>20677</v>
      </c>
      <c r="D10159">
        <v>2672</v>
      </c>
      <c r="E10159">
        <v>3</v>
      </c>
      <c r="F10159" t="s">
        <v>14</v>
      </c>
      <c r="G10159" s="1">
        <v>36784</v>
      </c>
      <c r="H10159">
        <v>2</v>
      </c>
      <c r="J10159">
        <v>10</v>
      </c>
      <c r="K10159">
        <v>10107</v>
      </c>
      <c r="L10159" s="1">
        <v>366</v>
      </c>
      <c r="M10159" s="2">
        <f t="shared" si="474"/>
        <v>44.097222222222221</v>
      </c>
      <c r="N10159" s="2" t="str">
        <f t="shared" si="475"/>
        <v/>
      </c>
      <c r="O10159" s="2" t="str">
        <f t="shared" si="476"/>
        <v/>
      </c>
    </row>
    <row r="10160" spans="1:15" x14ac:dyDescent="0.25">
      <c r="A10160">
        <v>10159</v>
      </c>
      <c r="B10160">
        <v>3</v>
      </c>
      <c r="C10160" s="1">
        <v>27633</v>
      </c>
      <c r="D10160">
        <v>0</v>
      </c>
      <c r="E10160">
        <v>0</v>
      </c>
      <c r="F10160" t="s">
        <v>14</v>
      </c>
      <c r="G10160" s="1">
        <v>36784</v>
      </c>
      <c r="H10160">
        <v>2</v>
      </c>
      <c r="J10160">
        <v>10</v>
      </c>
      <c r="K10160">
        <v>16607</v>
      </c>
      <c r="L10160" s="1">
        <v>366</v>
      </c>
      <c r="M10160" s="2">
        <f t="shared" si="474"/>
        <v>25.05</v>
      </c>
      <c r="N10160" s="2" t="str">
        <f t="shared" si="475"/>
        <v/>
      </c>
      <c r="O10160" s="2" t="str">
        <f t="shared" si="476"/>
        <v/>
      </c>
    </row>
    <row r="10161" spans="1:15" x14ac:dyDescent="0.25">
      <c r="A10161">
        <v>10160</v>
      </c>
      <c r="B10161">
        <v>3</v>
      </c>
      <c r="C10161" s="1">
        <v>24009</v>
      </c>
      <c r="D10161">
        <v>1128</v>
      </c>
      <c r="E10161">
        <v>1</v>
      </c>
      <c r="F10161" t="s">
        <v>26</v>
      </c>
      <c r="G10161" s="1">
        <v>36787</v>
      </c>
      <c r="H10161">
        <v>2</v>
      </c>
      <c r="J10161">
        <v>10</v>
      </c>
      <c r="K10161">
        <v>10607</v>
      </c>
      <c r="L10161" s="1">
        <v>366</v>
      </c>
      <c r="M10161" s="2">
        <f t="shared" si="474"/>
        <v>34.983333333333334</v>
      </c>
      <c r="N10161" s="2" t="str">
        <f t="shared" si="475"/>
        <v/>
      </c>
      <c r="O10161" s="2" t="str">
        <f t="shared" si="476"/>
        <v/>
      </c>
    </row>
    <row r="10162" spans="1:15" x14ac:dyDescent="0.25">
      <c r="A10162">
        <v>10161</v>
      </c>
      <c r="B10162">
        <v>3</v>
      </c>
      <c r="C10162" s="1">
        <v>30983</v>
      </c>
      <c r="D10162">
        <v>0</v>
      </c>
      <c r="E10162">
        <v>0</v>
      </c>
      <c r="F10162" t="s">
        <v>14</v>
      </c>
      <c r="G10162" s="1">
        <v>36787</v>
      </c>
      <c r="H10162">
        <v>2</v>
      </c>
      <c r="J10162">
        <v>21</v>
      </c>
      <c r="K10162">
        <v>10107</v>
      </c>
      <c r="L10162" s="1">
        <v>366</v>
      </c>
      <c r="M10162" s="2">
        <f t="shared" si="474"/>
        <v>15.888888888888889</v>
      </c>
      <c r="N10162" s="2" t="str">
        <f t="shared" si="475"/>
        <v/>
      </c>
      <c r="O10162" s="2" t="str">
        <f t="shared" si="476"/>
        <v/>
      </c>
    </row>
    <row r="10163" spans="1:15" x14ac:dyDescent="0.25">
      <c r="A10163">
        <v>10162</v>
      </c>
      <c r="B10163">
        <v>4</v>
      </c>
      <c r="C10163" s="1">
        <v>24890</v>
      </c>
      <c r="D10163">
        <v>1873</v>
      </c>
      <c r="E10163">
        <v>0</v>
      </c>
      <c r="F10163" t="s">
        <v>26</v>
      </c>
      <c r="G10163" s="1">
        <v>36787</v>
      </c>
      <c r="H10163">
        <v>2</v>
      </c>
      <c r="J10163">
        <v>10</v>
      </c>
      <c r="K10163">
        <v>12807</v>
      </c>
      <c r="L10163" s="1">
        <v>366</v>
      </c>
      <c r="M10163" s="2">
        <f t="shared" si="474"/>
        <v>32.572222222222223</v>
      </c>
      <c r="N10163" s="2" t="str">
        <f t="shared" si="475"/>
        <v/>
      </c>
      <c r="O10163" s="2" t="str">
        <f t="shared" si="476"/>
        <v/>
      </c>
    </row>
    <row r="10164" spans="1:15" x14ac:dyDescent="0.25">
      <c r="A10164">
        <v>10163</v>
      </c>
      <c r="B10164">
        <v>2</v>
      </c>
      <c r="C10164" s="1">
        <v>15788</v>
      </c>
      <c r="D10164">
        <v>1497</v>
      </c>
      <c r="E10164">
        <v>0</v>
      </c>
      <c r="F10164" t="s">
        <v>13</v>
      </c>
      <c r="G10164" s="1">
        <v>36787</v>
      </c>
      <c r="H10164">
        <v>0</v>
      </c>
      <c r="J10164">
        <v>21</v>
      </c>
      <c r="K10164">
        <v>0</v>
      </c>
      <c r="L10164" s="1">
        <v>366</v>
      </c>
      <c r="M10164" s="2">
        <f t="shared" si="474"/>
        <v>57.486111111111114</v>
      </c>
      <c r="N10164" s="2" t="str">
        <f t="shared" si="475"/>
        <v/>
      </c>
      <c r="O10164" s="2" t="str">
        <f t="shared" si="476"/>
        <v/>
      </c>
    </row>
    <row r="10165" spans="1:15" x14ac:dyDescent="0.25">
      <c r="A10165">
        <v>10164</v>
      </c>
      <c r="B10165">
        <v>4</v>
      </c>
      <c r="C10165" s="1">
        <v>23098</v>
      </c>
      <c r="D10165">
        <v>0</v>
      </c>
      <c r="E10165">
        <v>0</v>
      </c>
      <c r="F10165" t="s">
        <v>20</v>
      </c>
      <c r="G10165" s="1">
        <v>36787</v>
      </c>
      <c r="H10165">
        <v>0</v>
      </c>
      <c r="J10165">
        <v>23</v>
      </c>
      <c r="K10165">
        <v>0</v>
      </c>
      <c r="L10165" s="1">
        <v>366</v>
      </c>
      <c r="M10165" s="2">
        <f t="shared" si="474"/>
        <v>37.472222222222221</v>
      </c>
      <c r="N10165" s="2" t="str">
        <f t="shared" si="475"/>
        <v/>
      </c>
      <c r="O10165" s="2" t="str">
        <f t="shared" si="476"/>
        <v/>
      </c>
    </row>
    <row r="10166" spans="1:15" x14ac:dyDescent="0.25">
      <c r="A10166">
        <v>10165</v>
      </c>
      <c r="B10166">
        <v>3</v>
      </c>
      <c r="C10166" s="1">
        <v>23252</v>
      </c>
      <c r="D10166">
        <v>0</v>
      </c>
      <c r="E10166">
        <v>0</v>
      </c>
      <c r="F10166" t="s">
        <v>13</v>
      </c>
      <c r="G10166" s="1">
        <v>36787</v>
      </c>
      <c r="H10166">
        <v>0</v>
      </c>
      <c r="J10166">
        <v>25</v>
      </c>
      <c r="K10166">
        <v>0</v>
      </c>
      <c r="L10166" s="1">
        <v>366</v>
      </c>
      <c r="M10166" s="2">
        <f t="shared" si="474"/>
        <v>37.052777777777777</v>
      </c>
      <c r="N10166" s="2" t="str">
        <f t="shared" si="475"/>
        <v/>
      </c>
      <c r="O10166" s="2" t="str">
        <f t="shared" si="476"/>
        <v/>
      </c>
    </row>
    <row r="10167" spans="1:15" x14ac:dyDescent="0.25">
      <c r="A10167">
        <v>10166</v>
      </c>
      <c r="B10167">
        <v>2</v>
      </c>
      <c r="C10167" s="1">
        <v>21919</v>
      </c>
      <c r="D10167">
        <v>0</v>
      </c>
      <c r="E10167">
        <v>0</v>
      </c>
      <c r="F10167" t="s">
        <v>13</v>
      </c>
      <c r="G10167" s="1">
        <v>36788</v>
      </c>
      <c r="H10167">
        <v>0</v>
      </c>
      <c r="J10167">
        <v>10</v>
      </c>
      <c r="K10167">
        <v>0</v>
      </c>
      <c r="L10167" s="1">
        <v>366</v>
      </c>
      <c r="M10167" s="2">
        <f t="shared" si="474"/>
        <v>40.708333333333336</v>
      </c>
      <c r="N10167" s="2" t="str">
        <f t="shared" si="475"/>
        <v/>
      </c>
      <c r="O10167" s="2" t="str">
        <f t="shared" si="476"/>
        <v/>
      </c>
    </row>
    <row r="10168" spans="1:15" x14ac:dyDescent="0.25">
      <c r="A10168">
        <v>10167</v>
      </c>
      <c r="B10168">
        <v>2</v>
      </c>
      <c r="C10168" s="1">
        <v>27383</v>
      </c>
      <c r="D10168">
        <v>1525</v>
      </c>
      <c r="E10168">
        <v>2</v>
      </c>
      <c r="F10168" t="s">
        <v>14</v>
      </c>
      <c r="G10168" s="1">
        <v>36788</v>
      </c>
      <c r="H10168">
        <v>2</v>
      </c>
      <c r="J10168">
        <v>10</v>
      </c>
      <c r="K10168">
        <v>17907</v>
      </c>
      <c r="L10168" s="1">
        <v>366</v>
      </c>
      <c r="M10168" s="2">
        <f t="shared" si="474"/>
        <v>25.747222222222224</v>
      </c>
      <c r="N10168" s="2" t="str">
        <f t="shared" si="475"/>
        <v/>
      </c>
      <c r="O10168" s="2" t="str">
        <f t="shared" si="476"/>
        <v/>
      </c>
    </row>
    <row r="10169" spans="1:15" x14ac:dyDescent="0.25">
      <c r="A10169">
        <v>10168</v>
      </c>
      <c r="B10169">
        <v>4</v>
      </c>
      <c r="C10169" s="1">
        <v>28011</v>
      </c>
      <c r="D10169">
        <v>1502</v>
      </c>
      <c r="E10169">
        <v>0</v>
      </c>
      <c r="F10169" t="s">
        <v>26</v>
      </c>
      <c r="G10169" s="1">
        <v>36788</v>
      </c>
      <c r="H10169">
        <v>0</v>
      </c>
      <c r="I10169" t="s">
        <v>19</v>
      </c>
      <c r="J10169">
        <v>21</v>
      </c>
      <c r="K10169">
        <v>10907</v>
      </c>
      <c r="L10169" s="1">
        <v>37970</v>
      </c>
      <c r="M10169" s="2">
        <f t="shared" si="474"/>
        <v>24.030555555555555</v>
      </c>
      <c r="N10169" s="2">
        <f t="shared" si="475"/>
        <v>27.269444444444446</v>
      </c>
      <c r="O10169" s="2">
        <f t="shared" si="476"/>
        <v>3.2388888888888907</v>
      </c>
    </row>
    <row r="10170" spans="1:15" x14ac:dyDescent="0.25">
      <c r="A10170">
        <v>10169</v>
      </c>
      <c r="B10170">
        <v>2</v>
      </c>
      <c r="C10170" s="1">
        <v>17722</v>
      </c>
      <c r="D10170">
        <v>0</v>
      </c>
      <c r="E10170">
        <v>0</v>
      </c>
      <c r="F10170" t="s">
        <v>13</v>
      </c>
      <c r="G10170" s="1">
        <v>36789</v>
      </c>
      <c r="H10170">
        <v>0</v>
      </c>
      <c r="J10170">
        <v>25</v>
      </c>
      <c r="K10170">
        <v>0</v>
      </c>
      <c r="L10170" s="1">
        <v>366</v>
      </c>
      <c r="M10170" s="2">
        <f t="shared" si="474"/>
        <v>52.2</v>
      </c>
      <c r="N10170" s="2" t="str">
        <f t="shared" si="475"/>
        <v/>
      </c>
      <c r="O10170" s="2" t="str">
        <f t="shared" si="476"/>
        <v/>
      </c>
    </row>
    <row r="10171" spans="1:15" x14ac:dyDescent="0.25">
      <c r="A10171">
        <v>10170</v>
      </c>
      <c r="B10171">
        <v>2</v>
      </c>
      <c r="C10171" s="1">
        <v>18636</v>
      </c>
      <c r="D10171">
        <v>0</v>
      </c>
      <c r="E10171">
        <v>0</v>
      </c>
      <c r="F10171" t="s">
        <v>13</v>
      </c>
      <c r="G10171" s="1">
        <v>36789</v>
      </c>
      <c r="H10171">
        <v>0</v>
      </c>
      <c r="J10171">
        <v>25</v>
      </c>
      <c r="K10171">
        <v>0</v>
      </c>
      <c r="L10171" s="1">
        <v>366</v>
      </c>
      <c r="M10171" s="2">
        <f t="shared" si="474"/>
        <v>49.7</v>
      </c>
      <c r="N10171" s="2" t="str">
        <f t="shared" si="475"/>
        <v/>
      </c>
      <c r="O10171" s="2" t="str">
        <f t="shared" si="476"/>
        <v/>
      </c>
    </row>
    <row r="10172" spans="1:15" x14ac:dyDescent="0.25">
      <c r="A10172">
        <v>10171</v>
      </c>
      <c r="B10172">
        <v>2</v>
      </c>
      <c r="C10172" s="1">
        <v>26491</v>
      </c>
      <c r="D10172">
        <v>0</v>
      </c>
      <c r="E10172">
        <v>0</v>
      </c>
      <c r="F10172" t="s">
        <v>14</v>
      </c>
      <c r="G10172" s="1">
        <v>36789</v>
      </c>
      <c r="H10172">
        <v>2</v>
      </c>
      <c r="J10172">
        <v>10</v>
      </c>
      <c r="K10172">
        <v>15707</v>
      </c>
      <c r="L10172" s="1">
        <v>366</v>
      </c>
      <c r="M10172" s="2">
        <f t="shared" si="474"/>
        <v>28.191666666666666</v>
      </c>
      <c r="N10172" s="2" t="str">
        <f t="shared" si="475"/>
        <v/>
      </c>
      <c r="O10172" s="2" t="str">
        <f t="shared" si="476"/>
        <v/>
      </c>
    </row>
    <row r="10173" spans="1:15" x14ac:dyDescent="0.25">
      <c r="A10173">
        <v>10172</v>
      </c>
      <c r="B10173">
        <v>2</v>
      </c>
      <c r="C10173" s="1">
        <v>18143</v>
      </c>
      <c r="D10173">
        <v>2488</v>
      </c>
      <c r="E10173">
        <v>0</v>
      </c>
      <c r="F10173" t="s">
        <v>17</v>
      </c>
      <c r="G10173" s="1">
        <v>36790</v>
      </c>
      <c r="H10173">
        <v>0</v>
      </c>
      <c r="J10173">
        <v>25</v>
      </c>
      <c r="K10173">
        <v>0</v>
      </c>
      <c r="L10173" s="1">
        <v>366</v>
      </c>
      <c r="M10173" s="2">
        <f t="shared" si="474"/>
        <v>51.052777777777777</v>
      </c>
      <c r="N10173" s="2" t="str">
        <f t="shared" si="475"/>
        <v/>
      </c>
      <c r="O10173" s="2" t="str">
        <f t="shared" si="476"/>
        <v/>
      </c>
    </row>
    <row r="10174" spans="1:15" x14ac:dyDescent="0.25">
      <c r="A10174">
        <v>10173</v>
      </c>
      <c r="B10174">
        <v>2</v>
      </c>
      <c r="C10174" s="1">
        <v>17318</v>
      </c>
      <c r="D10174">
        <v>0</v>
      </c>
      <c r="E10174">
        <v>0</v>
      </c>
      <c r="F10174" t="s">
        <v>13</v>
      </c>
      <c r="G10174" s="1">
        <v>36790</v>
      </c>
      <c r="H10174">
        <v>0</v>
      </c>
      <c r="J10174">
        <v>25</v>
      </c>
      <c r="K10174">
        <v>0</v>
      </c>
      <c r="L10174" s="1">
        <v>366</v>
      </c>
      <c r="M10174" s="2">
        <f t="shared" si="474"/>
        <v>53.30833333333333</v>
      </c>
      <c r="N10174" s="2" t="str">
        <f t="shared" si="475"/>
        <v/>
      </c>
      <c r="O10174" s="2" t="str">
        <f t="shared" si="476"/>
        <v/>
      </c>
    </row>
    <row r="10175" spans="1:15" x14ac:dyDescent="0.25">
      <c r="A10175">
        <v>10174</v>
      </c>
      <c r="B10175">
        <v>3</v>
      </c>
      <c r="C10175" s="1">
        <v>25686</v>
      </c>
      <c r="D10175">
        <v>0</v>
      </c>
      <c r="E10175">
        <v>0</v>
      </c>
      <c r="F10175" t="s">
        <v>14</v>
      </c>
      <c r="G10175" s="1">
        <v>36790</v>
      </c>
      <c r="H10175">
        <v>0</v>
      </c>
      <c r="J10175">
        <v>10</v>
      </c>
      <c r="K10175">
        <v>13807</v>
      </c>
      <c r="L10175" s="1">
        <v>366</v>
      </c>
      <c r="M10175" s="2">
        <f t="shared" si="474"/>
        <v>30.397222222222222</v>
      </c>
      <c r="N10175" s="2" t="str">
        <f t="shared" si="475"/>
        <v/>
      </c>
      <c r="O10175" s="2" t="str">
        <f t="shared" si="476"/>
        <v/>
      </c>
    </row>
    <row r="10176" spans="1:15" x14ac:dyDescent="0.25">
      <c r="A10176">
        <v>10175</v>
      </c>
      <c r="B10176">
        <v>3</v>
      </c>
      <c r="C10176" s="1">
        <v>26452</v>
      </c>
      <c r="D10176">
        <v>0</v>
      </c>
      <c r="E10176">
        <v>2</v>
      </c>
      <c r="F10176" t="s">
        <v>14</v>
      </c>
      <c r="G10176" s="1">
        <v>36790</v>
      </c>
      <c r="H10176">
        <v>2</v>
      </c>
      <c r="J10176">
        <v>10</v>
      </c>
      <c r="K10176">
        <v>10107</v>
      </c>
      <c r="L10176" s="1">
        <v>366</v>
      </c>
      <c r="M10176" s="2">
        <f t="shared" si="474"/>
        <v>28.302777777777777</v>
      </c>
      <c r="N10176" s="2" t="str">
        <f t="shared" si="475"/>
        <v/>
      </c>
      <c r="O10176" s="2" t="str">
        <f t="shared" si="476"/>
        <v/>
      </c>
    </row>
    <row r="10177" spans="1:15" x14ac:dyDescent="0.25">
      <c r="A10177">
        <v>10176</v>
      </c>
      <c r="B10177">
        <v>2</v>
      </c>
      <c r="C10177" s="1">
        <v>26649</v>
      </c>
      <c r="D10177">
        <v>0</v>
      </c>
      <c r="E10177">
        <v>0</v>
      </c>
      <c r="F10177" t="s">
        <v>14</v>
      </c>
      <c r="G10177" s="1">
        <v>36791</v>
      </c>
      <c r="H10177">
        <v>2</v>
      </c>
      <c r="J10177">
        <v>10</v>
      </c>
      <c r="K10177">
        <v>12807</v>
      </c>
      <c r="L10177" s="1">
        <v>366</v>
      </c>
      <c r="M10177" s="2">
        <f t="shared" si="474"/>
        <v>27.766666666666666</v>
      </c>
      <c r="N10177" s="2" t="str">
        <f t="shared" si="475"/>
        <v/>
      </c>
      <c r="O10177" s="2" t="str">
        <f t="shared" si="476"/>
        <v/>
      </c>
    </row>
    <row r="10178" spans="1:15" x14ac:dyDescent="0.25">
      <c r="A10178">
        <v>10177</v>
      </c>
      <c r="B10178">
        <v>4</v>
      </c>
      <c r="C10178" s="1">
        <v>28092</v>
      </c>
      <c r="D10178">
        <v>1600</v>
      </c>
      <c r="E10178">
        <v>0</v>
      </c>
      <c r="F10178" t="s">
        <v>26</v>
      </c>
      <c r="G10178" s="1">
        <v>36791</v>
      </c>
      <c r="H10178">
        <v>2</v>
      </c>
      <c r="J10178">
        <v>10</v>
      </c>
      <c r="K10178">
        <v>10807</v>
      </c>
      <c r="L10178" s="1">
        <v>366</v>
      </c>
      <c r="M10178" s="2">
        <f t="shared" si="474"/>
        <v>23.816666666666666</v>
      </c>
      <c r="N10178" s="2" t="str">
        <f t="shared" si="475"/>
        <v/>
      </c>
      <c r="O10178" s="2" t="str">
        <f t="shared" si="476"/>
        <v/>
      </c>
    </row>
    <row r="10179" spans="1:15" x14ac:dyDescent="0.25">
      <c r="A10179">
        <v>10178</v>
      </c>
      <c r="B10179">
        <v>2</v>
      </c>
      <c r="C10179" s="1">
        <v>36220</v>
      </c>
      <c r="D10179">
        <v>0</v>
      </c>
      <c r="E10179">
        <v>0</v>
      </c>
      <c r="F10179" t="s">
        <v>20</v>
      </c>
      <c r="G10179" s="1">
        <v>36791</v>
      </c>
      <c r="H10179">
        <v>2</v>
      </c>
      <c r="J10179">
        <v>21</v>
      </c>
      <c r="K10179">
        <v>18507</v>
      </c>
      <c r="L10179" s="1">
        <v>366</v>
      </c>
      <c r="M10179" s="2">
        <f t="shared" si="474"/>
        <v>1.5583333333333333</v>
      </c>
      <c r="N10179" s="2" t="str">
        <f t="shared" si="475"/>
        <v/>
      </c>
      <c r="O10179" s="2" t="str">
        <f t="shared" si="476"/>
        <v/>
      </c>
    </row>
    <row r="10180" spans="1:15" x14ac:dyDescent="0.25">
      <c r="A10180">
        <v>10179</v>
      </c>
      <c r="B10180">
        <v>3</v>
      </c>
      <c r="C10180" s="1">
        <v>16580</v>
      </c>
      <c r="D10180">
        <v>0</v>
      </c>
      <c r="E10180">
        <v>0</v>
      </c>
      <c r="F10180" t="s">
        <v>13</v>
      </c>
      <c r="G10180" s="1">
        <v>36791</v>
      </c>
      <c r="H10180">
        <v>0</v>
      </c>
      <c r="J10180">
        <v>21</v>
      </c>
      <c r="K10180">
        <v>0</v>
      </c>
      <c r="L10180" s="1">
        <v>366</v>
      </c>
      <c r="M10180" s="2">
        <f t="shared" si="474"/>
        <v>55.330555555555556</v>
      </c>
      <c r="N10180" s="2" t="str">
        <f t="shared" si="475"/>
        <v/>
      </c>
      <c r="O10180" s="2" t="str">
        <f t="shared" si="476"/>
        <v/>
      </c>
    </row>
    <row r="10181" spans="1:15" x14ac:dyDescent="0.25">
      <c r="A10181">
        <v>10180</v>
      </c>
      <c r="B10181">
        <v>4</v>
      </c>
      <c r="C10181" s="1">
        <v>30358</v>
      </c>
      <c r="D10181">
        <v>0</v>
      </c>
      <c r="E10181">
        <v>0</v>
      </c>
      <c r="F10181" t="s">
        <v>20</v>
      </c>
      <c r="G10181" s="1">
        <v>36794</v>
      </c>
      <c r="H10181">
        <v>2</v>
      </c>
      <c r="J10181">
        <v>21</v>
      </c>
      <c r="K10181">
        <v>10107</v>
      </c>
      <c r="L10181" s="1">
        <v>366</v>
      </c>
      <c r="M10181" s="2">
        <f t="shared" ref="M10181:M10244" si="477">DAYS360(C10181,G10181,TRUE)/360</f>
        <v>17.622222222222224</v>
      </c>
      <c r="N10181" s="2" t="str">
        <f t="shared" ref="N10181:N10244" si="478">IF(DAYS360(C10181,L10181)/360&gt;0,DAYS360(C10181,L10181)/360,"")</f>
        <v/>
      </c>
      <c r="O10181" s="2" t="str">
        <f t="shared" ref="O10181:O10244" si="479">IF(N10181="","",N10181-M10181)</f>
        <v/>
      </c>
    </row>
    <row r="10182" spans="1:15" x14ac:dyDescent="0.25">
      <c r="A10182">
        <v>10181</v>
      </c>
      <c r="B10182">
        <v>3</v>
      </c>
      <c r="C10182" s="1">
        <v>19359</v>
      </c>
      <c r="D10182">
        <v>0</v>
      </c>
      <c r="E10182">
        <v>0</v>
      </c>
      <c r="F10182" t="s">
        <v>13</v>
      </c>
      <c r="G10182" s="1">
        <v>36794</v>
      </c>
      <c r="H10182">
        <v>0</v>
      </c>
      <c r="J10182">
        <v>25</v>
      </c>
      <c r="K10182">
        <v>0</v>
      </c>
      <c r="L10182" s="1">
        <v>366</v>
      </c>
      <c r="M10182" s="2">
        <f t="shared" si="477"/>
        <v>47.736111111111114</v>
      </c>
      <c r="N10182" s="2" t="str">
        <f t="shared" si="478"/>
        <v/>
      </c>
      <c r="O10182" s="2" t="str">
        <f t="shared" si="479"/>
        <v/>
      </c>
    </row>
    <row r="10183" spans="1:15" x14ac:dyDescent="0.25">
      <c r="A10183">
        <v>10182</v>
      </c>
      <c r="B10183">
        <v>3</v>
      </c>
      <c r="C10183" s="1">
        <v>11148</v>
      </c>
      <c r="D10183">
        <v>0</v>
      </c>
      <c r="E10183">
        <v>0</v>
      </c>
      <c r="F10183" t="s">
        <v>13</v>
      </c>
      <c r="G10183" s="1">
        <v>36794</v>
      </c>
      <c r="H10183">
        <v>0</v>
      </c>
      <c r="J10183">
        <v>21</v>
      </c>
      <c r="K10183">
        <v>0</v>
      </c>
      <c r="L10183" s="1">
        <v>366</v>
      </c>
      <c r="M10183" s="2">
        <f t="shared" si="477"/>
        <v>70.211111111111109</v>
      </c>
      <c r="N10183" s="2" t="str">
        <f t="shared" si="478"/>
        <v/>
      </c>
      <c r="O10183" s="2" t="str">
        <f t="shared" si="479"/>
        <v/>
      </c>
    </row>
    <row r="10184" spans="1:15" x14ac:dyDescent="0.25">
      <c r="A10184">
        <v>10183</v>
      </c>
      <c r="B10184">
        <v>3</v>
      </c>
      <c r="C10184" s="1">
        <v>24969</v>
      </c>
      <c r="D10184">
        <v>0</v>
      </c>
      <c r="E10184">
        <v>0</v>
      </c>
      <c r="F10184" t="s">
        <v>13</v>
      </c>
      <c r="G10184" s="1">
        <v>36794</v>
      </c>
      <c r="H10184">
        <v>0</v>
      </c>
      <c r="J10184">
        <v>21</v>
      </c>
      <c r="K10184">
        <v>0</v>
      </c>
      <c r="L10184" s="1">
        <v>366</v>
      </c>
      <c r="M10184" s="2">
        <f t="shared" si="477"/>
        <v>32.37222222222222</v>
      </c>
      <c r="N10184" s="2" t="str">
        <f t="shared" si="478"/>
        <v/>
      </c>
      <c r="O10184" s="2" t="str">
        <f t="shared" si="479"/>
        <v/>
      </c>
    </row>
    <row r="10185" spans="1:15" x14ac:dyDescent="0.25">
      <c r="A10185">
        <v>10184</v>
      </c>
      <c r="B10185">
        <v>4</v>
      </c>
      <c r="C10185" s="1">
        <v>28612</v>
      </c>
      <c r="D10185">
        <v>0</v>
      </c>
      <c r="E10185">
        <v>1</v>
      </c>
      <c r="F10185" t="s">
        <v>20</v>
      </c>
      <c r="G10185" s="1">
        <v>36795</v>
      </c>
      <c r="H10185">
        <v>0</v>
      </c>
      <c r="I10185" t="s">
        <v>15</v>
      </c>
      <c r="J10185">
        <v>21</v>
      </c>
      <c r="K10185">
        <v>13507</v>
      </c>
      <c r="L10185" s="1">
        <v>366</v>
      </c>
      <c r="M10185" s="2">
        <f t="shared" si="477"/>
        <v>22.4</v>
      </c>
      <c r="N10185" s="2" t="str">
        <f t="shared" si="478"/>
        <v/>
      </c>
      <c r="O10185" s="2" t="str">
        <f t="shared" si="479"/>
        <v/>
      </c>
    </row>
    <row r="10186" spans="1:15" x14ac:dyDescent="0.25">
      <c r="A10186">
        <v>10185</v>
      </c>
      <c r="B10186">
        <v>2</v>
      </c>
      <c r="C10186" s="1">
        <v>26939</v>
      </c>
      <c r="D10186">
        <v>1852</v>
      </c>
      <c r="E10186">
        <v>2</v>
      </c>
      <c r="F10186" t="s">
        <v>21</v>
      </c>
      <c r="G10186" s="1">
        <v>36795</v>
      </c>
      <c r="H10186">
        <v>2</v>
      </c>
      <c r="J10186">
        <v>10</v>
      </c>
      <c r="K10186">
        <v>13907</v>
      </c>
      <c r="L10186" s="1">
        <v>366</v>
      </c>
      <c r="M10186" s="2">
        <f t="shared" si="477"/>
        <v>26.983333333333334</v>
      </c>
      <c r="N10186" s="2" t="str">
        <f t="shared" si="478"/>
        <v/>
      </c>
      <c r="O10186" s="2" t="str">
        <f t="shared" si="479"/>
        <v/>
      </c>
    </row>
    <row r="10187" spans="1:15" x14ac:dyDescent="0.25">
      <c r="A10187">
        <v>10186</v>
      </c>
      <c r="B10187">
        <v>2</v>
      </c>
      <c r="C10187" s="1">
        <v>17758</v>
      </c>
      <c r="D10187">
        <v>0</v>
      </c>
      <c r="E10187">
        <v>0</v>
      </c>
      <c r="F10187" t="s">
        <v>13</v>
      </c>
      <c r="G10187" s="1">
        <v>36796</v>
      </c>
      <c r="H10187">
        <v>0</v>
      </c>
      <c r="J10187">
        <v>25</v>
      </c>
      <c r="K10187">
        <v>0</v>
      </c>
      <c r="L10187" s="1">
        <v>366</v>
      </c>
      <c r="M10187" s="2">
        <f t="shared" si="477"/>
        <v>52.12222222222222</v>
      </c>
      <c r="N10187" s="2" t="str">
        <f t="shared" si="478"/>
        <v/>
      </c>
      <c r="O10187" s="2" t="str">
        <f t="shared" si="479"/>
        <v/>
      </c>
    </row>
    <row r="10188" spans="1:15" x14ac:dyDescent="0.25">
      <c r="A10188">
        <v>10187</v>
      </c>
      <c r="B10188">
        <v>2</v>
      </c>
      <c r="C10188" s="1">
        <v>19002</v>
      </c>
      <c r="D10188">
        <v>0</v>
      </c>
      <c r="E10188">
        <v>0</v>
      </c>
      <c r="F10188" t="s">
        <v>13</v>
      </c>
      <c r="G10188" s="1">
        <v>36796</v>
      </c>
      <c r="H10188">
        <v>0</v>
      </c>
      <c r="J10188">
        <v>21</v>
      </c>
      <c r="K10188">
        <v>0</v>
      </c>
      <c r="L10188" s="1">
        <v>366</v>
      </c>
      <c r="M10188" s="2">
        <f t="shared" si="477"/>
        <v>48.716666666666669</v>
      </c>
      <c r="N10188" s="2" t="str">
        <f t="shared" si="478"/>
        <v/>
      </c>
      <c r="O10188" s="2" t="str">
        <f t="shared" si="479"/>
        <v/>
      </c>
    </row>
    <row r="10189" spans="1:15" x14ac:dyDescent="0.25">
      <c r="A10189">
        <v>10188</v>
      </c>
      <c r="B10189">
        <v>2</v>
      </c>
      <c r="C10189" s="1">
        <v>32181</v>
      </c>
      <c r="D10189">
        <v>0</v>
      </c>
      <c r="E10189">
        <v>0</v>
      </c>
      <c r="F10189" t="s">
        <v>20</v>
      </c>
      <c r="G10189" s="1">
        <v>36797</v>
      </c>
      <c r="H10189">
        <v>0</v>
      </c>
      <c r="J10189">
        <v>21</v>
      </c>
      <c r="K10189">
        <v>10107</v>
      </c>
      <c r="L10189" s="1">
        <v>366</v>
      </c>
      <c r="M10189" s="2">
        <f t="shared" si="477"/>
        <v>12.638888888888889</v>
      </c>
      <c r="N10189" s="2" t="str">
        <f t="shared" si="478"/>
        <v/>
      </c>
      <c r="O10189" s="2" t="str">
        <f t="shared" si="479"/>
        <v/>
      </c>
    </row>
    <row r="10190" spans="1:15" x14ac:dyDescent="0.25">
      <c r="A10190">
        <v>10189</v>
      </c>
      <c r="B10190">
        <v>2</v>
      </c>
      <c r="C10190" s="1">
        <v>25710</v>
      </c>
      <c r="D10190">
        <v>1556</v>
      </c>
      <c r="E10190">
        <v>2</v>
      </c>
      <c r="F10190" t="s">
        <v>20</v>
      </c>
      <c r="G10190" s="1">
        <v>36797</v>
      </c>
      <c r="H10190">
        <v>2</v>
      </c>
      <c r="J10190">
        <v>10</v>
      </c>
      <c r="K10190">
        <v>10107</v>
      </c>
      <c r="L10190" s="1">
        <v>366</v>
      </c>
      <c r="M10190" s="2">
        <f t="shared" si="477"/>
        <v>30.35</v>
      </c>
      <c r="N10190" s="2" t="str">
        <f t="shared" si="478"/>
        <v/>
      </c>
      <c r="O10190" s="2" t="str">
        <f t="shared" si="479"/>
        <v/>
      </c>
    </row>
    <row r="10191" spans="1:15" x14ac:dyDescent="0.25">
      <c r="A10191">
        <v>10190</v>
      </c>
      <c r="B10191">
        <v>4</v>
      </c>
      <c r="C10191" s="1">
        <v>28322</v>
      </c>
      <c r="D10191">
        <v>0</v>
      </c>
      <c r="E10191">
        <v>0</v>
      </c>
      <c r="F10191" t="s">
        <v>20</v>
      </c>
      <c r="G10191" s="1">
        <v>36797</v>
      </c>
      <c r="H10191">
        <v>2</v>
      </c>
      <c r="J10191">
        <v>10</v>
      </c>
      <c r="K10191">
        <v>13607</v>
      </c>
      <c r="L10191" s="1">
        <v>366</v>
      </c>
      <c r="M10191" s="2">
        <f t="shared" si="477"/>
        <v>23.2</v>
      </c>
      <c r="N10191" s="2" t="str">
        <f t="shared" si="478"/>
        <v/>
      </c>
      <c r="O10191" s="2" t="str">
        <f t="shared" si="479"/>
        <v/>
      </c>
    </row>
    <row r="10192" spans="1:15" x14ac:dyDescent="0.25">
      <c r="A10192">
        <v>10191</v>
      </c>
      <c r="B10192">
        <v>3</v>
      </c>
      <c r="C10192" s="1">
        <v>16420</v>
      </c>
      <c r="D10192">
        <v>0</v>
      </c>
      <c r="E10192">
        <v>0</v>
      </c>
      <c r="F10192" t="s">
        <v>13</v>
      </c>
      <c r="G10192" s="1">
        <v>36797</v>
      </c>
      <c r="H10192">
        <v>0</v>
      </c>
      <c r="J10192">
        <v>21</v>
      </c>
      <c r="K10192">
        <v>0</v>
      </c>
      <c r="L10192" s="1">
        <v>366</v>
      </c>
      <c r="M10192" s="2">
        <f t="shared" si="477"/>
        <v>55.788888888888891</v>
      </c>
      <c r="N10192" s="2" t="str">
        <f t="shared" si="478"/>
        <v/>
      </c>
      <c r="O10192" s="2" t="str">
        <f t="shared" si="479"/>
        <v/>
      </c>
    </row>
    <row r="10193" spans="1:15" x14ac:dyDescent="0.25">
      <c r="A10193">
        <v>10192</v>
      </c>
      <c r="B10193">
        <v>2</v>
      </c>
      <c r="C10193" s="1">
        <v>22107</v>
      </c>
      <c r="D10193">
        <v>0</v>
      </c>
      <c r="E10193">
        <v>0</v>
      </c>
      <c r="F10193" t="s">
        <v>13</v>
      </c>
      <c r="G10193" s="1">
        <v>36797</v>
      </c>
      <c r="H10193">
        <v>0</v>
      </c>
      <c r="J10193">
        <v>21</v>
      </c>
      <c r="K10193">
        <v>0</v>
      </c>
      <c r="L10193" s="1">
        <v>366</v>
      </c>
      <c r="M10193" s="2">
        <f t="shared" si="477"/>
        <v>40.216666666666669</v>
      </c>
      <c r="N10193" s="2" t="str">
        <f t="shared" si="478"/>
        <v/>
      </c>
      <c r="O10193" s="2" t="str">
        <f t="shared" si="479"/>
        <v/>
      </c>
    </row>
    <row r="10194" spans="1:15" x14ac:dyDescent="0.25">
      <c r="A10194">
        <v>10193</v>
      </c>
      <c r="B10194">
        <v>3</v>
      </c>
      <c r="C10194" s="1">
        <v>15574</v>
      </c>
      <c r="D10194">
        <v>0</v>
      </c>
      <c r="E10194">
        <v>0</v>
      </c>
      <c r="F10194" t="s">
        <v>13</v>
      </c>
      <c r="G10194" s="1">
        <v>36798</v>
      </c>
      <c r="H10194">
        <v>0</v>
      </c>
      <c r="J10194">
        <v>24</v>
      </c>
      <c r="K10194">
        <v>0</v>
      </c>
      <c r="L10194" s="1">
        <v>366</v>
      </c>
      <c r="M10194" s="2">
        <f t="shared" si="477"/>
        <v>58.105555555555554</v>
      </c>
      <c r="N10194" s="2" t="str">
        <f t="shared" si="478"/>
        <v/>
      </c>
      <c r="O10194" s="2" t="str">
        <f t="shared" si="479"/>
        <v/>
      </c>
    </row>
    <row r="10195" spans="1:15" x14ac:dyDescent="0.25">
      <c r="A10195">
        <v>10194</v>
      </c>
      <c r="B10195">
        <v>2</v>
      </c>
      <c r="C10195" s="1">
        <v>35604</v>
      </c>
      <c r="D10195">
        <v>0</v>
      </c>
      <c r="E10195">
        <v>0</v>
      </c>
      <c r="F10195" t="s">
        <v>20</v>
      </c>
      <c r="G10195" s="1">
        <v>36798</v>
      </c>
      <c r="H10195">
        <v>2</v>
      </c>
      <c r="J10195">
        <v>21</v>
      </c>
      <c r="K10195">
        <v>10107</v>
      </c>
      <c r="L10195" s="1">
        <v>366</v>
      </c>
      <c r="M10195" s="2">
        <f t="shared" si="477"/>
        <v>3.2666666666666666</v>
      </c>
      <c r="N10195" s="2" t="str">
        <f t="shared" si="478"/>
        <v/>
      </c>
      <c r="O10195" s="2" t="str">
        <f t="shared" si="479"/>
        <v/>
      </c>
    </row>
    <row r="10196" spans="1:15" x14ac:dyDescent="0.25">
      <c r="A10196">
        <v>10195</v>
      </c>
      <c r="B10196">
        <v>3</v>
      </c>
      <c r="C10196" s="1">
        <v>19877</v>
      </c>
      <c r="D10196">
        <v>2225</v>
      </c>
      <c r="E10196">
        <v>2</v>
      </c>
      <c r="F10196" t="s">
        <v>13</v>
      </c>
      <c r="G10196" s="1">
        <v>36801</v>
      </c>
      <c r="H10196">
        <v>0</v>
      </c>
      <c r="J10196">
        <v>21</v>
      </c>
      <c r="K10196">
        <v>0</v>
      </c>
      <c r="L10196" s="1">
        <v>366</v>
      </c>
      <c r="M10196" s="2">
        <f t="shared" si="477"/>
        <v>46.333333333333336</v>
      </c>
      <c r="N10196" s="2" t="str">
        <f t="shared" si="478"/>
        <v/>
      </c>
      <c r="O10196" s="2" t="str">
        <f t="shared" si="479"/>
        <v/>
      </c>
    </row>
    <row r="10197" spans="1:15" x14ac:dyDescent="0.25">
      <c r="A10197">
        <v>10196</v>
      </c>
      <c r="B10197">
        <v>4</v>
      </c>
      <c r="C10197" s="1">
        <v>27038</v>
      </c>
      <c r="D10197">
        <v>1640</v>
      </c>
      <c r="E10197">
        <v>0</v>
      </c>
      <c r="F10197" t="s">
        <v>20</v>
      </c>
      <c r="G10197" s="1">
        <v>36801</v>
      </c>
      <c r="H10197">
        <v>2</v>
      </c>
      <c r="J10197">
        <v>10</v>
      </c>
      <c r="K10197">
        <v>17907</v>
      </c>
      <c r="L10197" s="1">
        <v>366</v>
      </c>
      <c r="M10197" s="2">
        <f t="shared" si="477"/>
        <v>26.730555555555554</v>
      </c>
      <c r="N10197" s="2" t="str">
        <f t="shared" si="478"/>
        <v/>
      </c>
      <c r="O10197" s="2" t="str">
        <f t="shared" si="479"/>
        <v/>
      </c>
    </row>
    <row r="10198" spans="1:15" x14ac:dyDescent="0.25">
      <c r="A10198">
        <v>10197</v>
      </c>
      <c r="B10198">
        <v>2</v>
      </c>
      <c r="C10198" s="1">
        <v>22116</v>
      </c>
      <c r="D10198">
        <v>0</v>
      </c>
      <c r="E10198">
        <v>3</v>
      </c>
      <c r="F10198" t="s">
        <v>14</v>
      </c>
      <c r="G10198" s="1">
        <v>36801</v>
      </c>
      <c r="H10198">
        <v>2</v>
      </c>
      <c r="J10198">
        <v>10</v>
      </c>
      <c r="K10198">
        <v>13507</v>
      </c>
      <c r="L10198" s="1">
        <v>366</v>
      </c>
      <c r="M10198" s="2">
        <f t="shared" si="477"/>
        <v>40.202777777777776</v>
      </c>
      <c r="N10198" s="2" t="str">
        <f t="shared" si="478"/>
        <v/>
      </c>
      <c r="O10198" s="2" t="str">
        <f t="shared" si="479"/>
        <v/>
      </c>
    </row>
    <row r="10199" spans="1:15" x14ac:dyDescent="0.25">
      <c r="A10199">
        <v>10198</v>
      </c>
      <c r="B10199">
        <v>2</v>
      </c>
      <c r="C10199" s="1">
        <v>20098</v>
      </c>
      <c r="D10199">
        <v>1182</v>
      </c>
      <c r="E10199">
        <v>1</v>
      </c>
      <c r="F10199" t="s">
        <v>14</v>
      </c>
      <c r="G10199" s="1">
        <v>36801</v>
      </c>
      <c r="H10199">
        <v>0</v>
      </c>
      <c r="J10199">
        <v>21</v>
      </c>
      <c r="K10199">
        <v>0</v>
      </c>
      <c r="L10199" s="1">
        <v>366</v>
      </c>
      <c r="M10199" s="2">
        <f t="shared" si="477"/>
        <v>45.730555555555554</v>
      </c>
      <c r="N10199" s="2" t="str">
        <f t="shared" si="478"/>
        <v/>
      </c>
      <c r="O10199" s="2" t="str">
        <f t="shared" si="479"/>
        <v/>
      </c>
    </row>
    <row r="10200" spans="1:15" x14ac:dyDescent="0.25">
      <c r="A10200">
        <v>10199</v>
      </c>
      <c r="B10200">
        <v>3</v>
      </c>
      <c r="C10200" s="1">
        <v>18607</v>
      </c>
      <c r="D10200">
        <v>0</v>
      </c>
      <c r="E10200">
        <v>0</v>
      </c>
      <c r="F10200" t="s">
        <v>13</v>
      </c>
      <c r="G10200" s="1">
        <v>36802</v>
      </c>
      <c r="H10200">
        <v>0</v>
      </c>
      <c r="J10200">
        <v>25</v>
      </c>
      <c r="K10200">
        <v>0</v>
      </c>
      <c r="L10200" s="1">
        <v>366</v>
      </c>
      <c r="M10200" s="2">
        <f t="shared" si="477"/>
        <v>49.81388888888889</v>
      </c>
      <c r="N10200" s="2" t="str">
        <f t="shared" si="478"/>
        <v/>
      </c>
      <c r="O10200" s="2" t="str">
        <f t="shared" si="479"/>
        <v/>
      </c>
    </row>
    <row r="10201" spans="1:15" x14ac:dyDescent="0.25">
      <c r="A10201">
        <v>10200</v>
      </c>
      <c r="B10201">
        <v>2</v>
      </c>
      <c r="C10201" s="1">
        <v>23489</v>
      </c>
      <c r="D10201">
        <v>0</v>
      </c>
      <c r="E10201">
        <v>0</v>
      </c>
      <c r="F10201" t="s">
        <v>13</v>
      </c>
      <c r="G10201" s="1">
        <v>36803</v>
      </c>
      <c r="H10201">
        <v>0</v>
      </c>
      <c r="J10201">
        <v>25</v>
      </c>
      <c r="K10201">
        <v>0</v>
      </c>
      <c r="L10201" s="1">
        <v>366</v>
      </c>
      <c r="M10201" s="2">
        <f t="shared" si="477"/>
        <v>36.450000000000003</v>
      </c>
      <c r="N10201" s="2" t="str">
        <f t="shared" si="478"/>
        <v/>
      </c>
      <c r="O10201" s="2" t="str">
        <f t="shared" si="479"/>
        <v/>
      </c>
    </row>
    <row r="10202" spans="1:15" x14ac:dyDescent="0.25">
      <c r="A10202">
        <v>10201</v>
      </c>
      <c r="B10202">
        <v>1</v>
      </c>
      <c r="C10202" t="s">
        <v>12</v>
      </c>
      <c r="D10202">
        <v>0</v>
      </c>
      <c r="E10202">
        <v>0</v>
      </c>
      <c r="F10202" t="s">
        <v>13</v>
      </c>
      <c r="G10202" s="1">
        <v>36803</v>
      </c>
      <c r="H10202">
        <v>0</v>
      </c>
      <c r="J10202">
        <v>61</v>
      </c>
      <c r="K10202">
        <v>10107</v>
      </c>
      <c r="L10202" s="1">
        <v>366</v>
      </c>
      <c r="O10202" s="2" t="str">
        <f t="shared" si="479"/>
        <v/>
      </c>
    </row>
    <row r="10203" spans="1:15" x14ac:dyDescent="0.25">
      <c r="A10203">
        <v>10202</v>
      </c>
      <c r="B10203">
        <v>2</v>
      </c>
      <c r="C10203" s="1">
        <v>21786</v>
      </c>
      <c r="D10203">
        <v>0</v>
      </c>
      <c r="E10203">
        <v>3</v>
      </c>
      <c r="F10203" t="s">
        <v>14</v>
      </c>
      <c r="G10203" s="1">
        <v>36803</v>
      </c>
      <c r="H10203">
        <v>0</v>
      </c>
      <c r="J10203">
        <v>10</v>
      </c>
      <c r="K10203">
        <v>10107</v>
      </c>
      <c r="L10203" s="1">
        <v>366</v>
      </c>
      <c r="M10203" s="2">
        <f t="shared" si="477"/>
        <v>41.111111111111114</v>
      </c>
      <c r="N10203" s="2" t="str">
        <f t="shared" si="478"/>
        <v/>
      </c>
      <c r="O10203" s="2" t="str">
        <f t="shared" si="479"/>
        <v/>
      </c>
    </row>
    <row r="10204" spans="1:15" x14ac:dyDescent="0.25">
      <c r="A10204">
        <v>10203</v>
      </c>
      <c r="B10204">
        <v>2</v>
      </c>
      <c r="C10204" s="1">
        <v>23760</v>
      </c>
      <c r="D10204">
        <v>2036</v>
      </c>
      <c r="E10204">
        <v>0</v>
      </c>
      <c r="F10204" t="s">
        <v>20</v>
      </c>
      <c r="G10204" s="1">
        <v>36803</v>
      </c>
      <c r="H10204">
        <v>2</v>
      </c>
      <c r="J10204">
        <v>10</v>
      </c>
      <c r="K10204">
        <v>10907</v>
      </c>
      <c r="L10204" s="1">
        <v>366</v>
      </c>
      <c r="M10204" s="2">
        <f t="shared" si="477"/>
        <v>35.711111111111109</v>
      </c>
      <c r="N10204" s="2" t="str">
        <f t="shared" si="478"/>
        <v/>
      </c>
      <c r="O10204" s="2" t="str">
        <f t="shared" si="479"/>
        <v/>
      </c>
    </row>
    <row r="10205" spans="1:15" x14ac:dyDescent="0.25">
      <c r="A10205">
        <v>10204</v>
      </c>
      <c r="B10205">
        <v>2</v>
      </c>
      <c r="C10205" s="1">
        <v>22855</v>
      </c>
      <c r="D10205">
        <v>2200</v>
      </c>
      <c r="E10205">
        <v>1</v>
      </c>
      <c r="F10205" t="s">
        <v>26</v>
      </c>
      <c r="G10205" s="1">
        <v>36803</v>
      </c>
      <c r="H10205">
        <v>0</v>
      </c>
      <c r="J10205">
        <v>21</v>
      </c>
      <c r="K10205">
        <v>0</v>
      </c>
      <c r="L10205" s="1">
        <v>366</v>
      </c>
      <c r="M10205" s="2">
        <f t="shared" si="477"/>
        <v>38.18333333333333</v>
      </c>
      <c r="N10205" s="2" t="str">
        <f t="shared" si="478"/>
        <v/>
      </c>
      <c r="O10205" s="2" t="str">
        <f t="shared" si="479"/>
        <v/>
      </c>
    </row>
    <row r="10206" spans="1:15" x14ac:dyDescent="0.25">
      <c r="A10206">
        <v>10205</v>
      </c>
      <c r="B10206">
        <v>3</v>
      </c>
      <c r="C10206" s="1">
        <v>13840</v>
      </c>
      <c r="D10206">
        <v>0</v>
      </c>
      <c r="E10206">
        <v>0</v>
      </c>
      <c r="F10206" t="s">
        <v>22</v>
      </c>
      <c r="G10206" s="1">
        <v>36804</v>
      </c>
      <c r="H10206">
        <v>2</v>
      </c>
      <c r="J10206">
        <v>10</v>
      </c>
      <c r="K10206">
        <v>13507</v>
      </c>
      <c r="L10206" s="1">
        <v>366</v>
      </c>
      <c r="M10206" s="2">
        <f t="shared" si="477"/>
        <v>62.87222222222222</v>
      </c>
      <c r="N10206" s="2" t="str">
        <f t="shared" si="478"/>
        <v/>
      </c>
      <c r="O10206" s="2" t="str">
        <f t="shared" si="479"/>
        <v/>
      </c>
    </row>
    <row r="10207" spans="1:15" x14ac:dyDescent="0.25">
      <c r="A10207">
        <v>10206</v>
      </c>
      <c r="B10207">
        <v>3</v>
      </c>
      <c r="C10207" s="1">
        <v>26819</v>
      </c>
      <c r="D10207">
        <v>0</v>
      </c>
      <c r="E10207">
        <v>3</v>
      </c>
      <c r="F10207" t="s">
        <v>20</v>
      </c>
      <c r="G10207" s="1">
        <v>36804</v>
      </c>
      <c r="H10207">
        <v>2</v>
      </c>
      <c r="J10207">
        <v>10</v>
      </c>
      <c r="K10207">
        <v>10107</v>
      </c>
      <c r="L10207" s="1">
        <v>366</v>
      </c>
      <c r="M10207" s="2">
        <f t="shared" si="477"/>
        <v>27.336111111111112</v>
      </c>
      <c r="N10207" s="2" t="str">
        <f t="shared" si="478"/>
        <v/>
      </c>
      <c r="O10207" s="2" t="str">
        <f t="shared" si="479"/>
        <v/>
      </c>
    </row>
    <row r="10208" spans="1:15" x14ac:dyDescent="0.25">
      <c r="A10208">
        <v>10207</v>
      </c>
      <c r="B10208">
        <v>4</v>
      </c>
      <c r="C10208" s="1">
        <v>27134</v>
      </c>
      <c r="D10208">
        <v>0</v>
      </c>
      <c r="E10208">
        <v>0</v>
      </c>
      <c r="F10208" t="s">
        <v>20</v>
      </c>
      <c r="G10208" s="1">
        <v>36804</v>
      </c>
      <c r="H10208">
        <v>2</v>
      </c>
      <c r="J10208">
        <v>10</v>
      </c>
      <c r="K10208">
        <v>10107</v>
      </c>
      <c r="L10208" s="1">
        <v>366</v>
      </c>
      <c r="M10208" s="2">
        <f t="shared" si="477"/>
        <v>26.472222222222221</v>
      </c>
      <c r="N10208" s="2" t="str">
        <f t="shared" si="478"/>
        <v/>
      </c>
      <c r="O10208" s="2" t="str">
        <f t="shared" si="479"/>
        <v/>
      </c>
    </row>
    <row r="10209" spans="1:15" x14ac:dyDescent="0.25">
      <c r="A10209">
        <v>10208</v>
      </c>
      <c r="B10209">
        <v>4</v>
      </c>
      <c r="C10209" s="1">
        <v>33530</v>
      </c>
      <c r="D10209">
        <v>0</v>
      </c>
      <c r="E10209">
        <v>0</v>
      </c>
      <c r="F10209" t="s">
        <v>20</v>
      </c>
      <c r="G10209" s="1">
        <v>36804</v>
      </c>
      <c r="H10209">
        <v>0</v>
      </c>
      <c r="J10209">
        <v>21</v>
      </c>
      <c r="K10209">
        <v>10107</v>
      </c>
      <c r="L10209" s="1">
        <v>366</v>
      </c>
      <c r="M10209" s="2">
        <f t="shared" si="477"/>
        <v>8.9611111111111104</v>
      </c>
      <c r="N10209" s="2" t="str">
        <f t="shared" si="478"/>
        <v/>
      </c>
      <c r="O10209" s="2" t="str">
        <f t="shared" si="479"/>
        <v/>
      </c>
    </row>
    <row r="10210" spans="1:15" x14ac:dyDescent="0.25">
      <c r="A10210">
        <v>10209</v>
      </c>
      <c r="B10210">
        <v>3</v>
      </c>
      <c r="C10210" s="1">
        <v>25899</v>
      </c>
      <c r="D10210">
        <v>2000</v>
      </c>
      <c r="E10210">
        <v>2</v>
      </c>
      <c r="F10210" t="s">
        <v>14</v>
      </c>
      <c r="G10210" s="1">
        <v>36804</v>
      </c>
      <c r="H10210">
        <v>0</v>
      </c>
      <c r="J10210">
        <v>10</v>
      </c>
      <c r="K10210">
        <v>12607</v>
      </c>
      <c r="L10210" s="1">
        <v>366</v>
      </c>
      <c r="M10210" s="2">
        <f t="shared" si="477"/>
        <v>29.855555555555554</v>
      </c>
      <c r="N10210" s="2" t="str">
        <f t="shared" si="478"/>
        <v/>
      </c>
      <c r="O10210" s="2" t="str">
        <f t="shared" si="479"/>
        <v/>
      </c>
    </row>
    <row r="10211" spans="1:15" x14ac:dyDescent="0.25">
      <c r="A10211">
        <v>10210</v>
      </c>
      <c r="B10211">
        <v>2</v>
      </c>
      <c r="C10211" s="1">
        <v>23389</v>
      </c>
      <c r="D10211">
        <v>0</v>
      </c>
      <c r="E10211">
        <v>0</v>
      </c>
      <c r="F10211" t="s">
        <v>13</v>
      </c>
      <c r="G10211" s="1">
        <v>36805</v>
      </c>
      <c r="H10211">
        <v>0</v>
      </c>
      <c r="J10211">
        <v>21</v>
      </c>
      <c r="K10211">
        <v>0</v>
      </c>
      <c r="L10211" s="1">
        <v>366</v>
      </c>
      <c r="M10211" s="2">
        <f t="shared" si="477"/>
        <v>36.730555555555554</v>
      </c>
      <c r="N10211" s="2" t="str">
        <f t="shared" si="478"/>
        <v/>
      </c>
      <c r="O10211" s="2" t="str">
        <f t="shared" si="479"/>
        <v/>
      </c>
    </row>
    <row r="10212" spans="1:15" x14ac:dyDescent="0.25">
      <c r="A10212">
        <v>10211</v>
      </c>
      <c r="B10212">
        <v>2</v>
      </c>
      <c r="C10212" s="1">
        <v>15704</v>
      </c>
      <c r="D10212">
        <v>0</v>
      </c>
      <c r="E10212">
        <v>0</v>
      </c>
      <c r="F10212" t="s">
        <v>13</v>
      </c>
      <c r="G10212" s="1">
        <v>36805</v>
      </c>
      <c r="H10212">
        <v>0</v>
      </c>
      <c r="J10212">
        <v>21</v>
      </c>
      <c r="K10212">
        <v>0</v>
      </c>
      <c r="L10212" s="1">
        <v>366</v>
      </c>
      <c r="M10212" s="2">
        <f t="shared" si="477"/>
        <v>57.769444444444446</v>
      </c>
      <c r="N10212" s="2" t="str">
        <f t="shared" si="478"/>
        <v/>
      </c>
      <c r="O10212" s="2" t="str">
        <f t="shared" si="479"/>
        <v/>
      </c>
    </row>
    <row r="10213" spans="1:15" x14ac:dyDescent="0.25">
      <c r="A10213">
        <v>10212</v>
      </c>
      <c r="B10213">
        <v>2</v>
      </c>
      <c r="C10213" s="1">
        <v>16111</v>
      </c>
      <c r="D10213">
        <v>0</v>
      </c>
      <c r="E10213">
        <v>0</v>
      </c>
      <c r="F10213" t="s">
        <v>13</v>
      </c>
      <c r="G10213" s="1">
        <v>36805</v>
      </c>
      <c r="H10213">
        <v>0</v>
      </c>
      <c r="J10213">
        <v>21</v>
      </c>
      <c r="K10213">
        <v>0</v>
      </c>
      <c r="L10213" s="1">
        <v>366</v>
      </c>
      <c r="M10213" s="2">
        <f t="shared" si="477"/>
        <v>56.658333333333331</v>
      </c>
      <c r="N10213" s="2" t="str">
        <f t="shared" si="478"/>
        <v/>
      </c>
      <c r="O10213" s="2" t="str">
        <f t="shared" si="479"/>
        <v/>
      </c>
    </row>
    <row r="10214" spans="1:15" x14ac:dyDescent="0.25">
      <c r="A10214">
        <v>10213</v>
      </c>
      <c r="B10214">
        <v>3</v>
      </c>
      <c r="C10214" s="1">
        <v>20455</v>
      </c>
      <c r="D10214">
        <v>0</v>
      </c>
      <c r="E10214">
        <v>0</v>
      </c>
      <c r="F10214" t="s">
        <v>13</v>
      </c>
      <c r="G10214" s="1">
        <v>36808</v>
      </c>
      <c r="H10214">
        <v>0</v>
      </c>
      <c r="J10214">
        <v>25</v>
      </c>
      <c r="K10214">
        <v>0</v>
      </c>
      <c r="L10214" s="1">
        <v>366</v>
      </c>
      <c r="M10214" s="2">
        <f t="shared" si="477"/>
        <v>44.772222222222226</v>
      </c>
      <c r="N10214" s="2" t="str">
        <f t="shared" si="478"/>
        <v/>
      </c>
      <c r="O10214" s="2" t="str">
        <f t="shared" si="479"/>
        <v/>
      </c>
    </row>
    <row r="10215" spans="1:15" x14ac:dyDescent="0.25">
      <c r="A10215">
        <v>10214</v>
      </c>
      <c r="B10215">
        <v>2</v>
      </c>
      <c r="C10215" s="1">
        <v>20985</v>
      </c>
      <c r="D10215">
        <v>0</v>
      </c>
      <c r="E10215">
        <v>4</v>
      </c>
      <c r="F10215" t="s">
        <v>14</v>
      </c>
      <c r="G10215" s="1">
        <v>36809</v>
      </c>
      <c r="H10215">
        <v>2</v>
      </c>
      <c r="J10215">
        <v>10</v>
      </c>
      <c r="K10215">
        <v>14707</v>
      </c>
      <c r="L10215" s="1">
        <v>366</v>
      </c>
      <c r="M10215" s="2">
        <f t="shared" si="477"/>
        <v>43.322222222222223</v>
      </c>
      <c r="N10215" s="2" t="str">
        <f t="shared" si="478"/>
        <v/>
      </c>
      <c r="O10215" s="2" t="str">
        <f t="shared" si="479"/>
        <v/>
      </c>
    </row>
    <row r="10216" spans="1:15" x14ac:dyDescent="0.25">
      <c r="A10216">
        <v>10215</v>
      </c>
      <c r="B10216">
        <v>2</v>
      </c>
      <c r="C10216" s="1">
        <v>24565</v>
      </c>
      <c r="D10216">
        <v>0</v>
      </c>
      <c r="E10216">
        <v>1</v>
      </c>
      <c r="F10216" t="s">
        <v>20</v>
      </c>
      <c r="G10216" s="1">
        <v>36809</v>
      </c>
      <c r="H10216">
        <v>0</v>
      </c>
      <c r="J10216">
        <v>10</v>
      </c>
      <c r="K10216">
        <v>0</v>
      </c>
      <c r="L10216" s="1">
        <v>366</v>
      </c>
      <c r="M10216" s="2">
        <f t="shared" si="477"/>
        <v>33.519444444444446</v>
      </c>
      <c r="N10216" s="2" t="str">
        <f t="shared" si="478"/>
        <v/>
      </c>
      <c r="O10216" s="2" t="str">
        <f t="shared" si="479"/>
        <v/>
      </c>
    </row>
    <row r="10217" spans="1:15" x14ac:dyDescent="0.25">
      <c r="A10217">
        <v>10216</v>
      </c>
      <c r="B10217">
        <v>2</v>
      </c>
      <c r="C10217" s="1">
        <v>16928</v>
      </c>
      <c r="D10217">
        <v>0</v>
      </c>
      <c r="E10217">
        <v>0</v>
      </c>
      <c r="F10217" t="s">
        <v>13</v>
      </c>
      <c r="G10217" s="1">
        <v>36809</v>
      </c>
      <c r="H10217">
        <v>0</v>
      </c>
      <c r="J10217">
        <v>21</v>
      </c>
      <c r="K10217">
        <v>0</v>
      </c>
      <c r="L10217" s="1">
        <v>366</v>
      </c>
      <c r="M10217" s="2">
        <f t="shared" si="477"/>
        <v>54.427777777777777</v>
      </c>
      <c r="N10217" s="2" t="str">
        <f t="shared" si="478"/>
        <v/>
      </c>
      <c r="O10217" s="2" t="str">
        <f t="shared" si="479"/>
        <v/>
      </c>
    </row>
    <row r="10218" spans="1:15" x14ac:dyDescent="0.25">
      <c r="A10218">
        <v>10217</v>
      </c>
      <c r="B10218">
        <v>3</v>
      </c>
      <c r="C10218" s="1">
        <v>19562</v>
      </c>
      <c r="D10218">
        <v>1509</v>
      </c>
      <c r="E10218">
        <v>2</v>
      </c>
      <c r="F10218" t="s">
        <v>13</v>
      </c>
      <c r="G10218" s="1">
        <v>36810</v>
      </c>
      <c r="H10218">
        <v>0</v>
      </c>
      <c r="J10218">
        <v>21</v>
      </c>
      <c r="K10218">
        <v>0</v>
      </c>
      <c r="L10218" s="1">
        <v>366</v>
      </c>
      <c r="M10218" s="2">
        <f t="shared" si="477"/>
        <v>47.219444444444441</v>
      </c>
      <c r="N10218" s="2" t="str">
        <f t="shared" si="478"/>
        <v/>
      </c>
      <c r="O10218" s="2" t="str">
        <f t="shared" si="479"/>
        <v/>
      </c>
    </row>
    <row r="10219" spans="1:15" x14ac:dyDescent="0.25">
      <c r="A10219">
        <v>10218</v>
      </c>
      <c r="B10219">
        <v>2</v>
      </c>
      <c r="C10219" s="1">
        <v>23615</v>
      </c>
      <c r="D10219">
        <v>1552</v>
      </c>
      <c r="E10219">
        <v>1</v>
      </c>
      <c r="F10219" t="s">
        <v>26</v>
      </c>
      <c r="G10219" s="1">
        <v>36810</v>
      </c>
      <c r="H10219">
        <v>2</v>
      </c>
      <c r="J10219">
        <v>10</v>
      </c>
      <c r="K10219">
        <v>0</v>
      </c>
      <c r="L10219" s="1">
        <v>366</v>
      </c>
      <c r="M10219" s="2">
        <f t="shared" si="477"/>
        <v>36.125</v>
      </c>
      <c r="N10219" s="2" t="str">
        <f t="shared" si="478"/>
        <v/>
      </c>
      <c r="O10219" s="2" t="str">
        <f t="shared" si="479"/>
        <v/>
      </c>
    </row>
    <row r="10220" spans="1:15" x14ac:dyDescent="0.25">
      <c r="A10220">
        <v>10219</v>
      </c>
      <c r="B10220">
        <v>4</v>
      </c>
      <c r="C10220" s="1">
        <v>24608</v>
      </c>
      <c r="D10220">
        <v>0</v>
      </c>
      <c r="E10220">
        <v>0</v>
      </c>
      <c r="F10220" t="s">
        <v>20</v>
      </c>
      <c r="G10220" s="1">
        <v>36810</v>
      </c>
      <c r="H10220">
        <v>2</v>
      </c>
      <c r="J10220">
        <v>10</v>
      </c>
      <c r="K10220">
        <v>18707</v>
      </c>
      <c r="L10220" s="1">
        <v>366</v>
      </c>
      <c r="M10220" s="2">
        <f t="shared" si="477"/>
        <v>33.402777777777779</v>
      </c>
      <c r="N10220" s="2" t="str">
        <f t="shared" si="478"/>
        <v/>
      </c>
      <c r="O10220" s="2" t="str">
        <f t="shared" si="479"/>
        <v/>
      </c>
    </row>
    <row r="10221" spans="1:15" x14ac:dyDescent="0.25">
      <c r="A10221">
        <v>10220</v>
      </c>
      <c r="B10221">
        <v>3</v>
      </c>
      <c r="C10221" s="1">
        <v>26565</v>
      </c>
      <c r="D10221">
        <v>1598</v>
      </c>
      <c r="E10221">
        <v>0</v>
      </c>
      <c r="F10221" t="s">
        <v>14</v>
      </c>
      <c r="G10221" s="1">
        <v>36810</v>
      </c>
      <c r="H10221">
        <v>2</v>
      </c>
      <c r="J10221">
        <v>10</v>
      </c>
      <c r="K10221">
        <v>17807</v>
      </c>
      <c r="L10221" s="1">
        <v>366</v>
      </c>
      <c r="M10221" s="2">
        <f t="shared" si="477"/>
        <v>28.05</v>
      </c>
      <c r="N10221" s="2" t="str">
        <f t="shared" si="478"/>
        <v/>
      </c>
      <c r="O10221" s="2" t="str">
        <f t="shared" si="479"/>
        <v/>
      </c>
    </row>
    <row r="10222" spans="1:15" x14ac:dyDescent="0.25">
      <c r="A10222">
        <v>10221</v>
      </c>
      <c r="B10222">
        <v>2</v>
      </c>
      <c r="C10222" s="1">
        <v>14186</v>
      </c>
      <c r="D10222">
        <v>2117</v>
      </c>
      <c r="E10222">
        <v>0</v>
      </c>
      <c r="F10222" t="s">
        <v>14</v>
      </c>
      <c r="G10222" s="1">
        <v>36811</v>
      </c>
      <c r="H10222">
        <v>2</v>
      </c>
      <c r="J10222">
        <v>21</v>
      </c>
      <c r="K10222">
        <v>0</v>
      </c>
      <c r="L10222" s="1">
        <v>366</v>
      </c>
      <c r="M10222" s="2">
        <f t="shared" si="477"/>
        <v>61.944444444444443</v>
      </c>
      <c r="N10222" s="2" t="str">
        <f t="shared" si="478"/>
        <v/>
      </c>
      <c r="O10222" s="2" t="str">
        <f t="shared" si="479"/>
        <v/>
      </c>
    </row>
    <row r="10223" spans="1:15" x14ac:dyDescent="0.25">
      <c r="A10223">
        <v>10222</v>
      </c>
      <c r="B10223">
        <v>2</v>
      </c>
      <c r="C10223" s="1">
        <v>20019</v>
      </c>
      <c r="D10223">
        <v>0</v>
      </c>
      <c r="E10223">
        <v>0</v>
      </c>
      <c r="F10223" t="s">
        <v>13</v>
      </c>
      <c r="G10223" s="1">
        <v>36811</v>
      </c>
      <c r="H10223">
        <v>0</v>
      </c>
      <c r="J10223">
        <v>21</v>
      </c>
      <c r="K10223">
        <v>0</v>
      </c>
      <c r="L10223" s="1">
        <v>366</v>
      </c>
      <c r="M10223" s="2">
        <f t="shared" si="477"/>
        <v>45.972222222222221</v>
      </c>
      <c r="N10223" s="2" t="str">
        <f t="shared" si="478"/>
        <v/>
      </c>
      <c r="O10223" s="2" t="str">
        <f t="shared" si="479"/>
        <v/>
      </c>
    </row>
    <row r="10224" spans="1:15" x14ac:dyDescent="0.25">
      <c r="A10224">
        <v>10223</v>
      </c>
      <c r="B10224">
        <v>3</v>
      </c>
      <c r="C10224" s="1">
        <v>18707</v>
      </c>
      <c r="D10224">
        <v>0</v>
      </c>
      <c r="E10224">
        <v>0</v>
      </c>
      <c r="F10224" t="s">
        <v>13</v>
      </c>
      <c r="G10224" s="1">
        <v>36811</v>
      </c>
      <c r="H10224">
        <v>0</v>
      </c>
      <c r="J10224">
        <v>23</v>
      </c>
      <c r="K10224">
        <v>0</v>
      </c>
      <c r="L10224" s="1">
        <v>366</v>
      </c>
      <c r="M10224" s="2">
        <f t="shared" si="477"/>
        <v>49.56111111111111</v>
      </c>
      <c r="N10224" s="2" t="str">
        <f t="shared" si="478"/>
        <v/>
      </c>
      <c r="O10224" s="2" t="str">
        <f t="shared" si="479"/>
        <v/>
      </c>
    </row>
    <row r="10225" spans="1:15" x14ac:dyDescent="0.25">
      <c r="A10225">
        <v>10224</v>
      </c>
      <c r="B10225">
        <v>3</v>
      </c>
      <c r="C10225" s="1">
        <v>21738</v>
      </c>
      <c r="D10225">
        <v>0</v>
      </c>
      <c r="E10225">
        <v>1</v>
      </c>
      <c r="F10225" t="s">
        <v>14</v>
      </c>
      <c r="G10225" s="1">
        <v>36811</v>
      </c>
      <c r="H10225">
        <v>2</v>
      </c>
      <c r="J10225">
        <v>10</v>
      </c>
      <c r="K10225">
        <v>12149</v>
      </c>
      <c r="L10225" s="1">
        <v>366</v>
      </c>
      <c r="M10225" s="2">
        <f t="shared" si="477"/>
        <v>41.263888888888886</v>
      </c>
      <c r="N10225" s="2" t="str">
        <f t="shared" si="478"/>
        <v/>
      </c>
      <c r="O10225" s="2" t="str">
        <f t="shared" si="479"/>
        <v/>
      </c>
    </row>
    <row r="10226" spans="1:15" x14ac:dyDescent="0.25">
      <c r="A10226">
        <v>10225</v>
      </c>
      <c r="B10226">
        <v>4</v>
      </c>
      <c r="C10226" s="1">
        <v>28129</v>
      </c>
      <c r="D10226">
        <v>1395</v>
      </c>
      <c r="E10226">
        <v>0</v>
      </c>
      <c r="F10226" t="s">
        <v>26</v>
      </c>
      <c r="G10226" s="1">
        <v>36812</v>
      </c>
      <c r="H10226">
        <v>2</v>
      </c>
      <c r="J10226">
        <v>10</v>
      </c>
      <c r="K10226">
        <v>13507</v>
      </c>
      <c r="L10226" s="1">
        <v>366</v>
      </c>
      <c r="M10226" s="2">
        <f t="shared" si="477"/>
        <v>23.774999999999999</v>
      </c>
      <c r="N10226" s="2" t="str">
        <f t="shared" si="478"/>
        <v/>
      </c>
      <c r="O10226" s="2" t="str">
        <f t="shared" si="479"/>
        <v/>
      </c>
    </row>
    <row r="10227" spans="1:15" x14ac:dyDescent="0.25">
      <c r="A10227">
        <v>10226</v>
      </c>
      <c r="B10227">
        <v>4</v>
      </c>
      <c r="C10227" s="1">
        <v>28138</v>
      </c>
      <c r="D10227">
        <v>0</v>
      </c>
      <c r="E10227">
        <v>0</v>
      </c>
      <c r="F10227" t="s">
        <v>20</v>
      </c>
      <c r="G10227" s="1">
        <v>36812</v>
      </c>
      <c r="H10227">
        <v>0</v>
      </c>
      <c r="J10227">
        <v>10</v>
      </c>
      <c r="K10227">
        <v>13507</v>
      </c>
      <c r="L10227" s="1">
        <v>366</v>
      </c>
      <c r="M10227" s="2">
        <f t="shared" si="477"/>
        <v>23.75</v>
      </c>
      <c r="N10227" s="2" t="str">
        <f t="shared" si="478"/>
        <v/>
      </c>
      <c r="O10227" s="2" t="str">
        <f t="shared" si="479"/>
        <v/>
      </c>
    </row>
    <row r="10228" spans="1:15" x14ac:dyDescent="0.25">
      <c r="A10228">
        <v>10227</v>
      </c>
      <c r="B10228">
        <v>3</v>
      </c>
      <c r="C10228" s="1">
        <v>19046</v>
      </c>
      <c r="D10228">
        <v>0</v>
      </c>
      <c r="E10228">
        <v>0</v>
      </c>
      <c r="F10228" t="s">
        <v>20</v>
      </c>
      <c r="G10228" s="1">
        <v>36812</v>
      </c>
      <c r="H10228">
        <v>2</v>
      </c>
      <c r="J10228">
        <v>10</v>
      </c>
      <c r="K10228">
        <v>16607</v>
      </c>
      <c r="L10228" s="1">
        <v>366</v>
      </c>
      <c r="M10228" s="2">
        <f t="shared" si="477"/>
        <v>48.641666666666666</v>
      </c>
      <c r="N10228" s="2" t="str">
        <f t="shared" si="478"/>
        <v/>
      </c>
      <c r="O10228" s="2" t="str">
        <f t="shared" si="479"/>
        <v/>
      </c>
    </row>
    <row r="10229" spans="1:15" x14ac:dyDescent="0.25">
      <c r="A10229">
        <v>10228</v>
      </c>
      <c r="B10229">
        <v>2</v>
      </c>
      <c r="C10229" s="1">
        <v>25591</v>
      </c>
      <c r="D10229">
        <v>0</v>
      </c>
      <c r="E10229">
        <v>1</v>
      </c>
      <c r="F10229" t="s">
        <v>13</v>
      </c>
      <c r="G10229" s="1">
        <v>36815</v>
      </c>
      <c r="H10229">
        <v>0</v>
      </c>
      <c r="J10229">
        <v>23</v>
      </c>
      <c r="K10229">
        <v>0</v>
      </c>
      <c r="L10229" s="1">
        <v>366</v>
      </c>
      <c r="M10229" s="2">
        <f t="shared" si="477"/>
        <v>30.730555555555554</v>
      </c>
      <c r="N10229" s="2" t="str">
        <f t="shared" si="478"/>
        <v/>
      </c>
      <c r="O10229" s="2" t="str">
        <f t="shared" si="479"/>
        <v/>
      </c>
    </row>
    <row r="10230" spans="1:15" x14ac:dyDescent="0.25">
      <c r="A10230">
        <v>10229</v>
      </c>
      <c r="B10230">
        <v>2</v>
      </c>
      <c r="C10230" s="1">
        <v>18131</v>
      </c>
      <c r="D10230">
        <v>0</v>
      </c>
      <c r="E10230">
        <v>0</v>
      </c>
      <c r="F10230" t="s">
        <v>14</v>
      </c>
      <c r="G10230" s="1">
        <v>36816</v>
      </c>
      <c r="H10230">
        <v>2</v>
      </c>
      <c r="J10230">
        <v>10</v>
      </c>
      <c r="K10230">
        <v>17907</v>
      </c>
      <c r="L10230" s="1">
        <v>366</v>
      </c>
      <c r="M10230" s="2">
        <f t="shared" si="477"/>
        <v>51.155555555555559</v>
      </c>
      <c r="N10230" s="2" t="str">
        <f t="shared" si="478"/>
        <v/>
      </c>
      <c r="O10230" s="2" t="str">
        <f t="shared" si="479"/>
        <v/>
      </c>
    </row>
    <row r="10231" spans="1:15" x14ac:dyDescent="0.25">
      <c r="A10231">
        <v>10230</v>
      </c>
      <c r="B10231">
        <v>3</v>
      </c>
      <c r="C10231" s="1">
        <v>25909</v>
      </c>
      <c r="D10231">
        <v>0</v>
      </c>
      <c r="E10231">
        <v>0</v>
      </c>
      <c r="F10231" t="s">
        <v>20</v>
      </c>
      <c r="G10231" s="1">
        <v>36816</v>
      </c>
      <c r="H10231">
        <v>0</v>
      </c>
      <c r="J10231">
        <v>10</v>
      </c>
      <c r="K10231">
        <v>14607</v>
      </c>
      <c r="L10231" s="1">
        <v>366</v>
      </c>
      <c r="M10231" s="2">
        <f t="shared" si="477"/>
        <v>29.861111111111111</v>
      </c>
      <c r="N10231" s="2" t="str">
        <f t="shared" si="478"/>
        <v/>
      </c>
      <c r="O10231" s="2" t="str">
        <f t="shared" si="479"/>
        <v/>
      </c>
    </row>
    <row r="10232" spans="1:15" x14ac:dyDescent="0.25">
      <c r="A10232">
        <v>10231</v>
      </c>
      <c r="B10232">
        <v>2</v>
      </c>
      <c r="C10232" s="1">
        <v>14835</v>
      </c>
      <c r="D10232">
        <v>0</v>
      </c>
      <c r="E10232">
        <v>0</v>
      </c>
      <c r="F10232" t="s">
        <v>13</v>
      </c>
      <c r="G10232" s="1">
        <v>36817</v>
      </c>
      <c r="H10232">
        <v>0</v>
      </c>
      <c r="J10232">
        <v>25</v>
      </c>
      <c r="K10232">
        <v>0</v>
      </c>
      <c r="L10232" s="1">
        <v>366</v>
      </c>
      <c r="M10232" s="2">
        <f t="shared" si="477"/>
        <v>60.18333333333333</v>
      </c>
      <c r="N10232" s="2" t="str">
        <f t="shared" si="478"/>
        <v/>
      </c>
      <c r="O10232" s="2" t="str">
        <f t="shared" si="479"/>
        <v/>
      </c>
    </row>
    <row r="10233" spans="1:15" x14ac:dyDescent="0.25">
      <c r="A10233">
        <v>10232</v>
      </c>
      <c r="B10233">
        <v>2</v>
      </c>
      <c r="C10233" s="1">
        <v>13440</v>
      </c>
      <c r="D10233">
        <v>0</v>
      </c>
      <c r="E10233">
        <v>0</v>
      </c>
      <c r="F10233" t="s">
        <v>13</v>
      </c>
      <c r="G10233" s="1">
        <v>36817</v>
      </c>
      <c r="H10233">
        <v>0</v>
      </c>
      <c r="J10233">
        <v>21</v>
      </c>
      <c r="K10233">
        <v>0</v>
      </c>
      <c r="L10233" s="1">
        <v>366</v>
      </c>
      <c r="M10233" s="2">
        <f t="shared" si="477"/>
        <v>64.00277777777778</v>
      </c>
      <c r="N10233" s="2" t="str">
        <f t="shared" si="478"/>
        <v/>
      </c>
      <c r="O10233" s="2" t="str">
        <f t="shared" si="479"/>
        <v/>
      </c>
    </row>
    <row r="10234" spans="1:15" x14ac:dyDescent="0.25">
      <c r="A10234">
        <v>10233</v>
      </c>
      <c r="B10234">
        <v>2</v>
      </c>
      <c r="C10234" s="1">
        <v>22166</v>
      </c>
      <c r="D10234">
        <v>1624</v>
      </c>
      <c r="E10234">
        <v>1</v>
      </c>
      <c r="F10234" t="s">
        <v>26</v>
      </c>
      <c r="G10234" s="1">
        <v>36817</v>
      </c>
      <c r="H10234">
        <v>2</v>
      </c>
      <c r="J10234">
        <v>10</v>
      </c>
      <c r="K10234">
        <v>10107</v>
      </c>
      <c r="L10234" s="1">
        <v>366</v>
      </c>
      <c r="M10234" s="2">
        <f t="shared" si="477"/>
        <v>40.113888888888887</v>
      </c>
      <c r="N10234" s="2" t="str">
        <f t="shared" si="478"/>
        <v/>
      </c>
      <c r="O10234" s="2" t="str">
        <f t="shared" si="479"/>
        <v/>
      </c>
    </row>
    <row r="10235" spans="1:15" x14ac:dyDescent="0.25">
      <c r="A10235">
        <v>10234</v>
      </c>
      <c r="B10235">
        <v>3</v>
      </c>
      <c r="C10235" s="1">
        <v>21940</v>
      </c>
      <c r="D10235">
        <v>0</v>
      </c>
      <c r="E10235">
        <v>3</v>
      </c>
      <c r="F10235" t="s">
        <v>17</v>
      </c>
      <c r="G10235" s="1">
        <v>36817</v>
      </c>
      <c r="H10235">
        <v>0</v>
      </c>
      <c r="J10235">
        <v>10</v>
      </c>
      <c r="K10235">
        <v>10207</v>
      </c>
      <c r="L10235" s="1">
        <v>366</v>
      </c>
      <c r="M10235" s="2">
        <f t="shared" si="477"/>
        <v>40.730555555555554</v>
      </c>
      <c r="N10235" s="2" t="str">
        <f t="shared" si="478"/>
        <v/>
      </c>
      <c r="O10235" s="2" t="str">
        <f t="shared" si="479"/>
        <v/>
      </c>
    </row>
    <row r="10236" spans="1:15" x14ac:dyDescent="0.25">
      <c r="A10236">
        <v>10235</v>
      </c>
      <c r="B10236">
        <v>1</v>
      </c>
      <c r="C10236" t="s">
        <v>12</v>
      </c>
      <c r="D10236">
        <v>0</v>
      </c>
      <c r="E10236">
        <v>0</v>
      </c>
      <c r="F10236" t="s">
        <v>13</v>
      </c>
      <c r="G10236" s="1">
        <v>36819</v>
      </c>
      <c r="H10236">
        <v>4</v>
      </c>
      <c r="J10236">
        <v>61</v>
      </c>
      <c r="K10236">
        <v>10107</v>
      </c>
      <c r="L10236" s="1">
        <v>366</v>
      </c>
      <c r="O10236" s="2" t="str">
        <f t="shared" si="479"/>
        <v/>
      </c>
    </row>
    <row r="10237" spans="1:15" x14ac:dyDescent="0.25">
      <c r="A10237">
        <v>10236</v>
      </c>
      <c r="B10237">
        <v>2</v>
      </c>
      <c r="C10237" s="1">
        <v>20634</v>
      </c>
      <c r="D10237">
        <v>0</v>
      </c>
      <c r="E10237">
        <v>0</v>
      </c>
      <c r="F10237" t="s">
        <v>13</v>
      </c>
      <c r="G10237" s="1">
        <v>36819</v>
      </c>
      <c r="H10237">
        <v>0</v>
      </c>
      <c r="J10237">
        <v>21</v>
      </c>
      <c r="K10237">
        <v>0</v>
      </c>
      <c r="L10237" s="1">
        <v>366</v>
      </c>
      <c r="M10237" s="2">
        <f t="shared" si="477"/>
        <v>44.31111111111111</v>
      </c>
      <c r="N10237" s="2" t="str">
        <f t="shared" si="478"/>
        <v/>
      </c>
      <c r="O10237" s="2" t="str">
        <f t="shared" si="479"/>
        <v/>
      </c>
    </row>
    <row r="10238" spans="1:15" x14ac:dyDescent="0.25">
      <c r="A10238">
        <v>10237</v>
      </c>
      <c r="B10238">
        <v>2</v>
      </c>
      <c r="C10238" s="1">
        <v>16920</v>
      </c>
      <c r="D10238">
        <v>1500</v>
      </c>
      <c r="E10238">
        <v>0</v>
      </c>
      <c r="F10238" t="s">
        <v>14</v>
      </c>
      <c r="G10238" s="1">
        <v>36819</v>
      </c>
      <c r="H10238">
        <v>0</v>
      </c>
      <c r="J10238">
        <v>21</v>
      </c>
      <c r="K10238">
        <v>0</v>
      </c>
      <c r="L10238" s="1">
        <v>366</v>
      </c>
      <c r="M10238" s="2">
        <f t="shared" si="477"/>
        <v>54.477777777777774</v>
      </c>
      <c r="N10238" s="2" t="str">
        <f t="shared" si="478"/>
        <v/>
      </c>
      <c r="O10238" s="2" t="str">
        <f t="shared" si="479"/>
        <v/>
      </c>
    </row>
    <row r="10239" spans="1:15" x14ac:dyDescent="0.25">
      <c r="A10239">
        <v>10238</v>
      </c>
      <c r="B10239">
        <v>3</v>
      </c>
      <c r="C10239" s="1">
        <v>22467</v>
      </c>
      <c r="D10239">
        <v>0</v>
      </c>
      <c r="E10239">
        <v>0</v>
      </c>
      <c r="F10239" t="s">
        <v>14</v>
      </c>
      <c r="G10239" s="1">
        <v>36822</v>
      </c>
      <c r="H10239">
        <v>2</v>
      </c>
      <c r="J10239">
        <v>10</v>
      </c>
      <c r="K10239">
        <v>13507</v>
      </c>
      <c r="L10239" s="1">
        <v>366</v>
      </c>
      <c r="M10239" s="2">
        <f t="shared" si="477"/>
        <v>39.299999999999997</v>
      </c>
      <c r="N10239" s="2" t="str">
        <f t="shared" si="478"/>
        <v/>
      </c>
      <c r="O10239" s="2" t="str">
        <f t="shared" si="479"/>
        <v/>
      </c>
    </row>
    <row r="10240" spans="1:15" x14ac:dyDescent="0.25">
      <c r="A10240">
        <v>10239</v>
      </c>
      <c r="B10240">
        <v>4</v>
      </c>
      <c r="C10240" s="1">
        <v>26372</v>
      </c>
      <c r="D10240">
        <v>0</v>
      </c>
      <c r="E10240">
        <v>0</v>
      </c>
      <c r="F10240" t="s">
        <v>20</v>
      </c>
      <c r="G10240" s="1">
        <v>36822</v>
      </c>
      <c r="H10240">
        <v>0</v>
      </c>
      <c r="J10240">
        <v>10</v>
      </c>
      <c r="K10240">
        <v>13507</v>
      </c>
      <c r="L10240" s="1">
        <v>366</v>
      </c>
      <c r="M10240" s="2">
        <f t="shared" si="477"/>
        <v>28.608333333333334</v>
      </c>
      <c r="N10240" s="2" t="str">
        <f t="shared" si="478"/>
        <v/>
      </c>
      <c r="O10240" s="2" t="str">
        <f t="shared" si="479"/>
        <v/>
      </c>
    </row>
    <row r="10241" spans="1:15" x14ac:dyDescent="0.25">
      <c r="A10241">
        <v>10240</v>
      </c>
      <c r="B10241">
        <v>2</v>
      </c>
      <c r="C10241" s="1">
        <v>26645</v>
      </c>
      <c r="D10241">
        <v>0</v>
      </c>
      <c r="E10241">
        <v>0</v>
      </c>
      <c r="F10241" t="s">
        <v>13</v>
      </c>
      <c r="G10241" s="1">
        <v>36823</v>
      </c>
      <c r="H10241">
        <v>0</v>
      </c>
      <c r="J10241">
        <v>24</v>
      </c>
      <c r="K10241">
        <v>0</v>
      </c>
      <c r="L10241" s="1">
        <v>366</v>
      </c>
      <c r="M10241" s="2">
        <f t="shared" si="477"/>
        <v>27.866666666666667</v>
      </c>
      <c r="N10241" s="2" t="str">
        <f t="shared" si="478"/>
        <v/>
      </c>
      <c r="O10241" s="2" t="str">
        <f t="shared" si="479"/>
        <v/>
      </c>
    </row>
    <row r="10242" spans="1:15" x14ac:dyDescent="0.25">
      <c r="A10242">
        <v>10241</v>
      </c>
      <c r="B10242">
        <v>3</v>
      </c>
      <c r="C10242" s="1">
        <v>25240</v>
      </c>
      <c r="D10242">
        <v>1372</v>
      </c>
      <c r="E10242">
        <v>2</v>
      </c>
      <c r="F10242" t="s">
        <v>14</v>
      </c>
      <c r="G10242" s="1">
        <v>36824</v>
      </c>
      <c r="H10242">
        <v>2</v>
      </c>
      <c r="J10242">
        <v>10</v>
      </c>
      <c r="K10242">
        <v>0</v>
      </c>
      <c r="L10242" s="1">
        <v>366</v>
      </c>
      <c r="M10242" s="2">
        <f t="shared" si="477"/>
        <v>31.719444444444445</v>
      </c>
      <c r="N10242" s="2" t="str">
        <f t="shared" si="478"/>
        <v/>
      </c>
      <c r="O10242" s="2" t="str">
        <f t="shared" si="479"/>
        <v/>
      </c>
    </row>
    <row r="10243" spans="1:15" x14ac:dyDescent="0.25">
      <c r="A10243">
        <v>10242</v>
      </c>
      <c r="B10243">
        <v>4</v>
      </c>
      <c r="C10243" s="1">
        <v>34946</v>
      </c>
      <c r="D10243">
        <v>0</v>
      </c>
      <c r="E10243">
        <v>0</v>
      </c>
      <c r="F10243" t="s">
        <v>20</v>
      </c>
      <c r="G10243" s="1">
        <v>36824</v>
      </c>
      <c r="H10243">
        <v>2</v>
      </c>
      <c r="J10243">
        <v>21</v>
      </c>
      <c r="K10243">
        <v>10107</v>
      </c>
      <c r="L10243" s="1">
        <v>366</v>
      </c>
      <c r="M10243" s="2">
        <f t="shared" si="477"/>
        <v>5.1416666666666666</v>
      </c>
      <c r="N10243" s="2" t="str">
        <f t="shared" si="478"/>
        <v/>
      </c>
      <c r="O10243" s="2" t="str">
        <f t="shared" si="479"/>
        <v/>
      </c>
    </row>
    <row r="10244" spans="1:15" x14ac:dyDescent="0.25">
      <c r="A10244">
        <v>10243</v>
      </c>
      <c r="B10244">
        <v>3</v>
      </c>
      <c r="C10244" s="1">
        <v>25361</v>
      </c>
      <c r="D10244">
        <v>0</v>
      </c>
      <c r="E10244">
        <v>1</v>
      </c>
      <c r="F10244" t="s">
        <v>14</v>
      </c>
      <c r="G10244" s="1">
        <v>36824</v>
      </c>
      <c r="H10244">
        <v>0</v>
      </c>
      <c r="I10244" t="s">
        <v>19</v>
      </c>
      <c r="J10244">
        <v>21</v>
      </c>
      <c r="K10244">
        <v>10107</v>
      </c>
      <c r="L10244" s="1">
        <v>38644</v>
      </c>
      <c r="M10244" s="2">
        <f t="shared" si="477"/>
        <v>31.383333333333333</v>
      </c>
      <c r="N10244" s="2">
        <f t="shared" si="478"/>
        <v>36.366666666666667</v>
      </c>
      <c r="O10244" s="2">
        <f t="shared" si="479"/>
        <v>4.9833333333333343</v>
      </c>
    </row>
    <row r="10245" spans="1:15" x14ac:dyDescent="0.25">
      <c r="A10245">
        <v>10244</v>
      </c>
      <c r="B10245">
        <v>3</v>
      </c>
      <c r="C10245" s="1">
        <v>16527</v>
      </c>
      <c r="D10245">
        <v>0</v>
      </c>
      <c r="E10245">
        <v>0</v>
      </c>
      <c r="F10245" t="s">
        <v>13</v>
      </c>
      <c r="G10245" s="1">
        <v>36825</v>
      </c>
      <c r="H10245">
        <v>0</v>
      </c>
      <c r="J10245">
        <v>25</v>
      </c>
      <c r="K10245">
        <v>0</v>
      </c>
      <c r="L10245" s="1">
        <v>366</v>
      </c>
      <c r="M10245" s="2">
        <f t="shared" ref="M10245:M10308" si="480">DAYS360(C10245,G10245,TRUE)/360</f>
        <v>55.572222222222223</v>
      </c>
      <c r="N10245" s="2" t="str">
        <f t="shared" ref="N10245:N10308" si="481">IF(DAYS360(C10245,L10245)/360&gt;0,DAYS360(C10245,L10245)/360,"")</f>
        <v/>
      </c>
      <c r="O10245" s="2" t="str">
        <f t="shared" ref="O10245:O10308" si="482">IF(N10245="","",N10245-M10245)</f>
        <v/>
      </c>
    </row>
    <row r="10246" spans="1:15" x14ac:dyDescent="0.25">
      <c r="A10246">
        <v>10245</v>
      </c>
      <c r="B10246">
        <v>2</v>
      </c>
      <c r="C10246" s="1">
        <v>26904</v>
      </c>
      <c r="D10246">
        <v>1429</v>
      </c>
      <c r="E10246">
        <v>0</v>
      </c>
      <c r="F10246" t="s">
        <v>26</v>
      </c>
      <c r="G10246" s="1">
        <v>36825</v>
      </c>
      <c r="H10246">
        <v>2</v>
      </c>
      <c r="J10246">
        <v>10</v>
      </c>
      <c r="K10246">
        <v>14607</v>
      </c>
      <c r="L10246" s="1">
        <v>366</v>
      </c>
      <c r="M10246" s="2">
        <f t="shared" si="480"/>
        <v>27.161111111111111</v>
      </c>
      <c r="N10246" s="2" t="str">
        <f t="shared" si="481"/>
        <v/>
      </c>
      <c r="O10246" s="2" t="str">
        <f t="shared" si="482"/>
        <v/>
      </c>
    </row>
    <row r="10247" spans="1:15" x14ac:dyDescent="0.25">
      <c r="A10247">
        <v>10246</v>
      </c>
      <c r="B10247">
        <v>2</v>
      </c>
      <c r="C10247" s="1">
        <v>20235</v>
      </c>
      <c r="D10247">
        <v>0</v>
      </c>
      <c r="E10247">
        <v>0</v>
      </c>
      <c r="F10247" t="s">
        <v>14</v>
      </c>
      <c r="G10247" s="1">
        <v>36826</v>
      </c>
      <c r="H10247">
        <v>0</v>
      </c>
      <c r="J10247">
        <v>10</v>
      </c>
      <c r="K10247">
        <v>0</v>
      </c>
      <c r="L10247" s="1">
        <v>366</v>
      </c>
      <c r="M10247" s="2">
        <f t="shared" si="480"/>
        <v>45.419444444444444</v>
      </c>
      <c r="N10247" s="2" t="str">
        <f t="shared" si="481"/>
        <v/>
      </c>
      <c r="O10247" s="2" t="str">
        <f t="shared" si="482"/>
        <v/>
      </c>
    </row>
    <row r="10248" spans="1:15" x14ac:dyDescent="0.25">
      <c r="A10248">
        <v>10247</v>
      </c>
      <c r="B10248">
        <v>4</v>
      </c>
      <c r="C10248" s="1">
        <v>28362</v>
      </c>
      <c r="D10248">
        <v>0</v>
      </c>
      <c r="E10248">
        <v>0</v>
      </c>
      <c r="F10248" t="s">
        <v>20</v>
      </c>
      <c r="G10248" s="1">
        <v>36826</v>
      </c>
      <c r="H10248">
        <v>0</v>
      </c>
      <c r="J10248">
        <v>10</v>
      </c>
      <c r="K10248">
        <v>10107</v>
      </c>
      <c r="L10248" s="1">
        <v>366</v>
      </c>
      <c r="M10248" s="2">
        <f t="shared" si="480"/>
        <v>23.172222222222221</v>
      </c>
      <c r="N10248" s="2" t="str">
        <f t="shared" si="481"/>
        <v/>
      </c>
      <c r="O10248" s="2" t="str">
        <f t="shared" si="482"/>
        <v/>
      </c>
    </row>
    <row r="10249" spans="1:15" x14ac:dyDescent="0.25">
      <c r="A10249">
        <v>10248</v>
      </c>
      <c r="B10249">
        <v>3</v>
      </c>
      <c r="C10249" s="1">
        <v>19329</v>
      </c>
      <c r="D10249">
        <v>2152</v>
      </c>
      <c r="E10249">
        <v>1</v>
      </c>
      <c r="F10249" t="s">
        <v>16</v>
      </c>
      <c r="G10249" s="1">
        <v>36829</v>
      </c>
      <c r="H10249">
        <v>2</v>
      </c>
      <c r="J10249">
        <v>10</v>
      </c>
      <c r="K10249">
        <v>13907</v>
      </c>
      <c r="L10249" s="1">
        <v>366</v>
      </c>
      <c r="M10249" s="2">
        <f t="shared" si="480"/>
        <v>47.913888888888891</v>
      </c>
      <c r="N10249" s="2" t="str">
        <f t="shared" si="481"/>
        <v/>
      </c>
      <c r="O10249" s="2" t="str">
        <f t="shared" si="482"/>
        <v/>
      </c>
    </row>
    <row r="10250" spans="1:15" x14ac:dyDescent="0.25">
      <c r="A10250">
        <v>10249</v>
      </c>
      <c r="B10250">
        <v>2</v>
      </c>
      <c r="C10250" s="1">
        <v>28696</v>
      </c>
      <c r="D10250">
        <v>0</v>
      </c>
      <c r="E10250">
        <v>0</v>
      </c>
      <c r="F10250" t="s">
        <v>20</v>
      </c>
      <c r="G10250" s="1">
        <v>36829</v>
      </c>
      <c r="H10250">
        <v>2</v>
      </c>
      <c r="J10250">
        <v>10</v>
      </c>
      <c r="K10250">
        <v>17807</v>
      </c>
      <c r="L10250" s="1">
        <v>366</v>
      </c>
      <c r="M10250" s="2">
        <f t="shared" si="480"/>
        <v>22.263888888888889</v>
      </c>
      <c r="N10250" s="2" t="str">
        <f t="shared" si="481"/>
        <v/>
      </c>
      <c r="O10250" s="2" t="str">
        <f t="shared" si="482"/>
        <v/>
      </c>
    </row>
    <row r="10251" spans="1:15" x14ac:dyDescent="0.25">
      <c r="A10251">
        <v>10250</v>
      </c>
      <c r="B10251">
        <v>2</v>
      </c>
      <c r="C10251" s="1">
        <v>23869</v>
      </c>
      <c r="D10251">
        <v>0</v>
      </c>
      <c r="E10251">
        <v>3</v>
      </c>
      <c r="F10251" t="s">
        <v>26</v>
      </c>
      <c r="G10251" s="1">
        <v>36829</v>
      </c>
      <c r="H10251">
        <v>0</v>
      </c>
      <c r="J10251">
        <v>10</v>
      </c>
      <c r="K10251">
        <v>12149</v>
      </c>
      <c r="L10251" s="1">
        <v>366</v>
      </c>
      <c r="M10251" s="2">
        <f t="shared" si="480"/>
        <v>35.480555555555554</v>
      </c>
      <c r="N10251" s="2" t="str">
        <f t="shared" si="481"/>
        <v/>
      </c>
      <c r="O10251" s="2" t="str">
        <f t="shared" si="482"/>
        <v/>
      </c>
    </row>
    <row r="10252" spans="1:15" x14ac:dyDescent="0.25">
      <c r="A10252">
        <v>10251</v>
      </c>
      <c r="B10252">
        <v>2</v>
      </c>
      <c r="C10252" s="1">
        <v>27891</v>
      </c>
      <c r="D10252">
        <v>0</v>
      </c>
      <c r="E10252">
        <v>0</v>
      </c>
      <c r="F10252" t="s">
        <v>14</v>
      </c>
      <c r="G10252" s="1">
        <v>36829</v>
      </c>
      <c r="H10252">
        <v>2</v>
      </c>
      <c r="J10252">
        <v>10</v>
      </c>
      <c r="K10252">
        <v>18507</v>
      </c>
      <c r="L10252" s="1">
        <v>366</v>
      </c>
      <c r="M10252" s="2">
        <f t="shared" si="480"/>
        <v>24.469444444444445</v>
      </c>
      <c r="N10252" s="2" t="str">
        <f t="shared" si="481"/>
        <v/>
      </c>
      <c r="O10252" s="2" t="str">
        <f t="shared" si="482"/>
        <v/>
      </c>
    </row>
    <row r="10253" spans="1:15" x14ac:dyDescent="0.25">
      <c r="A10253">
        <v>10252</v>
      </c>
      <c r="B10253">
        <v>3</v>
      </c>
      <c r="C10253" s="1">
        <v>25025</v>
      </c>
      <c r="D10253">
        <v>0</v>
      </c>
      <c r="E10253">
        <v>0</v>
      </c>
      <c r="F10253" t="s">
        <v>13</v>
      </c>
      <c r="G10253" s="1">
        <v>36830</v>
      </c>
      <c r="H10253">
        <v>0</v>
      </c>
      <c r="J10253">
        <v>21</v>
      </c>
      <c r="K10253">
        <v>0</v>
      </c>
      <c r="L10253" s="1">
        <v>366</v>
      </c>
      <c r="M10253" s="2">
        <f t="shared" si="480"/>
        <v>32.31666666666667</v>
      </c>
      <c r="N10253" s="2" t="str">
        <f t="shared" si="481"/>
        <v/>
      </c>
      <c r="O10253" s="2" t="str">
        <f t="shared" si="482"/>
        <v/>
      </c>
    </row>
    <row r="10254" spans="1:15" x14ac:dyDescent="0.25">
      <c r="A10254">
        <v>10253</v>
      </c>
      <c r="B10254">
        <v>4</v>
      </c>
      <c r="C10254" s="1">
        <v>22297</v>
      </c>
      <c r="D10254">
        <v>0</v>
      </c>
      <c r="E10254">
        <v>0</v>
      </c>
      <c r="F10254" t="s">
        <v>20</v>
      </c>
      <c r="G10254" s="1">
        <v>36830</v>
      </c>
      <c r="H10254">
        <v>0</v>
      </c>
      <c r="J10254">
        <v>25</v>
      </c>
      <c r="K10254">
        <v>0</v>
      </c>
      <c r="L10254" s="1">
        <v>366</v>
      </c>
      <c r="M10254" s="2">
        <f t="shared" si="480"/>
        <v>39.788888888888891</v>
      </c>
      <c r="N10254" s="2" t="str">
        <f t="shared" si="481"/>
        <v/>
      </c>
      <c r="O10254" s="2" t="str">
        <f t="shared" si="482"/>
        <v/>
      </c>
    </row>
    <row r="10255" spans="1:15" x14ac:dyDescent="0.25">
      <c r="A10255">
        <v>10254</v>
      </c>
      <c r="B10255">
        <v>2</v>
      </c>
      <c r="C10255" s="1">
        <v>19882</v>
      </c>
      <c r="D10255">
        <v>0</v>
      </c>
      <c r="E10255">
        <v>0</v>
      </c>
      <c r="F10255" t="s">
        <v>13</v>
      </c>
      <c r="G10255" s="1">
        <v>36830</v>
      </c>
      <c r="H10255">
        <v>0</v>
      </c>
      <c r="J10255">
        <v>25</v>
      </c>
      <c r="K10255">
        <v>0</v>
      </c>
      <c r="L10255" s="1">
        <v>366</v>
      </c>
      <c r="M10255" s="2">
        <f t="shared" si="480"/>
        <v>46.397222222222226</v>
      </c>
      <c r="N10255" s="2" t="str">
        <f t="shared" si="481"/>
        <v/>
      </c>
      <c r="O10255" s="2" t="str">
        <f t="shared" si="482"/>
        <v/>
      </c>
    </row>
    <row r="10256" spans="1:15" x14ac:dyDescent="0.25">
      <c r="A10256">
        <v>10255</v>
      </c>
      <c r="B10256">
        <v>2</v>
      </c>
      <c r="C10256" s="1">
        <v>27878</v>
      </c>
      <c r="D10256">
        <v>0</v>
      </c>
      <c r="E10256">
        <v>0</v>
      </c>
      <c r="F10256" t="s">
        <v>13</v>
      </c>
      <c r="G10256" s="1">
        <v>36830</v>
      </c>
      <c r="H10256">
        <v>0</v>
      </c>
      <c r="J10256">
        <v>10</v>
      </c>
      <c r="K10256">
        <v>10507</v>
      </c>
      <c r="L10256" s="1">
        <v>366</v>
      </c>
      <c r="M10256" s="2">
        <f t="shared" si="480"/>
        <v>24.505555555555556</v>
      </c>
      <c r="N10256" s="2" t="str">
        <f t="shared" si="481"/>
        <v/>
      </c>
      <c r="O10256" s="2" t="str">
        <f t="shared" si="482"/>
        <v/>
      </c>
    </row>
    <row r="10257" spans="1:15" x14ac:dyDescent="0.25">
      <c r="A10257">
        <v>10256</v>
      </c>
      <c r="B10257">
        <v>2</v>
      </c>
      <c r="C10257" s="1">
        <v>19153</v>
      </c>
      <c r="D10257">
        <v>0</v>
      </c>
      <c r="E10257">
        <v>0</v>
      </c>
      <c r="F10257" t="s">
        <v>13</v>
      </c>
      <c r="G10257" s="1">
        <v>36832</v>
      </c>
      <c r="H10257">
        <v>0</v>
      </c>
      <c r="J10257">
        <v>21</v>
      </c>
      <c r="K10257">
        <v>0</v>
      </c>
      <c r="L10257" s="1">
        <v>366</v>
      </c>
      <c r="M10257" s="2">
        <f t="shared" si="480"/>
        <v>48.4</v>
      </c>
      <c r="N10257" s="2" t="str">
        <f t="shared" si="481"/>
        <v/>
      </c>
      <c r="O10257" s="2" t="str">
        <f t="shared" si="482"/>
        <v/>
      </c>
    </row>
    <row r="10258" spans="1:15" x14ac:dyDescent="0.25">
      <c r="A10258">
        <v>10257</v>
      </c>
      <c r="B10258">
        <v>4</v>
      </c>
      <c r="C10258" s="1">
        <v>17339</v>
      </c>
      <c r="D10258">
        <v>1601</v>
      </c>
      <c r="E10258">
        <v>3</v>
      </c>
      <c r="F10258" t="s">
        <v>20</v>
      </c>
      <c r="G10258" s="1">
        <v>36832</v>
      </c>
      <c r="H10258">
        <v>2</v>
      </c>
      <c r="J10258">
        <v>10</v>
      </c>
      <c r="K10258">
        <v>18707</v>
      </c>
      <c r="L10258" s="1">
        <v>366</v>
      </c>
      <c r="M10258" s="2">
        <f t="shared" si="480"/>
        <v>53.363888888888887</v>
      </c>
      <c r="N10258" s="2" t="str">
        <f t="shared" si="481"/>
        <v/>
      </c>
      <c r="O10258" s="2" t="str">
        <f t="shared" si="482"/>
        <v/>
      </c>
    </row>
    <row r="10259" spans="1:15" x14ac:dyDescent="0.25">
      <c r="A10259">
        <v>10258</v>
      </c>
      <c r="B10259">
        <v>2</v>
      </c>
      <c r="C10259" s="1">
        <v>19632</v>
      </c>
      <c r="D10259">
        <v>1652</v>
      </c>
      <c r="E10259">
        <v>3</v>
      </c>
      <c r="F10259" t="s">
        <v>14</v>
      </c>
      <c r="G10259" s="1">
        <v>36832</v>
      </c>
      <c r="H10259">
        <v>2</v>
      </c>
      <c r="J10259">
        <v>10</v>
      </c>
      <c r="K10259">
        <v>13907</v>
      </c>
      <c r="L10259" s="1">
        <v>366</v>
      </c>
      <c r="M10259" s="2">
        <f t="shared" si="480"/>
        <v>47.088888888888889</v>
      </c>
      <c r="N10259" s="2" t="str">
        <f t="shared" si="481"/>
        <v/>
      </c>
      <c r="O10259" s="2" t="str">
        <f t="shared" si="482"/>
        <v/>
      </c>
    </row>
    <row r="10260" spans="1:15" x14ac:dyDescent="0.25">
      <c r="A10260">
        <v>10259</v>
      </c>
      <c r="B10260">
        <v>3</v>
      </c>
      <c r="C10260" s="1">
        <v>26511</v>
      </c>
      <c r="D10260">
        <v>1848</v>
      </c>
      <c r="E10260">
        <v>1</v>
      </c>
      <c r="F10260" t="s">
        <v>16</v>
      </c>
      <c r="G10260" s="1">
        <v>36832</v>
      </c>
      <c r="H10260">
        <v>2</v>
      </c>
      <c r="J10260">
        <v>10</v>
      </c>
      <c r="K10260">
        <v>13607</v>
      </c>
      <c r="L10260" s="1">
        <v>366</v>
      </c>
      <c r="M10260" s="2">
        <f t="shared" si="480"/>
        <v>28.255555555555556</v>
      </c>
      <c r="N10260" s="2" t="str">
        <f t="shared" si="481"/>
        <v/>
      </c>
      <c r="O10260" s="2" t="str">
        <f t="shared" si="482"/>
        <v/>
      </c>
    </row>
    <row r="10261" spans="1:15" x14ac:dyDescent="0.25">
      <c r="A10261">
        <v>10260</v>
      </c>
      <c r="B10261">
        <v>4</v>
      </c>
      <c r="C10261" s="1">
        <v>26852</v>
      </c>
      <c r="D10261">
        <v>0</v>
      </c>
      <c r="E10261">
        <v>0</v>
      </c>
      <c r="F10261" t="s">
        <v>20</v>
      </c>
      <c r="G10261" s="1">
        <v>36832</v>
      </c>
      <c r="H10261">
        <v>2</v>
      </c>
      <c r="J10261">
        <v>10</v>
      </c>
      <c r="K10261">
        <v>14607</v>
      </c>
      <c r="L10261" s="1">
        <v>366</v>
      </c>
      <c r="M10261" s="2">
        <f t="shared" si="480"/>
        <v>27.319444444444443</v>
      </c>
      <c r="N10261" s="2" t="str">
        <f t="shared" si="481"/>
        <v/>
      </c>
      <c r="O10261" s="2" t="str">
        <f t="shared" si="482"/>
        <v/>
      </c>
    </row>
    <row r="10262" spans="1:15" x14ac:dyDescent="0.25">
      <c r="A10262">
        <v>10261</v>
      </c>
      <c r="B10262">
        <v>4</v>
      </c>
      <c r="C10262" s="1">
        <v>22548</v>
      </c>
      <c r="D10262">
        <v>0</v>
      </c>
      <c r="E10262">
        <v>0</v>
      </c>
      <c r="F10262" t="s">
        <v>20</v>
      </c>
      <c r="G10262" s="1">
        <v>36832</v>
      </c>
      <c r="H10262">
        <v>0</v>
      </c>
      <c r="J10262">
        <v>10</v>
      </c>
      <c r="K10262">
        <v>12149</v>
      </c>
      <c r="L10262" s="1">
        <v>366</v>
      </c>
      <c r="M10262" s="2">
        <f t="shared" si="480"/>
        <v>39.105555555555554</v>
      </c>
      <c r="N10262" s="2" t="str">
        <f t="shared" si="481"/>
        <v/>
      </c>
      <c r="O10262" s="2" t="str">
        <f t="shared" si="482"/>
        <v/>
      </c>
    </row>
    <row r="10263" spans="1:15" x14ac:dyDescent="0.25">
      <c r="A10263">
        <v>10262</v>
      </c>
      <c r="B10263">
        <v>4</v>
      </c>
      <c r="C10263" s="1">
        <v>24215</v>
      </c>
      <c r="D10263">
        <v>0</v>
      </c>
      <c r="E10263">
        <v>0</v>
      </c>
      <c r="F10263" t="s">
        <v>20</v>
      </c>
      <c r="G10263" s="1">
        <v>36833</v>
      </c>
      <c r="H10263">
        <v>2</v>
      </c>
      <c r="J10263">
        <v>10</v>
      </c>
      <c r="K10263">
        <v>12607</v>
      </c>
      <c r="L10263" s="1">
        <v>366</v>
      </c>
      <c r="M10263" s="2">
        <f t="shared" si="480"/>
        <v>34.541666666666664</v>
      </c>
      <c r="N10263" s="2" t="str">
        <f t="shared" si="481"/>
        <v/>
      </c>
      <c r="O10263" s="2" t="str">
        <f t="shared" si="482"/>
        <v/>
      </c>
    </row>
    <row r="10264" spans="1:15" x14ac:dyDescent="0.25">
      <c r="A10264">
        <v>10263</v>
      </c>
      <c r="B10264">
        <v>3</v>
      </c>
      <c r="C10264" s="1">
        <v>26383</v>
      </c>
      <c r="D10264">
        <v>0</v>
      </c>
      <c r="E10264">
        <v>1</v>
      </c>
      <c r="F10264" t="s">
        <v>14</v>
      </c>
      <c r="G10264" s="1">
        <v>36833</v>
      </c>
      <c r="H10264">
        <v>2</v>
      </c>
      <c r="J10264">
        <v>10</v>
      </c>
      <c r="K10264">
        <v>16707</v>
      </c>
      <c r="L10264" s="1">
        <v>366</v>
      </c>
      <c r="M10264" s="2">
        <f t="shared" si="480"/>
        <v>28.605555555555554</v>
      </c>
      <c r="N10264" s="2" t="str">
        <f t="shared" si="481"/>
        <v/>
      </c>
      <c r="O10264" s="2" t="str">
        <f t="shared" si="482"/>
        <v/>
      </c>
    </row>
    <row r="10265" spans="1:15" x14ac:dyDescent="0.25">
      <c r="A10265">
        <v>10264</v>
      </c>
      <c r="B10265">
        <v>3</v>
      </c>
      <c r="C10265" s="1">
        <v>25034</v>
      </c>
      <c r="D10265">
        <v>0</v>
      </c>
      <c r="E10265">
        <v>0</v>
      </c>
      <c r="F10265" t="s">
        <v>17</v>
      </c>
      <c r="G10265" s="1">
        <v>36833</v>
      </c>
      <c r="H10265">
        <v>2</v>
      </c>
      <c r="J10265">
        <v>10</v>
      </c>
      <c r="K10265">
        <v>11907</v>
      </c>
      <c r="L10265" s="1">
        <v>366</v>
      </c>
      <c r="M10265" s="2">
        <f t="shared" si="480"/>
        <v>32.299999999999997</v>
      </c>
      <c r="N10265" s="2" t="str">
        <f t="shared" si="481"/>
        <v/>
      </c>
      <c r="O10265" s="2" t="str">
        <f t="shared" si="482"/>
        <v/>
      </c>
    </row>
    <row r="10266" spans="1:15" x14ac:dyDescent="0.25">
      <c r="A10266">
        <v>10265</v>
      </c>
      <c r="B10266">
        <v>4</v>
      </c>
      <c r="C10266" s="1">
        <v>24858</v>
      </c>
      <c r="D10266">
        <v>0</v>
      </c>
      <c r="E10266">
        <v>0</v>
      </c>
      <c r="F10266" t="s">
        <v>20</v>
      </c>
      <c r="G10266" s="1">
        <v>36833</v>
      </c>
      <c r="H10266">
        <v>2</v>
      </c>
      <c r="J10266">
        <v>10</v>
      </c>
      <c r="K10266">
        <v>10107</v>
      </c>
      <c r="L10266" s="1">
        <v>366</v>
      </c>
      <c r="M10266" s="2">
        <f t="shared" si="480"/>
        <v>32.783333333333331</v>
      </c>
      <c r="N10266" s="2" t="str">
        <f t="shared" si="481"/>
        <v/>
      </c>
      <c r="O10266" s="2" t="str">
        <f t="shared" si="482"/>
        <v/>
      </c>
    </row>
    <row r="10267" spans="1:15" x14ac:dyDescent="0.25">
      <c r="A10267">
        <v>10266</v>
      </c>
      <c r="B10267">
        <v>2</v>
      </c>
      <c r="C10267" s="1">
        <v>27542</v>
      </c>
      <c r="D10267">
        <v>2106</v>
      </c>
      <c r="E10267">
        <v>2</v>
      </c>
      <c r="F10267" t="s">
        <v>14</v>
      </c>
      <c r="G10267" s="1">
        <v>36836</v>
      </c>
      <c r="H10267">
        <v>2</v>
      </c>
      <c r="J10267">
        <v>10</v>
      </c>
      <c r="K10267">
        <v>17507</v>
      </c>
      <c r="L10267" s="1">
        <v>366</v>
      </c>
      <c r="M10267" s="2">
        <f t="shared" si="480"/>
        <v>25.43888888888889</v>
      </c>
      <c r="N10267" s="2" t="str">
        <f t="shared" si="481"/>
        <v/>
      </c>
      <c r="O10267" s="2" t="str">
        <f t="shared" si="482"/>
        <v/>
      </c>
    </row>
    <row r="10268" spans="1:15" x14ac:dyDescent="0.25">
      <c r="A10268">
        <v>10267</v>
      </c>
      <c r="B10268">
        <v>2</v>
      </c>
      <c r="C10268" s="1">
        <v>28295</v>
      </c>
      <c r="D10268">
        <v>0</v>
      </c>
      <c r="E10268">
        <v>0</v>
      </c>
      <c r="F10268" t="s">
        <v>20</v>
      </c>
      <c r="G10268" s="1">
        <v>36836</v>
      </c>
      <c r="H10268">
        <v>2</v>
      </c>
      <c r="J10268">
        <v>10</v>
      </c>
      <c r="K10268">
        <v>10107</v>
      </c>
      <c r="L10268" s="1">
        <v>366</v>
      </c>
      <c r="M10268" s="2">
        <f t="shared" si="480"/>
        <v>23.380555555555556</v>
      </c>
      <c r="N10268" s="2" t="str">
        <f t="shared" si="481"/>
        <v/>
      </c>
      <c r="O10268" s="2" t="str">
        <f t="shared" si="482"/>
        <v/>
      </c>
    </row>
    <row r="10269" spans="1:15" x14ac:dyDescent="0.25">
      <c r="A10269">
        <v>10268</v>
      </c>
      <c r="B10269">
        <v>3</v>
      </c>
      <c r="C10269" s="1">
        <v>21690</v>
      </c>
      <c r="D10269">
        <v>0</v>
      </c>
      <c r="E10269">
        <v>0</v>
      </c>
      <c r="F10269" t="s">
        <v>13</v>
      </c>
      <c r="G10269" s="1">
        <v>36836</v>
      </c>
      <c r="H10269">
        <v>0</v>
      </c>
      <c r="J10269">
        <v>25</v>
      </c>
      <c r="K10269">
        <v>0</v>
      </c>
      <c r="L10269" s="1">
        <v>366</v>
      </c>
      <c r="M10269" s="2">
        <f t="shared" si="480"/>
        <v>41.461111111111109</v>
      </c>
      <c r="N10269" s="2" t="str">
        <f t="shared" si="481"/>
        <v/>
      </c>
      <c r="O10269" s="2" t="str">
        <f t="shared" si="482"/>
        <v/>
      </c>
    </row>
    <row r="10270" spans="1:15" x14ac:dyDescent="0.25">
      <c r="A10270">
        <v>10269</v>
      </c>
      <c r="B10270">
        <v>3</v>
      </c>
      <c r="C10270" s="1">
        <v>23710</v>
      </c>
      <c r="D10270">
        <v>0</v>
      </c>
      <c r="E10270">
        <v>0</v>
      </c>
      <c r="F10270" t="s">
        <v>13</v>
      </c>
      <c r="G10270" s="1">
        <v>36836</v>
      </c>
      <c r="H10270">
        <v>0</v>
      </c>
      <c r="J10270">
        <v>21</v>
      </c>
      <c r="K10270">
        <v>0</v>
      </c>
      <c r="L10270" s="1">
        <v>366</v>
      </c>
      <c r="M10270" s="2">
        <f t="shared" si="480"/>
        <v>35.93611111111111</v>
      </c>
      <c r="N10270" s="2" t="str">
        <f t="shared" si="481"/>
        <v/>
      </c>
      <c r="O10270" s="2" t="str">
        <f t="shared" si="482"/>
        <v/>
      </c>
    </row>
    <row r="10271" spans="1:15" x14ac:dyDescent="0.25">
      <c r="A10271">
        <v>10270</v>
      </c>
      <c r="B10271">
        <v>2</v>
      </c>
      <c r="C10271" s="1">
        <v>19435</v>
      </c>
      <c r="D10271">
        <v>0</v>
      </c>
      <c r="E10271">
        <v>0</v>
      </c>
      <c r="F10271" t="s">
        <v>13</v>
      </c>
      <c r="G10271" s="1">
        <v>36837</v>
      </c>
      <c r="H10271">
        <v>0</v>
      </c>
      <c r="J10271">
        <v>25</v>
      </c>
      <c r="K10271">
        <v>0</v>
      </c>
      <c r="L10271" s="1">
        <v>366</v>
      </c>
      <c r="M10271" s="2">
        <f t="shared" si="480"/>
        <v>47.638888888888886</v>
      </c>
      <c r="N10271" s="2" t="str">
        <f t="shared" si="481"/>
        <v/>
      </c>
      <c r="O10271" s="2" t="str">
        <f t="shared" si="482"/>
        <v/>
      </c>
    </row>
    <row r="10272" spans="1:15" x14ac:dyDescent="0.25">
      <c r="A10272">
        <v>10271</v>
      </c>
      <c r="B10272">
        <v>2</v>
      </c>
      <c r="C10272" s="1">
        <v>14150</v>
      </c>
      <c r="D10272">
        <v>1513</v>
      </c>
      <c r="E10272">
        <v>0</v>
      </c>
      <c r="F10272" t="s">
        <v>14</v>
      </c>
      <c r="G10272" s="1">
        <v>36837</v>
      </c>
      <c r="H10272">
        <v>2</v>
      </c>
      <c r="J10272">
        <v>10</v>
      </c>
      <c r="K10272">
        <v>15607</v>
      </c>
      <c r="L10272" s="1">
        <v>366</v>
      </c>
      <c r="M10272" s="2">
        <f t="shared" si="480"/>
        <v>62.111111111111114</v>
      </c>
      <c r="N10272" s="2" t="str">
        <f t="shared" si="481"/>
        <v/>
      </c>
      <c r="O10272" s="2" t="str">
        <f t="shared" si="482"/>
        <v/>
      </c>
    </row>
    <row r="10273" spans="1:15" x14ac:dyDescent="0.25">
      <c r="A10273">
        <v>10272</v>
      </c>
      <c r="B10273">
        <v>2</v>
      </c>
      <c r="C10273" s="1">
        <v>19898</v>
      </c>
      <c r="D10273">
        <v>0</v>
      </c>
      <c r="E10273">
        <v>0</v>
      </c>
      <c r="F10273" t="s">
        <v>14</v>
      </c>
      <c r="G10273" s="1">
        <v>36837</v>
      </c>
      <c r="H10273">
        <v>0</v>
      </c>
      <c r="J10273">
        <v>10</v>
      </c>
      <c r="K10273">
        <v>15707</v>
      </c>
      <c r="L10273" s="1">
        <v>366</v>
      </c>
      <c r="M10273" s="2">
        <f t="shared" si="480"/>
        <v>46.37222222222222</v>
      </c>
      <c r="N10273" s="2" t="str">
        <f t="shared" si="481"/>
        <v/>
      </c>
      <c r="O10273" s="2" t="str">
        <f t="shared" si="482"/>
        <v/>
      </c>
    </row>
    <row r="10274" spans="1:15" x14ac:dyDescent="0.25">
      <c r="A10274">
        <v>10273</v>
      </c>
      <c r="B10274">
        <v>2</v>
      </c>
      <c r="C10274" s="1">
        <v>18380</v>
      </c>
      <c r="D10274">
        <v>0</v>
      </c>
      <c r="E10274">
        <v>0</v>
      </c>
      <c r="F10274" t="s">
        <v>14</v>
      </c>
      <c r="G10274" s="1">
        <v>36837</v>
      </c>
      <c r="H10274">
        <v>2</v>
      </c>
      <c r="J10274">
        <v>10</v>
      </c>
      <c r="K10274">
        <v>10507</v>
      </c>
      <c r="L10274" s="1">
        <v>366</v>
      </c>
      <c r="M10274" s="2">
        <f t="shared" si="480"/>
        <v>50.527777777777779</v>
      </c>
      <c r="N10274" s="2" t="str">
        <f t="shared" si="481"/>
        <v/>
      </c>
      <c r="O10274" s="2" t="str">
        <f t="shared" si="482"/>
        <v/>
      </c>
    </row>
    <row r="10275" spans="1:15" x14ac:dyDescent="0.25">
      <c r="A10275">
        <v>10274</v>
      </c>
      <c r="B10275">
        <v>3</v>
      </c>
      <c r="C10275" s="1">
        <v>18630</v>
      </c>
      <c r="D10275">
        <v>0</v>
      </c>
      <c r="E10275">
        <v>0</v>
      </c>
      <c r="F10275" t="s">
        <v>14</v>
      </c>
      <c r="G10275" s="1">
        <v>36837</v>
      </c>
      <c r="H10275">
        <v>2</v>
      </c>
      <c r="J10275">
        <v>10</v>
      </c>
      <c r="K10275">
        <v>13607</v>
      </c>
      <c r="L10275" s="1">
        <v>366</v>
      </c>
      <c r="M10275" s="2">
        <f t="shared" si="480"/>
        <v>49.847222222222221</v>
      </c>
      <c r="N10275" s="2" t="str">
        <f t="shared" si="481"/>
        <v/>
      </c>
      <c r="O10275" s="2" t="str">
        <f t="shared" si="482"/>
        <v/>
      </c>
    </row>
    <row r="10276" spans="1:15" x14ac:dyDescent="0.25">
      <c r="A10276">
        <v>10275</v>
      </c>
      <c r="B10276">
        <v>3</v>
      </c>
      <c r="C10276" s="1">
        <v>18422</v>
      </c>
      <c r="D10276">
        <v>1600</v>
      </c>
      <c r="E10276">
        <v>0</v>
      </c>
      <c r="F10276" t="s">
        <v>14</v>
      </c>
      <c r="G10276" s="1">
        <v>36837</v>
      </c>
      <c r="H10276">
        <v>0</v>
      </c>
      <c r="J10276">
        <v>10</v>
      </c>
      <c r="K10276">
        <v>17807</v>
      </c>
      <c r="L10276" s="1">
        <v>366</v>
      </c>
      <c r="M10276" s="2">
        <f t="shared" si="480"/>
        <v>50.413888888888891</v>
      </c>
      <c r="N10276" s="2" t="str">
        <f t="shared" si="481"/>
        <v/>
      </c>
      <c r="O10276" s="2" t="str">
        <f t="shared" si="482"/>
        <v/>
      </c>
    </row>
    <row r="10277" spans="1:15" x14ac:dyDescent="0.25">
      <c r="A10277">
        <v>10276</v>
      </c>
      <c r="B10277">
        <v>2</v>
      </c>
      <c r="C10277" s="1">
        <v>26292</v>
      </c>
      <c r="D10277">
        <v>0</v>
      </c>
      <c r="E10277">
        <v>0</v>
      </c>
      <c r="F10277" t="s">
        <v>13</v>
      </c>
      <c r="G10277" s="1">
        <v>36838</v>
      </c>
      <c r="H10277">
        <v>0</v>
      </c>
      <c r="J10277">
        <v>23</v>
      </c>
      <c r="K10277">
        <v>0</v>
      </c>
      <c r="L10277" s="1">
        <v>366</v>
      </c>
      <c r="M10277" s="2">
        <f t="shared" si="480"/>
        <v>28.869444444444444</v>
      </c>
      <c r="N10277" s="2" t="str">
        <f t="shared" si="481"/>
        <v/>
      </c>
      <c r="O10277" s="2" t="str">
        <f t="shared" si="482"/>
        <v/>
      </c>
    </row>
    <row r="10278" spans="1:15" x14ac:dyDescent="0.25">
      <c r="A10278">
        <v>10277</v>
      </c>
      <c r="B10278">
        <v>2</v>
      </c>
      <c r="C10278" s="1">
        <v>12779</v>
      </c>
      <c r="D10278">
        <v>0</v>
      </c>
      <c r="E10278">
        <v>0</v>
      </c>
      <c r="F10278" t="s">
        <v>14</v>
      </c>
      <c r="G10278" s="1">
        <v>36838</v>
      </c>
      <c r="H10278">
        <v>2</v>
      </c>
      <c r="J10278">
        <v>10</v>
      </c>
      <c r="K10278">
        <v>10107</v>
      </c>
      <c r="L10278" s="1">
        <v>366</v>
      </c>
      <c r="M10278" s="2">
        <f t="shared" si="480"/>
        <v>65.86666666666666</v>
      </c>
      <c r="N10278" s="2" t="str">
        <f t="shared" si="481"/>
        <v/>
      </c>
      <c r="O10278" s="2" t="str">
        <f t="shared" si="482"/>
        <v/>
      </c>
    </row>
    <row r="10279" spans="1:15" x14ac:dyDescent="0.25">
      <c r="A10279">
        <v>10278</v>
      </c>
      <c r="B10279">
        <v>2</v>
      </c>
      <c r="C10279" s="1">
        <v>18576</v>
      </c>
      <c r="D10279">
        <v>3460</v>
      </c>
      <c r="E10279">
        <v>0</v>
      </c>
      <c r="F10279" t="s">
        <v>14</v>
      </c>
      <c r="G10279" s="1">
        <v>36838</v>
      </c>
      <c r="H10279">
        <v>0</v>
      </c>
      <c r="J10279">
        <v>21</v>
      </c>
      <c r="K10279">
        <v>0</v>
      </c>
      <c r="L10279" s="1">
        <v>366</v>
      </c>
      <c r="M10279" s="2">
        <f t="shared" si="480"/>
        <v>49.99722222222222</v>
      </c>
      <c r="N10279" s="2" t="str">
        <f t="shared" si="481"/>
        <v/>
      </c>
      <c r="O10279" s="2" t="str">
        <f t="shared" si="482"/>
        <v/>
      </c>
    </row>
    <row r="10280" spans="1:15" x14ac:dyDescent="0.25">
      <c r="A10280">
        <v>10279</v>
      </c>
      <c r="B10280">
        <v>2</v>
      </c>
      <c r="C10280" s="1">
        <v>17160</v>
      </c>
      <c r="D10280">
        <v>0</v>
      </c>
      <c r="E10280">
        <v>0</v>
      </c>
      <c r="F10280" t="s">
        <v>13</v>
      </c>
      <c r="G10280" s="1">
        <v>36839</v>
      </c>
      <c r="H10280">
        <v>0</v>
      </c>
      <c r="J10280">
        <v>21</v>
      </c>
      <c r="K10280">
        <v>0</v>
      </c>
      <c r="L10280" s="1">
        <v>366</v>
      </c>
      <c r="M10280" s="2">
        <f t="shared" si="480"/>
        <v>53.875</v>
      </c>
      <c r="N10280" s="2" t="str">
        <f t="shared" si="481"/>
        <v/>
      </c>
      <c r="O10280" s="2" t="str">
        <f t="shared" si="482"/>
        <v/>
      </c>
    </row>
    <row r="10281" spans="1:15" x14ac:dyDescent="0.25">
      <c r="A10281">
        <v>10280</v>
      </c>
      <c r="B10281">
        <v>3</v>
      </c>
      <c r="C10281" s="1">
        <v>18418</v>
      </c>
      <c r="D10281">
        <v>0</v>
      </c>
      <c r="E10281">
        <v>0</v>
      </c>
      <c r="F10281" t="s">
        <v>13</v>
      </c>
      <c r="G10281" s="1">
        <v>36840</v>
      </c>
      <c r="H10281">
        <v>0</v>
      </c>
      <c r="J10281">
        <v>21</v>
      </c>
      <c r="K10281">
        <v>0</v>
      </c>
      <c r="L10281" s="1">
        <v>366</v>
      </c>
      <c r="M10281" s="2">
        <f t="shared" si="480"/>
        <v>50.43333333333333</v>
      </c>
      <c r="N10281" s="2" t="str">
        <f t="shared" si="481"/>
        <v/>
      </c>
      <c r="O10281" s="2" t="str">
        <f t="shared" si="482"/>
        <v/>
      </c>
    </row>
    <row r="10282" spans="1:15" x14ac:dyDescent="0.25">
      <c r="A10282">
        <v>10281</v>
      </c>
      <c r="B10282">
        <v>2</v>
      </c>
      <c r="C10282" s="1">
        <v>20084</v>
      </c>
      <c r="D10282">
        <v>0</v>
      </c>
      <c r="E10282">
        <v>0</v>
      </c>
      <c r="F10282" t="s">
        <v>22</v>
      </c>
      <c r="G10282" s="1">
        <v>36840</v>
      </c>
      <c r="H10282">
        <v>2</v>
      </c>
      <c r="J10282">
        <v>10</v>
      </c>
      <c r="K10282">
        <v>16707</v>
      </c>
      <c r="L10282" s="1">
        <v>366</v>
      </c>
      <c r="M10282" s="2">
        <f t="shared" si="480"/>
        <v>45.87222222222222</v>
      </c>
      <c r="N10282" s="2" t="str">
        <f t="shared" si="481"/>
        <v/>
      </c>
      <c r="O10282" s="2" t="str">
        <f t="shared" si="482"/>
        <v/>
      </c>
    </row>
    <row r="10283" spans="1:15" x14ac:dyDescent="0.25">
      <c r="A10283">
        <v>10282</v>
      </c>
      <c r="B10283">
        <v>2</v>
      </c>
      <c r="C10283" s="1">
        <v>18878</v>
      </c>
      <c r="D10283">
        <v>0</v>
      </c>
      <c r="E10283">
        <v>0</v>
      </c>
      <c r="F10283" t="s">
        <v>13</v>
      </c>
      <c r="G10283" s="1">
        <v>36840</v>
      </c>
      <c r="H10283">
        <v>0</v>
      </c>
      <c r="J10283">
        <v>25</v>
      </c>
      <c r="K10283">
        <v>0</v>
      </c>
      <c r="L10283" s="1">
        <v>366</v>
      </c>
      <c r="M10283" s="2">
        <f t="shared" si="480"/>
        <v>49.174999999999997</v>
      </c>
      <c r="N10283" s="2" t="str">
        <f t="shared" si="481"/>
        <v/>
      </c>
      <c r="O10283" s="2" t="str">
        <f t="shared" si="482"/>
        <v/>
      </c>
    </row>
    <row r="10284" spans="1:15" x14ac:dyDescent="0.25">
      <c r="A10284">
        <v>10283</v>
      </c>
      <c r="B10284">
        <v>2</v>
      </c>
      <c r="C10284" s="1">
        <v>17576</v>
      </c>
      <c r="D10284">
        <v>2650</v>
      </c>
      <c r="E10284">
        <v>3</v>
      </c>
      <c r="F10284" t="s">
        <v>14</v>
      </c>
      <c r="G10284" s="1">
        <v>36840</v>
      </c>
      <c r="H10284">
        <v>2</v>
      </c>
      <c r="J10284">
        <v>10</v>
      </c>
      <c r="K10284">
        <v>0</v>
      </c>
      <c r="L10284" s="1">
        <v>366</v>
      </c>
      <c r="M10284" s="2">
        <f t="shared" si="480"/>
        <v>52.741666666666667</v>
      </c>
      <c r="N10284" s="2" t="str">
        <f t="shared" si="481"/>
        <v/>
      </c>
      <c r="O10284" s="2" t="str">
        <f t="shared" si="482"/>
        <v/>
      </c>
    </row>
    <row r="10285" spans="1:15" x14ac:dyDescent="0.25">
      <c r="A10285">
        <v>10284</v>
      </c>
      <c r="B10285">
        <v>2</v>
      </c>
      <c r="C10285" s="1">
        <v>20737</v>
      </c>
      <c r="D10285">
        <v>0</v>
      </c>
      <c r="E10285">
        <v>0</v>
      </c>
      <c r="F10285" t="s">
        <v>26</v>
      </c>
      <c r="G10285" s="1">
        <v>36843</v>
      </c>
      <c r="H10285">
        <v>0</v>
      </c>
      <c r="J10285">
        <v>10</v>
      </c>
      <c r="K10285">
        <v>0</v>
      </c>
      <c r="L10285" s="1">
        <v>366</v>
      </c>
      <c r="M10285" s="2">
        <f t="shared" si="480"/>
        <v>44.094444444444441</v>
      </c>
      <c r="N10285" s="2" t="str">
        <f t="shared" si="481"/>
        <v/>
      </c>
      <c r="O10285" s="2" t="str">
        <f t="shared" si="482"/>
        <v/>
      </c>
    </row>
    <row r="10286" spans="1:15" x14ac:dyDescent="0.25">
      <c r="A10286">
        <v>10285</v>
      </c>
      <c r="B10286">
        <v>4</v>
      </c>
      <c r="C10286" s="1">
        <v>24371</v>
      </c>
      <c r="D10286">
        <v>2127</v>
      </c>
      <c r="E10286">
        <v>0</v>
      </c>
      <c r="F10286" t="s">
        <v>20</v>
      </c>
      <c r="G10286" s="1">
        <v>36843</v>
      </c>
      <c r="H10286">
        <v>2</v>
      </c>
      <c r="J10286">
        <v>10</v>
      </c>
      <c r="K10286">
        <v>15707</v>
      </c>
      <c r="L10286" s="1">
        <v>366</v>
      </c>
      <c r="M10286" s="2">
        <f t="shared" si="480"/>
        <v>34.144444444444446</v>
      </c>
      <c r="N10286" s="2" t="str">
        <f t="shared" si="481"/>
        <v/>
      </c>
      <c r="O10286" s="2" t="str">
        <f t="shared" si="482"/>
        <v/>
      </c>
    </row>
    <row r="10287" spans="1:15" x14ac:dyDescent="0.25">
      <c r="A10287">
        <v>10286</v>
      </c>
      <c r="B10287">
        <v>4</v>
      </c>
      <c r="C10287" s="1">
        <v>28105</v>
      </c>
      <c r="D10287">
        <v>1445</v>
      </c>
      <c r="E10287">
        <v>0</v>
      </c>
      <c r="F10287" t="s">
        <v>20</v>
      </c>
      <c r="G10287" s="1">
        <v>36843</v>
      </c>
      <c r="H10287">
        <v>2</v>
      </c>
      <c r="I10287" t="s">
        <v>19</v>
      </c>
      <c r="J10287">
        <v>21</v>
      </c>
      <c r="K10287">
        <v>11907</v>
      </c>
      <c r="L10287" s="1">
        <v>39211</v>
      </c>
      <c r="M10287" s="2">
        <f t="shared" si="480"/>
        <v>23.922222222222221</v>
      </c>
      <c r="N10287" s="2">
        <f t="shared" si="481"/>
        <v>30.411111111111111</v>
      </c>
      <c r="O10287" s="2">
        <f t="shared" si="482"/>
        <v>6.4888888888888907</v>
      </c>
    </row>
    <row r="10288" spans="1:15" x14ac:dyDescent="0.25">
      <c r="A10288">
        <v>10287</v>
      </c>
      <c r="B10288">
        <v>3</v>
      </c>
      <c r="C10288" s="1">
        <v>25537</v>
      </c>
      <c r="D10288">
        <v>0</v>
      </c>
      <c r="E10288">
        <v>1</v>
      </c>
      <c r="F10288" t="s">
        <v>14</v>
      </c>
      <c r="G10288" s="1">
        <v>36843</v>
      </c>
      <c r="H10288">
        <v>2</v>
      </c>
      <c r="J10288">
        <v>10</v>
      </c>
      <c r="K10288">
        <v>12149</v>
      </c>
      <c r="L10288" s="1">
        <v>366</v>
      </c>
      <c r="M10288" s="2">
        <f t="shared" si="480"/>
        <v>30.952777777777779</v>
      </c>
      <c r="N10288" s="2" t="str">
        <f t="shared" si="481"/>
        <v/>
      </c>
      <c r="O10288" s="2" t="str">
        <f t="shared" si="482"/>
        <v/>
      </c>
    </row>
    <row r="10289" spans="1:15" x14ac:dyDescent="0.25">
      <c r="A10289">
        <v>10288</v>
      </c>
      <c r="B10289">
        <v>2</v>
      </c>
      <c r="C10289" s="1">
        <v>25371</v>
      </c>
      <c r="D10289">
        <v>1587</v>
      </c>
      <c r="E10289">
        <v>0</v>
      </c>
      <c r="F10289" t="s">
        <v>26</v>
      </c>
      <c r="G10289" s="1">
        <v>36844</v>
      </c>
      <c r="H10289">
        <v>2</v>
      </c>
      <c r="J10289">
        <v>10</v>
      </c>
      <c r="K10289">
        <v>0</v>
      </c>
      <c r="L10289" s="1">
        <v>366</v>
      </c>
      <c r="M10289" s="2">
        <f t="shared" si="480"/>
        <v>31.408333333333335</v>
      </c>
      <c r="N10289" s="2" t="str">
        <f t="shared" si="481"/>
        <v/>
      </c>
      <c r="O10289" s="2" t="str">
        <f t="shared" si="482"/>
        <v/>
      </c>
    </row>
    <row r="10290" spans="1:15" x14ac:dyDescent="0.25">
      <c r="A10290">
        <v>10289</v>
      </c>
      <c r="B10290">
        <v>2</v>
      </c>
      <c r="C10290" s="1">
        <v>21997</v>
      </c>
      <c r="D10290">
        <v>1600</v>
      </c>
      <c r="E10290">
        <v>2</v>
      </c>
      <c r="F10290" t="s">
        <v>14</v>
      </c>
      <c r="G10290" s="1">
        <v>36844</v>
      </c>
      <c r="H10290">
        <v>0</v>
      </c>
      <c r="J10290">
        <v>21</v>
      </c>
      <c r="K10290">
        <v>0</v>
      </c>
      <c r="L10290" s="1">
        <v>366</v>
      </c>
      <c r="M10290" s="2">
        <f t="shared" si="480"/>
        <v>40.644444444444446</v>
      </c>
      <c r="N10290" s="2" t="str">
        <f t="shared" si="481"/>
        <v/>
      </c>
      <c r="O10290" s="2" t="str">
        <f t="shared" si="482"/>
        <v/>
      </c>
    </row>
    <row r="10291" spans="1:15" x14ac:dyDescent="0.25">
      <c r="A10291">
        <v>10290</v>
      </c>
      <c r="B10291">
        <v>2</v>
      </c>
      <c r="C10291" s="1">
        <v>18752</v>
      </c>
      <c r="D10291">
        <v>1000</v>
      </c>
      <c r="E10291">
        <v>0</v>
      </c>
      <c r="F10291" t="s">
        <v>14</v>
      </c>
      <c r="G10291" s="1">
        <v>36844</v>
      </c>
      <c r="H10291">
        <v>2</v>
      </c>
      <c r="J10291">
        <v>10</v>
      </c>
      <c r="K10291">
        <v>12149</v>
      </c>
      <c r="L10291" s="1">
        <v>366</v>
      </c>
      <c r="M10291" s="2">
        <f t="shared" si="480"/>
        <v>49.527777777777779</v>
      </c>
      <c r="N10291" s="2" t="str">
        <f t="shared" si="481"/>
        <v/>
      </c>
      <c r="O10291" s="2" t="str">
        <f t="shared" si="482"/>
        <v/>
      </c>
    </row>
    <row r="10292" spans="1:15" x14ac:dyDescent="0.25">
      <c r="A10292">
        <v>10291</v>
      </c>
      <c r="B10292">
        <v>1</v>
      </c>
      <c r="C10292" t="s">
        <v>12</v>
      </c>
      <c r="D10292">
        <v>0</v>
      </c>
      <c r="E10292">
        <v>0</v>
      </c>
      <c r="F10292" t="s">
        <v>13</v>
      </c>
      <c r="G10292" s="1">
        <v>36846</v>
      </c>
      <c r="H10292">
        <v>4</v>
      </c>
      <c r="J10292">
        <v>61</v>
      </c>
      <c r="K10292">
        <v>10107</v>
      </c>
      <c r="L10292" s="1">
        <v>366</v>
      </c>
      <c r="O10292" s="2" t="str">
        <f t="shared" si="482"/>
        <v/>
      </c>
    </row>
    <row r="10293" spans="1:15" x14ac:dyDescent="0.25">
      <c r="A10293">
        <v>10292</v>
      </c>
      <c r="B10293">
        <v>2</v>
      </c>
      <c r="C10293" s="1">
        <v>23386</v>
      </c>
      <c r="D10293">
        <v>0</v>
      </c>
      <c r="E10293">
        <v>0</v>
      </c>
      <c r="F10293" t="s">
        <v>13</v>
      </c>
      <c r="G10293" s="1">
        <v>36846</v>
      </c>
      <c r="H10293">
        <v>0</v>
      </c>
      <c r="J10293">
        <v>23</v>
      </c>
      <c r="K10293">
        <v>0</v>
      </c>
      <c r="L10293" s="1">
        <v>366</v>
      </c>
      <c r="M10293" s="2">
        <f t="shared" si="480"/>
        <v>36.85</v>
      </c>
      <c r="N10293" s="2" t="str">
        <f t="shared" si="481"/>
        <v/>
      </c>
      <c r="O10293" s="2" t="str">
        <f t="shared" si="482"/>
        <v/>
      </c>
    </row>
    <row r="10294" spans="1:15" x14ac:dyDescent="0.25">
      <c r="A10294">
        <v>10293</v>
      </c>
      <c r="B10294">
        <v>2</v>
      </c>
      <c r="C10294" s="1">
        <v>17070</v>
      </c>
      <c r="D10294">
        <v>2286</v>
      </c>
      <c r="E10294">
        <v>1</v>
      </c>
      <c r="F10294" t="s">
        <v>13</v>
      </c>
      <c r="G10294" s="1">
        <v>36847</v>
      </c>
      <c r="H10294">
        <v>0</v>
      </c>
      <c r="J10294">
        <v>21</v>
      </c>
      <c r="K10294">
        <v>0</v>
      </c>
      <c r="L10294" s="1">
        <v>366</v>
      </c>
      <c r="M10294" s="2">
        <f t="shared" si="480"/>
        <v>54.144444444444446</v>
      </c>
      <c r="N10294" s="2" t="str">
        <f t="shared" si="481"/>
        <v/>
      </c>
      <c r="O10294" s="2" t="str">
        <f t="shared" si="482"/>
        <v/>
      </c>
    </row>
    <row r="10295" spans="1:15" x14ac:dyDescent="0.25">
      <c r="A10295">
        <v>10294</v>
      </c>
      <c r="B10295">
        <v>3</v>
      </c>
      <c r="C10295" s="1">
        <v>28328</v>
      </c>
      <c r="D10295">
        <v>1600</v>
      </c>
      <c r="E10295">
        <v>2</v>
      </c>
      <c r="F10295" t="s">
        <v>14</v>
      </c>
      <c r="G10295" s="1">
        <v>36847</v>
      </c>
      <c r="H10295">
        <v>2</v>
      </c>
      <c r="J10295">
        <v>10</v>
      </c>
      <c r="K10295">
        <v>13507</v>
      </c>
      <c r="L10295" s="1">
        <v>366</v>
      </c>
      <c r="M10295" s="2">
        <f t="shared" si="480"/>
        <v>23.319444444444443</v>
      </c>
      <c r="N10295" s="2" t="str">
        <f t="shared" si="481"/>
        <v/>
      </c>
      <c r="O10295" s="2" t="str">
        <f t="shared" si="482"/>
        <v/>
      </c>
    </row>
    <row r="10296" spans="1:15" x14ac:dyDescent="0.25">
      <c r="A10296">
        <v>10295</v>
      </c>
      <c r="B10296">
        <v>3</v>
      </c>
      <c r="C10296" s="1">
        <v>24857</v>
      </c>
      <c r="D10296">
        <v>0</v>
      </c>
      <c r="E10296">
        <v>0</v>
      </c>
      <c r="F10296" t="s">
        <v>14</v>
      </c>
      <c r="G10296" s="1">
        <v>36847</v>
      </c>
      <c r="H10296">
        <v>2</v>
      </c>
      <c r="J10296">
        <v>10</v>
      </c>
      <c r="K10296">
        <v>10607</v>
      </c>
      <c r="L10296" s="1">
        <v>366</v>
      </c>
      <c r="M10296" s="2">
        <f t="shared" si="480"/>
        <v>32.825000000000003</v>
      </c>
      <c r="N10296" s="2" t="str">
        <f t="shared" si="481"/>
        <v/>
      </c>
      <c r="O10296" s="2" t="str">
        <f t="shared" si="482"/>
        <v/>
      </c>
    </row>
    <row r="10297" spans="1:15" x14ac:dyDescent="0.25">
      <c r="A10297">
        <v>10296</v>
      </c>
      <c r="B10297">
        <v>2</v>
      </c>
      <c r="C10297" s="1">
        <v>26392</v>
      </c>
      <c r="D10297">
        <v>0</v>
      </c>
      <c r="E10297">
        <v>0</v>
      </c>
      <c r="F10297" t="s">
        <v>13</v>
      </c>
      <c r="G10297" s="1">
        <v>36847</v>
      </c>
      <c r="H10297">
        <v>0</v>
      </c>
      <c r="J10297">
        <v>10</v>
      </c>
      <c r="K10297">
        <v>13907</v>
      </c>
      <c r="L10297" s="1">
        <v>366</v>
      </c>
      <c r="M10297" s="2">
        <f t="shared" si="480"/>
        <v>28.622222222222224</v>
      </c>
      <c r="N10297" s="2" t="str">
        <f t="shared" si="481"/>
        <v/>
      </c>
      <c r="O10297" s="2" t="str">
        <f t="shared" si="482"/>
        <v/>
      </c>
    </row>
    <row r="10298" spans="1:15" x14ac:dyDescent="0.25">
      <c r="A10298">
        <v>10297</v>
      </c>
      <c r="B10298">
        <v>4</v>
      </c>
      <c r="C10298" s="1">
        <v>33559</v>
      </c>
      <c r="D10298">
        <v>0</v>
      </c>
      <c r="E10298">
        <v>0</v>
      </c>
      <c r="F10298" t="s">
        <v>20</v>
      </c>
      <c r="G10298" s="1">
        <v>36847</v>
      </c>
      <c r="H10298">
        <v>2</v>
      </c>
      <c r="J10298">
        <v>21</v>
      </c>
      <c r="K10298">
        <v>10107</v>
      </c>
      <c r="L10298" s="1">
        <v>366</v>
      </c>
      <c r="M10298" s="2">
        <f t="shared" si="480"/>
        <v>9</v>
      </c>
      <c r="N10298" s="2" t="str">
        <f t="shared" si="481"/>
        <v/>
      </c>
      <c r="O10298" s="2" t="str">
        <f t="shared" si="482"/>
        <v/>
      </c>
    </row>
    <row r="10299" spans="1:15" x14ac:dyDescent="0.25">
      <c r="A10299">
        <v>10298</v>
      </c>
      <c r="B10299">
        <v>3</v>
      </c>
      <c r="C10299" s="1">
        <v>19081</v>
      </c>
      <c r="D10299">
        <v>0</v>
      </c>
      <c r="E10299">
        <v>0</v>
      </c>
      <c r="F10299" t="s">
        <v>14</v>
      </c>
      <c r="G10299" s="1">
        <v>36847</v>
      </c>
      <c r="H10299">
        <v>2</v>
      </c>
      <c r="J10299">
        <v>10</v>
      </c>
      <c r="K10299">
        <v>10907</v>
      </c>
      <c r="L10299" s="1">
        <v>366</v>
      </c>
      <c r="M10299" s="2">
        <f t="shared" si="480"/>
        <v>48.636111111111113</v>
      </c>
      <c r="N10299" s="2" t="str">
        <f t="shared" si="481"/>
        <v/>
      </c>
      <c r="O10299" s="2" t="str">
        <f t="shared" si="482"/>
        <v/>
      </c>
    </row>
    <row r="10300" spans="1:15" x14ac:dyDescent="0.25">
      <c r="A10300">
        <v>10299</v>
      </c>
      <c r="B10300">
        <v>3</v>
      </c>
      <c r="C10300" s="1">
        <v>26053</v>
      </c>
      <c r="D10300">
        <v>1021</v>
      </c>
      <c r="E10300">
        <v>2</v>
      </c>
      <c r="F10300" t="s">
        <v>23</v>
      </c>
      <c r="G10300" s="1">
        <v>36847</v>
      </c>
      <c r="H10300">
        <v>2</v>
      </c>
      <c r="J10300">
        <v>10</v>
      </c>
      <c r="K10300">
        <v>10807</v>
      </c>
      <c r="L10300" s="1">
        <v>366</v>
      </c>
      <c r="M10300" s="2">
        <f t="shared" si="480"/>
        <v>29.547222222222221</v>
      </c>
      <c r="N10300" s="2" t="str">
        <f t="shared" si="481"/>
        <v/>
      </c>
      <c r="O10300" s="2" t="str">
        <f t="shared" si="482"/>
        <v/>
      </c>
    </row>
    <row r="10301" spans="1:15" x14ac:dyDescent="0.25">
      <c r="A10301">
        <v>10300</v>
      </c>
      <c r="B10301">
        <v>3</v>
      </c>
      <c r="C10301" s="1">
        <v>17713</v>
      </c>
      <c r="D10301">
        <v>2947</v>
      </c>
      <c r="E10301">
        <v>2</v>
      </c>
      <c r="F10301" t="s">
        <v>14</v>
      </c>
      <c r="G10301" s="1">
        <v>36847</v>
      </c>
      <c r="H10301">
        <v>2</v>
      </c>
      <c r="J10301">
        <v>10</v>
      </c>
      <c r="K10301">
        <v>18319</v>
      </c>
      <c r="L10301" s="1">
        <v>366</v>
      </c>
      <c r="M10301" s="2">
        <f t="shared" si="480"/>
        <v>52.383333333333333</v>
      </c>
      <c r="N10301" s="2" t="str">
        <f t="shared" si="481"/>
        <v/>
      </c>
      <c r="O10301" s="2" t="str">
        <f t="shared" si="482"/>
        <v/>
      </c>
    </row>
    <row r="10302" spans="1:15" x14ac:dyDescent="0.25">
      <c r="A10302">
        <v>10301</v>
      </c>
      <c r="B10302">
        <v>4</v>
      </c>
      <c r="C10302" s="1">
        <v>25521</v>
      </c>
      <c r="D10302">
        <v>2127</v>
      </c>
      <c r="E10302">
        <v>2</v>
      </c>
      <c r="F10302" t="s">
        <v>26</v>
      </c>
      <c r="G10302" s="1">
        <v>36851</v>
      </c>
      <c r="H10302">
        <v>2</v>
      </c>
      <c r="J10302">
        <v>10</v>
      </c>
      <c r="K10302">
        <v>13607</v>
      </c>
      <c r="L10302" s="1">
        <v>366</v>
      </c>
      <c r="M10302" s="2">
        <f t="shared" si="480"/>
        <v>31.019444444444446</v>
      </c>
      <c r="N10302" s="2" t="str">
        <f t="shared" si="481"/>
        <v/>
      </c>
      <c r="O10302" s="2" t="str">
        <f t="shared" si="482"/>
        <v/>
      </c>
    </row>
    <row r="10303" spans="1:15" x14ac:dyDescent="0.25">
      <c r="A10303">
        <v>10302</v>
      </c>
      <c r="B10303">
        <v>2</v>
      </c>
      <c r="C10303" s="1">
        <v>20401</v>
      </c>
      <c r="D10303">
        <v>0</v>
      </c>
      <c r="E10303">
        <v>0</v>
      </c>
      <c r="F10303" t="s">
        <v>13</v>
      </c>
      <c r="G10303" s="1">
        <v>36851</v>
      </c>
      <c r="H10303">
        <v>0</v>
      </c>
      <c r="J10303">
        <v>21</v>
      </c>
      <c r="K10303">
        <v>0</v>
      </c>
      <c r="L10303" s="1">
        <v>366</v>
      </c>
      <c r="M10303" s="2">
        <f t="shared" si="480"/>
        <v>45.036111111111111</v>
      </c>
      <c r="N10303" s="2" t="str">
        <f t="shared" si="481"/>
        <v/>
      </c>
      <c r="O10303" s="2" t="str">
        <f t="shared" si="482"/>
        <v/>
      </c>
    </row>
    <row r="10304" spans="1:15" x14ac:dyDescent="0.25">
      <c r="A10304">
        <v>10303</v>
      </c>
      <c r="B10304">
        <v>2</v>
      </c>
      <c r="C10304" s="1">
        <v>21362</v>
      </c>
      <c r="D10304">
        <v>0</v>
      </c>
      <c r="E10304">
        <v>0</v>
      </c>
      <c r="F10304" t="s">
        <v>13</v>
      </c>
      <c r="G10304" s="1">
        <v>36851</v>
      </c>
      <c r="H10304">
        <v>0</v>
      </c>
      <c r="J10304">
        <v>25</v>
      </c>
      <c r="K10304">
        <v>0</v>
      </c>
      <c r="L10304" s="1">
        <v>366</v>
      </c>
      <c r="M10304" s="2">
        <f t="shared" si="480"/>
        <v>42.402777777777779</v>
      </c>
      <c r="N10304" s="2" t="str">
        <f t="shared" si="481"/>
        <v/>
      </c>
      <c r="O10304" s="2" t="str">
        <f t="shared" si="482"/>
        <v/>
      </c>
    </row>
    <row r="10305" spans="1:15" x14ac:dyDescent="0.25">
      <c r="A10305">
        <v>10304</v>
      </c>
      <c r="B10305">
        <v>2</v>
      </c>
      <c r="C10305" s="1">
        <v>26627</v>
      </c>
      <c r="D10305">
        <v>0</v>
      </c>
      <c r="E10305">
        <v>0</v>
      </c>
      <c r="F10305" t="s">
        <v>20</v>
      </c>
      <c r="G10305" s="1">
        <v>36852</v>
      </c>
      <c r="H10305">
        <v>2</v>
      </c>
      <c r="J10305">
        <v>10</v>
      </c>
      <c r="K10305">
        <v>10207</v>
      </c>
      <c r="L10305" s="1">
        <v>366</v>
      </c>
      <c r="M10305" s="2">
        <f t="shared" si="480"/>
        <v>27.994444444444444</v>
      </c>
      <c r="N10305" s="2" t="str">
        <f t="shared" si="481"/>
        <v/>
      </c>
      <c r="O10305" s="2" t="str">
        <f t="shared" si="482"/>
        <v/>
      </c>
    </row>
    <row r="10306" spans="1:15" x14ac:dyDescent="0.25">
      <c r="A10306">
        <v>10305</v>
      </c>
      <c r="B10306">
        <v>3</v>
      </c>
      <c r="C10306" s="1">
        <v>20307</v>
      </c>
      <c r="D10306">
        <v>0</v>
      </c>
      <c r="E10306">
        <v>0</v>
      </c>
      <c r="F10306" t="s">
        <v>13</v>
      </c>
      <c r="G10306" s="1">
        <v>36853</v>
      </c>
      <c r="H10306">
        <v>0</v>
      </c>
      <c r="J10306">
        <v>21</v>
      </c>
      <c r="K10306">
        <v>0</v>
      </c>
      <c r="L10306" s="1">
        <v>366</v>
      </c>
      <c r="M10306" s="2">
        <f t="shared" si="480"/>
        <v>45.297222222222224</v>
      </c>
      <c r="N10306" s="2" t="str">
        <f t="shared" si="481"/>
        <v/>
      </c>
      <c r="O10306" s="2" t="str">
        <f t="shared" si="482"/>
        <v/>
      </c>
    </row>
    <row r="10307" spans="1:15" x14ac:dyDescent="0.25">
      <c r="A10307">
        <v>10306</v>
      </c>
      <c r="B10307">
        <v>2</v>
      </c>
      <c r="C10307" s="1">
        <v>22978</v>
      </c>
      <c r="D10307">
        <v>1350</v>
      </c>
      <c r="E10307">
        <v>0</v>
      </c>
      <c r="F10307" t="s">
        <v>17</v>
      </c>
      <c r="G10307" s="1">
        <v>36853</v>
      </c>
      <c r="H10307">
        <v>2</v>
      </c>
      <c r="J10307">
        <v>10</v>
      </c>
      <c r="K10307">
        <v>17907</v>
      </c>
      <c r="L10307" s="1">
        <v>366</v>
      </c>
      <c r="M10307" s="2">
        <f t="shared" si="480"/>
        <v>37.986111111111114</v>
      </c>
      <c r="N10307" s="2" t="str">
        <f t="shared" si="481"/>
        <v/>
      </c>
      <c r="O10307" s="2" t="str">
        <f t="shared" si="482"/>
        <v/>
      </c>
    </row>
    <row r="10308" spans="1:15" x14ac:dyDescent="0.25">
      <c r="A10308">
        <v>10307</v>
      </c>
      <c r="B10308">
        <v>3</v>
      </c>
      <c r="C10308" s="1">
        <v>16535</v>
      </c>
      <c r="D10308">
        <v>2100</v>
      </c>
      <c r="E10308">
        <v>0</v>
      </c>
      <c r="F10308" t="s">
        <v>14</v>
      </c>
      <c r="G10308" s="1">
        <v>36853</v>
      </c>
      <c r="H10308">
        <v>2</v>
      </c>
      <c r="J10308">
        <v>10</v>
      </c>
      <c r="K10308">
        <v>16707</v>
      </c>
      <c r="L10308" s="1">
        <v>366</v>
      </c>
      <c r="M10308" s="2">
        <f t="shared" si="480"/>
        <v>55.625</v>
      </c>
      <c r="N10308" s="2" t="str">
        <f t="shared" si="481"/>
        <v/>
      </c>
      <c r="O10308" s="2" t="str">
        <f t="shared" si="482"/>
        <v/>
      </c>
    </row>
    <row r="10309" spans="1:15" x14ac:dyDescent="0.25">
      <c r="A10309">
        <v>10308</v>
      </c>
      <c r="B10309">
        <v>4</v>
      </c>
      <c r="C10309" s="1">
        <v>23601</v>
      </c>
      <c r="D10309">
        <v>1783</v>
      </c>
      <c r="E10309">
        <v>1</v>
      </c>
      <c r="F10309" t="s">
        <v>20</v>
      </c>
      <c r="G10309" s="1">
        <v>36853</v>
      </c>
      <c r="H10309">
        <v>2</v>
      </c>
      <c r="J10309">
        <v>10</v>
      </c>
      <c r="K10309">
        <v>10807</v>
      </c>
      <c r="L10309" s="1">
        <v>366</v>
      </c>
      <c r="M10309" s="2">
        <f t="shared" ref="M10309:M10372" si="483">DAYS360(C10309,G10309,TRUE)/360</f>
        <v>36.280555555555559</v>
      </c>
      <c r="N10309" s="2" t="str">
        <f t="shared" ref="N10309:N10372" si="484">IF(DAYS360(C10309,L10309)/360&gt;0,DAYS360(C10309,L10309)/360,"")</f>
        <v/>
      </c>
      <c r="O10309" s="2" t="str">
        <f t="shared" ref="O10309:O10372" si="485">IF(N10309="","",N10309-M10309)</f>
        <v/>
      </c>
    </row>
    <row r="10310" spans="1:15" x14ac:dyDescent="0.25">
      <c r="A10310">
        <v>10309</v>
      </c>
      <c r="B10310">
        <v>4</v>
      </c>
      <c r="C10310" s="1">
        <v>27956</v>
      </c>
      <c r="D10310">
        <v>0</v>
      </c>
      <c r="E10310">
        <v>0</v>
      </c>
      <c r="F10310" t="s">
        <v>20</v>
      </c>
      <c r="G10310" s="1">
        <v>36853</v>
      </c>
      <c r="H10310">
        <v>0</v>
      </c>
      <c r="J10310">
        <v>24</v>
      </c>
      <c r="K10310">
        <v>0</v>
      </c>
      <c r="L10310" s="1">
        <v>366</v>
      </c>
      <c r="M10310" s="2">
        <f t="shared" si="483"/>
        <v>24.355555555555554</v>
      </c>
      <c r="N10310" s="2" t="str">
        <f t="shared" si="484"/>
        <v/>
      </c>
      <c r="O10310" s="2" t="str">
        <f t="shared" si="485"/>
        <v/>
      </c>
    </row>
    <row r="10311" spans="1:15" x14ac:dyDescent="0.25">
      <c r="A10311">
        <v>10310</v>
      </c>
      <c r="B10311">
        <v>2</v>
      </c>
      <c r="C10311" s="1">
        <v>15743</v>
      </c>
      <c r="D10311">
        <v>1916</v>
      </c>
      <c r="E10311">
        <v>0</v>
      </c>
      <c r="F10311" t="s">
        <v>14</v>
      </c>
      <c r="G10311" s="1">
        <v>36853</v>
      </c>
      <c r="H10311">
        <v>2</v>
      </c>
      <c r="J10311">
        <v>10</v>
      </c>
      <c r="K10311">
        <v>0</v>
      </c>
      <c r="L10311" s="1">
        <v>366</v>
      </c>
      <c r="M10311" s="2">
        <f t="shared" si="483"/>
        <v>57.797222222222224</v>
      </c>
      <c r="N10311" s="2" t="str">
        <f t="shared" si="484"/>
        <v/>
      </c>
      <c r="O10311" s="2" t="str">
        <f t="shared" si="485"/>
        <v/>
      </c>
    </row>
    <row r="10312" spans="1:15" x14ac:dyDescent="0.25">
      <c r="A10312">
        <v>10311</v>
      </c>
      <c r="B10312">
        <v>3</v>
      </c>
      <c r="C10312" s="1">
        <v>15961</v>
      </c>
      <c r="D10312">
        <v>0</v>
      </c>
      <c r="E10312">
        <v>0</v>
      </c>
      <c r="F10312" t="s">
        <v>13</v>
      </c>
      <c r="G10312" s="1">
        <v>36853</v>
      </c>
      <c r="H10312">
        <v>0</v>
      </c>
      <c r="J10312">
        <v>21</v>
      </c>
      <c r="K10312">
        <v>0</v>
      </c>
      <c r="L10312" s="1">
        <v>366</v>
      </c>
      <c r="M10312" s="2">
        <f t="shared" si="483"/>
        <v>57.197222222222223</v>
      </c>
      <c r="N10312" s="2" t="str">
        <f t="shared" si="484"/>
        <v/>
      </c>
      <c r="O10312" s="2" t="str">
        <f t="shared" si="485"/>
        <v/>
      </c>
    </row>
    <row r="10313" spans="1:15" x14ac:dyDescent="0.25">
      <c r="A10313">
        <v>10312</v>
      </c>
      <c r="B10313">
        <v>2</v>
      </c>
      <c r="C10313" s="1">
        <v>20154</v>
      </c>
      <c r="D10313">
        <v>0</v>
      </c>
      <c r="E10313">
        <v>0</v>
      </c>
      <c r="F10313" t="s">
        <v>26</v>
      </c>
      <c r="G10313" s="1">
        <v>36854</v>
      </c>
      <c r="H10313">
        <v>2</v>
      </c>
      <c r="J10313">
        <v>10</v>
      </c>
      <c r="K10313">
        <v>16807</v>
      </c>
      <c r="L10313" s="1">
        <v>366</v>
      </c>
      <c r="M10313" s="2">
        <f t="shared" si="483"/>
        <v>45.716666666666669</v>
      </c>
      <c r="N10313" s="2" t="str">
        <f t="shared" si="484"/>
        <v/>
      </c>
      <c r="O10313" s="2" t="str">
        <f t="shared" si="485"/>
        <v/>
      </c>
    </row>
    <row r="10314" spans="1:15" x14ac:dyDescent="0.25">
      <c r="A10314">
        <v>10313</v>
      </c>
      <c r="B10314">
        <v>3</v>
      </c>
      <c r="C10314" s="1">
        <v>16260</v>
      </c>
      <c r="D10314">
        <v>0</v>
      </c>
      <c r="E10314">
        <v>0</v>
      </c>
      <c r="F10314" t="s">
        <v>13</v>
      </c>
      <c r="G10314" s="1">
        <v>36854</v>
      </c>
      <c r="H10314">
        <v>0</v>
      </c>
      <c r="J10314">
        <v>21</v>
      </c>
      <c r="K10314">
        <v>0</v>
      </c>
      <c r="L10314" s="1">
        <v>366</v>
      </c>
      <c r="M10314" s="2">
        <f t="shared" si="483"/>
        <v>56.380555555555553</v>
      </c>
      <c r="N10314" s="2" t="str">
        <f t="shared" si="484"/>
        <v/>
      </c>
      <c r="O10314" s="2" t="str">
        <f t="shared" si="485"/>
        <v/>
      </c>
    </row>
    <row r="10315" spans="1:15" x14ac:dyDescent="0.25">
      <c r="A10315">
        <v>10314</v>
      </c>
      <c r="B10315">
        <v>2</v>
      </c>
      <c r="C10315" s="1">
        <v>20471</v>
      </c>
      <c r="D10315">
        <v>0</v>
      </c>
      <c r="E10315">
        <v>0</v>
      </c>
      <c r="F10315" t="s">
        <v>13</v>
      </c>
      <c r="G10315" s="1">
        <v>36854</v>
      </c>
      <c r="H10315">
        <v>0</v>
      </c>
      <c r="J10315">
        <v>21</v>
      </c>
      <c r="K10315">
        <v>0</v>
      </c>
      <c r="L10315" s="1">
        <v>366</v>
      </c>
      <c r="M10315" s="2">
        <f t="shared" si="483"/>
        <v>44.852777777777774</v>
      </c>
      <c r="N10315" s="2" t="str">
        <f t="shared" si="484"/>
        <v/>
      </c>
      <c r="O10315" s="2" t="str">
        <f t="shared" si="485"/>
        <v/>
      </c>
    </row>
    <row r="10316" spans="1:15" x14ac:dyDescent="0.25">
      <c r="A10316">
        <v>10315</v>
      </c>
      <c r="B10316">
        <v>2</v>
      </c>
      <c r="C10316" s="1">
        <v>28302</v>
      </c>
      <c r="D10316">
        <v>0</v>
      </c>
      <c r="E10316">
        <v>0</v>
      </c>
      <c r="F10316" t="s">
        <v>20</v>
      </c>
      <c r="G10316" s="1">
        <v>36857</v>
      </c>
      <c r="H10316">
        <v>2</v>
      </c>
      <c r="J10316">
        <v>10</v>
      </c>
      <c r="K10316">
        <v>12149</v>
      </c>
      <c r="L10316" s="1">
        <v>366</v>
      </c>
      <c r="M10316" s="2">
        <f t="shared" si="483"/>
        <v>23.419444444444444</v>
      </c>
      <c r="N10316" s="2" t="str">
        <f t="shared" si="484"/>
        <v/>
      </c>
      <c r="O10316" s="2" t="str">
        <f t="shared" si="485"/>
        <v/>
      </c>
    </row>
    <row r="10317" spans="1:15" x14ac:dyDescent="0.25">
      <c r="A10317">
        <v>10316</v>
      </c>
      <c r="B10317">
        <v>2</v>
      </c>
      <c r="C10317" s="1">
        <v>17311</v>
      </c>
      <c r="D10317">
        <v>0</v>
      </c>
      <c r="E10317">
        <v>0</v>
      </c>
      <c r="F10317" t="s">
        <v>20</v>
      </c>
      <c r="G10317" s="1">
        <v>36857</v>
      </c>
      <c r="H10317">
        <v>2</v>
      </c>
      <c r="J10317">
        <v>25</v>
      </c>
      <c r="K10317">
        <v>0</v>
      </c>
      <c r="L10317" s="1">
        <v>366</v>
      </c>
      <c r="M10317" s="2">
        <f t="shared" si="483"/>
        <v>53.508333333333333</v>
      </c>
      <c r="N10317" s="2" t="str">
        <f t="shared" si="484"/>
        <v/>
      </c>
      <c r="O10317" s="2" t="str">
        <f t="shared" si="485"/>
        <v/>
      </c>
    </row>
    <row r="10318" spans="1:15" x14ac:dyDescent="0.25">
      <c r="A10318">
        <v>10317</v>
      </c>
      <c r="B10318">
        <v>3</v>
      </c>
      <c r="C10318" s="1">
        <v>18010</v>
      </c>
      <c r="D10318">
        <v>0</v>
      </c>
      <c r="E10318">
        <v>0</v>
      </c>
      <c r="F10318" t="s">
        <v>13</v>
      </c>
      <c r="G10318" s="1">
        <v>36857</v>
      </c>
      <c r="H10318">
        <v>0</v>
      </c>
      <c r="J10318">
        <v>21</v>
      </c>
      <c r="K10318">
        <v>0</v>
      </c>
      <c r="L10318" s="1">
        <v>366</v>
      </c>
      <c r="M10318" s="2">
        <f t="shared" si="483"/>
        <v>51.597222222222221</v>
      </c>
      <c r="N10318" s="2" t="str">
        <f t="shared" si="484"/>
        <v/>
      </c>
      <c r="O10318" s="2" t="str">
        <f t="shared" si="485"/>
        <v/>
      </c>
    </row>
    <row r="10319" spans="1:15" x14ac:dyDescent="0.25">
      <c r="A10319">
        <v>10318</v>
      </c>
      <c r="B10319">
        <v>2</v>
      </c>
      <c r="C10319" s="1">
        <v>19390</v>
      </c>
      <c r="D10319">
        <v>0</v>
      </c>
      <c r="E10319">
        <v>0</v>
      </c>
      <c r="F10319" t="s">
        <v>13</v>
      </c>
      <c r="G10319" s="1">
        <v>36857</v>
      </c>
      <c r="H10319">
        <v>0</v>
      </c>
      <c r="J10319">
        <v>21</v>
      </c>
      <c r="K10319">
        <v>0</v>
      </c>
      <c r="L10319" s="1">
        <v>366</v>
      </c>
      <c r="M10319" s="2">
        <f t="shared" si="483"/>
        <v>47.825000000000003</v>
      </c>
      <c r="N10319" s="2" t="str">
        <f t="shared" si="484"/>
        <v/>
      </c>
      <c r="O10319" s="2" t="str">
        <f t="shared" si="485"/>
        <v/>
      </c>
    </row>
    <row r="10320" spans="1:15" x14ac:dyDescent="0.25">
      <c r="A10320">
        <v>10319</v>
      </c>
      <c r="B10320">
        <v>2</v>
      </c>
      <c r="C10320" s="1">
        <v>16275</v>
      </c>
      <c r="D10320">
        <v>0</v>
      </c>
      <c r="E10320">
        <v>0</v>
      </c>
      <c r="F10320" t="s">
        <v>13</v>
      </c>
      <c r="G10320" s="1">
        <v>36858</v>
      </c>
      <c r="H10320">
        <v>0</v>
      </c>
      <c r="J10320">
        <v>23</v>
      </c>
      <c r="K10320">
        <v>0</v>
      </c>
      <c r="L10320" s="1">
        <v>366</v>
      </c>
      <c r="M10320" s="2">
        <f t="shared" si="483"/>
        <v>56.35</v>
      </c>
      <c r="N10320" s="2" t="str">
        <f t="shared" si="484"/>
        <v/>
      </c>
      <c r="O10320" s="2" t="str">
        <f t="shared" si="485"/>
        <v/>
      </c>
    </row>
    <row r="10321" spans="1:15" x14ac:dyDescent="0.25">
      <c r="A10321">
        <v>10320</v>
      </c>
      <c r="B10321">
        <v>2</v>
      </c>
      <c r="C10321" s="1">
        <v>26455</v>
      </c>
      <c r="D10321">
        <v>2600</v>
      </c>
      <c r="E10321">
        <v>1</v>
      </c>
      <c r="F10321" t="s">
        <v>21</v>
      </c>
      <c r="G10321" s="1">
        <v>36858</v>
      </c>
      <c r="H10321">
        <v>2</v>
      </c>
      <c r="J10321">
        <v>10</v>
      </c>
      <c r="K10321">
        <v>17807</v>
      </c>
      <c r="L10321" s="1">
        <v>366</v>
      </c>
      <c r="M10321" s="2">
        <f t="shared" si="483"/>
        <v>28.480555555555554</v>
      </c>
      <c r="N10321" s="2" t="str">
        <f t="shared" si="484"/>
        <v/>
      </c>
      <c r="O10321" s="2" t="str">
        <f t="shared" si="485"/>
        <v/>
      </c>
    </row>
    <row r="10322" spans="1:15" x14ac:dyDescent="0.25">
      <c r="A10322">
        <v>10321</v>
      </c>
      <c r="B10322">
        <v>3</v>
      </c>
      <c r="C10322" s="1">
        <v>12912</v>
      </c>
      <c r="D10322">
        <v>0</v>
      </c>
      <c r="E10322">
        <v>0</v>
      </c>
      <c r="F10322" t="s">
        <v>13</v>
      </c>
      <c r="G10322" s="1">
        <v>36859</v>
      </c>
      <c r="H10322">
        <v>0</v>
      </c>
      <c r="J10322">
        <v>25</v>
      </c>
      <c r="K10322">
        <v>0</v>
      </c>
      <c r="L10322" s="1">
        <v>366</v>
      </c>
      <c r="M10322" s="2">
        <f t="shared" si="483"/>
        <v>65.558333333333337</v>
      </c>
      <c r="N10322" s="2" t="str">
        <f t="shared" si="484"/>
        <v/>
      </c>
      <c r="O10322" s="2" t="str">
        <f t="shared" si="485"/>
        <v/>
      </c>
    </row>
    <row r="10323" spans="1:15" x14ac:dyDescent="0.25">
      <c r="A10323">
        <v>10322</v>
      </c>
      <c r="B10323">
        <v>2</v>
      </c>
      <c r="C10323" s="1">
        <v>19523</v>
      </c>
      <c r="D10323">
        <v>0</v>
      </c>
      <c r="E10323">
        <v>0</v>
      </c>
      <c r="F10323" t="s">
        <v>13</v>
      </c>
      <c r="G10323" s="1">
        <v>36859</v>
      </c>
      <c r="H10323">
        <v>0</v>
      </c>
      <c r="J10323">
        <v>21</v>
      </c>
      <c r="K10323">
        <v>0</v>
      </c>
      <c r="L10323" s="1">
        <v>366</v>
      </c>
      <c r="M10323" s="2">
        <f t="shared" si="483"/>
        <v>47.461111111111109</v>
      </c>
      <c r="N10323" s="2" t="str">
        <f t="shared" si="484"/>
        <v/>
      </c>
      <c r="O10323" s="2" t="str">
        <f t="shared" si="485"/>
        <v/>
      </c>
    </row>
    <row r="10324" spans="1:15" x14ac:dyDescent="0.25">
      <c r="A10324">
        <v>10323</v>
      </c>
      <c r="B10324">
        <v>2</v>
      </c>
      <c r="C10324" s="1">
        <v>23705</v>
      </c>
      <c r="D10324">
        <v>0</v>
      </c>
      <c r="E10324">
        <v>0</v>
      </c>
      <c r="F10324" t="s">
        <v>14</v>
      </c>
      <c r="G10324" s="1">
        <v>36859</v>
      </c>
      <c r="H10324">
        <v>2</v>
      </c>
      <c r="J10324">
        <v>10</v>
      </c>
      <c r="K10324">
        <v>10107</v>
      </c>
      <c r="L10324" s="1">
        <v>366</v>
      </c>
      <c r="M10324" s="2">
        <f t="shared" si="483"/>
        <v>36.013888888888886</v>
      </c>
      <c r="N10324" s="2" t="str">
        <f t="shared" si="484"/>
        <v/>
      </c>
      <c r="O10324" s="2" t="str">
        <f t="shared" si="485"/>
        <v/>
      </c>
    </row>
    <row r="10325" spans="1:15" x14ac:dyDescent="0.25">
      <c r="A10325">
        <v>10324</v>
      </c>
      <c r="B10325">
        <v>4</v>
      </c>
      <c r="C10325" s="1">
        <v>27130</v>
      </c>
      <c r="D10325">
        <v>0</v>
      </c>
      <c r="E10325">
        <v>0</v>
      </c>
      <c r="F10325" t="s">
        <v>20</v>
      </c>
      <c r="G10325" s="1">
        <v>36859</v>
      </c>
      <c r="H10325">
        <v>2</v>
      </c>
      <c r="J10325">
        <v>10</v>
      </c>
      <c r="K10325">
        <v>10207</v>
      </c>
      <c r="L10325" s="1">
        <v>366</v>
      </c>
      <c r="M10325" s="2">
        <f t="shared" si="483"/>
        <v>26.633333333333333</v>
      </c>
      <c r="N10325" s="2" t="str">
        <f t="shared" si="484"/>
        <v/>
      </c>
      <c r="O10325" s="2" t="str">
        <f t="shared" si="485"/>
        <v/>
      </c>
    </row>
    <row r="10326" spans="1:15" x14ac:dyDescent="0.25">
      <c r="A10326">
        <v>10325</v>
      </c>
      <c r="B10326">
        <v>2</v>
      </c>
      <c r="C10326" s="1">
        <v>22226</v>
      </c>
      <c r="D10326">
        <v>1800</v>
      </c>
      <c r="E10326">
        <v>0</v>
      </c>
      <c r="F10326" t="s">
        <v>17</v>
      </c>
      <c r="G10326" s="1">
        <v>36860</v>
      </c>
      <c r="H10326">
        <v>2</v>
      </c>
      <c r="J10326">
        <v>10</v>
      </c>
      <c r="K10326">
        <v>10107</v>
      </c>
      <c r="L10326" s="1">
        <v>366</v>
      </c>
      <c r="M10326" s="2">
        <f t="shared" si="483"/>
        <v>40.06666666666667</v>
      </c>
      <c r="N10326" s="2" t="str">
        <f t="shared" si="484"/>
        <v/>
      </c>
      <c r="O10326" s="2" t="str">
        <f t="shared" si="485"/>
        <v/>
      </c>
    </row>
    <row r="10327" spans="1:15" x14ac:dyDescent="0.25">
      <c r="A10327">
        <v>10326</v>
      </c>
      <c r="B10327">
        <v>3</v>
      </c>
      <c r="C10327" s="1">
        <v>24432</v>
      </c>
      <c r="D10327">
        <v>0</v>
      </c>
      <c r="E10327">
        <v>1</v>
      </c>
      <c r="F10327" t="s">
        <v>14</v>
      </c>
      <c r="G10327" s="1">
        <v>36860</v>
      </c>
      <c r="H10327">
        <v>2</v>
      </c>
      <c r="J10327">
        <v>10</v>
      </c>
      <c r="K10327">
        <v>10107</v>
      </c>
      <c r="L10327" s="1">
        <v>366</v>
      </c>
      <c r="M10327" s="2">
        <f t="shared" si="483"/>
        <v>34.024999999999999</v>
      </c>
      <c r="N10327" s="2" t="str">
        <f t="shared" si="484"/>
        <v/>
      </c>
      <c r="O10327" s="2" t="str">
        <f t="shared" si="485"/>
        <v/>
      </c>
    </row>
    <row r="10328" spans="1:15" x14ac:dyDescent="0.25">
      <c r="A10328">
        <v>10327</v>
      </c>
      <c r="B10328">
        <v>3</v>
      </c>
      <c r="C10328" s="1">
        <v>25311</v>
      </c>
      <c r="D10328">
        <v>0</v>
      </c>
      <c r="E10328">
        <v>1</v>
      </c>
      <c r="F10328" t="s">
        <v>14</v>
      </c>
      <c r="G10328" s="1">
        <v>36860</v>
      </c>
      <c r="H10328">
        <v>2</v>
      </c>
      <c r="J10328">
        <v>10</v>
      </c>
      <c r="K10328">
        <v>13807</v>
      </c>
      <c r="L10328" s="1">
        <v>366</v>
      </c>
      <c r="M10328" s="2">
        <f t="shared" si="483"/>
        <v>31.616666666666667</v>
      </c>
      <c r="N10328" s="2" t="str">
        <f t="shared" si="484"/>
        <v/>
      </c>
      <c r="O10328" s="2" t="str">
        <f t="shared" si="485"/>
        <v/>
      </c>
    </row>
    <row r="10329" spans="1:15" x14ac:dyDescent="0.25">
      <c r="A10329">
        <v>10328</v>
      </c>
      <c r="B10329">
        <v>2</v>
      </c>
      <c r="C10329" s="1">
        <v>25583</v>
      </c>
      <c r="D10329">
        <v>2000</v>
      </c>
      <c r="E10329">
        <v>2</v>
      </c>
      <c r="F10329" t="s">
        <v>26</v>
      </c>
      <c r="G10329" s="1">
        <v>36860</v>
      </c>
      <c r="H10329">
        <v>2</v>
      </c>
      <c r="J10329">
        <v>10</v>
      </c>
      <c r="K10329">
        <v>17807</v>
      </c>
      <c r="L10329" s="1">
        <v>366</v>
      </c>
      <c r="M10329" s="2">
        <f t="shared" si="483"/>
        <v>30.875</v>
      </c>
      <c r="N10329" s="2" t="str">
        <f t="shared" si="484"/>
        <v/>
      </c>
      <c r="O10329" s="2" t="str">
        <f t="shared" si="485"/>
        <v/>
      </c>
    </row>
    <row r="10330" spans="1:15" x14ac:dyDescent="0.25">
      <c r="A10330">
        <v>10329</v>
      </c>
      <c r="B10330">
        <v>3</v>
      </c>
      <c r="C10330" s="1">
        <v>28062</v>
      </c>
      <c r="D10330">
        <v>1388</v>
      </c>
      <c r="E10330">
        <v>0</v>
      </c>
      <c r="F10330" t="s">
        <v>20</v>
      </c>
      <c r="G10330" s="1">
        <v>36860</v>
      </c>
      <c r="H10330">
        <v>2</v>
      </c>
      <c r="J10330">
        <v>10</v>
      </c>
      <c r="K10330">
        <v>16607</v>
      </c>
      <c r="L10330" s="1">
        <v>366</v>
      </c>
      <c r="M10330" s="2">
        <f t="shared" si="483"/>
        <v>24.086111111111112</v>
      </c>
      <c r="N10330" s="2" t="str">
        <f t="shared" si="484"/>
        <v/>
      </c>
      <c r="O10330" s="2" t="str">
        <f t="shared" si="485"/>
        <v/>
      </c>
    </row>
    <row r="10331" spans="1:15" x14ac:dyDescent="0.25">
      <c r="A10331">
        <v>10330</v>
      </c>
      <c r="B10331">
        <v>4</v>
      </c>
      <c r="C10331" s="1">
        <v>27021</v>
      </c>
      <c r="D10331">
        <v>0</v>
      </c>
      <c r="E10331">
        <v>0</v>
      </c>
      <c r="F10331" t="s">
        <v>20</v>
      </c>
      <c r="G10331" s="1">
        <v>36860</v>
      </c>
      <c r="H10331">
        <v>0</v>
      </c>
      <c r="J10331">
        <v>10</v>
      </c>
      <c r="K10331">
        <v>10307</v>
      </c>
      <c r="L10331" s="1">
        <v>366</v>
      </c>
      <c r="M10331" s="2">
        <f t="shared" si="483"/>
        <v>26.93611111111111</v>
      </c>
      <c r="N10331" s="2" t="str">
        <f t="shared" si="484"/>
        <v/>
      </c>
      <c r="O10331" s="2" t="str">
        <f t="shared" si="485"/>
        <v/>
      </c>
    </row>
    <row r="10332" spans="1:15" x14ac:dyDescent="0.25">
      <c r="A10332">
        <v>10331</v>
      </c>
      <c r="B10332">
        <v>2</v>
      </c>
      <c r="C10332" s="1">
        <v>19448</v>
      </c>
      <c r="D10332">
        <v>0</v>
      </c>
      <c r="E10332">
        <v>0</v>
      </c>
      <c r="F10332" t="s">
        <v>14</v>
      </c>
      <c r="G10332" s="1">
        <v>36860</v>
      </c>
      <c r="H10332">
        <v>2</v>
      </c>
      <c r="J10332">
        <v>10</v>
      </c>
      <c r="K10332">
        <v>10307</v>
      </c>
      <c r="L10332" s="1">
        <v>366</v>
      </c>
      <c r="M10332" s="2">
        <f t="shared" si="483"/>
        <v>47.666666666666664</v>
      </c>
      <c r="N10332" s="2" t="str">
        <f t="shared" si="484"/>
        <v/>
      </c>
      <c r="O10332" s="2" t="str">
        <f t="shared" si="485"/>
        <v/>
      </c>
    </row>
    <row r="10333" spans="1:15" x14ac:dyDescent="0.25">
      <c r="A10333">
        <v>10332</v>
      </c>
      <c r="B10333">
        <v>4</v>
      </c>
      <c r="C10333" s="1">
        <v>19343</v>
      </c>
      <c r="D10333">
        <v>0</v>
      </c>
      <c r="E10333">
        <v>0</v>
      </c>
      <c r="F10333" t="s">
        <v>20</v>
      </c>
      <c r="G10333" s="1">
        <v>36860</v>
      </c>
      <c r="H10333">
        <v>0</v>
      </c>
      <c r="J10333">
        <v>21</v>
      </c>
      <c r="K10333">
        <v>0</v>
      </c>
      <c r="L10333" s="1">
        <v>366</v>
      </c>
      <c r="M10333" s="2">
        <f t="shared" si="483"/>
        <v>47.958333333333336</v>
      </c>
      <c r="N10333" s="2" t="str">
        <f t="shared" si="484"/>
        <v/>
      </c>
      <c r="O10333" s="2" t="str">
        <f t="shared" si="485"/>
        <v/>
      </c>
    </row>
    <row r="10334" spans="1:15" x14ac:dyDescent="0.25">
      <c r="A10334">
        <v>10333</v>
      </c>
      <c r="B10334">
        <v>3</v>
      </c>
      <c r="C10334" s="1">
        <v>21384</v>
      </c>
      <c r="D10334">
        <v>0</v>
      </c>
      <c r="E10334">
        <v>0</v>
      </c>
      <c r="F10334" t="s">
        <v>13</v>
      </c>
      <c r="G10334" s="1">
        <v>36860</v>
      </c>
      <c r="H10334">
        <v>0</v>
      </c>
      <c r="J10334">
        <v>21</v>
      </c>
      <c r="K10334">
        <v>0</v>
      </c>
      <c r="L10334" s="1">
        <v>366</v>
      </c>
      <c r="M10334" s="2">
        <f t="shared" si="483"/>
        <v>42.366666666666667</v>
      </c>
      <c r="N10334" s="2" t="str">
        <f t="shared" si="484"/>
        <v/>
      </c>
      <c r="O10334" s="2" t="str">
        <f t="shared" si="485"/>
        <v/>
      </c>
    </row>
    <row r="10335" spans="1:15" x14ac:dyDescent="0.25">
      <c r="A10335">
        <v>10334</v>
      </c>
      <c r="B10335">
        <v>3</v>
      </c>
      <c r="C10335" s="1">
        <v>23447</v>
      </c>
      <c r="D10335">
        <v>1297</v>
      </c>
      <c r="E10335">
        <v>2</v>
      </c>
      <c r="F10335" t="s">
        <v>14</v>
      </c>
      <c r="G10335" s="1">
        <v>36860</v>
      </c>
      <c r="H10335">
        <v>0</v>
      </c>
      <c r="J10335">
        <v>25</v>
      </c>
      <c r="K10335">
        <v>0</v>
      </c>
      <c r="L10335" s="1">
        <v>366</v>
      </c>
      <c r="M10335" s="2">
        <f t="shared" si="483"/>
        <v>36.719444444444441</v>
      </c>
      <c r="N10335" s="2" t="str">
        <f t="shared" si="484"/>
        <v/>
      </c>
      <c r="O10335" s="2" t="str">
        <f t="shared" si="485"/>
        <v/>
      </c>
    </row>
    <row r="10336" spans="1:15" x14ac:dyDescent="0.25">
      <c r="A10336">
        <v>10335</v>
      </c>
      <c r="B10336">
        <v>3</v>
      </c>
      <c r="C10336" s="1">
        <v>23661</v>
      </c>
      <c r="D10336">
        <v>0</v>
      </c>
      <c r="E10336">
        <v>0</v>
      </c>
      <c r="F10336" t="s">
        <v>13</v>
      </c>
      <c r="G10336" s="1">
        <v>36861</v>
      </c>
      <c r="H10336">
        <v>0</v>
      </c>
      <c r="J10336">
        <v>21</v>
      </c>
      <c r="K10336">
        <v>0</v>
      </c>
      <c r="L10336" s="1">
        <v>366</v>
      </c>
      <c r="M10336" s="2">
        <f t="shared" si="483"/>
        <v>36.138888888888886</v>
      </c>
      <c r="N10336" s="2" t="str">
        <f t="shared" si="484"/>
        <v/>
      </c>
      <c r="O10336" s="2" t="str">
        <f t="shared" si="485"/>
        <v/>
      </c>
    </row>
    <row r="10337" spans="1:15" x14ac:dyDescent="0.25">
      <c r="A10337">
        <v>10336</v>
      </c>
      <c r="B10337">
        <v>3</v>
      </c>
      <c r="C10337" s="1">
        <v>17893</v>
      </c>
      <c r="D10337">
        <v>0</v>
      </c>
      <c r="E10337">
        <v>0</v>
      </c>
      <c r="F10337" t="s">
        <v>13</v>
      </c>
      <c r="G10337" s="1">
        <v>36864</v>
      </c>
      <c r="H10337">
        <v>0</v>
      </c>
      <c r="J10337">
        <v>21</v>
      </c>
      <c r="K10337">
        <v>0</v>
      </c>
      <c r="L10337" s="1">
        <v>366</v>
      </c>
      <c r="M10337" s="2">
        <f t="shared" si="483"/>
        <v>51.93888888888889</v>
      </c>
      <c r="N10337" s="2" t="str">
        <f t="shared" si="484"/>
        <v/>
      </c>
      <c r="O10337" s="2" t="str">
        <f t="shared" si="485"/>
        <v/>
      </c>
    </row>
    <row r="10338" spans="1:15" x14ac:dyDescent="0.25">
      <c r="A10338">
        <v>10337</v>
      </c>
      <c r="B10338">
        <v>3</v>
      </c>
      <c r="C10338" s="1">
        <v>25867</v>
      </c>
      <c r="D10338">
        <v>2100</v>
      </c>
      <c r="E10338">
        <v>1</v>
      </c>
      <c r="F10338" t="s">
        <v>14</v>
      </c>
      <c r="G10338" s="1">
        <v>36865</v>
      </c>
      <c r="H10338">
        <v>2</v>
      </c>
      <c r="J10338">
        <v>10</v>
      </c>
      <c r="K10338">
        <v>17807</v>
      </c>
      <c r="L10338" s="1">
        <v>366</v>
      </c>
      <c r="M10338" s="2">
        <f t="shared" si="483"/>
        <v>30.108333333333334</v>
      </c>
      <c r="N10338" s="2" t="str">
        <f t="shared" si="484"/>
        <v/>
      </c>
      <c r="O10338" s="2" t="str">
        <f t="shared" si="485"/>
        <v/>
      </c>
    </row>
    <row r="10339" spans="1:15" x14ac:dyDescent="0.25">
      <c r="A10339">
        <v>10338</v>
      </c>
      <c r="B10339">
        <v>4</v>
      </c>
      <c r="C10339" s="1">
        <v>34374</v>
      </c>
      <c r="D10339">
        <v>0</v>
      </c>
      <c r="E10339">
        <v>0</v>
      </c>
      <c r="F10339" t="s">
        <v>20</v>
      </c>
      <c r="G10339" s="1">
        <v>36865</v>
      </c>
      <c r="H10339">
        <v>2</v>
      </c>
      <c r="J10339">
        <v>21</v>
      </c>
      <c r="K10339">
        <v>10107</v>
      </c>
      <c r="L10339" s="1">
        <v>366</v>
      </c>
      <c r="M10339" s="2">
        <f t="shared" si="483"/>
        <v>6.822222222222222</v>
      </c>
      <c r="N10339" s="2" t="str">
        <f t="shared" si="484"/>
        <v/>
      </c>
      <c r="O10339" s="2" t="str">
        <f t="shared" si="485"/>
        <v/>
      </c>
    </row>
    <row r="10340" spans="1:15" x14ac:dyDescent="0.25">
      <c r="A10340">
        <v>10339</v>
      </c>
      <c r="B10340">
        <v>3</v>
      </c>
      <c r="C10340" s="1">
        <v>15520</v>
      </c>
      <c r="D10340">
        <v>0</v>
      </c>
      <c r="E10340">
        <v>0</v>
      </c>
      <c r="F10340" t="s">
        <v>13</v>
      </c>
      <c r="G10340" s="1">
        <v>36865</v>
      </c>
      <c r="H10340">
        <v>0</v>
      </c>
      <c r="J10340">
        <v>21</v>
      </c>
      <c r="K10340">
        <v>0</v>
      </c>
      <c r="L10340" s="1">
        <v>366</v>
      </c>
      <c r="M10340" s="2">
        <f t="shared" si="483"/>
        <v>58.43611111111111</v>
      </c>
      <c r="N10340" s="2" t="str">
        <f t="shared" si="484"/>
        <v/>
      </c>
      <c r="O10340" s="2" t="str">
        <f t="shared" si="485"/>
        <v/>
      </c>
    </row>
    <row r="10341" spans="1:15" x14ac:dyDescent="0.25">
      <c r="A10341">
        <v>10340</v>
      </c>
      <c r="B10341">
        <v>3</v>
      </c>
      <c r="C10341" s="1">
        <v>18264</v>
      </c>
      <c r="D10341">
        <v>0</v>
      </c>
      <c r="E10341">
        <v>0</v>
      </c>
      <c r="F10341" t="s">
        <v>13</v>
      </c>
      <c r="G10341" s="1">
        <v>36865</v>
      </c>
      <c r="H10341">
        <v>0</v>
      </c>
      <c r="J10341">
        <v>21</v>
      </c>
      <c r="K10341">
        <v>0</v>
      </c>
      <c r="L10341" s="1">
        <v>366</v>
      </c>
      <c r="M10341" s="2">
        <f t="shared" si="483"/>
        <v>50.927777777777777</v>
      </c>
      <c r="N10341" s="2" t="str">
        <f t="shared" si="484"/>
        <v/>
      </c>
      <c r="O10341" s="2" t="str">
        <f t="shared" si="485"/>
        <v/>
      </c>
    </row>
    <row r="10342" spans="1:15" x14ac:dyDescent="0.25">
      <c r="A10342">
        <v>10341</v>
      </c>
      <c r="B10342">
        <v>2</v>
      </c>
      <c r="C10342" s="1">
        <v>17662</v>
      </c>
      <c r="D10342">
        <v>0</v>
      </c>
      <c r="E10342">
        <v>0</v>
      </c>
      <c r="F10342" t="s">
        <v>13</v>
      </c>
      <c r="G10342" s="1">
        <v>36865</v>
      </c>
      <c r="H10342">
        <v>0</v>
      </c>
      <c r="J10342">
        <v>25</v>
      </c>
      <c r="K10342">
        <v>0</v>
      </c>
      <c r="L10342" s="1">
        <v>366</v>
      </c>
      <c r="M10342" s="2">
        <f t="shared" si="483"/>
        <v>52.572222222222223</v>
      </c>
      <c r="N10342" s="2" t="str">
        <f t="shared" si="484"/>
        <v/>
      </c>
      <c r="O10342" s="2" t="str">
        <f t="shared" si="485"/>
        <v/>
      </c>
    </row>
    <row r="10343" spans="1:15" x14ac:dyDescent="0.25">
      <c r="A10343">
        <v>10342</v>
      </c>
      <c r="B10343">
        <v>3</v>
      </c>
      <c r="C10343" s="1">
        <v>26393</v>
      </c>
      <c r="D10343">
        <v>1500</v>
      </c>
      <c r="E10343">
        <v>1</v>
      </c>
      <c r="F10343" t="s">
        <v>14</v>
      </c>
      <c r="G10343" s="1">
        <v>36866</v>
      </c>
      <c r="H10343">
        <v>2</v>
      </c>
      <c r="J10343">
        <v>10</v>
      </c>
      <c r="K10343">
        <v>14707</v>
      </c>
      <c r="L10343" s="1">
        <v>366</v>
      </c>
      <c r="M10343" s="2">
        <f t="shared" si="483"/>
        <v>28.672222222222221</v>
      </c>
      <c r="N10343" s="2" t="str">
        <f t="shared" si="484"/>
        <v/>
      </c>
      <c r="O10343" s="2" t="str">
        <f t="shared" si="485"/>
        <v/>
      </c>
    </row>
    <row r="10344" spans="1:15" x14ac:dyDescent="0.25">
      <c r="A10344">
        <v>10343</v>
      </c>
      <c r="B10344">
        <v>2</v>
      </c>
      <c r="C10344" s="1">
        <v>17335</v>
      </c>
      <c r="D10344">
        <v>0</v>
      </c>
      <c r="E10344">
        <v>0</v>
      </c>
      <c r="F10344" t="s">
        <v>13</v>
      </c>
      <c r="G10344" s="1">
        <v>36866</v>
      </c>
      <c r="H10344">
        <v>0</v>
      </c>
      <c r="J10344">
        <v>21</v>
      </c>
      <c r="K10344">
        <v>0</v>
      </c>
      <c r="L10344" s="1">
        <v>366</v>
      </c>
      <c r="M10344" s="2">
        <f t="shared" si="483"/>
        <v>53.469444444444441</v>
      </c>
      <c r="N10344" s="2" t="str">
        <f t="shared" si="484"/>
        <v/>
      </c>
      <c r="O10344" s="2" t="str">
        <f t="shared" si="485"/>
        <v/>
      </c>
    </row>
    <row r="10345" spans="1:15" x14ac:dyDescent="0.25">
      <c r="A10345">
        <v>10344</v>
      </c>
      <c r="B10345">
        <v>3</v>
      </c>
      <c r="C10345" s="1">
        <v>24384</v>
      </c>
      <c r="D10345">
        <v>2379</v>
      </c>
      <c r="E10345">
        <v>3</v>
      </c>
      <c r="F10345" t="s">
        <v>14</v>
      </c>
      <c r="G10345" s="1">
        <v>36867</v>
      </c>
      <c r="H10345">
        <v>0</v>
      </c>
      <c r="J10345">
        <v>21</v>
      </c>
      <c r="K10345">
        <v>0</v>
      </c>
      <c r="L10345" s="1">
        <v>366</v>
      </c>
      <c r="M10345" s="2">
        <f t="shared" si="483"/>
        <v>34.174999999999997</v>
      </c>
      <c r="N10345" s="2" t="str">
        <f t="shared" si="484"/>
        <v/>
      </c>
      <c r="O10345" s="2" t="str">
        <f t="shared" si="485"/>
        <v/>
      </c>
    </row>
    <row r="10346" spans="1:15" x14ac:dyDescent="0.25">
      <c r="A10346">
        <v>10345</v>
      </c>
      <c r="B10346">
        <v>3</v>
      </c>
      <c r="C10346" s="1">
        <v>20093</v>
      </c>
      <c r="D10346">
        <v>0</v>
      </c>
      <c r="E10346">
        <v>0</v>
      </c>
      <c r="F10346" t="s">
        <v>13</v>
      </c>
      <c r="G10346" s="1">
        <v>36867</v>
      </c>
      <c r="H10346">
        <v>0</v>
      </c>
      <c r="J10346">
        <v>25</v>
      </c>
      <c r="K10346">
        <v>0</v>
      </c>
      <c r="L10346" s="1">
        <v>366</v>
      </c>
      <c r="M10346" s="2">
        <f t="shared" si="483"/>
        <v>45.924999999999997</v>
      </c>
      <c r="N10346" s="2" t="str">
        <f t="shared" si="484"/>
        <v/>
      </c>
      <c r="O10346" s="2" t="str">
        <f t="shared" si="485"/>
        <v/>
      </c>
    </row>
    <row r="10347" spans="1:15" x14ac:dyDescent="0.25">
      <c r="A10347">
        <v>10346</v>
      </c>
      <c r="B10347">
        <v>3</v>
      </c>
      <c r="C10347" s="1">
        <v>27471</v>
      </c>
      <c r="D10347">
        <v>0</v>
      </c>
      <c r="E10347">
        <v>0</v>
      </c>
      <c r="F10347" t="s">
        <v>14</v>
      </c>
      <c r="G10347" s="1">
        <v>36867</v>
      </c>
      <c r="H10347">
        <v>2</v>
      </c>
      <c r="J10347">
        <v>10</v>
      </c>
      <c r="K10347">
        <v>15607</v>
      </c>
      <c r="L10347" s="1">
        <v>366</v>
      </c>
      <c r="M10347" s="2">
        <f t="shared" si="483"/>
        <v>25.719444444444445</v>
      </c>
      <c r="N10347" s="2" t="str">
        <f t="shared" si="484"/>
        <v/>
      </c>
      <c r="O10347" s="2" t="str">
        <f t="shared" si="485"/>
        <v/>
      </c>
    </row>
    <row r="10348" spans="1:15" x14ac:dyDescent="0.25">
      <c r="A10348">
        <v>10347</v>
      </c>
      <c r="B10348">
        <v>3</v>
      </c>
      <c r="C10348" s="1">
        <v>20299</v>
      </c>
      <c r="D10348">
        <v>0</v>
      </c>
      <c r="E10348">
        <v>0</v>
      </c>
      <c r="F10348" t="s">
        <v>13</v>
      </c>
      <c r="G10348" s="1">
        <v>36868</v>
      </c>
      <c r="H10348">
        <v>2</v>
      </c>
      <c r="J10348">
        <v>10</v>
      </c>
      <c r="K10348">
        <v>10107</v>
      </c>
      <c r="L10348" s="1">
        <v>366</v>
      </c>
      <c r="M10348" s="2">
        <f t="shared" si="483"/>
        <v>45.358333333333334</v>
      </c>
      <c r="N10348" s="2" t="str">
        <f t="shared" si="484"/>
        <v/>
      </c>
      <c r="O10348" s="2" t="str">
        <f t="shared" si="485"/>
        <v/>
      </c>
    </row>
    <row r="10349" spans="1:15" x14ac:dyDescent="0.25">
      <c r="A10349">
        <v>10348</v>
      </c>
      <c r="B10349">
        <v>2</v>
      </c>
      <c r="C10349" s="1">
        <v>16890</v>
      </c>
      <c r="D10349">
        <v>0</v>
      </c>
      <c r="E10349">
        <v>0</v>
      </c>
      <c r="F10349" t="s">
        <v>13</v>
      </c>
      <c r="G10349" s="1">
        <v>36868</v>
      </c>
      <c r="H10349">
        <v>0</v>
      </c>
      <c r="J10349">
        <v>21</v>
      </c>
      <c r="K10349">
        <v>0</v>
      </c>
      <c r="L10349" s="1">
        <v>366</v>
      </c>
      <c r="M10349" s="2">
        <f t="shared" si="483"/>
        <v>54.69166666666667</v>
      </c>
      <c r="N10349" s="2" t="str">
        <f t="shared" si="484"/>
        <v/>
      </c>
      <c r="O10349" s="2" t="str">
        <f t="shared" si="485"/>
        <v/>
      </c>
    </row>
    <row r="10350" spans="1:15" x14ac:dyDescent="0.25">
      <c r="A10350">
        <v>10349</v>
      </c>
      <c r="B10350">
        <v>2</v>
      </c>
      <c r="C10350" s="1">
        <v>15119</v>
      </c>
      <c r="D10350">
        <v>0</v>
      </c>
      <c r="E10350">
        <v>0</v>
      </c>
      <c r="F10350" t="s">
        <v>13</v>
      </c>
      <c r="G10350" s="1">
        <v>36868</v>
      </c>
      <c r="H10350">
        <v>0</v>
      </c>
      <c r="J10350">
        <v>25</v>
      </c>
      <c r="K10350">
        <v>0</v>
      </c>
      <c r="L10350" s="1">
        <v>366</v>
      </c>
      <c r="M10350" s="2">
        <f t="shared" si="483"/>
        <v>59.541666666666664</v>
      </c>
      <c r="N10350" s="2" t="str">
        <f t="shared" si="484"/>
        <v/>
      </c>
      <c r="O10350" s="2" t="str">
        <f t="shared" si="485"/>
        <v/>
      </c>
    </row>
    <row r="10351" spans="1:15" x14ac:dyDescent="0.25">
      <c r="A10351">
        <v>10350</v>
      </c>
      <c r="B10351">
        <v>3</v>
      </c>
      <c r="C10351" s="1">
        <v>16890</v>
      </c>
      <c r="D10351">
        <v>0</v>
      </c>
      <c r="E10351">
        <v>0</v>
      </c>
      <c r="F10351" t="s">
        <v>13</v>
      </c>
      <c r="G10351" s="1">
        <v>36868</v>
      </c>
      <c r="H10351">
        <v>0</v>
      </c>
      <c r="J10351">
        <v>25</v>
      </c>
      <c r="K10351">
        <v>0</v>
      </c>
      <c r="L10351" s="1">
        <v>366</v>
      </c>
      <c r="M10351" s="2">
        <f t="shared" si="483"/>
        <v>54.69166666666667</v>
      </c>
      <c r="N10351" s="2" t="str">
        <f t="shared" si="484"/>
        <v/>
      </c>
      <c r="O10351" s="2" t="str">
        <f t="shared" si="485"/>
        <v/>
      </c>
    </row>
    <row r="10352" spans="1:15" x14ac:dyDescent="0.25">
      <c r="A10352">
        <v>10351</v>
      </c>
      <c r="B10352">
        <v>3</v>
      </c>
      <c r="C10352" s="1">
        <v>15312</v>
      </c>
      <c r="D10352">
        <v>2800</v>
      </c>
      <c r="E10352">
        <v>0</v>
      </c>
      <c r="F10352" t="s">
        <v>22</v>
      </c>
      <c r="G10352" s="1">
        <v>36871</v>
      </c>
      <c r="H10352">
        <v>2</v>
      </c>
      <c r="J10352">
        <v>10</v>
      </c>
      <c r="K10352">
        <v>0</v>
      </c>
      <c r="L10352" s="1">
        <v>366</v>
      </c>
      <c r="M10352" s="2">
        <f t="shared" si="483"/>
        <v>59.024999999999999</v>
      </c>
      <c r="N10352" s="2" t="str">
        <f t="shared" si="484"/>
        <v/>
      </c>
      <c r="O10352" s="2" t="str">
        <f t="shared" si="485"/>
        <v/>
      </c>
    </row>
    <row r="10353" spans="1:15" x14ac:dyDescent="0.25">
      <c r="A10353">
        <v>10352</v>
      </c>
      <c r="B10353">
        <v>4</v>
      </c>
      <c r="C10353" s="1">
        <v>26673</v>
      </c>
      <c r="D10353">
        <v>2117</v>
      </c>
      <c r="E10353">
        <v>2</v>
      </c>
      <c r="F10353" t="s">
        <v>26</v>
      </c>
      <c r="G10353" s="1">
        <v>36871</v>
      </c>
      <c r="H10353">
        <v>2</v>
      </c>
      <c r="J10353">
        <v>10</v>
      </c>
      <c r="K10353">
        <v>10807</v>
      </c>
      <c r="L10353" s="1">
        <v>366</v>
      </c>
      <c r="M10353" s="2">
        <f t="shared" si="483"/>
        <v>27.922222222222221</v>
      </c>
      <c r="N10353" s="2" t="str">
        <f t="shared" si="484"/>
        <v/>
      </c>
      <c r="O10353" s="2" t="str">
        <f t="shared" si="485"/>
        <v/>
      </c>
    </row>
    <row r="10354" spans="1:15" x14ac:dyDescent="0.25">
      <c r="A10354">
        <v>10353</v>
      </c>
      <c r="B10354">
        <v>4</v>
      </c>
      <c r="C10354" s="1">
        <v>26649</v>
      </c>
      <c r="D10354">
        <v>1451</v>
      </c>
      <c r="E10354">
        <v>0</v>
      </c>
      <c r="F10354" t="s">
        <v>20</v>
      </c>
      <c r="G10354" s="1">
        <v>36872</v>
      </c>
      <c r="H10354">
        <v>2</v>
      </c>
      <c r="J10354">
        <v>10</v>
      </c>
      <c r="K10354">
        <v>10307</v>
      </c>
      <c r="L10354" s="1">
        <v>366</v>
      </c>
      <c r="M10354" s="2">
        <f t="shared" si="483"/>
        <v>27.988888888888887</v>
      </c>
      <c r="N10354" s="2" t="str">
        <f t="shared" si="484"/>
        <v/>
      </c>
      <c r="O10354" s="2" t="str">
        <f t="shared" si="485"/>
        <v/>
      </c>
    </row>
    <row r="10355" spans="1:15" x14ac:dyDescent="0.25">
      <c r="A10355">
        <v>10354</v>
      </c>
      <c r="B10355">
        <v>2</v>
      </c>
      <c r="C10355" s="1">
        <v>26474</v>
      </c>
      <c r="D10355">
        <v>0</v>
      </c>
      <c r="E10355">
        <v>0</v>
      </c>
      <c r="F10355" t="s">
        <v>20</v>
      </c>
      <c r="G10355" s="1">
        <v>36872</v>
      </c>
      <c r="H10355">
        <v>2</v>
      </c>
      <c r="J10355">
        <v>10</v>
      </c>
      <c r="K10355">
        <v>10307</v>
      </c>
      <c r="L10355" s="1">
        <v>366</v>
      </c>
      <c r="M10355" s="2">
        <f t="shared" si="483"/>
        <v>28.466666666666665</v>
      </c>
      <c r="N10355" s="2" t="str">
        <f t="shared" si="484"/>
        <v/>
      </c>
      <c r="O10355" s="2" t="str">
        <f t="shared" si="485"/>
        <v/>
      </c>
    </row>
    <row r="10356" spans="1:15" x14ac:dyDescent="0.25">
      <c r="A10356">
        <v>10355</v>
      </c>
      <c r="B10356">
        <v>2</v>
      </c>
      <c r="C10356" s="1">
        <v>26160</v>
      </c>
      <c r="D10356">
        <v>0</v>
      </c>
      <c r="E10356">
        <v>3</v>
      </c>
      <c r="F10356" t="s">
        <v>14</v>
      </c>
      <c r="G10356" s="1">
        <v>36873</v>
      </c>
      <c r="H10356">
        <v>2</v>
      </c>
      <c r="J10356">
        <v>10</v>
      </c>
      <c r="K10356">
        <v>10207</v>
      </c>
      <c r="L10356" s="1">
        <v>366</v>
      </c>
      <c r="M10356" s="2">
        <f t="shared" si="483"/>
        <v>29.327777777777779</v>
      </c>
      <c r="N10356" s="2" t="str">
        <f t="shared" si="484"/>
        <v/>
      </c>
      <c r="O10356" s="2" t="str">
        <f t="shared" si="485"/>
        <v/>
      </c>
    </row>
    <row r="10357" spans="1:15" x14ac:dyDescent="0.25">
      <c r="A10357">
        <v>10356</v>
      </c>
      <c r="B10357">
        <v>2</v>
      </c>
      <c r="C10357" s="1">
        <v>25394</v>
      </c>
      <c r="D10357">
        <v>1600</v>
      </c>
      <c r="E10357">
        <v>2</v>
      </c>
      <c r="F10357" t="s">
        <v>26</v>
      </c>
      <c r="G10357" s="1">
        <v>36874</v>
      </c>
      <c r="H10357">
        <v>2</v>
      </c>
      <c r="J10357">
        <v>10</v>
      </c>
      <c r="K10357">
        <v>13507</v>
      </c>
      <c r="L10357" s="1">
        <v>366</v>
      </c>
      <c r="M10357" s="2">
        <f t="shared" si="483"/>
        <v>31.427777777777777</v>
      </c>
      <c r="N10357" s="2" t="str">
        <f t="shared" si="484"/>
        <v/>
      </c>
      <c r="O10357" s="2" t="str">
        <f t="shared" si="485"/>
        <v/>
      </c>
    </row>
    <row r="10358" spans="1:15" x14ac:dyDescent="0.25">
      <c r="A10358">
        <v>10357</v>
      </c>
      <c r="B10358">
        <v>2</v>
      </c>
      <c r="C10358" s="1">
        <v>16839</v>
      </c>
      <c r="D10358">
        <v>0</v>
      </c>
      <c r="E10358">
        <v>0</v>
      </c>
      <c r="F10358" t="s">
        <v>14</v>
      </c>
      <c r="G10358" s="1">
        <v>36874</v>
      </c>
      <c r="H10358">
        <v>0</v>
      </c>
      <c r="I10358" t="s">
        <v>15</v>
      </c>
      <c r="J10358">
        <v>10</v>
      </c>
      <c r="K10358">
        <v>18319</v>
      </c>
      <c r="L10358" s="1">
        <v>366</v>
      </c>
      <c r="M10358" s="2">
        <f t="shared" si="483"/>
        <v>54.855555555555554</v>
      </c>
      <c r="N10358" s="2" t="str">
        <f t="shared" si="484"/>
        <v/>
      </c>
      <c r="O10358" s="2" t="str">
        <f t="shared" si="485"/>
        <v/>
      </c>
    </row>
    <row r="10359" spans="1:15" x14ac:dyDescent="0.25">
      <c r="A10359">
        <v>10358</v>
      </c>
      <c r="B10359">
        <v>2</v>
      </c>
      <c r="C10359" s="1">
        <v>16517</v>
      </c>
      <c r="D10359">
        <v>0</v>
      </c>
      <c r="E10359">
        <v>0</v>
      </c>
      <c r="F10359" t="s">
        <v>13</v>
      </c>
      <c r="G10359" s="1">
        <v>36875</v>
      </c>
      <c r="H10359">
        <v>0</v>
      </c>
      <c r="J10359">
        <v>21</v>
      </c>
      <c r="K10359">
        <v>0</v>
      </c>
      <c r="L10359" s="1">
        <v>366</v>
      </c>
      <c r="M10359" s="2">
        <f t="shared" si="483"/>
        <v>55.733333333333334</v>
      </c>
      <c r="N10359" s="2" t="str">
        <f t="shared" si="484"/>
        <v/>
      </c>
      <c r="O10359" s="2" t="str">
        <f t="shared" si="485"/>
        <v/>
      </c>
    </row>
    <row r="10360" spans="1:15" x14ac:dyDescent="0.25">
      <c r="A10360">
        <v>10359</v>
      </c>
      <c r="B10360">
        <v>3</v>
      </c>
      <c r="C10360" s="1">
        <v>27735</v>
      </c>
      <c r="D10360">
        <v>0</v>
      </c>
      <c r="E10360">
        <v>0</v>
      </c>
      <c r="F10360" t="s">
        <v>14</v>
      </c>
      <c r="G10360" s="1">
        <v>36875</v>
      </c>
      <c r="H10360">
        <v>2</v>
      </c>
      <c r="J10360">
        <v>10</v>
      </c>
      <c r="K10360">
        <v>10307</v>
      </c>
      <c r="L10360" s="1">
        <v>366</v>
      </c>
      <c r="M10360" s="2">
        <f t="shared" si="483"/>
        <v>25.022222222222222</v>
      </c>
      <c r="N10360" s="2" t="str">
        <f t="shared" si="484"/>
        <v/>
      </c>
      <c r="O10360" s="2" t="str">
        <f t="shared" si="485"/>
        <v/>
      </c>
    </row>
    <row r="10361" spans="1:15" x14ac:dyDescent="0.25">
      <c r="A10361">
        <v>10360</v>
      </c>
      <c r="B10361">
        <v>3</v>
      </c>
      <c r="C10361" s="1">
        <v>17508</v>
      </c>
      <c r="D10361">
        <v>2215</v>
      </c>
      <c r="E10361">
        <v>2</v>
      </c>
      <c r="F10361" t="s">
        <v>13</v>
      </c>
      <c r="G10361" s="1">
        <v>36878</v>
      </c>
      <c r="H10361">
        <v>0</v>
      </c>
      <c r="J10361">
        <v>21</v>
      </c>
      <c r="K10361">
        <v>0</v>
      </c>
      <c r="L10361" s="1">
        <v>366</v>
      </c>
      <c r="M10361" s="2">
        <f t="shared" si="483"/>
        <v>53.030555555555559</v>
      </c>
      <c r="N10361" s="2" t="str">
        <f t="shared" si="484"/>
        <v/>
      </c>
      <c r="O10361" s="2" t="str">
        <f t="shared" si="485"/>
        <v/>
      </c>
    </row>
    <row r="10362" spans="1:15" x14ac:dyDescent="0.25">
      <c r="A10362">
        <v>10361</v>
      </c>
      <c r="B10362">
        <v>2</v>
      </c>
      <c r="C10362" s="1">
        <v>22129</v>
      </c>
      <c r="D10362">
        <v>0</v>
      </c>
      <c r="E10362">
        <v>0</v>
      </c>
      <c r="F10362" t="s">
        <v>17</v>
      </c>
      <c r="G10362" s="1">
        <v>36878</v>
      </c>
      <c r="H10362">
        <v>2</v>
      </c>
      <c r="J10362">
        <v>10</v>
      </c>
      <c r="K10362">
        <v>10107</v>
      </c>
      <c r="L10362" s="1">
        <v>366</v>
      </c>
      <c r="M10362" s="2">
        <f t="shared" si="483"/>
        <v>40.380555555555553</v>
      </c>
      <c r="N10362" s="2" t="str">
        <f t="shared" si="484"/>
        <v/>
      </c>
      <c r="O10362" s="2" t="str">
        <f t="shared" si="485"/>
        <v/>
      </c>
    </row>
    <row r="10363" spans="1:15" x14ac:dyDescent="0.25">
      <c r="A10363">
        <v>10362</v>
      </c>
      <c r="B10363">
        <v>3</v>
      </c>
      <c r="C10363" s="1">
        <v>17574</v>
      </c>
      <c r="D10363">
        <v>0</v>
      </c>
      <c r="E10363">
        <v>0</v>
      </c>
      <c r="F10363" t="s">
        <v>14</v>
      </c>
      <c r="G10363" s="1">
        <v>36879</v>
      </c>
      <c r="H10363">
        <v>2</v>
      </c>
      <c r="J10363">
        <v>10</v>
      </c>
      <c r="K10363">
        <v>18707</v>
      </c>
      <c r="L10363" s="1">
        <v>366</v>
      </c>
      <c r="M10363" s="2">
        <f t="shared" si="483"/>
        <v>52.855555555555554</v>
      </c>
      <c r="N10363" s="2" t="str">
        <f t="shared" si="484"/>
        <v/>
      </c>
      <c r="O10363" s="2" t="str">
        <f t="shared" si="485"/>
        <v/>
      </c>
    </row>
    <row r="10364" spans="1:15" x14ac:dyDescent="0.25">
      <c r="A10364">
        <v>10363</v>
      </c>
      <c r="B10364">
        <v>2</v>
      </c>
      <c r="C10364" s="1">
        <v>14736</v>
      </c>
      <c r="D10364">
        <v>0</v>
      </c>
      <c r="E10364">
        <v>0</v>
      </c>
      <c r="F10364" t="s">
        <v>13</v>
      </c>
      <c r="G10364" s="1">
        <v>36879</v>
      </c>
      <c r="H10364">
        <v>0</v>
      </c>
      <c r="J10364">
        <v>21</v>
      </c>
      <c r="K10364">
        <v>0</v>
      </c>
      <c r="L10364" s="1">
        <v>366</v>
      </c>
      <c r="M10364" s="2">
        <f t="shared" si="483"/>
        <v>60.62222222222222</v>
      </c>
      <c r="N10364" s="2" t="str">
        <f t="shared" si="484"/>
        <v/>
      </c>
      <c r="O10364" s="2" t="str">
        <f t="shared" si="485"/>
        <v/>
      </c>
    </row>
    <row r="10365" spans="1:15" x14ac:dyDescent="0.25">
      <c r="A10365">
        <v>10364</v>
      </c>
      <c r="B10365">
        <v>3</v>
      </c>
      <c r="C10365" s="1">
        <v>23743</v>
      </c>
      <c r="D10365">
        <v>0</v>
      </c>
      <c r="E10365">
        <v>0</v>
      </c>
      <c r="F10365" t="s">
        <v>13</v>
      </c>
      <c r="G10365" s="1">
        <v>36880</v>
      </c>
      <c r="H10365">
        <v>0</v>
      </c>
      <c r="J10365">
        <v>23</v>
      </c>
      <c r="K10365">
        <v>0</v>
      </c>
      <c r="L10365" s="1">
        <v>366</v>
      </c>
      <c r="M10365" s="2">
        <f t="shared" si="483"/>
        <v>35.969444444444441</v>
      </c>
      <c r="N10365" s="2" t="str">
        <f t="shared" si="484"/>
        <v/>
      </c>
      <c r="O10365" s="2" t="str">
        <f t="shared" si="485"/>
        <v/>
      </c>
    </row>
    <row r="10366" spans="1:15" x14ac:dyDescent="0.25">
      <c r="A10366">
        <v>10365</v>
      </c>
      <c r="B10366">
        <v>2</v>
      </c>
      <c r="C10366" s="1">
        <v>21396</v>
      </c>
      <c r="D10366">
        <v>0</v>
      </c>
      <c r="E10366">
        <v>0</v>
      </c>
      <c r="F10366" t="s">
        <v>13</v>
      </c>
      <c r="G10366" s="1">
        <v>36880</v>
      </c>
      <c r="H10366">
        <v>0</v>
      </c>
      <c r="J10366">
        <v>25</v>
      </c>
      <c r="K10366">
        <v>0</v>
      </c>
      <c r="L10366" s="1">
        <v>366</v>
      </c>
      <c r="M10366" s="2">
        <f t="shared" si="483"/>
        <v>42.388888888888886</v>
      </c>
      <c r="N10366" s="2" t="str">
        <f t="shared" si="484"/>
        <v/>
      </c>
      <c r="O10366" s="2" t="str">
        <f t="shared" si="485"/>
        <v/>
      </c>
    </row>
    <row r="10367" spans="1:15" x14ac:dyDescent="0.25">
      <c r="A10367">
        <v>10366</v>
      </c>
      <c r="B10367">
        <v>3</v>
      </c>
      <c r="C10367" s="1">
        <v>22208</v>
      </c>
      <c r="D10367">
        <v>2300</v>
      </c>
      <c r="E10367">
        <v>2</v>
      </c>
      <c r="F10367" t="s">
        <v>14</v>
      </c>
      <c r="G10367" s="1">
        <v>36881</v>
      </c>
      <c r="H10367">
        <v>2</v>
      </c>
      <c r="J10367">
        <v>10</v>
      </c>
      <c r="K10367">
        <v>0</v>
      </c>
      <c r="L10367" s="1">
        <v>366</v>
      </c>
      <c r="M10367" s="2">
        <f t="shared" si="483"/>
        <v>40.172222222222224</v>
      </c>
      <c r="N10367" s="2" t="str">
        <f t="shared" si="484"/>
        <v/>
      </c>
      <c r="O10367" s="2" t="str">
        <f t="shared" si="485"/>
        <v/>
      </c>
    </row>
    <row r="10368" spans="1:15" x14ac:dyDescent="0.25">
      <c r="A10368">
        <v>10367</v>
      </c>
      <c r="B10368">
        <v>2</v>
      </c>
      <c r="C10368" s="1">
        <v>14668</v>
      </c>
      <c r="D10368">
        <v>0</v>
      </c>
      <c r="E10368">
        <v>0</v>
      </c>
      <c r="F10368" t="s">
        <v>13</v>
      </c>
      <c r="G10368" s="1">
        <v>36881</v>
      </c>
      <c r="H10368">
        <v>0</v>
      </c>
      <c r="J10368">
        <v>21</v>
      </c>
      <c r="K10368">
        <v>0</v>
      </c>
      <c r="L10368" s="1">
        <v>366</v>
      </c>
      <c r="M10368" s="2">
        <f t="shared" si="483"/>
        <v>60.81666666666667</v>
      </c>
      <c r="N10368" s="2" t="str">
        <f t="shared" si="484"/>
        <v/>
      </c>
      <c r="O10368" s="2" t="str">
        <f t="shared" si="485"/>
        <v/>
      </c>
    </row>
    <row r="10369" spans="1:15" x14ac:dyDescent="0.25">
      <c r="A10369">
        <v>10368</v>
      </c>
      <c r="B10369">
        <v>2</v>
      </c>
      <c r="C10369" s="1">
        <v>16886</v>
      </c>
      <c r="D10369">
        <v>0</v>
      </c>
      <c r="E10369">
        <v>0</v>
      </c>
      <c r="F10369" t="s">
        <v>13</v>
      </c>
      <c r="G10369" s="1">
        <v>36881</v>
      </c>
      <c r="H10369">
        <v>0</v>
      </c>
      <c r="J10369">
        <v>21</v>
      </c>
      <c r="K10369">
        <v>0</v>
      </c>
      <c r="L10369" s="1">
        <v>366</v>
      </c>
      <c r="M10369" s="2">
        <f t="shared" si="483"/>
        <v>54.738888888888887</v>
      </c>
      <c r="N10369" s="2" t="str">
        <f t="shared" si="484"/>
        <v/>
      </c>
      <c r="O10369" s="2" t="str">
        <f t="shared" si="485"/>
        <v/>
      </c>
    </row>
    <row r="10370" spans="1:15" x14ac:dyDescent="0.25">
      <c r="A10370">
        <v>10369</v>
      </c>
      <c r="B10370">
        <v>3</v>
      </c>
      <c r="C10370" s="1">
        <v>19328</v>
      </c>
      <c r="D10370">
        <v>0</v>
      </c>
      <c r="E10370">
        <v>0</v>
      </c>
      <c r="F10370" t="s">
        <v>13</v>
      </c>
      <c r="G10370" s="1">
        <v>36881</v>
      </c>
      <c r="H10370">
        <v>0</v>
      </c>
      <c r="J10370">
        <v>21</v>
      </c>
      <c r="K10370">
        <v>0</v>
      </c>
      <c r="L10370" s="1">
        <v>366</v>
      </c>
      <c r="M10370" s="2">
        <f t="shared" si="483"/>
        <v>48.05833333333333</v>
      </c>
      <c r="N10370" s="2" t="str">
        <f t="shared" si="484"/>
        <v/>
      </c>
      <c r="O10370" s="2" t="str">
        <f t="shared" si="485"/>
        <v/>
      </c>
    </row>
    <row r="10371" spans="1:15" x14ac:dyDescent="0.25">
      <c r="A10371">
        <v>10370</v>
      </c>
      <c r="B10371">
        <v>2</v>
      </c>
      <c r="C10371" s="1">
        <v>19946</v>
      </c>
      <c r="D10371">
        <v>0</v>
      </c>
      <c r="E10371">
        <v>1</v>
      </c>
      <c r="F10371" t="s">
        <v>13</v>
      </c>
      <c r="G10371" s="1">
        <v>36882</v>
      </c>
      <c r="H10371">
        <v>0</v>
      </c>
      <c r="J10371">
        <v>21</v>
      </c>
      <c r="K10371">
        <v>0</v>
      </c>
      <c r="L10371" s="1">
        <v>366</v>
      </c>
      <c r="M10371" s="2">
        <f t="shared" si="483"/>
        <v>46.366666666666667</v>
      </c>
      <c r="N10371" s="2" t="str">
        <f t="shared" si="484"/>
        <v/>
      </c>
      <c r="O10371" s="2" t="str">
        <f t="shared" si="485"/>
        <v/>
      </c>
    </row>
    <row r="10372" spans="1:15" x14ac:dyDescent="0.25">
      <c r="A10372">
        <v>10371</v>
      </c>
      <c r="B10372">
        <v>2</v>
      </c>
      <c r="C10372" s="1">
        <v>23519</v>
      </c>
      <c r="D10372">
        <v>0</v>
      </c>
      <c r="E10372">
        <v>0</v>
      </c>
      <c r="F10372" t="s">
        <v>14</v>
      </c>
      <c r="G10372" s="1">
        <v>36882</v>
      </c>
      <c r="H10372">
        <v>2</v>
      </c>
      <c r="J10372">
        <v>10</v>
      </c>
      <c r="K10372">
        <v>16707</v>
      </c>
      <c r="L10372" s="1">
        <v>366</v>
      </c>
      <c r="M10372" s="2">
        <f t="shared" si="483"/>
        <v>36.583333333333336</v>
      </c>
      <c r="N10372" s="2" t="str">
        <f t="shared" si="484"/>
        <v/>
      </c>
      <c r="O10372" s="2" t="str">
        <f t="shared" si="485"/>
        <v/>
      </c>
    </row>
    <row r="10373" spans="1:15" x14ac:dyDescent="0.25">
      <c r="A10373">
        <v>10372</v>
      </c>
      <c r="B10373">
        <v>3</v>
      </c>
      <c r="C10373" s="1">
        <v>21951</v>
      </c>
      <c r="D10373">
        <v>0</v>
      </c>
      <c r="E10373">
        <v>0</v>
      </c>
      <c r="F10373" t="s">
        <v>13</v>
      </c>
      <c r="G10373" s="1">
        <v>36882</v>
      </c>
      <c r="H10373">
        <v>0</v>
      </c>
      <c r="J10373">
        <v>25</v>
      </c>
      <c r="K10373">
        <v>0</v>
      </c>
      <c r="L10373" s="1">
        <v>366</v>
      </c>
      <c r="M10373" s="2">
        <f t="shared" ref="M10373:M10436" si="486">DAYS360(C10373,G10373,TRUE)/360</f>
        <v>40.880555555555553</v>
      </c>
      <c r="N10373" s="2" t="str">
        <f t="shared" ref="N10373:N10436" si="487">IF(DAYS360(C10373,L10373)/360&gt;0,DAYS360(C10373,L10373)/360,"")</f>
        <v/>
      </c>
      <c r="O10373" s="2" t="str">
        <f t="shared" ref="O10373:O10436" si="488">IF(N10373="","",N10373-M10373)</f>
        <v/>
      </c>
    </row>
    <row r="10374" spans="1:15" x14ac:dyDescent="0.25">
      <c r="A10374">
        <v>10373</v>
      </c>
      <c r="B10374">
        <v>2</v>
      </c>
      <c r="C10374" s="1">
        <v>14653</v>
      </c>
      <c r="D10374">
        <v>3000</v>
      </c>
      <c r="E10374">
        <v>0</v>
      </c>
      <c r="F10374" t="s">
        <v>17</v>
      </c>
      <c r="G10374" s="1">
        <v>36886</v>
      </c>
      <c r="H10374">
        <v>2</v>
      </c>
      <c r="J10374">
        <v>10</v>
      </c>
      <c r="K10374">
        <v>17807</v>
      </c>
      <c r="L10374" s="1">
        <v>366</v>
      </c>
      <c r="M10374" s="2">
        <f t="shared" si="486"/>
        <v>60.87222222222222</v>
      </c>
      <c r="N10374" s="2" t="str">
        <f t="shared" si="487"/>
        <v/>
      </c>
      <c r="O10374" s="2" t="str">
        <f t="shared" si="488"/>
        <v/>
      </c>
    </row>
    <row r="10375" spans="1:15" x14ac:dyDescent="0.25">
      <c r="A10375">
        <v>10374</v>
      </c>
      <c r="B10375">
        <v>3</v>
      </c>
      <c r="C10375" s="1">
        <v>20939</v>
      </c>
      <c r="D10375">
        <v>0</v>
      </c>
      <c r="E10375">
        <v>0</v>
      </c>
      <c r="F10375" t="s">
        <v>13</v>
      </c>
      <c r="G10375" s="1">
        <v>36887</v>
      </c>
      <c r="H10375">
        <v>0</v>
      </c>
      <c r="J10375">
        <v>21</v>
      </c>
      <c r="K10375">
        <v>0</v>
      </c>
      <c r="L10375" s="1">
        <v>366</v>
      </c>
      <c r="M10375" s="2">
        <f t="shared" si="486"/>
        <v>43.661111111111111</v>
      </c>
      <c r="N10375" s="2" t="str">
        <f t="shared" si="487"/>
        <v/>
      </c>
      <c r="O10375" s="2" t="str">
        <f t="shared" si="488"/>
        <v/>
      </c>
    </row>
    <row r="10376" spans="1:15" x14ac:dyDescent="0.25">
      <c r="A10376">
        <v>10375</v>
      </c>
      <c r="B10376">
        <v>2</v>
      </c>
      <c r="C10376" s="1">
        <v>17697</v>
      </c>
      <c r="D10376">
        <v>0</v>
      </c>
      <c r="E10376">
        <v>0</v>
      </c>
      <c r="F10376" t="s">
        <v>13</v>
      </c>
      <c r="G10376" s="1">
        <v>36887</v>
      </c>
      <c r="H10376">
        <v>0</v>
      </c>
      <c r="J10376">
        <v>21</v>
      </c>
      <c r="K10376">
        <v>0</v>
      </c>
      <c r="L10376" s="1">
        <v>366</v>
      </c>
      <c r="M10376" s="2">
        <f t="shared" si="486"/>
        <v>52.538888888888891</v>
      </c>
      <c r="N10376" s="2" t="str">
        <f t="shared" si="487"/>
        <v/>
      </c>
      <c r="O10376" s="2" t="str">
        <f t="shared" si="488"/>
        <v/>
      </c>
    </row>
    <row r="10377" spans="1:15" x14ac:dyDescent="0.25">
      <c r="A10377">
        <v>10376</v>
      </c>
      <c r="B10377">
        <v>4</v>
      </c>
      <c r="C10377" s="1">
        <v>26335</v>
      </c>
      <c r="D10377">
        <v>1387</v>
      </c>
      <c r="E10377">
        <v>1</v>
      </c>
      <c r="F10377" t="s">
        <v>20</v>
      </c>
      <c r="G10377" s="1">
        <v>36887</v>
      </c>
      <c r="H10377">
        <v>0</v>
      </c>
      <c r="J10377">
        <v>10</v>
      </c>
      <c r="K10377">
        <v>10107</v>
      </c>
      <c r="L10377" s="1">
        <v>366</v>
      </c>
      <c r="M10377" s="2">
        <f t="shared" si="486"/>
        <v>28.891666666666666</v>
      </c>
      <c r="N10377" s="2" t="str">
        <f t="shared" si="487"/>
        <v/>
      </c>
      <c r="O10377" s="2" t="str">
        <f t="shared" si="488"/>
        <v/>
      </c>
    </row>
    <row r="10378" spans="1:15" x14ac:dyDescent="0.25">
      <c r="A10378">
        <v>10377</v>
      </c>
      <c r="B10378">
        <v>3</v>
      </c>
      <c r="C10378" s="1">
        <v>24128</v>
      </c>
      <c r="D10378">
        <v>2703</v>
      </c>
      <c r="E10378">
        <v>1</v>
      </c>
      <c r="F10378" t="s">
        <v>18</v>
      </c>
      <c r="G10378" s="1">
        <v>36887</v>
      </c>
      <c r="H10378">
        <v>2</v>
      </c>
      <c r="J10378">
        <v>10</v>
      </c>
      <c r="K10378">
        <v>10107</v>
      </c>
      <c r="L10378" s="1">
        <v>366</v>
      </c>
      <c r="M10378" s="2">
        <f t="shared" si="486"/>
        <v>34.93333333333333</v>
      </c>
      <c r="N10378" s="2" t="str">
        <f t="shared" si="487"/>
        <v/>
      </c>
      <c r="O10378" s="2" t="str">
        <f t="shared" si="488"/>
        <v/>
      </c>
    </row>
    <row r="10379" spans="1:15" x14ac:dyDescent="0.25">
      <c r="A10379">
        <v>10378</v>
      </c>
      <c r="B10379">
        <v>2</v>
      </c>
      <c r="C10379" s="1">
        <v>17709</v>
      </c>
      <c r="D10379">
        <v>0</v>
      </c>
      <c r="E10379">
        <v>0</v>
      </c>
      <c r="F10379" t="s">
        <v>13</v>
      </c>
      <c r="G10379" s="1">
        <v>36888</v>
      </c>
      <c r="H10379">
        <v>0</v>
      </c>
      <c r="J10379">
        <v>21</v>
      </c>
      <c r="K10379">
        <v>0</v>
      </c>
      <c r="L10379" s="1">
        <v>366</v>
      </c>
      <c r="M10379" s="2">
        <f t="shared" si="486"/>
        <v>52.508333333333333</v>
      </c>
      <c r="N10379" s="2" t="str">
        <f t="shared" si="487"/>
        <v/>
      </c>
      <c r="O10379" s="2" t="str">
        <f t="shared" si="488"/>
        <v/>
      </c>
    </row>
    <row r="10380" spans="1:15" x14ac:dyDescent="0.25">
      <c r="A10380">
        <v>10379</v>
      </c>
      <c r="B10380">
        <v>3</v>
      </c>
      <c r="C10380" s="1">
        <v>19886</v>
      </c>
      <c r="D10380">
        <v>0</v>
      </c>
      <c r="E10380">
        <v>0</v>
      </c>
      <c r="F10380" t="s">
        <v>13</v>
      </c>
      <c r="G10380" s="1">
        <v>36889</v>
      </c>
      <c r="H10380">
        <v>0</v>
      </c>
      <c r="J10380">
        <v>21</v>
      </c>
      <c r="K10380">
        <v>0</v>
      </c>
      <c r="L10380" s="1">
        <v>366</v>
      </c>
      <c r="M10380" s="2">
        <f t="shared" si="486"/>
        <v>46.55</v>
      </c>
      <c r="N10380" s="2" t="str">
        <f t="shared" si="487"/>
        <v/>
      </c>
      <c r="O10380" s="2" t="str">
        <f t="shared" si="488"/>
        <v/>
      </c>
    </row>
    <row r="10381" spans="1:15" x14ac:dyDescent="0.25">
      <c r="A10381">
        <v>10380</v>
      </c>
      <c r="B10381">
        <v>4</v>
      </c>
      <c r="C10381" s="1">
        <v>26003</v>
      </c>
      <c r="D10381">
        <v>0</v>
      </c>
      <c r="E10381">
        <v>0</v>
      </c>
      <c r="F10381" t="s">
        <v>20</v>
      </c>
      <c r="G10381" s="1">
        <v>36889</v>
      </c>
      <c r="H10381">
        <v>2</v>
      </c>
      <c r="J10381">
        <v>25</v>
      </c>
      <c r="K10381">
        <v>0</v>
      </c>
      <c r="L10381" s="1">
        <v>366</v>
      </c>
      <c r="M10381" s="2">
        <f t="shared" si="486"/>
        <v>29.8</v>
      </c>
      <c r="N10381" s="2" t="str">
        <f t="shared" si="487"/>
        <v/>
      </c>
      <c r="O10381" s="2" t="str">
        <f t="shared" si="488"/>
        <v/>
      </c>
    </row>
    <row r="10382" spans="1:15" x14ac:dyDescent="0.25">
      <c r="A10382">
        <v>10381</v>
      </c>
      <c r="B10382">
        <v>3</v>
      </c>
      <c r="C10382" s="1">
        <v>22490</v>
      </c>
      <c r="D10382">
        <v>2780</v>
      </c>
      <c r="E10382">
        <v>2</v>
      </c>
      <c r="F10382" t="s">
        <v>17</v>
      </c>
      <c r="G10382" s="1">
        <v>36893</v>
      </c>
      <c r="H10382">
        <v>2</v>
      </c>
      <c r="J10382">
        <v>10</v>
      </c>
      <c r="K10382">
        <v>10107</v>
      </c>
      <c r="L10382" s="1">
        <v>366</v>
      </c>
      <c r="M10382" s="2">
        <f t="shared" si="486"/>
        <v>39.427777777777777</v>
      </c>
      <c r="N10382" s="2" t="str">
        <f t="shared" si="487"/>
        <v/>
      </c>
      <c r="O10382" s="2" t="str">
        <f t="shared" si="488"/>
        <v/>
      </c>
    </row>
    <row r="10383" spans="1:15" x14ac:dyDescent="0.25">
      <c r="A10383">
        <v>10382</v>
      </c>
      <c r="B10383">
        <v>2</v>
      </c>
      <c r="C10383" s="1">
        <v>22598</v>
      </c>
      <c r="D10383">
        <v>0</v>
      </c>
      <c r="E10383">
        <v>0</v>
      </c>
      <c r="F10383" t="s">
        <v>13</v>
      </c>
      <c r="G10383" s="1">
        <v>36893</v>
      </c>
      <c r="H10383">
        <v>0</v>
      </c>
      <c r="J10383">
        <v>21</v>
      </c>
      <c r="K10383">
        <v>0</v>
      </c>
      <c r="L10383" s="1">
        <v>366</v>
      </c>
      <c r="M10383" s="2">
        <f t="shared" si="486"/>
        <v>39.136111111111113</v>
      </c>
      <c r="N10383" s="2" t="str">
        <f t="shared" si="487"/>
        <v/>
      </c>
      <c r="O10383" s="2" t="str">
        <f t="shared" si="488"/>
        <v/>
      </c>
    </row>
    <row r="10384" spans="1:15" x14ac:dyDescent="0.25">
      <c r="A10384">
        <v>10383</v>
      </c>
      <c r="B10384">
        <v>3</v>
      </c>
      <c r="C10384" s="1">
        <v>27939</v>
      </c>
      <c r="D10384">
        <v>0</v>
      </c>
      <c r="E10384">
        <v>0</v>
      </c>
      <c r="F10384" t="s">
        <v>20</v>
      </c>
      <c r="G10384" s="1">
        <v>36894</v>
      </c>
      <c r="H10384">
        <v>2</v>
      </c>
      <c r="J10384">
        <v>10</v>
      </c>
      <c r="K10384">
        <v>13507</v>
      </c>
      <c r="L10384" s="1">
        <v>366</v>
      </c>
      <c r="M10384" s="2">
        <f t="shared" si="486"/>
        <v>24.513888888888889</v>
      </c>
      <c r="N10384" s="2" t="str">
        <f t="shared" si="487"/>
        <v/>
      </c>
      <c r="O10384" s="2" t="str">
        <f t="shared" si="488"/>
        <v/>
      </c>
    </row>
    <row r="10385" spans="1:15" x14ac:dyDescent="0.25">
      <c r="A10385">
        <v>10384</v>
      </c>
      <c r="B10385">
        <v>3</v>
      </c>
      <c r="C10385" s="1">
        <v>25395</v>
      </c>
      <c r="D10385">
        <v>0</v>
      </c>
      <c r="E10385">
        <v>0</v>
      </c>
      <c r="F10385" t="s">
        <v>14</v>
      </c>
      <c r="G10385" s="1">
        <v>36894</v>
      </c>
      <c r="H10385">
        <v>2</v>
      </c>
      <c r="J10385">
        <v>10</v>
      </c>
      <c r="K10385">
        <v>12149</v>
      </c>
      <c r="L10385" s="1">
        <v>366</v>
      </c>
      <c r="M10385" s="2">
        <f t="shared" si="486"/>
        <v>31.477777777777778</v>
      </c>
      <c r="N10385" s="2" t="str">
        <f t="shared" si="487"/>
        <v/>
      </c>
      <c r="O10385" s="2" t="str">
        <f t="shared" si="488"/>
        <v/>
      </c>
    </row>
    <row r="10386" spans="1:15" x14ac:dyDescent="0.25">
      <c r="A10386">
        <v>10385</v>
      </c>
      <c r="B10386">
        <v>3</v>
      </c>
      <c r="C10386" s="1">
        <v>20685</v>
      </c>
      <c r="D10386">
        <v>0</v>
      </c>
      <c r="E10386">
        <v>1</v>
      </c>
      <c r="F10386" t="s">
        <v>17</v>
      </c>
      <c r="G10386" s="1">
        <v>36894</v>
      </c>
      <c r="H10386">
        <v>2</v>
      </c>
      <c r="J10386">
        <v>10</v>
      </c>
      <c r="K10386">
        <v>10107</v>
      </c>
      <c r="L10386" s="1">
        <v>366</v>
      </c>
      <c r="M10386" s="2">
        <f t="shared" si="486"/>
        <v>44.375</v>
      </c>
      <c r="N10386" s="2" t="str">
        <f t="shared" si="487"/>
        <v/>
      </c>
      <c r="O10386" s="2" t="str">
        <f t="shared" si="488"/>
        <v/>
      </c>
    </row>
    <row r="10387" spans="1:15" x14ac:dyDescent="0.25">
      <c r="A10387">
        <v>10386</v>
      </c>
      <c r="B10387">
        <v>3</v>
      </c>
      <c r="C10387" s="1">
        <v>16033</v>
      </c>
      <c r="D10387">
        <v>2240</v>
      </c>
      <c r="E10387">
        <v>2</v>
      </c>
      <c r="F10387" t="s">
        <v>13</v>
      </c>
      <c r="G10387" s="1">
        <v>36895</v>
      </c>
      <c r="H10387">
        <v>0</v>
      </c>
      <c r="J10387">
        <v>21</v>
      </c>
      <c r="K10387">
        <v>0</v>
      </c>
      <c r="L10387" s="1">
        <v>366</v>
      </c>
      <c r="M10387" s="2">
        <f t="shared" si="486"/>
        <v>57.113888888888887</v>
      </c>
      <c r="N10387" s="2" t="str">
        <f t="shared" si="487"/>
        <v/>
      </c>
      <c r="O10387" s="2" t="str">
        <f t="shared" si="488"/>
        <v/>
      </c>
    </row>
    <row r="10388" spans="1:15" x14ac:dyDescent="0.25">
      <c r="A10388">
        <v>10387</v>
      </c>
      <c r="B10388">
        <v>2</v>
      </c>
      <c r="C10388" s="1">
        <v>21135</v>
      </c>
      <c r="D10388">
        <v>0</v>
      </c>
      <c r="E10388">
        <v>0</v>
      </c>
      <c r="F10388" t="s">
        <v>13</v>
      </c>
      <c r="G10388" s="1">
        <v>36895</v>
      </c>
      <c r="H10388">
        <v>0</v>
      </c>
      <c r="J10388">
        <v>25</v>
      </c>
      <c r="K10388">
        <v>0</v>
      </c>
      <c r="L10388" s="1">
        <v>366</v>
      </c>
      <c r="M10388" s="2">
        <f t="shared" si="486"/>
        <v>43.147222222222226</v>
      </c>
      <c r="N10388" s="2" t="str">
        <f t="shared" si="487"/>
        <v/>
      </c>
      <c r="O10388" s="2" t="str">
        <f t="shared" si="488"/>
        <v/>
      </c>
    </row>
    <row r="10389" spans="1:15" x14ac:dyDescent="0.25">
      <c r="A10389">
        <v>10388</v>
      </c>
      <c r="B10389">
        <v>3</v>
      </c>
      <c r="C10389" s="1">
        <v>19375</v>
      </c>
      <c r="D10389">
        <v>0</v>
      </c>
      <c r="E10389">
        <v>0</v>
      </c>
      <c r="F10389" t="s">
        <v>13</v>
      </c>
      <c r="G10389" s="1">
        <v>36895</v>
      </c>
      <c r="H10389">
        <v>0</v>
      </c>
      <c r="J10389">
        <v>25</v>
      </c>
      <c r="K10389">
        <v>0</v>
      </c>
      <c r="L10389" s="1">
        <v>366</v>
      </c>
      <c r="M10389" s="2">
        <f t="shared" si="486"/>
        <v>47.966666666666669</v>
      </c>
      <c r="N10389" s="2" t="str">
        <f t="shared" si="487"/>
        <v/>
      </c>
      <c r="O10389" s="2" t="str">
        <f t="shared" si="488"/>
        <v/>
      </c>
    </row>
    <row r="10390" spans="1:15" x14ac:dyDescent="0.25">
      <c r="A10390">
        <v>10389</v>
      </c>
      <c r="B10390">
        <v>3</v>
      </c>
      <c r="C10390" s="1">
        <v>17350</v>
      </c>
      <c r="D10390">
        <v>0</v>
      </c>
      <c r="E10390">
        <v>0</v>
      </c>
      <c r="F10390" t="s">
        <v>13</v>
      </c>
      <c r="G10390" s="1">
        <v>36895</v>
      </c>
      <c r="H10390">
        <v>0</v>
      </c>
      <c r="J10390">
        <v>25</v>
      </c>
      <c r="K10390">
        <v>0</v>
      </c>
      <c r="L10390" s="1">
        <v>366</v>
      </c>
      <c r="M10390" s="2">
        <f t="shared" si="486"/>
        <v>53.505555555555553</v>
      </c>
      <c r="N10390" s="2" t="str">
        <f t="shared" si="487"/>
        <v/>
      </c>
      <c r="O10390" s="2" t="str">
        <f t="shared" si="488"/>
        <v/>
      </c>
    </row>
    <row r="10391" spans="1:15" x14ac:dyDescent="0.25">
      <c r="A10391">
        <v>10390</v>
      </c>
      <c r="B10391">
        <v>2</v>
      </c>
      <c r="C10391" s="1">
        <v>22619</v>
      </c>
      <c r="D10391">
        <v>2030</v>
      </c>
      <c r="E10391">
        <v>3</v>
      </c>
      <c r="F10391" t="s">
        <v>14</v>
      </c>
      <c r="G10391" s="1">
        <v>36896</v>
      </c>
      <c r="H10391">
        <v>2</v>
      </c>
      <c r="J10391">
        <v>10</v>
      </c>
      <c r="K10391">
        <v>12807</v>
      </c>
      <c r="L10391" s="1">
        <v>366</v>
      </c>
      <c r="M10391" s="2">
        <f t="shared" si="486"/>
        <v>39.086111111111109</v>
      </c>
      <c r="N10391" s="2" t="str">
        <f t="shared" si="487"/>
        <v/>
      </c>
      <c r="O10391" s="2" t="str">
        <f t="shared" si="488"/>
        <v/>
      </c>
    </row>
    <row r="10392" spans="1:15" x14ac:dyDescent="0.25">
      <c r="A10392">
        <v>10391</v>
      </c>
      <c r="B10392">
        <v>3</v>
      </c>
      <c r="C10392" s="1">
        <v>25965</v>
      </c>
      <c r="D10392">
        <v>0</v>
      </c>
      <c r="E10392">
        <v>0</v>
      </c>
      <c r="F10392" t="s">
        <v>13</v>
      </c>
      <c r="G10392" s="1">
        <v>36896</v>
      </c>
      <c r="H10392">
        <v>0</v>
      </c>
      <c r="J10392">
        <v>25</v>
      </c>
      <c r="K10392">
        <v>0</v>
      </c>
      <c r="L10392" s="1">
        <v>366</v>
      </c>
      <c r="M10392" s="2">
        <f t="shared" si="486"/>
        <v>29.927777777777777</v>
      </c>
      <c r="N10392" s="2" t="str">
        <f t="shared" si="487"/>
        <v/>
      </c>
      <c r="O10392" s="2" t="str">
        <f t="shared" si="488"/>
        <v/>
      </c>
    </row>
    <row r="10393" spans="1:15" x14ac:dyDescent="0.25">
      <c r="A10393">
        <v>10392</v>
      </c>
      <c r="B10393">
        <v>3</v>
      </c>
      <c r="C10393" s="1">
        <v>17819</v>
      </c>
      <c r="D10393">
        <v>0</v>
      </c>
      <c r="E10393">
        <v>0</v>
      </c>
      <c r="F10393" t="s">
        <v>13</v>
      </c>
      <c r="G10393" s="1">
        <v>36899</v>
      </c>
      <c r="H10393">
        <v>0</v>
      </c>
      <c r="J10393">
        <v>21</v>
      </c>
      <c r="K10393">
        <v>0</v>
      </c>
      <c r="L10393" s="1">
        <v>366</v>
      </c>
      <c r="M10393" s="2">
        <f t="shared" si="486"/>
        <v>52.236111111111114</v>
      </c>
      <c r="N10393" s="2" t="str">
        <f t="shared" si="487"/>
        <v/>
      </c>
      <c r="O10393" s="2" t="str">
        <f t="shared" si="488"/>
        <v/>
      </c>
    </row>
    <row r="10394" spans="1:15" x14ac:dyDescent="0.25">
      <c r="A10394">
        <v>10393</v>
      </c>
      <c r="B10394">
        <v>2</v>
      </c>
      <c r="C10394" s="1">
        <v>20140</v>
      </c>
      <c r="D10394">
        <v>0</v>
      </c>
      <c r="E10394">
        <v>0</v>
      </c>
      <c r="F10394" t="s">
        <v>14</v>
      </c>
      <c r="G10394" s="1">
        <v>36900</v>
      </c>
      <c r="H10394">
        <v>2</v>
      </c>
      <c r="J10394">
        <v>10</v>
      </c>
      <c r="K10394">
        <v>17907</v>
      </c>
      <c r="L10394" s="1">
        <v>366</v>
      </c>
      <c r="M10394" s="2">
        <f t="shared" si="486"/>
        <v>45.886111111111113</v>
      </c>
      <c r="N10394" s="2" t="str">
        <f t="shared" si="487"/>
        <v/>
      </c>
      <c r="O10394" s="2" t="str">
        <f t="shared" si="488"/>
        <v/>
      </c>
    </row>
    <row r="10395" spans="1:15" x14ac:dyDescent="0.25">
      <c r="A10395">
        <v>10394</v>
      </c>
      <c r="B10395">
        <v>2</v>
      </c>
      <c r="C10395" s="1">
        <v>19153</v>
      </c>
      <c r="D10395">
        <v>0</v>
      </c>
      <c r="E10395">
        <v>0</v>
      </c>
      <c r="F10395" t="s">
        <v>14</v>
      </c>
      <c r="G10395" s="1">
        <v>36900</v>
      </c>
      <c r="H10395">
        <v>2</v>
      </c>
      <c r="J10395">
        <v>10</v>
      </c>
      <c r="K10395">
        <v>10907</v>
      </c>
      <c r="L10395" s="1">
        <v>366</v>
      </c>
      <c r="M10395" s="2">
        <f t="shared" si="486"/>
        <v>48.586111111111109</v>
      </c>
      <c r="N10395" s="2" t="str">
        <f t="shared" si="487"/>
        <v/>
      </c>
      <c r="O10395" s="2" t="str">
        <f t="shared" si="488"/>
        <v/>
      </c>
    </row>
    <row r="10396" spans="1:15" x14ac:dyDescent="0.25">
      <c r="A10396">
        <v>10395</v>
      </c>
      <c r="B10396">
        <v>2</v>
      </c>
      <c r="C10396" s="1">
        <v>24317</v>
      </c>
      <c r="D10396">
        <v>0</v>
      </c>
      <c r="E10396">
        <v>0</v>
      </c>
      <c r="F10396" t="s">
        <v>13</v>
      </c>
      <c r="G10396" s="1">
        <v>36901</v>
      </c>
      <c r="H10396">
        <v>0</v>
      </c>
      <c r="J10396">
        <v>21</v>
      </c>
      <c r="K10396">
        <v>0</v>
      </c>
      <c r="L10396" s="1">
        <v>366</v>
      </c>
      <c r="M10396" s="2">
        <f t="shared" si="486"/>
        <v>34.447222222222223</v>
      </c>
      <c r="N10396" s="2" t="str">
        <f t="shared" si="487"/>
        <v/>
      </c>
      <c r="O10396" s="2" t="str">
        <f t="shared" si="488"/>
        <v/>
      </c>
    </row>
    <row r="10397" spans="1:15" x14ac:dyDescent="0.25">
      <c r="A10397">
        <v>10396</v>
      </c>
      <c r="B10397">
        <v>2</v>
      </c>
      <c r="C10397" s="1">
        <v>19887</v>
      </c>
      <c r="D10397">
        <v>1554</v>
      </c>
      <c r="E10397">
        <v>0</v>
      </c>
      <c r="F10397" t="s">
        <v>14</v>
      </c>
      <c r="G10397" s="1">
        <v>36901</v>
      </c>
      <c r="H10397">
        <v>0</v>
      </c>
      <c r="J10397">
        <v>21</v>
      </c>
      <c r="K10397">
        <v>0</v>
      </c>
      <c r="L10397" s="1">
        <v>366</v>
      </c>
      <c r="M10397" s="2">
        <f t="shared" si="486"/>
        <v>46.577777777777776</v>
      </c>
      <c r="N10397" s="2" t="str">
        <f t="shared" si="487"/>
        <v/>
      </c>
      <c r="O10397" s="2" t="str">
        <f t="shared" si="488"/>
        <v/>
      </c>
    </row>
    <row r="10398" spans="1:15" x14ac:dyDescent="0.25">
      <c r="A10398">
        <v>10397</v>
      </c>
      <c r="B10398">
        <v>2</v>
      </c>
      <c r="C10398" s="1">
        <v>31901</v>
      </c>
      <c r="D10398">
        <v>0</v>
      </c>
      <c r="E10398">
        <v>0</v>
      </c>
      <c r="F10398" t="s">
        <v>20</v>
      </c>
      <c r="G10398" s="1">
        <v>36902</v>
      </c>
      <c r="H10398">
        <v>0</v>
      </c>
      <c r="J10398">
        <v>21</v>
      </c>
      <c r="K10398">
        <v>10107</v>
      </c>
      <c r="L10398" s="1">
        <v>366</v>
      </c>
      <c r="M10398" s="2">
        <f t="shared" si="486"/>
        <v>13.686111111111112</v>
      </c>
      <c r="N10398" s="2" t="str">
        <f t="shared" si="487"/>
        <v/>
      </c>
      <c r="O10398" s="2" t="str">
        <f t="shared" si="488"/>
        <v/>
      </c>
    </row>
    <row r="10399" spans="1:15" x14ac:dyDescent="0.25">
      <c r="A10399">
        <v>10398</v>
      </c>
      <c r="B10399">
        <v>2</v>
      </c>
      <c r="C10399" s="1">
        <v>27352</v>
      </c>
      <c r="D10399">
        <v>0</v>
      </c>
      <c r="E10399">
        <v>0</v>
      </c>
      <c r="F10399" t="s">
        <v>14</v>
      </c>
      <c r="G10399" s="1">
        <v>36902</v>
      </c>
      <c r="H10399">
        <v>0</v>
      </c>
      <c r="J10399">
        <v>10</v>
      </c>
      <c r="K10399">
        <v>17807</v>
      </c>
      <c r="L10399" s="1">
        <v>366</v>
      </c>
      <c r="M10399" s="2">
        <f t="shared" si="486"/>
        <v>26.144444444444446</v>
      </c>
      <c r="N10399" s="2" t="str">
        <f t="shared" si="487"/>
        <v/>
      </c>
      <c r="O10399" s="2" t="str">
        <f t="shared" si="488"/>
        <v/>
      </c>
    </row>
    <row r="10400" spans="1:15" x14ac:dyDescent="0.25">
      <c r="A10400">
        <v>10399</v>
      </c>
      <c r="B10400">
        <v>4</v>
      </c>
      <c r="C10400" s="1">
        <v>24873</v>
      </c>
      <c r="D10400">
        <v>0</v>
      </c>
      <c r="E10400">
        <v>0</v>
      </c>
      <c r="F10400" t="s">
        <v>20</v>
      </c>
      <c r="G10400" s="1">
        <v>36902</v>
      </c>
      <c r="H10400">
        <v>0</v>
      </c>
      <c r="J10400">
        <v>10</v>
      </c>
      <c r="K10400">
        <v>10307</v>
      </c>
      <c r="L10400" s="1">
        <v>366</v>
      </c>
      <c r="M10400" s="2">
        <f t="shared" si="486"/>
        <v>32.93333333333333</v>
      </c>
      <c r="N10400" s="2" t="str">
        <f t="shared" si="487"/>
        <v/>
      </c>
      <c r="O10400" s="2" t="str">
        <f t="shared" si="488"/>
        <v/>
      </c>
    </row>
    <row r="10401" spans="1:15" x14ac:dyDescent="0.25">
      <c r="A10401">
        <v>10400</v>
      </c>
      <c r="B10401">
        <v>4</v>
      </c>
      <c r="C10401" s="1">
        <v>27246</v>
      </c>
      <c r="D10401">
        <v>0</v>
      </c>
      <c r="E10401">
        <v>0</v>
      </c>
      <c r="F10401" t="s">
        <v>26</v>
      </c>
      <c r="G10401" s="1">
        <v>36902</v>
      </c>
      <c r="H10401">
        <v>2</v>
      </c>
      <c r="J10401">
        <v>10</v>
      </c>
      <c r="K10401">
        <v>12149</v>
      </c>
      <c r="L10401" s="1">
        <v>366</v>
      </c>
      <c r="M10401" s="2">
        <f t="shared" si="486"/>
        <v>26.433333333333334</v>
      </c>
      <c r="N10401" s="2" t="str">
        <f t="shared" si="487"/>
        <v/>
      </c>
      <c r="O10401" s="2" t="str">
        <f t="shared" si="488"/>
        <v/>
      </c>
    </row>
    <row r="10402" spans="1:15" x14ac:dyDescent="0.25">
      <c r="A10402">
        <v>10401</v>
      </c>
      <c r="B10402">
        <v>2</v>
      </c>
      <c r="C10402" s="1">
        <v>15988</v>
      </c>
      <c r="D10402">
        <v>0</v>
      </c>
      <c r="E10402">
        <v>0</v>
      </c>
      <c r="F10402" t="s">
        <v>13</v>
      </c>
      <c r="G10402" s="1">
        <v>36903</v>
      </c>
      <c r="H10402">
        <v>0</v>
      </c>
      <c r="J10402">
        <v>21</v>
      </c>
      <c r="K10402">
        <v>0</v>
      </c>
      <c r="L10402" s="1">
        <v>366</v>
      </c>
      <c r="M10402" s="2">
        <f t="shared" si="486"/>
        <v>57.258333333333333</v>
      </c>
      <c r="N10402" s="2" t="str">
        <f t="shared" si="487"/>
        <v/>
      </c>
      <c r="O10402" s="2" t="str">
        <f t="shared" si="488"/>
        <v/>
      </c>
    </row>
    <row r="10403" spans="1:15" x14ac:dyDescent="0.25">
      <c r="A10403">
        <v>10402</v>
      </c>
      <c r="B10403">
        <v>2</v>
      </c>
      <c r="C10403" s="1">
        <v>21250</v>
      </c>
      <c r="D10403">
        <v>0</v>
      </c>
      <c r="E10403">
        <v>0</v>
      </c>
      <c r="F10403" t="s">
        <v>13</v>
      </c>
      <c r="G10403" s="1">
        <v>36903</v>
      </c>
      <c r="H10403">
        <v>0</v>
      </c>
      <c r="J10403">
        <v>21</v>
      </c>
      <c r="K10403">
        <v>0</v>
      </c>
      <c r="L10403" s="1">
        <v>366</v>
      </c>
      <c r="M10403" s="2">
        <f t="shared" si="486"/>
        <v>42.85</v>
      </c>
      <c r="N10403" s="2" t="str">
        <f t="shared" si="487"/>
        <v/>
      </c>
      <c r="O10403" s="2" t="str">
        <f t="shared" si="488"/>
        <v/>
      </c>
    </row>
    <row r="10404" spans="1:15" x14ac:dyDescent="0.25">
      <c r="A10404">
        <v>10403</v>
      </c>
      <c r="B10404">
        <v>3</v>
      </c>
      <c r="C10404" s="1">
        <v>23229</v>
      </c>
      <c r="D10404">
        <v>1100</v>
      </c>
      <c r="E10404">
        <v>2</v>
      </c>
      <c r="F10404" t="s">
        <v>14</v>
      </c>
      <c r="G10404" s="1">
        <v>36903</v>
      </c>
      <c r="H10404">
        <v>2</v>
      </c>
      <c r="J10404">
        <v>10</v>
      </c>
      <c r="K10404">
        <v>16807</v>
      </c>
      <c r="L10404" s="1">
        <v>366</v>
      </c>
      <c r="M10404" s="2">
        <f t="shared" si="486"/>
        <v>37.43333333333333</v>
      </c>
      <c r="N10404" s="2" t="str">
        <f t="shared" si="487"/>
        <v/>
      </c>
      <c r="O10404" s="2" t="str">
        <f t="shared" si="488"/>
        <v/>
      </c>
    </row>
    <row r="10405" spans="1:15" x14ac:dyDescent="0.25">
      <c r="A10405">
        <v>10404</v>
      </c>
      <c r="B10405">
        <v>4</v>
      </c>
      <c r="C10405" s="1">
        <v>24809</v>
      </c>
      <c r="D10405">
        <v>3095</v>
      </c>
      <c r="E10405">
        <v>1</v>
      </c>
      <c r="F10405" t="s">
        <v>26</v>
      </c>
      <c r="G10405" s="1">
        <v>36903</v>
      </c>
      <c r="H10405">
        <v>2</v>
      </c>
      <c r="J10405">
        <v>10</v>
      </c>
      <c r="K10405">
        <v>12149</v>
      </c>
      <c r="L10405" s="1">
        <v>366</v>
      </c>
      <c r="M10405" s="2">
        <f t="shared" si="486"/>
        <v>33.108333333333334</v>
      </c>
      <c r="N10405" s="2" t="str">
        <f t="shared" si="487"/>
        <v/>
      </c>
      <c r="O10405" s="2" t="str">
        <f t="shared" si="488"/>
        <v/>
      </c>
    </row>
    <row r="10406" spans="1:15" x14ac:dyDescent="0.25">
      <c r="A10406">
        <v>10405</v>
      </c>
      <c r="B10406">
        <v>2</v>
      </c>
      <c r="C10406" s="1">
        <v>26673</v>
      </c>
      <c r="D10406">
        <v>0</v>
      </c>
      <c r="E10406">
        <v>0</v>
      </c>
      <c r="F10406" t="s">
        <v>20</v>
      </c>
      <c r="G10406" s="1">
        <v>36903</v>
      </c>
      <c r="H10406">
        <v>2</v>
      </c>
      <c r="J10406">
        <v>10</v>
      </c>
      <c r="K10406">
        <v>10107</v>
      </c>
      <c r="L10406" s="1">
        <v>366</v>
      </c>
      <c r="M10406" s="2">
        <f t="shared" si="486"/>
        <v>28.008333333333333</v>
      </c>
      <c r="N10406" s="2" t="str">
        <f t="shared" si="487"/>
        <v/>
      </c>
      <c r="O10406" s="2" t="str">
        <f t="shared" si="488"/>
        <v/>
      </c>
    </row>
    <row r="10407" spans="1:15" x14ac:dyDescent="0.25">
      <c r="A10407">
        <v>10406</v>
      </c>
      <c r="B10407">
        <v>3</v>
      </c>
      <c r="C10407" s="1">
        <v>28556</v>
      </c>
      <c r="D10407">
        <v>1700</v>
      </c>
      <c r="E10407">
        <v>1</v>
      </c>
      <c r="F10407" t="s">
        <v>14</v>
      </c>
      <c r="G10407" s="1">
        <v>36906</v>
      </c>
      <c r="H10407">
        <v>2</v>
      </c>
      <c r="J10407">
        <v>10</v>
      </c>
      <c r="K10407">
        <v>0</v>
      </c>
      <c r="L10407" s="1">
        <v>366</v>
      </c>
      <c r="M10407" s="2">
        <f t="shared" si="486"/>
        <v>22.855555555555554</v>
      </c>
      <c r="N10407" s="2" t="str">
        <f t="shared" si="487"/>
        <v/>
      </c>
      <c r="O10407" s="2" t="str">
        <f t="shared" si="488"/>
        <v/>
      </c>
    </row>
    <row r="10408" spans="1:15" x14ac:dyDescent="0.25">
      <c r="A10408">
        <v>10407</v>
      </c>
      <c r="B10408">
        <v>3</v>
      </c>
      <c r="C10408" s="1">
        <v>15898</v>
      </c>
      <c r="D10408">
        <v>0</v>
      </c>
      <c r="E10408">
        <v>3</v>
      </c>
      <c r="F10408" t="s">
        <v>13</v>
      </c>
      <c r="G10408" s="1">
        <v>36906</v>
      </c>
      <c r="H10408">
        <v>0</v>
      </c>
      <c r="J10408">
        <v>21</v>
      </c>
      <c r="K10408">
        <v>0</v>
      </c>
      <c r="L10408" s="1">
        <v>366</v>
      </c>
      <c r="M10408" s="2">
        <f t="shared" si="486"/>
        <v>57.511111111111113</v>
      </c>
      <c r="N10408" s="2" t="str">
        <f t="shared" si="487"/>
        <v/>
      </c>
      <c r="O10408" s="2" t="str">
        <f t="shared" si="488"/>
        <v/>
      </c>
    </row>
    <row r="10409" spans="1:15" x14ac:dyDescent="0.25">
      <c r="A10409">
        <v>10408</v>
      </c>
      <c r="B10409">
        <v>2</v>
      </c>
      <c r="C10409" s="1">
        <v>25891</v>
      </c>
      <c r="D10409">
        <v>1944</v>
      </c>
      <c r="E10409">
        <v>1</v>
      </c>
      <c r="F10409" t="s">
        <v>20</v>
      </c>
      <c r="G10409" s="1">
        <v>36908</v>
      </c>
      <c r="H10409">
        <v>2</v>
      </c>
      <c r="J10409">
        <v>10</v>
      </c>
      <c r="K10409">
        <v>10107</v>
      </c>
      <c r="L10409" s="1">
        <v>366</v>
      </c>
      <c r="M10409" s="2">
        <f t="shared" si="486"/>
        <v>30.161111111111111</v>
      </c>
      <c r="N10409" s="2" t="str">
        <f t="shared" si="487"/>
        <v/>
      </c>
      <c r="O10409" s="2" t="str">
        <f t="shared" si="488"/>
        <v/>
      </c>
    </row>
    <row r="10410" spans="1:15" x14ac:dyDescent="0.25">
      <c r="A10410">
        <v>10409</v>
      </c>
      <c r="B10410">
        <v>3</v>
      </c>
      <c r="C10410" s="1">
        <v>26017</v>
      </c>
      <c r="D10410">
        <v>0</v>
      </c>
      <c r="E10410">
        <v>0</v>
      </c>
      <c r="F10410" t="s">
        <v>17</v>
      </c>
      <c r="G10410" s="1">
        <v>36908</v>
      </c>
      <c r="H10410">
        <v>2</v>
      </c>
      <c r="J10410">
        <v>10</v>
      </c>
      <c r="K10410">
        <v>17807</v>
      </c>
      <c r="L10410" s="1">
        <v>366</v>
      </c>
      <c r="M10410" s="2">
        <f t="shared" si="486"/>
        <v>29.81111111111111</v>
      </c>
      <c r="N10410" s="2" t="str">
        <f t="shared" si="487"/>
        <v/>
      </c>
      <c r="O10410" s="2" t="str">
        <f t="shared" si="488"/>
        <v/>
      </c>
    </row>
    <row r="10411" spans="1:15" x14ac:dyDescent="0.25">
      <c r="A10411">
        <v>10410</v>
      </c>
      <c r="B10411">
        <v>4</v>
      </c>
      <c r="C10411" s="1">
        <v>21275</v>
      </c>
      <c r="D10411">
        <v>0</v>
      </c>
      <c r="E10411">
        <v>0</v>
      </c>
      <c r="F10411" t="s">
        <v>20</v>
      </c>
      <c r="G10411" s="1">
        <v>36909</v>
      </c>
      <c r="H10411">
        <v>0</v>
      </c>
      <c r="J10411">
        <v>25</v>
      </c>
      <c r="K10411">
        <v>0</v>
      </c>
      <c r="L10411" s="1">
        <v>366</v>
      </c>
      <c r="M10411" s="2">
        <f t="shared" si="486"/>
        <v>42.8</v>
      </c>
      <c r="N10411" s="2" t="str">
        <f t="shared" si="487"/>
        <v/>
      </c>
      <c r="O10411" s="2" t="str">
        <f t="shared" si="488"/>
        <v/>
      </c>
    </row>
    <row r="10412" spans="1:15" x14ac:dyDescent="0.25">
      <c r="A10412">
        <v>10411</v>
      </c>
      <c r="B10412">
        <v>3</v>
      </c>
      <c r="C10412" s="1">
        <v>24068</v>
      </c>
      <c r="D10412">
        <v>2244</v>
      </c>
      <c r="E10412">
        <v>3</v>
      </c>
      <c r="F10412" t="s">
        <v>14</v>
      </c>
      <c r="G10412" s="1">
        <v>36909</v>
      </c>
      <c r="H10412">
        <v>2</v>
      </c>
      <c r="J10412">
        <v>10</v>
      </c>
      <c r="K10412">
        <v>16707</v>
      </c>
      <c r="L10412" s="1">
        <v>366</v>
      </c>
      <c r="M10412" s="2">
        <f t="shared" si="486"/>
        <v>35.155555555555559</v>
      </c>
      <c r="N10412" s="2" t="str">
        <f t="shared" si="487"/>
        <v/>
      </c>
      <c r="O10412" s="2" t="str">
        <f t="shared" si="488"/>
        <v/>
      </c>
    </row>
    <row r="10413" spans="1:15" x14ac:dyDescent="0.25">
      <c r="A10413">
        <v>10412</v>
      </c>
      <c r="B10413">
        <v>2</v>
      </c>
      <c r="C10413" s="1">
        <v>24979</v>
      </c>
      <c r="D10413">
        <v>1460</v>
      </c>
      <c r="E10413">
        <v>2</v>
      </c>
      <c r="F10413" t="s">
        <v>13</v>
      </c>
      <c r="G10413" s="1">
        <v>36910</v>
      </c>
      <c r="H10413">
        <v>0</v>
      </c>
      <c r="J10413">
        <v>21</v>
      </c>
      <c r="K10413">
        <v>0</v>
      </c>
      <c r="L10413" s="1">
        <v>366</v>
      </c>
      <c r="M10413" s="2">
        <f t="shared" si="486"/>
        <v>32.661111111111111</v>
      </c>
      <c r="N10413" s="2" t="str">
        <f t="shared" si="487"/>
        <v/>
      </c>
      <c r="O10413" s="2" t="str">
        <f t="shared" si="488"/>
        <v/>
      </c>
    </row>
    <row r="10414" spans="1:15" x14ac:dyDescent="0.25">
      <c r="A10414">
        <v>10413</v>
      </c>
      <c r="B10414">
        <v>3</v>
      </c>
      <c r="C10414" s="1">
        <v>20824</v>
      </c>
      <c r="D10414">
        <v>0</v>
      </c>
      <c r="E10414">
        <v>2</v>
      </c>
      <c r="F10414" t="s">
        <v>18</v>
      </c>
      <c r="G10414" s="1">
        <v>36910</v>
      </c>
      <c r="H10414">
        <v>2</v>
      </c>
      <c r="J10414">
        <v>10</v>
      </c>
      <c r="K10414">
        <v>10107</v>
      </c>
      <c r="L10414" s="1">
        <v>366</v>
      </c>
      <c r="M10414" s="2">
        <f t="shared" si="486"/>
        <v>44.041666666666664</v>
      </c>
      <c r="N10414" s="2" t="str">
        <f t="shared" si="487"/>
        <v/>
      </c>
      <c r="O10414" s="2" t="str">
        <f t="shared" si="488"/>
        <v/>
      </c>
    </row>
    <row r="10415" spans="1:15" x14ac:dyDescent="0.25">
      <c r="A10415">
        <v>10414</v>
      </c>
      <c r="B10415">
        <v>4</v>
      </c>
      <c r="C10415" s="1">
        <v>27405</v>
      </c>
      <c r="D10415">
        <v>1623</v>
      </c>
      <c r="E10415">
        <v>1</v>
      </c>
      <c r="F10415" t="s">
        <v>26</v>
      </c>
      <c r="G10415" s="1">
        <v>36910</v>
      </c>
      <c r="H10415">
        <v>2</v>
      </c>
      <c r="J10415">
        <v>10</v>
      </c>
      <c r="K10415">
        <v>10207</v>
      </c>
      <c r="L10415" s="1">
        <v>366</v>
      </c>
      <c r="M10415" s="2">
        <f t="shared" si="486"/>
        <v>26.022222222222222</v>
      </c>
      <c r="N10415" s="2" t="str">
        <f t="shared" si="487"/>
        <v/>
      </c>
      <c r="O10415" s="2" t="str">
        <f t="shared" si="488"/>
        <v/>
      </c>
    </row>
    <row r="10416" spans="1:15" x14ac:dyDescent="0.25">
      <c r="A10416">
        <v>10415</v>
      </c>
      <c r="B10416">
        <v>2</v>
      </c>
      <c r="C10416" s="1">
        <v>20002</v>
      </c>
      <c r="D10416">
        <v>0</v>
      </c>
      <c r="E10416">
        <v>0</v>
      </c>
      <c r="F10416" t="s">
        <v>13</v>
      </c>
      <c r="G10416" s="1">
        <v>36913</v>
      </c>
      <c r="H10416">
        <v>0</v>
      </c>
      <c r="J10416">
        <v>21</v>
      </c>
      <c r="K10416">
        <v>0</v>
      </c>
      <c r="L10416" s="1">
        <v>366</v>
      </c>
      <c r="M10416" s="2">
        <f t="shared" si="486"/>
        <v>46.297222222222224</v>
      </c>
      <c r="N10416" s="2" t="str">
        <f t="shared" si="487"/>
        <v/>
      </c>
      <c r="O10416" s="2" t="str">
        <f t="shared" si="488"/>
        <v/>
      </c>
    </row>
    <row r="10417" spans="1:15" x14ac:dyDescent="0.25">
      <c r="A10417">
        <v>10416</v>
      </c>
      <c r="B10417">
        <v>2</v>
      </c>
      <c r="C10417" s="1">
        <v>18305</v>
      </c>
      <c r="D10417">
        <v>2647</v>
      </c>
      <c r="E10417">
        <v>0</v>
      </c>
      <c r="F10417" t="s">
        <v>14</v>
      </c>
      <c r="G10417" s="1">
        <v>36913</v>
      </c>
      <c r="H10417">
        <v>0</v>
      </c>
      <c r="J10417">
        <v>25</v>
      </c>
      <c r="K10417">
        <v>0</v>
      </c>
      <c r="L10417" s="1">
        <v>366</v>
      </c>
      <c r="M10417" s="2">
        <f t="shared" si="486"/>
        <v>50.947222222222223</v>
      </c>
      <c r="N10417" s="2" t="str">
        <f t="shared" si="487"/>
        <v/>
      </c>
      <c r="O10417" s="2" t="str">
        <f t="shared" si="488"/>
        <v/>
      </c>
    </row>
    <row r="10418" spans="1:15" x14ac:dyDescent="0.25">
      <c r="A10418">
        <v>10417</v>
      </c>
      <c r="B10418">
        <v>3</v>
      </c>
      <c r="C10418" s="1">
        <v>18890</v>
      </c>
      <c r="D10418">
        <v>0</v>
      </c>
      <c r="E10418">
        <v>3</v>
      </c>
      <c r="F10418" t="s">
        <v>14</v>
      </c>
      <c r="G10418" s="1">
        <v>36914</v>
      </c>
      <c r="H10418">
        <v>2</v>
      </c>
      <c r="J10418">
        <v>10</v>
      </c>
      <c r="K10418">
        <v>17807</v>
      </c>
      <c r="L10418" s="1">
        <v>366</v>
      </c>
      <c r="M10418" s="2">
        <f t="shared" si="486"/>
        <v>49.344444444444441</v>
      </c>
      <c r="N10418" s="2" t="str">
        <f t="shared" si="487"/>
        <v/>
      </c>
      <c r="O10418" s="2" t="str">
        <f t="shared" si="488"/>
        <v/>
      </c>
    </row>
    <row r="10419" spans="1:15" x14ac:dyDescent="0.25">
      <c r="A10419">
        <v>10418</v>
      </c>
      <c r="B10419">
        <v>3</v>
      </c>
      <c r="C10419" s="1">
        <v>19725</v>
      </c>
      <c r="D10419">
        <v>0</v>
      </c>
      <c r="E10419">
        <v>0</v>
      </c>
      <c r="F10419" t="s">
        <v>13</v>
      </c>
      <c r="G10419" s="1">
        <v>36914</v>
      </c>
      <c r="H10419">
        <v>0</v>
      </c>
      <c r="J10419">
        <v>25</v>
      </c>
      <c r="K10419">
        <v>0</v>
      </c>
      <c r="L10419" s="1">
        <v>366</v>
      </c>
      <c r="M10419" s="2">
        <f t="shared" si="486"/>
        <v>47.06111111111111</v>
      </c>
      <c r="N10419" s="2" t="str">
        <f t="shared" si="487"/>
        <v/>
      </c>
      <c r="O10419" s="2" t="str">
        <f t="shared" si="488"/>
        <v/>
      </c>
    </row>
    <row r="10420" spans="1:15" x14ac:dyDescent="0.25">
      <c r="A10420">
        <v>10419</v>
      </c>
      <c r="B10420">
        <v>3</v>
      </c>
      <c r="C10420" s="1">
        <v>26966</v>
      </c>
      <c r="D10420">
        <v>1835</v>
      </c>
      <c r="E10420">
        <v>2</v>
      </c>
      <c r="F10420" t="s">
        <v>16</v>
      </c>
      <c r="G10420" s="1">
        <v>36915</v>
      </c>
      <c r="H10420">
        <v>2</v>
      </c>
      <c r="J10420">
        <v>10</v>
      </c>
      <c r="K10420">
        <v>10107</v>
      </c>
      <c r="L10420" s="1">
        <v>366</v>
      </c>
      <c r="M10420" s="2">
        <f t="shared" si="486"/>
        <v>27.236111111111111</v>
      </c>
      <c r="N10420" s="2" t="str">
        <f t="shared" si="487"/>
        <v/>
      </c>
      <c r="O10420" s="2" t="str">
        <f t="shared" si="488"/>
        <v/>
      </c>
    </row>
    <row r="10421" spans="1:15" x14ac:dyDescent="0.25">
      <c r="A10421">
        <v>10420</v>
      </c>
      <c r="B10421">
        <v>3</v>
      </c>
      <c r="C10421" s="1">
        <v>20477</v>
      </c>
      <c r="D10421">
        <v>0</v>
      </c>
      <c r="E10421">
        <v>0</v>
      </c>
      <c r="F10421" t="s">
        <v>13</v>
      </c>
      <c r="G10421" s="1">
        <v>36915</v>
      </c>
      <c r="H10421">
        <v>0</v>
      </c>
      <c r="J10421">
        <v>25</v>
      </c>
      <c r="K10421">
        <v>0</v>
      </c>
      <c r="L10421" s="1">
        <v>366</v>
      </c>
      <c r="M10421" s="2">
        <f t="shared" si="486"/>
        <v>45.00277777777778</v>
      </c>
      <c r="N10421" s="2" t="str">
        <f t="shared" si="487"/>
        <v/>
      </c>
      <c r="O10421" s="2" t="str">
        <f t="shared" si="488"/>
        <v/>
      </c>
    </row>
    <row r="10422" spans="1:15" x14ac:dyDescent="0.25">
      <c r="A10422">
        <v>10421</v>
      </c>
      <c r="B10422">
        <v>3</v>
      </c>
      <c r="C10422" s="1">
        <v>21356</v>
      </c>
      <c r="D10422">
        <v>0</v>
      </c>
      <c r="E10422">
        <v>0</v>
      </c>
      <c r="F10422" t="s">
        <v>13</v>
      </c>
      <c r="G10422" s="1">
        <v>36915</v>
      </c>
      <c r="H10422">
        <v>0</v>
      </c>
      <c r="J10422">
        <v>21</v>
      </c>
      <c r="K10422">
        <v>0</v>
      </c>
      <c r="L10422" s="1">
        <v>366</v>
      </c>
      <c r="M10422" s="2">
        <f t="shared" si="486"/>
        <v>42.594444444444441</v>
      </c>
      <c r="N10422" s="2" t="str">
        <f t="shared" si="487"/>
        <v/>
      </c>
      <c r="O10422" s="2" t="str">
        <f t="shared" si="488"/>
        <v/>
      </c>
    </row>
    <row r="10423" spans="1:15" x14ac:dyDescent="0.25">
      <c r="A10423">
        <v>10422</v>
      </c>
      <c r="B10423">
        <v>4</v>
      </c>
      <c r="C10423" s="1">
        <v>28234</v>
      </c>
      <c r="D10423">
        <v>0</v>
      </c>
      <c r="E10423">
        <v>0</v>
      </c>
      <c r="F10423" t="s">
        <v>20</v>
      </c>
      <c r="G10423" s="1">
        <v>36916</v>
      </c>
      <c r="H10423">
        <v>2</v>
      </c>
      <c r="J10423">
        <v>10</v>
      </c>
      <c r="K10423">
        <v>10807</v>
      </c>
      <c r="L10423" s="1">
        <v>366</v>
      </c>
      <c r="M10423" s="2">
        <f t="shared" si="486"/>
        <v>23.766666666666666</v>
      </c>
      <c r="N10423" s="2" t="str">
        <f t="shared" si="487"/>
        <v/>
      </c>
      <c r="O10423" s="2" t="str">
        <f t="shared" si="488"/>
        <v/>
      </c>
    </row>
    <row r="10424" spans="1:15" x14ac:dyDescent="0.25">
      <c r="A10424">
        <v>10423</v>
      </c>
      <c r="B10424">
        <v>3</v>
      </c>
      <c r="C10424" s="1">
        <v>18861</v>
      </c>
      <c r="D10424">
        <v>0</v>
      </c>
      <c r="E10424">
        <v>0</v>
      </c>
      <c r="F10424" t="s">
        <v>13</v>
      </c>
      <c r="G10424" s="1">
        <v>36916</v>
      </c>
      <c r="H10424">
        <v>0</v>
      </c>
      <c r="J10424">
        <v>25</v>
      </c>
      <c r="K10424">
        <v>0</v>
      </c>
      <c r="L10424" s="1">
        <v>366</v>
      </c>
      <c r="M10424" s="2">
        <f t="shared" si="486"/>
        <v>49.427777777777777</v>
      </c>
      <c r="N10424" s="2" t="str">
        <f t="shared" si="487"/>
        <v/>
      </c>
      <c r="O10424" s="2" t="str">
        <f t="shared" si="488"/>
        <v/>
      </c>
    </row>
    <row r="10425" spans="1:15" x14ac:dyDescent="0.25">
      <c r="A10425">
        <v>10424</v>
      </c>
      <c r="B10425">
        <v>2</v>
      </c>
      <c r="C10425" s="1">
        <v>20602</v>
      </c>
      <c r="D10425">
        <v>0</v>
      </c>
      <c r="E10425">
        <v>0</v>
      </c>
      <c r="F10425" t="s">
        <v>13</v>
      </c>
      <c r="G10425" s="1">
        <v>36916</v>
      </c>
      <c r="H10425">
        <v>0</v>
      </c>
      <c r="J10425">
        <v>21</v>
      </c>
      <c r="K10425">
        <v>0</v>
      </c>
      <c r="L10425" s="1">
        <v>366</v>
      </c>
      <c r="M10425" s="2">
        <f t="shared" si="486"/>
        <v>44.661111111111111</v>
      </c>
      <c r="N10425" s="2" t="str">
        <f t="shared" si="487"/>
        <v/>
      </c>
      <c r="O10425" s="2" t="str">
        <f t="shared" si="488"/>
        <v/>
      </c>
    </row>
    <row r="10426" spans="1:15" x14ac:dyDescent="0.25">
      <c r="A10426">
        <v>10425</v>
      </c>
      <c r="B10426">
        <v>3</v>
      </c>
      <c r="C10426" s="1">
        <v>19638</v>
      </c>
      <c r="D10426">
        <v>0</v>
      </c>
      <c r="E10426">
        <v>0</v>
      </c>
      <c r="F10426" t="s">
        <v>13</v>
      </c>
      <c r="G10426" s="1">
        <v>36916</v>
      </c>
      <c r="H10426">
        <v>0</v>
      </c>
      <c r="J10426">
        <v>25</v>
      </c>
      <c r="K10426">
        <v>0</v>
      </c>
      <c r="L10426" s="1">
        <v>366</v>
      </c>
      <c r="M10426" s="2">
        <f t="shared" si="486"/>
        <v>47.302777777777777</v>
      </c>
      <c r="N10426" s="2" t="str">
        <f t="shared" si="487"/>
        <v/>
      </c>
      <c r="O10426" s="2" t="str">
        <f t="shared" si="488"/>
        <v/>
      </c>
    </row>
    <row r="10427" spans="1:15" x14ac:dyDescent="0.25">
      <c r="A10427">
        <v>10426</v>
      </c>
      <c r="B10427">
        <v>4</v>
      </c>
      <c r="C10427" s="1">
        <v>28405</v>
      </c>
      <c r="D10427">
        <v>0</v>
      </c>
      <c r="E10427">
        <v>1</v>
      </c>
      <c r="F10427" t="s">
        <v>20</v>
      </c>
      <c r="G10427" s="1">
        <v>36917</v>
      </c>
      <c r="H10427">
        <v>0</v>
      </c>
      <c r="J10427">
        <v>10</v>
      </c>
      <c r="K10427">
        <v>13507</v>
      </c>
      <c r="L10427" s="1">
        <v>366</v>
      </c>
      <c r="M10427" s="2">
        <f t="shared" si="486"/>
        <v>23.302777777777777</v>
      </c>
      <c r="N10427" s="2" t="str">
        <f t="shared" si="487"/>
        <v/>
      </c>
      <c r="O10427" s="2" t="str">
        <f t="shared" si="488"/>
        <v/>
      </c>
    </row>
    <row r="10428" spans="1:15" x14ac:dyDescent="0.25">
      <c r="A10428">
        <v>10427</v>
      </c>
      <c r="B10428">
        <v>3</v>
      </c>
      <c r="C10428" s="1">
        <v>21536</v>
      </c>
      <c r="D10428">
        <v>1524</v>
      </c>
      <c r="E10428">
        <v>3</v>
      </c>
      <c r="F10428" t="s">
        <v>14</v>
      </c>
      <c r="G10428" s="1">
        <v>36917</v>
      </c>
      <c r="H10428">
        <v>0</v>
      </c>
      <c r="J10428">
        <v>21</v>
      </c>
      <c r="K10428">
        <v>0</v>
      </c>
      <c r="L10428" s="1">
        <v>366</v>
      </c>
      <c r="M10428" s="2">
        <f t="shared" si="486"/>
        <v>42.108333333333334</v>
      </c>
      <c r="N10428" s="2" t="str">
        <f t="shared" si="487"/>
        <v/>
      </c>
      <c r="O10428" s="2" t="str">
        <f t="shared" si="488"/>
        <v/>
      </c>
    </row>
    <row r="10429" spans="1:15" x14ac:dyDescent="0.25">
      <c r="A10429">
        <v>10428</v>
      </c>
      <c r="B10429">
        <v>3</v>
      </c>
      <c r="C10429" s="1">
        <v>25755</v>
      </c>
      <c r="D10429">
        <v>0</v>
      </c>
      <c r="E10429">
        <v>0</v>
      </c>
      <c r="F10429" t="s">
        <v>14</v>
      </c>
      <c r="G10429" s="1">
        <v>36920</v>
      </c>
      <c r="H10429">
        <v>2</v>
      </c>
      <c r="J10429">
        <v>10</v>
      </c>
      <c r="K10429">
        <v>14607</v>
      </c>
      <c r="L10429" s="1">
        <v>366</v>
      </c>
      <c r="M10429" s="2">
        <f t="shared" si="486"/>
        <v>30.56388888888889</v>
      </c>
      <c r="N10429" s="2" t="str">
        <f t="shared" si="487"/>
        <v/>
      </c>
      <c r="O10429" s="2" t="str">
        <f t="shared" si="488"/>
        <v/>
      </c>
    </row>
    <row r="10430" spans="1:15" x14ac:dyDescent="0.25">
      <c r="A10430">
        <v>10429</v>
      </c>
      <c r="B10430">
        <v>4</v>
      </c>
      <c r="C10430" s="1">
        <v>31213</v>
      </c>
      <c r="D10430">
        <v>0</v>
      </c>
      <c r="E10430">
        <v>0</v>
      </c>
      <c r="F10430" t="s">
        <v>20</v>
      </c>
      <c r="G10430" s="1">
        <v>36920</v>
      </c>
      <c r="H10430">
        <v>2</v>
      </c>
      <c r="J10430">
        <v>21</v>
      </c>
      <c r="K10430">
        <v>10107</v>
      </c>
      <c r="L10430" s="1">
        <v>366</v>
      </c>
      <c r="M10430" s="2">
        <f t="shared" si="486"/>
        <v>15.622222222222222</v>
      </c>
      <c r="N10430" s="2" t="str">
        <f t="shared" si="487"/>
        <v/>
      </c>
      <c r="O10430" s="2" t="str">
        <f t="shared" si="488"/>
        <v/>
      </c>
    </row>
    <row r="10431" spans="1:15" x14ac:dyDescent="0.25">
      <c r="A10431">
        <v>10430</v>
      </c>
      <c r="B10431">
        <v>3</v>
      </c>
      <c r="C10431" s="1">
        <v>23709</v>
      </c>
      <c r="D10431">
        <v>1850</v>
      </c>
      <c r="E10431">
        <v>2</v>
      </c>
      <c r="F10431" t="s">
        <v>26</v>
      </c>
      <c r="G10431" s="1">
        <v>36920</v>
      </c>
      <c r="H10431">
        <v>2</v>
      </c>
      <c r="J10431">
        <v>10</v>
      </c>
      <c r="K10431">
        <v>16707</v>
      </c>
      <c r="L10431" s="1">
        <v>366</v>
      </c>
      <c r="M10431" s="2">
        <f t="shared" si="486"/>
        <v>36.169444444444444</v>
      </c>
      <c r="N10431" s="2" t="str">
        <f t="shared" si="487"/>
        <v/>
      </c>
      <c r="O10431" s="2" t="str">
        <f t="shared" si="488"/>
        <v/>
      </c>
    </row>
    <row r="10432" spans="1:15" x14ac:dyDescent="0.25">
      <c r="A10432">
        <v>10431</v>
      </c>
      <c r="B10432">
        <v>3</v>
      </c>
      <c r="C10432" s="1">
        <v>13049</v>
      </c>
      <c r="D10432">
        <v>0</v>
      </c>
      <c r="E10432">
        <v>0</v>
      </c>
      <c r="F10432" t="s">
        <v>13</v>
      </c>
      <c r="G10432" s="1">
        <v>36921</v>
      </c>
      <c r="H10432">
        <v>0</v>
      </c>
      <c r="J10432">
        <v>21</v>
      </c>
      <c r="K10432">
        <v>0</v>
      </c>
      <c r="L10432" s="1">
        <v>366</v>
      </c>
      <c r="M10432" s="2">
        <f t="shared" si="486"/>
        <v>65.355555555555554</v>
      </c>
      <c r="N10432" s="2" t="str">
        <f t="shared" si="487"/>
        <v/>
      </c>
      <c r="O10432" s="2" t="str">
        <f t="shared" si="488"/>
        <v/>
      </c>
    </row>
    <row r="10433" spans="1:15" x14ac:dyDescent="0.25">
      <c r="A10433">
        <v>10432</v>
      </c>
      <c r="B10433">
        <v>3</v>
      </c>
      <c r="C10433" s="1">
        <v>24570</v>
      </c>
      <c r="D10433">
        <v>0</v>
      </c>
      <c r="E10433">
        <v>0</v>
      </c>
      <c r="F10433" t="s">
        <v>13</v>
      </c>
      <c r="G10433" s="1">
        <v>36922</v>
      </c>
      <c r="H10433">
        <v>0</v>
      </c>
      <c r="J10433">
        <v>21</v>
      </c>
      <c r="K10433">
        <v>0</v>
      </c>
      <c r="L10433" s="1">
        <v>366</v>
      </c>
      <c r="M10433" s="2">
        <f t="shared" si="486"/>
        <v>33.81111111111111</v>
      </c>
      <c r="N10433" s="2" t="str">
        <f t="shared" si="487"/>
        <v/>
      </c>
      <c r="O10433" s="2" t="str">
        <f t="shared" si="488"/>
        <v/>
      </c>
    </row>
    <row r="10434" spans="1:15" x14ac:dyDescent="0.25">
      <c r="A10434">
        <v>10433</v>
      </c>
      <c r="B10434">
        <v>4</v>
      </c>
      <c r="C10434" s="1">
        <v>25233</v>
      </c>
      <c r="D10434">
        <v>0</v>
      </c>
      <c r="E10434">
        <v>0</v>
      </c>
      <c r="F10434" t="s">
        <v>13</v>
      </c>
      <c r="G10434" s="1">
        <v>36922</v>
      </c>
      <c r="H10434">
        <v>0</v>
      </c>
      <c r="I10434" t="s">
        <v>19</v>
      </c>
      <c r="J10434">
        <v>21</v>
      </c>
      <c r="K10434">
        <v>12807</v>
      </c>
      <c r="L10434" s="1">
        <v>37539</v>
      </c>
      <c r="M10434" s="2">
        <f t="shared" si="486"/>
        <v>32</v>
      </c>
      <c r="N10434" s="2">
        <f t="shared" si="487"/>
        <v>33.694444444444443</v>
      </c>
      <c r="O10434" s="2">
        <f t="shared" si="488"/>
        <v>1.6944444444444429</v>
      </c>
    </row>
    <row r="10435" spans="1:15" x14ac:dyDescent="0.25">
      <c r="A10435">
        <v>10434</v>
      </c>
      <c r="B10435">
        <v>2</v>
      </c>
      <c r="C10435" s="1">
        <v>20700</v>
      </c>
      <c r="D10435">
        <v>2060</v>
      </c>
      <c r="E10435">
        <v>0</v>
      </c>
      <c r="F10435" t="s">
        <v>20</v>
      </c>
      <c r="G10435" s="1">
        <v>36923</v>
      </c>
      <c r="H10435">
        <v>2</v>
      </c>
      <c r="J10435">
        <v>10</v>
      </c>
      <c r="K10435">
        <v>10107</v>
      </c>
      <c r="L10435" s="1">
        <v>366</v>
      </c>
      <c r="M10435" s="2">
        <f t="shared" si="486"/>
        <v>44.413888888888891</v>
      </c>
      <c r="N10435" s="2" t="str">
        <f t="shared" si="487"/>
        <v/>
      </c>
      <c r="O10435" s="2" t="str">
        <f t="shared" si="488"/>
        <v/>
      </c>
    </row>
    <row r="10436" spans="1:15" x14ac:dyDescent="0.25">
      <c r="A10436">
        <v>10435</v>
      </c>
      <c r="B10436">
        <v>2</v>
      </c>
      <c r="C10436" s="1">
        <v>28037</v>
      </c>
      <c r="D10436">
        <v>2850</v>
      </c>
      <c r="E10436">
        <v>2</v>
      </c>
      <c r="F10436" t="s">
        <v>26</v>
      </c>
      <c r="G10436" s="1">
        <v>36923</v>
      </c>
      <c r="H10436">
        <v>2</v>
      </c>
      <c r="J10436">
        <v>10</v>
      </c>
      <c r="K10436">
        <v>17807</v>
      </c>
      <c r="L10436" s="1">
        <v>366</v>
      </c>
      <c r="M10436" s="2">
        <f t="shared" si="486"/>
        <v>24.324999999999999</v>
      </c>
      <c r="N10436" s="2" t="str">
        <f t="shared" si="487"/>
        <v/>
      </c>
      <c r="O10436" s="2" t="str">
        <f t="shared" si="488"/>
        <v/>
      </c>
    </row>
    <row r="10437" spans="1:15" x14ac:dyDescent="0.25">
      <c r="A10437">
        <v>10436</v>
      </c>
      <c r="B10437">
        <v>2</v>
      </c>
      <c r="C10437" s="1">
        <v>19029</v>
      </c>
      <c r="D10437">
        <v>0</v>
      </c>
      <c r="E10437">
        <v>0</v>
      </c>
      <c r="F10437" t="s">
        <v>13</v>
      </c>
      <c r="G10437" s="1">
        <v>36923</v>
      </c>
      <c r="H10437">
        <v>0</v>
      </c>
      <c r="J10437">
        <v>21</v>
      </c>
      <c r="K10437">
        <v>0</v>
      </c>
      <c r="L10437" s="1">
        <v>366</v>
      </c>
      <c r="M10437" s="2">
        <f t="shared" ref="M10437:M10500" si="489">DAYS360(C10437,G10437,TRUE)/360</f>
        <v>48.988888888888887</v>
      </c>
      <c r="N10437" s="2" t="str">
        <f t="shared" ref="N10437:N10500" si="490">IF(DAYS360(C10437,L10437)/360&gt;0,DAYS360(C10437,L10437)/360,"")</f>
        <v/>
      </c>
      <c r="O10437" s="2" t="str">
        <f t="shared" ref="O10437:O10500" si="491">IF(N10437="","",N10437-M10437)</f>
        <v/>
      </c>
    </row>
    <row r="10438" spans="1:15" x14ac:dyDescent="0.25">
      <c r="A10438">
        <v>10437</v>
      </c>
      <c r="B10438">
        <v>4</v>
      </c>
      <c r="C10438" s="1">
        <v>23824</v>
      </c>
      <c r="D10438">
        <v>0</v>
      </c>
      <c r="E10438">
        <v>0</v>
      </c>
      <c r="F10438" t="s">
        <v>20</v>
      </c>
      <c r="G10438" s="1">
        <v>36924</v>
      </c>
      <c r="H10438">
        <v>2</v>
      </c>
      <c r="J10438">
        <v>10</v>
      </c>
      <c r="K10438">
        <v>10607</v>
      </c>
      <c r="L10438" s="1">
        <v>366</v>
      </c>
      <c r="M10438" s="2">
        <f t="shared" si="489"/>
        <v>35.858333333333334</v>
      </c>
      <c r="N10438" s="2" t="str">
        <f t="shared" si="490"/>
        <v/>
      </c>
      <c r="O10438" s="2" t="str">
        <f t="shared" si="491"/>
        <v/>
      </c>
    </row>
    <row r="10439" spans="1:15" x14ac:dyDescent="0.25">
      <c r="A10439">
        <v>10438</v>
      </c>
      <c r="B10439">
        <v>3</v>
      </c>
      <c r="C10439" s="1">
        <v>24380</v>
      </c>
      <c r="D10439">
        <v>0</v>
      </c>
      <c r="E10439">
        <v>2</v>
      </c>
      <c r="F10439" t="s">
        <v>14</v>
      </c>
      <c r="G10439" s="1">
        <v>36924</v>
      </c>
      <c r="H10439">
        <v>0</v>
      </c>
      <c r="J10439">
        <v>10</v>
      </c>
      <c r="K10439">
        <v>15807</v>
      </c>
      <c r="L10439" s="1">
        <v>366</v>
      </c>
      <c r="M10439" s="2">
        <f t="shared" si="489"/>
        <v>34.338888888888889</v>
      </c>
      <c r="N10439" s="2" t="str">
        <f t="shared" si="490"/>
        <v/>
      </c>
      <c r="O10439" s="2" t="str">
        <f t="shared" si="491"/>
        <v/>
      </c>
    </row>
    <row r="10440" spans="1:15" x14ac:dyDescent="0.25">
      <c r="A10440">
        <v>10439</v>
      </c>
      <c r="B10440">
        <v>2</v>
      </c>
      <c r="C10440" s="1">
        <v>23854</v>
      </c>
      <c r="D10440">
        <v>0</v>
      </c>
      <c r="E10440">
        <v>1</v>
      </c>
      <c r="F10440" t="s">
        <v>14</v>
      </c>
      <c r="G10440" s="1">
        <v>36924</v>
      </c>
      <c r="H10440">
        <v>2</v>
      </c>
      <c r="J10440">
        <v>10</v>
      </c>
      <c r="K10440">
        <v>12149</v>
      </c>
      <c r="L10440" s="1">
        <v>366</v>
      </c>
      <c r="M10440" s="2">
        <f t="shared" si="489"/>
        <v>35.777777777777779</v>
      </c>
      <c r="N10440" s="2" t="str">
        <f t="shared" si="490"/>
        <v/>
      </c>
      <c r="O10440" s="2" t="str">
        <f t="shared" si="491"/>
        <v/>
      </c>
    </row>
    <row r="10441" spans="1:15" x14ac:dyDescent="0.25">
      <c r="A10441">
        <v>10440</v>
      </c>
      <c r="B10441">
        <v>4</v>
      </c>
      <c r="C10441" s="1">
        <v>28023</v>
      </c>
      <c r="D10441">
        <v>0</v>
      </c>
      <c r="E10441">
        <v>1</v>
      </c>
      <c r="F10441" t="s">
        <v>20</v>
      </c>
      <c r="G10441" s="1">
        <v>36924</v>
      </c>
      <c r="H10441">
        <v>2</v>
      </c>
      <c r="J10441">
        <v>10</v>
      </c>
      <c r="K10441">
        <v>12607</v>
      </c>
      <c r="L10441" s="1">
        <v>366</v>
      </c>
      <c r="M10441" s="2">
        <f t="shared" si="489"/>
        <v>24.366666666666667</v>
      </c>
      <c r="N10441" s="2" t="str">
        <f t="shared" si="490"/>
        <v/>
      </c>
      <c r="O10441" s="2" t="str">
        <f t="shared" si="491"/>
        <v/>
      </c>
    </row>
    <row r="10442" spans="1:15" x14ac:dyDescent="0.25">
      <c r="A10442">
        <v>10441</v>
      </c>
      <c r="B10442">
        <v>3</v>
      </c>
      <c r="C10442" s="1">
        <v>19333</v>
      </c>
      <c r="D10442">
        <v>3685</v>
      </c>
      <c r="E10442">
        <v>2</v>
      </c>
      <c r="F10442" t="s">
        <v>17</v>
      </c>
      <c r="G10442" s="1">
        <v>36924</v>
      </c>
      <c r="H10442">
        <v>2</v>
      </c>
      <c r="J10442">
        <v>10</v>
      </c>
      <c r="K10442">
        <v>18319</v>
      </c>
      <c r="L10442" s="1">
        <v>366</v>
      </c>
      <c r="M10442" s="2">
        <f t="shared" si="489"/>
        <v>48.158333333333331</v>
      </c>
      <c r="N10442" s="2" t="str">
        <f t="shared" si="490"/>
        <v/>
      </c>
      <c r="O10442" s="2" t="str">
        <f t="shared" si="491"/>
        <v/>
      </c>
    </row>
    <row r="10443" spans="1:15" x14ac:dyDescent="0.25">
      <c r="A10443">
        <v>10442</v>
      </c>
      <c r="B10443">
        <v>2</v>
      </c>
      <c r="C10443" s="1">
        <v>18059</v>
      </c>
      <c r="D10443">
        <v>0</v>
      </c>
      <c r="E10443">
        <v>0</v>
      </c>
      <c r="F10443" t="s">
        <v>13</v>
      </c>
      <c r="G10443" s="1">
        <v>36927</v>
      </c>
      <c r="H10443">
        <v>0</v>
      </c>
      <c r="J10443">
        <v>21</v>
      </c>
      <c r="K10443">
        <v>0</v>
      </c>
      <c r="L10443" s="1">
        <v>366</v>
      </c>
      <c r="M10443" s="2">
        <f t="shared" si="489"/>
        <v>51.652777777777779</v>
      </c>
      <c r="N10443" s="2" t="str">
        <f t="shared" si="490"/>
        <v/>
      </c>
      <c r="O10443" s="2" t="str">
        <f t="shared" si="491"/>
        <v/>
      </c>
    </row>
    <row r="10444" spans="1:15" x14ac:dyDescent="0.25">
      <c r="A10444">
        <v>10443</v>
      </c>
      <c r="B10444">
        <v>2</v>
      </c>
      <c r="C10444" s="1">
        <v>17965</v>
      </c>
      <c r="D10444">
        <v>0</v>
      </c>
      <c r="E10444">
        <v>0</v>
      </c>
      <c r="F10444" t="s">
        <v>13</v>
      </c>
      <c r="G10444" s="1">
        <v>36928</v>
      </c>
      <c r="H10444">
        <v>0</v>
      </c>
      <c r="J10444">
        <v>21</v>
      </c>
      <c r="K10444">
        <v>0</v>
      </c>
      <c r="L10444" s="1">
        <v>366</v>
      </c>
      <c r="M10444" s="2">
        <f t="shared" si="489"/>
        <v>51.911111111111111</v>
      </c>
      <c r="N10444" s="2" t="str">
        <f t="shared" si="490"/>
        <v/>
      </c>
      <c r="O10444" s="2" t="str">
        <f t="shared" si="491"/>
        <v/>
      </c>
    </row>
    <row r="10445" spans="1:15" x14ac:dyDescent="0.25">
      <c r="A10445">
        <v>10444</v>
      </c>
      <c r="B10445">
        <v>2</v>
      </c>
      <c r="C10445" s="1">
        <v>23818</v>
      </c>
      <c r="D10445">
        <v>0</v>
      </c>
      <c r="E10445">
        <v>0</v>
      </c>
      <c r="F10445" t="s">
        <v>17</v>
      </c>
      <c r="G10445" s="1">
        <v>36928</v>
      </c>
      <c r="H10445">
        <v>2</v>
      </c>
      <c r="J10445">
        <v>10</v>
      </c>
      <c r="K10445">
        <v>10107</v>
      </c>
      <c r="L10445" s="1">
        <v>366</v>
      </c>
      <c r="M10445" s="2">
        <f t="shared" si="489"/>
        <v>35.886111111111113</v>
      </c>
      <c r="N10445" s="2" t="str">
        <f t="shared" si="490"/>
        <v/>
      </c>
      <c r="O10445" s="2" t="str">
        <f t="shared" si="491"/>
        <v/>
      </c>
    </row>
    <row r="10446" spans="1:15" x14ac:dyDescent="0.25">
      <c r="A10446">
        <v>10445</v>
      </c>
      <c r="B10446">
        <v>2</v>
      </c>
      <c r="C10446" s="1">
        <v>18301</v>
      </c>
      <c r="D10446">
        <v>0</v>
      </c>
      <c r="E10446">
        <v>2</v>
      </c>
      <c r="F10446" t="s">
        <v>26</v>
      </c>
      <c r="G10446" s="1">
        <v>36928</v>
      </c>
      <c r="H10446">
        <v>2</v>
      </c>
      <c r="J10446">
        <v>10</v>
      </c>
      <c r="K10446">
        <v>12149</v>
      </c>
      <c r="L10446" s="1">
        <v>366</v>
      </c>
      <c r="M10446" s="2">
        <f t="shared" si="489"/>
        <v>50.99722222222222</v>
      </c>
      <c r="N10446" s="2" t="str">
        <f t="shared" si="490"/>
        <v/>
      </c>
      <c r="O10446" s="2" t="str">
        <f t="shared" si="491"/>
        <v/>
      </c>
    </row>
    <row r="10447" spans="1:15" x14ac:dyDescent="0.25">
      <c r="A10447">
        <v>10446</v>
      </c>
      <c r="B10447">
        <v>2</v>
      </c>
      <c r="C10447" s="1">
        <v>23485</v>
      </c>
      <c r="D10447">
        <v>1721</v>
      </c>
      <c r="E10447">
        <v>3</v>
      </c>
      <c r="F10447" t="s">
        <v>14</v>
      </c>
      <c r="G10447" s="1">
        <v>36929</v>
      </c>
      <c r="H10447">
        <v>2</v>
      </c>
      <c r="J10447">
        <v>10</v>
      </c>
      <c r="K10447">
        <v>10107</v>
      </c>
      <c r="L10447" s="1">
        <v>366</v>
      </c>
      <c r="M10447" s="2">
        <f t="shared" si="489"/>
        <v>36.802777777777777</v>
      </c>
      <c r="N10447" s="2" t="str">
        <f t="shared" si="490"/>
        <v/>
      </c>
      <c r="O10447" s="2" t="str">
        <f t="shared" si="491"/>
        <v/>
      </c>
    </row>
    <row r="10448" spans="1:15" x14ac:dyDescent="0.25">
      <c r="A10448">
        <v>10447</v>
      </c>
      <c r="B10448">
        <v>2</v>
      </c>
      <c r="C10448" s="1">
        <v>26647</v>
      </c>
      <c r="D10448">
        <v>1209</v>
      </c>
      <c r="E10448">
        <v>0</v>
      </c>
      <c r="F10448" t="s">
        <v>20</v>
      </c>
      <c r="G10448" s="1">
        <v>36929</v>
      </c>
      <c r="H10448">
        <v>2</v>
      </c>
      <c r="J10448">
        <v>10</v>
      </c>
      <c r="K10448">
        <v>17807</v>
      </c>
      <c r="L10448" s="1">
        <v>366</v>
      </c>
      <c r="M10448" s="2">
        <f t="shared" si="489"/>
        <v>28.147222222222222</v>
      </c>
      <c r="N10448" s="2" t="str">
        <f t="shared" si="490"/>
        <v/>
      </c>
      <c r="O10448" s="2" t="str">
        <f t="shared" si="491"/>
        <v/>
      </c>
    </row>
    <row r="10449" spans="1:15" x14ac:dyDescent="0.25">
      <c r="A10449">
        <v>10448</v>
      </c>
      <c r="B10449">
        <v>3</v>
      </c>
      <c r="C10449" s="1">
        <v>21580</v>
      </c>
      <c r="D10449">
        <v>0</v>
      </c>
      <c r="E10449">
        <v>0</v>
      </c>
      <c r="F10449" t="s">
        <v>14</v>
      </c>
      <c r="G10449" s="1">
        <v>36930</v>
      </c>
      <c r="H10449">
        <v>2</v>
      </c>
      <c r="J10449">
        <v>10</v>
      </c>
      <c r="K10449">
        <v>15707</v>
      </c>
      <c r="L10449" s="1">
        <v>366</v>
      </c>
      <c r="M10449" s="2">
        <f t="shared" si="489"/>
        <v>42.022222222222226</v>
      </c>
      <c r="N10449" s="2" t="str">
        <f t="shared" si="490"/>
        <v/>
      </c>
      <c r="O10449" s="2" t="str">
        <f t="shared" si="491"/>
        <v/>
      </c>
    </row>
    <row r="10450" spans="1:15" x14ac:dyDescent="0.25">
      <c r="A10450">
        <v>10449</v>
      </c>
      <c r="B10450">
        <v>3</v>
      </c>
      <c r="C10450" s="1">
        <v>19227</v>
      </c>
      <c r="D10450">
        <v>3000</v>
      </c>
      <c r="E10450">
        <v>1</v>
      </c>
      <c r="F10450" t="s">
        <v>22</v>
      </c>
      <c r="G10450" s="1">
        <v>36930</v>
      </c>
      <c r="H10450">
        <v>2</v>
      </c>
      <c r="J10450">
        <v>10</v>
      </c>
      <c r="K10450">
        <v>11907</v>
      </c>
      <c r="L10450" s="1">
        <v>366</v>
      </c>
      <c r="M10450" s="2">
        <f t="shared" si="489"/>
        <v>48.463888888888889</v>
      </c>
      <c r="N10450" s="2" t="str">
        <f t="shared" si="490"/>
        <v/>
      </c>
      <c r="O10450" s="2" t="str">
        <f t="shared" si="491"/>
        <v/>
      </c>
    </row>
    <row r="10451" spans="1:15" x14ac:dyDescent="0.25">
      <c r="A10451">
        <v>10450</v>
      </c>
      <c r="B10451">
        <v>3</v>
      </c>
      <c r="C10451" s="1">
        <v>20085</v>
      </c>
      <c r="D10451">
        <v>1450</v>
      </c>
      <c r="E10451">
        <v>0</v>
      </c>
      <c r="F10451" t="s">
        <v>16</v>
      </c>
      <c r="G10451" s="1">
        <v>36930</v>
      </c>
      <c r="H10451">
        <v>2</v>
      </c>
      <c r="J10451">
        <v>10</v>
      </c>
      <c r="K10451">
        <v>0</v>
      </c>
      <c r="L10451" s="1">
        <v>366</v>
      </c>
      <c r="M10451" s="2">
        <f t="shared" si="489"/>
        <v>46.113888888888887</v>
      </c>
      <c r="N10451" s="2" t="str">
        <f t="shared" si="490"/>
        <v/>
      </c>
      <c r="O10451" s="2" t="str">
        <f t="shared" si="491"/>
        <v/>
      </c>
    </row>
    <row r="10452" spans="1:15" x14ac:dyDescent="0.25">
      <c r="A10452">
        <v>10451</v>
      </c>
      <c r="B10452">
        <v>2</v>
      </c>
      <c r="C10452" s="1">
        <v>13104</v>
      </c>
      <c r="D10452">
        <v>0</v>
      </c>
      <c r="E10452">
        <v>0</v>
      </c>
      <c r="F10452" t="s">
        <v>13</v>
      </c>
      <c r="G10452" s="1">
        <v>36931</v>
      </c>
      <c r="H10452">
        <v>0</v>
      </c>
      <c r="J10452">
        <v>25</v>
      </c>
      <c r="K10452">
        <v>0</v>
      </c>
      <c r="L10452" s="1">
        <v>366</v>
      </c>
      <c r="M10452" s="2">
        <f t="shared" si="489"/>
        <v>65.230555555555554</v>
      </c>
      <c r="N10452" s="2" t="str">
        <f t="shared" si="490"/>
        <v/>
      </c>
      <c r="O10452" s="2" t="str">
        <f t="shared" si="491"/>
        <v/>
      </c>
    </row>
    <row r="10453" spans="1:15" x14ac:dyDescent="0.25">
      <c r="A10453">
        <v>10452</v>
      </c>
      <c r="B10453">
        <v>3</v>
      </c>
      <c r="C10453" s="1">
        <v>26337</v>
      </c>
      <c r="D10453">
        <v>1073</v>
      </c>
      <c r="E10453">
        <v>0</v>
      </c>
      <c r="F10453" t="s">
        <v>20</v>
      </c>
      <c r="G10453" s="1">
        <v>36931</v>
      </c>
      <c r="H10453">
        <v>2</v>
      </c>
      <c r="J10453">
        <v>10</v>
      </c>
      <c r="K10453">
        <v>10107</v>
      </c>
      <c r="L10453" s="1">
        <v>366</v>
      </c>
      <c r="M10453" s="2">
        <f t="shared" si="489"/>
        <v>29.002777777777776</v>
      </c>
      <c r="N10453" s="2" t="str">
        <f t="shared" si="490"/>
        <v/>
      </c>
      <c r="O10453" s="2" t="str">
        <f t="shared" si="491"/>
        <v/>
      </c>
    </row>
    <row r="10454" spans="1:15" x14ac:dyDescent="0.25">
      <c r="A10454">
        <v>10453</v>
      </c>
      <c r="B10454">
        <v>4</v>
      </c>
      <c r="C10454" s="1">
        <v>28823</v>
      </c>
      <c r="D10454">
        <v>0</v>
      </c>
      <c r="E10454">
        <v>0</v>
      </c>
      <c r="F10454" t="s">
        <v>20</v>
      </c>
      <c r="G10454" s="1">
        <v>36931</v>
      </c>
      <c r="H10454">
        <v>2</v>
      </c>
      <c r="J10454">
        <v>10</v>
      </c>
      <c r="K10454">
        <v>17807</v>
      </c>
      <c r="L10454" s="1">
        <v>366</v>
      </c>
      <c r="M10454" s="2">
        <f t="shared" si="489"/>
        <v>22.194444444444443</v>
      </c>
      <c r="N10454" s="2" t="str">
        <f t="shared" si="490"/>
        <v/>
      </c>
      <c r="O10454" s="2" t="str">
        <f t="shared" si="491"/>
        <v/>
      </c>
    </row>
    <row r="10455" spans="1:15" x14ac:dyDescent="0.25">
      <c r="A10455">
        <v>10454</v>
      </c>
      <c r="B10455">
        <v>2</v>
      </c>
      <c r="C10455" s="1">
        <v>17370</v>
      </c>
      <c r="D10455">
        <v>2900</v>
      </c>
      <c r="E10455">
        <v>2</v>
      </c>
      <c r="F10455" t="s">
        <v>14</v>
      </c>
      <c r="G10455" s="1">
        <v>36934</v>
      </c>
      <c r="H10455">
        <v>2</v>
      </c>
      <c r="J10455">
        <v>10</v>
      </c>
      <c r="K10455">
        <v>17907</v>
      </c>
      <c r="L10455" s="1">
        <v>366</v>
      </c>
      <c r="M10455" s="2">
        <f t="shared" si="489"/>
        <v>53.555555555555557</v>
      </c>
      <c r="N10455" s="2" t="str">
        <f t="shared" si="490"/>
        <v/>
      </c>
      <c r="O10455" s="2" t="str">
        <f t="shared" si="491"/>
        <v/>
      </c>
    </row>
    <row r="10456" spans="1:15" x14ac:dyDescent="0.25">
      <c r="A10456">
        <v>10455</v>
      </c>
      <c r="B10456">
        <v>3</v>
      </c>
      <c r="C10456" s="1">
        <v>20385</v>
      </c>
      <c r="D10456">
        <v>0</v>
      </c>
      <c r="E10456">
        <v>0</v>
      </c>
      <c r="F10456" t="s">
        <v>13</v>
      </c>
      <c r="G10456" s="1">
        <v>36934</v>
      </c>
      <c r="H10456">
        <v>0</v>
      </c>
      <c r="J10456">
        <v>25</v>
      </c>
      <c r="K10456">
        <v>0</v>
      </c>
      <c r="L10456" s="1">
        <v>366</v>
      </c>
      <c r="M10456" s="2">
        <f t="shared" si="489"/>
        <v>45.302777777777777</v>
      </c>
      <c r="N10456" s="2" t="str">
        <f t="shared" si="490"/>
        <v/>
      </c>
      <c r="O10456" s="2" t="str">
        <f t="shared" si="491"/>
        <v/>
      </c>
    </row>
    <row r="10457" spans="1:15" x14ac:dyDescent="0.25">
      <c r="A10457">
        <v>10456</v>
      </c>
      <c r="B10457">
        <v>3</v>
      </c>
      <c r="C10457" s="1">
        <v>22066</v>
      </c>
      <c r="D10457">
        <v>1392</v>
      </c>
      <c r="E10457">
        <v>3</v>
      </c>
      <c r="F10457" t="s">
        <v>14</v>
      </c>
      <c r="G10457" s="1">
        <v>36935</v>
      </c>
      <c r="H10457">
        <v>2</v>
      </c>
      <c r="J10457">
        <v>10</v>
      </c>
      <c r="K10457">
        <v>14707</v>
      </c>
      <c r="L10457" s="1">
        <v>366</v>
      </c>
      <c r="M10457" s="2">
        <f t="shared" si="489"/>
        <v>40.702777777777776</v>
      </c>
      <c r="N10457" s="2" t="str">
        <f t="shared" si="490"/>
        <v/>
      </c>
      <c r="O10457" s="2" t="str">
        <f t="shared" si="491"/>
        <v/>
      </c>
    </row>
    <row r="10458" spans="1:15" x14ac:dyDescent="0.25">
      <c r="A10458">
        <v>10457</v>
      </c>
      <c r="B10458">
        <v>2</v>
      </c>
      <c r="C10458" s="1">
        <v>21458</v>
      </c>
      <c r="D10458">
        <v>1372</v>
      </c>
      <c r="E10458">
        <v>2</v>
      </c>
      <c r="F10458" t="s">
        <v>14</v>
      </c>
      <c r="G10458" s="1">
        <v>36936</v>
      </c>
      <c r="H10458">
        <v>2</v>
      </c>
      <c r="J10458">
        <v>21</v>
      </c>
      <c r="K10458">
        <v>0</v>
      </c>
      <c r="L10458" s="1">
        <v>366</v>
      </c>
      <c r="M10458" s="2">
        <f t="shared" si="489"/>
        <v>42.37222222222222</v>
      </c>
      <c r="N10458" s="2" t="str">
        <f t="shared" si="490"/>
        <v/>
      </c>
      <c r="O10458" s="2" t="str">
        <f t="shared" si="491"/>
        <v/>
      </c>
    </row>
    <row r="10459" spans="1:15" x14ac:dyDescent="0.25">
      <c r="A10459">
        <v>10458</v>
      </c>
      <c r="B10459">
        <v>2</v>
      </c>
      <c r="C10459" s="1">
        <v>24472</v>
      </c>
      <c r="D10459">
        <v>1830</v>
      </c>
      <c r="E10459">
        <v>2</v>
      </c>
      <c r="F10459" t="s">
        <v>14</v>
      </c>
      <c r="G10459" s="1">
        <v>36936</v>
      </c>
      <c r="H10459">
        <v>2</v>
      </c>
      <c r="J10459">
        <v>10</v>
      </c>
      <c r="K10459">
        <v>10507</v>
      </c>
      <c r="L10459" s="1">
        <v>366</v>
      </c>
      <c r="M10459" s="2">
        <f t="shared" si="489"/>
        <v>34.12222222222222</v>
      </c>
      <c r="N10459" s="2" t="str">
        <f t="shared" si="490"/>
        <v/>
      </c>
      <c r="O10459" s="2" t="str">
        <f t="shared" si="491"/>
        <v/>
      </c>
    </row>
    <row r="10460" spans="1:15" x14ac:dyDescent="0.25">
      <c r="A10460">
        <v>10459</v>
      </c>
      <c r="B10460">
        <v>3</v>
      </c>
      <c r="C10460" s="1">
        <v>19435</v>
      </c>
      <c r="D10460">
        <v>0</v>
      </c>
      <c r="E10460">
        <v>3</v>
      </c>
      <c r="F10460" t="s">
        <v>14</v>
      </c>
      <c r="G10460" s="1">
        <v>36936</v>
      </c>
      <c r="H10460">
        <v>2</v>
      </c>
      <c r="J10460">
        <v>10</v>
      </c>
      <c r="K10460">
        <v>12149</v>
      </c>
      <c r="L10460" s="1">
        <v>366</v>
      </c>
      <c r="M10460" s="2">
        <f t="shared" si="489"/>
        <v>47.908333333333331</v>
      </c>
      <c r="N10460" s="2" t="str">
        <f t="shared" si="490"/>
        <v/>
      </c>
      <c r="O10460" s="2" t="str">
        <f t="shared" si="491"/>
        <v/>
      </c>
    </row>
    <row r="10461" spans="1:15" x14ac:dyDescent="0.25">
      <c r="A10461">
        <v>10460</v>
      </c>
      <c r="B10461">
        <v>2</v>
      </c>
      <c r="C10461" s="1">
        <v>24607</v>
      </c>
      <c r="D10461">
        <v>0</v>
      </c>
      <c r="E10461">
        <v>0</v>
      </c>
      <c r="F10461" t="s">
        <v>14</v>
      </c>
      <c r="G10461" s="1">
        <v>36936</v>
      </c>
      <c r="H10461">
        <v>0</v>
      </c>
      <c r="J10461">
        <v>10</v>
      </c>
      <c r="K10461">
        <v>16807</v>
      </c>
      <c r="L10461" s="1">
        <v>366</v>
      </c>
      <c r="M10461" s="2">
        <f t="shared" si="489"/>
        <v>33.74722222222222</v>
      </c>
      <c r="N10461" s="2" t="str">
        <f t="shared" si="490"/>
        <v/>
      </c>
      <c r="O10461" s="2" t="str">
        <f t="shared" si="491"/>
        <v/>
      </c>
    </row>
    <row r="10462" spans="1:15" x14ac:dyDescent="0.25">
      <c r="A10462">
        <v>10461</v>
      </c>
      <c r="B10462">
        <v>2</v>
      </c>
      <c r="C10462" s="1">
        <v>16688</v>
      </c>
      <c r="D10462">
        <v>0</v>
      </c>
      <c r="E10462">
        <v>0</v>
      </c>
      <c r="F10462" t="s">
        <v>13</v>
      </c>
      <c r="G10462" s="1">
        <v>36936</v>
      </c>
      <c r="H10462">
        <v>0</v>
      </c>
      <c r="J10462">
        <v>21</v>
      </c>
      <c r="K10462">
        <v>0</v>
      </c>
      <c r="L10462" s="1">
        <v>366</v>
      </c>
      <c r="M10462" s="2">
        <f t="shared" si="489"/>
        <v>55.43333333333333</v>
      </c>
      <c r="N10462" s="2" t="str">
        <f t="shared" si="490"/>
        <v/>
      </c>
      <c r="O10462" s="2" t="str">
        <f t="shared" si="491"/>
        <v/>
      </c>
    </row>
    <row r="10463" spans="1:15" x14ac:dyDescent="0.25">
      <c r="A10463">
        <v>10462</v>
      </c>
      <c r="B10463">
        <v>2</v>
      </c>
      <c r="C10463" s="1">
        <v>13813</v>
      </c>
      <c r="D10463">
        <v>0</v>
      </c>
      <c r="E10463">
        <v>0</v>
      </c>
      <c r="F10463" t="s">
        <v>13</v>
      </c>
      <c r="G10463" s="1">
        <v>36936</v>
      </c>
      <c r="H10463">
        <v>0</v>
      </c>
      <c r="J10463">
        <v>25</v>
      </c>
      <c r="K10463">
        <v>0</v>
      </c>
      <c r="L10463" s="1">
        <v>366</v>
      </c>
      <c r="M10463" s="2">
        <f t="shared" si="489"/>
        <v>63.302777777777777</v>
      </c>
      <c r="N10463" s="2" t="str">
        <f t="shared" si="490"/>
        <v/>
      </c>
      <c r="O10463" s="2" t="str">
        <f t="shared" si="491"/>
        <v/>
      </c>
    </row>
    <row r="10464" spans="1:15" x14ac:dyDescent="0.25">
      <c r="A10464">
        <v>10463</v>
      </c>
      <c r="B10464">
        <v>2</v>
      </c>
      <c r="C10464" s="1">
        <v>19483</v>
      </c>
      <c r="D10464">
        <v>0</v>
      </c>
      <c r="E10464">
        <v>0</v>
      </c>
      <c r="F10464" t="s">
        <v>13</v>
      </c>
      <c r="G10464" s="1">
        <v>36936</v>
      </c>
      <c r="H10464">
        <v>0</v>
      </c>
      <c r="J10464">
        <v>21</v>
      </c>
      <c r="K10464">
        <v>0</v>
      </c>
      <c r="L10464" s="1">
        <v>366</v>
      </c>
      <c r="M10464" s="2">
        <f t="shared" si="489"/>
        <v>47.777777777777779</v>
      </c>
      <c r="N10464" s="2" t="str">
        <f t="shared" si="490"/>
        <v/>
      </c>
      <c r="O10464" s="2" t="str">
        <f t="shared" si="491"/>
        <v/>
      </c>
    </row>
    <row r="10465" spans="1:15" x14ac:dyDescent="0.25">
      <c r="A10465">
        <v>10464</v>
      </c>
      <c r="B10465">
        <v>3</v>
      </c>
      <c r="C10465" s="1">
        <v>25902</v>
      </c>
      <c r="D10465">
        <v>0</v>
      </c>
      <c r="E10465">
        <v>2</v>
      </c>
      <c r="F10465" t="s">
        <v>14</v>
      </c>
      <c r="G10465" s="1">
        <v>36937</v>
      </c>
      <c r="H10465">
        <v>2</v>
      </c>
      <c r="J10465">
        <v>10</v>
      </c>
      <c r="K10465">
        <v>10307</v>
      </c>
      <c r="L10465" s="1">
        <v>366</v>
      </c>
      <c r="M10465" s="2">
        <f t="shared" si="489"/>
        <v>30.208333333333332</v>
      </c>
      <c r="N10465" s="2" t="str">
        <f t="shared" si="490"/>
        <v/>
      </c>
      <c r="O10465" s="2" t="str">
        <f t="shared" si="491"/>
        <v/>
      </c>
    </row>
    <row r="10466" spans="1:15" x14ac:dyDescent="0.25">
      <c r="A10466">
        <v>10465</v>
      </c>
      <c r="B10466">
        <v>2</v>
      </c>
      <c r="C10466" s="1">
        <v>17495</v>
      </c>
      <c r="D10466">
        <v>0</v>
      </c>
      <c r="E10466">
        <v>0</v>
      </c>
      <c r="F10466" t="s">
        <v>13</v>
      </c>
      <c r="G10466" s="1">
        <v>36937</v>
      </c>
      <c r="H10466">
        <v>0</v>
      </c>
      <c r="J10466">
        <v>21</v>
      </c>
      <c r="K10466">
        <v>0</v>
      </c>
      <c r="L10466" s="1">
        <v>366</v>
      </c>
      <c r="M10466" s="2">
        <f t="shared" si="489"/>
        <v>53.225000000000001</v>
      </c>
      <c r="N10466" s="2" t="str">
        <f t="shared" si="490"/>
        <v/>
      </c>
      <c r="O10466" s="2" t="str">
        <f t="shared" si="491"/>
        <v/>
      </c>
    </row>
    <row r="10467" spans="1:15" x14ac:dyDescent="0.25">
      <c r="A10467">
        <v>10466</v>
      </c>
      <c r="B10467">
        <v>2</v>
      </c>
      <c r="C10467" s="1">
        <v>18936</v>
      </c>
      <c r="D10467">
        <v>0</v>
      </c>
      <c r="E10467">
        <v>0</v>
      </c>
      <c r="F10467" t="s">
        <v>13</v>
      </c>
      <c r="G10467" s="1">
        <v>36937</v>
      </c>
      <c r="H10467">
        <v>0</v>
      </c>
      <c r="J10467">
        <v>21</v>
      </c>
      <c r="K10467">
        <v>0</v>
      </c>
      <c r="L10467" s="1">
        <v>366</v>
      </c>
      <c r="M10467" s="2">
        <f t="shared" si="489"/>
        <v>49.280555555555559</v>
      </c>
      <c r="N10467" s="2" t="str">
        <f t="shared" si="490"/>
        <v/>
      </c>
      <c r="O10467" s="2" t="str">
        <f t="shared" si="491"/>
        <v/>
      </c>
    </row>
    <row r="10468" spans="1:15" x14ac:dyDescent="0.25">
      <c r="A10468">
        <v>10467</v>
      </c>
      <c r="B10468">
        <v>3</v>
      </c>
      <c r="C10468" s="1">
        <v>29203</v>
      </c>
      <c r="D10468">
        <v>0</v>
      </c>
      <c r="E10468">
        <v>2</v>
      </c>
      <c r="F10468" t="s">
        <v>14</v>
      </c>
      <c r="G10468" s="1">
        <v>36938</v>
      </c>
      <c r="H10468">
        <v>2</v>
      </c>
      <c r="J10468">
        <v>10</v>
      </c>
      <c r="K10468">
        <v>17907</v>
      </c>
      <c r="L10468" s="1">
        <v>366</v>
      </c>
      <c r="M10468" s="2">
        <f t="shared" si="489"/>
        <v>21.172222222222221</v>
      </c>
      <c r="N10468" s="2" t="str">
        <f t="shared" si="490"/>
        <v/>
      </c>
      <c r="O10468" s="2" t="str">
        <f t="shared" si="491"/>
        <v/>
      </c>
    </row>
    <row r="10469" spans="1:15" x14ac:dyDescent="0.25">
      <c r="A10469">
        <v>10468</v>
      </c>
      <c r="B10469">
        <v>3</v>
      </c>
      <c r="C10469" s="1">
        <v>27578</v>
      </c>
      <c r="D10469">
        <v>0</v>
      </c>
      <c r="E10469">
        <v>0</v>
      </c>
      <c r="F10469" t="s">
        <v>14</v>
      </c>
      <c r="G10469" s="1">
        <v>36938</v>
      </c>
      <c r="H10469">
        <v>2</v>
      </c>
      <c r="J10469">
        <v>10</v>
      </c>
      <c r="K10469">
        <v>10107</v>
      </c>
      <c r="L10469" s="1">
        <v>366</v>
      </c>
      <c r="M10469" s="2">
        <f t="shared" si="489"/>
        <v>25.619444444444444</v>
      </c>
      <c r="N10469" s="2" t="str">
        <f t="shared" si="490"/>
        <v/>
      </c>
      <c r="O10469" s="2" t="str">
        <f t="shared" si="491"/>
        <v/>
      </c>
    </row>
    <row r="10470" spans="1:15" x14ac:dyDescent="0.25">
      <c r="A10470">
        <v>10469</v>
      </c>
      <c r="B10470">
        <v>4</v>
      </c>
      <c r="C10470" s="1">
        <v>36138</v>
      </c>
      <c r="D10470">
        <v>0</v>
      </c>
      <c r="E10470">
        <v>0</v>
      </c>
      <c r="F10470" t="s">
        <v>20</v>
      </c>
      <c r="G10470" s="1">
        <v>36941</v>
      </c>
      <c r="H10470">
        <v>2</v>
      </c>
      <c r="J10470">
        <v>21</v>
      </c>
      <c r="K10470">
        <v>10107</v>
      </c>
      <c r="L10470" s="1">
        <v>366</v>
      </c>
      <c r="M10470" s="2">
        <f t="shared" si="489"/>
        <v>2.1944444444444446</v>
      </c>
      <c r="N10470" s="2" t="str">
        <f t="shared" si="490"/>
        <v/>
      </c>
      <c r="O10470" s="2" t="str">
        <f t="shared" si="491"/>
        <v/>
      </c>
    </row>
    <row r="10471" spans="1:15" x14ac:dyDescent="0.25">
      <c r="A10471">
        <v>10470</v>
      </c>
      <c r="B10471">
        <v>2</v>
      </c>
      <c r="C10471" s="1">
        <v>26782</v>
      </c>
      <c r="D10471">
        <v>0</v>
      </c>
      <c r="E10471">
        <v>0</v>
      </c>
      <c r="F10471" t="s">
        <v>20</v>
      </c>
      <c r="G10471" s="1">
        <v>36941</v>
      </c>
      <c r="H10471">
        <v>2</v>
      </c>
      <c r="J10471">
        <v>10</v>
      </c>
      <c r="K10471">
        <v>17807</v>
      </c>
      <c r="L10471" s="1">
        <v>366</v>
      </c>
      <c r="M10471" s="2">
        <f t="shared" si="489"/>
        <v>27.808333333333334</v>
      </c>
      <c r="N10471" s="2" t="str">
        <f t="shared" si="490"/>
        <v/>
      </c>
      <c r="O10471" s="2" t="str">
        <f t="shared" si="491"/>
        <v/>
      </c>
    </row>
    <row r="10472" spans="1:15" x14ac:dyDescent="0.25">
      <c r="A10472">
        <v>10471</v>
      </c>
      <c r="B10472">
        <v>2</v>
      </c>
      <c r="C10472" s="1">
        <v>25329</v>
      </c>
      <c r="D10472">
        <v>0</v>
      </c>
      <c r="E10472">
        <v>3</v>
      </c>
      <c r="F10472" t="s">
        <v>26</v>
      </c>
      <c r="G10472" s="1">
        <v>36941</v>
      </c>
      <c r="H10472">
        <v>2</v>
      </c>
      <c r="J10472">
        <v>10</v>
      </c>
      <c r="K10472">
        <v>18319</v>
      </c>
      <c r="L10472" s="1">
        <v>366</v>
      </c>
      <c r="M10472" s="2">
        <f t="shared" si="489"/>
        <v>31.786111111111111</v>
      </c>
      <c r="N10472" s="2" t="str">
        <f t="shared" si="490"/>
        <v/>
      </c>
      <c r="O10472" s="2" t="str">
        <f t="shared" si="491"/>
        <v/>
      </c>
    </row>
    <row r="10473" spans="1:15" x14ac:dyDescent="0.25">
      <c r="A10473">
        <v>10472</v>
      </c>
      <c r="B10473">
        <v>4</v>
      </c>
      <c r="C10473" s="1">
        <v>24036</v>
      </c>
      <c r="D10473">
        <v>1785</v>
      </c>
      <c r="E10473">
        <v>1</v>
      </c>
      <c r="F10473" t="s">
        <v>20</v>
      </c>
      <c r="G10473" s="1">
        <v>36942</v>
      </c>
      <c r="H10473">
        <v>0</v>
      </c>
      <c r="J10473">
        <v>21</v>
      </c>
      <c r="K10473">
        <v>0</v>
      </c>
      <c r="L10473" s="1">
        <v>366</v>
      </c>
      <c r="M10473" s="2">
        <f t="shared" si="489"/>
        <v>35.330555555555556</v>
      </c>
      <c r="N10473" s="2" t="str">
        <f t="shared" si="490"/>
        <v/>
      </c>
      <c r="O10473" s="2" t="str">
        <f t="shared" si="491"/>
        <v/>
      </c>
    </row>
    <row r="10474" spans="1:15" x14ac:dyDescent="0.25">
      <c r="A10474">
        <v>10473</v>
      </c>
      <c r="B10474">
        <v>2</v>
      </c>
      <c r="C10474" s="1">
        <v>26902</v>
      </c>
      <c r="D10474">
        <v>0</v>
      </c>
      <c r="E10474">
        <v>0</v>
      </c>
      <c r="F10474" t="s">
        <v>20</v>
      </c>
      <c r="G10474" s="1">
        <v>36942</v>
      </c>
      <c r="H10474">
        <v>2</v>
      </c>
      <c r="J10474">
        <v>10</v>
      </c>
      <c r="K10474">
        <v>11907</v>
      </c>
      <c r="L10474" s="1">
        <v>366</v>
      </c>
      <c r="M10474" s="2">
        <f t="shared" si="489"/>
        <v>27.483333333333334</v>
      </c>
      <c r="N10474" s="2" t="str">
        <f t="shared" si="490"/>
        <v/>
      </c>
      <c r="O10474" s="2" t="str">
        <f t="shared" si="491"/>
        <v/>
      </c>
    </row>
    <row r="10475" spans="1:15" x14ac:dyDescent="0.25">
      <c r="A10475">
        <v>10474</v>
      </c>
      <c r="B10475">
        <v>2</v>
      </c>
      <c r="C10475" s="1">
        <v>25837</v>
      </c>
      <c r="D10475">
        <v>1377</v>
      </c>
      <c r="E10475">
        <v>1</v>
      </c>
      <c r="F10475" t="s">
        <v>26</v>
      </c>
      <c r="G10475" s="1">
        <v>36942</v>
      </c>
      <c r="H10475">
        <v>2</v>
      </c>
      <c r="J10475">
        <v>10</v>
      </c>
      <c r="K10475">
        <v>10107</v>
      </c>
      <c r="L10475" s="1">
        <v>366</v>
      </c>
      <c r="M10475" s="2">
        <f t="shared" si="489"/>
        <v>30.4</v>
      </c>
      <c r="N10475" s="2" t="str">
        <f t="shared" si="490"/>
        <v/>
      </c>
      <c r="O10475" s="2" t="str">
        <f t="shared" si="491"/>
        <v/>
      </c>
    </row>
    <row r="10476" spans="1:15" x14ac:dyDescent="0.25">
      <c r="A10476">
        <v>10475</v>
      </c>
      <c r="B10476">
        <v>2</v>
      </c>
      <c r="C10476" s="1">
        <v>25986</v>
      </c>
      <c r="D10476">
        <v>2012</v>
      </c>
      <c r="E10476">
        <v>2</v>
      </c>
      <c r="F10476" t="s">
        <v>16</v>
      </c>
      <c r="G10476" s="1">
        <v>36942</v>
      </c>
      <c r="H10476">
        <v>2</v>
      </c>
      <c r="J10476">
        <v>10</v>
      </c>
      <c r="K10476">
        <v>11607</v>
      </c>
      <c r="L10476" s="1">
        <v>366</v>
      </c>
      <c r="M10476" s="2">
        <f t="shared" si="489"/>
        <v>29.994444444444444</v>
      </c>
      <c r="N10476" s="2" t="str">
        <f t="shared" si="490"/>
        <v/>
      </c>
      <c r="O10476" s="2" t="str">
        <f t="shared" si="491"/>
        <v/>
      </c>
    </row>
    <row r="10477" spans="1:15" x14ac:dyDescent="0.25">
      <c r="A10477">
        <v>10476</v>
      </c>
      <c r="B10477">
        <v>3</v>
      </c>
      <c r="C10477" s="1">
        <v>13954</v>
      </c>
      <c r="D10477">
        <v>0</v>
      </c>
      <c r="E10477">
        <v>0</v>
      </c>
      <c r="F10477" t="s">
        <v>13</v>
      </c>
      <c r="G10477" s="1">
        <v>36943</v>
      </c>
      <c r="H10477">
        <v>0</v>
      </c>
      <c r="J10477">
        <v>21</v>
      </c>
      <c r="K10477">
        <v>0</v>
      </c>
      <c r="L10477" s="1">
        <v>366</v>
      </c>
      <c r="M10477" s="2">
        <f t="shared" si="489"/>
        <v>62.93333333333333</v>
      </c>
      <c r="N10477" s="2" t="str">
        <f t="shared" si="490"/>
        <v/>
      </c>
      <c r="O10477" s="2" t="str">
        <f t="shared" si="491"/>
        <v/>
      </c>
    </row>
    <row r="10478" spans="1:15" x14ac:dyDescent="0.25">
      <c r="A10478">
        <v>10477</v>
      </c>
      <c r="B10478">
        <v>2</v>
      </c>
      <c r="C10478" s="1">
        <v>19383</v>
      </c>
      <c r="D10478">
        <v>0</v>
      </c>
      <c r="E10478">
        <v>0</v>
      </c>
      <c r="F10478" t="s">
        <v>13</v>
      </c>
      <c r="G10478" s="1">
        <v>36944</v>
      </c>
      <c r="H10478">
        <v>0</v>
      </c>
      <c r="J10478">
        <v>21</v>
      </c>
      <c r="K10478">
        <v>0</v>
      </c>
      <c r="L10478" s="1">
        <v>366</v>
      </c>
      <c r="M10478" s="2">
        <f t="shared" si="489"/>
        <v>48.077777777777776</v>
      </c>
      <c r="N10478" s="2" t="str">
        <f t="shared" si="490"/>
        <v/>
      </c>
      <c r="O10478" s="2" t="str">
        <f t="shared" si="491"/>
        <v/>
      </c>
    </row>
    <row r="10479" spans="1:15" x14ac:dyDescent="0.25">
      <c r="A10479">
        <v>10478</v>
      </c>
      <c r="B10479">
        <v>2</v>
      </c>
      <c r="C10479" s="1">
        <v>23852</v>
      </c>
      <c r="D10479">
        <v>2195</v>
      </c>
      <c r="E10479">
        <v>0</v>
      </c>
      <c r="F10479" t="s">
        <v>17</v>
      </c>
      <c r="G10479" s="1">
        <v>36944</v>
      </c>
      <c r="H10479">
        <v>2</v>
      </c>
      <c r="J10479">
        <v>10</v>
      </c>
      <c r="K10479">
        <v>15707</v>
      </c>
      <c r="L10479" s="1">
        <v>366</v>
      </c>
      <c r="M10479" s="2">
        <f t="shared" si="489"/>
        <v>35.838888888888889</v>
      </c>
      <c r="N10479" s="2" t="str">
        <f t="shared" si="490"/>
        <v/>
      </c>
      <c r="O10479" s="2" t="str">
        <f t="shared" si="491"/>
        <v/>
      </c>
    </row>
    <row r="10480" spans="1:15" x14ac:dyDescent="0.25">
      <c r="A10480">
        <v>10479</v>
      </c>
      <c r="B10480">
        <v>4</v>
      </c>
      <c r="C10480" s="1">
        <v>25783</v>
      </c>
      <c r="D10480">
        <v>0</v>
      </c>
      <c r="E10480">
        <v>0</v>
      </c>
      <c r="F10480" t="s">
        <v>20</v>
      </c>
      <c r="G10480" s="1">
        <v>36944</v>
      </c>
      <c r="H10480">
        <v>2</v>
      </c>
      <c r="J10480">
        <v>10</v>
      </c>
      <c r="K10480">
        <v>17907</v>
      </c>
      <c r="L10480" s="1">
        <v>366</v>
      </c>
      <c r="M10480" s="2">
        <f t="shared" si="489"/>
        <v>30.552777777777777</v>
      </c>
      <c r="N10480" s="2" t="str">
        <f t="shared" si="490"/>
        <v/>
      </c>
      <c r="O10480" s="2" t="str">
        <f t="shared" si="491"/>
        <v/>
      </c>
    </row>
    <row r="10481" spans="1:15" x14ac:dyDescent="0.25">
      <c r="A10481">
        <v>10480</v>
      </c>
      <c r="B10481">
        <v>2</v>
      </c>
      <c r="C10481" s="1">
        <v>25981</v>
      </c>
      <c r="D10481">
        <v>3102</v>
      </c>
      <c r="E10481">
        <v>2</v>
      </c>
      <c r="F10481" t="s">
        <v>18</v>
      </c>
      <c r="G10481" s="1">
        <v>36944</v>
      </c>
      <c r="H10481">
        <v>2</v>
      </c>
      <c r="J10481">
        <v>10</v>
      </c>
      <c r="K10481">
        <v>10107</v>
      </c>
      <c r="L10481" s="1">
        <v>366</v>
      </c>
      <c r="M10481" s="2">
        <f t="shared" si="489"/>
        <v>30.013888888888889</v>
      </c>
      <c r="N10481" s="2" t="str">
        <f t="shared" si="490"/>
        <v/>
      </c>
      <c r="O10481" s="2" t="str">
        <f t="shared" si="491"/>
        <v/>
      </c>
    </row>
    <row r="10482" spans="1:15" x14ac:dyDescent="0.25">
      <c r="A10482">
        <v>10481</v>
      </c>
      <c r="B10482">
        <v>4</v>
      </c>
      <c r="C10482" s="1">
        <v>32225</v>
      </c>
      <c r="D10482">
        <v>0</v>
      </c>
      <c r="E10482">
        <v>0</v>
      </c>
      <c r="F10482" t="s">
        <v>20</v>
      </c>
      <c r="G10482" s="1">
        <v>36944</v>
      </c>
      <c r="H10482">
        <v>2</v>
      </c>
      <c r="J10482">
        <v>21</v>
      </c>
      <c r="K10482">
        <v>10107</v>
      </c>
      <c r="L10482" s="1">
        <v>366</v>
      </c>
      <c r="M10482" s="2">
        <f t="shared" si="489"/>
        <v>12.91388888888889</v>
      </c>
      <c r="N10482" s="2" t="str">
        <f t="shared" si="490"/>
        <v/>
      </c>
      <c r="O10482" s="2" t="str">
        <f t="shared" si="491"/>
        <v/>
      </c>
    </row>
    <row r="10483" spans="1:15" x14ac:dyDescent="0.25">
      <c r="A10483">
        <v>10482</v>
      </c>
      <c r="B10483">
        <v>4</v>
      </c>
      <c r="C10483" s="1">
        <v>26588</v>
      </c>
      <c r="D10483">
        <v>1326</v>
      </c>
      <c r="E10483">
        <v>1</v>
      </c>
      <c r="F10483" t="s">
        <v>26</v>
      </c>
      <c r="G10483" s="1">
        <v>36945</v>
      </c>
      <c r="H10483">
        <v>2</v>
      </c>
      <c r="J10483">
        <v>10</v>
      </c>
      <c r="K10483">
        <v>15707</v>
      </c>
      <c r="L10483" s="1">
        <v>366</v>
      </c>
      <c r="M10483" s="2">
        <f t="shared" si="489"/>
        <v>28.352777777777778</v>
      </c>
      <c r="N10483" s="2" t="str">
        <f t="shared" si="490"/>
        <v/>
      </c>
      <c r="O10483" s="2" t="str">
        <f t="shared" si="491"/>
        <v/>
      </c>
    </row>
    <row r="10484" spans="1:15" x14ac:dyDescent="0.25">
      <c r="A10484">
        <v>10483</v>
      </c>
      <c r="B10484">
        <v>4</v>
      </c>
      <c r="C10484" s="1">
        <v>28589</v>
      </c>
      <c r="D10484">
        <v>0</v>
      </c>
      <c r="E10484">
        <v>0</v>
      </c>
      <c r="F10484" t="s">
        <v>20</v>
      </c>
      <c r="G10484" s="1">
        <v>36945</v>
      </c>
      <c r="H10484">
        <v>2</v>
      </c>
      <c r="J10484">
        <v>10</v>
      </c>
      <c r="K10484">
        <v>10807</v>
      </c>
      <c r="L10484" s="1">
        <v>366</v>
      </c>
      <c r="M10484" s="2">
        <f t="shared" si="489"/>
        <v>22.872222222222224</v>
      </c>
      <c r="N10484" s="2" t="str">
        <f t="shared" si="490"/>
        <v/>
      </c>
      <c r="O10484" s="2" t="str">
        <f t="shared" si="491"/>
        <v/>
      </c>
    </row>
    <row r="10485" spans="1:15" x14ac:dyDescent="0.25">
      <c r="A10485">
        <v>10484</v>
      </c>
      <c r="B10485">
        <v>3</v>
      </c>
      <c r="C10485" s="1">
        <v>26552</v>
      </c>
      <c r="D10485">
        <v>1736</v>
      </c>
      <c r="E10485">
        <v>2</v>
      </c>
      <c r="F10485" t="s">
        <v>14</v>
      </c>
      <c r="G10485" s="1">
        <v>36948</v>
      </c>
      <c r="H10485">
        <v>2</v>
      </c>
      <c r="J10485">
        <v>10</v>
      </c>
      <c r="K10485">
        <v>13507</v>
      </c>
      <c r="L10485" s="1">
        <v>366</v>
      </c>
      <c r="M10485" s="2">
        <f t="shared" si="489"/>
        <v>28.461111111111112</v>
      </c>
      <c r="N10485" s="2" t="str">
        <f t="shared" si="490"/>
        <v/>
      </c>
      <c r="O10485" s="2" t="str">
        <f t="shared" si="491"/>
        <v/>
      </c>
    </row>
    <row r="10486" spans="1:15" x14ac:dyDescent="0.25">
      <c r="A10486">
        <v>10485</v>
      </c>
      <c r="B10486">
        <v>2</v>
      </c>
      <c r="C10486" s="1">
        <v>18661</v>
      </c>
      <c r="D10486">
        <v>2595</v>
      </c>
      <c r="E10486">
        <v>0</v>
      </c>
      <c r="F10486" t="s">
        <v>23</v>
      </c>
      <c r="G10486" s="1">
        <v>36948</v>
      </c>
      <c r="H10486">
        <v>2</v>
      </c>
      <c r="J10486">
        <v>10</v>
      </c>
      <c r="K10486">
        <v>10107</v>
      </c>
      <c r="L10486" s="1">
        <v>366</v>
      </c>
      <c r="M10486" s="2">
        <f t="shared" si="489"/>
        <v>50.06666666666667</v>
      </c>
      <c r="N10486" s="2" t="str">
        <f t="shared" si="490"/>
        <v/>
      </c>
      <c r="O10486" s="2" t="str">
        <f t="shared" si="491"/>
        <v/>
      </c>
    </row>
    <row r="10487" spans="1:15" x14ac:dyDescent="0.25">
      <c r="A10487">
        <v>10486</v>
      </c>
      <c r="B10487">
        <v>2</v>
      </c>
      <c r="C10487" s="1">
        <v>20647</v>
      </c>
      <c r="D10487">
        <v>0</v>
      </c>
      <c r="E10487">
        <v>1</v>
      </c>
      <c r="F10487" t="s">
        <v>14</v>
      </c>
      <c r="G10487" s="1">
        <v>36948</v>
      </c>
      <c r="H10487">
        <v>2</v>
      </c>
      <c r="J10487">
        <v>10</v>
      </c>
      <c r="K10487">
        <v>10107</v>
      </c>
      <c r="L10487" s="1">
        <v>366</v>
      </c>
      <c r="M10487" s="2">
        <f t="shared" si="489"/>
        <v>44.625</v>
      </c>
      <c r="N10487" s="2" t="str">
        <f t="shared" si="490"/>
        <v/>
      </c>
      <c r="O10487" s="2" t="str">
        <f t="shared" si="491"/>
        <v/>
      </c>
    </row>
    <row r="10488" spans="1:15" x14ac:dyDescent="0.25">
      <c r="A10488">
        <v>10487</v>
      </c>
      <c r="B10488">
        <v>3</v>
      </c>
      <c r="C10488" s="1">
        <v>24563</v>
      </c>
      <c r="D10488">
        <v>0</v>
      </c>
      <c r="E10488">
        <v>0</v>
      </c>
      <c r="F10488" t="s">
        <v>14</v>
      </c>
      <c r="G10488" s="1">
        <v>36948</v>
      </c>
      <c r="H10488">
        <v>2</v>
      </c>
      <c r="J10488">
        <v>10</v>
      </c>
      <c r="K10488">
        <v>16607</v>
      </c>
      <c r="L10488" s="1">
        <v>366</v>
      </c>
      <c r="M10488" s="2">
        <f t="shared" si="489"/>
        <v>33.902777777777779</v>
      </c>
      <c r="N10488" s="2" t="str">
        <f t="shared" si="490"/>
        <v/>
      </c>
      <c r="O10488" s="2" t="str">
        <f t="shared" si="491"/>
        <v/>
      </c>
    </row>
    <row r="10489" spans="1:15" x14ac:dyDescent="0.25">
      <c r="A10489">
        <v>10488</v>
      </c>
      <c r="B10489">
        <v>2</v>
      </c>
      <c r="C10489" s="1">
        <v>26519</v>
      </c>
      <c r="D10489">
        <v>0</v>
      </c>
      <c r="E10489">
        <v>1</v>
      </c>
      <c r="F10489" t="s">
        <v>26</v>
      </c>
      <c r="G10489" s="1">
        <v>36948</v>
      </c>
      <c r="H10489">
        <v>2</v>
      </c>
      <c r="J10489">
        <v>10</v>
      </c>
      <c r="K10489">
        <v>18507</v>
      </c>
      <c r="L10489" s="1">
        <v>366</v>
      </c>
      <c r="M10489" s="2">
        <f t="shared" si="489"/>
        <v>28.55</v>
      </c>
      <c r="N10489" s="2" t="str">
        <f t="shared" si="490"/>
        <v/>
      </c>
      <c r="O10489" s="2" t="str">
        <f t="shared" si="491"/>
        <v/>
      </c>
    </row>
    <row r="10490" spans="1:15" x14ac:dyDescent="0.25">
      <c r="A10490">
        <v>10489</v>
      </c>
      <c r="B10490">
        <v>4</v>
      </c>
      <c r="C10490" s="1">
        <v>27979</v>
      </c>
      <c r="D10490">
        <v>1603</v>
      </c>
      <c r="E10490">
        <v>0</v>
      </c>
      <c r="F10490" t="s">
        <v>20</v>
      </c>
      <c r="G10490" s="1">
        <v>36948</v>
      </c>
      <c r="H10490">
        <v>2</v>
      </c>
      <c r="J10490">
        <v>10</v>
      </c>
      <c r="K10490">
        <v>14707</v>
      </c>
      <c r="L10490" s="1">
        <v>366</v>
      </c>
      <c r="M10490" s="2">
        <f t="shared" si="489"/>
        <v>24.552777777777777</v>
      </c>
      <c r="N10490" s="2" t="str">
        <f t="shared" si="490"/>
        <v/>
      </c>
      <c r="O10490" s="2" t="str">
        <f t="shared" si="491"/>
        <v/>
      </c>
    </row>
    <row r="10491" spans="1:15" x14ac:dyDescent="0.25">
      <c r="A10491">
        <v>10490</v>
      </c>
      <c r="B10491">
        <v>2</v>
      </c>
      <c r="C10491" s="1">
        <v>19360</v>
      </c>
      <c r="D10491">
        <v>0</v>
      </c>
      <c r="E10491">
        <v>0</v>
      </c>
      <c r="F10491" t="s">
        <v>13</v>
      </c>
      <c r="G10491" s="1">
        <v>36948</v>
      </c>
      <c r="H10491">
        <v>0</v>
      </c>
      <c r="J10491">
        <v>25</v>
      </c>
      <c r="K10491">
        <v>0</v>
      </c>
      <c r="L10491" s="1">
        <v>366</v>
      </c>
      <c r="M10491" s="2">
        <f t="shared" si="489"/>
        <v>48.152777777777779</v>
      </c>
      <c r="N10491" s="2" t="str">
        <f t="shared" si="490"/>
        <v/>
      </c>
      <c r="O10491" s="2" t="str">
        <f t="shared" si="491"/>
        <v/>
      </c>
    </row>
    <row r="10492" spans="1:15" x14ac:dyDescent="0.25">
      <c r="A10492">
        <v>10491</v>
      </c>
      <c r="B10492">
        <v>4</v>
      </c>
      <c r="C10492" s="1">
        <v>27388</v>
      </c>
      <c r="D10492">
        <v>1387</v>
      </c>
      <c r="E10492">
        <v>0</v>
      </c>
      <c r="F10492" t="s">
        <v>20</v>
      </c>
      <c r="G10492" s="1">
        <v>36949</v>
      </c>
      <c r="H10492">
        <v>0</v>
      </c>
      <c r="J10492">
        <v>21</v>
      </c>
      <c r="K10492">
        <v>0</v>
      </c>
      <c r="L10492" s="1">
        <v>366</v>
      </c>
      <c r="M10492" s="2">
        <f t="shared" si="489"/>
        <v>26.172222222222221</v>
      </c>
      <c r="N10492" s="2" t="str">
        <f t="shared" si="490"/>
        <v/>
      </c>
      <c r="O10492" s="2" t="str">
        <f t="shared" si="491"/>
        <v/>
      </c>
    </row>
    <row r="10493" spans="1:15" x14ac:dyDescent="0.25">
      <c r="A10493">
        <v>10492</v>
      </c>
      <c r="B10493">
        <v>2</v>
      </c>
      <c r="C10493" s="1">
        <v>26204</v>
      </c>
      <c r="D10493">
        <v>0</v>
      </c>
      <c r="E10493">
        <v>1</v>
      </c>
      <c r="F10493" t="s">
        <v>20</v>
      </c>
      <c r="G10493" s="1">
        <v>36949</v>
      </c>
      <c r="H10493">
        <v>2</v>
      </c>
      <c r="J10493">
        <v>10</v>
      </c>
      <c r="K10493">
        <v>10107</v>
      </c>
      <c r="L10493" s="1">
        <v>366</v>
      </c>
      <c r="M10493" s="2">
        <f t="shared" si="489"/>
        <v>29.413888888888888</v>
      </c>
      <c r="N10493" s="2" t="str">
        <f t="shared" si="490"/>
        <v/>
      </c>
      <c r="O10493" s="2" t="str">
        <f t="shared" si="491"/>
        <v/>
      </c>
    </row>
    <row r="10494" spans="1:15" x14ac:dyDescent="0.25">
      <c r="A10494">
        <v>10493</v>
      </c>
      <c r="B10494">
        <v>4</v>
      </c>
      <c r="C10494" s="1">
        <v>23139</v>
      </c>
      <c r="D10494">
        <v>3067</v>
      </c>
      <c r="E10494">
        <v>1</v>
      </c>
      <c r="F10494" t="s">
        <v>20</v>
      </c>
      <c r="G10494" s="1">
        <v>36949</v>
      </c>
      <c r="H10494">
        <v>2</v>
      </c>
      <c r="J10494">
        <v>10</v>
      </c>
      <c r="K10494">
        <v>17807</v>
      </c>
      <c r="L10494" s="1">
        <v>366</v>
      </c>
      <c r="M10494" s="2">
        <f t="shared" si="489"/>
        <v>37.802777777777777</v>
      </c>
      <c r="N10494" s="2" t="str">
        <f t="shared" si="490"/>
        <v/>
      </c>
      <c r="O10494" s="2" t="str">
        <f t="shared" si="491"/>
        <v/>
      </c>
    </row>
    <row r="10495" spans="1:15" x14ac:dyDescent="0.25">
      <c r="A10495">
        <v>10494</v>
      </c>
      <c r="B10495">
        <v>2</v>
      </c>
      <c r="C10495" s="1">
        <v>22456</v>
      </c>
      <c r="D10495">
        <v>1402</v>
      </c>
      <c r="E10495">
        <v>0</v>
      </c>
      <c r="F10495" t="s">
        <v>26</v>
      </c>
      <c r="G10495" s="1">
        <v>36949</v>
      </c>
      <c r="H10495">
        <v>2</v>
      </c>
      <c r="J10495">
        <v>10</v>
      </c>
      <c r="K10495">
        <v>17807</v>
      </c>
      <c r="L10495" s="1">
        <v>366</v>
      </c>
      <c r="M10495" s="2">
        <f t="shared" si="489"/>
        <v>39.674999999999997</v>
      </c>
      <c r="N10495" s="2" t="str">
        <f t="shared" si="490"/>
        <v/>
      </c>
      <c r="O10495" s="2" t="str">
        <f t="shared" si="491"/>
        <v/>
      </c>
    </row>
    <row r="10496" spans="1:15" x14ac:dyDescent="0.25">
      <c r="A10496">
        <v>10495</v>
      </c>
      <c r="B10496">
        <v>3</v>
      </c>
      <c r="C10496" s="1">
        <v>20393</v>
      </c>
      <c r="D10496">
        <v>0</v>
      </c>
      <c r="E10496">
        <v>0</v>
      </c>
      <c r="F10496" t="s">
        <v>13</v>
      </c>
      <c r="G10496" s="1">
        <v>36951</v>
      </c>
      <c r="H10496">
        <v>0</v>
      </c>
      <c r="J10496">
        <v>21</v>
      </c>
      <c r="K10496">
        <v>0</v>
      </c>
      <c r="L10496" s="1">
        <v>366</v>
      </c>
      <c r="M10496" s="2">
        <f t="shared" si="489"/>
        <v>45.336111111111109</v>
      </c>
      <c r="N10496" s="2" t="str">
        <f t="shared" si="490"/>
        <v/>
      </c>
      <c r="O10496" s="2" t="str">
        <f t="shared" si="491"/>
        <v/>
      </c>
    </row>
    <row r="10497" spans="1:15" x14ac:dyDescent="0.25">
      <c r="A10497">
        <v>10496</v>
      </c>
      <c r="B10497">
        <v>2</v>
      </c>
      <c r="C10497" s="1">
        <v>22234</v>
      </c>
      <c r="D10497">
        <v>0</v>
      </c>
      <c r="E10497">
        <v>2</v>
      </c>
      <c r="F10497" t="s">
        <v>14</v>
      </c>
      <c r="G10497" s="1">
        <v>36951</v>
      </c>
      <c r="H10497">
        <v>2</v>
      </c>
      <c r="J10497">
        <v>10</v>
      </c>
      <c r="K10497">
        <v>17607</v>
      </c>
      <c r="L10497" s="1">
        <v>366</v>
      </c>
      <c r="M10497" s="2">
        <f t="shared" si="489"/>
        <v>40.297222222222224</v>
      </c>
      <c r="N10497" s="2" t="str">
        <f t="shared" si="490"/>
        <v/>
      </c>
      <c r="O10497" s="2" t="str">
        <f t="shared" si="491"/>
        <v/>
      </c>
    </row>
    <row r="10498" spans="1:15" x14ac:dyDescent="0.25">
      <c r="A10498">
        <v>10497</v>
      </c>
      <c r="B10498">
        <v>3</v>
      </c>
      <c r="C10498" s="1">
        <v>27608</v>
      </c>
      <c r="D10498">
        <v>0</v>
      </c>
      <c r="E10498">
        <v>0</v>
      </c>
      <c r="F10498" t="s">
        <v>26</v>
      </c>
      <c r="G10498" s="1">
        <v>36951</v>
      </c>
      <c r="H10498">
        <v>2</v>
      </c>
      <c r="J10498">
        <v>10</v>
      </c>
      <c r="K10498">
        <v>10107</v>
      </c>
      <c r="L10498" s="1">
        <v>366</v>
      </c>
      <c r="M10498" s="2">
        <f t="shared" si="489"/>
        <v>25.580555555555556</v>
      </c>
      <c r="N10498" s="2" t="str">
        <f t="shared" si="490"/>
        <v/>
      </c>
      <c r="O10498" s="2" t="str">
        <f t="shared" si="491"/>
        <v/>
      </c>
    </row>
    <row r="10499" spans="1:15" x14ac:dyDescent="0.25">
      <c r="A10499">
        <v>10498</v>
      </c>
      <c r="B10499">
        <v>2</v>
      </c>
      <c r="C10499" s="1">
        <v>17944</v>
      </c>
      <c r="D10499">
        <v>1112</v>
      </c>
      <c r="E10499">
        <v>0</v>
      </c>
      <c r="F10499" t="s">
        <v>14</v>
      </c>
      <c r="G10499" s="1">
        <v>36951</v>
      </c>
      <c r="H10499">
        <v>0</v>
      </c>
      <c r="J10499">
        <v>21</v>
      </c>
      <c r="K10499">
        <v>0</v>
      </c>
      <c r="L10499" s="1">
        <v>366</v>
      </c>
      <c r="M10499" s="2">
        <f t="shared" si="489"/>
        <v>52.044444444444444</v>
      </c>
      <c r="N10499" s="2" t="str">
        <f t="shared" si="490"/>
        <v/>
      </c>
      <c r="O10499" s="2" t="str">
        <f t="shared" si="491"/>
        <v/>
      </c>
    </row>
    <row r="10500" spans="1:15" x14ac:dyDescent="0.25">
      <c r="A10500">
        <v>10499</v>
      </c>
      <c r="B10500">
        <v>2</v>
      </c>
      <c r="C10500" s="1">
        <v>17049</v>
      </c>
      <c r="D10500">
        <v>2000</v>
      </c>
      <c r="E10500">
        <v>0</v>
      </c>
      <c r="F10500" t="s">
        <v>14</v>
      </c>
      <c r="G10500" s="1">
        <v>36951</v>
      </c>
      <c r="H10500">
        <v>0</v>
      </c>
      <c r="J10500">
        <v>21</v>
      </c>
      <c r="K10500">
        <v>0</v>
      </c>
      <c r="L10500" s="1">
        <v>366</v>
      </c>
      <c r="M10500" s="2">
        <f t="shared" si="489"/>
        <v>54.491666666666667</v>
      </c>
      <c r="N10500" s="2" t="str">
        <f t="shared" si="490"/>
        <v/>
      </c>
      <c r="O10500" s="2" t="str">
        <f t="shared" si="491"/>
        <v/>
      </c>
    </row>
    <row r="10501" spans="1:15" x14ac:dyDescent="0.25">
      <c r="A10501">
        <v>10500</v>
      </c>
      <c r="B10501">
        <v>2</v>
      </c>
      <c r="C10501" s="1">
        <v>22918</v>
      </c>
      <c r="D10501">
        <v>0</v>
      </c>
      <c r="E10501">
        <v>0</v>
      </c>
      <c r="F10501" t="s">
        <v>13</v>
      </c>
      <c r="G10501" s="1">
        <v>36952</v>
      </c>
      <c r="H10501">
        <v>0</v>
      </c>
      <c r="J10501">
        <v>21</v>
      </c>
      <c r="K10501">
        <v>0</v>
      </c>
      <c r="L10501" s="1">
        <v>366</v>
      </c>
      <c r="M10501" s="2">
        <f t="shared" ref="M10501:M10564" si="492">DAYS360(C10501,G10501,TRUE)/360</f>
        <v>38.424999999999997</v>
      </c>
      <c r="N10501" s="2" t="str">
        <f t="shared" ref="N10501:N10564" si="493">IF(DAYS360(C10501,L10501)/360&gt;0,DAYS360(C10501,L10501)/360,"")</f>
        <v/>
      </c>
      <c r="O10501" s="2" t="str">
        <f t="shared" ref="O10501:O10564" si="494">IF(N10501="","",N10501-M10501)</f>
        <v/>
      </c>
    </row>
    <row r="10502" spans="1:15" x14ac:dyDescent="0.25">
      <c r="A10502">
        <v>10501</v>
      </c>
      <c r="B10502">
        <v>4</v>
      </c>
      <c r="C10502" s="1">
        <v>27187</v>
      </c>
      <c r="D10502">
        <v>0</v>
      </c>
      <c r="E10502">
        <v>0</v>
      </c>
      <c r="F10502" t="s">
        <v>20</v>
      </c>
      <c r="G10502" s="1">
        <v>36952</v>
      </c>
      <c r="H10502">
        <v>0</v>
      </c>
      <c r="J10502">
        <v>10</v>
      </c>
      <c r="K10502">
        <v>10507</v>
      </c>
      <c r="L10502" s="1">
        <v>366</v>
      </c>
      <c r="M10502" s="2">
        <f t="shared" si="492"/>
        <v>26.736111111111111</v>
      </c>
      <c r="N10502" s="2" t="str">
        <f t="shared" si="493"/>
        <v/>
      </c>
      <c r="O10502" s="2" t="str">
        <f t="shared" si="494"/>
        <v/>
      </c>
    </row>
    <row r="10503" spans="1:15" x14ac:dyDescent="0.25">
      <c r="A10503">
        <v>10502</v>
      </c>
      <c r="B10503">
        <v>3</v>
      </c>
      <c r="C10503" s="1">
        <v>15073</v>
      </c>
      <c r="D10503">
        <v>0</v>
      </c>
      <c r="E10503">
        <v>0</v>
      </c>
      <c r="F10503" t="s">
        <v>13</v>
      </c>
      <c r="G10503" s="1">
        <v>36952</v>
      </c>
      <c r="H10503">
        <v>0</v>
      </c>
      <c r="J10503">
        <v>21</v>
      </c>
      <c r="K10503">
        <v>0</v>
      </c>
      <c r="L10503" s="1">
        <v>366</v>
      </c>
      <c r="M10503" s="2">
        <f t="shared" si="492"/>
        <v>59.902777777777779</v>
      </c>
      <c r="N10503" s="2" t="str">
        <f t="shared" si="493"/>
        <v/>
      </c>
      <c r="O10503" s="2" t="str">
        <f t="shared" si="494"/>
        <v/>
      </c>
    </row>
    <row r="10504" spans="1:15" x14ac:dyDescent="0.25">
      <c r="A10504">
        <v>10503</v>
      </c>
      <c r="B10504">
        <v>2</v>
      </c>
      <c r="C10504" s="1">
        <v>22215</v>
      </c>
      <c r="D10504">
        <v>0</v>
      </c>
      <c r="E10504">
        <v>0</v>
      </c>
      <c r="F10504" t="s">
        <v>13</v>
      </c>
      <c r="G10504" s="1">
        <v>36955</v>
      </c>
      <c r="H10504">
        <v>0</v>
      </c>
      <c r="J10504">
        <v>21</v>
      </c>
      <c r="K10504">
        <v>0</v>
      </c>
      <c r="L10504" s="1">
        <v>366</v>
      </c>
      <c r="M10504" s="2">
        <f t="shared" si="492"/>
        <v>40.358333333333334</v>
      </c>
      <c r="N10504" s="2" t="str">
        <f t="shared" si="493"/>
        <v/>
      </c>
      <c r="O10504" s="2" t="str">
        <f t="shared" si="494"/>
        <v/>
      </c>
    </row>
    <row r="10505" spans="1:15" x14ac:dyDescent="0.25">
      <c r="A10505">
        <v>10504</v>
      </c>
      <c r="B10505">
        <v>3</v>
      </c>
      <c r="C10505" s="1">
        <v>23540</v>
      </c>
      <c r="D10505">
        <v>1956</v>
      </c>
      <c r="E10505">
        <v>3</v>
      </c>
      <c r="F10505" t="s">
        <v>26</v>
      </c>
      <c r="G10505" s="1">
        <v>36956</v>
      </c>
      <c r="H10505">
        <v>2</v>
      </c>
      <c r="J10505">
        <v>10</v>
      </c>
      <c r="K10505">
        <v>0</v>
      </c>
      <c r="L10505" s="1">
        <v>366</v>
      </c>
      <c r="M10505" s="2">
        <f t="shared" si="492"/>
        <v>36.733333333333334</v>
      </c>
      <c r="N10505" s="2" t="str">
        <f t="shared" si="493"/>
        <v/>
      </c>
      <c r="O10505" s="2" t="str">
        <f t="shared" si="494"/>
        <v/>
      </c>
    </row>
    <row r="10506" spans="1:15" x14ac:dyDescent="0.25">
      <c r="A10506">
        <v>10505</v>
      </c>
      <c r="B10506">
        <v>2</v>
      </c>
      <c r="C10506" s="1">
        <v>18521</v>
      </c>
      <c r="D10506">
        <v>0</v>
      </c>
      <c r="E10506">
        <v>0</v>
      </c>
      <c r="F10506" t="s">
        <v>13</v>
      </c>
      <c r="G10506" s="1">
        <v>36956</v>
      </c>
      <c r="H10506">
        <v>0</v>
      </c>
      <c r="J10506">
        <v>25</v>
      </c>
      <c r="K10506">
        <v>0</v>
      </c>
      <c r="L10506" s="1">
        <v>366</v>
      </c>
      <c r="M10506" s="2">
        <f t="shared" si="492"/>
        <v>50.475000000000001</v>
      </c>
      <c r="N10506" s="2" t="str">
        <f t="shared" si="493"/>
        <v/>
      </c>
      <c r="O10506" s="2" t="str">
        <f t="shared" si="494"/>
        <v/>
      </c>
    </row>
    <row r="10507" spans="1:15" x14ac:dyDescent="0.25">
      <c r="A10507">
        <v>10506</v>
      </c>
      <c r="B10507">
        <v>3</v>
      </c>
      <c r="C10507" s="1">
        <v>19702</v>
      </c>
      <c r="D10507">
        <v>1870</v>
      </c>
      <c r="E10507">
        <v>0</v>
      </c>
      <c r="F10507" t="s">
        <v>14</v>
      </c>
      <c r="G10507" s="1">
        <v>36956</v>
      </c>
      <c r="H10507">
        <v>2</v>
      </c>
      <c r="J10507">
        <v>10</v>
      </c>
      <c r="K10507">
        <v>15707</v>
      </c>
      <c r="L10507" s="1">
        <v>366</v>
      </c>
      <c r="M10507" s="2">
        <f t="shared" si="492"/>
        <v>47.241666666666667</v>
      </c>
      <c r="N10507" s="2" t="str">
        <f t="shared" si="493"/>
        <v/>
      </c>
      <c r="O10507" s="2" t="str">
        <f t="shared" si="494"/>
        <v/>
      </c>
    </row>
    <row r="10508" spans="1:15" x14ac:dyDescent="0.25">
      <c r="A10508">
        <v>10507</v>
      </c>
      <c r="B10508">
        <v>2</v>
      </c>
      <c r="C10508" s="1">
        <v>27142</v>
      </c>
      <c r="D10508">
        <v>0</v>
      </c>
      <c r="E10508">
        <v>2</v>
      </c>
      <c r="F10508" t="s">
        <v>20</v>
      </c>
      <c r="G10508" s="1">
        <v>36956</v>
      </c>
      <c r="H10508">
        <v>2</v>
      </c>
      <c r="J10508">
        <v>10</v>
      </c>
      <c r="K10508">
        <v>10107</v>
      </c>
      <c r="L10508" s="1">
        <v>366</v>
      </c>
      <c r="M10508" s="2">
        <f t="shared" si="492"/>
        <v>26.869444444444444</v>
      </c>
      <c r="N10508" s="2" t="str">
        <f t="shared" si="493"/>
        <v/>
      </c>
      <c r="O10508" s="2" t="str">
        <f t="shared" si="494"/>
        <v/>
      </c>
    </row>
    <row r="10509" spans="1:15" x14ac:dyDescent="0.25">
      <c r="A10509">
        <v>10508</v>
      </c>
      <c r="B10509">
        <v>3</v>
      </c>
      <c r="C10509" s="1">
        <v>25707</v>
      </c>
      <c r="D10509">
        <v>0</v>
      </c>
      <c r="E10509">
        <v>2</v>
      </c>
      <c r="F10509" t="s">
        <v>14</v>
      </c>
      <c r="G10509" s="1">
        <v>36956</v>
      </c>
      <c r="H10509">
        <v>2</v>
      </c>
      <c r="J10509">
        <v>10</v>
      </c>
      <c r="K10509">
        <v>16707</v>
      </c>
      <c r="L10509" s="1">
        <v>366</v>
      </c>
      <c r="M10509" s="2">
        <f t="shared" si="492"/>
        <v>30.797222222222221</v>
      </c>
      <c r="N10509" s="2" t="str">
        <f t="shared" si="493"/>
        <v/>
      </c>
      <c r="O10509" s="2" t="str">
        <f t="shared" si="494"/>
        <v/>
      </c>
    </row>
    <row r="10510" spans="1:15" x14ac:dyDescent="0.25">
      <c r="A10510">
        <v>10509</v>
      </c>
      <c r="B10510">
        <v>4</v>
      </c>
      <c r="C10510" s="1">
        <v>28449</v>
      </c>
      <c r="D10510">
        <v>1541</v>
      </c>
      <c r="E10510">
        <v>1</v>
      </c>
      <c r="F10510" t="s">
        <v>29</v>
      </c>
      <c r="G10510" s="1">
        <v>36957</v>
      </c>
      <c r="H10510">
        <v>2</v>
      </c>
      <c r="J10510">
        <v>10</v>
      </c>
      <c r="K10510">
        <v>12607</v>
      </c>
      <c r="L10510" s="1">
        <v>366</v>
      </c>
      <c r="M10510" s="2">
        <f t="shared" si="492"/>
        <v>23.297222222222221</v>
      </c>
      <c r="N10510" s="2" t="str">
        <f t="shared" si="493"/>
        <v/>
      </c>
      <c r="O10510" s="2" t="str">
        <f t="shared" si="494"/>
        <v/>
      </c>
    </row>
    <row r="10511" spans="1:15" x14ac:dyDescent="0.25">
      <c r="A10511">
        <v>10510</v>
      </c>
      <c r="B10511">
        <v>4</v>
      </c>
      <c r="C10511" s="1">
        <v>23449</v>
      </c>
      <c r="D10511">
        <v>1807</v>
      </c>
      <c r="E10511">
        <v>2</v>
      </c>
      <c r="F10511" t="s">
        <v>20</v>
      </c>
      <c r="G10511" s="1">
        <v>36957</v>
      </c>
      <c r="H10511">
        <v>2</v>
      </c>
      <c r="J10511">
        <v>10</v>
      </c>
      <c r="K10511">
        <v>12149</v>
      </c>
      <c r="L10511" s="1">
        <v>366</v>
      </c>
      <c r="M10511" s="2">
        <f t="shared" si="492"/>
        <v>36.983333333333334</v>
      </c>
      <c r="N10511" s="2" t="str">
        <f t="shared" si="493"/>
        <v/>
      </c>
      <c r="O10511" s="2" t="str">
        <f t="shared" si="494"/>
        <v/>
      </c>
    </row>
    <row r="10512" spans="1:15" x14ac:dyDescent="0.25">
      <c r="A10512">
        <v>10511</v>
      </c>
      <c r="B10512">
        <v>3</v>
      </c>
      <c r="C10512" s="1">
        <v>20649</v>
      </c>
      <c r="D10512">
        <v>0</v>
      </c>
      <c r="E10512">
        <v>1</v>
      </c>
      <c r="F10512" t="s">
        <v>14</v>
      </c>
      <c r="G10512" s="1">
        <v>36958</v>
      </c>
      <c r="H10512">
        <v>2</v>
      </c>
      <c r="J10512">
        <v>10</v>
      </c>
      <c r="K10512">
        <v>10107</v>
      </c>
      <c r="L10512" s="1">
        <v>366</v>
      </c>
      <c r="M10512" s="2">
        <f t="shared" si="492"/>
        <v>44.652777777777779</v>
      </c>
      <c r="N10512" s="2" t="str">
        <f t="shared" si="493"/>
        <v/>
      </c>
      <c r="O10512" s="2" t="str">
        <f t="shared" si="494"/>
        <v/>
      </c>
    </row>
    <row r="10513" spans="1:15" x14ac:dyDescent="0.25">
      <c r="A10513">
        <v>10512</v>
      </c>
      <c r="B10513">
        <v>4</v>
      </c>
      <c r="C10513" s="1">
        <v>27852</v>
      </c>
      <c r="D10513">
        <v>1760</v>
      </c>
      <c r="E10513">
        <v>0</v>
      </c>
      <c r="F10513" t="s">
        <v>26</v>
      </c>
      <c r="G10513" s="1">
        <v>36962</v>
      </c>
      <c r="H10513">
        <v>2</v>
      </c>
      <c r="J10513">
        <v>10</v>
      </c>
      <c r="K10513">
        <v>10907</v>
      </c>
      <c r="L10513" s="1">
        <v>366</v>
      </c>
      <c r="M10513" s="2">
        <f t="shared" si="492"/>
        <v>24.944444444444443</v>
      </c>
      <c r="N10513" s="2" t="str">
        <f t="shared" si="493"/>
        <v/>
      </c>
      <c r="O10513" s="2" t="str">
        <f t="shared" si="494"/>
        <v/>
      </c>
    </row>
    <row r="10514" spans="1:15" x14ac:dyDescent="0.25">
      <c r="A10514">
        <v>10513</v>
      </c>
      <c r="B10514">
        <v>3</v>
      </c>
      <c r="C10514" s="1">
        <v>27491</v>
      </c>
      <c r="D10514">
        <v>1512</v>
      </c>
      <c r="E10514">
        <v>0</v>
      </c>
      <c r="F10514" t="s">
        <v>26</v>
      </c>
      <c r="G10514" s="1">
        <v>36962</v>
      </c>
      <c r="H10514">
        <v>2</v>
      </c>
      <c r="J10514">
        <v>10</v>
      </c>
      <c r="K10514">
        <v>18507</v>
      </c>
      <c r="L10514" s="1">
        <v>366</v>
      </c>
      <c r="M10514" s="2">
        <f t="shared" si="492"/>
        <v>25.930555555555557</v>
      </c>
      <c r="N10514" s="2" t="str">
        <f t="shared" si="493"/>
        <v/>
      </c>
      <c r="O10514" s="2" t="str">
        <f t="shared" si="494"/>
        <v/>
      </c>
    </row>
    <row r="10515" spans="1:15" x14ac:dyDescent="0.25">
      <c r="A10515">
        <v>10514</v>
      </c>
      <c r="B10515">
        <v>2</v>
      </c>
      <c r="C10515" s="1">
        <v>27299</v>
      </c>
      <c r="D10515">
        <v>0</v>
      </c>
      <c r="E10515">
        <v>0</v>
      </c>
      <c r="F10515" t="s">
        <v>20</v>
      </c>
      <c r="G10515" s="1">
        <v>36963</v>
      </c>
      <c r="H10515">
        <v>2</v>
      </c>
      <c r="J10515">
        <v>10</v>
      </c>
      <c r="K10515">
        <v>10107</v>
      </c>
      <c r="L10515" s="1">
        <v>366</v>
      </c>
      <c r="M10515" s="2">
        <f t="shared" si="492"/>
        <v>26.461111111111112</v>
      </c>
      <c r="N10515" s="2" t="str">
        <f t="shared" si="493"/>
        <v/>
      </c>
      <c r="O10515" s="2" t="str">
        <f t="shared" si="494"/>
        <v/>
      </c>
    </row>
    <row r="10516" spans="1:15" x14ac:dyDescent="0.25">
      <c r="A10516">
        <v>10515</v>
      </c>
      <c r="B10516">
        <v>3</v>
      </c>
      <c r="C10516" s="1">
        <v>13537</v>
      </c>
      <c r="D10516">
        <v>0</v>
      </c>
      <c r="E10516">
        <v>0</v>
      </c>
      <c r="F10516" t="s">
        <v>13</v>
      </c>
      <c r="G10516" s="1">
        <v>36964</v>
      </c>
      <c r="H10516">
        <v>0</v>
      </c>
      <c r="J10516">
        <v>21</v>
      </c>
      <c r="K10516">
        <v>0</v>
      </c>
      <c r="L10516" s="1">
        <v>366</v>
      </c>
      <c r="M10516" s="2">
        <f t="shared" si="492"/>
        <v>64.144444444444446</v>
      </c>
      <c r="N10516" s="2" t="str">
        <f t="shared" si="493"/>
        <v/>
      </c>
      <c r="O10516" s="2" t="str">
        <f t="shared" si="494"/>
        <v/>
      </c>
    </row>
    <row r="10517" spans="1:15" x14ac:dyDescent="0.25">
      <c r="A10517">
        <v>10516</v>
      </c>
      <c r="B10517">
        <v>3</v>
      </c>
      <c r="C10517" s="1">
        <v>23646</v>
      </c>
      <c r="D10517">
        <v>0</v>
      </c>
      <c r="E10517">
        <v>2</v>
      </c>
      <c r="F10517" t="s">
        <v>14</v>
      </c>
      <c r="G10517" s="1">
        <v>36964</v>
      </c>
      <c r="H10517">
        <v>2</v>
      </c>
      <c r="J10517">
        <v>10</v>
      </c>
      <c r="K10517">
        <v>10107</v>
      </c>
      <c r="L10517" s="1">
        <v>366</v>
      </c>
      <c r="M10517" s="2">
        <f t="shared" si="492"/>
        <v>36.466666666666669</v>
      </c>
      <c r="N10517" s="2" t="str">
        <f t="shared" si="493"/>
        <v/>
      </c>
      <c r="O10517" s="2" t="str">
        <f t="shared" si="494"/>
        <v/>
      </c>
    </row>
    <row r="10518" spans="1:15" x14ac:dyDescent="0.25">
      <c r="A10518">
        <v>10517</v>
      </c>
      <c r="B10518">
        <v>3</v>
      </c>
      <c r="C10518" s="1">
        <v>28137</v>
      </c>
      <c r="D10518">
        <v>0</v>
      </c>
      <c r="E10518">
        <v>0</v>
      </c>
      <c r="F10518" t="s">
        <v>26</v>
      </c>
      <c r="G10518" s="1">
        <v>36964</v>
      </c>
      <c r="H10518">
        <v>2</v>
      </c>
      <c r="J10518">
        <v>10</v>
      </c>
      <c r="K10518">
        <v>14607</v>
      </c>
      <c r="L10518" s="1">
        <v>366</v>
      </c>
      <c r="M10518" s="2">
        <f t="shared" si="492"/>
        <v>24.172222222222221</v>
      </c>
      <c r="N10518" s="2" t="str">
        <f t="shared" si="493"/>
        <v/>
      </c>
      <c r="O10518" s="2" t="str">
        <f t="shared" si="494"/>
        <v/>
      </c>
    </row>
    <row r="10519" spans="1:15" x14ac:dyDescent="0.25">
      <c r="A10519">
        <v>10518</v>
      </c>
      <c r="B10519">
        <v>4</v>
      </c>
      <c r="C10519" s="1">
        <v>25948</v>
      </c>
      <c r="D10519">
        <v>0</v>
      </c>
      <c r="E10519">
        <v>0</v>
      </c>
      <c r="F10519" t="s">
        <v>20</v>
      </c>
      <c r="G10519" s="1">
        <v>36964</v>
      </c>
      <c r="H10519">
        <v>0</v>
      </c>
      <c r="J10519">
        <v>10</v>
      </c>
      <c r="K10519">
        <v>12149</v>
      </c>
      <c r="L10519" s="1">
        <v>366</v>
      </c>
      <c r="M10519" s="2">
        <f t="shared" si="492"/>
        <v>30.163888888888888</v>
      </c>
      <c r="N10519" s="2" t="str">
        <f t="shared" si="493"/>
        <v/>
      </c>
      <c r="O10519" s="2" t="str">
        <f t="shared" si="494"/>
        <v/>
      </c>
    </row>
    <row r="10520" spans="1:15" x14ac:dyDescent="0.25">
      <c r="A10520">
        <v>10519</v>
      </c>
      <c r="B10520">
        <v>2</v>
      </c>
      <c r="C10520" s="1">
        <v>28380</v>
      </c>
      <c r="D10520">
        <v>1267</v>
      </c>
      <c r="E10520">
        <v>0</v>
      </c>
      <c r="F10520" t="s">
        <v>26</v>
      </c>
      <c r="G10520" s="1">
        <v>36964</v>
      </c>
      <c r="H10520">
        <v>2</v>
      </c>
      <c r="J10520">
        <v>10</v>
      </c>
      <c r="K10520">
        <v>12807</v>
      </c>
      <c r="L10520" s="1">
        <v>366</v>
      </c>
      <c r="M10520" s="2">
        <f t="shared" si="492"/>
        <v>23.505555555555556</v>
      </c>
      <c r="N10520" s="2" t="str">
        <f t="shared" si="493"/>
        <v/>
      </c>
      <c r="O10520" s="2" t="str">
        <f t="shared" si="494"/>
        <v/>
      </c>
    </row>
    <row r="10521" spans="1:15" x14ac:dyDescent="0.25">
      <c r="A10521">
        <v>10520</v>
      </c>
      <c r="B10521">
        <v>2</v>
      </c>
      <c r="C10521" s="1">
        <v>24207</v>
      </c>
      <c r="D10521">
        <v>0</v>
      </c>
      <c r="E10521">
        <v>2</v>
      </c>
      <c r="F10521" t="s">
        <v>13</v>
      </c>
      <c r="G10521" s="1">
        <v>36965</v>
      </c>
      <c r="H10521">
        <v>0</v>
      </c>
      <c r="J10521">
        <v>21</v>
      </c>
      <c r="K10521">
        <v>0</v>
      </c>
      <c r="L10521" s="1">
        <v>366</v>
      </c>
      <c r="M10521" s="2">
        <f t="shared" si="492"/>
        <v>34.930555555555557</v>
      </c>
      <c r="N10521" s="2" t="str">
        <f t="shared" si="493"/>
        <v/>
      </c>
      <c r="O10521" s="2" t="str">
        <f t="shared" si="494"/>
        <v/>
      </c>
    </row>
    <row r="10522" spans="1:15" x14ac:dyDescent="0.25">
      <c r="A10522">
        <v>10521</v>
      </c>
      <c r="B10522">
        <v>4</v>
      </c>
      <c r="C10522" s="1">
        <v>27660</v>
      </c>
      <c r="D10522">
        <v>0</v>
      </c>
      <c r="E10522">
        <v>0</v>
      </c>
      <c r="F10522" t="s">
        <v>20</v>
      </c>
      <c r="G10522" s="1">
        <v>36965</v>
      </c>
      <c r="H10522">
        <v>2</v>
      </c>
      <c r="J10522">
        <v>10</v>
      </c>
      <c r="K10522">
        <v>10107</v>
      </c>
      <c r="L10522" s="1">
        <v>366</v>
      </c>
      <c r="M10522" s="2">
        <f t="shared" si="492"/>
        <v>25.477777777777778</v>
      </c>
      <c r="N10522" s="2" t="str">
        <f t="shared" si="493"/>
        <v/>
      </c>
      <c r="O10522" s="2" t="str">
        <f t="shared" si="494"/>
        <v/>
      </c>
    </row>
    <row r="10523" spans="1:15" x14ac:dyDescent="0.25">
      <c r="A10523">
        <v>10522</v>
      </c>
      <c r="B10523">
        <v>3</v>
      </c>
      <c r="C10523" s="1">
        <v>25361</v>
      </c>
      <c r="D10523">
        <v>0</v>
      </c>
      <c r="E10523">
        <v>0</v>
      </c>
      <c r="F10523" t="s">
        <v>13</v>
      </c>
      <c r="G10523" s="1">
        <v>36966</v>
      </c>
      <c r="H10523">
        <v>0</v>
      </c>
      <c r="J10523">
        <v>21</v>
      </c>
      <c r="K10523">
        <v>0</v>
      </c>
      <c r="L10523" s="1">
        <v>366</v>
      </c>
      <c r="M10523" s="2">
        <f t="shared" si="492"/>
        <v>31.774999999999999</v>
      </c>
      <c r="N10523" s="2" t="str">
        <f t="shared" si="493"/>
        <v/>
      </c>
      <c r="O10523" s="2" t="str">
        <f t="shared" si="494"/>
        <v/>
      </c>
    </row>
    <row r="10524" spans="1:15" x14ac:dyDescent="0.25">
      <c r="A10524">
        <v>10523</v>
      </c>
      <c r="B10524">
        <v>4</v>
      </c>
      <c r="C10524" s="1">
        <v>19206</v>
      </c>
      <c r="D10524">
        <v>0</v>
      </c>
      <c r="E10524">
        <v>0</v>
      </c>
      <c r="F10524" t="s">
        <v>20</v>
      </c>
      <c r="G10524" s="1">
        <v>36966</v>
      </c>
      <c r="H10524">
        <v>2</v>
      </c>
      <c r="J10524">
        <v>10</v>
      </c>
      <c r="K10524">
        <v>13807</v>
      </c>
      <c r="L10524" s="1">
        <v>366</v>
      </c>
      <c r="M10524" s="2">
        <f t="shared" si="492"/>
        <v>48.62777777777778</v>
      </c>
      <c r="N10524" s="2" t="str">
        <f t="shared" si="493"/>
        <v/>
      </c>
      <c r="O10524" s="2" t="str">
        <f t="shared" si="494"/>
        <v/>
      </c>
    </row>
    <row r="10525" spans="1:15" x14ac:dyDescent="0.25">
      <c r="A10525">
        <v>10524</v>
      </c>
      <c r="B10525">
        <v>2</v>
      </c>
      <c r="C10525" s="1">
        <v>27073</v>
      </c>
      <c r="D10525">
        <v>0</v>
      </c>
      <c r="E10525">
        <v>0</v>
      </c>
      <c r="F10525" t="s">
        <v>14</v>
      </c>
      <c r="G10525" s="1">
        <v>36966</v>
      </c>
      <c r="H10525">
        <v>2</v>
      </c>
      <c r="J10525">
        <v>10</v>
      </c>
      <c r="K10525">
        <v>10907</v>
      </c>
      <c r="L10525" s="1">
        <v>366</v>
      </c>
      <c r="M10525" s="2">
        <f t="shared" si="492"/>
        <v>27.091666666666665</v>
      </c>
      <c r="N10525" s="2" t="str">
        <f t="shared" si="493"/>
        <v/>
      </c>
      <c r="O10525" s="2" t="str">
        <f t="shared" si="494"/>
        <v/>
      </c>
    </row>
    <row r="10526" spans="1:15" x14ac:dyDescent="0.25">
      <c r="A10526">
        <v>10525</v>
      </c>
      <c r="B10526">
        <v>3</v>
      </c>
      <c r="C10526" s="1">
        <v>16175</v>
      </c>
      <c r="D10526">
        <v>2260</v>
      </c>
      <c r="E10526">
        <v>2</v>
      </c>
      <c r="F10526" t="s">
        <v>14</v>
      </c>
      <c r="G10526" s="1">
        <v>36969</v>
      </c>
      <c r="H10526">
        <v>2</v>
      </c>
      <c r="J10526">
        <v>10</v>
      </c>
      <c r="K10526">
        <v>10807</v>
      </c>
      <c r="L10526" s="1">
        <v>366</v>
      </c>
      <c r="M10526" s="2">
        <f t="shared" si="492"/>
        <v>56.93333333333333</v>
      </c>
      <c r="N10526" s="2" t="str">
        <f t="shared" si="493"/>
        <v/>
      </c>
      <c r="O10526" s="2" t="str">
        <f t="shared" si="494"/>
        <v/>
      </c>
    </row>
    <row r="10527" spans="1:15" x14ac:dyDescent="0.25">
      <c r="A10527">
        <v>10526</v>
      </c>
      <c r="B10527">
        <v>3</v>
      </c>
      <c r="C10527" s="1">
        <v>16463</v>
      </c>
      <c r="D10527">
        <v>0</v>
      </c>
      <c r="E10527">
        <v>0</v>
      </c>
      <c r="F10527" t="s">
        <v>13</v>
      </c>
      <c r="G10527" s="1">
        <v>36969</v>
      </c>
      <c r="H10527">
        <v>0</v>
      </c>
      <c r="J10527">
        <v>21</v>
      </c>
      <c r="K10527">
        <v>0</v>
      </c>
      <c r="L10527" s="1">
        <v>366</v>
      </c>
      <c r="M10527" s="2">
        <f t="shared" si="492"/>
        <v>56.147222222222226</v>
      </c>
      <c r="N10527" s="2" t="str">
        <f t="shared" si="493"/>
        <v/>
      </c>
      <c r="O10527" s="2" t="str">
        <f t="shared" si="494"/>
        <v/>
      </c>
    </row>
    <row r="10528" spans="1:15" x14ac:dyDescent="0.25">
      <c r="A10528">
        <v>10527</v>
      </c>
      <c r="B10528">
        <v>2</v>
      </c>
      <c r="C10528" s="1">
        <v>29465</v>
      </c>
      <c r="D10528">
        <v>0</v>
      </c>
      <c r="E10528">
        <v>0</v>
      </c>
      <c r="F10528" t="s">
        <v>13</v>
      </c>
      <c r="G10528" s="1">
        <v>36970</v>
      </c>
      <c r="H10528">
        <v>0</v>
      </c>
      <c r="J10528">
        <v>23</v>
      </c>
      <c r="K10528">
        <v>0</v>
      </c>
      <c r="L10528" s="1">
        <v>366</v>
      </c>
      <c r="M10528" s="2">
        <f t="shared" si="492"/>
        <v>20.552777777777777</v>
      </c>
      <c r="N10528" s="2" t="str">
        <f t="shared" si="493"/>
        <v/>
      </c>
      <c r="O10528" s="2" t="str">
        <f t="shared" si="494"/>
        <v/>
      </c>
    </row>
    <row r="10529" spans="1:15" x14ac:dyDescent="0.25">
      <c r="A10529">
        <v>10528</v>
      </c>
      <c r="B10529">
        <v>4</v>
      </c>
      <c r="C10529" s="1">
        <v>21280</v>
      </c>
      <c r="D10529">
        <v>0</v>
      </c>
      <c r="E10529">
        <v>0</v>
      </c>
      <c r="F10529" t="s">
        <v>20</v>
      </c>
      <c r="G10529" s="1">
        <v>36971</v>
      </c>
      <c r="H10529">
        <v>2</v>
      </c>
      <c r="J10529">
        <v>10</v>
      </c>
      <c r="K10529">
        <v>10307</v>
      </c>
      <c r="L10529" s="1">
        <v>366</v>
      </c>
      <c r="M10529" s="2">
        <f t="shared" si="492"/>
        <v>42.961111111111109</v>
      </c>
      <c r="N10529" s="2" t="str">
        <f t="shared" si="493"/>
        <v/>
      </c>
      <c r="O10529" s="2" t="str">
        <f t="shared" si="494"/>
        <v/>
      </c>
    </row>
    <row r="10530" spans="1:15" x14ac:dyDescent="0.25">
      <c r="A10530">
        <v>10529</v>
      </c>
      <c r="B10530">
        <v>3</v>
      </c>
      <c r="C10530" s="1">
        <v>15748</v>
      </c>
      <c r="D10530">
        <v>0</v>
      </c>
      <c r="E10530">
        <v>0</v>
      </c>
      <c r="F10530" t="s">
        <v>13</v>
      </c>
      <c r="G10530" s="1">
        <v>36971</v>
      </c>
      <c r="H10530">
        <v>0</v>
      </c>
      <c r="J10530">
        <v>25</v>
      </c>
      <c r="K10530">
        <v>0</v>
      </c>
      <c r="L10530" s="1">
        <v>366</v>
      </c>
      <c r="M10530" s="2">
        <f t="shared" si="492"/>
        <v>58.111111111111114</v>
      </c>
      <c r="N10530" s="2" t="str">
        <f t="shared" si="493"/>
        <v/>
      </c>
      <c r="O10530" s="2" t="str">
        <f t="shared" si="494"/>
        <v/>
      </c>
    </row>
    <row r="10531" spans="1:15" x14ac:dyDescent="0.25">
      <c r="A10531">
        <v>10530</v>
      </c>
      <c r="B10531">
        <v>4</v>
      </c>
      <c r="C10531" s="1">
        <v>22506</v>
      </c>
      <c r="D10531">
        <v>0</v>
      </c>
      <c r="E10531">
        <v>1</v>
      </c>
      <c r="F10531" t="s">
        <v>20</v>
      </c>
      <c r="G10531" s="1">
        <v>36972</v>
      </c>
      <c r="H10531">
        <v>2</v>
      </c>
      <c r="J10531">
        <v>10</v>
      </c>
      <c r="K10531">
        <v>10107</v>
      </c>
      <c r="L10531" s="1">
        <v>366</v>
      </c>
      <c r="M10531" s="2">
        <f t="shared" si="492"/>
        <v>39.608333333333334</v>
      </c>
      <c r="N10531" s="2" t="str">
        <f t="shared" si="493"/>
        <v/>
      </c>
      <c r="O10531" s="2" t="str">
        <f t="shared" si="494"/>
        <v/>
      </c>
    </row>
    <row r="10532" spans="1:15" x14ac:dyDescent="0.25">
      <c r="A10532">
        <v>10531</v>
      </c>
      <c r="B10532">
        <v>4</v>
      </c>
      <c r="C10532" s="1">
        <v>25717</v>
      </c>
      <c r="D10532">
        <v>0</v>
      </c>
      <c r="E10532">
        <v>0</v>
      </c>
      <c r="F10532" t="s">
        <v>20</v>
      </c>
      <c r="G10532" s="1">
        <v>36972</v>
      </c>
      <c r="H10532">
        <v>0</v>
      </c>
      <c r="J10532">
        <v>21</v>
      </c>
      <c r="K10532">
        <v>0</v>
      </c>
      <c r="L10532" s="1">
        <v>366</v>
      </c>
      <c r="M10532" s="2">
        <f t="shared" si="492"/>
        <v>30.81388888888889</v>
      </c>
      <c r="N10532" s="2" t="str">
        <f t="shared" si="493"/>
        <v/>
      </c>
      <c r="O10532" s="2" t="str">
        <f t="shared" si="494"/>
        <v/>
      </c>
    </row>
    <row r="10533" spans="1:15" x14ac:dyDescent="0.25">
      <c r="A10533">
        <v>10532</v>
      </c>
      <c r="B10533">
        <v>4</v>
      </c>
      <c r="C10533" s="1">
        <v>27762</v>
      </c>
      <c r="D10533">
        <v>0</v>
      </c>
      <c r="E10533">
        <v>1</v>
      </c>
      <c r="F10533" t="s">
        <v>26</v>
      </c>
      <c r="G10533" s="1">
        <v>36973</v>
      </c>
      <c r="H10533">
        <v>2</v>
      </c>
      <c r="J10533">
        <v>10</v>
      </c>
      <c r="K10533">
        <v>11907</v>
      </c>
      <c r="L10533" s="1">
        <v>366</v>
      </c>
      <c r="M10533" s="2">
        <f t="shared" si="492"/>
        <v>25.222222222222221</v>
      </c>
      <c r="N10533" s="2" t="str">
        <f t="shared" si="493"/>
        <v/>
      </c>
      <c r="O10533" s="2" t="str">
        <f t="shared" si="494"/>
        <v/>
      </c>
    </row>
    <row r="10534" spans="1:15" x14ac:dyDescent="0.25">
      <c r="A10534">
        <v>10533</v>
      </c>
      <c r="B10534">
        <v>3</v>
      </c>
      <c r="C10534" s="1">
        <v>25122</v>
      </c>
      <c r="D10534">
        <v>0</v>
      </c>
      <c r="E10534">
        <v>0</v>
      </c>
      <c r="F10534" t="s">
        <v>14</v>
      </c>
      <c r="G10534" s="1">
        <v>36973</v>
      </c>
      <c r="H10534">
        <v>0</v>
      </c>
      <c r="J10534">
        <v>10</v>
      </c>
      <c r="K10534">
        <v>14707</v>
      </c>
      <c r="L10534" s="1">
        <v>366</v>
      </c>
      <c r="M10534" s="2">
        <f t="shared" si="492"/>
        <v>32.450000000000003</v>
      </c>
      <c r="N10534" s="2" t="str">
        <f t="shared" si="493"/>
        <v/>
      </c>
      <c r="O10534" s="2" t="str">
        <f t="shared" si="494"/>
        <v/>
      </c>
    </row>
    <row r="10535" spans="1:15" x14ac:dyDescent="0.25">
      <c r="A10535">
        <v>10534</v>
      </c>
      <c r="B10535">
        <v>3</v>
      </c>
      <c r="C10535" s="1">
        <v>16876</v>
      </c>
      <c r="D10535">
        <v>0</v>
      </c>
      <c r="E10535">
        <v>0</v>
      </c>
      <c r="F10535" t="s">
        <v>13</v>
      </c>
      <c r="G10535" s="1">
        <v>36973</v>
      </c>
      <c r="H10535">
        <v>0</v>
      </c>
      <c r="J10535">
        <v>21</v>
      </c>
      <c r="K10535">
        <v>0</v>
      </c>
      <c r="L10535" s="1">
        <v>366</v>
      </c>
      <c r="M10535" s="2">
        <f t="shared" si="492"/>
        <v>55.022222222222226</v>
      </c>
      <c r="N10535" s="2" t="str">
        <f t="shared" si="493"/>
        <v/>
      </c>
      <c r="O10535" s="2" t="str">
        <f t="shared" si="494"/>
        <v/>
      </c>
    </row>
    <row r="10536" spans="1:15" x14ac:dyDescent="0.25">
      <c r="A10536">
        <v>10535</v>
      </c>
      <c r="B10536">
        <v>2</v>
      </c>
      <c r="C10536" s="1">
        <v>21797</v>
      </c>
      <c r="D10536">
        <v>0</v>
      </c>
      <c r="E10536">
        <v>2</v>
      </c>
      <c r="F10536" t="s">
        <v>13</v>
      </c>
      <c r="G10536" s="1">
        <v>36973</v>
      </c>
      <c r="H10536">
        <v>0</v>
      </c>
      <c r="J10536">
        <v>21</v>
      </c>
      <c r="K10536">
        <v>0</v>
      </c>
      <c r="L10536" s="1">
        <v>366</v>
      </c>
      <c r="M10536" s="2">
        <f t="shared" si="492"/>
        <v>41.552777777777777</v>
      </c>
      <c r="N10536" s="2" t="str">
        <f t="shared" si="493"/>
        <v/>
      </c>
      <c r="O10536" s="2" t="str">
        <f t="shared" si="494"/>
        <v/>
      </c>
    </row>
    <row r="10537" spans="1:15" x14ac:dyDescent="0.25">
      <c r="A10537">
        <v>10536</v>
      </c>
      <c r="B10537">
        <v>2</v>
      </c>
      <c r="C10537" s="1">
        <v>25575</v>
      </c>
      <c r="D10537">
        <v>0</v>
      </c>
      <c r="E10537">
        <v>0</v>
      </c>
      <c r="F10537" t="s">
        <v>20</v>
      </c>
      <c r="G10537" s="1">
        <v>36976</v>
      </c>
      <c r="H10537">
        <v>2</v>
      </c>
      <c r="J10537">
        <v>10</v>
      </c>
      <c r="K10537">
        <v>13907</v>
      </c>
      <c r="L10537" s="1">
        <v>366</v>
      </c>
      <c r="M10537" s="2">
        <f t="shared" si="492"/>
        <v>31.219444444444445</v>
      </c>
      <c r="N10537" s="2" t="str">
        <f t="shared" si="493"/>
        <v/>
      </c>
      <c r="O10537" s="2" t="str">
        <f t="shared" si="494"/>
        <v/>
      </c>
    </row>
    <row r="10538" spans="1:15" x14ac:dyDescent="0.25">
      <c r="A10538">
        <v>10537</v>
      </c>
      <c r="B10538">
        <v>3</v>
      </c>
      <c r="C10538" s="1">
        <v>22009</v>
      </c>
      <c r="D10538">
        <v>0</v>
      </c>
      <c r="E10538">
        <v>2</v>
      </c>
      <c r="F10538" t="s">
        <v>14</v>
      </c>
      <c r="G10538" s="1">
        <v>36976</v>
      </c>
      <c r="H10538">
        <v>2</v>
      </c>
      <c r="J10538">
        <v>10</v>
      </c>
      <c r="K10538">
        <v>10107</v>
      </c>
      <c r="L10538" s="1">
        <v>366</v>
      </c>
      <c r="M10538" s="2">
        <f t="shared" si="492"/>
        <v>40.980555555555554</v>
      </c>
      <c r="N10538" s="2" t="str">
        <f t="shared" si="493"/>
        <v/>
      </c>
      <c r="O10538" s="2" t="str">
        <f t="shared" si="494"/>
        <v/>
      </c>
    </row>
    <row r="10539" spans="1:15" x14ac:dyDescent="0.25">
      <c r="A10539">
        <v>10538</v>
      </c>
      <c r="B10539">
        <v>3</v>
      </c>
      <c r="C10539" s="1">
        <v>20223</v>
      </c>
      <c r="D10539">
        <v>2709</v>
      </c>
      <c r="E10539">
        <v>1</v>
      </c>
      <c r="F10539" t="s">
        <v>14</v>
      </c>
      <c r="G10539" s="1">
        <v>36976</v>
      </c>
      <c r="H10539">
        <v>2</v>
      </c>
      <c r="J10539">
        <v>10</v>
      </c>
      <c r="K10539">
        <v>10107</v>
      </c>
      <c r="L10539" s="1">
        <v>366</v>
      </c>
      <c r="M10539" s="2">
        <f t="shared" si="492"/>
        <v>45.866666666666667</v>
      </c>
      <c r="N10539" s="2" t="str">
        <f t="shared" si="493"/>
        <v/>
      </c>
      <c r="O10539" s="2" t="str">
        <f t="shared" si="494"/>
        <v/>
      </c>
    </row>
    <row r="10540" spans="1:15" x14ac:dyDescent="0.25">
      <c r="A10540">
        <v>10539</v>
      </c>
      <c r="B10540">
        <v>3</v>
      </c>
      <c r="C10540" s="1">
        <v>16000</v>
      </c>
      <c r="D10540">
        <v>0</v>
      </c>
      <c r="E10540">
        <v>0</v>
      </c>
      <c r="F10540" t="s">
        <v>14</v>
      </c>
      <c r="G10540" s="1">
        <v>36976</v>
      </c>
      <c r="H10540">
        <v>2</v>
      </c>
      <c r="J10540">
        <v>10</v>
      </c>
      <c r="K10540">
        <v>15807</v>
      </c>
      <c r="L10540" s="1">
        <v>366</v>
      </c>
      <c r="M10540" s="2">
        <f t="shared" si="492"/>
        <v>57.430555555555557</v>
      </c>
      <c r="N10540" s="2" t="str">
        <f t="shared" si="493"/>
        <v/>
      </c>
      <c r="O10540" s="2" t="str">
        <f t="shared" si="494"/>
        <v/>
      </c>
    </row>
    <row r="10541" spans="1:15" x14ac:dyDescent="0.25">
      <c r="A10541">
        <v>10540</v>
      </c>
      <c r="B10541">
        <v>3</v>
      </c>
      <c r="C10541" s="1">
        <v>27215</v>
      </c>
      <c r="D10541">
        <v>1500</v>
      </c>
      <c r="E10541">
        <v>1</v>
      </c>
      <c r="F10541" t="s">
        <v>18</v>
      </c>
      <c r="G10541" s="1">
        <v>36976</v>
      </c>
      <c r="H10541">
        <v>2</v>
      </c>
      <c r="J10541">
        <v>10</v>
      </c>
      <c r="K10541">
        <v>14707</v>
      </c>
      <c r="L10541" s="1">
        <v>366</v>
      </c>
      <c r="M10541" s="2">
        <f t="shared" si="492"/>
        <v>26.725000000000001</v>
      </c>
      <c r="N10541" s="2" t="str">
        <f t="shared" si="493"/>
        <v/>
      </c>
      <c r="O10541" s="2" t="str">
        <f t="shared" si="494"/>
        <v/>
      </c>
    </row>
    <row r="10542" spans="1:15" x14ac:dyDescent="0.25">
      <c r="A10542">
        <v>10541</v>
      </c>
      <c r="B10542">
        <v>3</v>
      </c>
      <c r="C10542" s="1">
        <v>25280</v>
      </c>
      <c r="D10542">
        <v>0</v>
      </c>
      <c r="E10542">
        <v>0</v>
      </c>
      <c r="F10542" t="s">
        <v>13</v>
      </c>
      <c r="G10542" s="1">
        <v>36976</v>
      </c>
      <c r="H10542">
        <v>0</v>
      </c>
      <c r="J10542">
        <v>25</v>
      </c>
      <c r="K10542">
        <v>0</v>
      </c>
      <c r="L10542" s="1">
        <v>366</v>
      </c>
      <c r="M10542" s="2">
        <f t="shared" si="492"/>
        <v>32.022222222222226</v>
      </c>
      <c r="N10542" s="2" t="str">
        <f t="shared" si="493"/>
        <v/>
      </c>
      <c r="O10542" s="2" t="str">
        <f t="shared" si="494"/>
        <v/>
      </c>
    </row>
    <row r="10543" spans="1:15" x14ac:dyDescent="0.25">
      <c r="A10543">
        <v>10542</v>
      </c>
      <c r="B10543">
        <v>2</v>
      </c>
      <c r="C10543" s="1">
        <v>25246</v>
      </c>
      <c r="D10543">
        <v>0</v>
      </c>
      <c r="E10543">
        <v>0</v>
      </c>
      <c r="F10543" t="s">
        <v>13</v>
      </c>
      <c r="G10543" s="1">
        <v>36977</v>
      </c>
      <c r="H10543">
        <v>0</v>
      </c>
      <c r="J10543">
        <v>10</v>
      </c>
      <c r="K10543">
        <v>17807</v>
      </c>
      <c r="L10543" s="1">
        <v>366</v>
      </c>
      <c r="M10543" s="2">
        <f t="shared" si="492"/>
        <v>32.125</v>
      </c>
      <c r="N10543" s="2" t="str">
        <f t="shared" si="493"/>
        <v/>
      </c>
      <c r="O10543" s="2" t="str">
        <f t="shared" si="494"/>
        <v/>
      </c>
    </row>
    <row r="10544" spans="1:15" x14ac:dyDescent="0.25">
      <c r="A10544">
        <v>10543</v>
      </c>
      <c r="B10544">
        <v>2</v>
      </c>
      <c r="C10544" s="1">
        <v>18032</v>
      </c>
      <c r="D10544">
        <v>0</v>
      </c>
      <c r="E10544">
        <v>0</v>
      </c>
      <c r="F10544" t="s">
        <v>13</v>
      </c>
      <c r="G10544" s="1">
        <v>36977</v>
      </c>
      <c r="H10544">
        <v>0</v>
      </c>
      <c r="J10544">
        <v>25</v>
      </c>
      <c r="K10544">
        <v>0</v>
      </c>
      <c r="L10544" s="1">
        <v>366</v>
      </c>
      <c r="M10544" s="2">
        <f t="shared" si="492"/>
        <v>51.869444444444447</v>
      </c>
      <c r="N10544" s="2" t="str">
        <f t="shared" si="493"/>
        <v/>
      </c>
      <c r="O10544" s="2" t="str">
        <f t="shared" si="494"/>
        <v/>
      </c>
    </row>
    <row r="10545" spans="1:15" x14ac:dyDescent="0.25">
      <c r="A10545">
        <v>10544</v>
      </c>
      <c r="B10545">
        <v>2</v>
      </c>
      <c r="C10545" s="1">
        <v>17678</v>
      </c>
      <c r="D10545">
        <v>3400</v>
      </c>
      <c r="E10545">
        <v>0</v>
      </c>
      <c r="F10545" t="s">
        <v>14</v>
      </c>
      <c r="G10545" s="1">
        <v>36978</v>
      </c>
      <c r="H10545">
        <v>0</v>
      </c>
      <c r="J10545">
        <v>10</v>
      </c>
      <c r="K10545">
        <v>0</v>
      </c>
      <c r="L10545" s="1">
        <v>366</v>
      </c>
      <c r="M10545" s="2">
        <f t="shared" si="492"/>
        <v>52.841666666666669</v>
      </c>
      <c r="N10545" s="2" t="str">
        <f t="shared" si="493"/>
        <v/>
      </c>
      <c r="O10545" s="2" t="str">
        <f t="shared" si="494"/>
        <v/>
      </c>
    </row>
    <row r="10546" spans="1:15" x14ac:dyDescent="0.25">
      <c r="A10546">
        <v>10545</v>
      </c>
      <c r="B10546">
        <v>3</v>
      </c>
      <c r="C10546" s="1">
        <v>27341</v>
      </c>
      <c r="D10546">
        <v>0</v>
      </c>
      <c r="E10546">
        <v>0</v>
      </c>
      <c r="F10546" t="s">
        <v>14</v>
      </c>
      <c r="G10546" s="1">
        <v>36979</v>
      </c>
      <c r="H10546">
        <v>2</v>
      </c>
      <c r="J10546">
        <v>10</v>
      </c>
      <c r="K10546">
        <v>14607</v>
      </c>
      <c r="L10546" s="1">
        <v>366</v>
      </c>
      <c r="M10546" s="2">
        <f t="shared" si="492"/>
        <v>26.391666666666666</v>
      </c>
      <c r="N10546" s="2" t="str">
        <f t="shared" si="493"/>
        <v/>
      </c>
      <c r="O10546" s="2" t="str">
        <f t="shared" si="494"/>
        <v/>
      </c>
    </row>
    <row r="10547" spans="1:15" x14ac:dyDescent="0.25">
      <c r="A10547">
        <v>10546</v>
      </c>
      <c r="B10547">
        <v>4</v>
      </c>
      <c r="C10547" s="1">
        <v>25102</v>
      </c>
      <c r="D10547">
        <v>18300</v>
      </c>
      <c r="E10547">
        <v>1</v>
      </c>
      <c r="F10547" t="s">
        <v>20</v>
      </c>
      <c r="G10547" s="1">
        <v>36979</v>
      </c>
      <c r="H10547">
        <v>2</v>
      </c>
      <c r="J10547">
        <v>10</v>
      </c>
      <c r="K10547">
        <v>17807</v>
      </c>
      <c r="L10547" s="1">
        <v>366</v>
      </c>
      <c r="M10547" s="2">
        <f t="shared" si="492"/>
        <v>32.522222222222226</v>
      </c>
      <c r="N10547" s="2" t="str">
        <f t="shared" si="493"/>
        <v/>
      </c>
      <c r="O10547" s="2" t="str">
        <f t="shared" si="494"/>
        <v/>
      </c>
    </row>
    <row r="10548" spans="1:15" x14ac:dyDescent="0.25">
      <c r="A10548">
        <v>10547</v>
      </c>
      <c r="B10548">
        <v>2</v>
      </c>
      <c r="C10548" s="1">
        <v>17997</v>
      </c>
      <c r="D10548">
        <v>0</v>
      </c>
      <c r="E10548">
        <v>0</v>
      </c>
      <c r="F10548" t="s">
        <v>13</v>
      </c>
      <c r="G10548" s="1">
        <v>36979</v>
      </c>
      <c r="H10548">
        <v>0</v>
      </c>
      <c r="J10548">
        <v>21</v>
      </c>
      <c r="K10548">
        <v>0</v>
      </c>
      <c r="L10548" s="1">
        <v>366</v>
      </c>
      <c r="M10548" s="2">
        <f t="shared" si="492"/>
        <v>51.972222222222221</v>
      </c>
      <c r="N10548" s="2" t="str">
        <f t="shared" si="493"/>
        <v/>
      </c>
      <c r="O10548" s="2" t="str">
        <f t="shared" si="494"/>
        <v/>
      </c>
    </row>
    <row r="10549" spans="1:15" x14ac:dyDescent="0.25">
      <c r="A10549">
        <v>10548</v>
      </c>
      <c r="B10549">
        <v>2</v>
      </c>
      <c r="C10549" s="1">
        <v>26255</v>
      </c>
      <c r="D10549">
        <v>2500</v>
      </c>
      <c r="E10549">
        <v>0</v>
      </c>
      <c r="F10549" t="s">
        <v>14</v>
      </c>
      <c r="G10549" s="1">
        <v>36980</v>
      </c>
      <c r="H10549">
        <v>2</v>
      </c>
      <c r="J10549">
        <v>10</v>
      </c>
      <c r="K10549">
        <v>18507</v>
      </c>
      <c r="L10549" s="1">
        <v>366</v>
      </c>
      <c r="M10549" s="2">
        <f t="shared" si="492"/>
        <v>29.366666666666667</v>
      </c>
      <c r="N10549" s="2" t="str">
        <f t="shared" si="493"/>
        <v/>
      </c>
      <c r="O10549" s="2" t="str">
        <f t="shared" si="494"/>
        <v/>
      </c>
    </row>
    <row r="10550" spans="1:15" x14ac:dyDescent="0.25">
      <c r="A10550">
        <v>10549</v>
      </c>
      <c r="B10550">
        <v>2</v>
      </c>
      <c r="C10550" s="1">
        <v>18461</v>
      </c>
      <c r="D10550">
        <v>0</v>
      </c>
      <c r="E10550">
        <v>0</v>
      </c>
      <c r="F10550" t="s">
        <v>13</v>
      </c>
      <c r="G10550" s="1">
        <v>36980</v>
      </c>
      <c r="H10550">
        <v>0</v>
      </c>
      <c r="J10550">
        <v>23</v>
      </c>
      <c r="K10550">
        <v>0</v>
      </c>
      <c r="L10550" s="1">
        <v>366</v>
      </c>
      <c r="M10550" s="2">
        <f t="shared" si="492"/>
        <v>50.702777777777776</v>
      </c>
      <c r="N10550" s="2" t="str">
        <f t="shared" si="493"/>
        <v/>
      </c>
      <c r="O10550" s="2" t="str">
        <f t="shared" si="494"/>
        <v/>
      </c>
    </row>
    <row r="10551" spans="1:15" x14ac:dyDescent="0.25">
      <c r="A10551">
        <v>10550</v>
      </c>
      <c r="B10551">
        <v>3</v>
      </c>
      <c r="C10551" s="1">
        <v>17173</v>
      </c>
      <c r="D10551">
        <v>0</v>
      </c>
      <c r="E10551">
        <v>0</v>
      </c>
      <c r="F10551" t="s">
        <v>13</v>
      </c>
      <c r="G10551" s="1">
        <v>36980</v>
      </c>
      <c r="H10551">
        <v>0</v>
      </c>
      <c r="J10551">
        <v>21</v>
      </c>
      <c r="K10551">
        <v>0</v>
      </c>
      <c r="L10551" s="1">
        <v>366</v>
      </c>
      <c r="M10551" s="2">
        <f t="shared" si="492"/>
        <v>54.233333333333334</v>
      </c>
      <c r="N10551" s="2" t="str">
        <f t="shared" si="493"/>
        <v/>
      </c>
      <c r="O10551" s="2" t="str">
        <f t="shared" si="494"/>
        <v/>
      </c>
    </row>
    <row r="10552" spans="1:15" x14ac:dyDescent="0.25">
      <c r="A10552">
        <v>10551</v>
      </c>
      <c r="B10552">
        <v>2</v>
      </c>
      <c r="C10552" s="1">
        <v>34340</v>
      </c>
      <c r="D10552">
        <v>0</v>
      </c>
      <c r="E10552">
        <v>0</v>
      </c>
      <c r="F10552" t="s">
        <v>20</v>
      </c>
      <c r="G10552" s="1">
        <v>36983</v>
      </c>
      <c r="H10552">
        <v>2</v>
      </c>
      <c r="J10552">
        <v>21</v>
      </c>
      <c r="K10552">
        <v>10107</v>
      </c>
      <c r="L10552" s="1">
        <v>366</v>
      </c>
      <c r="M10552" s="2">
        <f t="shared" si="492"/>
        <v>7.2388888888888889</v>
      </c>
      <c r="N10552" s="2" t="str">
        <f t="shared" si="493"/>
        <v/>
      </c>
      <c r="O10552" s="2" t="str">
        <f t="shared" si="494"/>
        <v/>
      </c>
    </row>
    <row r="10553" spans="1:15" x14ac:dyDescent="0.25">
      <c r="A10553">
        <v>10552</v>
      </c>
      <c r="B10553">
        <v>2</v>
      </c>
      <c r="C10553" s="1">
        <v>21748</v>
      </c>
      <c r="D10553">
        <v>0</v>
      </c>
      <c r="E10553">
        <v>0</v>
      </c>
      <c r="F10553" t="s">
        <v>13</v>
      </c>
      <c r="G10553" s="1">
        <v>36983</v>
      </c>
      <c r="H10553">
        <v>0</v>
      </c>
      <c r="J10553">
        <v>21</v>
      </c>
      <c r="K10553">
        <v>0</v>
      </c>
      <c r="L10553" s="1">
        <v>366</v>
      </c>
      <c r="M10553" s="2">
        <f t="shared" si="492"/>
        <v>41.708333333333336</v>
      </c>
      <c r="N10553" s="2" t="str">
        <f t="shared" si="493"/>
        <v/>
      </c>
      <c r="O10553" s="2" t="str">
        <f t="shared" si="494"/>
        <v/>
      </c>
    </row>
    <row r="10554" spans="1:15" x14ac:dyDescent="0.25">
      <c r="A10554">
        <v>10553</v>
      </c>
      <c r="B10554">
        <v>2</v>
      </c>
      <c r="C10554" s="1">
        <v>27459</v>
      </c>
      <c r="D10554">
        <v>2059</v>
      </c>
      <c r="E10554">
        <v>2</v>
      </c>
      <c r="F10554" t="s">
        <v>14</v>
      </c>
      <c r="G10554" s="1">
        <v>36984</v>
      </c>
      <c r="H10554">
        <v>2</v>
      </c>
      <c r="J10554">
        <v>10</v>
      </c>
      <c r="K10554">
        <v>12807</v>
      </c>
      <c r="L10554" s="1">
        <v>366</v>
      </c>
      <c r="M10554" s="2">
        <f t="shared" si="492"/>
        <v>26.074999999999999</v>
      </c>
      <c r="N10554" s="2" t="str">
        <f t="shared" si="493"/>
        <v/>
      </c>
      <c r="O10554" s="2" t="str">
        <f t="shared" si="494"/>
        <v/>
      </c>
    </row>
    <row r="10555" spans="1:15" x14ac:dyDescent="0.25">
      <c r="A10555">
        <v>10554</v>
      </c>
      <c r="B10555">
        <v>2</v>
      </c>
      <c r="C10555" s="1">
        <v>19836</v>
      </c>
      <c r="D10555">
        <v>1400</v>
      </c>
      <c r="E10555">
        <v>0</v>
      </c>
      <c r="F10555" t="s">
        <v>20</v>
      </c>
      <c r="G10555" s="1">
        <v>36984</v>
      </c>
      <c r="H10555">
        <v>2</v>
      </c>
      <c r="J10555">
        <v>10</v>
      </c>
      <c r="K10555">
        <v>17907</v>
      </c>
      <c r="L10555" s="1">
        <v>366</v>
      </c>
      <c r="M10555" s="2">
        <f t="shared" si="492"/>
        <v>46.947222222222223</v>
      </c>
      <c r="N10555" s="2" t="str">
        <f t="shared" si="493"/>
        <v/>
      </c>
      <c r="O10555" s="2" t="str">
        <f t="shared" si="494"/>
        <v/>
      </c>
    </row>
    <row r="10556" spans="1:15" x14ac:dyDescent="0.25">
      <c r="A10556">
        <v>10555</v>
      </c>
      <c r="B10556">
        <v>2</v>
      </c>
      <c r="C10556" s="1">
        <v>31279</v>
      </c>
      <c r="D10556">
        <v>0</v>
      </c>
      <c r="E10556">
        <v>0</v>
      </c>
      <c r="F10556" t="s">
        <v>20</v>
      </c>
      <c r="G10556" s="1">
        <v>36984</v>
      </c>
      <c r="H10556">
        <v>0</v>
      </c>
      <c r="J10556">
        <v>21</v>
      </c>
      <c r="K10556">
        <v>10107</v>
      </c>
      <c r="L10556" s="1">
        <v>366</v>
      </c>
      <c r="M10556" s="2">
        <f t="shared" si="492"/>
        <v>15.619444444444444</v>
      </c>
      <c r="N10556" s="2" t="str">
        <f t="shared" si="493"/>
        <v/>
      </c>
      <c r="O10556" s="2" t="str">
        <f t="shared" si="494"/>
        <v/>
      </c>
    </row>
    <row r="10557" spans="1:15" x14ac:dyDescent="0.25">
      <c r="A10557">
        <v>10556</v>
      </c>
      <c r="B10557">
        <v>3</v>
      </c>
      <c r="C10557" s="1">
        <v>20540</v>
      </c>
      <c r="D10557">
        <v>2025</v>
      </c>
      <c r="E10557">
        <v>1</v>
      </c>
      <c r="F10557" t="s">
        <v>14</v>
      </c>
      <c r="G10557" s="1">
        <v>36984</v>
      </c>
      <c r="H10557">
        <v>2</v>
      </c>
      <c r="J10557">
        <v>10</v>
      </c>
      <c r="K10557">
        <v>0</v>
      </c>
      <c r="L10557" s="1">
        <v>366</v>
      </c>
      <c r="M10557" s="2">
        <f t="shared" si="492"/>
        <v>45.019444444444446</v>
      </c>
      <c r="N10557" s="2" t="str">
        <f t="shared" si="493"/>
        <v/>
      </c>
      <c r="O10557" s="2" t="str">
        <f t="shared" si="494"/>
        <v/>
      </c>
    </row>
    <row r="10558" spans="1:15" x14ac:dyDescent="0.25">
      <c r="A10558">
        <v>10557</v>
      </c>
      <c r="B10558">
        <v>4</v>
      </c>
      <c r="C10558" s="1">
        <v>21893</v>
      </c>
      <c r="D10558">
        <v>28135</v>
      </c>
      <c r="E10558">
        <v>1</v>
      </c>
      <c r="F10558" t="s">
        <v>20</v>
      </c>
      <c r="G10558" s="1">
        <v>36985</v>
      </c>
      <c r="H10558">
        <v>2</v>
      </c>
      <c r="J10558">
        <v>10</v>
      </c>
      <c r="K10558">
        <v>10107</v>
      </c>
      <c r="L10558" s="1">
        <v>366</v>
      </c>
      <c r="M10558" s="2">
        <f t="shared" si="492"/>
        <v>41.319444444444443</v>
      </c>
      <c r="N10558" s="2" t="str">
        <f t="shared" si="493"/>
        <v/>
      </c>
      <c r="O10558" s="2" t="str">
        <f t="shared" si="494"/>
        <v/>
      </c>
    </row>
    <row r="10559" spans="1:15" x14ac:dyDescent="0.25">
      <c r="A10559">
        <v>10558</v>
      </c>
      <c r="B10559">
        <v>4</v>
      </c>
      <c r="C10559" s="1">
        <v>13760</v>
      </c>
      <c r="D10559">
        <v>0</v>
      </c>
      <c r="E10559">
        <v>0</v>
      </c>
      <c r="F10559" t="s">
        <v>20</v>
      </c>
      <c r="G10559" s="1">
        <v>36985</v>
      </c>
      <c r="H10559">
        <v>0</v>
      </c>
      <c r="J10559">
        <v>25</v>
      </c>
      <c r="K10559">
        <v>0</v>
      </c>
      <c r="L10559" s="1">
        <v>366</v>
      </c>
      <c r="M10559" s="2">
        <f t="shared" si="492"/>
        <v>63.588888888888889</v>
      </c>
      <c r="N10559" s="2" t="str">
        <f t="shared" si="493"/>
        <v/>
      </c>
      <c r="O10559" s="2" t="str">
        <f t="shared" si="494"/>
        <v/>
      </c>
    </row>
    <row r="10560" spans="1:15" x14ac:dyDescent="0.25">
      <c r="A10560">
        <v>10559</v>
      </c>
      <c r="B10560">
        <v>3</v>
      </c>
      <c r="C10560" s="1">
        <v>22512</v>
      </c>
      <c r="D10560">
        <v>0</v>
      </c>
      <c r="E10560">
        <v>0</v>
      </c>
      <c r="F10560" t="s">
        <v>26</v>
      </c>
      <c r="G10560" s="1">
        <v>36986</v>
      </c>
      <c r="H10560">
        <v>2</v>
      </c>
      <c r="J10560">
        <v>10</v>
      </c>
      <c r="K10560">
        <v>12149</v>
      </c>
      <c r="L10560" s="1">
        <v>366</v>
      </c>
      <c r="M10560" s="2">
        <f t="shared" si="492"/>
        <v>39.62777777777778</v>
      </c>
      <c r="N10560" s="2" t="str">
        <f t="shared" si="493"/>
        <v/>
      </c>
      <c r="O10560" s="2" t="str">
        <f t="shared" si="494"/>
        <v/>
      </c>
    </row>
    <row r="10561" spans="1:15" x14ac:dyDescent="0.25">
      <c r="A10561">
        <v>10560</v>
      </c>
      <c r="B10561">
        <v>3</v>
      </c>
      <c r="C10561" s="1">
        <v>15480</v>
      </c>
      <c r="D10561">
        <v>0</v>
      </c>
      <c r="E10561">
        <v>0</v>
      </c>
      <c r="F10561" t="s">
        <v>14</v>
      </c>
      <c r="G10561" s="1">
        <v>36986</v>
      </c>
      <c r="H10561">
        <v>0</v>
      </c>
      <c r="I10561" t="s">
        <v>24</v>
      </c>
      <c r="J10561">
        <v>25</v>
      </c>
      <c r="K10561">
        <v>0</v>
      </c>
      <c r="L10561" s="1">
        <v>38097</v>
      </c>
      <c r="M10561" s="2">
        <f t="shared" si="492"/>
        <v>58.87777777777778</v>
      </c>
      <c r="N10561" s="2">
        <f t="shared" si="493"/>
        <v>61.919444444444444</v>
      </c>
      <c r="O10561" s="2">
        <f t="shared" si="494"/>
        <v>3.0416666666666643</v>
      </c>
    </row>
    <row r="10562" spans="1:15" x14ac:dyDescent="0.25">
      <c r="A10562">
        <v>10561</v>
      </c>
      <c r="B10562">
        <v>2</v>
      </c>
      <c r="C10562" s="1">
        <v>18304</v>
      </c>
      <c r="D10562">
        <v>0</v>
      </c>
      <c r="E10562">
        <v>0</v>
      </c>
      <c r="F10562" t="s">
        <v>13</v>
      </c>
      <c r="G10562" s="1">
        <v>36986</v>
      </c>
      <c r="H10562">
        <v>0</v>
      </c>
      <c r="J10562">
        <v>23</v>
      </c>
      <c r="K10562">
        <v>0</v>
      </c>
      <c r="L10562" s="1">
        <v>366</v>
      </c>
      <c r="M10562" s="2">
        <f t="shared" si="492"/>
        <v>51.152777777777779</v>
      </c>
      <c r="N10562" s="2" t="str">
        <f t="shared" si="493"/>
        <v/>
      </c>
      <c r="O10562" s="2" t="str">
        <f t="shared" si="494"/>
        <v/>
      </c>
    </row>
    <row r="10563" spans="1:15" x14ac:dyDescent="0.25">
      <c r="A10563">
        <v>10562</v>
      </c>
      <c r="B10563">
        <v>2</v>
      </c>
      <c r="C10563" s="1">
        <v>21047</v>
      </c>
      <c r="D10563">
        <v>0</v>
      </c>
      <c r="E10563">
        <v>4</v>
      </c>
      <c r="F10563" t="s">
        <v>14</v>
      </c>
      <c r="G10563" s="1">
        <v>36987</v>
      </c>
      <c r="H10563">
        <v>2</v>
      </c>
      <c r="J10563">
        <v>10</v>
      </c>
      <c r="K10563">
        <v>18319</v>
      </c>
      <c r="L10563" s="1">
        <v>366</v>
      </c>
      <c r="M10563" s="2">
        <f t="shared" si="492"/>
        <v>43.641666666666666</v>
      </c>
      <c r="N10563" s="2" t="str">
        <f t="shared" si="493"/>
        <v/>
      </c>
      <c r="O10563" s="2" t="str">
        <f t="shared" si="494"/>
        <v/>
      </c>
    </row>
    <row r="10564" spans="1:15" x14ac:dyDescent="0.25">
      <c r="A10564">
        <v>10563</v>
      </c>
      <c r="B10564">
        <v>2</v>
      </c>
      <c r="C10564" s="1">
        <v>22031</v>
      </c>
      <c r="D10564">
        <v>0</v>
      </c>
      <c r="E10564">
        <v>0</v>
      </c>
      <c r="F10564" t="s">
        <v>14</v>
      </c>
      <c r="G10564" s="1">
        <v>36987</v>
      </c>
      <c r="H10564">
        <v>2</v>
      </c>
      <c r="J10564">
        <v>10</v>
      </c>
      <c r="K10564">
        <v>18319</v>
      </c>
      <c r="L10564" s="1">
        <v>366</v>
      </c>
      <c r="M10564" s="2">
        <f t="shared" si="492"/>
        <v>40.947222222222223</v>
      </c>
      <c r="N10564" s="2" t="str">
        <f t="shared" si="493"/>
        <v/>
      </c>
      <c r="O10564" s="2" t="str">
        <f t="shared" si="494"/>
        <v/>
      </c>
    </row>
    <row r="10565" spans="1:15" x14ac:dyDescent="0.25">
      <c r="A10565">
        <v>10564</v>
      </c>
      <c r="B10565">
        <v>2</v>
      </c>
      <c r="C10565" s="1">
        <v>22237</v>
      </c>
      <c r="D10565">
        <v>4312</v>
      </c>
      <c r="E10565">
        <v>0</v>
      </c>
      <c r="F10565" t="s">
        <v>13</v>
      </c>
      <c r="G10565" s="1">
        <v>36987</v>
      </c>
      <c r="H10565">
        <v>2</v>
      </c>
      <c r="J10565">
        <v>10</v>
      </c>
      <c r="K10565">
        <v>10107</v>
      </c>
      <c r="L10565" s="1">
        <v>366</v>
      </c>
      <c r="M10565" s="2">
        <f t="shared" ref="M10565:M10628" si="495">DAYS360(C10565,G10565,TRUE)/360</f>
        <v>40.386111111111113</v>
      </c>
      <c r="N10565" s="2" t="str">
        <f t="shared" ref="N10565:N10628" si="496">IF(DAYS360(C10565,L10565)/360&gt;0,DAYS360(C10565,L10565)/360,"")</f>
        <v/>
      </c>
      <c r="O10565" s="2" t="str">
        <f t="shared" ref="O10565:O10628" si="497">IF(N10565="","",N10565-M10565)</f>
        <v/>
      </c>
    </row>
    <row r="10566" spans="1:15" x14ac:dyDescent="0.25">
      <c r="A10566">
        <v>10565</v>
      </c>
      <c r="B10566">
        <v>2</v>
      </c>
      <c r="C10566" s="1">
        <v>19486</v>
      </c>
      <c r="D10566">
        <v>0</v>
      </c>
      <c r="E10566">
        <v>0</v>
      </c>
      <c r="F10566" t="s">
        <v>14</v>
      </c>
      <c r="G10566" s="1">
        <v>36990</v>
      </c>
      <c r="H10566">
        <v>2</v>
      </c>
      <c r="J10566">
        <v>10</v>
      </c>
      <c r="K10566">
        <v>11907</v>
      </c>
      <c r="L10566" s="1">
        <v>366</v>
      </c>
      <c r="M10566" s="2">
        <f t="shared" si="495"/>
        <v>47.922222222222224</v>
      </c>
      <c r="N10566" s="2" t="str">
        <f t="shared" si="496"/>
        <v/>
      </c>
      <c r="O10566" s="2" t="str">
        <f t="shared" si="497"/>
        <v/>
      </c>
    </row>
    <row r="10567" spans="1:15" x14ac:dyDescent="0.25">
      <c r="A10567">
        <v>10566</v>
      </c>
      <c r="B10567">
        <v>3</v>
      </c>
      <c r="C10567" s="1">
        <v>23439</v>
      </c>
      <c r="D10567">
        <v>0</v>
      </c>
      <c r="E10567">
        <v>0</v>
      </c>
      <c r="F10567" t="s">
        <v>14</v>
      </c>
      <c r="G10567" s="1">
        <v>36991</v>
      </c>
      <c r="H10567">
        <v>2</v>
      </c>
      <c r="J10567">
        <v>10</v>
      </c>
      <c r="K10567">
        <v>18707</v>
      </c>
      <c r="L10567" s="1">
        <v>366</v>
      </c>
      <c r="M10567" s="2">
        <f t="shared" si="495"/>
        <v>37.102777777777774</v>
      </c>
      <c r="N10567" s="2" t="str">
        <f t="shared" si="496"/>
        <v/>
      </c>
      <c r="O10567" s="2" t="str">
        <f t="shared" si="497"/>
        <v/>
      </c>
    </row>
    <row r="10568" spans="1:15" x14ac:dyDescent="0.25">
      <c r="A10568">
        <v>10567</v>
      </c>
      <c r="B10568">
        <v>2</v>
      </c>
      <c r="C10568" s="1">
        <v>22593</v>
      </c>
      <c r="D10568">
        <v>0</v>
      </c>
      <c r="E10568">
        <v>0</v>
      </c>
      <c r="F10568" t="s">
        <v>13</v>
      </c>
      <c r="G10568" s="1">
        <v>36992</v>
      </c>
      <c r="H10568">
        <v>0</v>
      </c>
      <c r="J10568">
        <v>21</v>
      </c>
      <c r="K10568">
        <v>0</v>
      </c>
      <c r="L10568" s="1">
        <v>366</v>
      </c>
      <c r="M10568" s="2">
        <f t="shared" si="495"/>
        <v>39.424999999999997</v>
      </c>
      <c r="N10568" s="2" t="str">
        <f t="shared" si="496"/>
        <v/>
      </c>
      <c r="O10568" s="2" t="str">
        <f t="shared" si="497"/>
        <v/>
      </c>
    </row>
    <row r="10569" spans="1:15" x14ac:dyDescent="0.25">
      <c r="A10569">
        <v>10568</v>
      </c>
      <c r="B10569">
        <v>3</v>
      </c>
      <c r="C10569" s="1">
        <v>20478</v>
      </c>
      <c r="D10569">
        <v>0</v>
      </c>
      <c r="E10569">
        <v>0</v>
      </c>
      <c r="F10569" t="s">
        <v>13</v>
      </c>
      <c r="G10569" s="1">
        <v>36992</v>
      </c>
      <c r="H10569">
        <v>0</v>
      </c>
      <c r="J10569">
        <v>21</v>
      </c>
      <c r="K10569">
        <v>0</v>
      </c>
      <c r="L10569" s="1">
        <v>366</v>
      </c>
      <c r="M10569" s="2">
        <f t="shared" si="495"/>
        <v>45.213888888888889</v>
      </c>
      <c r="N10569" s="2" t="str">
        <f t="shared" si="496"/>
        <v/>
      </c>
      <c r="O10569" s="2" t="str">
        <f t="shared" si="497"/>
        <v/>
      </c>
    </row>
    <row r="10570" spans="1:15" x14ac:dyDescent="0.25">
      <c r="A10570">
        <v>10569</v>
      </c>
      <c r="B10570">
        <v>2</v>
      </c>
      <c r="C10570" s="1">
        <v>19569</v>
      </c>
      <c r="D10570">
        <v>1304</v>
      </c>
      <c r="E10570">
        <v>2</v>
      </c>
      <c r="F10570" t="s">
        <v>14</v>
      </c>
      <c r="G10570" s="1">
        <v>36993</v>
      </c>
      <c r="H10570">
        <v>2</v>
      </c>
      <c r="J10570">
        <v>10</v>
      </c>
      <c r="K10570">
        <v>10107</v>
      </c>
      <c r="L10570" s="1">
        <v>366</v>
      </c>
      <c r="M10570" s="2">
        <f t="shared" si="495"/>
        <v>47.702777777777776</v>
      </c>
      <c r="N10570" s="2" t="str">
        <f t="shared" si="496"/>
        <v/>
      </c>
      <c r="O10570" s="2" t="str">
        <f t="shared" si="497"/>
        <v/>
      </c>
    </row>
    <row r="10571" spans="1:15" x14ac:dyDescent="0.25">
      <c r="A10571">
        <v>10570</v>
      </c>
      <c r="B10571">
        <v>4</v>
      </c>
      <c r="C10571" s="1">
        <v>26975</v>
      </c>
      <c r="D10571">
        <v>1406</v>
      </c>
      <c r="E10571">
        <v>1</v>
      </c>
      <c r="F10571" t="s">
        <v>20</v>
      </c>
      <c r="G10571" s="1">
        <v>36994</v>
      </c>
      <c r="H10571">
        <v>2</v>
      </c>
      <c r="J10571">
        <v>10</v>
      </c>
      <c r="K10571">
        <v>0</v>
      </c>
      <c r="L10571" s="1">
        <v>366</v>
      </c>
      <c r="M10571" s="2">
        <f t="shared" si="495"/>
        <v>27.433333333333334</v>
      </c>
      <c r="N10571" s="2" t="str">
        <f t="shared" si="496"/>
        <v/>
      </c>
      <c r="O10571" s="2" t="str">
        <f t="shared" si="497"/>
        <v/>
      </c>
    </row>
    <row r="10572" spans="1:15" x14ac:dyDescent="0.25">
      <c r="A10572">
        <v>10571</v>
      </c>
      <c r="B10572">
        <v>3</v>
      </c>
      <c r="C10572" s="1">
        <v>23480</v>
      </c>
      <c r="D10572">
        <v>1142</v>
      </c>
      <c r="E10572">
        <v>3</v>
      </c>
      <c r="F10572" t="s">
        <v>14</v>
      </c>
      <c r="G10572" s="1">
        <v>36994</v>
      </c>
      <c r="H10572">
        <v>2</v>
      </c>
      <c r="J10572">
        <v>10</v>
      </c>
      <c r="K10572">
        <v>17907</v>
      </c>
      <c r="L10572" s="1">
        <v>366</v>
      </c>
      <c r="M10572" s="2">
        <f t="shared" si="495"/>
        <v>37</v>
      </c>
      <c r="N10572" s="2" t="str">
        <f t="shared" si="496"/>
        <v/>
      </c>
      <c r="O10572" s="2" t="str">
        <f t="shared" si="497"/>
        <v/>
      </c>
    </row>
    <row r="10573" spans="1:15" x14ac:dyDescent="0.25">
      <c r="A10573">
        <v>10572</v>
      </c>
      <c r="B10573">
        <v>2</v>
      </c>
      <c r="C10573" s="1">
        <v>35132</v>
      </c>
      <c r="D10573">
        <v>0</v>
      </c>
      <c r="E10573">
        <v>0</v>
      </c>
      <c r="F10573" t="s">
        <v>20</v>
      </c>
      <c r="G10573" s="1">
        <v>36994</v>
      </c>
      <c r="H10573">
        <v>2</v>
      </c>
      <c r="J10573">
        <v>21</v>
      </c>
      <c r="K10573">
        <v>10107</v>
      </c>
      <c r="L10573" s="1">
        <v>366</v>
      </c>
      <c r="M10573" s="2">
        <f t="shared" si="495"/>
        <v>5.0972222222222223</v>
      </c>
      <c r="N10573" s="2" t="str">
        <f t="shared" si="496"/>
        <v/>
      </c>
      <c r="O10573" s="2" t="str">
        <f t="shared" si="497"/>
        <v/>
      </c>
    </row>
    <row r="10574" spans="1:15" x14ac:dyDescent="0.25">
      <c r="A10574">
        <v>10573</v>
      </c>
      <c r="B10574">
        <v>2</v>
      </c>
      <c r="C10574" s="1">
        <v>16979</v>
      </c>
      <c r="D10574">
        <v>0</v>
      </c>
      <c r="E10574">
        <v>0</v>
      </c>
      <c r="F10574" t="s">
        <v>13</v>
      </c>
      <c r="G10574" s="1">
        <v>36994</v>
      </c>
      <c r="H10574">
        <v>0</v>
      </c>
      <c r="J10574">
        <v>21</v>
      </c>
      <c r="K10574">
        <v>0</v>
      </c>
      <c r="L10574" s="1">
        <v>366</v>
      </c>
      <c r="M10574" s="2">
        <f t="shared" si="495"/>
        <v>54.797222222222224</v>
      </c>
      <c r="N10574" s="2" t="str">
        <f t="shared" si="496"/>
        <v/>
      </c>
      <c r="O10574" s="2" t="str">
        <f t="shared" si="497"/>
        <v/>
      </c>
    </row>
    <row r="10575" spans="1:15" x14ac:dyDescent="0.25">
      <c r="A10575">
        <v>10574</v>
      </c>
      <c r="B10575">
        <v>2</v>
      </c>
      <c r="C10575" s="1">
        <v>22419</v>
      </c>
      <c r="D10575">
        <v>7792</v>
      </c>
      <c r="E10575">
        <v>3</v>
      </c>
      <c r="F10575" t="s">
        <v>13</v>
      </c>
      <c r="G10575" s="1">
        <v>36999</v>
      </c>
      <c r="H10575">
        <v>0</v>
      </c>
      <c r="J10575">
        <v>21</v>
      </c>
      <c r="K10575">
        <v>0</v>
      </c>
      <c r="L10575" s="1">
        <v>366</v>
      </c>
      <c r="M10575" s="2">
        <f t="shared" si="495"/>
        <v>39.916666666666664</v>
      </c>
      <c r="N10575" s="2" t="str">
        <f t="shared" si="496"/>
        <v/>
      </c>
      <c r="O10575" s="2" t="str">
        <f t="shared" si="497"/>
        <v/>
      </c>
    </row>
    <row r="10576" spans="1:15" x14ac:dyDescent="0.25">
      <c r="A10576">
        <v>10575</v>
      </c>
      <c r="B10576">
        <v>2</v>
      </c>
      <c r="C10576" s="1">
        <v>16590</v>
      </c>
      <c r="D10576">
        <v>0</v>
      </c>
      <c r="E10576">
        <v>0</v>
      </c>
      <c r="F10576" t="s">
        <v>13</v>
      </c>
      <c r="G10576" s="1">
        <v>36999</v>
      </c>
      <c r="H10576">
        <v>0</v>
      </c>
      <c r="J10576">
        <v>25</v>
      </c>
      <c r="K10576">
        <v>0</v>
      </c>
      <c r="L10576" s="1">
        <v>366</v>
      </c>
      <c r="M10576" s="2">
        <f t="shared" si="495"/>
        <v>55.87777777777778</v>
      </c>
      <c r="N10576" s="2" t="str">
        <f t="shared" si="496"/>
        <v/>
      </c>
      <c r="O10576" s="2" t="str">
        <f t="shared" si="497"/>
        <v/>
      </c>
    </row>
    <row r="10577" spans="1:15" x14ac:dyDescent="0.25">
      <c r="A10577">
        <v>10576</v>
      </c>
      <c r="B10577">
        <v>3</v>
      </c>
      <c r="C10577" s="1">
        <v>27114</v>
      </c>
      <c r="D10577">
        <v>1707</v>
      </c>
      <c r="E10577">
        <v>2</v>
      </c>
      <c r="F10577" t="s">
        <v>14</v>
      </c>
      <c r="G10577" s="1">
        <v>36999</v>
      </c>
      <c r="H10577">
        <v>2</v>
      </c>
      <c r="J10577">
        <v>10</v>
      </c>
      <c r="K10577">
        <v>17607</v>
      </c>
      <c r="L10577" s="1">
        <v>366</v>
      </c>
      <c r="M10577" s="2">
        <f t="shared" si="495"/>
        <v>27.06111111111111</v>
      </c>
      <c r="N10577" s="2" t="str">
        <f t="shared" si="496"/>
        <v/>
      </c>
      <c r="O10577" s="2" t="str">
        <f t="shared" si="497"/>
        <v/>
      </c>
    </row>
    <row r="10578" spans="1:15" x14ac:dyDescent="0.25">
      <c r="A10578">
        <v>10577</v>
      </c>
      <c r="B10578">
        <v>3</v>
      </c>
      <c r="C10578" s="1">
        <v>20701</v>
      </c>
      <c r="D10578">
        <v>0</v>
      </c>
      <c r="E10578">
        <v>0</v>
      </c>
      <c r="F10578" t="s">
        <v>13</v>
      </c>
      <c r="G10578" s="1">
        <v>37000</v>
      </c>
      <c r="H10578">
        <v>0</v>
      </c>
      <c r="J10578">
        <v>25</v>
      </c>
      <c r="K10578">
        <v>0</v>
      </c>
      <c r="L10578" s="1">
        <v>366</v>
      </c>
      <c r="M10578" s="2">
        <f t="shared" si="495"/>
        <v>44.62777777777778</v>
      </c>
      <c r="N10578" s="2" t="str">
        <f t="shared" si="496"/>
        <v/>
      </c>
      <c r="O10578" s="2" t="str">
        <f t="shared" si="497"/>
        <v/>
      </c>
    </row>
    <row r="10579" spans="1:15" x14ac:dyDescent="0.25">
      <c r="A10579">
        <v>10578</v>
      </c>
      <c r="B10579">
        <v>3</v>
      </c>
      <c r="C10579" s="1">
        <v>21776</v>
      </c>
      <c r="D10579">
        <v>3300</v>
      </c>
      <c r="E10579">
        <v>2</v>
      </c>
      <c r="F10579" t="s">
        <v>17</v>
      </c>
      <c r="G10579" s="1">
        <v>37000</v>
      </c>
      <c r="H10579">
        <v>2</v>
      </c>
      <c r="J10579">
        <v>10</v>
      </c>
      <c r="K10579">
        <v>18707</v>
      </c>
      <c r="L10579" s="1">
        <v>366</v>
      </c>
      <c r="M10579" s="2">
        <f t="shared" si="495"/>
        <v>41.680555555555557</v>
      </c>
      <c r="N10579" s="2" t="str">
        <f t="shared" si="496"/>
        <v/>
      </c>
      <c r="O10579" s="2" t="str">
        <f t="shared" si="497"/>
        <v/>
      </c>
    </row>
    <row r="10580" spans="1:15" x14ac:dyDescent="0.25">
      <c r="A10580">
        <v>10579</v>
      </c>
      <c r="B10580">
        <v>2</v>
      </c>
      <c r="C10580" s="1">
        <v>22907</v>
      </c>
      <c r="D10580">
        <v>2353</v>
      </c>
      <c r="E10580">
        <v>2</v>
      </c>
      <c r="F10580" t="s">
        <v>14</v>
      </c>
      <c r="G10580" s="1">
        <v>37000</v>
      </c>
      <c r="H10580">
        <v>2</v>
      </c>
      <c r="J10580">
        <v>10</v>
      </c>
      <c r="K10580">
        <v>12807</v>
      </c>
      <c r="L10580" s="1">
        <v>366</v>
      </c>
      <c r="M10580" s="2">
        <f t="shared" si="495"/>
        <v>38.586111111111109</v>
      </c>
      <c r="N10580" s="2" t="str">
        <f t="shared" si="496"/>
        <v/>
      </c>
      <c r="O10580" s="2" t="str">
        <f t="shared" si="497"/>
        <v/>
      </c>
    </row>
    <row r="10581" spans="1:15" x14ac:dyDescent="0.25">
      <c r="A10581">
        <v>10580</v>
      </c>
      <c r="B10581">
        <v>2</v>
      </c>
      <c r="C10581" s="1">
        <v>22896</v>
      </c>
      <c r="D10581">
        <v>0</v>
      </c>
      <c r="E10581">
        <v>0</v>
      </c>
      <c r="F10581" t="s">
        <v>13</v>
      </c>
      <c r="G10581" s="1">
        <v>37001</v>
      </c>
      <c r="H10581">
        <v>0</v>
      </c>
      <c r="J10581">
        <v>21</v>
      </c>
      <c r="K10581">
        <v>0</v>
      </c>
      <c r="L10581" s="1">
        <v>366</v>
      </c>
      <c r="M10581" s="2">
        <f t="shared" si="495"/>
        <v>38.619444444444447</v>
      </c>
      <c r="N10581" s="2" t="str">
        <f t="shared" si="496"/>
        <v/>
      </c>
      <c r="O10581" s="2" t="str">
        <f t="shared" si="497"/>
        <v/>
      </c>
    </row>
    <row r="10582" spans="1:15" x14ac:dyDescent="0.25">
      <c r="A10582">
        <v>10581</v>
      </c>
      <c r="B10582">
        <v>4</v>
      </c>
      <c r="C10582" s="1">
        <v>19454</v>
      </c>
      <c r="D10582">
        <v>0</v>
      </c>
      <c r="E10582">
        <v>0</v>
      </c>
      <c r="F10582" t="s">
        <v>20</v>
      </c>
      <c r="G10582" s="1">
        <v>37001</v>
      </c>
      <c r="H10582">
        <v>2</v>
      </c>
      <c r="J10582">
        <v>10</v>
      </c>
      <c r="K10582">
        <v>17907</v>
      </c>
      <c r="L10582" s="1">
        <v>366</v>
      </c>
      <c r="M10582" s="2">
        <f t="shared" si="495"/>
        <v>48.041666666666664</v>
      </c>
      <c r="N10582" s="2" t="str">
        <f t="shared" si="496"/>
        <v/>
      </c>
      <c r="O10582" s="2" t="str">
        <f t="shared" si="497"/>
        <v/>
      </c>
    </row>
    <row r="10583" spans="1:15" x14ac:dyDescent="0.25">
      <c r="A10583">
        <v>10582</v>
      </c>
      <c r="B10583">
        <v>2</v>
      </c>
      <c r="C10583" s="1">
        <v>32874</v>
      </c>
      <c r="D10583">
        <v>0</v>
      </c>
      <c r="E10583">
        <v>0</v>
      </c>
      <c r="F10583" t="s">
        <v>20</v>
      </c>
      <c r="G10583" s="1">
        <v>37004</v>
      </c>
      <c r="H10583">
        <v>0</v>
      </c>
      <c r="J10583">
        <v>21</v>
      </c>
      <c r="K10583">
        <v>0</v>
      </c>
      <c r="L10583" s="1">
        <v>366</v>
      </c>
      <c r="M10583" s="2">
        <f t="shared" si="495"/>
        <v>11.311111111111112</v>
      </c>
      <c r="N10583" s="2" t="str">
        <f t="shared" si="496"/>
        <v/>
      </c>
      <c r="O10583" s="2" t="str">
        <f t="shared" si="497"/>
        <v/>
      </c>
    </row>
    <row r="10584" spans="1:15" x14ac:dyDescent="0.25">
      <c r="A10584">
        <v>10583</v>
      </c>
      <c r="B10584">
        <v>2</v>
      </c>
      <c r="C10584" s="1">
        <v>22754</v>
      </c>
      <c r="D10584">
        <v>1886</v>
      </c>
      <c r="E10584">
        <v>2</v>
      </c>
      <c r="F10584" t="s">
        <v>14</v>
      </c>
      <c r="G10584" s="1">
        <v>37004</v>
      </c>
      <c r="H10584">
        <v>2</v>
      </c>
      <c r="J10584">
        <v>10</v>
      </c>
      <c r="K10584">
        <v>15707</v>
      </c>
      <c r="L10584" s="1">
        <v>366</v>
      </c>
      <c r="M10584" s="2">
        <f t="shared" si="495"/>
        <v>39.013888888888886</v>
      </c>
      <c r="N10584" s="2" t="str">
        <f t="shared" si="496"/>
        <v/>
      </c>
      <c r="O10584" s="2" t="str">
        <f t="shared" si="497"/>
        <v/>
      </c>
    </row>
    <row r="10585" spans="1:15" x14ac:dyDescent="0.25">
      <c r="A10585">
        <v>10584</v>
      </c>
      <c r="B10585">
        <v>3</v>
      </c>
      <c r="C10585" s="1">
        <v>21844</v>
      </c>
      <c r="D10585">
        <v>0</v>
      </c>
      <c r="E10585">
        <v>0</v>
      </c>
      <c r="F10585" t="s">
        <v>17</v>
      </c>
      <c r="G10585" s="1">
        <v>37004</v>
      </c>
      <c r="H10585">
        <v>2</v>
      </c>
      <c r="J10585">
        <v>10</v>
      </c>
      <c r="K10585">
        <v>18707</v>
      </c>
      <c r="L10585" s="1">
        <v>366</v>
      </c>
      <c r="M10585" s="2">
        <f t="shared" si="495"/>
        <v>41.505555555555553</v>
      </c>
      <c r="N10585" s="2" t="str">
        <f t="shared" si="496"/>
        <v/>
      </c>
      <c r="O10585" s="2" t="str">
        <f t="shared" si="497"/>
        <v/>
      </c>
    </row>
    <row r="10586" spans="1:15" x14ac:dyDescent="0.25">
      <c r="A10586">
        <v>10585</v>
      </c>
      <c r="B10586">
        <v>3</v>
      </c>
      <c r="C10586" s="1">
        <v>23292</v>
      </c>
      <c r="D10586">
        <v>3500</v>
      </c>
      <c r="E10586">
        <v>2</v>
      </c>
      <c r="F10586" t="s">
        <v>17</v>
      </c>
      <c r="G10586" s="1">
        <v>37004</v>
      </c>
      <c r="H10586">
        <v>2</v>
      </c>
      <c r="J10586">
        <v>10</v>
      </c>
      <c r="K10586">
        <v>10107</v>
      </c>
      <c r="L10586" s="1">
        <v>366</v>
      </c>
      <c r="M10586" s="2">
        <f t="shared" si="495"/>
        <v>37.541666666666664</v>
      </c>
      <c r="N10586" s="2" t="str">
        <f t="shared" si="496"/>
        <v/>
      </c>
      <c r="O10586" s="2" t="str">
        <f t="shared" si="497"/>
        <v/>
      </c>
    </row>
    <row r="10587" spans="1:15" x14ac:dyDescent="0.25">
      <c r="A10587">
        <v>10586</v>
      </c>
      <c r="B10587">
        <v>3</v>
      </c>
      <c r="C10587" s="1">
        <v>23657</v>
      </c>
      <c r="D10587">
        <v>0</v>
      </c>
      <c r="E10587">
        <v>0</v>
      </c>
      <c r="F10587" t="s">
        <v>17</v>
      </c>
      <c r="G10587" s="1">
        <v>37004</v>
      </c>
      <c r="H10587">
        <v>2</v>
      </c>
      <c r="J10587">
        <v>10</v>
      </c>
      <c r="K10587">
        <v>16607</v>
      </c>
      <c r="L10587" s="1">
        <v>366</v>
      </c>
      <c r="M10587" s="2">
        <f t="shared" si="495"/>
        <v>36.544444444444444</v>
      </c>
      <c r="N10587" s="2" t="str">
        <f t="shared" si="496"/>
        <v/>
      </c>
      <c r="O10587" s="2" t="str">
        <f t="shared" si="497"/>
        <v/>
      </c>
    </row>
    <row r="10588" spans="1:15" x14ac:dyDescent="0.25">
      <c r="A10588">
        <v>10587</v>
      </c>
      <c r="B10588">
        <v>4</v>
      </c>
      <c r="C10588" s="1">
        <v>20455</v>
      </c>
      <c r="D10588">
        <v>0</v>
      </c>
      <c r="E10588">
        <v>0</v>
      </c>
      <c r="F10588" t="s">
        <v>20</v>
      </c>
      <c r="G10588" s="1">
        <v>37004</v>
      </c>
      <c r="H10588">
        <v>0</v>
      </c>
      <c r="J10588">
        <v>23</v>
      </c>
      <c r="K10588">
        <v>0</v>
      </c>
      <c r="L10588" s="1">
        <v>366</v>
      </c>
      <c r="M10588" s="2">
        <f t="shared" si="495"/>
        <v>45.31111111111111</v>
      </c>
      <c r="N10588" s="2" t="str">
        <f t="shared" si="496"/>
        <v/>
      </c>
      <c r="O10588" s="2" t="str">
        <f t="shared" si="497"/>
        <v/>
      </c>
    </row>
    <row r="10589" spans="1:15" x14ac:dyDescent="0.25">
      <c r="A10589">
        <v>10588</v>
      </c>
      <c r="B10589">
        <v>2</v>
      </c>
      <c r="C10589" s="1">
        <v>24490</v>
      </c>
      <c r="D10589">
        <v>0</v>
      </c>
      <c r="E10589">
        <v>0</v>
      </c>
      <c r="F10589" t="s">
        <v>23</v>
      </c>
      <c r="G10589" s="1">
        <v>37005</v>
      </c>
      <c r="H10589">
        <v>0</v>
      </c>
      <c r="J10589">
        <v>10</v>
      </c>
      <c r="K10589">
        <v>12807</v>
      </c>
      <c r="L10589" s="1">
        <v>366</v>
      </c>
      <c r="M10589" s="2">
        <f t="shared" si="495"/>
        <v>34.266666666666666</v>
      </c>
      <c r="N10589" s="2" t="str">
        <f t="shared" si="496"/>
        <v/>
      </c>
      <c r="O10589" s="2" t="str">
        <f t="shared" si="497"/>
        <v/>
      </c>
    </row>
    <row r="10590" spans="1:15" x14ac:dyDescent="0.25">
      <c r="A10590">
        <v>10589</v>
      </c>
      <c r="B10590">
        <v>3</v>
      </c>
      <c r="C10590" s="1">
        <v>25240</v>
      </c>
      <c r="D10590">
        <v>2060</v>
      </c>
      <c r="E10590">
        <v>2</v>
      </c>
      <c r="F10590" t="s">
        <v>14</v>
      </c>
      <c r="G10590" s="1">
        <v>37005</v>
      </c>
      <c r="H10590">
        <v>2</v>
      </c>
      <c r="J10590">
        <v>10</v>
      </c>
      <c r="K10590">
        <v>10807</v>
      </c>
      <c r="L10590" s="1">
        <v>366</v>
      </c>
      <c r="M10590" s="2">
        <f t="shared" si="495"/>
        <v>32.216666666666669</v>
      </c>
      <c r="N10590" s="2" t="str">
        <f t="shared" si="496"/>
        <v/>
      </c>
      <c r="O10590" s="2" t="str">
        <f t="shared" si="497"/>
        <v/>
      </c>
    </row>
    <row r="10591" spans="1:15" x14ac:dyDescent="0.25">
      <c r="A10591">
        <v>10590</v>
      </c>
      <c r="B10591">
        <v>2</v>
      </c>
      <c r="C10591" s="1">
        <v>28116</v>
      </c>
      <c r="D10591">
        <v>0</v>
      </c>
      <c r="E10591">
        <v>0</v>
      </c>
      <c r="F10591" t="s">
        <v>14</v>
      </c>
      <c r="G10591" s="1">
        <v>37005</v>
      </c>
      <c r="H10591">
        <v>2</v>
      </c>
      <c r="J10591">
        <v>10</v>
      </c>
      <c r="K10591">
        <v>14707</v>
      </c>
      <c r="L10591" s="1">
        <v>366</v>
      </c>
      <c r="M10591" s="2">
        <f t="shared" si="495"/>
        <v>24.338888888888889</v>
      </c>
      <c r="N10591" s="2" t="str">
        <f t="shared" si="496"/>
        <v/>
      </c>
      <c r="O10591" s="2" t="str">
        <f t="shared" si="497"/>
        <v/>
      </c>
    </row>
    <row r="10592" spans="1:15" x14ac:dyDescent="0.25">
      <c r="A10592">
        <v>10591</v>
      </c>
      <c r="B10592">
        <v>3</v>
      </c>
      <c r="C10592" s="1">
        <v>17168</v>
      </c>
      <c r="D10592">
        <v>0</v>
      </c>
      <c r="E10592">
        <v>0</v>
      </c>
      <c r="F10592" t="s">
        <v>13</v>
      </c>
      <c r="G10592" s="1">
        <v>37005</v>
      </c>
      <c r="H10592">
        <v>0</v>
      </c>
      <c r="J10592">
        <v>25</v>
      </c>
      <c r="K10592">
        <v>0</v>
      </c>
      <c r="L10592" s="1">
        <v>366</v>
      </c>
      <c r="M10592" s="2">
        <f t="shared" si="495"/>
        <v>54.31388888888889</v>
      </c>
      <c r="N10592" s="2" t="str">
        <f t="shared" si="496"/>
        <v/>
      </c>
      <c r="O10592" s="2" t="str">
        <f t="shared" si="497"/>
        <v/>
      </c>
    </row>
    <row r="10593" spans="1:15" x14ac:dyDescent="0.25">
      <c r="A10593">
        <v>10592</v>
      </c>
      <c r="B10593">
        <v>2</v>
      </c>
      <c r="C10593" s="1">
        <v>25039</v>
      </c>
      <c r="D10593">
        <v>0</v>
      </c>
      <c r="E10593">
        <v>0</v>
      </c>
      <c r="F10593" t="s">
        <v>20</v>
      </c>
      <c r="G10593" s="1">
        <v>37006</v>
      </c>
      <c r="H10593">
        <v>2</v>
      </c>
      <c r="J10593">
        <v>10</v>
      </c>
      <c r="K10593">
        <v>12807</v>
      </c>
      <c r="L10593" s="1">
        <v>366</v>
      </c>
      <c r="M10593" s="2">
        <f t="shared" si="495"/>
        <v>32.763888888888886</v>
      </c>
      <c r="N10593" s="2" t="str">
        <f t="shared" si="496"/>
        <v/>
      </c>
      <c r="O10593" s="2" t="str">
        <f t="shared" si="497"/>
        <v/>
      </c>
    </row>
    <row r="10594" spans="1:15" x14ac:dyDescent="0.25">
      <c r="A10594">
        <v>10593</v>
      </c>
      <c r="B10594">
        <v>3</v>
      </c>
      <c r="C10594" s="1">
        <v>23509</v>
      </c>
      <c r="D10594">
        <v>0</v>
      </c>
      <c r="E10594">
        <v>2</v>
      </c>
      <c r="F10594" t="s">
        <v>26</v>
      </c>
      <c r="G10594" s="1">
        <v>37006</v>
      </c>
      <c r="H10594">
        <v>2</v>
      </c>
      <c r="J10594">
        <v>21</v>
      </c>
      <c r="K10594">
        <v>0</v>
      </c>
      <c r="L10594" s="1">
        <v>366</v>
      </c>
      <c r="M10594" s="2">
        <f t="shared" si="495"/>
        <v>36.952777777777776</v>
      </c>
      <c r="N10594" s="2" t="str">
        <f t="shared" si="496"/>
        <v/>
      </c>
      <c r="O10594" s="2" t="str">
        <f t="shared" si="497"/>
        <v/>
      </c>
    </row>
    <row r="10595" spans="1:15" x14ac:dyDescent="0.25">
      <c r="A10595">
        <v>10594</v>
      </c>
      <c r="B10595">
        <v>2</v>
      </c>
      <c r="C10595" s="1">
        <v>25180</v>
      </c>
      <c r="D10595">
        <v>2104</v>
      </c>
      <c r="E10595">
        <v>2</v>
      </c>
      <c r="F10595" t="s">
        <v>16</v>
      </c>
      <c r="G10595" s="1">
        <v>37006</v>
      </c>
      <c r="H10595">
        <v>0</v>
      </c>
      <c r="J10595">
        <v>21</v>
      </c>
      <c r="K10595">
        <v>0</v>
      </c>
      <c r="L10595" s="1">
        <v>366</v>
      </c>
      <c r="M10595" s="2">
        <f t="shared" si="495"/>
        <v>32.380555555555553</v>
      </c>
      <c r="N10595" s="2" t="str">
        <f t="shared" si="496"/>
        <v/>
      </c>
      <c r="O10595" s="2" t="str">
        <f t="shared" si="497"/>
        <v/>
      </c>
    </row>
    <row r="10596" spans="1:15" x14ac:dyDescent="0.25">
      <c r="A10596">
        <v>10595</v>
      </c>
      <c r="B10596">
        <v>3</v>
      </c>
      <c r="C10596" s="1">
        <v>24027</v>
      </c>
      <c r="D10596">
        <v>2405</v>
      </c>
      <c r="E10596">
        <v>1</v>
      </c>
      <c r="F10596" t="s">
        <v>13</v>
      </c>
      <c r="G10596" s="1">
        <v>37007</v>
      </c>
      <c r="H10596">
        <v>0</v>
      </c>
      <c r="J10596">
        <v>21</v>
      </c>
      <c r="K10596">
        <v>0</v>
      </c>
      <c r="L10596" s="1">
        <v>366</v>
      </c>
      <c r="M10596" s="2">
        <f t="shared" si="495"/>
        <v>35.538888888888891</v>
      </c>
      <c r="N10596" s="2" t="str">
        <f t="shared" si="496"/>
        <v/>
      </c>
      <c r="O10596" s="2" t="str">
        <f t="shared" si="497"/>
        <v/>
      </c>
    </row>
    <row r="10597" spans="1:15" x14ac:dyDescent="0.25">
      <c r="A10597">
        <v>10596</v>
      </c>
      <c r="B10597">
        <v>3</v>
      </c>
      <c r="C10597" s="1">
        <v>24456</v>
      </c>
      <c r="D10597">
        <v>1737</v>
      </c>
      <c r="E10597">
        <v>3</v>
      </c>
      <c r="F10597" t="s">
        <v>13</v>
      </c>
      <c r="G10597" s="1">
        <v>37007</v>
      </c>
      <c r="H10597">
        <v>0</v>
      </c>
      <c r="J10597">
        <v>21</v>
      </c>
      <c r="K10597">
        <v>0</v>
      </c>
      <c r="L10597" s="1">
        <v>366</v>
      </c>
      <c r="M10597" s="2">
        <f t="shared" si="495"/>
        <v>34.363888888888887</v>
      </c>
      <c r="N10597" s="2" t="str">
        <f t="shared" si="496"/>
        <v/>
      </c>
      <c r="O10597" s="2" t="str">
        <f t="shared" si="497"/>
        <v/>
      </c>
    </row>
    <row r="10598" spans="1:15" x14ac:dyDescent="0.25">
      <c r="A10598">
        <v>10597</v>
      </c>
      <c r="B10598">
        <v>2</v>
      </c>
      <c r="C10598" s="1">
        <v>29006</v>
      </c>
      <c r="D10598">
        <v>0</v>
      </c>
      <c r="E10598">
        <v>0</v>
      </c>
      <c r="F10598" t="s">
        <v>20</v>
      </c>
      <c r="G10598" s="1">
        <v>37007</v>
      </c>
      <c r="H10598">
        <v>2</v>
      </c>
      <c r="J10598">
        <v>10</v>
      </c>
      <c r="K10598">
        <v>18707</v>
      </c>
      <c r="L10598" s="1">
        <v>366</v>
      </c>
      <c r="M10598" s="2">
        <f t="shared" si="495"/>
        <v>21.905555555555555</v>
      </c>
      <c r="N10598" s="2" t="str">
        <f t="shared" si="496"/>
        <v/>
      </c>
      <c r="O10598" s="2" t="str">
        <f t="shared" si="497"/>
        <v/>
      </c>
    </row>
    <row r="10599" spans="1:15" x14ac:dyDescent="0.25">
      <c r="A10599">
        <v>10598</v>
      </c>
      <c r="B10599">
        <v>3</v>
      </c>
      <c r="C10599" s="1">
        <v>26743</v>
      </c>
      <c r="D10599">
        <v>0</v>
      </c>
      <c r="E10599">
        <v>0</v>
      </c>
      <c r="F10599" t="s">
        <v>14</v>
      </c>
      <c r="G10599" s="1">
        <v>37007</v>
      </c>
      <c r="H10599">
        <v>2</v>
      </c>
      <c r="J10599">
        <v>10</v>
      </c>
      <c r="K10599">
        <v>17607</v>
      </c>
      <c r="L10599" s="1">
        <v>366</v>
      </c>
      <c r="M10599" s="2">
        <f t="shared" si="495"/>
        <v>28.1</v>
      </c>
      <c r="N10599" s="2" t="str">
        <f t="shared" si="496"/>
        <v/>
      </c>
      <c r="O10599" s="2" t="str">
        <f t="shared" si="497"/>
        <v/>
      </c>
    </row>
    <row r="10600" spans="1:15" x14ac:dyDescent="0.25">
      <c r="A10600">
        <v>10599</v>
      </c>
      <c r="B10600">
        <v>2</v>
      </c>
      <c r="C10600" s="1">
        <v>29067</v>
      </c>
      <c r="D10600">
        <v>0</v>
      </c>
      <c r="E10600">
        <v>0</v>
      </c>
      <c r="F10600" t="s">
        <v>20</v>
      </c>
      <c r="G10600" s="1">
        <v>37007</v>
      </c>
      <c r="H10600">
        <v>2</v>
      </c>
      <c r="J10600">
        <v>10</v>
      </c>
      <c r="K10600">
        <v>12807</v>
      </c>
      <c r="L10600" s="1">
        <v>366</v>
      </c>
      <c r="M10600" s="2">
        <f t="shared" si="495"/>
        <v>21.738888888888887</v>
      </c>
      <c r="N10600" s="2" t="str">
        <f t="shared" si="496"/>
        <v/>
      </c>
      <c r="O10600" s="2" t="str">
        <f t="shared" si="497"/>
        <v/>
      </c>
    </row>
    <row r="10601" spans="1:15" x14ac:dyDescent="0.25">
      <c r="A10601">
        <v>10600</v>
      </c>
      <c r="B10601">
        <v>2</v>
      </c>
      <c r="C10601" s="1">
        <v>16621</v>
      </c>
      <c r="D10601">
        <v>0</v>
      </c>
      <c r="E10601">
        <v>0</v>
      </c>
      <c r="F10601" t="s">
        <v>13</v>
      </c>
      <c r="G10601" s="1">
        <v>37007</v>
      </c>
      <c r="H10601">
        <v>0</v>
      </c>
      <c r="J10601">
        <v>25</v>
      </c>
      <c r="K10601">
        <v>0</v>
      </c>
      <c r="L10601" s="1">
        <v>366</v>
      </c>
      <c r="M10601" s="2">
        <f t="shared" si="495"/>
        <v>55.81388888888889</v>
      </c>
      <c r="N10601" s="2" t="str">
        <f t="shared" si="496"/>
        <v/>
      </c>
      <c r="O10601" s="2" t="str">
        <f t="shared" si="497"/>
        <v/>
      </c>
    </row>
    <row r="10602" spans="1:15" x14ac:dyDescent="0.25">
      <c r="A10602">
        <v>10601</v>
      </c>
      <c r="B10602">
        <v>2</v>
      </c>
      <c r="C10602" s="1">
        <v>18315</v>
      </c>
      <c r="D10602">
        <v>0</v>
      </c>
      <c r="E10602">
        <v>0</v>
      </c>
      <c r="F10602" t="s">
        <v>13</v>
      </c>
      <c r="G10602" s="1">
        <v>37007</v>
      </c>
      <c r="H10602">
        <v>0</v>
      </c>
      <c r="I10602" t="s">
        <v>15</v>
      </c>
      <c r="J10602">
        <v>21</v>
      </c>
      <c r="K10602">
        <v>0</v>
      </c>
      <c r="L10602" s="1">
        <v>366</v>
      </c>
      <c r="M10602" s="2">
        <f t="shared" si="495"/>
        <v>51.180555555555557</v>
      </c>
      <c r="N10602" s="2" t="str">
        <f t="shared" si="496"/>
        <v/>
      </c>
      <c r="O10602" s="2" t="str">
        <f t="shared" si="497"/>
        <v/>
      </c>
    </row>
    <row r="10603" spans="1:15" x14ac:dyDescent="0.25">
      <c r="A10603">
        <v>10602</v>
      </c>
      <c r="B10603">
        <v>3</v>
      </c>
      <c r="C10603" s="1">
        <v>26135</v>
      </c>
      <c r="D10603">
        <v>0</v>
      </c>
      <c r="E10603">
        <v>0</v>
      </c>
      <c r="F10603" t="s">
        <v>14</v>
      </c>
      <c r="G10603" s="1">
        <v>37008</v>
      </c>
      <c r="H10603">
        <v>2</v>
      </c>
      <c r="J10603">
        <v>10</v>
      </c>
      <c r="K10603">
        <v>12807</v>
      </c>
      <c r="L10603" s="1">
        <v>366</v>
      </c>
      <c r="M10603" s="2">
        <f t="shared" si="495"/>
        <v>29.766666666666666</v>
      </c>
      <c r="N10603" s="2" t="str">
        <f t="shared" si="496"/>
        <v/>
      </c>
      <c r="O10603" s="2" t="str">
        <f t="shared" si="497"/>
        <v/>
      </c>
    </row>
    <row r="10604" spans="1:15" x14ac:dyDescent="0.25">
      <c r="A10604">
        <v>10603</v>
      </c>
      <c r="B10604">
        <v>2</v>
      </c>
      <c r="C10604" s="1">
        <v>21573</v>
      </c>
      <c r="D10604">
        <v>2092</v>
      </c>
      <c r="E10604">
        <v>3</v>
      </c>
      <c r="F10604" t="s">
        <v>14</v>
      </c>
      <c r="G10604" s="1">
        <v>37008</v>
      </c>
      <c r="H10604">
        <v>2</v>
      </c>
      <c r="J10604">
        <v>10</v>
      </c>
      <c r="K10604">
        <v>18507</v>
      </c>
      <c r="L10604" s="1">
        <v>366</v>
      </c>
      <c r="M10604" s="2">
        <f t="shared" si="495"/>
        <v>42.261111111111113</v>
      </c>
      <c r="N10604" s="2" t="str">
        <f t="shared" si="496"/>
        <v/>
      </c>
      <c r="O10604" s="2" t="str">
        <f t="shared" si="497"/>
        <v/>
      </c>
    </row>
    <row r="10605" spans="1:15" x14ac:dyDescent="0.25">
      <c r="A10605">
        <v>10604</v>
      </c>
      <c r="B10605">
        <v>2</v>
      </c>
      <c r="C10605" s="1">
        <v>18243</v>
      </c>
      <c r="D10605">
        <v>0</v>
      </c>
      <c r="E10605">
        <v>0</v>
      </c>
      <c r="F10605" t="s">
        <v>13</v>
      </c>
      <c r="G10605" s="1">
        <v>37008</v>
      </c>
      <c r="H10605">
        <v>0</v>
      </c>
      <c r="J10605">
        <v>21</v>
      </c>
      <c r="K10605">
        <v>0</v>
      </c>
      <c r="L10605" s="1">
        <v>366</v>
      </c>
      <c r="M10605" s="2">
        <f t="shared" si="495"/>
        <v>51.37777777777778</v>
      </c>
      <c r="N10605" s="2" t="str">
        <f t="shared" si="496"/>
        <v/>
      </c>
      <c r="O10605" s="2" t="str">
        <f t="shared" si="497"/>
        <v/>
      </c>
    </row>
    <row r="10606" spans="1:15" x14ac:dyDescent="0.25">
      <c r="A10606">
        <v>10605</v>
      </c>
      <c r="B10606">
        <v>2</v>
      </c>
      <c r="C10606" s="1">
        <v>25270</v>
      </c>
      <c r="D10606">
        <v>0</v>
      </c>
      <c r="E10606">
        <v>0</v>
      </c>
      <c r="F10606" t="s">
        <v>14</v>
      </c>
      <c r="G10606" s="1">
        <v>37011</v>
      </c>
      <c r="H10606">
        <v>2</v>
      </c>
      <c r="J10606">
        <v>10</v>
      </c>
      <c r="K10606">
        <v>11907</v>
      </c>
      <c r="L10606" s="1">
        <v>366</v>
      </c>
      <c r="M10606" s="2">
        <f t="shared" si="495"/>
        <v>32.144444444444446</v>
      </c>
      <c r="N10606" s="2" t="str">
        <f t="shared" si="496"/>
        <v/>
      </c>
      <c r="O10606" s="2" t="str">
        <f t="shared" si="497"/>
        <v/>
      </c>
    </row>
    <row r="10607" spans="1:15" x14ac:dyDescent="0.25">
      <c r="A10607">
        <v>10606</v>
      </c>
      <c r="B10607">
        <v>2</v>
      </c>
      <c r="C10607" s="1">
        <v>16643</v>
      </c>
      <c r="D10607">
        <v>0</v>
      </c>
      <c r="E10607">
        <v>1</v>
      </c>
      <c r="F10607" t="s">
        <v>17</v>
      </c>
      <c r="G10607" s="1">
        <v>37011</v>
      </c>
      <c r="H10607">
        <v>2</v>
      </c>
      <c r="J10607">
        <v>10</v>
      </c>
      <c r="K10607">
        <v>10107</v>
      </c>
      <c r="L10607" s="1">
        <v>366</v>
      </c>
      <c r="M10607" s="2">
        <f t="shared" si="495"/>
        <v>55.763888888888886</v>
      </c>
      <c r="N10607" s="2" t="str">
        <f t="shared" si="496"/>
        <v/>
      </c>
      <c r="O10607" s="2" t="str">
        <f t="shared" si="497"/>
        <v/>
      </c>
    </row>
    <row r="10608" spans="1:15" x14ac:dyDescent="0.25">
      <c r="A10608">
        <v>10607</v>
      </c>
      <c r="B10608">
        <v>3</v>
      </c>
      <c r="C10608" s="1">
        <v>28427</v>
      </c>
      <c r="D10608">
        <v>0</v>
      </c>
      <c r="E10608">
        <v>0</v>
      </c>
      <c r="F10608" t="s">
        <v>14</v>
      </c>
      <c r="G10608" s="1">
        <v>37011</v>
      </c>
      <c r="H10608">
        <v>2</v>
      </c>
      <c r="J10608">
        <v>10</v>
      </c>
      <c r="K10608">
        <v>13607</v>
      </c>
      <c r="L10608" s="1">
        <v>366</v>
      </c>
      <c r="M10608" s="2">
        <f t="shared" si="495"/>
        <v>23.502777777777776</v>
      </c>
      <c r="N10608" s="2" t="str">
        <f t="shared" si="496"/>
        <v/>
      </c>
      <c r="O10608" s="2" t="str">
        <f t="shared" si="497"/>
        <v/>
      </c>
    </row>
    <row r="10609" spans="1:15" x14ac:dyDescent="0.25">
      <c r="A10609">
        <v>10608</v>
      </c>
      <c r="B10609">
        <v>2</v>
      </c>
      <c r="C10609" s="1">
        <v>17022</v>
      </c>
      <c r="D10609">
        <v>2528</v>
      </c>
      <c r="E10609">
        <v>0</v>
      </c>
      <c r="F10609" t="s">
        <v>14</v>
      </c>
      <c r="G10609" s="1">
        <v>37013</v>
      </c>
      <c r="H10609">
        <v>2</v>
      </c>
      <c r="J10609">
        <v>10</v>
      </c>
      <c r="K10609">
        <v>10107</v>
      </c>
      <c r="L10609" s="1">
        <v>366</v>
      </c>
      <c r="M10609" s="2">
        <f t="shared" si="495"/>
        <v>54.733333333333334</v>
      </c>
      <c r="N10609" s="2" t="str">
        <f t="shared" si="496"/>
        <v/>
      </c>
      <c r="O10609" s="2" t="str">
        <f t="shared" si="497"/>
        <v/>
      </c>
    </row>
    <row r="10610" spans="1:15" x14ac:dyDescent="0.25">
      <c r="A10610">
        <v>10609</v>
      </c>
      <c r="B10610">
        <v>3</v>
      </c>
      <c r="C10610" s="1">
        <v>14878</v>
      </c>
      <c r="D10610">
        <v>0</v>
      </c>
      <c r="E10610">
        <v>0</v>
      </c>
      <c r="F10610" t="s">
        <v>13</v>
      </c>
      <c r="G10610" s="1">
        <v>37013</v>
      </c>
      <c r="H10610">
        <v>0</v>
      </c>
      <c r="J10610">
        <v>21</v>
      </c>
      <c r="K10610">
        <v>0</v>
      </c>
      <c r="L10610" s="1">
        <v>366</v>
      </c>
      <c r="M10610" s="2">
        <f t="shared" si="495"/>
        <v>60.605555555555554</v>
      </c>
      <c r="N10610" s="2" t="str">
        <f t="shared" si="496"/>
        <v/>
      </c>
      <c r="O10610" s="2" t="str">
        <f t="shared" si="497"/>
        <v/>
      </c>
    </row>
    <row r="10611" spans="1:15" x14ac:dyDescent="0.25">
      <c r="A10611">
        <v>10610</v>
      </c>
      <c r="B10611">
        <v>3</v>
      </c>
      <c r="C10611" s="1">
        <v>25670</v>
      </c>
      <c r="D10611">
        <v>0</v>
      </c>
      <c r="E10611">
        <v>0</v>
      </c>
      <c r="F10611" t="s">
        <v>13</v>
      </c>
      <c r="G10611" s="1">
        <v>37014</v>
      </c>
      <c r="H10611">
        <v>0</v>
      </c>
      <c r="J10611">
        <v>23</v>
      </c>
      <c r="K10611">
        <v>0</v>
      </c>
      <c r="L10611" s="1">
        <v>366</v>
      </c>
      <c r="M10611" s="2">
        <f t="shared" si="495"/>
        <v>31.058333333333334</v>
      </c>
      <c r="N10611" s="2" t="str">
        <f t="shared" si="496"/>
        <v/>
      </c>
      <c r="O10611" s="2" t="str">
        <f t="shared" si="497"/>
        <v/>
      </c>
    </row>
    <row r="10612" spans="1:15" x14ac:dyDescent="0.25">
      <c r="A10612">
        <v>10611</v>
      </c>
      <c r="B10612">
        <v>2</v>
      </c>
      <c r="C10612" s="1">
        <v>24759</v>
      </c>
      <c r="D10612">
        <v>0</v>
      </c>
      <c r="E10612">
        <v>0</v>
      </c>
      <c r="F10612" t="s">
        <v>13</v>
      </c>
      <c r="G10612" s="1">
        <v>37014</v>
      </c>
      <c r="H10612">
        <v>0</v>
      </c>
      <c r="J10612">
        <v>21</v>
      </c>
      <c r="K10612">
        <v>0</v>
      </c>
      <c r="L10612" s="1">
        <v>366</v>
      </c>
      <c r="M10612" s="2">
        <f t="shared" si="495"/>
        <v>33.552777777777777</v>
      </c>
      <c r="N10612" s="2" t="str">
        <f t="shared" si="496"/>
        <v/>
      </c>
      <c r="O10612" s="2" t="str">
        <f t="shared" si="497"/>
        <v/>
      </c>
    </row>
    <row r="10613" spans="1:15" x14ac:dyDescent="0.25">
      <c r="A10613">
        <v>10612</v>
      </c>
      <c r="B10613">
        <v>3</v>
      </c>
      <c r="C10613" s="1">
        <v>22263</v>
      </c>
      <c r="D10613">
        <v>0</v>
      </c>
      <c r="E10613">
        <v>0</v>
      </c>
      <c r="F10613" t="s">
        <v>13</v>
      </c>
      <c r="G10613" s="1">
        <v>37014</v>
      </c>
      <c r="H10613">
        <v>0</v>
      </c>
      <c r="J10613">
        <v>21</v>
      </c>
      <c r="K10613">
        <v>0</v>
      </c>
      <c r="L10613" s="1">
        <v>366</v>
      </c>
      <c r="M10613" s="2">
        <f t="shared" si="495"/>
        <v>40.388888888888886</v>
      </c>
      <c r="N10613" s="2" t="str">
        <f t="shared" si="496"/>
        <v/>
      </c>
      <c r="O10613" s="2" t="str">
        <f t="shared" si="497"/>
        <v/>
      </c>
    </row>
    <row r="10614" spans="1:15" x14ac:dyDescent="0.25">
      <c r="A10614">
        <v>10613</v>
      </c>
      <c r="B10614">
        <v>3</v>
      </c>
      <c r="C10614" s="1">
        <v>24380</v>
      </c>
      <c r="D10614">
        <v>0</v>
      </c>
      <c r="E10614">
        <v>0</v>
      </c>
      <c r="F10614" t="s">
        <v>14</v>
      </c>
      <c r="G10614" s="1">
        <v>37014</v>
      </c>
      <c r="H10614">
        <v>2</v>
      </c>
      <c r="J10614">
        <v>10</v>
      </c>
      <c r="K10614">
        <v>0</v>
      </c>
      <c r="L10614" s="1">
        <v>366</v>
      </c>
      <c r="M10614" s="2">
        <f t="shared" si="495"/>
        <v>34.591666666666669</v>
      </c>
      <c r="N10614" s="2" t="str">
        <f t="shared" si="496"/>
        <v/>
      </c>
      <c r="O10614" s="2" t="str">
        <f t="shared" si="497"/>
        <v/>
      </c>
    </row>
    <row r="10615" spans="1:15" x14ac:dyDescent="0.25">
      <c r="A10615">
        <v>10614</v>
      </c>
      <c r="B10615">
        <v>3</v>
      </c>
      <c r="C10615" s="1">
        <v>19031</v>
      </c>
      <c r="D10615">
        <v>0</v>
      </c>
      <c r="E10615">
        <v>0</v>
      </c>
      <c r="F10615" t="s">
        <v>14</v>
      </c>
      <c r="G10615" s="1">
        <v>37014</v>
      </c>
      <c r="H10615">
        <v>2</v>
      </c>
      <c r="J10615">
        <v>10</v>
      </c>
      <c r="K10615">
        <v>11907</v>
      </c>
      <c r="L10615" s="1">
        <v>366</v>
      </c>
      <c r="M10615" s="2">
        <f t="shared" si="495"/>
        <v>49.238888888888887</v>
      </c>
      <c r="N10615" s="2" t="str">
        <f t="shared" si="496"/>
        <v/>
      </c>
      <c r="O10615" s="2" t="str">
        <f t="shared" si="497"/>
        <v/>
      </c>
    </row>
    <row r="10616" spans="1:15" x14ac:dyDescent="0.25">
      <c r="A10616">
        <v>10615</v>
      </c>
      <c r="B10616">
        <v>3</v>
      </c>
      <c r="C10616" s="1">
        <v>23967</v>
      </c>
      <c r="D10616">
        <v>3200</v>
      </c>
      <c r="E10616">
        <v>4</v>
      </c>
      <c r="F10616" t="s">
        <v>21</v>
      </c>
      <c r="G10616" s="1">
        <v>37014</v>
      </c>
      <c r="H10616">
        <v>2</v>
      </c>
      <c r="J10616">
        <v>10</v>
      </c>
      <c r="K10616">
        <v>10107</v>
      </c>
      <c r="L10616" s="1">
        <v>366</v>
      </c>
      <c r="M10616" s="2">
        <f t="shared" si="495"/>
        <v>35.722222222222221</v>
      </c>
      <c r="N10616" s="2" t="str">
        <f t="shared" si="496"/>
        <v/>
      </c>
      <c r="O10616" s="2" t="str">
        <f t="shared" si="497"/>
        <v/>
      </c>
    </row>
    <row r="10617" spans="1:15" x14ac:dyDescent="0.25">
      <c r="A10617">
        <v>10616</v>
      </c>
      <c r="B10617">
        <v>3</v>
      </c>
      <c r="C10617" s="1">
        <v>26059</v>
      </c>
      <c r="D10617">
        <v>0</v>
      </c>
      <c r="E10617">
        <v>0</v>
      </c>
      <c r="F10617" t="s">
        <v>14</v>
      </c>
      <c r="G10617" s="1">
        <v>37014</v>
      </c>
      <c r="H10617">
        <v>2</v>
      </c>
      <c r="J10617">
        <v>10</v>
      </c>
      <c r="K10617">
        <v>10307</v>
      </c>
      <c r="L10617" s="1">
        <v>366</v>
      </c>
      <c r="M10617" s="2">
        <f t="shared" si="495"/>
        <v>29.991666666666667</v>
      </c>
      <c r="N10617" s="2" t="str">
        <f t="shared" si="496"/>
        <v/>
      </c>
      <c r="O10617" s="2" t="str">
        <f t="shared" si="497"/>
        <v/>
      </c>
    </row>
    <row r="10618" spans="1:15" x14ac:dyDescent="0.25">
      <c r="A10618">
        <v>10617</v>
      </c>
      <c r="B10618">
        <v>3</v>
      </c>
      <c r="C10618" s="1">
        <v>20846</v>
      </c>
      <c r="D10618">
        <v>1417</v>
      </c>
      <c r="E10618">
        <v>3</v>
      </c>
      <c r="F10618" t="s">
        <v>13</v>
      </c>
      <c r="G10618" s="1">
        <v>37015</v>
      </c>
      <c r="H10618">
        <v>0</v>
      </c>
      <c r="J10618">
        <v>21</v>
      </c>
      <c r="K10618">
        <v>0</v>
      </c>
      <c r="L10618" s="1">
        <v>366</v>
      </c>
      <c r="M10618" s="2">
        <f t="shared" si="495"/>
        <v>44.272222222222226</v>
      </c>
      <c r="N10618" s="2" t="str">
        <f t="shared" si="496"/>
        <v/>
      </c>
      <c r="O10618" s="2" t="str">
        <f t="shared" si="497"/>
        <v/>
      </c>
    </row>
    <row r="10619" spans="1:15" x14ac:dyDescent="0.25">
      <c r="A10619">
        <v>10618</v>
      </c>
      <c r="B10619">
        <v>2</v>
      </c>
      <c r="C10619" s="1">
        <v>22676</v>
      </c>
      <c r="D10619">
        <v>0</v>
      </c>
      <c r="E10619">
        <v>0</v>
      </c>
      <c r="F10619" t="s">
        <v>13</v>
      </c>
      <c r="G10619" s="1">
        <v>37014</v>
      </c>
      <c r="H10619">
        <v>0</v>
      </c>
      <c r="I10619" t="s">
        <v>24</v>
      </c>
      <c r="J10619">
        <v>21</v>
      </c>
      <c r="K10619">
        <v>0</v>
      </c>
      <c r="L10619" s="1">
        <v>37126</v>
      </c>
      <c r="M10619" s="2">
        <f t="shared" si="495"/>
        <v>39.258333333333333</v>
      </c>
      <c r="N10619" s="2">
        <f t="shared" si="496"/>
        <v>39.56388888888889</v>
      </c>
      <c r="O10619" s="2">
        <f t="shared" si="497"/>
        <v>0.30555555555555713</v>
      </c>
    </row>
    <row r="10620" spans="1:15" x14ac:dyDescent="0.25">
      <c r="A10620">
        <v>10619</v>
      </c>
      <c r="B10620">
        <v>4</v>
      </c>
      <c r="C10620" s="1">
        <v>28231</v>
      </c>
      <c r="D10620">
        <v>1298</v>
      </c>
      <c r="E10620">
        <v>0</v>
      </c>
      <c r="F10620" t="s">
        <v>20</v>
      </c>
      <c r="G10620" s="1">
        <v>37015</v>
      </c>
      <c r="H10620">
        <v>2</v>
      </c>
      <c r="J10620">
        <v>10</v>
      </c>
      <c r="K10620">
        <v>16807</v>
      </c>
      <c r="L10620" s="1">
        <v>366</v>
      </c>
      <c r="M10620" s="2">
        <f t="shared" si="495"/>
        <v>24.05</v>
      </c>
      <c r="N10620" s="2" t="str">
        <f t="shared" si="496"/>
        <v/>
      </c>
      <c r="O10620" s="2" t="str">
        <f t="shared" si="497"/>
        <v/>
      </c>
    </row>
    <row r="10621" spans="1:15" x14ac:dyDescent="0.25">
      <c r="A10621">
        <v>10620</v>
      </c>
      <c r="B10621">
        <v>2</v>
      </c>
      <c r="C10621" s="1">
        <v>26697</v>
      </c>
      <c r="D10621">
        <v>1448</v>
      </c>
      <c r="E10621">
        <v>0</v>
      </c>
      <c r="F10621" t="s">
        <v>20</v>
      </c>
      <c r="G10621" s="1">
        <v>37015</v>
      </c>
      <c r="H10621">
        <v>2</v>
      </c>
      <c r="J10621">
        <v>10</v>
      </c>
      <c r="K10621">
        <v>13607</v>
      </c>
      <c r="L10621" s="1">
        <v>366</v>
      </c>
      <c r="M10621" s="2">
        <f t="shared" si="495"/>
        <v>28.255555555555556</v>
      </c>
      <c r="N10621" s="2" t="str">
        <f t="shared" si="496"/>
        <v/>
      </c>
      <c r="O10621" s="2" t="str">
        <f t="shared" si="497"/>
        <v/>
      </c>
    </row>
    <row r="10622" spans="1:15" x14ac:dyDescent="0.25">
      <c r="A10622">
        <v>10621</v>
      </c>
      <c r="B10622">
        <v>2</v>
      </c>
      <c r="C10622" s="1">
        <v>21395</v>
      </c>
      <c r="D10622">
        <v>0</v>
      </c>
      <c r="E10622">
        <v>1</v>
      </c>
      <c r="F10622" t="s">
        <v>20</v>
      </c>
      <c r="G10622" s="1">
        <v>37015</v>
      </c>
      <c r="H10622">
        <v>2</v>
      </c>
      <c r="J10622">
        <v>10</v>
      </c>
      <c r="K10622">
        <v>12149</v>
      </c>
      <c r="L10622" s="1">
        <v>366</v>
      </c>
      <c r="M10622" s="2">
        <f t="shared" si="495"/>
        <v>42.763888888888886</v>
      </c>
      <c r="N10622" s="2" t="str">
        <f t="shared" si="496"/>
        <v/>
      </c>
      <c r="O10622" s="2" t="str">
        <f t="shared" si="497"/>
        <v/>
      </c>
    </row>
    <row r="10623" spans="1:15" x14ac:dyDescent="0.25">
      <c r="A10623">
        <v>10622</v>
      </c>
      <c r="B10623">
        <v>2</v>
      </c>
      <c r="C10623" s="1">
        <v>27034</v>
      </c>
      <c r="D10623">
        <v>1463</v>
      </c>
      <c r="E10623">
        <v>0</v>
      </c>
      <c r="F10623" t="s">
        <v>26</v>
      </c>
      <c r="G10623" s="1">
        <v>37018</v>
      </c>
      <c r="H10623">
        <v>2</v>
      </c>
      <c r="J10623">
        <v>10</v>
      </c>
      <c r="K10623">
        <v>13507</v>
      </c>
      <c r="L10623" s="1">
        <v>366</v>
      </c>
      <c r="M10623" s="2">
        <f t="shared" si="495"/>
        <v>27.338888888888889</v>
      </c>
      <c r="N10623" s="2" t="str">
        <f t="shared" si="496"/>
        <v/>
      </c>
      <c r="O10623" s="2" t="str">
        <f t="shared" si="497"/>
        <v/>
      </c>
    </row>
    <row r="10624" spans="1:15" x14ac:dyDescent="0.25">
      <c r="A10624">
        <v>10623</v>
      </c>
      <c r="B10624">
        <v>2</v>
      </c>
      <c r="C10624" s="1">
        <v>26186</v>
      </c>
      <c r="D10624">
        <v>1820</v>
      </c>
      <c r="E10624">
        <v>1</v>
      </c>
      <c r="F10624" t="s">
        <v>14</v>
      </c>
      <c r="G10624" s="1">
        <v>37018</v>
      </c>
      <c r="H10624">
        <v>2</v>
      </c>
      <c r="J10624">
        <v>10</v>
      </c>
      <c r="K10624">
        <v>10107</v>
      </c>
      <c r="L10624" s="1">
        <v>366</v>
      </c>
      <c r="M10624" s="2">
        <f t="shared" si="495"/>
        <v>29.658333333333335</v>
      </c>
      <c r="N10624" s="2" t="str">
        <f t="shared" si="496"/>
        <v/>
      </c>
      <c r="O10624" s="2" t="str">
        <f t="shared" si="497"/>
        <v/>
      </c>
    </row>
    <row r="10625" spans="1:15" x14ac:dyDescent="0.25">
      <c r="A10625">
        <v>10624</v>
      </c>
      <c r="B10625">
        <v>3</v>
      </c>
      <c r="C10625" s="1">
        <v>18880</v>
      </c>
      <c r="D10625">
        <v>0</v>
      </c>
      <c r="E10625">
        <v>0</v>
      </c>
      <c r="F10625" t="s">
        <v>13</v>
      </c>
      <c r="G10625" s="1">
        <v>37018</v>
      </c>
      <c r="H10625">
        <v>0</v>
      </c>
      <c r="J10625">
        <v>21</v>
      </c>
      <c r="K10625">
        <v>0</v>
      </c>
      <c r="L10625" s="1">
        <v>366</v>
      </c>
      <c r="M10625" s="2">
        <f t="shared" si="495"/>
        <v>49.661111111111111</v>
      </c>
      <c r="N10625" s="2" t="str">
        <f t="shared" si="496"/>
        <v/>
      </c>
      <c r="O10625" s="2" t="str">
        <f t="shared" si="497"/>
        <v/>
      </c>
    </row>
    <row r="10626" spans="1:15" x14ac:dyDescent="0.25">
      <c r="A10626">
        <v>10625</v>
      </c>
      <c r="B10626">
        <v>4</v>
      </c>
      <c r="C10626" s="1">
        <v>28185</v>
      </c>
      <c r="D10626">
        <v>0</v>
      </c>
      <c r="E10626">
        <v>0</v>
      </c>
      <c r="F10626" t="s">
        <v>20</v>
      </c>
      <c r="G10626" s="1">
        <v>37020</v>
      </c>
      <c r="H10626">
        <v>2</v>
      </c>
      <c r="J10626">
        <v>10</v>
      </c>
      <c r="K10626">
        <v>13507</v>
      </c>
      <c r="L10626" s="1">
        <v>366</v>
      </c>
      <c r="M10626" s="2">
        <f t="shared" si="495"/>
        <v>24.18888888888889</v>
      </c>
      <c r="N10626" s="2" t="str">
        <f t="shared" si="496"/>
        <v/>
      </c>
      <c r="O10626" s="2" t="str">
        <f t="shared" si="497"/>
        <v/>
      </c>
    </row>
    <row r="10627" spans="1:15" x14ac:dyDescent="0.25">
      <c r="A10627">
        <v>10626</v>
      </c>
      <c r="B10627">
        <v>2</v>
      </c>
      <c r="C10627" s="1">
        <v>29078</v>
      </c>
      <c r="D10627">
        <v>0</v>
      </c>
      <c r="E10627">
        <v>0</v>
      </c>
      <c r="F10627" t="s">
        <v>20</v>
      </c>
      <c r="G10627" s="1">
        <v>37020</v>
      </c>
      <c r="H10627">
        <v>2</v>
      </c>
      <c r="J10627">
        <v>10</v>
      </c>
      <c r="K10627">
        <v>10507</v>
      </c>
      <c r="L10627" s="1">
        <v>366</v>
      </c>
      <c r="M10627" s="2">
        <f t="shared" si="495"/>
        <v>21.744444444444444</v>
      </c>
      <c r="N10627" s="2" t="str">
        <f t="shared" si="496"/>
        <v/>
      </c>
      <c r="O10627" s="2" t="str">
        <f t="shared" si="497"/>
        <v/>
      </c>
    </row>
    <row r="10628" spans="1:15" x14ac:dyDescent="0.25">
      <c r="A10628">
        <v>10627</v>
      </c>
      <c r="B10628">
        <v>3</v>
      </c>
      <c r="C10628" s="1">
        <v>18595</v>
      </c>
      <c r="D10628">
        <v>0</v>
      </c>
      <c r="E10628">
        <v>4</v>
      </c>
      <c r="F10628" t="s">
        <v>14</v>
      </c>
      <c r="G10628" s="1">
        <v>37020</v>
      </c>
      <c r="H10628">
        <v>2</v>
      </c>
      <c r="J10628">
        <v>10</v>
      </c>
      <c r="K10628">
        <v>12149</v>
      </c>
      <c r="L10628" s="1">
        <v>366</v>
      </c>
      <c r="M10628" s="2">
        <f t="shared" si="495"/>
        <v>50.447222222222223</v>
      </c>
      <c r="N10628" s="2" t="str">
        <f t="shared" si="496"/>
        <v/>
      </c>
      <c r="O10628" s="2" t="str">
        <f t="shared" si="497"/>
        <v/>
      </c>
    </row>
    <row r="10629" spans="1:15" x14ac:dyDescent="0.25">
      <c r="A10629">
        <v>10628</v>
      </c>
      <c r="B10629">
        <v>3</v>
      </c>
      <c r="C10629" s="1">
        <v>22136</v>
      </c>
      <c r="D10629">
        <v>0</v>
      </c>
      <c r="E10629">
        <v>0</v>
      </c>
      <c r="F10629" t="s">
        <v>14</v>
      </c>
      <c r="G10629" s="1">
        <v>37021</v>
      </c>
      <c r="H10629">
        <v>2</v>
      </c>
      <c r="J10629">
        <v>10</v>
      </c>
      <c r="K10629">
        <v>13607</v>
      </c>
      <c r="L10629" s="1">
        <v>366</v>
      </c>
      <c r="M10629" s="2">
        <f t="shared" ref="M10629:M10692" si="498">DAYS360(C10629,G10629,TRUE)/360</f>
        <v>40.755555555555553</v>
      </c>
      <c r="N10629" s="2" t="str">
        <f t="shared" ref="N10629:N10692" si="499">IF(DAYS360(C10629,L10629)/360&gt;0,DAYS360(C10629,L10629)/360,"")</f>
        <v/>
      </c>
      <c r="O10629" s="2" t="str">
        <f t="shared" ref="O10629:O10692" si="500">IF(N10629="","",N10629-M10629)</f>
        <v/>
      </c>
    </row>
    <row r="10630" spans="1:15" x14ac:dyDescent="0.25">
      <c r="A10630">
        <v>10629</v>
      </c>
      <c r="B10630">
        <v>3</v>
      </c>
      <c r="C10630" s="1">
        <v>24072</v>
      </c>
      <c r="D10630">
        <v>0</v>
      </c>
      <c r="E10630">
        <v>3</v>
      </c>
      <c r="F10630" t="s">
        <v>14</v>
      </c>
      <c r="G10630" s="1">
        <v>37021</v>
      </c>
      <c r="H10630">
        <v>2</v>
      </c>
      <c r="J10630">
        <v>10</v>
      </c>
      <c r="K10630">
        <v>10207</v>
      </c>
      <c r="L10630" s="1">
        <v>366</v>
      </c>
      <c r="M10630" s="2">
        <f t="shared" si="498"/>
        <v>35.455555555555556</v>
      </c>
      <c r="N10630" s="2" t="str">
        <f t="shared" si="499"/>
        <v/>
      </c>
      <c r="O10630" s="2" t="str">
        <f t="shared" si="500"/>
        <v/>
      </c>
    </row>
    <row r="10631" spans="1:15" x14ac:dyDescent="0.25">
      <c r="A10631">
        <v>10630</v>
      </c>
      <c r="B10631">
        <v>2</v>
      </c>
      <c r="C10631" s="1">
        <v>18165</v>
      </c>
      <c r="D10631">
        <v>0</v>
      </c>
      <c r="E10631">
        <v>0</v>
      </c>
      <c r="F10631" t="s">
        <v>13</v>
      </c>
      <c r="G10631" s="1">
        <v>37021</v>
      </c>
      <c r="H10631">
        <v>0</v>
      </c>
      <c r="J10631">
        <v>21</v>
      </c>
      <c r="K10631">
        <v>0</v>
      </c>
      <c r="L10631" s="1">
        <v>366</v>
      </c>
      <c r="M10631" s="2">
        <f t="shared" si="498"/>
        <v>51.62777777777778</v>
      </c>
      <c r="N10631" s="2" t="str">
        <f t="shared" si="499"/>
        <v/>
      </c>
      <c r="O10631" s="2" t="str">
        <f t="shared" si="500"/>
        <v/>
      </c>
    </row>
    <row r="10632" spans="1:15" x14ac:dyDescent="0.25">
      <c r="A10632">
        <v>10631</v>
      </c>
      <c r="B10632">
        <v>2</v>
      </c>
      <c r="C10632" s="1">
        <v>17596</v>
      </c>
      <c r="D10632">
        <v>0</v>
      </c>
      <c r="E10632">
        <v>0</v>
      </c>
      <c r="F10632" t="s">
        <v>13</v>
      </c>
      <c r="G10632" s="1">
        <v>37021</v>
      </c>
      <c r="H10632">
        <v>0</v>
      </c>
      <c r="J10632">
        <v>25</v>
      </c>
      <c r="K10632">
        <v>0</v>
      </c>
      <c r="L10632" s="1">
        <v>366</v>
      </c>
      <c r="M10632" s="2">
        <f t="shared" si="498"/>
        <v>53.18333333333333</v>
      </c>
      <c r="N10632" s="2" t="str">
        <f t="shared" si="499"/>
        <v/>
      </c>
      <c r="O10632" s="2" t="str">
        <f t="shared" si="500"/>
        <v/>
      </c>
    </row>
    <row r="10633" spans="1:15" x14ac:dyDescent="0.25">
      <c r="A10633">
        <v>10632</v>
      </c>
      <c r="B10633">
        <v>3</v>
      </c>
      <c r="C10633" s="1">
        <v>19952</v>
      </c>
      <c r="D10633">
        <v>1890</v>
      </c>
      <c r="E10633">
        <v>0</v>
      </c>
      <c r="F10633" t="s">
        <v>14</v>
      </c>
      <c r="G10633" s="1">
        <v>37022</v>
      </c>
      <c r="H10633">
        <v>2</v>
      </c>
      <c r="J10633">
        <v>10</v>
      </c>
      <c r="K10633">
        <v>0</v>
      </c>
      <c r="L10633" s="1">
        <v>366</v>
      </c>
      <c r="M10633" s="2">
        <f t="shared" si="498"/>
        <v>46.736111111111114</v>
      </c>
      <c r="N10633" s="2" t="str">
        <f t="shared" si="499"/>
        <v/>
      </c>
      <c r="O10633" s="2" t="str">
        <f t="shared" si="500"/>
        <v/>
      </c>
    </row>
    <row r="10634" spans="1:15" x14ac:dyDescent="0.25">
      <c r="A10634">
        <v>10633</v>
      </c>
      <c r="B10634">
        <v>2</v>
      </c>
      <c r="C10634" s="1">
        <v>26486</v>
      </c>
      <c r="D10634">
        <v>2668</v>
      </c>
      <c r="E10634">
        <v>2</v>
      </c>
      <c r="F10634" t="s">
        <v>14</v>
      </c>
      <c r="G10634" s="1">
        <v>37022</v>
      </c>
      <c r="H10634">
        <v>2</v>
      </c>
      <c r="J10634">
        <v>10</v>
      </c>
      <c r="K10634">
        <v>11607</v>
      </c>
      <c r="L10634" s="1">
        <v>366</v>
      </c>
      <c r="M10634" s="2">
        <f t="shared" si="498"/>
        <v>28.847222222222221</v>
      </c>
      <c r="N10634" s="2" t="str">
        <f t="shared" si="499"/>
        <v/>
      </c>
      <c r="O10634" s="2" t="str">
        <f t="shared" si="500"/>
        <v/>
      </c>
    </row>
    <row r="10635" spans="1:15" x14ac:dyDescent="0.25">
      <c r="A10635">
        <v>10634</v>
      </c>
      <c r="B10635">
        <v>4</v>
      </c>
      <c r="C10635" s="1">
        <v>27729</v>
      </c>
      <c r="D10635">
        <v>1593</v>
      </c>
      <c r="E10635">
        <v>0</v>
      </c>
      <c r="F10635" t="s">
        <v>20</v>
      </c>
      <c r="G10635" s="1">
        <v>37022</v>
      </c>
      <c r="H10635">
        <v>2</v>
      </c>
      <c r="J10635">
        <v>10</v>
      </c>
      <c r="K10635">
        <v>17807</v>
      </c>
      <c r="L10635" s="1">
        <v>366</v>
      </c>
      <c r="M10635" s="2">
        <f t="shared" si="498"/>
        <v>25.444444444444443</v>
      </c>
      <c r="N10635" s="2" t="str">
        <f t="shared" si="499"/>
        <v/>
      </c>
      <c r="O10635" s="2" t="str">
        <f t="shared" si="500"/>
        <v/>
      </c>
    </row>
    <row r="10636" spans="1:15" x14ac:dyDescent="0.25">
      <c r="A10636">
        <v>10635</v>
      </c>
      <c r="B10636">
        <v>4</v>
      </c>
      <c r="C10636" s="1">
        <v>24784</v>
      </c>
      <c r="D10636">
        <v>3011</v>
      </c>
      <c r="E10636">
        <v>2</v>
      </c>
      <c r="F10636" t="s">
        <v>26</v>
      </c>
      <c r="G10636" s="1">
        <v>37022</v>
      </c>
      <c r="H10636">
        <v>2</v>
      </c>
      <c r="J10636">
        <v>10</v>
      </c>
      <c r="K10636">
        <v>12149</v>
      </c>
      <c r="L10636" s="1">
        <v>366</v>
      </c>
      <c r="M10636" s="2">
        <f t="shared" si="498"/>
        <v>33.508333333333333</v>
      </c>
      <c r="N10636" s="2" t="str">
        <f t="shared" si="499"/>
        <v/>
      </c>
      <c r="O10636" s="2" t="str">
        <f t="shared" si="500"/>
        <v/>
      </c>
    </row>
    <row r="10637" spans="1:15" x14ac:dyDescent="0.25">
      <c r="A10637">
        <v>10636</v>
      </c>
      <c r="B10637">
        <v>3</v>
      </c>
      <c r="C10637" s="1">
        <v>10499</v>
      </c>
      <c r="D10637">
        <v>0</v>
      </c>
      <c r="E10637">
        <v>0</v>
      </c>
      <c r="F10637" t="s">
        <v>22</v>
      </c>
      <c r="G10637" s="1">
        <v>37025</v>
      </c>
      <c r="H10637">
        <v>0</v>
      </c>
      <c r="J10637">
        <v>10</v>
      </c>
      <c r="K10637">
        <v>10107</v>
      </c>
      <c r="L10637" s="1">
        <v>366</v>
      </c>
      <c r="M10637" s="2">
        <f t="shared" si="498"/>
        <v>72.62777777777778</v>
      </c>
      <c r="N10637" s="2" t="str">
        <f t="shared" si="499"/>
        <v/>
      </c>
      <c r="O10637" s="2" t="str">
        <f t="shared" si="500"/>
        <v/>
      </c>
    </row>
    <row r="10638" spans="1:15" x14ac:dyDescent="0.25">
      <c r="A10638">
        <v>10637</v>
      </c>
      <c r="B10638">
        <v>2</v>
      </c>
      <c r="C10638" s="1">
        <v>25553</v>
      </c>
      <c r="D10638">
        <v>0</v>
      </c>
      <c r="E10638">
        <v>0</v>
      </c>
      <c r="F10638" t="s">
        <v>20</v>
      </c>
      <c r="G10638" s="1">
        <v>37025</v>
      </c>
      <c r="H10638">
        <v>2</v>
      </c>
      <c r="J10638">
        <v>10</v>
      </c>
      <c r="K10638">
        <v>10307</v>
      </c>
      <c r="L10638" s="1">
        <v>366</v>
      </c>
      <c r="M10638" s="2">
        <f t="shared" si="498"/>
        <v>31.411111111111111</v>
      </c>
      <c r="N10638" s="2" t="str">
        <f t="shared" si="499"/>
        <v/>
      </c>
      <c r="O10638" s="2" t="str">
        <f t="shared" si="500"/>
        <v/>
      </c>
    </row>
    <row r="10639" spans="1:15" x14ac:dyDescent="0.25">
      <c r="A10639">
        <v>10638</v>
      </c>
      <c r="B10639">
        <v>2</v>
      </c>
      <c r="C10639" s="1">
        <v>16229</v>
      </c>
      <c r="D10639">
        <v>0</v>
      </c>
      <c r="E10639">
        <v>0</v>
      </c>
      <c r="F10639" t="s">
        <v>13</v>
      </c>
      <c r="G10639" s="1">
        <v>37026</v>
      </c>
      <c r="H10639">
        <v>0</v>
      </c>
      <c r="J10639">
        <v>25</v>
      </c>
      <c r="K10639">
        <v>0</v>
      </c>
      <c r="L10639" s="1">
        <v>366</v>
      </c>
      <c r="M10639" s="2">
        <f t="shared" si="498"/>
        <v>56.94166666666667</v>
      </c>
      <c r="N10639" s="2" t="str">
        <f t="shared" si="499"/>
        <v/>
      </c>
      <c r="O10639" s="2" t="str">
        <f t="shared" si="500"/>
        <v/>
      </c>
    </row>
    <row r="10640" spans="1:15" x14ac:dyDescent="0.25">
      <c r="A10640">
        <v>10639</v>
      </c>
      <c r="B10640">
        <v>3</v>
      </c>
      <c r="C10640" s="1">
        <v>12260</v>
      </c>
      <c r="D10640">
        <v>0</v>
      </c>
      <c r="E10640">
        <v>0</v>
      </c>
      <c r="F10640" t="s">
        <v>13</v>
      </c>
      <c r="G10640" s="1">
        <v>37026</v>
      </c>
      <c r="H10640">
        <v>0</v>
      </c>
      <c r="J10640">
        <v>21</v>
      </c>
      <c r="K10640">
        <v>0</v>
      </c>
      <c r="L10640" s="1">
        <v>366</v>
      </c>
      <c r="M10640" s="2">
        <f t="shared" si="498"/>
        <v>67.805555555555557</v>
      </c>
      <c r="N10640" s="2" t="str">
        <f t="shared" si="499"/>
        <v/>
      </c>
      <c r="O10640" s="2" t="str">
        <f t="shared" si="500"/>
        <v/>
      </c>
    </row>
    <row r="10641" spans="1:15" x14ac:dyDescent="0.25">
      <c r="A10641">
        <v>10640</v>
      </c>
      <c r="B10641">
        <v>2</v>
      </c>
      <c r="C10641" s="1">
        <v>23334</v>
      </c>
      <c r="D10641">
        <v>0</v>
      </c>
      <c r="E10641">
        <v>0</v>
      </c>
      <c r="F10641" t="s">
        <v>23</v>
      </c>
      <c r="G10641" s="1">
        <v>37026</v>
      </c>
      <c r="H10641">
        <v>0</v>
      </c>
      <c r="J10641">
        <v>10</v>
      </c>
      <c r="K10641">
        <v>10507</v>
      </c>
      <c r="L10641" s="1">
        <v>366</v>
      </c>
      <c r="M10641" s="2">
        <f t="shared" si="498"/>
        <v>37.488888888888887</v>
      </c>
      <c r="N10641" s="2" t="str">
        <f t="shared" si="499"/>
        <v/>
      </c>
      <c r="O10641" s="2" t="str">
        <f t="shared" si="500"/>
        <v/>
      </c>
    </row>
    <row r="10642" spans="1:15" x14ac:dyDescent="0.25">
      <c r="A10642">
        <v>10641</v>
      </c>
      <c r="B10642">
        <v>2</v>
      </c>
      <c r="C10642" s="1">
        <v>25495</v>
      </c>
      <c r="D10642">
        <v>1433</v>
      </c>
      <c r="E10642">
        <v>2</v>
      </c>
      <c r="F10642" t="s">
        <v>14</v>
      </c>
      <c r="G10642" s="1">
        <v>37026</v>
      </c>
      <c r="H10642">
        <v>2</v>
      </c>
      <c r="J10642">
        <v>10</v>
      </c>
      <c r="K10642">
        <v>10107</v>
      </c>
      <c r="L10642" s="1">
        <v>366</v>
      </c>
      <c r="M10642" s="2">
        <f t="shared" si="498"/>
        <v>31.572222222222223</v>
      </c>
      <c r="N10642" s="2" t="str">
        <f t="shared" si="499"/>
        <v/>
      </c>
      <c r="O10642" s="2" t="str">
        <f t="shared" si="500"/>
        <v/>
      </c>
    </row>
    <row r="10643" spans="1:15" x14ac:dyDescent="0.25">
      <c r="A10643">
        <v>10642</v>
      </c>
      <c r="B10643">
        <v>4</v>
      </c>
      <c r="C10643" s="1">
        <v>19567</v>
      </c>
      <c r="D10643">
        <v>0</v>
      </c>
      <c r="E10643">
        <v>0</v>
      </c>
      <c r="F10643" t="s">
        <v>20</v>
      </c>
      <c r="G10643" s="1">
        <v>37027</v>
      </c>
      <c r="H10643">
        <v>0</v>
      </c>
      <c r="J10643">
        <v>25</v>
      </c>
      <c r="K10643">
        <v>0</v>
      </c>
      <c r="L10643" s="1">
        <v>366</v>
      </c>
      <c r="M10643" s="2">
        <f t="shared" si="498"/>
        <v>47.802777777777777</v>
      </c>
      <c r="N10643" s="2" t="str">
        <f t="shared" si="499"/>
        <v/>
      </c>
      <c r="O10643" s="2" t="str">
        <f t="shared" si="500"/>
        <v/>
      </c>
    </row>
    <row r="10644" spans="1:15" x14ac:dyDescent="0.25">
      <c r="A10644">
        <v>10643</v>
      </c>
      <c r="B10644">
        <v>3</v>
      </c>
      <c r="C10644" s="1">
        <v>13619</v>
      </c>
      <c r="D10644">
        <v>1300</v>
      </c>
      <c r="E10644">
        <v>0</v>
      </c>
      <c r="F10644" t="s">
        <v>14</v>
      </c>
      <c r="G10644" s="1">
        <v>37027</v>
      </c>
      <c r="H10644">
        <v>2</v>
      </c>
      <c r="J10644">
        <v>10</v>
      </c>
      <c r="K10644">
        <v>10107</v>
      </c>
      <c r="L10644" s="1">
        <v>366</v>
      </c>
      <c r="M10644" s="2">
        <f t="shared" si="498"/>
        <v>64.088888888888889</v>
      </c>
      <c r="N10644" s="2" t="str">
        <f t="shared" si="499"/>
        <v/>
      </c>
      <c r="O10644" s="2" t="str">
        <f t="shared" si="500"/>
        <v/>
      </c>
    </row>
    <row r="10645" spans="1:15" x14ac:dyDescent="0.25">
      <c r="A10645">
        <v>10644</v>
      </c>
      <c r="B10645">
        <v>2</v>
      </c>
      <c r="C10645" s="1">
        <v>20051</v>
      </c>
      <c r="D10645">
        <v>2002</v>
      </c>
      <c r="E10645">
        <v>3</v>
      </c>
      <c r="F10645" t="s">
        <v>14</v>
      </c>
      <c r="G10645" s="1">
        <v>37027</v>
      </c>
      <c r="H10645">
        <v>2</v>
      </c>
      <c r="J10645">
        <v>10</v>
      </c>
      <c r="K10645">
        <v>10107</v>
      </c>
      <c r="L10645" s="1">
        <v>366</v>
      </c>
      <c r="M10645" s="2">
        <f t="shared" si="498"/>
        <v>46.480555555555554</v>
      </c>
      <c r="N10645" s="2" t="str">
        <f t="shared" si="499"/>
        <v/>
      </c>
      <c r="O10645" s="2" t="str">
        <f t="shared" si="500"/>
        <v/>
      </c>
    </row>
    <row r="10646" spans="1:15" x14ac:dyDescent="0.25">
      <c r="A10646">
        <v>10645</v>
      </c>
      <c r="B10646">
        <v>3</v>
      </c>
      <c r="C10646" s="1">
        <v>11245</v>
      </c>
      <c r="D10646">
        <v>0</v>
      </c>
      <c r="E10646">
        <v>0</v>
      </c>
      <c r="F10646" t="s">
        <v>22</v>
      </c>
      <c r="G10646" s="1">
        <v>37027</v>
      </c>
      <c r="H10646">
        <v>2</v>
      </c>
      <c r="J10646">
        <v>10</v>
      </c>
      <c r="K10646">
        <v>17807</v>
      </c>
      <c r="L10646" s="1">
        <v>366</v>
      </c>
      <c r="M10646" s="2">
        <f t="shared" si="498"/>
        <v>70.588888888888889</v>
      </c>
      <c r="N10646" s="2" t="str">
        <f t="shared" si="499"/>
        <v/>
      </c>
      <c r="O10646" s="2" t="str">
        <f t="shared" si="500"/>
        <v/>
      </c>
    </row>
    <row r="10647" spans="1:15" x14ac:dyDescent="0.25">
      <c r="A10647">
        <v>10646</v>
      </c>
      <c r="B10647">
        <v>2</v>
      </c>
      <c r="C10647" s="1">
        <v>26159</v>
      </c>
      <c r="D10647">
        <v>0</v>
      </c>
      <c r="E10647">
        <v>0</v>
      </c>
      <c r="F10647" t="s">
        <v>13</v>
      </c>
      <c r="G10647" s="1">
        <v>37027</v>
      </c>
      <c r="H10647">
        <v>0</v>
      </c>
      <c r="J10647">
        <v>21</v>
      </c>
      <c r="K10647">
        <v>0</v>
      </c>
      <c r="L10647" s="1">
        <v>366</v>
      </c>
      <c r="M10647" s="2">
        <f t="shared" si="498"/>
        <v>29.755555555555556</v>
      </c>
      <c r="N10647" s="2" t="str">
        <f t="shared" si="499"/>
        <v/>
      </c>
      <c r="O10647" s="2" t="str">
        <f t="shared" si="500"/>
        <v/>
      </c>
    </row>
    <row r="10648" spans="1:15" x14ac:dyDescent="0.25">
      <c r="A10648">
        <v>10647</v>
      </c>
      <c r="B10648">
        <v>4</v>
      </c>
      <c r="C10648" s="1">
        <v>27909</v>
      </c>
      <c r="D10648">
        <v>1601</v>
      </c>
      <c r="E10648">
        <v>0</v>
      </c>
      <c r="F10648" t="s">
        <v>26</v>
      </c>
      <c r="G10648" s="1">
        <v>37028</v>
      </c>
      <c r="H10648">
        <v>0</v>
      </c>
      <c r="J10648">
        <v>10</v>
      </c>
      <c r="K10648">
        <v>0</v>
      </c>
      <c r="L10648" s="1">
        <v>366</v>
      </c>
      <c r="M10648" s="2">
        <f t="shared" si="498"/>
        <v>24.966666666666665</v>
      </c>
      <c r="N10648" s="2" t="str">
        <f t="shared" si="499"/>
        <v/>
      </c>
      <c r="O10648" s="2" t="str">
        <f t="shared" si="500"/>
        <v/>
      </c>
    </row>
    <row r="10649" spans="1:15" x14ac:dyDescent="0.25">
      <c r="A10649">
        <v>10648</v>
      </c>
      <c r="B10649">
        <v>2</v>
      </c>
      <c r="C10649" s="1">
        <v>27885</v>
      </c>
      <c r="D10649">
        <v>1789</v>
      </c>
      <c r="E10649">
        <v>2</v>
      </c>
      <c r="F10649" t="s">
        <v>20</v>
      </c>
      <c r="G10649" s="1">
        <v>37028</v>
      </c>
      <c r="H10649">
        <v>2</v>
      </c>
      <c r="J10649">
        <v>10</v>
      </c>
      <c r="K10649">
        <v>10607</v>
      </c>
      <c r="L10649" s="1">
        <v>366</v>
      </c>
      <c r="M10649" s="2">
        <f t="shared" si="498"/>
        <v>25.033333333333335</v>
      </c>
      <c r="N10649" s="2" t="str">
        <f t="shared" si="499"/>
        <v/>
      </c>
      <c r="O10649" s="2" t="str">
        <f t="shared" si="500"/>
        <v/>
      </c>
    </row>
    <row r="10650" spans="1:15" x14ac:dyDescent="0.25">
      <c r="A10650">
        <v>10649</v>
      </c>
      <c r="B10650">
        <v>3</v>
      </c>
      <c r="C10650" s="1">
        <v>25464</v>
      </c>
      <c r="D10650">
        <v>0</v>
      </c>
      <c r="E10650">
        <v>0</v>
      </c>
      <c r="F10650" t="s">
        <v>13</v>
      </c>
      <c r="G10650" s="1">
        <v>37028</v>
      </c>
      <c r="H10650">
        <v>0</v>
      </c>
      <c r="J10650">
        <v>25</v>
      </c>
      <c r="K10650">
        <v>0</v>
      </c>
      <c r="L10650" s="1">
        <v>366</v>
      </c>
      <c r="M10650" s="2">
        <f t="shared" si="498"/>
        <v>31.663888888888888</v>
      </c>
      <c r="N10650" s="2" t="str">
        <f t="shared" si="499"/>
        <v/>
      </c>
      <c r="O10650" s="2" t="str">
        <f t="shared" si="500"/>
        <v/>
      </c>
    </row>
    <row r="10651" spans="1:15" x14ac:dyDescent="0.25">
      <c r="A10651">
        <v>10650</v>
      </c>
      <c r="B10651">
        <v>4</v>
      </c>
      <c r="C10651" s="1">
        <v>24161</v>
      </c>
      <c r="D10651">
        <v>0</v>
      </c>
      <c r="E10651">
        <v>0</v>
      </c>
      <c r="F10651" t="s">
        <v>20</v>
      </c>
      <c r="G10651" s="1">
        <v>37028</v>
      </c>
      <c r="H10651">
        <v>0</v>
      </c>
      <c r="J10651">
        <v>21</v>
      </c>
      <c r="K10651">
        <v>0</v>
      </c>
      <c r="L10651" s="1">
        <v>366</v>
      </c>
      <c r="M10651" s="2">
        <f t="shared" si="498"/>
        <v>35.233333333333334</v>
      </c>
      <c r="N10651" s="2" t="str">
        <f t="shared" si="499"/>
        <v/>
      </c>
      <c r="O10651" s="2" t="str">
        <f t="shared" si="500"/>
        <v/>
      </c>
    </row>
    <row r="10652" spans="1:15" x14ac:dyDescent="0.25">
      <c r="A10652">
        <v>10651</v>
      </c>
      <c r="B10652">
        <v>3</v>
      </c>
      <c r="C10652" s="1">
        <v>27230</v>
      </c>
      <c r="D10652">
        <v>0</v>
      </c>
      <c r="E10652">
        <v>1</v>
      </c>
      <c r="F10652" t="s">
        <v>14</v>
      </c>
      <c r="G10652" s="1">
        <v>37029</v>
      </c>
      <c r="H10652">
        <v>2</v>
      </c>
      <c r="J10652">
        <v>10</v>
      </c>
      <c r="K10652">
        <v>18707</v>
      </c>
      <c r="L10652" s="1">
        <v>366</v>
      </c>
      <c r="M10652" s="2">
        <f t="shared" si="498"/>
        <v>26.827777777777779</v>
      </c>
      <c r="N10652" s="2" t="str">
        <f t="shared" si="499"/>
        <v/>
      </c>
      <c r="O10652" s="2" t="str">
        <f t="shared" si="500"/>
        <v/>
      </c>
    </row>
    <row r="10653" spans="1:15" x14ac:dyDescent="0.25">
      <c r="A10653">
        <v>10652</v>
      </c>
      <c r="B10653">
        <v>2</v>
      </c>
      <c r="C10653" s="1">
        <v>36858</v>
      </c>
      <c r="D10653">
        <v>0</v>
      </c>
      <c r="E10653">
        <v>0</v>
      </c>
      <c r="F10653" t="s">
        <v>20</v>
      </c>
      <c r="G10653" s="1">
        <v>37029</v>
      </c>
      <c r="H10653">
        <v>2</v>
      </c>
      <c r="J10653">
        <v>21</v>
      </c>
      <c r="K10653">
        <v>10107</v>
      </c>
      <c r="L10653" s="1">
        <v>366</v>
      </c>
      <c r="M10653" s="2">
        <f t="shared" si="498"/>
        <v>0.47222222222222221</v>
      </c>
      <c r="N10653" s="2" t="str">
        <f t="shared" si="499"/>
        <v/>
      </c>
      <c r="O10653" s="2" t="str">
        <f t="shared" si="500"/>
        <v/>
      </c>
    </row>
    <row r="10654" spans="1:15" x14ac:dyDescent="0.25">
      <c r="A10654">
        <v>10653</v>
      </c>
      <c r="B10654">
        <v>4</v>
      </c>
      <c r="C10654" s="1">
        <v>28417</v>
      </c>
      <c r="D10654">
        <v>0</v>
      </c>
      <c r="E10654">
        <v>1</v>
      </c>
      <c r="F10654" t="s">
        <v>20</v>
      </c>
      <c r="G10654" s="1">
        <v>37032</v>
      </c>
      <c r="H10654">
        <v>2</v>
      </c>
      <c r="J10654">
        <v>10</v>
      </c>
      <c r="K10654">
        <v>10107</v>
      </c>
      <c r="L10654" s="1">
        <v>366</v>
      </c>
      <c r="M10654" s="2">
        <f t="shared" si="498"/>
        <v>23.588888888888889</v>
      </c>
      <c r="N10654" s="2" t="str">
        <f t="shared" si="499"/>
        <v/>
      </c>
      <c r="O10654" s="2" t="str">
        <f t="shared" si="500"/>
        <v/>
      </c>
    </row>
    <row r="10655" spans="1:15" x14ac:dyDescent="0.25">
      <c r="A10655">
        <v>10654</v>
      </c>
      <c r="B10655">
        <v>3</v>
      </c>
      <c r="C10655" s="1">
        <v>23263</v>
      </c>
      <c r="D10655">
        <v>0</v>
      </c>
      <c r="E10655">
        <v>2</v>
      </c>
      <c r="F10655" t="s">
        <v>14</v>
      </c>
      <c r="G10655" s="1">
        <v>37032</v>
      </c>
      <c r="H10655">
        <v>0</v>
      </c>
      <c r="I10655" t="s">
        <v>19</v>
      </c>
      <c r="J10655">
        <v>21</v>
      </c>
      <c r="K10655">
        <v>12149</v>
      </c>
      <c r="L10655" s="1">
        <v>39167</v>
      </c>
      <c r="M10655" s="2">
        <f t="shared" si="498"/>
        <v>37.700000000000003</v>
      </c>
      <c r="N10655" s="2">
        <f t="shared" si="499"/>
        <v>43.547222222222224</v>
      </c>
      <c r="O10655" s="2">
        <f t="shared" si="500"/>
        <v>5.8472222222222214</v>
      </c>
    </row>
    <row r="10656" spans="1:15" x14ac:dyDescent="0.25">
      <c r="A10656">
        <v>10655</v>
      </c>
      <c r="B10656">
        <v>4</v>
      </c>
      <c r="C10656" s="1">
        <v>26159</v>
      </c>
      <c r="D10656">
        <v>0</v>
      </c>
      <c r="E10656">
        <v>0</v>
      </c>
      <c r="F10656" t="s">
        <v>20</v>
      </c>
      <c r="G10656" s="1">
        <v>37032</v>
      </c>
      <c r="H10656">
        <v>0</v>
      </c>
      <c r="J10656">
        <v>10</v>
      </c>
      <c r="K10656">
        <v>10807</v>
      </c>
      <c r="L10656" s="1">
        <v>366</v>
      </c>
      <c r="M10656" s="2">
        <f t="shared" si="498"/>
        <v>29.769444444444446</v>
      </c>
      <c r="N10656" s="2" t="str">
        <f t="shared" si="499"/>
        <v/>
      </c>
      <c r="O10656" s="2" t="str">
        <f t="shared" si="500"/>
        <v/>
      </c>
    </row>
    <row r="10657" spans="1:15" x14ac:dyDescent="0.25">
      <c r="A10657">
        <v>10656</v>
      </c>
      <c r="B10657">
        <v>2</v>
      </c>
      <c r="C10657" s="1">
        <v>23169</v>
      </c>
      <c r="D10657">
        <v>0</v>
      </c>
      <c r="E10657">
        <v>0</v>
      </c>
      <c r="F10657" t="s">
        <v>13</v>
      </c>
      <c r="G10657" s="1">
        <v>37033</v>
      </c>
      <c r="H10657">
        <v>0</v>
      </c>
      <c r="I10657" t="s">
        <v>15</v>
      </c>
      <c r="J10657">
        <v>10</v>
      </c>
      <c r="K10657">
        <v>0</v>
      </c>
      <c r="L10657" s="1">
        <v>366</v>
      </c>
      <c r="M10657" s="2">
        <f t="shared" si="498"/>
        <v>37.958333333333336</v>
      </c>
      <c r="N10657" s="2" t="str">
        <f t="shared" si="499"/>
        <v/>
      </c>
      <c r="O10657" s="2" t="str">
        <f t="shared" si="500"/>
        <v/>
      </c>
    </row>
    <row r="10658" spans="1:15" x14ac:dyDescent="0.25">
      <c r="A10658">
        <v>10657</v>
      </c>
      <c r="B10658">
        <v>4</v>
      </c>
      <c r="C10658" s="1">
        <v>28998</v>
      </c>
      <c r="D10658">
        <v>0</v>
      </c>
      <c r="E10658">
        <v>0</v>
      </c>
      <c r="F10658" t="s">
        <v>20</v>
      </c>
      <c r="G10658" s="1">
        <v>37033</v>
      </c>
      <c r="H10658">
        <v>2</v>
      </c>
      <c r="J10658">
        <v>10</v>
      </c>
      <c r="K10658">
        <v>10907</v>
      </c>
      <c r="L10658" s="1">
        <v>366</v>
      </c>
      <c r="M10658" s="2">
        <f t="shared" si="498"/>
        <v>21.997222222222224</v>
      </c>
      <c r="N10658" s="2" t="str">
        <f t="shared" si="499"/>
        <v/>
      </c>
      <c r="O10658" s="2" t="str">
        <f t="shared" si="500"/>
        <v/>
      </c>
    </row>
    <row r="10659" spans="1:15" x14ac:dyDescent="0.25">
      <c r="A10659">
        <v>10658</v>
      </c>
      <c r="B10659">
        <v>2</v>
      </c>
      <c r="C10659" s="1">
        <v>17745</v>
      </c>
      <c r="D10659">
        <v>0</v>
      </c>
      <c r="E10659">
        <v>0</v>
      </c>
      <c r="F10659" t="s">
        <v>14</v>
      </c>
      <c r="G10659" s="1">
        <v>37033</v>
      </c>
      <c r="H10659">
        <v>2</v>
      </c>
      <c r="J10659">
        <v>10</v>
      </c>
      <c r="K10659">
        <v>10107</v>
      </c>
      <c r="L10659" s="1">
        <v>366</v>
      </c>
      <c r="M10659" s="2">
        <f t="shared" si="498"/>
        <v>52.81111111111111</v>
      </c>
      <c r="N10659" s="2" t="str">
        <f t="shared" si="499"/>
        <v/>
      </c>
      <c r="O10659" s="2" t="str">
        <f t="shared" si="500"/>
        <v/>
      </c>
    </row>
    <row r="10660" spans="1:15" x14ac:dyDescent="0.25">
      <c r="A10660">
        <v>10659</v>
      </c>
      <c r="B10660">
        <v>4</v>
      </c>
      <c r="C10660" s="1">
        <v>21280</v>
      </c>
      <c r="D10660">
        <v>0</v>
      </c>
      <c r="E10660">
        <v>0</v>
      </c>
      <c r="F10660" t="s">
        <v>20</v>
      </c>
      <c r="G10660" s="1">
        <v>37034</v>
      </c>
      <c r="H10660">
        <v>2</v>
      </c>
      <c r="J10660">
        <v>10</v>
      </c>
      <c r="K10660">
        <v>10107</v>
      </c>
      <c r="L10660" s="1">
        <v>366</v>
      </c>
      <c r="M10660" s="2">
        <f t="shared" si="498"/>
        <v>43.133333333333333</v>
      </c>
      <c r="N10660" s="2" t="str">
        <f t="shared" si="499"/>
        <v/>
      </c>
      <c r="O10660" s="2" t="str">
        <f t="shared" si="500"/>
        <v/>
      </c>
    </row>
    <row r="10661" spans="1:15" x14ac:dyDescent="0.25">
      <c r="A10661">
        <v>10660</v>
      </c>
      <c r="B10661">
        <v>2</v>
      </c>
      <c r="C10661" s="1">
        <v>15624</v>
      </c>
      <c r="D10661">
        <v>0</v>
      </c>
      <c r="E10661">
        <v>0</v>
      </c>
      <c r="F10661" t="s">
        <v>14</v>
      </c>
      <c r="G10661" s="1">
        <v>37036</v>
      </c>
      <c r="H10661">
        <v>2</v>
      </c>
      <c r="J10661">
        <v>10</v>
      </c>
      <c r="K10661">
        <v>16807</v>
      </c>
      <c r="L10661" s="1">
        <v>366</v>
      </c>
      <c r="M10661" s="2">
        <f t="shared" si="498"/>
        <v>58.625</v>
      </c>
      <c r="N10661" s="2" t="str">
        <f t="shared" si="499"/>
        <v/>
      </c>
      <c r="O10661" s="2" t="str">
        <f t="shared" si="500"/>
        <v/>
      </c>
    </row>
    <row r="10662" spans="1:15" x14ac:dyDescent="0.25">
      <c r="A10662">
        <v>10661</v>
      </c>
      <c r="B10662">
        <v>3</v>
      </c>
      <c r="C10662" s="1">
        <v>18545</v>
      </c>
      <c r="D10662">
        <v>0</v>
      </c>
      <c r="E10662">
        <v>0</v>
      </c>
      <c r="F10662" t="s">
        <v>13</v>
      </c>
      <c r="G10662" s="1">
        <v>37039</v>
      </c>
      <c r="H10662">
        <v>0</v>
      </c>
      <c r="J10662">
        <v>23</v>
      </c>
      <c r="K10662">
        <v>0</v>
      </c>
      <c r="L10662" s="1">
        <v>366</v>
      </c>
      <c r="M10662" s="2">
        <f t="shared" si="498"/>
        <v>50.636111111111113</v>
      </c>
      <c r="N10662" s="2" t="str">
        <f t="shared" si="499"/>
        <v/>
      </c>
      <c r="O10662" s="2" t="str">
        <f t="shared" si="500"/>
        <v/>
      </c>
    </row>
    <row r="10663" spans="1:15" x14ac:dyDescent="0.25">
      <c r="A10663">
        <v>10662</v>
      </c>
      <c r="B10663">
        <v>2</v>
      </c>
      <c r="C10663" s="1">
        <v>31982</v>
      </c>
      <c r="D10663">
        <v>0</v>
      </c>
      <c r="E10663">
        <v>0</v>
      </c>
      <c r="F10663" t="s">
        <v>20</v>
      </c>
      <c r="G10663" s="1">
        <v>37040</v>
      </c>
      <c r="H10663">
        <v>2</v>
      </c>
      <c r="J10663">
        <v>21</v>
      </c>
      <c r="K10663">
        <v>0</v>
      </c>
      <c r="L10663" s="1">
        <v>366</v>
      </c>
      <c r="M10663" s="2">
        <f t="shared" si="498"/>
        <v>13.847222222222221</v>
      </c>
      <c r="N10663" s="2" t="str">
        <f t="shared" si="499"/>
        <v/>
      </c>
      <c r="O10663" s="2" t="str">
        <f t="shared" si="500"/>
        <v/>
      </c>
    </row>
    <row r="10664" spans="1:15" x14ac:dyDescent="0.25">
      <c r="A10664">
        <v>10663</v>
      </c>
      <c r="B10664">
        <v>4</v>
      </c>
      <c r="C10664" s="1">
        <v>19922</v>
      </c>
      <c r="D10664">
        <v>0</v>
      </c>
      <c r="E10664">
        <v>1</v>
      </c>
      <c r="F10664" t="s">
        <v>20</v>
      </c>
      <c r="G10664" s="1">
        <v>37040</v>
      </c>
      <c r="H10664">
        <v>2</v>
      </c>
      <c r="J10664">
        <v>10</v>
      </c>
      <c r="K10664">
        <v>10107</v>
      </c>
      <c r="L10664" s="1">
        <v>366</v>
      </c>
      <c r="M10664" s="2">
        <f t="shared" si="498"/>
        <v>46.866666666666667</v>
      </c>
      <c r="N10664" s="2" t="str">
        <f t="shared" si="499"/>
        <v/>
      </c>
      <c r="O10664" s="2" t="str">
        <f t="shared" si="500"/>
        <v/>
      </c>
    </row>
    <row r="10665" spans="1:15" x14ac:dyDescent="0.25">
      <c r="A10665">
        <v>10664</v>
      </c>
      <c r="B10665">
        <v>2</v>
      </c>
      <c r="C10665" s="1">
        <v>21181</v>
      </c>
      <c r="D10665">
        <v>1977</v>
      </c>
      <c r="E10665">
        <v>3</v>
      </c>
      <c r="F10665" t="s">
        <v>14</v>
      </c>
      <c r="G10665" s="1">
        <v>37040</v>
      </c>
      <c r="H10665">
        <v>2</v>
      </c>
      <c r="J10665">
        <v>10</v>
      </c>
      <c r="K10665">
        <v>10507</v>
      </c>
      <c r="L10665" s="1">
        <v>366</v>
      </c>
      <c r="M10665" s="2">
        <f t="shared" si="498"/>
        <v>43.422222222222224</v>
      </c>
      <c r="N10665" s="2" t="str">
        <f t="shared" si="499"/>
        <v/>
      </c>
      <c r="O10665" s="2" t="str">
        <f t="shared" si="500"/>
        <v/>
      </c>
    </row>
    <row r="10666" spans="1:15" x14ac:dyDescent="0.25">
      <c r="A10666">
        <v>10665</v>
      </c>
      <c r="B10666">
        <v>2</v>
      </c>
      <c r="C10666" s="1">
        <v>27192</v>
      </c>
      <c r="D10666">
        <v>1691</v>
      </c>
      <c r="E10666">
        <v>0</v>
      </c>
      <c r="F10666" t="s">
        <v>14</v>
      </c>
      <c r="G10666" s="1">
        <v>37040</v>
      </c>
      <c r="H10666">
        <v>2</v>
      </c>
      <c r="J10666">
        <v>10</v>
      </c>
      <c r="K10666">
        <v>17807</v>
      </c>
      <c r="L10666" s="1">
        <v>366</v>
      </c>
      <c r="M10666" s="2">
        <f t="shared" si="498"/>
        <v>26.963888888888889</v>
      </c>
      <c r="N10666" s="2" t="str">
        <f t="shared" si="499"/>
        <v/>
      </c>
      <c r="O10666" s="2" t="str">
        <f t="shared" si="500"/>
        <v/>
      </c>
    </row>
    <row r="10667" spans="1:15" x14ac:dyDescent="0.25">
      <c r="A10667">
        <v>10666</v>
      </c>
      <c r="B10667">
        <v>2</v>
      </c>
      <c r="C10667" s="1">
        <v>22341</v>
      </c>
      <c r="D10667">
        <v>0</v>
      </c>
      <c r="E10667">
        <v>0</v>
      </c>
      <c r="F10667" t="s">
        <v>13</v>
      </c>
      <c r="G10667" s="1">
        <v>37041</v>
      </c>
      <c r="H10667">
        <v>0</v>
      </c>
      <c r="J10667">
        <v>25</v>
      </c>
      <c r="K10667">
        <v>0</v>
      </c>
      <c r="L10667" s="1">
        <v>366</v>
      </c>
      <c r="M10667" s="2">
        <f t="shared" si="498"/>
        <v>40.24722222222222</v>
      </c>
      <c r="N10667" s="2" t="str">
        <f t="shared" si="499"/>
        <v/>
      </c>
      <c r="O10667" s="2" t="str">
        <f t="shared" si="500"/>
        <v/>
      </c>
    </row>
    <row r="10668" spans="1:15" x14ac:dyDescent="0.25">
      <c r="A10668">
        <v>10667</v>
      </c>
      <c r="B10668">
        <v>3</v>
      </c>
      <c r="C10668" s="1">
        <v>22966</v>
      </c>
      <c r="D10668">
        <v>3804</v>
      </c>
      <c r="E10668">
        <v>1</v>
      </c>
      <c r="F10668" t="s">
        <v>17</v>
      </c>
      <c r="G10668" s="1">
        <v>37041</v>
      </c>
      <c r="H10668">
        <v>2</v>
      </c>
      <c r="J10668">
        <v>10</v>
      </c>
      <c r="K10668">
        <v>12149</v>
      </c>
      <c r="L10668" s="1">
        <v>366</v>
      </c>
      <c r="M10668" s="2">
        <f t="shared" si="498"/>
        <v>38.538888888888891</v>
      </c>
      <c r="N10668" s="2" t="str">
        <f t="shared" si="499"/>
        <v/>
      </c>
      <c r="O10668" s="2" t="str">
        <f t="shared" si="500"/>
        <v/>
      </c>
    </row>
    <row r="10669" spans="1:15" x14ac:dyDescent="0.25">
      <c r="A10669">
        <v>10668</v>
      </c>
      <c r="B10669">
        <v>3</v>
      </c>
      <c r="C10669" s="1">
        <v>20122</v>
      </c>
      <c r="D10669">
        <v>1569</v>
      </c>
      <c r="E10669">
        <v>2</v>
      </c>
      <c r="F10669" t="s">
        <v>28</v>
      </c>
      <c r="G10669" s="1">
        <v>37041</v>
      </c>
      <c r="H10669">
        <v>2</v>
      </c>
      <c r="J10669">
        <v>10</v>
      </c>
      <c r="K10669">
        <v>14707</v>
      </c>
      <c r="L10669" s="1">
        <v>366</v>
      </c>
      <c r="M10669" s="2">
        <f t="shared" si="498"/>
        <v>46.327777777777776</v>
      </c>
      <c r="N10669" s="2" t="str">
        <f t="shared" si="499"/>
        <v/>
      </c>
      <c r="O10669" s="2" t="str">
        <f t="shared" si="500"/>
        <v/>
      </c>
    </row>
    <row r="10670" spans="1:15" x14ac:dyDescent="0.25">
      <c r="A10670">
        <v>10669</v>
      </c>
      <c r="B10670">
        <v>3</v>
      </c>
      <c r="C10670" s="1">
        <v>21318</v>
      </c>
      <c r="D10670">
        <v>533</v>
      </c>
      <c r="E10670">
        <v>3</v>
      </c>
      <c r="F10670" t="s">
        <v>14</v>
      </c>
      <c r="G10670" s="1">
        <v>37042</v>
      </c>
      <c r="H10670">
        <v>0</v>
      </c>
      <c r="J10670">
        <v>21</v>
      </c>
      <c r="K10670">
        <v>0</v>
      </c>
      <c r="L10670" s="1">
        <v>366</v>
      </c>
      <c r="M10670" s="2">
        <f t="shared" si="498"/>
        <v>43.047222222222224</v>
      </c>
      <c r="N10670" s="2" t="str">
        <f t="shared" si="499"/>
        <v/>
      </c>
      <c r="O10670" s="2" t="str">
        <f t="shared" si="500"/>
        <v/>
      </c>
    </row>
    <row r="10671" spans="1:15" x14ac:dyDescent="0.25">
      <c r="A10671">
        <v>10670</v>
      </c>
      <c r="B10671">
        <v>2</v>
      </c>
      <c r="C10671" s="1">
        <v>15500</v>
      </c>
      <c r="D10671">
        <v>0</v>
      </c>
      <c r="E10671">
        <v>0</v>
      </c>
      <c r="F10671" t="s">
        <v>13</v>
      </c>
      <c r="G10671" s="1">
        <v>37042</v>
      </c>
      <c r="H10671">
        <v>0</v>
      </c>
      <c r="J10671">
        <v>23</v>
      </c>
      <c r="K10671">
        <v>0</v>
      </c>
      <c r="L10671" s="1">
        <v>366</v>
      </c>
      <c r="M10671" s="2">
        <f t="shared" si="498"/>
        <v>58.977777777777774</v>
      </c>
      <c r="N10671" s="2" t="str">
        <f t="shared" si="499"/>
        <v/>
      </c>
      <c r="O10671" s="2" t="str">
        <f t="shared" si="500"/>
        <v/>
      </c>
    </row>
    <row r="10672" spans="1:15" x14ac:dyDescent="0.25">
      <c r="A10672">
        <v>10671</v>
      </c>
      <c r="B10672">
        <v>2</v>
      </c>
      <c r="C10672" s="1">
        <v>20619</v>
      </c>
      <c r="D10672">
        <v>0</v>
      </c>
      <c r="E10672">
        <v>0</v>
      </c>
      <c r="F10672" t="s">
        <v>13</v>
      </c>
      <c r="G10672" s="1">
        <v>37042</v>
      </c>
      <c r="H10672">
        <v>0</v>
      </c>
      <c r="J10672">
        <v>25</v>
      </c>
      <c r="K10672">
        <v>0</v>
      </c>
      <c r="L10672" s="1">
        <v>366</v>
      </c>
      <c r="M10672" s="2">
        <f t="shared" si="498"/>
        <v>44.963888888888889</v>
      </c>
      <c r="N10672" s="2" t="str">
        <f t="shared" si="499"/>
        <v/>
      </c>
      <c r="O10672" s="2" t="str">
        <f t="shared" si="500"/>
        <v/>
      </c>
    </row>
    <row r="10673" spans="1:15" x14ac:dyDescent="0.25">
      <c r="A10673">
        <v>10672</v>
      </c>
      <c r="B10673">
        <v>3</v>
      </c>
      <c r="C10673" s="1">
        <v>16057</v>
      </c>
      <c r="D10673">
        <v>0</v>
      </c>
      <c r="E10673">
        <v>0</v>
      </c>
      <c r="F10673" t="s">
        <v>13</v>
      </c>
      <c r="G10673" s="1">
        <v>37042</v>
      </c>
      <c r="H10673">
        <v>0</v>
      </c>
      <c r="J10673">
        <v>21</v>
      </c>
      <c r="K10673">
        <v>0</v>
      </c>
      <c r="L10673" s="1">
        <v>366</v>
      </c>
      <c r="M10673" s="2">
        <f t="shared" si="498"/>
        <v>57.452777777777776</v>
      </c>
      <c r="N10673" s="2" t="str">
        <f t="shared" si="499"/>
        <v/>
      </c>
      <c r="O10673" s="2" t="str">
        <f t="shared" si="500"/>
        <v/>
      </c>
    </row>
    <row r="10674" spans="1:15" x14ac:dyDescent="0.25">
      <c r="A10674">
        <v>10673</v>
      </c>
      <c r="B10674">
        <v>3</v>
      </c>
      <c r="C10674" s="1">
        <v>22746</v>
      </c>
      <c r="D10674">
        <v>1533</v>
      </c>
      <c r="E10674">
        <v>2</v>
      </c>
      <c r="F10674" t="s">
        <v>22</v>
      </c>
      <c r="G10674" s="1">
        <v>37042</v>
      </c>
      <c r="H10674">
        <v>2</v>
      </c>
      <c r="J10674">
        <v>10</v>
      </c>
      <c r="K10674">
        <v>15807</v>
      </c>
      <c r="L10674" s="1">
        <v>366</v>
      </c>
      <c r="M10674" s="2">
        <f t="shared" si="498"/>
        <v>39.138888888888886</v>
      </c>
      <c r="N10674" s="2" t="str">
        <f t="shared" si="499"/>
        <v/>
      </c>
      <c r="O10674" s="2" t="str">
        <f t="shared" si="500"/>
        <v/>
      </c>
    </row>
    <row r="10675" spans="1:15" x14ac:dyDescent="0.25">
      <c r="A10675">
        <v>10674</v>
      </c>
      <c r="B10675">
        <v>4</v>
      </c>
      <c r="C10675" s="1">
        <v>22522</v>
      </c>
      <c r="D10675">
        <v>0</v>
      </c>
      <c r="E10675">
        <v>0</v>
      </c>
      <c r="F10675" t="s">
        <v>20</v>
      </c>
      <c r="G10675" s="1">
        <v>37042</v>
      </c>
      <c r="H10675">
        <v>2</v>
      </c>
      <c r="J10675">
        <v>10</v>
      </c>
      <c r="K10675">
        <v>10307</v>
      </c>
      <c r="L10675" s="1">
        <v>366</v>
      </c>
      <c r="M10675" s="2">
        <f t="shared" si="498"/>
        <v>39.75277777777778</v>
      </c>
      <c r="N10675" s="2" t="str">
        <f t="shared" si="499"/>
        <v/>
      </c>
      <c r="O10675" s="2" t="str">
        <f t="shared" si="500"/>
        <v/>
      </c>
    </row>
    <row r="10676" spans="1:15" x14ac:dyDescent="0.25">
      <c r="A10676">
        <v>10675</v>
      </c>
      <c r="B10676">
        <v>4</v>
      </c>
      <c r="C10676" s="1">
        <v>25011</v>
      </c>
      <c r="D10676">
        <v>0</v>
      </c>
      <c r="E10676">
        <v>0</v>
      </c>
      <c r="F10676" t="s">
        <v>20</v>
      </c>
      <c r="G10676" s="1">
        <v>37043</v>
      </c>
      <c r="H10676">
        <v>2</v>
      </c>
      <c r="J10676">
        <v>10</v>
      </c>
      <c r="K10676">
        <v>10107</v>
      </c>
      <c r="L10676" s="1">
        <v>366</v>
      </c>
      <c r="M10676" s="2">
        <f t="shared" si="498"/>
        <v>32.94166666666667</v>
      </c>
      <c r="N10676" s="2" t="str">
        <f t="shared" si="499"/>
        <v/>
      </c>
      <c r="O10676" s="2" t="str">
        <f t="shared" si="500"/>
        <v/>
      </c>
    </row>
    <row r="10677" spans="1:15" x14ac:dyDescent="0.25">
      <c r="A10677">
        <v>10676</v>
      </c>
      <c r="B10677">
        <v>3</v>
      </c>
      <c r="C10677" s="1">
        <v>19197</v>
      </c>
      <c r="D10677">
        <v>2000</v>
      </c>
      <c r="E10677">
        <v>0</v>
      </c>
      <c r="F10677" t="s">
        <v>14</v>
      </c>
      <c r="G10677" s="1">
        <v>37047</v>
      </c>
      <c r="H10677">
        <v>2</v>
      </c>
      <c r="J10677">
        <v>10</v>
      </c>
      <c r="K10677">
        <v>17607</v>
      </c>
      <c r="L10677" s="1">
        <v>366</v>
      </c>
      <c r="M10677" s="2">
        <f t="shared" si="498"/>
        <v>48.869444444444447</v>
      </c>
      <c r="N10677" s="2" t="str">
        <f t="shared" si="499"/>
        <v/>
      </c>
      <c r="O10677" s="2" t="str">
        <f t="shared" si="500"/>
        <v/>
      </c>
    </row>
    <row r="10678" spans="1:15" x14ac:dyDescent="0.25">
      <c r="A10678">
        <v>10677</v>
      </c>
      <c r="B10678">
        <v>2</v>
      </c>
      <c r="C10678" s="1">
        <v>19654</v>
      </c>
      <c r="D10678">
        <v>0</v>
      </c>
      <c r="E10678">
        <v>0</v>
      </c>
      <c r="F10678" t="s">
        <v>20</v>
      </c>
      <c r="G10678" s="1">
        <v>37047</v>
      </c>
      <c r="H10678">
        <v>2</v>
      </c>
      <c r="J10678">
        <v>10</v>
      </c>
      <c r="K10678">
        <v>13507</v>
      </c>
      <c r="L10678" s="1">
        <v>366</v>
      </c>
      <c r="M10678" s="2">
        <f t="shared" si="498"/>
        <v>47.619444444444447</v>
      </c>
      <c r="N10678" s="2" t="str">
        <f t="shared" si="499"/>
        <v/>
      </c>
      <c r="O10678" s="2" t="str">
        <f t="shared" si="500"/>
        <v/>
      </c>
    </row>
    <row r="10679" spans="1:15" x14ac:dyDescent="0.25">
      <c r="A10679">
        <v>10678</v>
      </c>
      <c r="B10679">
        <v>3</v>
      </c>
      <c r="C10679" s="1">
        <v>23872</v>
      </c>
      <c r="D10679">
        <v>0</v>
      </c>
      <c r="E10679">
        <v>0</v>
      </c>
      <c r="F10679" t="s">
        <v>13</v>
      </c>
      <c r="G10679" s="1">
        <v>37048</v>
      </c>
      <c r="H10679">
        <v>0</v>
      </c>
      <c r="J10679">
        <v>21</v>
      </c>
      <c r="K10679">
        <v>0</v>
      </c>
      <c r="L10679" s="1">
        <v>366</v>
      </c>
      <c r="M10679" s="2">
        <f t="shared" si="498"/>
        <v>36.072222222222223</v>
      </c>
      <c r="N10679" s="2" t="str">
        <f t="shared" si="499"/>
        <v/>
      </c>
      <c r="O10679" s="2" t="str">
        <f t="shared" si="500"/>
        <v/>
      </c>
    </row>
    <row r="10680" spans="1:15" x14ac:dyDescent="0.25">
      <c r="A10680">
        <v>10679</v>
      </c>
      <c r="B10680">
        <v>4</v>
      </c>
      <c r="C10680" s="1">
        <v>21965</v>
      </c>
      <c r="D10680">
        <v>1219</v>
      </c>
      <c r="E10680">
        <v>0</v>
      </c>
      <c r="F10680" t="s">
        <v>20</v>
      </c>
      <c r="G10680" s="1">
        <v>37048</v>
      </c>
      <c r="H10680">
        <v>2</v>
      </c>
      <c r="J10680">
        <v>10</v>
      </c>
      <c r="K10680">
        <v>13507</v>
      </c>
      <c r="L10680" s="1">
        <v>366</v>
      </c>
      <c r="M10680" s="2">
        <f t="shared" si="498"/>
        <v>41.297222222222224</v>
      </c>
      <c r="N10680" s="2" t="str">
        <f t="shared" si="499"/>
        <v/>
      </c>
      <c r="O10680" s="2" t="str">
        <f t="shared" si="500"/>
        <v/>
      </c>
    </row>
    <row r="10681" spans="1:15" x14ac:dyDescent="0.25">
      <c r="A10681">
        <v>10680</v>
      </c>
      <c r="B10681">
        <v>3</v>
      </c>
      <c r="C10681" s="1">
        <v>21192</v>
      </c>
      <c r="D10681">
        <v>0</v>
      </c>
      <c r="E10681">
        <v>0</v>
      </c>
      <c r="F10681" t="s">
        <v>13</v>
      </c>
      <c r="G10681" s="1">
        <v>37048</v>
      </c>
      <c r="H10681">
        <v>0</v>
      </c>
      <c r="J10681">
        <v>21</v>
      </c>
      <c r="K10681">
        <v>0</v>
      </c>
      <c r="L10681" s="1">
        <v>366</v>
      </c>
      <c r="M10681" s="2">
        <f t="shared" si="498"/>
        <v>43.413888888888891</v>
      </c>
      <c r="N10681" s="2" t="str">
        <f t="shared" si="499"/>
        <v/>
      </c>
      <c r="O10681" s="2" t="str">
        <f t="shared" si="500"/>
        <v/>
      </c>
    </row>
    <row r="10682" spans="1:15" x14ac:dyDescent="0.25">
      <c r="A10682">
        <v>10681</v>
      </c>
      <c r="B10682">
        <v>3</v>
      </c>
      <c r="C10682" s="1">
        <v>22693</v>
      </c>
      <c r="D10682">
        <v>3400</v>
      </c>
      <c r="E10682">
        <v>3</v>
      </c>
      <c r="F10682" t="s">
        <v>22</v>
      </c>
      <c r="G10682" s="1">
        <v>37049</v>
      </c>
      <c r="H10682">
        <v>2</v>
      </c>
      <c r="J10682">
        <v>10</v>
      </c>
      <c r="K10682">
        <v>17907</v>
      </c>
      <c r="L10682" s="1">
        <v>366</v>
      </c>
      <c r="M10682" s="2">
        <f t="shared" si="498"/>
        <v>39.30833333333333</v>
      </c>
      <c r="N10682" s="2" t="str">
        <f t="shared" si="499"/>
        <v/>
      </c>
      <c r="O10682" s="2" t="str">
        <f t="shared" si="500"/>
        <v/>
      </c>
    </row>
    <row r="10683" spans="1:15" x14ac:dyDescent="0.25">
      <c r="A10683">
        <v>10682</v>
      </c>
      <c r="B10683">
        <v>3</v>
      </c>
      <c r="C10683" s="1">
        <v>15204</v>
      </c>
      <c r="D10683">
        <v>2471</v>
      </c>
      <c r="E10683">
        <v>0</v>
      </c>
      <c r="F10683" t="s">
        <v>14</v>
      </c>
      <c r="G10683" s="1">
        <v>37049</v>
      </c>
      <c r="H10683">
        <v>0</v>
      </c>
      <c r="J10683">
        <v>10</v>
      </c>
      <c r="K10683">
        <v>11607</v>
      </c>
      <c r="L10683" s="1">
        <v>366</v>
      </c>
      <c r="M10683" s="2">
        <f t="shared" si="498"/>
        <v>59.80833333333333</v>
      </c>
      <c r="N10683" s="2" t="str">
        <f t="shared" si="499"/>
        <v/>
      </c>
      <c r="O10683" s="2" t="str">
        <f t="shared" si="500"/>
        <v/>
      </c>
    </row>
    <row r="10684" spans="1:15" x14ac:dyDescent="0.25">
      <c r="A10684">
        <v>10683</v>
      </c>
      <c r="B10684">
        <v>2</v>
      </c>
      <c r="C10684" s="1">
        <v>21523</v>
      </c>
      <c r="D10684">
        <v>0</v>
      </c>
      <c r="E10684">
        <v>0</v>
      </c>
      <c r="F10684" t="s">
        <v>20</v>
      </c>
      <c r="G10684" s="1">
        <v>37049</v>
      </c>
      <c r="H10684">
        <v>2</v>
      </c>
      <c r="J10684">
        <v>10</v>
      </c>
      <c r="K10684">
        <v>10807</v>
      </c>
      <c r="L10684" s="1">
        <v>366</v>
      </c>
      <c r="M10684" s="2">
        <f t="shared" si="498"/>
        <v>42.508333333333333</v>
      </c>
      <c r="N10684" s="2" t="str">
        <f t="shared" si="499"/>
        <v/>
      </c>
      <c r="O10684" s="2" t="str">
        <f t="shared" si="500"/>
        <v/>
      </c>
    </row>
    <row r="10685" spans="1:15" x14ac:dyDescent="0.25">
      <c r="A10685">
        <v>10684</v>
      </c>
      <c r="B10685">
        <v>2</v>
      </c>
      <c r="C10685" s="1">
        <v>12829</v>
      </c>
      <c r="D10685">
        <v>0</v>
      </c>
      <c r="E10685">
        <v>0</v>
      </c>
      <c r="F10685" t="s">
        <v>22</v>
      </c>
      <c r="G10685" s="1">
        <v>37049</v>
      </c>
      <c r="H10685">
        <v>0</v>
      </c>
      <c r="J10685">
        <v>10</v>
      </c>
      <c r="K10685">
        <v>12149</v>
      </c>
      <c r="L10685" s="1">
        <v>366</v>
      </c>
      <c r="M10685" s="2">
        <f t="shared" si="498"/>
        <v>66.313888888888883</v>
      </c>
      <c r="N10685" s="2" t="str">
        <f t="shared" si="499"/>
        <v/>
      </c>
      <c r="O10685" s="2" t="str">
        <f t="shared" si="500"/>
        <v/>
      </c>
    </row>
    <row r="10686" spans="1:15" x14ac:dyDescent="0.25">
      <c r="A10686">
        <v>10685</v>
      </c>
      <c r="B10686">
        <v>2</v>
      </c>
      <c r="C10686" s="1">
        <v>16336</v>
      </c>
      <c r="D10686">
        <v>0</v>
      </c>
      <c r="E10686">
        <v>0</v>
      </c>
      <c r="F10686" t="s">
        <v>14</v>
      </c>
      <c r="G10686" s="1">
        <v>37050</v>
      </c>
      <c r="H10686">
        <v>0</v>
      </c>
      <c r="I10686" t="s">
        <v>15</v>
      </c>
      <c r="J10686">
        <v>21</v>
      </c>
      <c r="K10686">
        <v>15707</v>
      </c>
      <c r="L10686" s="1">
        <v>366</v>
      </c>
      <c r="M10686" s="2">
        <f t="shared" si="498"/>
        <v>56.713888888888889</v>
      </c>
      <c r="N10686" s="2" t="str">
        <f t="shared" si="499"/>
        <v/>
      </c>
      <c r="O10686" s="2" t="str">
        <f t="shared" si="500"/>
        <v/>
      </c>
    </row>
    <row r="10687" spans="1:15" x14ac:dyDescent="0.25">
      <c r="A10687">
        <v>10686</v>
      </c>
      <c r="B10687">
        <v>2</v>
      </c>
      <c r="C10687" s="1">
        <v>21164</v>
      </c>
      <c r="D10687">
        <v>0</v>
      </c>
      <c r="E10687">
        <v>4</v>
      </c>
      <c r="F10687" t="s">
        <v>14</v>
      </c>
      <c r="G10687" s="1">
        <v>37050</v>
      </c>
      <c r="H10687">
        <v>2</v>
      </c>
      <c r="J10687">
        <v>10</v>
      </c>
      <c r="K10687">
        <v>10207</v>
      </c>
      <c r="L10687" s="1">
        <v>366</v>
      </c>
      <c r="M10687" s="2">
        <f t="shared" si="498"/>
        <v>43.494444444444447</v>
      </c>
      <c r="N10687" s="2" t="str">
        <f t="shared" si="499"/>
        <v/>
      </c>
      <c r="O10687" s="2" t="str">
        <f t="shared" si="500"/>
        <v/>
      </c>
    </row>
    <row r="10688" spans="1:15" x14ac:dyDescent="0.25">
      <c r="A10688">
        <v>10687</v>
      </c>
      <c r="B10688">
        <v>2</v>
      </c>
      <c r="C10688" s="1">
        <v>27607</v>
      </c>
      <c r="D10688">
        <v>0</v>
      </c>
      <c r="E10688">
        <v>0</v>
      </c>
      <c r="F10688" t="s">
        <v>20</v>
      </c>
      <c r="G10688" s="1">
        <v>37053</v>
      </c>
      <c r="H10688">
        <v>2</v>
      </c>
      <c r="J10688">
        <v>10</v>
      </c>
      <c r="K10688">
        <v>10507</v>
      </c>
      <c r="L10688" s="1">
        <v>366</v>
      </c>
      <c r="M10688" s="2">
        <f t="shared" si="498"/>
        <v>25.861111111111111</v>
      </c>
      <c r="N10688" s="2" t="str">
        <f t="shared" si="499"/>
        <v/>
      </c>
      <c r="O10688" s="2" t="str">
        <f t="shared" si="500"/>
        <v/>
      </c>
    </row>
    <row r="10689" spans="1:15" x14ac:dyDescent="0.25">
      <c r="A10689">
        <v>10688</v>
      </c>
      <c r="B10689">
        <v>2</v>
      </c>
      <c r="C10689" s="1">
        <v>26718</v>
      </c>
      <c r="D10689">
        <v>1850</v>
      </c>
      <c r="E10689">
        <v>2</v>
      </c>
      <c r="F10689" t="s">
        <v>26</v>
      </c>
      <c r="G10689" s="1">
        <v>37053</v>
      </c>
      <c r="H10689">
        <v>2</v>
      </c>
      <c r="J10689">
        <v>10</v>
      </c>
      <c r="K10689">
        <v>16707</v>
      </c>
      <c r="L10689" s="1">
        <v>366</v>
      </c>
      <c r="M10689" s="2">
        <f t="shared" si="498"/>
        <v>28.3</v>
      </c>
      <c r="N10689" s="2" t="str">
        <f t="shared" si="499"/>
        <v/>
      </c>
      <c r="O10689" s="2" t="str">
        <f t="shared" si="500"/>
        <v/>
      </c>
    </row>
    <row r="10690" spans="1:15" x14ac:dyDescent="0.25">
      <c r="A10690">
        <v>10689</v>
      </c>
      <c r="B10690">
        <v>2</v>
      </c>
      <c r="C10690" s="1">
        <v>22974</v>
      </c>
      <c r="D10690">
        <v>0</v>
      </c>
      <c r="E10690">
        <v>0</v>
      </c>
      <c r="F10690" t="s">
        <v>13</v>
      </c>
      <c r="G10690" s="1">
        <v>37053</v>
      </c>
      <c r="H10690">
        <v>0</v>
      </c>
      <c r="J10690">
        <v>21</v>
      </c>
      <c r="K10690">
        <v>0</v>
      </c>
      <c r="L10690" s="1">
        <v>366</v>
      </c>
      <c r="M10690" s="2">
        <f t="shared" si="498"/>
        <v>38.547222222222224</v>
      </c>
      <c r="N10690" s="2" t="str">
        <f t="shared" si="499"/>
        <v/>
      </c>
      <c r="O10690" s="2" t="str">
        <f t="shared" si="500"/>
        <v/>
      </c>
    </row>
    <row r="10691" spans="1:15" x14ac:dyDescent="0.25">
      <c r="A10691">
        <v>10690</v>
      </c>
      <c r="B10691">
        <v>2</v>
      </c>
      <c r="C10691" s="1">
        <v>18915</v>
      </c>
      <c r="D10691">
        <v>0</v>
      </c>
      <c r="E10691">
        <v>1</v>
      </c>
      <c r="F10691" t="s">
        <v>26</v>
      </c>
      <c r="G10691" s="1">
        <v>37054</v>
      </c>
      <c r="H10691">
        <v>2</v>
      </c>
      <c r="J10691">
        <v>10</v>
      </c>
      <c r="K10691">
        <v>10107</v>
      </c>
      <c r="L10691" s="1">
        <v>366</v>
      </c>
      <c r="M10691" s="2">
        <f t="shared" si="498"/>
        <v>49.661111111111111</v>
      </c>
      <c r="N10691" s="2" t="str">
        <f t="shared" si="499"/>
        <v/>
      </c>
      <c r="O10691" s="2" t="str">
        <f t="shared" si="500"/>
        <v/>
      </c>
    </row>
    <row r="10692" spans="1:15" x14ac:dyDescent="0.25">
      <c r="A10692">
        <v>10691</v>
      </c>
      <c r="B10692">
        <v>2</v>
      </c>
      <c r="C10692" s="1">
        <v>20056</v>
      </c>
      <c r="D10692">
        <v>2762</v>
      </c>
      <c r="E10692">
        <v>3</v>
      </c>
      <c r="F10692" t="s">
        <v>14</v>
      </c>
      <c r="G10692" s="1">
        <v>37054</v>
      </c>
      <c r="H10692">
        <v>2</v>
      </c>
      <c r="J10692">
        <v>10</v>
      </c>
      <c r="K10692">
        <v>12149</v>
      </c>
      <c r="L10692" s="1">
        <v>366</v>
      </c>
      <c r="M10692" s="2">
        <f t="shared" si="498"/>
        <v>46.538888888888891</v>
      </c>
      <c r="N10692" s="2" t="str">
        <f t="shared" si="499"/>
        <v/>
      </c>
      <c r="O10692" s="2" t="str">
        <f t="shared" si="500"/>
        <v/>
      </c>
    </row>
    <row r="10693" spans="1:15" x14ac:dyDescent="0.25">
      <c r="A10693">
        <v>10692</v>
      </c>
      <c r="B10693">
        <v>4</v>
      </c>
      <c r="C10693" s="1">
        <v>20185</v>
      </c>
      <c r="D10693">
        <v>3374</v>
      </c>
      <c r="E10693">
        <v>3</v>
      </c>
      <c r="F10693" t="s">
        <v>23</v>
      </c>
      <c r="G10693" s="1">
        <v>37054</v>
      </c>
      <c r="H10693">
        <v>0</v>
      </c>
      <c r="J10693">
        <v>25</v>
      </c>
      <c r="K10693">
        <v>0</v>
      </c>
      <c r="L10693" s="1">
        <v>366</v>
      </c>
      <c r="M10693" s="2">
        <f t="shared" ref="M10693:M10756" si="501">DAYS360(C10693,G10693,TRUE)/360</f>
        <v>46.18333333333333</v>
      </c>
      <c r="N10693" s="2" t="str">
        <f t="shared" ref="N10693:N10756" si="502">IF(DAYS360(C10693,L10693)/360&gt;0,DAYS360(C10693,L10693)/360,"")</f>
        <v/>
      </c>
      <c r="O10693" s="2" t="str">
        <f t="shared" ref="O10693:O10756" si="503">IF(N10693="","",N10693-M10693)</f>
        <v/>
      </c>
    </row>
    <row r="10694" spans="1:15" x14ac:dyDescent="0.25">
      <c r="A10694">
        <v>10693</v>
      </c>
      <c r="B10694">
        <v>3</v>
      </c>
      <c r="C10694" s="1">
        <v>20830</v>
      </c>
      <c r="D10694">
        <v>990</v>
      </c>
      <c r="E10694">
        <v>0</v>
      </c>
      <c r="F10694" t="s">
        <v>14</v>
      </c>
      <c r="G10694" s="1">
        <v>37055</v>
      </c>
      <c r="H10694">
        <v>0</v>
      </c>
      <c r="J10694">
        <v>21</v>
      </c>
      <c r="K10694">
        <v>0</v>
      </c>
      <c r="L10694" s="1">
        <v>366</v>
      </c>
      <c r="M10694" s="2">
        <f t="shared" si="501"/>
        <v>44.424999999999997</v>
      </c>
      <c r="N10694" s="2" t="str">
        <f t="shared" si="502"/>
        <v/>
      </c>
      <c r="O10694" s="2" t="str">
        <f t="shared" si="503"/>
        <v/>
      </c>
    </row>
    <row r="10695" spans="1:15" x14ac:dyDescent="0.25">
      <c r="A10695">
        <v>10694</v>
      </c>
      <c r="B10695">
        <v>3</v>
      </c>
      <c r="C10695" s="1">
        <v>16150</v>
      </c>
      <c r="D10695">
        <v>0</v>
      </c>
      <c r="E10695">
        <v>0</v>
      </c>
      <c r="F10695" t="s">
        <v>13</v>
      </c>
      <c r="G10695" s="1">
        <v>37055</v>
      </c>
      <c r="H10695">
        <v>0</v>
      </c>
      <c r="J10695">
        <v>21</v>
      </c>
      <c r="K10695">
        <v>0</v>
      </c>
      <c r="L10695" s="1">
        <v>366</v>
      </c>
      <c r="M10695" s="2">
        <f t="shared" si="501"/>
        <v>57.233333333333334</v>
      </c>
      <c r="N10695" s="2" t="str">
        <f t="shared" si="502"/>
        <v/>
      </c>
      <c r="O10695" s="2" t="str">
        <f t="shared" si="503"/>
        <v/>
      </c>
    </row>
    <row r="10696" spans="1:15" x14ac:dyDescent="0.25">
      <c r="A10696">
        <v>10695</v>
      </c>
      <c r="B10696">
        <v>4</v>
      </c>
      <c r="C10696" s="1">
        <v>20729</v>
      </c>
      <c r="D10696">
        <v>0</v>
      </c>
      <c r="E10696">
        <v>1</v>
      </c>
      <c r="F10696" t="s">
        <v>26</v>
      </c>
      <c r="G10696" s="1">
        <v>37056</v>
      </c>
      <c r="H10696">
        <v>2</v>
      </c>
      <c r="J10696">
        <v>10</v>
      </c>
      <c r="K10696">
        <v>12149</v>
      </c>
      <c r="L10696" s="1">
        <v>366</v>
      </c>
      <c r="M10696" s="2">
        <f t="shared" si="501"/>
        <v>44.702777777777776</v>
      </c>
      <c r="N10696" s="2" t="str">
        <f t="shared" si="502"/>
        <v/>
      </c>
      <c r="O10696" s="2" t="str">
        <f t="shared" si="503"/>
        <v/>
      </c>
    </row>
    <row r="10697" spans="1:15" x14ac:dyDescent="0.25">
      <c r="A10697">
        <v>10696</v>
      </c>
      <c r="B10697">
        <v>3</v>
      </c>
      <c r="C10697" s="1">
        <v>26510</v>
      </c>
      <c r="D10697">
        <v>1657</v>
      </c>
      <c r="E10697">
        <v>2</v>
      </c>
      <c r="F10697" t="s">
        <v>26</v>
      </c>
      <c r="G10697" s="1">
        <v>37056</v>
      </c>
      <c r="H10697">
        <v>2</v>
      </c>
      <c r="J10697">
        <v>10</v>
      </c>
      <c r="K10697">
        <v>10207</v>
      </c>
      <c r="L10697" s="1">
        <v>366</v>
      </c>
      <c r="M10697" s="2">
        <f t="shared" si="501"/>
        <v>28.872222222222224</v>
      </c>
      <c r="N10697" s="2" t="str">
        <f t="shared" si="502"/>
        <v/>
      </c>
      <c r="O10697" s="2" t="str">
        <f t="shared" si="503"/>
        <v/>
      </c>
    </row>
    <row r="10698" spans="1:15" x14ac:dyDescent="0.25">
      <c r="A10698">
        <v>10697</v>
      </c>
      <c r="B10698">
        <v>2</v>
      </c>
      <c r="C10698" s="1">
        <v>20889</v>
      </c>
      <c r="D10698">
        <v>0</v>
      </c>
      <c r="E10698">
        <v>0</v>
      </c>
      <c r="F10698" t="s">
        <v>13</v>
      </c>
      <c r="G10698" s="1">
        <v>37056</v>
      </c>
      <c r="H10698">
        <v>0</v>
      </c>
      <c r="J10698">
        <v>21</v>
      </c>
      <c r="K10698">
        <v>0</v>
      </c>
      <c r="L10698" s="1">
        <v>366</v>
      </c>
      <c r="M10698" s="2">
        <f t="shared" si="501"/>
        <v>44.261111111111113</v>
      </c>
      <c r="N10698" s="2" t="str">
        <f t="shared" si="502"/>
        <v/>
      </c>
      <c r="O10698" s="2" t="str">
        <f t="shared" si="503"/>
        <v/>
      </c>
    </row>
    <row r="10699" spans="1:15" x14ac:dyDescent="0.25">
      <c r="A10699">
        <v>10698</v>
      </c>
      <c r="B10699">
        <v>2</v>
      </c>
      <c r="C10699" s="1">
        <v>25232</v>
      </c>
      <c r="D10699">
        <v>1902</v>
      </c>
      <c r="E10699">
        <v>2</v>
      </c>
      <c r="F10699" t="s">
        <v>20</v>
      </c>
      <c r="G10699" s="1">
        <v>37060</v>
      </c>
      <c r="H10699">
        <v>0</v>
      </c>
      <c r="J10699">
        <v>10</v>
      </c>
      <c r="K10699">
        <v>17807</v>
      </c>
      <c r="L10699" s="1">
        <v>366</v>
      </c>
      <c r="M10699" s="2">
        <f t="shared" si="501"/>
        <v>32.386111111111113</v>
      </c>
      <c r="N10699" s="2" t="str">
        <f t="shared" si="502"/>
        <v/>
      </c>
      <c r="O10699" s="2" t="str">
        <f t="shared" si="503"/>
        <v/>
      </c>
    </row>
    <row r="10700" spans="1:15" x14ac:dyDescent="0.25">
      <c r="A10700">
        <v>10699</v>
      </c>
      <c r="B10700">
        <v>2</v>
      </c>
      <c r="C10700" s="1">
        <v>22699</v>
      </c>
      <c r="D10700">
        <v>0</v>
      </c>
      <c r="E10700">
        <v>0</v>
      </c>
      <c r="F10700" t="s">
        <v>13</v>
      </c>
      <c r="G10700" s="1">
        <v>37060</v>
      </c>
      <c r="H10700">
        <v>0</v>
      </c>
      <c r="J10700">
        <v>10</v>
      </c>
      <c r="K10700">
        <v>13907</v>
      </c>
      <c r="L10700" s="1">
        <v>366</v>
      </c>
      <c r="M10700" s="2">
        <f t="shared" si="501"/>
        <v>39.322222222222223</v>
      </c>
      <c r="N10700" s="2" t="str">
        <f t="shared" si="502"/>
        <v/>
      </c>
      <c r="O10700" s="2" t="str">
        <f t="shared" si="503"/>
        <v/>
      </c>
    </row>
    <row r="10701" spans="1:15" x14ac:dyDescent="0.25">
      <c r="A10701">
        <v>10700</v>
      </c>
      <c r="B10701">
        <v>3</v>
      </c>
      <c r="C10701" s="1">
        <v>27016</v>
      </c>
      <c r="D10701">
        <v>1870</v>
      </c>
      <c r="E10701">
        <v>2</v>
      </c>
      <c r="F10701" t="s">
        <v>21</v>
      </c>
      <c r="G10701" s="1">
        <v>37060</v>
      </c>
      <c r="H10701">
        <v>2</v>
      </c>
      <c r="J10701">
        <v>10</v>
      </c>
      <c r="K10701">
        <v>14707</v>
      </c>
      <c r="L10701" s="1">
        <v>366</v>
      </c>
      <c r="M10701" s="2">
        <f t="shared" si="501"/>
        <v>27.5</v>
      </c>
      <c r="N10701" s="2" t="str">
        <f t="shared" si="502"/>
        <v/>
      </c>
      <c r="O10701" s="2" t="str">
        <f t="shared" si="503"/>
        <v/>
      </c>
    </row>
    <row r="10702" spans="1:15" x14ac:dyDescent="0.25">
      <c r="A10702">
        <v>10701</v>
      </c>
      <c r="B10702">
        <v>4</v>
      </c>
      <c r="C10702" s="1">
        <v>28806</v>
      </c>
      <c r="D10702">
        <v>1478</v>
      </c>
      <c r="E10702">
        <v>1</v>
      </c>
      <c r="F10702" t="s">
        <v>29</v>
      </c>
      <c r="G10702" s="1">
        <v>37061</v>
      </c>
      <c r="H10702">
        <v>2</v>
      </c>
      <c r="J10702">
        <v>10</v>
      </c>
      <c r="K10702">
        <v>17907</v>
      </c>
      <c r="L10702" s="1">
        <v>366</v>
      </c>
      <c r="M10702" s="2">
        <f t="shared" si="501"/>
        <v>22.602777777777778</v>
      </c>
      <c r="N10702" s="2" t="str">
        <f t="shared" si="502"/>
        <v/>
      </c>
      <c r="O10702" s="2" t="str">
        <f t="shared" si="503"/>
        <v/>
      </c>
    </row>
    <row r="10703" spans="1:15" x14ac:dyDescent="0.25">
      <c r="A10703">
        <v>10702</v>
      </c>
      <c r="B10703">
        <v>2</v>
      </c>
      <c r="C10703" s="1">
        <v>27294</v>
      </c>
      <c r="D10703">
        <v>0</v>
      </c>
      <c r="E10703">
        <v>0</v>
      </c>
      <c r="F10703" t="s">
        <v>20</v>
      </c>
      <c r="G10703" s="1">
        <v>37061</v>
      </c>
      <c r="H10703">
        <v>2</v>
      </c>
      <c r="J10703">
        <v>10</v>
      </c>
      <c r="K10703">
        <v>14707</v>
      </c>
      <c r="L10703" s="1">
        <v>366</v>
      </c>
      <c r="M10703" s="2">
        <f t="shared" si="501"/>
        <v>26.741666666666667</v>
      </c>
      <c r="N10703" s="2" t="str">
        <f t="shared" si="502"/>
        <v/>
      </c>
      <c r="O10703" s="2" t="str">
        <f t="shared" si="503"/>
        <v/>
      </c>
    </row>
    <row r="10704" spans="1:15" x14ac:dyDescent="0.25">
      <c r="A10704">
        <v>10703</v>
      </c>
      <c r="B10704">
        <v>3</v>
      </c>
      <c r="C10704" s="1">
        <v>26613</v>
      </c>
      <c r="D10704">
        <v>1582</v>
      </c>
      <c r="E10704">
        <v>1</v>
      </c>
      <c r="F10704" t="s">
        <v>14</v>
      </c>
      <c r="G10704" s="1">
        <v>37062</v>
      </c>
      <c r="H10704">
        <v>0</v>
      </c>
      <c r="J10704">
        <v>10</v>
      </c>
      <c r="K10704">
        <v>10207</v>
      </c>
      <c r="L10704" s="1">
        <v>366</v>
      </c>
      <c r="M10704" s="2">
        <f t="shared" si="501"/>
        <v>28.611111111111111</v>
      </c>
      <c r="N10704" s="2" t="str">
        <f t="shared" si="502"/>
        <v/>
      </c>
      <c r="O10704" s="2" t="str">
        <f t="shared" si="503"/>
        <v/>
      </c>
    </row>
    <row r="10705" spans="1:15" x14ac:dyDescent="0.25">
      <c r="A10705">
        <v>10704</v>
      </c>
      <c r="B10705">
        <v>2</v>
      </c>
      <c r="C10705" s="1">
        <v>17256</v>
      </c>
      <c r="D10705">
        <v>0</v>
      </c>
      <c r="E10705">
        <v>0</v>
      </c>
      <c r="F10705" t="s">
        <v>17</v>
      </c>
      <c r="G10705" s="1">
        <v>37062</v>
      </c>
      <c r="H10705">
        <v>2</v>
      </c>
      <c r="J10705">
        <v>10</v>
      </c>
      <c r="K10705">
        <v>10907</v>
      </c>
      <c r="L10705" s="1">
        <v>366</v>
      </c>
      <c r="M10705" s="2">
        <f t="shared" si="501"/>
        <v>54.222222222222221</v>
      </c>
      <c r="N10705" s="2" t="str">
        <f t="shared" si="502"/>
        <v/>
      </c>
      <c r="O10705" s="2" t="str">
        <f t="shared" si="503"/>
        <v/>
      </c>
    </row>
    <row r="10706" spans="1:15" x14ac:dyDescent="0.25">
      <c r="A10706">
        <v>10705</v>
      </c>
      <c r="B10706">
        <v>3</v>
      </c>
      <c r="C10706" s="1">
        <v>21019</v>
      </c>
      <c r="D10706">
        <v>0</v>
      </c>
      <c r="E10706">
        <v>1</v>
      </c>
      <c r="F10706" t="s">
        <v>14</v>
      </c>
      <c r="G10706" s="1">
        <v>37062</v>
      </c>
      <c r="H10706">
        <v>2</v>
      </c>
      <c r="J10706">
        <v>10</v>
      </c>
      <c r="K10706">
        <v>12149</v>
      </c>
      <c r="L10706" s="1">
        <v>366</v>
      </c>
      <c r="M10706" s="2">
        <f t="shared" si="501"/>
        <v>43.922222222222224</v>
      </c>
      <c r="N10706" s="2" t="str">
        <f t="shared" si="502"/>
        <v/>
      </c>
      <c r="O10706" s="2" t="str">
        <f t="shared" si="503"/>
        <v/>
      </c>
    </row>
    <row r="10707" spans="1:15" x14ac:dyDescent="0.25">
      <c r="A10707">
        <v>10706</v>
      </c>
      <c r="B10707">
        <v>2</v>
      </c>
      <c r="C10707" s="1">
        <v>17177</v>
      </c>
      <c r="D10707">
        <v>0</v>
      </c>
      <c r="E10707">
        <v>0</v>
      </c>
      <c r="F10707" t="s">
        <v>13</v>
      </c>
      <c r="G10707" s="1">
        <v>37063</v>
      </c>
      <c r="H10707">
        <v>0</v>
      </c>
      <c r="J10707">
        <v>25</v>
      </c>
      <c r="K10707">
        <v>0</v>
      </c>
      <c r="L10707" s="1">
        <v>366</v>
      </c>
      <c r="M10707" s="2">
        <f t="shared" si="501"/>
        <v>54.447222222222223</v>
      </c>
      <c r="N10707" s="2" t="str">
        <f t="shared" si="502"/>
        <v/>
      </c>
      <c r="O10707" s="2" t="str">
        <f t="shared" si="503"/>
        <v/>
      </c>
    </row>
    <row r="10708" spans="1:15" x14ac:dyDescent="0.25">
      <c r="A10708">
        <v>10707</v>
      </c>
      <c r="B10708">
        <v>4</v>
      </c>
      <c r="C10708" s="1">
        <v>30800</v>
      </c>
      <c r="D10708">
        <v>0</v>
      </c>
      <c r="E10708">
        <v>0</v>
      </c>
      <c r="F10708" t="s">
        <v>20</v>
      </c>
      <c r="G10708" s="1">
        <v>37063</v>
      </c>
      <c r="H10708">
        <v>2</v>
      </c>
      <c r="I10708" t="s">
        <v>24</v>
      </c>
      <c r="J10708">
        <v>21</v>
      </c>
      <c r="K10708">
        <v>10107</v>
      </c>
      <c r="L10708" s="1">
        <v>39030</v>
      </c>
      <c r="M10708" s="2">
        <f t="shared" si="501"/>
        <v>17.147222222222222</v>
      </c>
      <c r="N10708" s="2">
        <f t="shared" si="502"/>
        <v>22.530555555555555</v>
      </c>
      <c r="O10708" s="2">
        <f t="shared" si="503"/>
        <v>5.3833333333333329</v>
      </c>
    </row>
    <row r="10709" spans="1:15" x14ac:dyDescent="0.25">
      <c r="A10709">
        <v>10708</v>
      </c>
      <c r="B10709">
        <v>3</v>
      </c>
      <c r="C10709" s="1">
        <v>18076</v>
      </c>
      <c r="D10709">
        <v>0</v>
      </c>
      <c r="E10709">
        <v>1</v>
      </c>
      <c r="F10709" t="s">
        <v>14</v>
      </c>
      <c r="G10709" s="1">
        <v>37064</v>
      </c>
      <c r="H10709">
        <v>2</v>
      </c>
      <c r="J10709">
        <v>10</v>
      </c>
      <c r="K10709">
        <v>10107</v>
      </c>
      <c r="L10709" s="1">
        <v>366</v>
      </c>
      <c r="M10709" s="2">
        <f t="shared" si="501"/>
        <v>51.986111111111114</v>
      </c>
      <c r="N10709" s="2" t="str">
        <f t="shared" si="502"/>
        <v/>
      </c>
      <c r="O10709" s="2" t="str">
        <f t="shared" si="503"/>
        <v/>
      </c>
    </row>
    <row r="10710" spans="1:15" x14ac:dyDescent="0.25">
      <c r="A10710">
        <v>10709</v>
      </c>
      <c r="B10710">
        <v>2</v>
      </c>
      <c r="C10710" s="1">
        <v>8037</v>
      </c>
      <c r="D10710">
        <v>0</v>
      </c>
      <c r="E10710">
        <v>0</v>
      </c>
      <c r="F10710" t="s">
        <v>13</v>
      </c>
      <c r="G10710" s="1">
        <v>37067</v>
      </c>
      <c r="H10710">
        <v>0</v>
      </c>
      <c r="I10710" t="s">
        <v>24</v>
      </c>
      <c r="J10710">
        <v>21</v>
      </c>
      <c r="K10710">
        <v>0</v>
      </c>
      <c r="L10710" s="1">
        <v>38769</v>
      </c>
      <c r="M10710" s="2">
        <f t="shared" si="501"/>
        <v>79.483333333333334</v>
      </c>
      <c r="N10710" s="2">
        <f t="shared" si="502"/>
        <v>84.138888888888886</v>
      </c>
      <c r="O10710" s="2">
        <f t="shared" si="503"/>
        <v>4.6555555555555515</v>
      </c>
    </row>
    <row r="10711" spans="1:15" x14ac:dyDescent="0.25">
      <c r="A10711">
        <v>10710</v>
      </c>
      <c r="B10711">
        <v>2</v>
      </c>
      <c r="C10711" s="1">
        <v>26078</v>
      </c>
      <c r="D10711">
        <v>0</v>
      </c>
      <c r="E10711">
        <v>0</v>
      </c>
      <c r="F10711" t="s">
        <v>26</v>
      </c>
      <c r="G10711" s="1">
        <v>37068</v>
      </c>
      <c r="H10711">
        <v>2</v>
      </c>
      <c r="J10711">
        <v>10</v>
      </c>
      <c r="K10711">
        <v>10107</v>
      </c>
      <c r="L10711" s="1">
        <v>366</v>
      </c>
      <c r="M10711" s="2">
        <f t="shared" si="501"/>
        <v>30.086111111111112</v>
      </c>
      <c r="N10711" s="2" t="str">
        <f t="shared" si="502"/>
        <v/>
      </c>
      <c r="O10711" s="2" t="str">
        <f t="shared" si="503"/>
        <v/>
      </c>
    </row>
    <row r="10712" spans="1:15" x14ac:dyDescent="0.25">
      <c r="A10712">
        <v>10711</v>
      </c>
      <c r="B10712">
        <v>2</v>
      </c>
      <c r="C10712" s="1">
        <v>27325</v>
      </c>
      <c r="D10712">
        <v>1877</v>
      </c>
      <c r="E10712">
        <v>0</v>
      </c>
      <c r="F10712" t="s">
        <v>14</v>
      </c>
      <c r="G10712" s="1">
        <v>37068</v>
      </c>
      <c r="H10712">
        <v>2</v>
      </c>
      <c r="J10712">
        <v>10</v>
      </c>
      <c r="K10712">
        <v>17807</v>
      </c>
      <c r="L10712" s="1">
        <v>366</v>
      </c>
      <c r="M10712" s="2">
        <f t="shared" si="501"/>
        <v>26.675000000000001</v>
      </c>
      <c r="N10712" s="2" t="str">
        <f t="shared" si="502"/>
        <v/>
      </c>
      <c r="O10712" s="2" t="str">
        <f t="shared" si="503"/>
        <v/>
      </c>
    </row>
    <row r="10713" spans="1:15" x14ac:dyDescent="0.25">
      <c r="A10713">
        <v>10712</v>
      </c>
      <c r="B10713">
        <v>3</v>
      </c>
      <c r="C10713" s="1">
        <v>25480</v>
      </c>
      <c r="D10713">
        <v>2326</v>
      </c>
      <c r="E10713">
        <v>2</v>
      </c>
      <c r="F10713" t="s">
        <v>18</v>
      </c>
      <c r="G10713" s="1">
        <v>37068</v>
      </c>
      <c r="H10713">
        <v>2</v>
      </c>
      <c r="J10713">
        <v>10</v>
      </c>
      <c r="K10713">
        <v>18319</v>
      </c>
      <c r="L10713" s="1">
        <v>366</v>
      </c>
      <c r="M10713" s="2">
        <f t="shared" si="501"/>
        <v>31.727777777777778</v>
      </c>
      <c r="N10713" s="2" t="str">
        <f t="shared" si="502"/>
        <v/>
      </c>
      <c r="O10713" s="2" t="str">
        <f t="shared" si="503"/>
        <v/>
      </c>
    </row>
    <row r="10714" spans="1:15" x14ac:dyDescent="0.25">
      <c r="A10714">
        <v>10713</v>
      </c>
      <c r="B10714">
        <v>4</v>
      </c>
      <c r="C10714" s="1">
        <v>28068</v>
      </c>
      <c r="D10714">
        <v>1589</v>
      </c>
      <c r="E10714">
        <v>0</v>
      </c>
      <c r="F10714" t="s">
        <v>20</v>
      </c>
      <c r="G10714" s="1">
        <v>37069</v>
      </c>
      <c r="H10714">
        <v>2</v>
      </c>
      <c r="J10714">
        <v>10</v>
      </c>
      <c r="K10714">
        <v>17607</v>
      </c>
      <c r="L10714" s="1">
        <v>366</v>
      </c>
      <c r="M10714" s="2">
        <f t="shared" si="501"/>
        <v>24.647222222222222</v>
      </c>
      <c r="N10714" s="2" t="str">
        <f t="shared" si="502"/>
        <v/>
      </c>
      <c r="O10714" s="2" t="str">
        <f t="shared" si="503"/>
        <v/>
      </c>
    </row>
    <row r="10715" spans="1:15" x14ac:dyDescent="0.25">
      <c r="A10715">
        <v>10714</v>
      </c>
      <c r="B10715">
        <v>3</v>
      </c>
      <c r="C10715" s="1">
        <v>16712</v>
      </c>
      <c r="D10715">
        <v>0</v>
      </c>
      <c r="E10715">
        <v>0</v>
      </c>
      <c r="F10715" t="s">
        <v>13</v>
      </c>
      <c r="G10715" s="1">
        <v>37070</v>
      </c>
      <c r="H10715">
        <v>0</v>
      </c>
      <c r="J10715">
        <v>25</v>
      </c>
      <c r="K10715">
        <v>0</v>
      </c>
      <c r="L10715" s="1">
        <v>366</v>
      </c>
      <c r="M10715" s="2">
        <f t="shared" si="501"/>
        <v>55.738888888888887</v>
      </c>
      <c r="N10715" s="2" t="str">
        <f t="shared" si="502"/>
        <v/>
      </c>
      <c r="O10715" s="2" t="str">
        <f t="shared" si="503"/>
        <v/>
      </c>
    </row>
    <row r="10716" spans="1:15" x14ac:dyDescent="0.25">
      <c r="A10716">
        <v>10715</v>
      </c>
      <c r="B10716">
        <v>3</v>
      </c>
      <c r="C10716" s="1">
        <v>17989</v>
      </c>
      <c r="D10716">
        <v>0</v>
      </c>
      <c r="E10716">
        <v>0</v>
      </c>
      <c r="F10716" t="s">
        <v>14</v>
      </c>
      <c r="G10716" s="1">
        <v>37070</v>
      </c>
      <c r="H10716">
        <v>0</v>
      </c>
      <c r="I10716" t="s">
        <v>24</v>
      </c>
      <c r="J10716">
        <v>21</v>
      </c>
      <c r="K10716">
        <v>0</v>
      </c>
      <c r="L10716" s="1">
        <v>37112</v>
      </c>
      <c r="M10716" s="2">
        <f t="shared" si="501"/>
        <v>52.241666666666667</v>
      </c>
      <c r="N10716" s="2">
        <f t="shared" si="502"/>
        <v>52.355555555555554</v>
      </c>
      <c r="O10716" s="2">
        <f t="shared" si="503"/>
        <v>0.11388888888888715</v>
      </c>
    </row>
    <row r="10717" spans="1:15" x14ac:dyDescent="0.25">
      <c r="A10717">
        <v>10716</v>
      </c>
      <c r="B10717">
        <v>3</v>
      </c>
      <c r="C10717" s="1">
        <v>24923</v>
      </c>
      <c r="D10717">
        <v>0</v>
      </c>
      <c r="E10717">
        <v>0</v>
      </c>
      <c r="F10717" t="s">
        <v>13</v>
      </c>
      <c r="G10717" s="1">
        <v>37070</v>
      </c>
      <c r="H10717">
        <v>0</v>
      </c>
      <c r="J10717">
        <v>21</v>
      </c>
      <c r="K10717">
        <v>0</v>
      </c>
      <c r="L10717" s="1">
        <v>366</v>
      </c>
      <c r="M10717" s="2">
        <f t="shared" si="501"/>
        <v>33.255555555555553</v>
      </c>
      <c r="N10717" s="2" t="str">
        <f t="shared" si="502"/>
        <v/>
      </c>
      <c r="O10717" s="2" t="str">
        <f t="shared" si="503"/>
        <v/>
      </c>
    </row>
    <row r="10718" spans="1:15" x14ac:dyDescent="0.25">
      <c r="A10718">
        <v>10717</v>
      </c>
      <c r="B10718">
        <v>2</v>
      </c>
      <c r="C10718" s="1">
        <v>23030</v>
      </c>
      <c r="D10718">
        <v>0</v>
      </c>
      <c r="E10718">
        <v>0</v>
      </c>
      <c r="F10718" t="s">
        <v>13</v>
      </c>
      <c r="G10718" s="1">
        <v>37070</v>
      </c>
      <c r="H10718">
        <v>0</v>
      </c>
      <c r="J10718">
        <v>23</v>
      </c>
      <c r="K10718">
        <v>0</v>
      </c>
      <c r="L10718" s="1">
        <v>366</v>
      </c>
      <c r="M10718" s="2">
        <f t="shared" si="501"/>
        <v>38.44166666666667</v>
      </c>
      <c r="N10718" s="2" t="str">
        <f t="shared" si="502"/>
        <v/>
      </c>
      <c r="O10718" s="2" t="str">
        <f t="shared" si="503"/>
        <v/>
      </c>
    </row>
    <row r="10719" spans="1:15" x14ac:dyDescent="0.25">
      <c r="A10719">
        <v>10718</v>
      </c>
      <c r="B10719">
        <v>2</v>
      </c>
      <c r="C10719" s="1">
        <v>16760</v>
      </c>
      <c r="D10719">
        <v>0</v>
      </c>
      <c r="E10719">
        <v>0</v>
      </c>
      <c r="F10719" t="s">
        <v>13</v>
      </c>
      <c r="G10719" s="1">
        <v>37071</v>
      </c>
      <c r="H10719">
        <v>0</v>
      </c>
      <c r="J10719">
        <v>25</v>
      </c>
      <c r="K10719">
        <v>0</v>
      </c>
      <c r="L10719" s="1">
        <v>366</v>
      </c>
      <c r="M10719" s="2">
        <f t="shared" si="501"/>
        <v>55.611111111111114</v>
      </c>
      <c r="N10719" s="2" t="str">
        <f t="shared" si="502"/>
        <v/>
      </c>
      <c r="O10719" s="2" t="str">
        <f t="shared" si="503"/>
        <v/>
      </c>
    </row>
    <row r="10720" spans="1:15" x14ac:dyDescent="0.25">
      <c r="A10720">
        <v>10719</v>
      </c>
      <c r="B10720">
        <v>2</v>
      </c>
      <c r="C10720" s="1">
        <v>36950</v>
      </c>
      <c r="D10720">
        <v>0</v>
      </c>
      <c r="E10720">
        <v>0</v>
      </c>
      <c r="F10720" t="s">
        <v>20</v>
      </c>
      <c r="G10720" s="1">
        <v>37071</v>
      </c>
      <c r="H10720">
        <v>2</v>
      </c>
      <c r="J10720">
        <v>21</v>
      </c>
      <c r="K10720">
        <v>10107</v>
      </c>
      <c r="L10720" s="1">
        <v>366</v>
      </c>
      <c r="M10720" s="2">
        <f t="shared" si="501"/>
        <v>0.33611111111111114</v>
      </c>
      <c r="N10720" s="2" t="str">
        <f t="shared" si="502"/>
        <v/>
      </c>
      <c r="O10720" s="2" t="str">
        <f t="shared" si="503"/>
        <v/>
      </c>
    </row>
    <row r="10721" spans="1:15" x14ac:dyDescent="0.25">
      <c r="A10721">
        <v>10720</v>
      </c>
      <c r="B10721">
        <v>2</v>
      </c>
      <c r="C10721" s="1">
        <v>22164</v>
      </c>
      <c r="D10721">
        <v>0</v>
      </c>
      <c r="E10721">
        <v>0</v>
      </c>
      <c r="F10721" t="s">
        <v>14</v>
      </c>
      <c r="G10721" s="1">
        <v>37074</v>
      </c>
      <c r="H10721">
        <v>2</v>
      </c>
      <c r="J10721">
        <v>10</v>
      </c>
      <c r="K10721">
        <v>17607</v>
      </c>
      <c r="L10721" s="1">
        <v>366</v>
      </c>
      <c r="M10721" s="2">
        <f t="shared" si="501"/>
        <v>40.825000000000003</v>
      </c>
      <c r="N10721" s="2" t="str">
        <f t="shared" si="502"/>
        <v/>
      </c>
      <c r="O10721" s="2" t="str">
        <f t="shared" si="503"/>
        <v/>
      </c>
    </row>
    <row r="10722" spans="1:15" x14ac:dyDescent="0.25">
      <c r="A10722">
        <v>10721</v>
      </c>
      <c r="B10722">
        <v>3</v>
      </c>
      <c r="C10722" s="1">
        <v>15208</v>
      </c>
      <c r="D10722">
        <v>4036</v>
      </c>
      <c r="E10722">
        <v>0</v>
      </c>
      <c r="F10722" t="s">
        <v>14</v>
      </c>
      <c r="G10722" s="1">
        <v>37074</v>
      </c>
      <c r="H10722">
        <v>2</v>
      </c>
      <c r="J10722">
        <v>10</v>
      </c>
      <c r="K10722">
        <v>0</v>
      </c>
      <c r="L10722" s="1">
        <v>366</v>
      </c>
      <c r="M10722" s="2">
        <f t="shared" si="501"/>
        <v>59.866666666666667</v>
      </c>
      <c r="N10722" s="2" t="str">
        <f t="shared" si="502"/>
        <v/>
      </c>
      <c r="O10722" s="2" t="str">
        <f t="shared" si="503"/>
        <v/>
      </c>
    </row>
    <row r="10723" spans="1:15" x14ac:dyDescent="0.25">
      <c r="A10723">
        <v>10722</v>
      </c>
      <c r="B10723">
        <v>2</v>
      </c>
      <c r="C10723" s="1">
        <v>28448</v>
      </c>
      <c r="D10723">
        <v>1500</v>
      </c>
      <c r="E10723">
        <v>1</v>
      </c>
      <c r="F10723" t="s">
        <v>20</v>
      </c>
      <c r="G10723" s="1">
        <v>37075</v>
      </c>
      <c r="H10723">
        <v>2</v>
      </c>
      <c r="J10723">
        <v>10</v>
      </c>
      <c r="K10723">
        <v>10107</v>
      </c>
      <c r="L10723" s="1">
        <v>366</v>
      </c>
      <c r="M10723" s="2">
        <f t="shared" si="501"/>
        <v>23.622222222222224</v>
      </c>
      <c r="N10723" s="2" t="str">
        <f t="shared" si="502"/>
        <v/>
      </c>
      <c r="O10723" s="2" t="str">
        <f t="shared" si="503"/>
        <v/>
      </c>
    </row>
    <row r="10724" spans="1:15" x14ac:dyDescent="0.25">
      <c r="A10724">
        <v>10723</v>
      </c>
      <c r="B10724">
        <v>4</v>
      </c>
      <c r="C10724" s="1">
        <v>28201</v>
      </c>
      <c r="D10724">
        <v>0</v>
      </c>
      <c r="E10724">
        <v>0</v>
      </c>
      <c r="F10724" t="s">
        <v>20</v>
      </c>
      <c r="G10724" s="1">
        <v>37075</v>
      </c>
      <c r="H10724">
        <v>2</v>
      </c>
      <c r="J10724">
        <v>10</v>
      </c>
      <c r="K10724">
        <v>13507</v>
      </c>
      <c r="L10724" s="1">
        <v>366</v>
      </c>
      <c r="M10724" s="2">
        <f t="shared" si="501"/>
        <v>24.294444444444444</v>
      </c>
      <c r="N10724" s="2" t="str">
        <f t="shared" si="502"/>
        <v/>
      </c>
      <c r="O10724" s="2" t="str">
        <f t="shared" si="503"/>
        <v/>
      </c>
    </row>
    <row r="10725" spans="1:15" x14ac:dyDescent="0.25">
      <c r="A10725">
        <v>10724</v>
      </c>
      <c r="B10725">
        <v>3</v>
      </c>
      <c r="C10725" s="1">
        <v>26735</v>
      </c>
      <c r="D10725">
        <v>1344</v>
      </c>
      <c r="E10725">
        <v>0</v>
      </c>
      <c r="F10725" t="s">
        <v>13</v>
      </c>
      <c r="G10725" s="1">
        <v>37076</v>
      </c>
      <c r="H10725">
        <v>0</v>
      </c>
      <c r="J10725">
        <v>21</v>
      </c>
      <c r="K10725">
        <v>0</v>
      </c>
      <c r="L10725" s="1">
        <v>366</v>
      </c>
      <c r="M10725" s="2">
        <f t="shared" si="501"/>
        <v>28.31111111111111</v>
      </c>
      <c r="N10725" s="2" t="str">
        <f t="shared" si="502"/>
        <v/>
      </c>
      <c r="O10725" s="2" t="str">
        <f t="shared" si="503"/>
        <v/>
      </c>
    </row>
    <row r="10726" spans="1:15" x14ac:dyDescent="0.25">
      <c r="A10726">
        <v>10725</v>
      </c>
      <c r="B10726">
        <v>2</v>
      </c>
      <c r="C10726" s="1">
        <v>24499</v>
      </c>
      <c r="D10726">
        <v>0</v>
      </c>
      <c r="E10726">
        <v>0</v>
      </c>
      <c r="F10726" t="s">
        <v>26</v>
      </c>
      <c r="G10726" s="1">
        <v>37076</v>
      </c>
      <c r="H10726">
        <v>2</v>
      </c>
      <c r="J10726">
        <v>10</v>
      </c>
      <c r="K10726">
        <v>0</v>
      </c>
      <c r="L10726" s="1">
        <v>366</v>
      </c>
      <c r="M10726" s="2">
        <f t="shared" si="501"/>
        <v>34.43611111111111</v>
      </c>
      <c r="N10726" s="2" t="str">
        <f t="shared" si="502"/>
        <v/>
      </c>
      <c r="O10726" s="2" t="str">
        <f t="shared" si="503"/>
        <v/>
      </c>
    </row>
    <row r="10727" spans="1:15" x14ac:dyDescent="0.25">
      <c r="A10727">
        <v>10726</v>
      </c>
      <c r="B10727">
        <v>3</v>
      </c>
      <c r="C10727" s="1">
        <v>13469</v>
      </c>
      <c r="D10727">
        <v>0</v>
      </c>
      <c r="E10727">
        <v>0</v>
      </c>
      <c r="F10727" t="s">
        <v>13</v>
      </c>
      <c r="G10727" s="1">
        <v>37077</v>
      </c>
      <c r="H10727">
        <v>0</v>
      </c>
      <c r="J10727">
        <v>25</v>
      </c>
      <c r="K10727">
        <v>0</v>
      </c>
      <c r="L10727" s="1">
        <v>366</v>
      </c>
      <c r="M10727" s="2">
        <f t="shared" si="501"/>
        <v>64.638888888888886</v>
      </c>
      <c r="N10727" s="2" t="str">
        <f t="shared" si="502"/>
        <v/>
      </c>
      <c r="O10727" s="2" t="str">
        <f t="shared" si="503"/>
        <v/>
      </c>
    </row>
    <row r="10728" spans="1:15" x14ac:dyDescent="0.25">
      <c r="A10728">
        <v>10727</v>
      </c>
      <c r="B10728">
        <v>2</v>
      </c>
      <c r="C10728" s="1">
        <v>18047</v>
      </c>
      <c r="D10728">
        <v>2130</v>
      </c>
      <c r="E10728">
        <v>0</v>
      </c>
      <c r="F10728" t="s">
        <v>14</v>
      </c>
      <c r="G10728" s="1">
        <v>37077</v>
      </c>
      <c r="H10728">
        <v>0</v>
      </c>
      <c r="J10728">
        <v>25</v>
      </c>
      <c r="K10728">
        <v>0</v>
      </c>
      <c r="L10728" s="1">
        <v>366</v>
      </c>
      <c r="M10728" s="2">
        <f t="shared" si="501"/>
        <v>52.1</v>
      </c>
      <c r="N10728" s="2" t="str">
        <f t="shared" si="502"/>
        <v/>
      </c>
      <c r="O10728" s="2" t="str">
        <f t="shared" si="503"/>
        <v/>
      </c>
    </row>
    <row r="10729" spans="1:15" x14ac:dyDescent="0.25">
      <c r="A10729">
        <v>10728</v>
      </c>
      <c r="B10729">
        <v>4</v>
      </c>
      <c r="C10729" s="1">
        <v>28132</v>
      </c>
      <c r="D10729">
        <v>0</v>
      </c>
      <c r="E10729">
        <v>1</v>
      </c>
      <c r="F10729" t="s">
        <v>26</v>
      </c>
      <c r="G10729" s="1">
        <v>37077</v>
      </c>
      <c r="H10729">
        <v>2</v>
      </c>
      <c r="J10729">
        <v>10</v>
      </c>
      <c r="K10729">
        <v>10107</v>
      </c>
      <c r="L10729" s="1">
        <v>366</v>
      </c>
      <c r="M10729" s="2">
        <f t="shared" si="501"/>
        <v>24.494444444444444</v>
      </c>
      <c r="N10729" s="2" t="str">
        <f t="shared" si="502"/>
        <v/>
      </c>
      <c r="O10729" s="2" t="str">
        <f t="shared" si="503"/>
        <v/>
      </c>
    </row>
    <row r="10730" spans="1:15" x14ac:dyDescent="0.25">
      <c r="A10730">
        <v>10729</v>
      </c>
      <c r="B10730">
        <v>3</v>
      </c>
      <c r="C10730" s="1">
        <v>25099</v>
      </c>
      <c r="D10730">
        <v>0</v>
      </c>
      <c r="E10730">
        <v>0</v>
      </c>
      <c r="F10730" t="s">
        <v>14</v>
      </c>
      <c r="G10730" s="1">
        <v>37077</v>
      </c>
      <c r="H10730">
        <v>2</v>
      </c>
      <c r="J10730">
        <v>10</v>
      </c>
      <c r="K10730">
        <v>12149</v>
      </c>
      <c r="L10730" s="1">
        <v>366</v>
      </c>
      <c r="M10730" s="2">
        <f t="shared" si="501"/>
        <v>32.797222222222224</v>
      </c>
      <c r="N10730" s="2" t="str">
        <f t="shared" si="502"/>
        <v/>
      </c>
      <c r="O10730" s="2" t="str">
        <f t="shared" si="503"/>
        <v/>
      </c>
    </row>
    <row r="10731" spans="1:15" x14ac:dyDescent="0.25">
      <c r="A10731">
        <v>10730</v>
      </c>
      <c r="B10731">
        <v>2</v>
      </c>
      <c r="C10731" s="1">
        <v>20308</v>
      </c>
      <c r="D10731">
        <v>0</v>
      </c>
      <c r="E10731">
        <v>0</v>
      </c>
      <c r="F10731" t="s">
        <v>13</v>
      </c>
      <c r="G10731" s="1">
        <v>37077</v>
      </c>
      <c r="H10731">
        <v>0</v>
      </c>
      <c r="J10731">
        <v>10</v>
      </c>
      <c r="K10731">
        <v>17907</v>
      </c>
      <c r="L10731" s="1">
        <v>366</v>
      </c>
      <c r="M10731" s="2">
        <f t="shared" si="501"/>
        <v>45.911111111111111</v>
      </c>
      <c r="N10731" s="2" t="str">
        <f t="shared" si="502"/>
        <v/>
      </c>
      <c r="O10731" s="2" t="str">
        <f t="shared" si="503"/>
        <v/>
      </c>
    </row>
    <row r="10732" spans="1:15" x14ac:dyDescent="0.25">
      <c r="A10732">
        <v>10731</v>
      </c>
      <c r="B10732">
        <v>2</v>
      </c>
      <c r="C10732" s="1">
        <v>28049</v>
      </c>
      <c r="D10732">
        <v>1700</v>
      </c>
      <c r="E10732">
        <v>0</v>
      </c>
      <c r="F10732" t="s">
        <v>20</v>
      </c>
      <c r="G10732" s="1">
        <v>37077</v>
      </c>
      <c r="H10732">
        <v>2</v>
      </c>
      <c r="J10732">
        <v>10</v>
      </c>
      <c r="K10732">
        <v>16707</v>
      </c>
      <c r="L10732" s="1">
        <v>366</v>
      </c>
      <c r="M10732" s="2">
        <f t="shared" si="501"/>
        <v>24.719444444444445</v>
      </c>
      <c r="N10732" s="2" t="str">
        <f t="shared" si="502"/>
        <v/>
      </c>
      <c r="O10732" s="2" t="str">
        <f t="shared" si="503"/>
        <v/>
      </c>
    </row>
    <row r="10733" spans="1:15" x14ac:dyDescent="0.25">
      <c r="A10733">
        <v>10732</v>
      </c>
      <c r="B10733">
        <v>3</v>
      </c>
      <c r="C10733" s="1">
        <v>21870</v>
      </c>
      <c r="D10733">
        <v>0</v>
      </c>
      <c r="E10733">
        <v>0</v>
      </c>
      <c r="F10733" t="s">
        <v>13</v>
      </c>
      <c r="G10733" s="1">
        <v>37078</v>
      </c>
      <c r="H10733">
        <v>0</v>
      </c>
      <c r="J10733">
        <v>25</v>
      </c>
      <c r="K10733">
        <v>0</v>
      </c>
      <c r="L10733" s="1">
        <v>366</v>
      </c>
      <c r="M10733" s="2">
        <f t="shared" si="501"/>
        <v>41.638888888888886</v>
      </c>
      <c r="N10733" s="2" t="str">
        <f t="shared" si="502"/>
        <v/>
      </c>
      <c r="O10733" s="2" t="str">
        <f t="shared" si="503"/>
        <v/>
      </c>
    </row>
    <row r="10734" spans="1:15" x14ac:dyDescent="0.25">
      <c r="A10734">
        <v>10733</v>
      </c>
      <c r="B10734">
        <v>3</v>
      </c>
      <c r="C10734" s="1">
        <v>17401</v>
      </c>
      <c r="D10734">
        <v>0</v>
      </c>
      <c r="E10734">
        <v>0</v>
      </c>
      <c r="F10734" t="s">
        <v>13</v>
      </c>
      <c r="G10734" s="1">
        <v>37078</v>
      </c>
      <c r="H10734">
        <v>0</v>
      </c>
      <c r="J10734">
        <v>25</v>
      </c>
      <c r="K10734">
        <v>0</v>
      </c>
      <c r="L10734" s="1">
        <v>366</v>
      </c>
      <c r="M10734" s="2">
        <f t="shared" si="501"/>
        <v>53.87222222222222</v>
      </c>
      <c r="N10734" s="2" t="str">
        <f t="shared" si="502"/>
        <v/>
      </c>
      <c r="O10734" s="2" t="str">
        <f t="shared" si="503"/>
        <v/>
      </c>
    </row>
    <row r="10735" spans="1:15" x14ac:dyDescent="0.25">
      <c r="A10735">
        <v>10734</v>
      </c>
      <c r="B10735">
        <v>4</v>
      </c>
      <c r="C10735" s="1">
        <v>26005</v>
      </c>
      <c r="D10735">
        <v>0</v>
      </c>
      <c r="E10735">
        <v>0</v>
      </c>
      <c r="F10735" t="s">
        <v>20</v>
      </c>
      <c r="G10735" s="1">
        <v>37078</v>
      </c>
      <c r="H10735">
        <v>2</v>
      </c>
      <c r="J10735">
        <v>10</v>
      </c>
      <c r="K10735">
        <v>11907</v>
      </c>
      <c r="L10735" s="1">
        <v>366</v>
      </c>
      <c r="M10735" s="2">
        <f t="shared" si="501"/>
        <v>30.31388888888889</v>
      </c>
      <c r="N10735" s="2" t="str">
        <f t="shared" si="502"/>
        <v/>
      </c>
      <c r="O10735" s="2" t="str">
        <f t="shared" si="503"/>
        <v/>
      </c>
    </row>
    <row r="10736" spans="1:15" x14ac:dyDescent="0.25">
      <c r="A10736">
        <v>10735</v>
      </c>
      <c r="B10736">
        <v>2</v>
      </c>
      <c r="C10736" s="1">
        <v>19426</v>
      </c>
      <c r="D10736">
        <v>0</v>
      </c>
      <c r="E10736">
        <v>0</v>
      </c>
      <c r="F10736" t="s">
        <v>13</v>
      </c>
      <c r="G10736" s="1">
        <v>37078</v>
      </c>
      <c r="H10736">
        <v>0</v>
      </c>
      <c r="I10736" t="s">
        <v>19</v>
      </c>
      <c r="J10736">
        <v>21</v>
      </c>
      <c r="K10736">
        <v>17907</v>
      </c>
      <c r="L10736" s="1">
        <v>37355</v>
      </c>
      <c r="M10736" s="2">
        <f t="shared" si="501"/>
        <v>48.327777777777776</v>
      </c>
      <c r="N10736" s="2">
        <f t="shared" si="502"/>
        <v>49.086111111111109</v>
      </c>
      <c r="O10736" s="2">
        <f t="shared" si="503"/>
        <v>0.75833333333333286</v>
      </c>
    </row>
    <row r="10737" spans="1:15" x14ac:dyDescent="0.25">
      <c r="A10737">
        <v>10736</v>
      </c>
      <c r="B10737">
        <v>2</v>
      </c>
      <c r="C10737" s="1">
        <v>27011</v>
      </c>
      <c r="D10737">
        <v>1850</v>
      </c>
      <c r="E10737">
        <v>3</v>
      </c>
      <c r="F10737" t="s">
        <v>26</v>
      </c>
      <c r="G10737" s="1">
        <v>37082</v>
      </c>
      <c r="H10737">
        <v>2</v>
      </c>
      <c r="J10737">
        <v>10</v>
      </c>
      <c r="K10737">
        <v>15807</v>
      </c>
      <c r="L10737" s="1">
        <v>366</v>
      </c>
      <c r="M10737" s="2">
        <f t="shared" si="501"/>
        <v>27.574999999999999</v>
      </c>
      <c r="N10737" s="2" t="str">
        <f t="shared" si="502"/>
        <v/>
      </c>
      <c r="O10737" s="2" t="str">
        <f t="shared" si="503"/>
        <v/>
      </c>
    </row>
    <row r="10738" spans="1:15" x14ac:dyDescent="0.25">
      <c r="A10738">
        <v>10737</v>
      </c>
      <c r="B10738">
        <v>2</v>
      </c>
      <c r="C10738" s="1">
        <v>24240</v>
      </c>
      <c r="D10738">
        <v>1800</v>
      </c>
      <c r="E10738">
        <v>0</v>
      </c>
      <c r="F10738" t="s">
        <v>20</v>
      </c>
      <c r="G10738" s="1">
        <v>37082</v>
      </c>
      <c r="H10738">
        <v>0</v>
      </c>
      <c r="J10738">
        <v>10</v>
      </c>
      <c r="K10738">
        <v>13507</v>
      </c>
      <c r="L10738" s="1">
        <v>366</v>
      </c>
      <c r="M10738" s="2">
        <f t="shared" si="501"/>
        <v>35.158333333333331</v>
      </c>
      <c r="N10738" s="2" t="str">
        <f t="shared" si="502"/>
        <v/>
      </c>
      <c r="O10738" s="2" t="str">
        <f t="shared" si="503"/>
        <v/>
      </c>
    </row>
    <row r="10739" spans="1:15" x14ac:dyDescent="0.25">
      <c r="A10739">
        <v>10738</v>
      </c>
      <c r="B10739">
        <v>2</v>
      </c>
      <c r="C10739" s="1">
        <v>28258</v>
      </c>
      <c r="D10739">
        <v>1554</v>
      </c>
      <c r="E10739">
        <v>1</v>
      </c>
      <c r="F10739" t="s">
        <v>26</v>
      </c>
      <c r="G10739" s="1">
        <v>37082</v>
      </c>
      <c r="H10739">
        <v>2</v>
      </c>
      <c r="J10739">
        <v>10</v>
      </c>
      <c r="K10739">
        <v>10107</v>
      </c>
      <c r="L10739" s="1">
        <v>366</v>
      </c>
      <c r="M10739" s="2">
        <f t="shared" si="501"/>
        <v>24.158333333333335</v>
      </c>
      <c r="N10739" s="2" t="str">
        <f t="shared" si="502"/>
        <v/>
      </c>
      <c r="O10739" s="2" t="str">
        <f t="shared" si="503"/>
        <v/>
      </c>
    </row>
    <row r="10740" spans="1:15" x14ac:dyDescent="0.25">
      <c r="A10740">
        <v>10739</v>
      </c>
      <c r="B10740">
        <v>4</v>
      </c>
      <c r="C10740" s="1">
        <v>26196</v>
      </c>
      <c r="D10740">
        <v>1583</v>
      </c>
      <c r="E10740">
        <v>0</v>
      </c>
      <c r="F10740" t="s">
        <v>20</v>
      </c>
      <c r="G10740" s="1">
        <v>37082</v>
      </c>
      <c r="H10740">
        <v>2</v>
      </c>
      <c r="J10740">
        <v>10</v>
      </c>
      <c r="K10740">
        <v>10107</v>
      </c>
      <c r="L10740" s="1">
        <v>366</v>
      </c>
      <c r="M10740" s="2">
        <f t="shared" si="501"/>
        <v>29.805555555555557</v>
      </c>
      <c r="N10740" s="2" t="str">
        <f t="shared" si="502"/>
        <v/>
      </c>
      <c r="O10740" s="2" t="str">
        <f t="shared" si="503"/>
        <v/>
      </c>
    </row>
    <row r="10741" spans="1:15" x14ac:dyDescent="0.25">
      <c r="A10741">
        <v>10740</v>
      </c>
      <c r="B10741">
        <v>2</v>
      </c>
      <c r="C10741" s="1">
        <v>23136</v>
      </c>
      <c r="D10741">
        <v>2139</v>
      </c>
      <c r="E10741">
        <v>0</v>
      </c>
      <c r="F10741" t="s">
        <v>28</v>
      </c>
      <c r="G10741" s="1">
        <v>37083</v>
      </c>
      <c r="H10741">
        <v>2</v>
      </c>
      <c r="J10741">
        <v>10</v>
      </c>
      <c r="K10741">
        <v>10107</v>
      </c>
      <c r="L10741" s="1">
        <v>366</v>
      </c>
      <c r="M10741" s="2">
        <f t="shared" si="501"/>
        <v>38.18333333333333</v>
      </c>
      <c r="N10741" s="2" t="str">
        <f t="shared" si="502"/>
        <v/>
      </c>
      <c r="O10741" s="2" t="str">
        <f t="shared" si="503"/>
        <v/>
      </c>
    </row>
    <row r="10742" spans="1:15" x14ac:dyDescent="0.25">
      <c r="A10742">
        <v>10741</v>
      </c>
      <c r="B10742">
        <v>2</v>
      </c>
      <c r="C10742" s="1">
        <v>24187</v>
      </c>
      <c r="D10742">
        <v>2400</v>
      </c>
      <c r="E10742">
        <v>0</v>
      </c>
      <c r="F10742" t="s">
        <v>20</v>
      </c>
      <c r="G10742" s="1">
        <v>37083</v>
      </c>
      <c r="H10742">
        <v>2</v>
      </c>
      <c r="J10742">
        <v>10</v>
      </c>
      <c r="K10742">
        <v>12807</v>
      </c>
      <c r="L10742" s="1">
        <v>366</v>
      </c>
      <c r="M10742" s="2">
        <f t="shared" si="501"/>
        <v>35.305555555555557</v>
      </c>
      <c r="N10742" s="2" t="str">
        <f t="shared" si="502"/>
        <v/>
      </c>
      <c r="O10742" s="2" t="str">
        <f t="shared" si="503"/>
        <v/>
      </c>
    </row>
    <row r="10743" spans="1:15" x14ac:dyDescent="0.25">
      <c r="A10743">
        <v>10742</v>
      </c>
      <c r="B10743">
        <v>2</v>
      </c>
      <c r="C10743" s="1">
        <v>17018</v>
      </c>
      <c r="D10743">
        <v>0</v>
      </c>
      <c r="E10743">
        <v>0</v>
      </c>
      <c r="F10743" t="s">
        <v>13</v>
      </c>
      <c r="G10743" s="1">
        <v>37083</v>
      </c>
      <c r="H10743">
        <v>0</v>
      </c>
      <c r="J10743">
        <v>21</v>
      </c>
      <c r="K10743">
        <v>0</v>
      </c>
      <c r="L10743" s="1">
        <v>366</v>
      </c>
      <c r="M10743" s="2">
        <f t="shared" si="501"/>
        <v>54.93611111111111</v>
      </c>
      <c r="N10743" s="2" t="str">
        <f t="shared" si="502"/>
        <v/>
      </c>
      <c r="O10743" s="2" t="str">
        <f t="shared" si="503"/>
        <v/>
      </c>
    </row>
    <row r="10744" spans="1:15" x14ac:dyDescent="0.25">
      <c r="A10744">
        <v>10743</v>
      </c>
      <c r="B10744">
        <v>3</v>
      </c>
      <c r="C10744" s="1">
        <v>19666</v>
      </c>
      <c r="D10744">
        <v>0</v>
      </c>
      <c r="E10744">
        <v>0</v>
      </c>
      <c r="F10744" t="s">
        <v>13</v>
      </c>
      <c r="G10744" s="1">
        <v>37083</v>
      </c>
      <c r="H10744">
        <v>0</v>
      </c>
      <c r="J10744">
        <v>21</v>
      </c>
      <c r="K10744">
        <v>0</v>
      </c>
      <c r="L10744" s="1">
        <v>366</v>
      </c>
      <c r="M10744" s="2">
        <f t="shared" si="501"/>
        <v>47.68888888888889</v>
      </c>
      <c r="N10744" s="2" t="str">
        <f t="shared" si="502"/>
        <v/>
      </c>
      <c r="O10744" s="2" t="str">
        <f t="shared" si="503"/>
        <v/>
      </c>
    </row>
    <row r="10745" spans="1:15" x14ac:dyDescent="0.25">
      <c r="A10745">
        <v>10744</v>
      </c>
      <c r="B10745">
        <v>4</v>
      </c>
      <c r="C10745" s="1">
        <v>26005</v>
      </c>
      <c r="D10745">
        <v>0</v>
      </c>
      <c r="E10745">
        <v>0</v>
      </c>
      <c r="F10745" t="s">
        <v>20</v>
      </c>
      <c r="G10745" s="1">
        <v>37084</v>
      </c>
      <c r="H10745">
        <v>0</v>
      </c>
      <c r="J10745">
        <v>10</v>
      </c>
      <c r="K10745">
        <v>17607</v>
      </c>
      <c r="L10745" s="1">
        <v>366</v>
      </c>
      <c r="M10745" s="2">
        <f t="shared" si="501"/>
        <v>30.330555555555556</v>
      </c>
      <c r="N10745" s="2" t="str">
        <f t="shared" si="502"/>
        <v/>
      </c>
      <c r="O10745" s="2" t="str">
        <f t="shared" si="503"/>
        <v/>
      </c>
    </row>
    <row r="10746" spans="1:15" x14ac:dyDescent="0.25">
      <c r="A10746">
        <v>10745</v>
      </c>
      <c r="B10746">
        <v>3</v>
      </c>
      <c r="C10746" s="1">
        <v>21437</v>
      </c>
      <c r="D10746">
        <v>0</v>
      </c>
      <c r="E10746">
        <v>0</v>
      </c>
      <c r="F10746" t="s">
        <v>13</v>
      </c>
      <c r="G10746" s="1">
        <v>37084</v>
      </c>
      <c r="H10746">
        <v>0</v>
      </c>
      <c r="J10746">
        <v>21</v>
      </c>
      <c r="K10746">
        <v>0</v>
      </c>
      <c r="L10746" s="1">
        <v>366</v>
      </c>
      <c r="M10746" s="2">
        <f t="shared" si="501"/>
        <v>42.841666666666669</v>
      </c>
      <c r="N10746" s="2" t="str">
        <f t="shared" si="502"/>
        <v/>
      </c>
      <c r="O10746" s="2" t="str">
        <f t="shared" si="503"/>
        <v/>
      </c>
    </row>
    <row r="10747" spans="1:15" x14ac:dyDescent="0.25">
      <c r="A10747">
        <v>10746</v>
      </c>
      <c r="B10747">
        <v>3</v>
      </c>
      <c r="C10747" s="1">
        <v>28760</v>
      </c>
      <c r="D10747">
        <v>0</v>
      </c>
      <c r="E10747">
        <v>0</v>
      </c>
      <c r="F10747" t="s">
        <v>14</v>
      </c>
      <c r="G10747" s="1">
        <v>37085</v>
      </c>
      <c r="H10747">
        <v>2</v>
      </c>
      <c r="J10747">
        <v>10</v>
      </c>
      <c r="K10747">
        <v>13907</v>
      </c>
      <c r="L10747" s="1">
        <v>366</v>
      </c>
      <c r="M10747" s="2">
        <f t="shared" si="501"/>
        <v>22.794444444444444</v>
      </c>
      <c r="N10747" s="2" t="str">
        <f t="shared" si="502"/>
        <v/>
      </c>
      <c r="O10747" s="2" t="str">
        <f t="shared" si="503"/>
        <v/>
      </c>
    </row>
    <row r="10748" spans="1:15" x14ac:dyDescent="0.25">
      <c r="A10748">
        <v>10747</v>
      </c>
      <c r="B10748">
        <v>4</v>
      </c>
      <c r="C10748" s="1">
        <v>16823</v>
      </c>
      <c r="D10748">
        <v>0</v>
      </c>
      <c r="E10748">
        <v>0</v>
      </c>
      <c r="F10748" t="s">
        <v>20</v>
      </c>
      <c r="G10748" s="1">
        <v>37088</v>
      </c>
      <c r="H10748">
        <v>2</v>
      </c>
      <c r="J10748">
        <v>10</v>
      </c>
      <c r="K10748">
        <v>17807</v>
      </c>
      <c r="L10748" s="1">
        <v>366</v>
      </c>
      <c r="M10748" s="2">
        <f t="shared" si="501"/>
        <v>55.486111111111114</v>
      </c>
      <c r="N10748" s="2" t="str">
        <f t="shared" si="502"/>
        <v/>
      </c>
      <c r="O10748" s="2" t="str">
        <f t="shared" si="503"/>
        <v/>
      </c>
    </row>
    <row r="10749" spans="1:15" x14ac:dyDescent="0.25">
      <c r="A10749">
        <v>10748</v>
      </c>
      <c r="B10749">
        <v>2</v>
      </c>
      <c r="C10749" s="1">
        <v>23650</v>
      </c>
      <c r="D10749">
        <v>0</v>
      </c>
      <c r="E10749">
        <v>2</v>
      </c>
      <c r="F10749" t="s">
        <v>26</v>
      </c>
      <c r="G10749" s="1">
        <v>37089</v>
      </c>
      <c r="H10749">
        <v>2</v>
      </c>
      <c r="J10749">
        <v>10</v>
      </c>
      <c r="K10749">
        <v>17607</v>
      </c>
      <c r="L10749" s="1">
        <v>366</v>
      </c>
      <c r="M10749" s="2">
        <f t="shared" si="501"/>
        <v>36.797222222222224</v>
      </c>
      <c r="N10749" s="2" t="str">
        <f t="shared" si="502"/>
        <v/>
      </c>
      <c r="O10749" s="2" t="str">
        <f t="shared" si="503"/>
        <v/>
      </c>
    </row>
    <row r="10750" spans="1:15" x14ac:dyDescent="0.25">
      <c r="A10750">
        <v>10749</v>
      </c>
      <c r="B10750">
        <v>2</v>
      </c>
      <c r="C10750" s="1">
        <v>20956</v>
      </c>
      <c r="D10750">
        <v>5047</v>
      </c>
      <c r="E10750">
        <v>3</v>
      </c>
      <c r="F10750" t="s">
        <v>14</v>
      </c>
      <c r="G10750" s="1">
        <v>37089</v>
      </c>
      <c r="H10750">
        <v>0</v>
      </c>
      <c r="J10750">
        <v>21</v>
      </c>
      <c r="K10750">
        <v>0</v>
      </c>
      <c r="L10750" s="1">
        <v>366</v>
      </c>
      <c r="M10750" s="2">
        <f t="shared" si="501"/>
        <v>44.169444444444444</v>
      </c>
      <c r="N10750" s="2" t="str">
        <f t="shared" si="502"/>
        <v/>
      </c>
      <c r="O10750" s="2" t="str">
        <f t="shared" si="503"/>
        <v/>
      </c>
    </row>
    <row r="10751" spans="1:15" x14ac:dyDescent="0.25">
      <c r="A10751">
        <v>10750</v>
      </c>
      <c r="B10751">
        <v>3</v>
      </c>
      <c r="C10751" s="1">
        <v>21203</v>
      </c>
      <c r="D10751">
        <v>0</v>
      </c>
      <c r="E10751">
        <v>2</v>
      </c>
      <c r="F10751" t="s">
        <v>14</v>
      </c>
      <c r="G10751" s="1">
        <v>37090</v>
      </c>
      <c r="H10751">
        <v>2</v>
      </c>
      <c r="J10751">
        <v>10</v>
      </c>
      <c r="K10751">
        <v>0</v>
      </c>
      <c r="L10751" s="1">
        <v>366</v>
      </c>
      <c r="M10751" s="2">
        <f t="shared" si="501"/>
        <v>43.5</v>
      </c>
      <c r="N10751" s="2" t="str">
        <f t="shared" si="502"/>
        <v/>
      </c>
      <c r="O10751" s="2" t="str">
        <f t="shared" si="503"/>
        <v/>
      </c>
    </row>
    <row r="10752" spans="1:15" x14ac:dyDescent="0.25">
      <c r="A10752">
        <v>10751</v>
      </c>
      <c r="B10752">
        <v>4</v>
      </c>
      <c r="C10752" s="1">
        <v>20885</v>
      </c>
      <c r="D10752">
        <v>0</v>
      </c>
      <c r="E10752">
        <v>0</v>
      </c>
      <c r="F10752" t="s">
        <v>20</v>
      </c>
      <c r="G10752" s="1">
        <v>37090</v>
      </c>
      <c r="H10752">
        <v>0</v>
      </c>
      <c r="J10752">
        <v>25</v>
      </c>
      <c r="K10752">
        <v>0</v>
      </c>
      <c r="L10752" s="1">
        <v>366</v>
      </c>
      <c r="M10752" s="2">
        <f t="shared" si="501"/>
        <v>44.366666666666667</v>
      </c>
      <c r="N10752" s="2" t="str">
        <f t="shared" si="502"/>
        <v/>
      </c>
      <c r="O10752" s="2" t="str">
        <f t="shared" si="503"/>
        <v/>
      </c>
    </row>
    <row r="10753" spans="1:15" x14ac:dyDescent="0.25">
      <c r="A10753">
        <v>10752</v>
      </c>
      <c r="B10753">
        <v>2</v>
      </c>
      <c r="C10753" s="1">
        <v>19778</v>
      </c>
      <c r="D10753">
        <v>0</v>
      </c>
      <c r="E10753">
        <v>2</v>
      </c>
      <c r="F10753" t="s">
        <v>14</v>
      </c>
      <c r="G10753" s="1">
        <v>37090</v>
      </c>
      <c r="H10753">
        <v>2</v>
      </c>
      <c r="J10753">
        <v>10</v>
      </c>
      <c r="K10753">
        <v>10107</v>
      </c>
      <c r="L10753" s="1">
        <v>366</v>
      </c>
      <c r="M10753" s="2">
        <f t="shared" si="501"/>
        <v>47.402777777777779</v>
      </c>
      <c r="N10753" s="2" t="str">
        <f t="shared" si="502"/>
        <v/>
      </c>
      <c r="O10753" s="2" t="str">
        <f t="shared" si="503"/>
        <v/>
      </c>
    </row>
    <row r="10754" spans="1:15" x14ac:dyDescent="0.25">
      <c r="A10754">
        <v>10753</v>
      </c>
      <c r="B10754">
        <v>3</v>
      </c>
      <c r="C10754" s="1">
        <v>24988</v>
      </c>
      <c r="D10754">
        <v>1382</v>
      </c>
      <c r="E10754">
        <v>3</v>
      </c>
      <c r="F10754" t="s">
        <v>14</v>
      </c>
      <c r="G10754" s="1">
        <v>37090</v>
      </c>
      <c r="H10754">
        <v>2</v>
      </c>
      <c r="J10754">
        <v>10</v>
      </c>
      <c r="K10754">
        <v>10107</v>
      </c>
      <c r="L10754" s="1">
        <v>366</v>
      </c>
      <c r="M10754" s="2">
        <f t="shared" si="501"/>
        <v>33.133333333333333</v>
      </c>
      <c r="N10754" s="2" t="str">
        <f t="shared" si="502"/>
        <v/>
      </c>
      <c r="O10754" s="2" t="str">
        <f t="shared" si="503"/>
        <v/>
      </c>
    </row>
    <row r="10755" spans="1:15" x14ac:dyDescent="0.25">
      <c r="A10755">
        <v>10754</v>
      </c>
      <c r="B10755">
        <v>4</v>
      </c>
      <c r="C10755" s="1">
        <v>26927</v>
      </c>
      <c r="D10755">
        <v>0</v>
      </c>
      <c r="E10755">
        <v>0</v>
      </c>
      <c r="F10755" t="s">
        <v>26</v>
      </c>
      <c r="G10755" s="1">
        <v>37090</v>
      </c>
      <c r="H10755">
        <v>2</v>
      </c>
      <c r="J10755">
        <v>10</v>
      </c>
      <c r="K10755">
        <v>12149</v>
      </c>
      <c r="L10755" s="1">
        <v>366</v>
      </c>
      <c r="M10755" s="2">
        <f t="shared" si="501"/>
        <v>27.827777777777779</v>
      </c>
      <c r="N10755" s="2" t="str">
        <f t="shared" si="502"/>
        <v/>
      </c>
      <c r="O10755" s="2" t="str">
        <f t="shared" si="503"/>
        <v/>
      </c>
    </row>
    <row r="10756" spans="1:15" x14ac:dyDescent="0.25">
      <c r="A10756">
        <v>10755</v>
      </c>
      <c r="B10756">
        <v>4</v>
      </c>
      <c r="C10756" s="1">
        <v>29205</v>
      </c>
      <c r="D10756">
        <v>0</v>
      </c>
      <c r="E10756">
        <v>0</v>
      </c>
      <c r="F10756" t="s">
        <v>20</v>
      </c>
      <c r="G10756" s="1">
        <v>37091</v>
      </c>
      <c r="H10756">
        <v>2</v>
      </c>
      <c r="J10756">
        <v>10</v>
      </c>
      <c r="K10756">
        <v>10107</v>
      </c>
      <c r="L10756" s="1">
        <v>366</v>
      </c>
      <c r="M10756" s="2">
        <f t="shared" si="501"/>
        <v>21.591666666666665</v>
      </c>
      <c r="N10756" s="2" t="str">
        <f t="shared" si="502"/>
        <v/>
      </c>
      <c r="O10756" s="2" t="str">
        <f t="shared" si="503"/>
        <v/>
      </c>
    </row>
    <row r="10757" spans="1:15" x14ac:dyDescent="0.25">
      <c r="A10757">
        <v>10756</v>
      </c>
      <c r="B10757">
        <v>2</v>
      </c>
      <c r="C10757" s="1">
        <v>16964</v>
      </c>
      <c r="D10757">
        <v>3273</v>
      </c>
      <c r="E10757">
        <v>2</v>
      </c>
      <c r="F10757" t="s">
        <v>14</v>
      </c>
      <c r="G10757" s="1">
        <v>37092</v>
      </c>
      <c r="H10757">
        <v>0</v>
      </c>
      <c r="J10757">
        <v>10</v>
      </c>
      <c r="K10757">
        <v>15607</v>
      </c>
      <c r="L10757" s="1">
        <v>366</v>
      </c>
      <c r="M10757" s="2">
        <f t="shared" ref="M10757:M10820" si="504">DAYS360(C10757,G10757,TRUE)/360</f>
        <v>55.108333333333334</v>
      </c>
      <c r="N10757" s="2" t="str">
        <f t="shared" ref="N10757:N10820" si="505">IF(DAYS360(C10757,L10757)/360&gt;0,DAYS360(C10757,L10757)/360,"")</f>
        <v/>
      </c>
      <c r="O10757" s="2" t="str">
        <f t="shared" ref="O10757:O10820" si="506">IF(N10757="","",N10757-M10757)</f>
        <v/>
      </c>
    </row>
    <row r="10758" spans="1:15" x14ac:dyDescent="0.25">
      <c r="A10758">
        <v>10757</v>
      </c>
      <c r="B10758">
        <v>3</v>
      </c>
      <c r="C10758" s="1">
        <v>28039</v>
      </c>
      <c r="D10758">
        <v>1347</v>
      </c>
      <c r="E10758">
        <v>0</v>
      </c>
      <c r="F10758" t="s">
        <v>26</v>
      </c>
      <c r="G10758" s="1">
        <v>37092</v>
      </c>
      <c r="H10758">
        <v>2</v>
      </c>
      <c r="J10758">
        <v>10</v>
      </c>
      <c r="K10758">
        <v>14607</v>
      </c>
      <c r="L10758" s="1">
        <v>366</v>
      </c>
      <c r="M10758" s="2">
        <f t="shared" si="504"/>
        <v>24.788888888888888</v>
      </c>
      <c r="N10758" s="2" t="str">
        <f t="shared" si="505"/>
        <v/>
      </c>
      <c r="O10758" s="2" t="str">
        <f t="shared" si="506"/>
        <v/>
      </c>
    </row>
    <row r="10759" spans="1:15" x14ac:dyDescent="0.25">
      <c r="A10759">
        <v>10758</v>
      </c>
      <c r="B10759">
        <v>2</v>
      </c>
      <c r="C10759" s="1">
        <v>18159</v>
      </c>
      <c r="D10759">
        <v>0</v>
      </c>
      <c r="E10759">
        <v>0</v>
      </c>
      <c r="F10759" t="s">
        <v>13</v>
      </c>
      <c r="G10759" s="1">
        <v>37092</v>
      </c>
      <c r="H10759">
        <v>0</v>
      </c>
      <c r="J10759">
        <v>21</v>
      </c>
      <c r="K10759">
        <v>0</v>
      </c>
      <c r="L10759" s="1">
        <v>366</v>
      </c>
      <c r="M10759" s="2">
        <f t="shared" si="504"/>
        <v>51.838888888888889</v>
      </c>
      <c r="N10759" s="2" t="str">
        <f t="shared" si="505"/>
        <v/>
      </c>
      <c r="O10759" s="2" t="str">
        <f t="shared" si="506"/>
        <v/>
      </c>
    </row>
    <row r="10760" spans="1:15" x14ac:dyDescent="0.25">
      <c r="A10760">
        <v>10759</v>
      </c>
      <c r="B10760">
        <v>2</v>
      </c>
      <c r="C10760" s="1">
        <v>16981</v>
      </c>
      <c r="D10760">
        <v>0</v>
      </c>
      <c r="E10760">
        <v>0</v>
      </c>
      <c r="F10760" t="s">
        <v>20</v>
      </c>
      <c r="G10760" s="1">
        <v>37095</v>
      </c>
      <c r="H10760">
        <v>2</v>
      </c>
      <c r="J10760">
        <v>10</v>
      </c>
      <c r="K10760">
        <v>12149</v>
      </c>
      <c r="L10760" s="1">
        <v>366</v>
      </c>
      <c r="M10760" s="2">
        <f t="shared" si="504"/>
        <v>55.069444444444443</v>
      </c>
      <c r="N10760" s="2" t="str">
        <f t="shared" si="505"/>
        <v/>
      </c>
      <c r="O10760" s="2" t="str">
        <f t="shared" si="506"/>
        <v/>
      </c>
    </row>
    <row r="10761" spans="1:15" x14ac:dyDescent="0.25">
      <c r="A10761">
        <v>10760</v>
      </c>
      <c r="B10761">
        <v>2</v>
      </c>
      <c r="C10761" s="1">
        <v>18965</v>
      </c>
      <c r="D10761">
        <v>1187</v>
      </c>
      <c r="E10761">
        <v>0</v>
      </c>
      <c r="F10761" t="s">
        <v>14</v>
      </c>
      <c r="G10761" s="1">
        <v>37095</v>
      </c>
      <c r="H10761">
        <v>2</v>
      </c>
      <c r="J10761">
        <v>10</v>
      </c>
      <c r="K10761">
        <v>12807</v>
      </c>
      <c r="L10761" s="1">
        <v>366</v>
      </c>
      <c r="M10761" s="2">
        <f t="shared" si="504"/>
        <v>49.638888888888886</v>
      </c>
      <c r="N10761" s="2" t="str">
        <f t="shared" si="505"/>
        <v/>
      </c>
      <c r="O10761" s="2" t="str">
        <f t="shared" si="506"/>
        <v/>
      </c>
    </row>
    <row r="10762" spans="1:15" x14ac:dyDescent="0.25">
      <c r="A10762">
        <v>10761</v>
      </c>
      <c r="B10762">
        <v>4</v>
      </c>
      <c r="C10762" s="1">
        <v>15818</v>
      </c>
      <c r="D10762">
        <v>0</v>
      </c>
      <c r="E10762">
        <v>0</v>
      </c>
      <c r="F10762" t="s">
        <v>20</v>
      </c>
      <c r="G10762" s="1">
        <v>37097</v>
      </c>
      <c r="H10762">
        <v>0</v>
      </c>
      <c r="J10762">
        <v>25</v>
      </c>
      <c r="K10762">
        <v>0</v>
      </c>
      <c r="L10762" s="1">
        <v>366</v>
      </c>
      <c r="M10762" s="2">
        <f t="shared" si="504"/>
        <v>58.258333333333333</v>
      </c>
      <c r="N10762" s="2" t="str">
        <f t="shared" si="505"/>
        <v/>
      </c>
      <c r="O10762" s="2" t="str">
        <f t="shared" si="506"/>
        <v/>
      </c>
    </row>
    <row r="10763" spans="1:15" x14ac:dyDescent="0.25">
      <c r="A10763">
        <v>10762</v>
      </c>
      <c r="B10763">
        <v>2</v>
      </c>
      <c r="C10763" s="1">
        <v>23133</v>
      </c>
      <c r="D10763">
        <v>3320</v>
      </c>
      <c r="E10763">
        <v>0</v>
      </c>
      <c r="F10763" t="s">
        <v>20</v>
      </c>
      <c r="G10763" s="1">
        <v>37098</v>
      </c>
      <c r="H10763">
        <v>2</v>
      </c>
      <c r="J10763">
        <v>10</v>
      </c>
      <c r="K10763">
        <v>13507</v>
      </c>
      <c r="L10763" s="1">
        <v>366</v>
      </c>
      <c r="M10763" s="2">
        <f t="shared" si="504"/>
        <v>38.233333333333334</v>
      </c>
      <c r="N10763" s="2" t="str">
        <f t="shared" si="505"/>
        <v/>
      </c>
      <c r="O10763" s="2" t="str">
        <f t="shared" si="506"/>
        <v/>
      </c>
    </row>
    <row r="10764" spans="1:15" x14ac:dyDescent="0.25">
      <c r="A10764">
        <v>10763</v>
      </c>
      <c r="B10764">
        <v>3</v>
      </c>
      <c r="C10764" s="1">
        <v>24166</v>
      </c>
      <c r="D10764">
        <v>0</v>
      </c>
      <c r="E10764">
        <v>0</v>
      </c>
      <c r="F10764" t="s">
        <v>14</v>
      </c>
      <c r="G10764" s="1">
        <v>37098</v>
      </c>
      <c r="H10764">
        <v>2</v>
      </c>
      <c r="J10764">
        <v>10</v>
      </c>
      <c r="K10764">
        <v>13907</v>
      </c>
      <c r="L10764" s="1">
        <v>366</v>
      </c>
      <c r="M10764" s="2">
        <f t="shared" si="504"/>
        <v>35.411111111111111</v>
      </c>
      <c r="N10764" s="2" t="str">
        <f t="shared" si="505"/>
        <v/>
      </c>
      <c r="O10764" s="2" t="str">
        <f t="shared" si="506"/>
        <v/>
      </c>
    </row>
    <row r="10765" spans="1:15" x14ac:dyDescent="0.25">
      <c r="A10765">
        <v>10764</v>
      </c>
      <c r="B10765">
        <v>3</v>
      </c>
      <c r="C10765" s="1">
        <v>26675</v>
      </c>
      <c r="D10765">
        <v>0</v>
      </c>
      <c r="E10765">
        <v>0</v>
      </c>
      <c r="F10765" t="s">
        <v>20</v>
      </c>
      <c r="G10765" s="1">
        <v>37098</v>
      </c>
      <c r="H10765">
        <v>2</v>
      </c>
      <c r="J10765">
        <v>10</v>
      </c>
      <c r="K10765">
        <v>18507</v>
      </c>
      <c r="L10765" s="1">
        <v>366</v>
      </c>
      <c r="M10765" s="2">
        <f t="shared" si="504"/>
        <v>28.541666666666668</v>
      </c>
      <c r="N10765" s="2" t="str">
        <f t="shared" si="505"/>
        <v/>
      </c>
      <c r="O10765" s="2" t="str">
        <f t="shared" si="506"/>
        <v/>
      </c>
    </row>
    <row r="10766" spans="1:15" x14ac:dyDescent="0.25">
      <c r="A10766">
        <v>10765</v>
      </c>
      <c r="B10766">
        <v>2</v>
      </c>
      <c r="C10766" s="1">
        <v>19683</v>
      </c>
      <c r="D10766">
        <v>0</v>
      </c>
      <c r="E10766">
        <v>0</v>
      </c>
      <c r="F10766" t="s">
        <v>13</v>
      </c>
      <c r="G10766" s="1">
        <v>37102</v>
      </c>
      <c r="H10766">
        <v>0</v>
      </c>
      <c r="J10766">
        <v>21</v>
      </c>
      <c r="K10766">
        <v>0</v>
      </c>
      <c r="L10766" s="1">
        <v>366</v>
      </c>
      <c r="M10766" s="2">
        <f t="shared" si="504"/>
        <v>47.694444444444443</v>
      </c>
      <c r="N10766" s="2" t="str">
        <f t="shared" si="505"/>
        <v/>
      </c>
      <c r="O10766" s="2" t="str">
        <f t="shared" si="506"/>
        <v/>
      </c>
    </row>
    <row r="10767" spans="1:15" x14ac:dyDescent="0.25">
      <c r="A10767">
        <v>10766</v>
      </c>
      <c r="B10767">
        <v>2</v>
      </c>
      <c r="C10767" s="1">
        <v>21173</v>
      </c>
      <c r="D10767">
        <v>1360</v>
      </c>
      <c r="E10767">
        <v>2</v>
      </c>
      <c r="F10767" t="s">
        <v>14</v>
      </c>
      <c r="G10767" s="1">
        <v>37102</v>
      </c>
      <c r="H10767">
        <v>2</v>
      </c>
      <c r="J10767">
        <v>10</v>
      </c>
      <c r="K10767">
        <v>11907</v>
      </c>
      <c r="L10767" s="1">
        <v>366</v>
      </c>
      <c r="M10767" s="2">
        <f t="shared" si="504"/>
        <v>43.613888888888887</v>
      </c>
      <c r="N10767" s="2" t="str">
        <f t="shared" si="505"/>
        <v/>
      </c>
      <c r="O10767" s="2" t="str">
        <f t="shared" si="506"/>
        <v/>
      </c>
    </row>
    <row r="10768" spans="1:15" x14ac:dyDescent="0.25">
      <c r="A10768">
        <v>10767</v>
      </c>
      <c r="B10768">
        <v>2</v>
      </c>
      <c r="C10768" s="1">
        <v>28570</v>
      </c>
      <c r="D10768">
        <v>1572</v>
      </c>
      <c r="E10768">
        <v>0</v>
      </c>
      <c r="F10768" t="s">
        <v>26</v>
      </c>
      <c r="G10768" s="1">
        <v>37102</v>
      </c>
      <c r="H10768">
        <v>2</v>
      </c>
      <c r="J10768">
        <v>10</v>
      </c>
      <c r="K10768">
        <v>10107</v>
      </c>
      <c r="L10768" s="1">
        <v>366</v>
      </c>
      <c r="M10768" s="2">
        <f t="shared" si="504"/>
        <v>23.358333333333334</v>
      </c>
      <c r="N10768" s="2" t="str">
        <f t="shared" si="505"/>
        <v/>
      </c>
      <c r="O10768" s="2" t="str">
        <f t="shared" si="506"/>
        <v/>
      </c>
    </row>
    <row r="10769" spans="1:15" x14ac:dyDescent="0.25">
      <c r="A10769">
        <v>10768</v>
      </c>
      <c r="B10769">
        <v>3</v>
      </c>
      <c r="C10769" s="1">
        <v>21089</v>
      </c>
      <c r="D10769">
        <v>0</v>
      </c>
      <c r="E10769">
        <v>0</v>
      </c>
      <c r="F10769" t="s">
        <v>13</v>
      </c>
      <c r="G10769" s="1">
        <v>37102</v>
      </c>
      <c r="H10769">
        <v>2</v>
      </c>
      <c r="I10769" t="s">
        <v>24</v>
      </c>
      <c r="J10769">
        <v>10</v>
      </c>
      <c r="K10769">
        <v>16807</v>
      </c>
      <c r="L10769" s="1">
        <v>37153</v>
      </c>
      <c r="M10769" s="2">
        <f t="shared" si="504"/>
        <v>43.844444444444441</v>
      </c>
      <c r="N10769" s="2">
        <f t="shared" si="505"/>
        <v>43.980555555555554</v>
      </c>
      <c r="O10769" s="2">
        <f t="shared" si="506"/>
        <v>0.13611111111111285</v>
      </c>
    </row>
    <row r="10770" spans="1:15" x14ac:dyDescent="0.25">
      <c r="A10770">
        <v>10769</v>
      </c>
      <c r="B10770">
        <v>3</v>
      </c>
      <c r="C10770" s="1">
        <v>25491</v>
      </c>
      <c r="D10770">
        <v>0</v>
      </c>
      <c r="E10770">
        <v>4</v>
      </c>
      <c r="F10770" t="s">
        <v>26</v>
      </c>
      <c r="G10770" s="1">
        <v>37102</v>
      </c>
      <c r="H10770">
        <v>0</v>
      </c>
      <c r="J10770">
        <v>10</v>
      </c>
      <c r="K10770">
        <v>10207</v>
      </c>
      <c r="L10770" s="1">
        <v>366</v>
      </c>
      <c r="M10770" s="2">
        <f t="shared" si="504"/>
        <v>31.791666666666668</v>
      </c>
      <c r="N10770" s="2" t="str">
        <f t="shared" si="505"/>
        <v/>
      </c>
      <c r="O10770" s="2" t="str">
        <f t="shared" si="506"/>
        <v/>
      </c>
    </row>
    <row r="10771" spans="1:15" x14ac:dyDescent="0.25">
      <c r="A10771">
        <v>10770</v>
      </c>
      <c r="B10771">
        <v>4</v>
      </c>
      <c r="C10771" s="1">
        <v>24631</v>
      </c>
      <c r="D10771">
        <v>0</v>
      </c>
      <c r="E10771">
        <v>3</v>
      </c>
      <c r="F10771" t="s">
        <v>26</v>
      </c>
      <c r="G10771" s="1">
        <v>37102</v>
      </c>
      <c r="H10771">
        <v>0</v>
      </c>
      <c r="J10771">
        <v>10</v>
      </c>
      <c r="K10771">
        <v>18319</v>
      </c>
      <c r="L10771" s="1">
        <v>366</v>
      </c>
      <c r="M10771" s="2">
        <f t="shared" si="504"/>
        <v>34.144444444444446</v>
      </c>
      <c r="N10771" s="2" t="str">
        <f t="shared" si="505"/>
        <v/>
      </c>
      <c r="O10771" s="2" t="str">
        <f t="shared" si="506"/>
        <v/>
      </c>
    </row>
    <row r="10772" spans="1:15" x14ac:dyDescent="0.25">
      <c r="A10772">
        <v>10771</v>
      </c>
      <c r="B10772">
        <v>2</v>
      </c>
      <c r="C10772" s="1">
        <v>23790</v>
      </c>
      <c r="D10772">
        <v>0</v>
      </c>
      <c r="E10772">
        <v>0</v>
      </c>
      <c r="F10772" t="s">
        <v>14</v>
      </c>
      <c r="G10772" s="1">
        <v>37102</v>
      </c>
      <c r="H10772">
        <v>2</v>
      </c>
      <c r="J10772">
        <v>10</v>
      </c>
      <c r="K10772">
        <v>0</v>
      </c>
      <c r="L10772" s="1">
        <v>366</v>
      </c>
      <c r="M10772" s="2">
        <f t="shared" si="504"/>
        <v>36.452777777777776</v>
      </c>
      <c r="N10772" s="2" t="str">
        <f t="shared" si="505"/>
        <v/>
      </c>
      <c r="O10772" s="2" t="str">
        <f t="shared" si="506"/>
        <v/>
      </c>
    </row>
    <row r="10773" spans="1:15" x14ac:dyDescent="0.25">
      <c r="A10773">
        <v>10772</v>
      </c>
      <c r="B10773">
        <v>3</v>
      </c>
      <c r="C10773" s="1">
        <v>25548</v>
      </c>
      <c r="D10773">
        <v>1563</v>
      </c>
      <c r="E10773">
        <v>2</v>
      </c>
      <c r="F10773" t="s">
        <v>14</v>
      </c>
      <c r="G10773" s="1">
        <v>37102</v>
      </c>
      <c r="H10773">
        <v>2</v>
      </c>
      <c r="J10773">
        <v>10</v>
      </c>
      <c r="K10773">
        <v>0</v>
      </c>
      <c r="L10773" s="1">
        <v>366</v>
      </c>
      <c r="M10773" s="2">
        <f t="shared" si="504"/>
        <v>31.636111111111113</v>
      </c>
      <c r="N10773" s="2" t="str">
        <f t="shared" si="505"/>
        <v/>
      </c>
      <c r="O10773" s="2" t="str">
        <f t="shared" si="506"/>
        <v/>
      </c>
    </row>
    <row r="10774" spans="1:15" x14ac:dyDescent="0.25">
      <c r="A10774">
        <v>10773</v>
      </c>
      <c r="B10774">
        <v>3</v>
      </c>
      <c r="C10774" s="1">
        <v>20152</v>
      </c>
      <c r="D10774">
        <v>1300</v>
      </c>
      <c r="E10774">
        <v>1</v>
      </c>
      <c r="F10774" t="s">
        <v>14</v>
      </c>
      <c r="G10774" s="1">
        <v>37103</v>
      </c>
      <c r="H10774">
        <v>2</v>
      </c>
      <c r="J10774">
        <v>10</v>
      </c>
      <c r="K10774">
        <v>10107</v>
      </c>
      <c r="L10774" s="1">
        <v>366</v>
      </c>
      <c r="M10774" s="2">
        <f t="shared" si="504"/>
        <v>46.405555555555559</v>
      </c>
      <c r="N10774" s="2" t="str">
        <f t="shared" si="505"/>
        <v/>
      </c>
      <c r="O10774" s="2" t="str">
        <f t="shared" si="506"/>
        <v/>
      </c>
    </row>
    <row r="10775" spans="1:15" x14ac:dyDescent="0.25">
      <c r="A10775">
        <v>10774</v>
      </c>
      <c r="B10775">
        <v>2</v>
      </c>
      <c r="C10775" s="1">
        <v>13023</v>
      </c>
      <c r="D10775">
        <v>0</v>
      </c>
      <c r="E10775">
        <v>0</v>
      </c>
      <c r="F10775" t="s">
        <v>14</v>
      </c>
      <c r="G10775" s="1">
        <v>37103</v>
      </c>
      <c r="H10775">
        <v>2</v>
      </c>
      <c r="J10775">
        <v>10</v>
      </c>
      <c r="K10775">
        <v>10107</v>
      </c>
      <c r="L10775" s="1">
        <v>366</v>
      </c>
      <c r="M10775" s="2">
        <f t="shared" si="504"/>
        <v>65.924999999999997</v>
      </c>
      <c r="N10775" s="2" t="str">
        <f t="shared" si="505"/>
        <v/>
      </c>
      <c r="O10775" s="2" t="str">
        <f t="shared" si="506"/>
        <v/>
      </c>
    </row>
    <row r="10776" spans="1:15" x14ac:dyDescent="0.25">
      <c r="A10776">
        <v>10775</v>
      </c>
      <c r="B10776">
        <v>4</v>
      </c>
      <c r="C10776" s="1">
        <v>30567</v>
      </c>
      <c r="D10776">
        <v>0</v>
      </c>
      <c r="E10776">
        <v>0</v>
      </c>
      <c r="F10776" t="s">
        <v>20</v>
      </c>
      <c r="G10776" s="1">
        <v>37104</v>
      </c>
      <c r="H10776">
        <v>2</v>
      </c>
      <c r="J10776">
        <v>21</v>
      </c>
      <c r="K10776">
        <v>10107</v>
      </c>
      <c r="L10776" s="1">
        <v>366</v>
      </c>
      <c r="M10776" s="2">
        <f t="shared" si="504"/>
        <v>17.897222222222222</v>
      </c>
      <c r="N10776" s="2" t="str">
        <f t="shared" si="505"/>
        <v/>
      </c>
      <c r="O10776" s="2" t="str">
        <f t="shared" si="506"/>
        <v/>
      </c>
    </row>
    <row r="10777" spans="1:15" x14ac:dyDescent="0.25">
      <c r="A10777">
        <v>10776</v>
      </c>
      <c r="B10777">
        <v>3</v>
      </c>
      <c r="C10777" s="1">
        <v>14044</v>
      </c>
      <c r="D10777">
        <v>0</v>
      </c>
      <c r="E10777">
        <v>0</v>
      </c>
      <c r="F10777" t="s">
        <v>22</v>
      </c>
      <c r="G10777" s="1">
        <v>37105</v>
      </c>
      <c r="H10777">
        <v>2</v>
      </c>
      <c r="J10777">
        <v>10</v>
      </c>
      <c r="K10777">
        <v>10107</v>
      </c>
      <c r="L10777" s="1">
        <v>366</v>
      </c>
      <c r="M10777" s="2">
        <f t="shared" si="504"/>
        <v>63.136111111111113</v>
      </c>
      <c r="N10777" s="2" t="str">
        <f t="shared" si="505"/>
        <v/>
      </c>
      <c r="O10777" s="2" t="str">
        <f t="shared" si="506"/>
        <v/>
      </c>
    </row>
    <row r="10778" spans="1:15" x14ac:dyDescent="0.25">
      <c r="A10778">
        <v>10777</v>
      </c>
      <c r="B10778">
        <v>3</v>
      </c>
      <c r="C10778" s="1">
        <v>25193</v>
      </c>
      <c r="D10778">
        <v>0</v>
      </c>
      <c r="E10778">
        <v>2</v>
      </c>
      <c r="F10778" t="s">
        <v>14</v>
      </c>
      <c r="G10778" s="1">
        <v>37105</v>
      </c>
      <c r="H10778">
        <v>2</v>
      </c>
      <c r="J10778">
        <v>10</v>
      </c>
      <c r="K10778">
        <v>10107</v>
      </c>
      <c r="L10778" s="1">
        <v>366</v>
      </c>
      <c r="M10778" s="2">
        <f t="shared" si="504"/>
        <v>32.613888888888887</v>
      </c>
      <c r="N10778" s="2" t="str">
        <f t="shared" si="505"/>
        <v/>
      </c>
      <c r="O10778" s="2" t="str">
        <f t="shared" si="506"/>
        <v/>
      </c>
    </row>
    <row r="10779" spans="1:15" x14ac:dyDescent="0.25">
      <c r="A10779">
        <v>10778</v>
      </c>
      <c r="B10779">
        <v>2</v>
      </c>
      <c r="C10779" s="1">
        <v>22585</v>
      </c>
      <c r="D10779">
        <v>0</v>
      </c>
      <c r="E10779">
        <v>2</v>
      </c>
      <c r="F10779" t="s">
        <v>14</v>
      </c>
      <c r="G10779" s="1">
        <v>37105</v>
      </c>
      <c r="H10779">
        <v>2</v>
      </c>
      <c r="J10779">
        <v>10</v>
      </c>
      <c r="K10779">
        <v>10107</v>
      </c>
      <c r="L10779" s="1">
        <v>366</v>
      </c>
      <c r="M10779" s="2">
        <f t="shared" si="504"/>
        <v>39.755555555555553</v>
      </c>
      <c r="N10779" s="2" t="str">
        <f t="shared" si="505"/>
        <v/>
      </c>
      <c r="O10779" s="2" t="str">
        <f t="shared" si="506"/>
        <v/>
      </c>
    </row>
    <row r="10780" spans="1:15" x14ac:dyDescent="0.25">
      <c r="A10780">
        <v>10779</v>
      </c>
      <c r="B10780">
        <v>2</v>
      </c>
      <c r="C10780" s="1">
        <v>24214</v>
      </c>
      <c r="D10780">
        <v>3918</v>
      </c>
      <c r="E10780">
        <v>1</v>
      </c>
      <c r="F10780" t="s">
        <v>14</v>
      </c>
      <c r="G10780" s="1">
        <v>37106</v>
      </c>
      <c r="H10780">
        <v>2</v>
      </c>
      <c r="J10780">
        <v>10</v>
      </c>
      <c r="K10780">
        <v>0</v>
      </c>
      <c r="L10780" s="1">
        <v>366</v>
      </c>
      <c r="M10780" s="2">
        <f t="shared" si="504"/>
        <v>35.294444444444444</v>
      </c>
      <c r="N10780" s="2" t="str">
        <f t="shared" si="505"/>
        <v/>
      </c>
      <c r="O10780" s="2" t="str">
        <f t="shared" si="506"/>
        <v/>
      </c>
    </row>
    <row r="10781" spans="1:15" x14ac:dyDescent="0.25">
      <c r="A10781">
        <v>10780</v>
      </c>
      <c r="B10781">
        <v>2</v>
      </c>
      <c r="C10781" s="1">
        <v>18745</v>
      </c>
      <c r="D10781">
        <v>0</v>
      </c>
      <c r="E10781">
        <v>0</v>
      </c>
      <c r="F10781" t="s">
        <v>13</v>
      </c>
      <c r="G10781" s="1">
        <v>37109</v>
      </c>
      <c r="H10781">
        <v>0</v>
      </c>
      <c r="J10781">
        <v>21</v>
      </c>
      <c r="K10781">
        <v>0</v>
      </c>
      <c r="L10781" s="1">
        <v>366</v>
      </c>
      <c r="M10781" s="2">
        <f t="shared" si="504"/>
        <v>50.274999999999999</v>
      </c>
      <c r="N10781" s="2" t="str">
        <f t="shared" si="505"/>
        <v/>
      </c>
      <c r="O10781" s="2" t="str">
        <f t="shared" si="506"/>
        <v/>
      </c>
    </row>
    <row r="10782" spans="1:15" x14ac:dyDescent="0.25">
      <c r="A10782">
        <v>10781</v>
      </c>
      <c r="B10782">
        <v>2</v>
      </c>
      <c r="C10782" s="1">
        <v>21122</v>
      </c>
      <c r="D10782">
        <v>0</v>
      </c>
      <c r="E10782">
        <v>0</v>
      </c>
      <c r="F10782" t="s">
        <v>14</v>
      </c>
      <c r="G10782" s="1">
        <v>37109</v>
      </c>
      <c r="H10782">
        <v>2</v>
      </c>
      <c r="J10782">
        <v>10</v>
      </c>
      <c r="K10782">
        <v>18319</v>
      </c>
      <c r="L10782" s="1">
        <v>366</v>
      </c>
      <c r="M10782" s="2">
        <f t="shared" si="504"/>
        <v>43.769444444444446</v>
      </c>
      <c r="N10782" s="2" t="str">
        <f t="shared" si="505"/>
        <v/>
      </c>
      <c r="O10782" s="2" t="str">
        <f t="shared" si="506"/>
        <v/>
      </c>
    </row>
    <row r="10783" spans="1:15" x14ac:dyDescent="0.25">
      <c r="A10783">
        <v>10782</v>
      </c>
      <c r="B10783">
        <v>2</v>
      </c>
      <c r="C10783" s="1">
        <v>26539</v>
      </c>
      <c r="D10783">
        <v>1601</v>
      </c>
      <c r="E10783">
        <v>0</v>
      </c>
      <c r="F10783" t="s">
        <v>20</v>
      </c>
      <c r="G10783" s="1">
        <v>37109</v>
      </c>
      <c r="H10783">
        <v>2</v>
      </c>
      <c r="J10783">
        <v>10</v>
      </c>
      <c r="K10783">
        <v>13907</v>
      </c>
      <c r="L10783" s="1">
        <v>366</v>
      </c>
      <c r="M10783" s="2">
        <f t="shared" si="504"/>
        <v>28.93888888888889</v>
      </c>
      <c r="N10783" s="2" t="str">
        <f t="shared" si="505"/>
        <v/>
      </c>
      <c r="O10783" s="2" t="str">
        <f t="shared" si="506"/>
        <v/>
      </c>
    </row>
    <row r="10784" spans="1:15" x14ac:dyDescent="0.25">
      <c r="A10784">
        <v>10783</v>
      </c>
      <c r="B10784">
        <v>4</v>
      </c>
      <c r="C10784" s="1">
        <v>25786</v>
      </c>
      <c r="D10784">
        <v>0</v>
      </c>
      <c r="E10784">
        <v>0</v>
      </c>
      <c r="F10784" t="s">
        <v>20</v>
      </c>
      <c r="G10784" s="1">
        <v>37110</v>
      </c>
      <c r="H10784">
        <v>2</v>
      </c>
      <c r="J10784">
        <v>10</v>
      </c>
      <c r="K10784">
        <v>10107</v>
      </c>
      <c r="L10784" s="1">
        <v>366</v>
      </c>
      <c r="M10784" s="2">
        <f t="shared" si="504"/>
        <v>31.002777777777776</v>
      </c>
      <c r="N10784" s="2" t="str">
        <f t="shared" si="505"/>
        <v/>
      </c>
      <c r="O10784" s="2" t="str">
        <f t="shared" si="506"/>
        <v/>
      </c>
    </row>
    <row r="10785" spans="1:15" x14ac:dyDescent="0.25">
      <c r="A10785">
        <v>10784</v>
      </c>
      <c r="B10785">
        <v>3</v>
      </c>
      <c r="C10785" s="1">
        <v>22156</v>
      </c>
      <c r="D10785">
        <v>0</v>
      </c>
      <c r="E10785">
        <v>3</v>
      </c>
      <c r="F10785" t="s">
        <v>14</v>
      </c>
      <c r="G10785" s="1">
        <v>37110</v>
      </c>
      <c r="H10785">
        <v>2</v>
      </c>
      <c r="J10785">
        <v>10</v>
      </c>
      <c r="K10785">
        <v>10107</v>
      </c>
      <c r="L10785" s="1">
        <v>366</v>
      </c>
      <c r="M10785" s="2">
        <f t="shared" si="504"/>
        <v>40.94166666666667</v>
      </c>
      <c r="N10785" s="2" t="str">
        <f t="shared" si="505"/>
        <v/>
      </c>
      <c r="O10785" s="2" t="str">
        <f t="shared" si="506"/>
        <v/>
      </c>
    </row>
    <row r="10786" spans="1:15" x14ac:dyDescent="0.25">
      <c r="A10786">
        <v>10785</v>
      </c>
      <c r="B10786">
        <v>3</v>
      </c>
      <c r="C10786" s="1">
        <v>27835</v>
      </c>
      <c r="D10786">
        <v>1400</v>
      </c>
      <c r="E10786">
        <v>0</v>
      </c>
      <c r="F10786" t="s">
        <v>26</v>
      </c>
      <c r="G10786" s="1">
        <v>37111</v>
      </c>
      <c r="H10786">
        <v>2</v>
      </c>
      <c r="J10786">
        <v>10</v>
      </c>
      <c r="K10786">
        <v>10107</v>
      </c>
      <c r="L10786" s="1">
        <v>366</v>
      </c>
      <c r="M10786" s="2">
        <f t="shared" si="504"/>
        <v>25.394444444444446</v>
      </c>
      <c r="N10786" s="2" t="str">
        <f t="shared" si="505"/>
        <v/>
      </c>
      <c r="O10786" s="2" t="str">
        <f t="shared" si="506"/>
        <v/>
      </c>
    </row>
    <row r="10787" spans="1:15" x14ac:dyDescent="0.25">
      <c r="A10787">
        <v>10786</v>
      </c>
      <c r="B10787">
        <v>2</v>
      </c>
      <c r="C10787" s="1">
        <v>19044</v>
      </c>
      <c r="D10787">
        <v>0</v>
      </c>
      <c r="E10787">
        <v>0</v>
      </c>
      <c r="F10787" t="s">
        <v>14</v>
      </c>
      <c r="G10787" s="1">
        <v>37111</v>
      </c>
      <c r="H10787">
        <v>2</v>
      </c>
      <c r="J10787">
        <v>10</v>
      </c>
      <c r="K10787">
        <v>13607</v>
      </c>
      <c r="L10787" s="1">
        <v>366</v>
      </c>
      <c r="M10787" s="2">
        <f t="shared" si="504"/>
        <v>49.466666666666669</v>
      </c>
      <c r="N10787" s="2" t="str">
        <f t="shared" si="505"/>
        <v/>
      </c>
      <c r="O10787" s="2" t="str">
        <f t="shared" si="506"/>
        <v/>
      </c>
    </row>
    <row r="10788" spans="1:15" x14ac:dyDescent="0.25">
      <c r="A10788">
        <v>10787</v>
      </c>
      <c r="B10788">
        <v>2</v>
      </c>
      <c r="C10788" s="1">
        <v>29277</v>
      </c>
      <c r="D10788">
        <v>0</v>
      </c>
      <c r="E10788">
        <v>0</v>
      </c>
      <c r="F10788" t="s">
        <v>14</v>
      </c>
      <c r="G10788" s="1">
        <v>37111</v>
      </c>
      <c r="H10788">
        <v>0</v>
      </c>
      <c r="J10788">
        <v>10</v>
      </c>
      <c r="K10788">
        <v>12149</v>
      </c>
      <c r="L10788" s="1">
        <v>366</v>
      </c>
      <c r="M10788" s="2">
        <f t="shared" si="504"/>
        <v>21.45</v>
      </c>
      <c r="N10788" s="2" t="str">
        <f t="shared" si="505"/>
        <v/>
      </c>
      <c r="O10788" s="2" t="str">
        <f t="shared" si="506"/>
        <v/>
      </c>
    </row>
    <row r="10789" spans="1:15" x14ac:dyDescent="0.25">
      <c r="A10789">
        <v>10788</v>
      </c>
      <c r="B10789">
        <v>2</v>
      </c>
      <c r="C10789" s="1">
        <v>23973</v>
      </c>
      <c r="D10789">
        <v>2200</v>
      </c>
      <c r="E10789">
        <v>2</v>
      </c>
      <c r="F10789" t="s">
        <v>14</v>
      </c>
      <c r="G10789" s="1">
        <v>37111</v>
      </c>
      <c r="H10789">
        <v>2</v>
      </c>
      <c r="J10789">
        <v>21</v>
      </c>
      <c r="K10789">
        <v>0</v>
      </c>
      <c r="L10789" s="1">
        <v>366</v>
      </c>
      <c r="M10789" s="2">
        <f t="shared" si="504"/>
        <v>35.969444444444441</v>
      </c>
      <c r="N10789" s="2" t="str">
        <f t="shared" si="505"/>
        <v/>
      </c>
      <c r="O10789" s="2" t="str">
        <f t="shared" si="506"/>
        <v/>
      </c>
    </row>
    <row r="10790" spans="1:15" x14ac:dyDescent="0.25">
      <c r="A10790">
        <v>10789</v>
      </c>
      <c r="B10790">
        <v>4</v>
      </c>
      <c r="C10790" s="1">
        <v>17917</v>
      </c>
      <c r="D10790">
        <v>0</v>
      </c>
      <c r="E10790">
        <v>0</v>
      </c>
      <c r="F10790" t="s">
        <v>20</v>
      </c>
      <c r="G10790" s="1">
        <v>37112</v>
      </c>
      <c r="H10790">
        <v>0</v>
      </c>
      <c r="J10790">
        <v>25</v>
      </c>
      <c r="K10790">
        <v>0</v>
      </c>
      <c r="L10790" s="1">
        <v>366</v>
      </c>
      <c r="M10790" s="2">
        <f t="shared" si="504"/>
        <v>52.555555555555557</v>
      </c>
      <c r="N10790" s="2" t="str">
        <f t="shared" si="505"/>
        <v/>
      </c>
      <c r="O10790" s="2" t="str">
        <f t="shared" si="506"/>
        <v/>
      </c>
    </row>
    <row r="10791" spans="1:15" x14ac:dyDescent="0.25">
      <c r="A10791">
        <v>10790</v>
      </c>
      <c r="B10791">
        <v>3</v>
      </c>
      <c r="C10791" s="1">
        <v>27542</v>
      </c>
      <c r="D10791">
        <v>1650</v>
      </c>
      <c r="E10791">
        <v>1</v>
      </c>
      <c r="F10791" t="s">
        <v>14</v>
      </c>
      <c r="G10791" s="1">
        <v>37113</v>
      </c>
      <c r="H10791">
        <v>2</v>
      </c>
      <c r="J10791">
        <v>10</v>
      </c>
      <c r="K10791">
        <v>18319</v>
      </c>
      <c r="L10791" s="1">
        <v>366</v>
      </c>
      <c r="M10791" s="2">
        <f t="shared" si="504"/>
        <v>26.2</v>
      </c>
      <c r="N10791" s="2" t="str">
        <f t="shared" si="505"/>
        <v/>
      </c>
      <c r="O10791" s="2" t="str">
        <f t="shared" si="506"/>
        <v/>
      </c>
    </row>
    <row r="10792" spans="1:15" x14ac:dyDescent="0.25">
      <c r="A10792">
        <v>10791</v>
      </c>
      <c r="B10792">
        <v>2</v>
      </c>
      <c r="C10792" s="1">
        <v>14287</v>
      </c>
      <c r="D10792">
        <v>0</v>
      </c>
      <c r="E10792">
        <v>0</v>
      </c>
      <c r="F10792" t="s">
        <v>13</v>
      </c>
      <c r="G10792" s="1">
        <v>37113</v>
      </c>
      <c r="H10792">
        <v>0</v>
      </c>
      <c r="J10792">
        <v>21</v>
      </c>
      <c r="K10792">
        <v>0</v>
      </c>
      <c r="L10792" s="1">
        <v>366</v>
      </c>
      <c r="M10792" s="2">
        <f t="shared" si="504"/>
        <v>62.49722222222222</v>
      </c>
      <c r="N10792" s="2" t="str">
        <f t="shared" si="505"/>
        <v/>
      </c>
      <c r="O10792" s="2" t="str">
        <f t="shared" si="506"/>
        <v/>
      </c>
    </row>
    <row r="10793" spans="1:15" x14ac:dyDescent="0.25">
      <c r="A10793">
        <v>10792</v>
      </c>
      <c r="B10793">
        <v>4</v>
      </c>
      <c r="C10793" s="1">
        <v>25683</v>
      </c>
      <c r="D10793">
        <v>0</v>
      </c>
      <c r="E10793">
        <v>0</v>
      </c>
      <c r="F10793" t="s">
        <v>20</v>
      </c>
      <c r="G10793" s="1">
        <v>37116</v>
      </c>
      <c r="H10793">
        <v>2</v>
      </c>
      <c r="J10793">
        <v>10</v>
      </c>
      <c r="K10793">
        <v>0</v>
      </c>
      <c r="L10793" s="1">
        <v>366</v>
      </c>
      <c r="M10793" s="2">
        <f t="shared" si="504"/>
        <v>31.3</v>
      </c>
      <c r="N10793" s="2" t="str">
        <f t="shared" si="505"/>
        <v/>
      </c>
      <c r="O10793" s="2" t="str">
        <f t="shared" si="506"/>
        <v/>
      </c>
    </row>
    <row r="10794" spans="1:15" x14ac:dyDescent="0.25">
      <c r="A10794">
        <v>10793</v>
      </c>
      <c r="B10794">
        <v>3</v>
      </c>
      <c r="C10794" s="1">
        <v>19762</v>
      </c>
      <c r="D10794">
        <v>0</v>
      </c>
      <c r="E10794">
        <v>0</v>
      </c>
      <c r="F10794" t="s">
        <v>13</v>
      </c>
      <c r="G10794" s="1">
        <v>37116</v>
      </c>
      <c r="H10794">
        <v>0</v>
      </c>
      <c r="J10794">
        <v>21</v>
      </c>
      <c r="K10794">
        <v>0</v>
      </c>
      <c r="L10794" s="1">
        <v>366</v>
      </c>
      <c r="M10794" s="2">
        <f t="shared" si="504"/>
        <v>47.516666666666666</v>
      </c>
      <c r="N10794" s="2" t="str">
        <f t="shared" si="505"/>
        <v/>
      </c>
      <c r="O10794" s="2" t="str">
        <f t="shared" si="506"/>
        <v/>
      </c>
    </row>
    <row r="10795" spans="1:15" x14ac:dyDescent="0.25">
      <c r="A10795">
        <v>10794</v>
      </c>
      <c r="B10795">
        <v>4</v>
      </c>
      <c r="C10795" s="1">
        <v>19347</v>
      </c>
      <c r="D10795">
        <v>3452</v>
      </c>
      <c r="E10795">
        <v>2</v>
      </c>
      <c r="F10795" t="s">
        <v>26</v>
      </c>
      <c r="G10795" s="1">
        <v>37116</v>
      </c>
      <c r="H10795">
        <v>2</v>
      </c>
      <c r="J10795">
        <v>10</v>
      </c>
      <c r="K10795">
        <v>10107</v>
      </c>
      <c r="L10795" s="1">
        <v>366</v>
      </c>
      <c r="M10795" s="2">
        <f t="shared" si="504"/>
        <v>48.65</v>
      </c>
      <c r="N10795" s="2" t="str">
        <f t="shared" si="505"/>
        <v/>
      </c>
      <c r="O10795" s="2" t="str">
        <f t="shared" si="506"/>
        <v/>
      </c>
    </row>
    <row r="10796" spans="1:15" x14ac:dyDescent="0.25">
      <c r="A10796">
        <v>10795</v>
      </c>
      <c r="B10796">
        <v>2</v>
      </c>
      <c r="C10796" s="1">
        <v>26611</v>
      </c>
      <c r="D10796">
        <v>3288</v>
      </c>
      <c r="E10796">
        <v>0</v>
      </c>
      <c r="F10796" t="s">
        <v>13</v>
      </c>
      <c r="G10796" s="1">
        <v>37117</v>
      </c>
      <c r="H10796">
        <v>0</v>
      </c>
      <c r="J10796">
        <v>21</v>
      </c>
      <c r="K10796">
        <v>0</v>
      </c>
      <c r="L10796" s="1">
        <v>366</v>
      </c>
      <c r="M10796" s="2">
        <f t="shared" si="504"/>
        <v>28.766666666666666</v>
      </c>
      <c r="N10796" s="2" t="str">
        <f t="shared" si="505"/>
        <v/>
      </c>
      <c r="O10796" s="2" t="str">
        <f t="shared" si="506"/>
        <v/>
      </c>
    </row>
    <row r="10797" spans="1:15" x14ac:dyDescent="0.25">
      <c r="A10797">
        <v>10796</v>
      </c>
      <c r="B10797">
        <v>3</v>
      </c>
      <c r="C10797" s="1">
        <v>26658</v>
      </c>
      <c r="D10797">
        <v>0</v>
      </c>
      <c r="E10797">
        <v>0</v>
      </c>
      <c r="F10797" t="s">
        <v>20</v>
      </c>
      <c r="G10797" s="1">
        <v>37117</v>
      </c>
      <c r="H10797">
        <v>2</v>
      </c>
      <c r="J10797">
        <v>10</v>
      </c>
      <c r="K10797">
        <v>15707</v>
      </c>
      <c r="L10797" s="1">
        <v>366</v>
      </c>
      <c r="M10797" s="2">
        <f t="shared" si="504"/>
        <v>28.636111111111113</v>
      </c>
      <c r="N10797" s="2" t="str">
        <f t="shared" si="505"/>
        <v/>
      </c>
      <c r="O10797" s="2" t="str">
        <f t="shared" si="506"/>
        <v/>
      </c>
    </row>
    <row r="10798" spans="1:15" x14ac:dyDescent="0.25">
      <c r="A10798">
        <v>10797</v>
      </c>
      <c r="B10798">
        <v>2</v>
      </c>
      <c r="C10798" s="1">
        <v>28036</v>
      </c>
      <c r="D10798">
        <v>0</v>
      </c>
      <c r="E10798">
        <v>0</v>
      </c>
      <c r="F10798" t="s">
        <v>20</v>
      </c>
      <c r="G10798" s="1">
        <v>37117</v>
      </c>
      <c r="H10798">
        <v>2</v>
      </c>
      <c r="J10798">
        <v>10</v>
      </c>
      <c r="K10798">
        <v>11907</v>
      </c>
      <c r="L10798" s="1">
        <v>366</v>
      </c>
      <c r="M10798" s="2">
        <f t="shared" si="504"/>
        <v>24.863888888888887</v>
      </c>
      <c r="N10798" s="2" t="str">
        <f t="shared" si="505"/>
        <v/>
      </c>
      <c r="O10798" s="2" t="str">
        <f t="shared" si="506"/>
        <v/>
      </c>
    </row>
    <row r="10799" spans="1:15" x14ac:dyDescent="0.25">
      <c r="A10799">
        <v>10798</v>
      </c>
      <c r="B10799">
        <v>2</v>
      </c>
      <c r="C10799" s="1">
        <v>26126</v>
      </c>
      <c r="D10799">
        <v>3500</v>
      </c>
      <c r="E10799">
        <v>2</v>
      </c>
      <c r="F10799" t="s">
        <v>14</v>
      </c>
      <c r="G10799" s="1">
        <v>37117</v>
      </c>
      <c r="H10799">
        <v>2</v>
      </c>
      <c r="J10799">
        <v>10</v>
      </c>
      <c r="K10799">
        <v>10107</v>
      </c>
      <c r="L10799" s="1">
        <v>366</v>
      </c>
      <c r="M10799" s="2">
        <f t="shared" si="504"/>
        <v>30.088888888888889</v>
      </c>
      <c r="N10799" s="2" t="str">
        <f t="shared" si="505"/>
        <v/>
      </c>
      <c r="O10799" s="2" t="str">
        <f t="shared" si="506"/>
        <v/>
      </c>
    </row>
    <row r="10800" spans="1:15" x14ac:dyDescent="0.25">
      <c r="A10800">
        <v>10799</v>
      </c>
      <c r="B10800">
        <v>4</v>
      </c>
      <c r="C10800" s="1">
        <v>31728</v>
      </c>
      <c r="D10800">
        <v>0</v>
      </c>
      <c r="E10800">
        <v>0</v>
      </c>
      <c r="F10800" t="s">
        <v>20</v>
      </c>
      <c r="G10800" s="1">
        <v>37117</v>
      </c>
      <c r="H10800">
        <v>2</v>
      </c>
      <c r="J10800">
        <v>21</v>
      </c>
      <c r="K10800">
        <v>10107</v>
      </c>
      <c r="L10800" s="1">
        <v>366</v>
      </c>
      <c r="M10800" s="2">
        <f t="shared" si="504"/>
        <v>14.755555555555556</v>
      </c>
      <c r="N10800" s="2" t="str">
        <f t="shared" si="505"/>
        <v/>
      </c>
      <c r="O10800" s="2" t="str">
        <f t="shared" si="506"/>
        <v/>
      </c>
    </row>
    <row r="10801" spans="1:15" x14ac:dyDescent="0.25">
      <c r="A10801">
        <v>10800</v>
      </c>
      <c r="B10801">
        <v>3</v>
      </c>
      <c r="C10801" s="1">
        <v>18448</v>
      </c>
      <c r="D10801">
        <v>3864</v>
      </c>
      <c r="E10801">
        <v>0</v>
      </c>
      <c r="F10801" t="s">
        <v>17</v>
      </c>
      <c r="G10801" s="1">
        <v>37117</v>
      </c>
      <c r="H10801">
        <v>2</v>
      </c>
      <c r="J10801">
        <v>10</v>
      </c>
      <c r="K10801">
        <v>17807</v>
      </c>
      <c r="L10801" s="1">
        <v>366</v>
      </c>
      <c r="M10801" s="2">
        <f t="shared" si="504"/>
        <v>51.111111111111114</v>
      </c>
      <c r="N10801" s="2" t="str">
        <f t="shared" si="505"/>
        <v/>
      </c>
      <c r="O10801" s="2" t="str">
        <f t="shared" si="506"/>
        <v/>
      </c>
    </row>
    <row r="10802" spans="1:15" x14ac:dyDescent="0.25">
      <c r="A10802">
        <v>10801</v>
      </c>
      <c r="B10802">
        <v>2</v>
      </c>
      <c r="C10802" s="1">
        <v>28779</v>
      </c>
      <c r="D10802">
        <v>1550</v>
      </c>
      <c r="E10802">
        <v>0</v>
      </c>
      <c r="F10802" t="s">
        <v>26</v>
      </c>
      <c r="G10802" s="1">
        <v>37119</v>
      </c>
      <c r="H10802">
        <v>2</v>
      </c>
      <c r="J10802">
        <v>10</v>
      </c>
      <c r="K10802">
        <v>18707</v>
      </c>
      <c r="L10802" s="1">
        <v>366</v>
      </c>
      <c r="M10802" s="2">
        <f t="shared" si="504"/>
        <v>22.833333333333332</v>
      </c>
      <c r="N10802" s="2" t="str">
        <f t="shared" si="505"/>
        <v/>
      </c>
      <c r="O10802" s="2" t="str">
        <f t="shared" si="506"/>
        <v/>
      </c>
    </row>
    <row r="10803" spans="1:15" x14ac:dyDescent="0.25">
      <c r="A10803">
        <v>10802</v>
      </c>
      <c r="B10803">
        <v>3</v>
      </c>
      <c r="C10803" s="1">
        <v>19975</v>
      </c>
      <c r="D10803">
        <v>0</v>
      </c>
      <c r="E10803">
        <v>2</v>
      </c>
      <c r="F10803" t="s">
        <v>14</v>
      </c>
      <c r="G10803" s="1">
        <v>37119</v>
      </c>
      <c r="H10803">
        <v>2</v>
      </c>
      <c r="J10803">
        <v>10</v>
      </c>
      <c r="K10803">
        <v>10107</v>
      </c>
      <c r="L10803" s="1">
        <v>366</v>
      </c>
      <c r="M10803" s="2">
        <f t="shared" si="504"/>
        <v>46.93888888888889</v>
      </c>
      <c r="N10803" s="2" t="str">
        <f t="shared" si="505"/>
        <v/>
      </c>
      <c r="O10803" s="2" t="str">
        <f t="shared" si="506"/>
        <v/>
      </c>
    </row>
    <row r="10804" spans="1:15" x14ac:dyDescent="0.25">
      <c r="A10804">
        <v>10803</v>
      </c>
      <c r="B10804">
        <v>2</v>
      </c>
      <c r="C10804" s="1">
        <v>16539</v>
      </c>
      <c r="D10804">
        <v>0</v>
      </c>
      <c r="E10804">
        <v>0</v>
      </c>
      <c r="F10804" t="s">
        <v>13</v>
      </c>
      <c r="G10804" s="1">
        <v>37120</v>
      </c>
      <c r="H10804">
        <v>0</v>
      </c>
      <c r="J10804">
        <v>25</v>
      </c>
      <c r="K10804">
        <v>0</v>
      </c>
      <c r="L10804" s="1">
        <v>366</v>
      </c>
      <c r="M10804" s="2">
        <f t="shared" si="504"/>
        <v>56.347222222222221</v>
      </c>
      <c r="N10804" s="2" t="str">
        <f t="shared" si="505"/>
        <v/>
      </c>
      <c r="O10804" s="2" t="str">
        <f t="shared" si="506"/>
        <v/>
      </c>
    </row>
    <row r="10805" spans="1:15" x14ac:dyDescent="0.25">
      <c r="A10805">
        <v>10804</v>
      </c>
      <c r="B10805">
        <v>4</v>
      </c>
      <c r="C10805" s="1">
        <v>27276</v>
      </c>
      <c r="D10805">
        <v>0</v>
      </c>
      <c r="E10805">
        <v>0</v>
      </c>
      <c r="F10805" t="s">
        <v>20</v>
      </c>
      <c r="G10805" s="1">
        <v>37120</v>
      </c>
      <c r="H10805">
        <v>2</v>
      </c>
      <c r="J10805">
        <v>10</v>
      </c>
      <c r="K10805">
        <v>10107</v>
      </c>
      <c r="L10805" s="1">
        <v>366</v>
      </c>
      <c r="M10805" s="2">
        <f t="shared" si="504"/>
        <v>26.952777777777779</v>
      </c>
      <c r="N10805" s="2" t="str">
        <f t="shared" si="505"/>
        <v/>
      </c>
      <c r="O10805" s="2" t="str">
        <f t="shared" si="506"/>
        <v/>
      </c>
    </row>
    <row r="10806" spans="1:15" x14ac:dyDescent="0.25">
      <c r="A10806">
        <v>10805</v>
      </c>
      <c r="B10806">
        <v>3</v>
      </c>
      <c r="C10806" s="1">
        <v>18189</v>
      </c>
      <c r="D10806">
        <v>0</v>
      </c>
      <c r="E10806">
        <v>0</v>
      </c>
      <c r="F10806" t="s">
        <v>13</v>
      </c>
      <c r="G10806" s="1">
        <v>37123</v>
      </c>
      <c r="H10806">
        <v>0</v>
      </c>
      <c r="J10806">
        <v>21</v>
      </c>
      <c r="K10806">
        <v>0</v>
      </c>
      <c r="L10806" s="1">
        <v>366</v>
      </c>
      <c r="M10806" s="2">
        <f t="shared" si="504"/>
        <v>51.838888888888889</v>
      </c>
      <c r="N10806" s="2" t="str">
        <f t="shared" si="505"/>
        <v/>
      </c>
      <c r="O10806" s="2" t="str">
        <f t="shared" si="506"/>
        <v/>
      </c>
    </row>
    <row r="10807" spans="1:15" x14ac:dyDescent="0.25">
      <c r="A10807">
        <v>10806</v>
      </c>
      <c r="B10807">
        <v>2</v>
      </c>
      <c r="C10807" s="1">
        <v>19637</v>
      </c>
      <c r="D10807">
        <v>0</v>
      </c>
      <c r="E10807">
        <v>0</v>
      </c>
      <c r="F10807" t="s">
        <v>13</v>
      </c>
      <c r="G10807" s="1">
        <v>37123</v>
      </c>
      <c r="H10807">
        <v>0</v>
      </c>
      <c r="J10807">
        <v>21</v>
      </c>
      <c r="K10807">
        <v>0</v>
      </c>
      <c r="L10807" s="1">
        <v>366</v>
      </c>
      <c r="M10807" s="2">
        <f t="shared" si="504"/>
        <v>47.875</v>
      </c>
      <c r="N10807" s="2" t="str">
        <f t="shared" si="505"/>
        <v/>
      </c>
      <c r="O10807" s="2" t="str">
        <f t="shared" si="506"/>
        <v/>
      </c>
    </row>
    <row r="10808" spans="1:15" x14ac:dyDescent="0.25">
      <c r="A10808">
        <v>10807</v>
      </c>
      <c r="B10808">
        <v>3</v>
      </c>
      <c r="C10808" s="1">
        <v>25238</v>
      </c>
      <c r="D10808">
        <v>0</v>
      </c>
      <c r="E10808">
        <v>0</v>
      </c>
      <c r="F10808" t="s">
        <v>13</v>
      </c>
      <c r="G10808" s="1">
        <v>37123</v>
      </c>
      <c r="H10808">
        <v>2</v>
      </c>
      <c r="J10808">
        <v>10</v>
      </c>
      <c r="K10808">
        <v>16707</v>
      </c>
      <c r="L10808" s="1">
        <v>366</v>
      </c>
      <c r="M10808" s="2">
        <f t="shared" si="504"/>
        <v>32.544444444444444</v>
      </c>
      <c r="N10808" s="2" t="str">
        <f t="shared" si="505"/>
        <v/>
      </c>
      <c r="O10808" s="2" t="str">
        <f t="shared" si="506"/>
        <v/>
      </c>
    </row>
    <row r="10809" spans="1:15" x14ac:dyDescent="0.25">
      <c r="A10809">
        <v>10808</v>
      </c>
      <c r="B10809">
        <v>2</v>
      </c>
      <c r="C10809" s="1">
        <v>27900</v>
      </c>
      <c r="D10809">
        <v>1537</v>
      </c>
      <c r="E10809">
        <v>1</v>
      </c>
      <c r="F10809" t="s">
        <v>29</v>
      </c>
      <c r="G10809" s="1">
        <v>37124</v>
      </c>
      <c r="H10809">
        <v>2</v>
      </c>
      <c r="J10809">
        <v>10</v>
      </c>
      <c r="K10809">
        <v>16707</v>
      </c>
      <c r="L10809" s="1">
        <v>366</v>
      </c>
      <c r="M10809" s="2">
        <f t="shared" si="504"/>
        <v>25.252777777777776</v>
      </c>
      <c r="N10809" s="2" t="str">
        <f t="shared" si="505"/>
        <v/>
      </c>
      <c r="O10809" s="2" t="str">
        <f t="shared" si="506"/>
        <v/>
      </c>
    </row>
    <row r="10810" spans="1:15" x14ac:dyDescent="0.25">
      <c r="A10810">
        <v>10809</v>
      </c>
      <c r="B10810">
        <v>2</v>
      </c>
      <c r="C10810" s="1">
        <v>16719</v>
      </c>
      <c r="D10810">
        <v>4335</v>
      </c>
      <c r="E10810">
        <v>0</v>
      </c>
      <c r="F10810" t="s">
        <v>13</v>
      </c>
      <c r="G10810" s="1">
        <v>37125</v>
      </c>
      <c r="H10810">
        <v>0</v>
      </c>
      <c r="J10810">
        <v>21</v>
      </c>
      <c r="K10810">
        <v>0</v>
      </c>
      <c r="L10810" s="1">
        <v>366</v>
      </c>
      <c r="M10810" s="2">
        <f t="shared" si="504"/>
        <v>55.869444444444447</v>
      </c>
      <c r="N10810" s="2" t="str">
        <f t="shared" si="505"/>
        <v/>
      </c>
      <c r="O10810" s="2" t="str">
        <f t="shared" si="506"/>
        <v/>
      </c>
    </row>
    <row r="10811" spans="1:15" x14ac:dyDescent="0.25">
      <c r="A10811">
        <v>10810</v>
      </c>
      <c r="B10811">
        <v>3</v>
      </c>
      <c r="C10811" s="1">
        <v>22155</v>
      </c>
      <c r="D10811">
        <v>1777</v>
      </c>
      <c r="E10811">
        <v>2</v>
      </c>
      <c r="F10811" t="s">
        <v>14</v>
      </c>
      <c r="G10811" s="1">
        <v>37125</v>
      </c>
      <c r="H10811">
        <v>2</v>
      </c>
      <c r="J10811">
        <v>10</v>
      </c>
      <c r="K10811">
        <v>10107</v>
      </c>
      <c r="L10811" s="1">
        <v>366</v>
      </c>
      <c r="M10811" s="2">
        <f t="shared" si="504"/>
        <v>40.986111111111114</v>
      </c>
      <c r="N10811" s="2" t="str">
        <f t="shared" si="505"/>
        <v/>
      </c>
      <c r="O10811" s="2" t="str">
        <f t="shared" si="506"/>
        <v/>
      </c>
    </row>
    <row r="10812" spans="1:15" x14ac:dyDescent="0.25">
      <c r="A10812">
        <v>10811</v>
      </c>
      <c r="B10812">
        <v>2</v>
      </c>
      <c r="C10812" s="1">
        <v>23679</v>
      </c>
      <c r="D10812">
        <v>2000</v>
      </c>
      <c r="E10812">
        <v>0</v>
      </c>
      <c r="F10812" t="s">
        <v>20</v>
      </c>
      <c r="G10812" s="1">
        <v>37125</v>
      </c>
      <c r="H10812">
        <v>2</v>
      </c>
      <c r="J10812">
        <v>10</v>
      </c>
      <c r="K10812">
        <v>10507</v>
      </c>
      <c r="L10812" s="1">
        <v>366</v>
      </c>
      <c r="M10812" s="2">
        <f t="shared" si="504"/>
        <v>36.81388888888889</v>
      </c>
      <c r="N10812" s="2" t="str">
        <f t="shared" si="505"/>
        <v/>
      </c>
      <c r="O10812" s="2" t="str">
        <f t="shared" si="506"/>
        <v/>
      </c>
    </row>
    <row r="10813" spans="1:15" x14ac:dyDescent="0.25">
      <c r="A10813">
        <v>10812</v>
      </c>
      <c r="B10813">
        <v>2</v>
      </c>
      <c r="C10813" s="1">
        <v>19002</v>
      </c>
      <c r="D10813">
        <v>0</v>
      </c>
      <c r="E10813">
        <v>0</v>
      </c>
      <c r="F10813" t="s">
        <v>13</v>
      </c>
      <c r="G10813" s="1">
        <v>37125</v>
      </c>
      <c r="H10813">
        <v>0</v>
      </c>
      <c r="J10813">
        <v>25</v>
      </c>
      <c r="K10813">
        <v>0</v>
      </c>
      <c r="L10813" s="1">
        <v>366</v>
      </c>
      <c r="M10813" s="2">
        <f t="shared" si="504"/>
        <v>49.619444444444447</v>
      </c>
      <c r="N10813" s="2" t="str">
        <f t="shared" si="505"/>
        <v/>
      </c>
      <c r="O10813" s="2" t="str">
        <f t="shared" si="506"/>
        <v/>
      </c>
    </row>
    <row r="10814" spans="1:15" x14ac:dyDescent="0.25">
      <c r="A10814">
        <v>10813</v>
      </c>
      <c r="B10814">
        <v>3</v>
      </c>
      <c r="C10814" s="1">
        <v>15667</v>
      </c>
      <c r="D10814">
        <v>0</v>
      </c>
      <c r="E10814">
        <v>0</v>
      </c>
      <c r="F10814" t="s">
        <v>22</v>
      </c>
      <c r="G10814" s="1">
        <v>37127</v>
      </c>
      <c r="H10814">
        <v>2</v>
      </c>
      <c r="J10814">
        <v>10</v>
      </c>
      <c r="K10814">
        <v>12149</v>
      </c>
      <c r="L10814" s="1">
        <v>366</v>
      </c>
      <c r="M10814" s="2">
        <f t="shared" si="504"/>
        <v>58.755555555555553</v>
      </c>
      <c r="N10814" s="2" t="str">
        <f t="shared" si="505"/>
        <v/>
      </c>
      <c r="O10814" s="2" t="str">
        <f t="shared" si="506"/>
        <v/>
      </c>
    </row>
    <row r="10815" spans="1:15" x14ac:dyDescent="0.25">
      <c r="A10815">
        <v>10814</v>
      </c>
      <c r="B10815">
        <v>3</v>
      </c>
      <c r="C10815" s="1">
        <v>25398</v>
      </c>
      <c r="D10815">
        <v>0</v>
      </c>
      <c r="E10815">
        <v>0</v>
      </c>
      <c r="F10815" t="s">
        <v>13</v>
      </c>
      <c r="G10815" s="1">
        <v>37130</v>
      </c>
      <c r="H10815">
        <v>0</v>
      </c>
      <c r="J10815">
        <v>21</v>
      </c>
      <c r="K10815">
        <v>0</v>
      </c>
      <c r="L10815" s="1">
        <v>366</v>
      </c>
      <c r="M10815" s="2">
        <f t="shared" si="504"/>
        <v>32.119444444444447</v>
      </c>
      <c r="N10815" s="2" t="str">
        <f t="shared" si="505"/>
        <v/>
      </c>
      <c r="O10815" s="2" t="str">
        <f t="shared" si="506"/>
        <v/>
      </c>
    </row>
    <row r="10816" spans="1:15" x14ac:dyDescent="0.25">
      <c r="A10816">
        <v>10815</v>
      </c>
      <c r="B10816">
        <v>3</v>
      </c>
      <c r="C10816" s="1">
        <v>20853</v>
      </c>
      <c r="D10816">
        <v>2066</v>
      </c>
      <c r="E10816">
        <v>2</v>
      </c>
      <c r="F10816" t="s">
        <v>18</v>
      </c>
      <c r="G10816" s="1">
        <v>37131</v>
      </c>
      <c r="H10816">
        <v>2</v>
      </c>
      <c r="J10816">
        <v>10</v>
      </c>
      <c r="K10816">
        <v>10107</v>
      </c>
      <c r="L10816" s="1">
        <v>366</v>
      </c>
      <c r="M10816" s="2">
        <f t="shared" si="504"/>
        <v>44.572222222222223</v>
      </c>
      <c r="N10816" s="2" t="str">
        <f t="shared" si="505"/>
        <v/>
      </c>
      <c r="O10816" s="2" t="str">
        <f t="shared" si="506"/>
        <v/>
      </c>
    </row>
    <row r="10817" spans="1:15" x14ac:dyDescent="0.25">
      <c r="A10817">
        <v>10816</v>
      </c>
      <c r="B10817">
        <v>2</v>
      </c>
      <c r="C10817" s="1">
        <v>17840</v>
      </c>
      <c r="D10817">
        <v>0</v>
      </c>
      <c r="E10817">
        <v>0</v>
      </c>
      <c r="F10817" t="s">
        <v>22</v>
      </c>
      <c r="G10817" s="1">
        <v>37131</v>
      </c>
      <c r="H10817">
        <v>2</v>
      </c>
      <c r="J10817">
        <v>10</v>
      </c>
      <c r="K10817">
        <v>12149</v>
      </c>
      <c r="L10817" s="1">
        <v>366</v>
      </c>
      <c r="M10817" s="2">
        <f t="shared" si="504"/>
        <v>52.819444444444443</v>
      </c>
      <c r="N10817" s="2" t="str">
        <f t="shared" si="505"/>
        <v/>
      </c>
      <c r="O10817" s="2" t="str">
        <f t="shared" si="506"/>
        <v/>
      </c>
    </row>
    <row r="10818" spans="1:15" x14ac:dyDescent="0.25">
      <c r="A10818">
        <v>10817</v>
      </c>
      <c r="B10818">
        <v>2</v>
      </c>
      <c r="C10818" s="1">
        <v>16945</v>
      </c>
      <c r="D10818">
        <v>0</v>
      </c>
      <c r="E10818">
        <v>0</v>
      </c>
      <c r="F10818" t="s">
        <v>13</v>
      </c>
      <c r="G10818" s="1">
        <v>37133</v>
      </c>
      <c r="H10818">
        <v>0</v>
      </c>
      <c r="J10818">
        <v>21</v>
      </c>
      <c r="K10818">
        <v>0</v>
      </c>
      <c r="L10818" s="1">
        <v>366</v>
      </c>
      <c r="M10818" s="2">
        <f t="shared" si="504"/>
        <v>55.269444444444446</v>
      </c>
      <c r="N10818" s="2" t="str">
        <f t="shared" si="505"/>
        <v/>
      </c>
      <c r="O10818" s="2" t="str">
        <f t="shared" si="506"/>
        <v/>
      </c>
    </row>
    <row r="10819" spans="1:15" x14ac:dyDescent="0.25">
      <c r="A10819">
        <v>10818</v>
      </c>
      <c r="B10819">
        <v>2</v>
      </c>
      <c r="C10819" s="1">
        <v>27809</v>
      </c>
      <c r="D10819">
        <v>900</v>
      </c>
      <c r="E10819">
        <v>2</v>
      </c>
      <c r="F10819" t="s">
        <v>18</v>
      </c>
      <c r="G10819" s="1">
        <v>37134</v>
      </c>
      <c r="H10819">
        <v>2</v>
      </c>
      <c r="J10819">
        <v>10</v>
      </c>
      <c r="K10819">
        <v>13507</v>
      </c>
      <c r="L10819" s="1">
        <v>366</v>
      </c>
      <c r="M10819" s="2">
        <f t="shared" si="504"/>
        <v>25.530555555555555</v>
      </c>
      <c r="N10819" s="2" t="str">
        <f t="shared" si="505"/>
        <v/>
      </c>
      <c r="O10819" s="2" t="str">
        <f t="shared" si="506"/>
        <v/>
      </c>
    </row>
    <row r="10820" spans="1:15" x14ac:dyDescent="0.25">
      <c r="A10820">
        <v>10819</v>
      </c>
      <c r="B10820">
        <v>3</v>
      </c>
      <c r="C10820" s="1">
        <v>26858</v>
      </c>
      <c r="D10820">
        <v>1845</v>
      </c>
      <c r="E10820">
        <v>1</v>
      </c>
      <c r="F10820" t="s">
        <v>14</v>
      </c>
      <c r="G10820" s="1">
        <v>37134</v>
      </c>
      <c r="H10820">
        <v>2</v>
      </c>
      <c r="J10820">
        <v>10</v>
      </c>
      <c r="K10820">
        <v>15607</v>
      </c>
      <c r="L10820" s="1">
        <v>366</v>
      </c>
      <c r="M10820" s="2">
        <f t="shared" si="504"/>
        <v>28.130555555555556</v>
      </c>
      <c r="N10820" s="2" t="str">
        <f t="shared" si="505"/>
        <v/>
      </c>
      <c r="O10820" s="2" t="str">
        <f t="shared" si="506"/>
        <v/>
      </c>
    </row>
    <row r="10821" spans="1:15" x14ac:dyDescent="0.25">
      <c r="A10821">
        <v>10820</v>
      </c>
      <c r="B10821">
        <v>3</v>
      </c>
      <c r="C10821" s="1">
        <v>27068</v>
      </c>
      <c r="D10821">
        <v>1570</v>
      </c>
      <c r="E10821">
        <v>1</v>
      </c>
      <c r="F10821" t="s">
        <v>14</v>
      </c>
      <c r="G10821" s="1">
        <v>37134</v>
      </c>
      <c r="H10821">
        <v>2</v>
      </c>
      <c r="J10821">
        <v>10</v>
      </c>
      <c r="K10821">
        <v>11907</v>
      </c>
      <c r="L10821" s="1">
        <v>366</v>
      </c>
      <c r="M10821" s="2">
        <f t="shared" ref="M10821:M10884" si="507">DAYS360(C10821,G10821,TRUE)/360</f>
        <v>27.56111111111111</v>
      </c>
      <c r="N10821" s="2" t="str">
        <f t="shared" ref="N10821:N10884" si="508">IF(DAYS360(C10821,L10821)/360&gt;0,DAYS360(C10821,L10821)/360,"")</f>
        <v/>
      </c>
      <c r="O10821" s="2" t="str">
        <f t="shared" ref="O10821:O10884" si="509">IF(N10821="","",N10821-M10821)</f>
        <v/>
      </c>
    </row>
    <row r="10822" spans="1:15" x14ac:dyDescent="0.25">
      <c r="A10822">
        <v>10821</v>
      </c>
      <c r="B10822">
        <v>3</v>
      </c>
      <c r="C10822" s="1">
        <v>22736</v>
      </c>
      <c r="D10822">
        <v>0</v>
      </c>
      <c r="E10822">
        <v>0</v>
      </c>
      <c r="F10822" t="s">
        <v>13</v>
      </c>
      <c r="G10822" s="1">
        <v>37134</v>
      </c>
      <c r="H10822">
        <v>0</v>
      </c>
      <c r="J10822">
        <v>21</v>
      </c>
      <c r="K10822">
        <v>0</v>
      </c>
      <c r="L10822" s="1">
        <v>366</v>
      </c>
      <c r="M10822" s="2">
        <f t="shared" si="507"/>
        <v>39.416666666666664</v>
      </c>
      <c r="N10822" s="2" t="str">
        <f t="shared" si="508"/>
        <v/>
      </c>
      <c r="O10822" s="2" t="str">
        <f t="shared" si="509"/>
        <v/>
      </c>
    </row>
    <row r="10823" spans="1:15" x14ac:dyDescent="0.25">
      <c r="A10823">
        <v>10822</v>
      </c>
      <c r="B10823">
        <v>2</v>
      </c>
      <c r="C10823" s="1">
        <v>25056</v>
      </c>
      <c r="D10823">
        <v>1231</v>
      </c>
      <c r="E10823">
        <v>1</v>
      </c>
      <c r="F10823" t="s">
        <v>13</v>
      </c>
      <c r="G10823" s="1">
        <v>37137</v>
      </c>
      <c r="H10823">
        <v>0</v>
      </c>
      <c r="J10823">
        <v>21</v>
      </c>
      <c r="K10823">
        <v>0</v>
      </c>
      <c r="L10823" s="1">
        <v>366</v>
      </c>
      <c r="M10823" s="2">
        <f t="shared" si="507"/>
        <v>33.075000000000003</v>
      </c>
      <c r="N10823" s="2" t="str">
        <f t="shared" si="508"/>
        <v/>
      </c>
      <c r="O10823" s="2" t="str">
        <f t="shared" si="509"/>
        <v/>
      </c>
    </row>
    <row r="10824" spans="1:15" x14ac:dyDescent="0.25">
      <c r="A10824">
        <v>10823</v>
      </c>
      <c r="B10824">
        <v>4</v>
      </c>
      <c r="C10824" s="1">
        <v>25309</v>
      </c>
      <c r="D10824">
        <v>0</v>
      </c>
      <c r="E10824">
        <v>0</v>
      </c>
      <c r="F10824" t="s">
        <v>20</v>
      </c>
      <c r="G10824" s="1">
        <v>37137</v>
      </c>
      <c r="H10824">
        <v>2</v>
      </c>
      <c r="J10824">
        <v>10</v>
      </c>
      <c r="K10824">
        <v>13807</v>
      </c>
      <c r="L10824" s="1">
        <v>366</v>
      </c>
      <c r="M10824" s="2">
        <f t="shared" si="507"/>
        <v>32.380555555555553</v>
      </c>
      <c r="N10824" s="2" t="str">
        <f t="shared" si="508"/>
        <v/>
      </c>
      <c r="O10824" s="2" t="str">
        <f t="shared" si="509"/>
        <v/>
      </c>
    </row>
    <row r="10825" spans="1:15" x14ac:dyDescent="0.25">
      <c r="A10825">
        <v>10824</v>
      </c>
      <c r="B10825">
        <v>2</v>
      </c>
      <c r="C10825" s="1">
        <v>22405</v>
      </c>
      <c r="D10825">
        <v>0</v>
      </c>
      <c r="E10825">
        <v>0</v>
      </c>
      <c r="F10825" t="s">
        <v>14</v>
      </c>
      <c r="G10825" s="1">
        <v>37137</v>
      </c>
      <c r="H10825">
        <v>2</v>
      </c>
      <c r="J10825">
        <v>10</v>
      </c>
      <c r="K10825">
        <v>18507</v>
      </c>
      <c r="L10825" s="1">
        <v>366</v>
      </c>
      <c r="M10825" s="2">
        <f t="shared" si="507"/>
        <v>40.330555555555556</v>
      </c>
      <c r="N10825" s="2" t="str">
        <f t="shared" si="508"/>
        <v/>
      </c>
      <c r="O10825" s="2" t="str">
        <f t="shared" si="509"/>
        <v/>
      </c>
    </row>
    <row r="10826" spans="1:15" x14ac:dyDescent="0.25">
      <c r="A10826">
        <v>10825</v>
      </c>
      <c r="B10826">
        <v>3</v>
      </c>
      <c r="C10826" s="1">
        <v>16562</v>
      </c>
      <c r="D10826">
        <v>0</v>
      </c>
      <c r="E10826">
        <v>0</v>
      </c>
      <c r="F10826" t="s">
        <v>13</v>
      </c>
      <c r="G10826" s="1">
        <v>37137</v>
      </c>
      <c r="H10826">
        <v>0</v>
      </c>
      <c r="J10826">
        <v>25</v>
      </c>
      <c r="K10826">
        <v>0</v>
      </c>
      <c r="L10826" s="1">
        <v>366</v>
      </c>
      <c r="M10826" s="2">
        <f t="shared" si="507"/>
        <v>56.327777777777776</v>
      </c>
      <c r="N10826" s="2" t="str">
        <f t="shared" si="508"/>
        <v/>
      </c>
      <c r="O10826" s="2" t="str">
        <f t="shared" si="509"/>
        <v/>
      </c>
    </row>
    <row r="10827" spans="1:15" x14ac:dyDescent="0.25">
      <c r="A10827">
        <v>10826</v>
      </c>
      <c r="B10827">
        <v>2</v>
      </c>
      <c r="C10827" s="1">
        <v>27528</v>
      </c>
      <c r="D10827">
        <v>0</v>
      </c>
      <c r="E10827">
        <v>0</v>
      </c>
      <c r="F10827" t="s">
        <v>13</v>
      </c>
      <c r="G10827" s="1">
        <v>37138</v>
      </c>
      <c r="H10827">
        <v>0</v>
      </c>
      <c r="I10827" t="s">
        <v>15</v>
      </c>
      <c r="J10827">
        <v>21</v>
      </c>
      <c r="K10827">
        <v>11607</v>
      </c>
      <c r="L10827" s="1">
        <v>366</v>
      </c>
      <c r="M10827" s="2">
        <f t="shared" si="507"/>
        <v>26.305555555555557</v>
      </c>
      <c r="N10827" s="2" t="str">
        <f t="shared" si="508"/>
        <v/>
      </c>
      <c r="O10827" s="2" t="str">
        <f t="shared" si="509"/>
        <v/>
      </c>
    </row>
    <row r="10828" spans="1:15" x14ac:dyDescent="0.25">
      <c r="A10828">
        <v>10827</v>
      </c>
      <c r="B10828">
        <v>3</v>
      </c>
      <c r="C10828" s="1">
        <v>21842</v>
      </c>
      <c r="D10828">
        <v>0</v>
      </c>
      <c r="E10828">
        <v>3</v>
      </c>
      <c r="F10828" t="s">
        <v>14</v>
      </c>
      <c r="G10828" s="1">
        <v>37138</v>
      </c>
      <c r="H10828">
        <v>2</v>
      </c>
      <c r="J10828">
        <v>10</v>
      </c>
      <c r="K10828">
        <v>10107</v>
      </c>
      <c r="L10828" s="1">
        <v>366</v>
      </c>
      <c r="M10828" s="2">
        <f t="shared" si="507"/>
        <v>41.875</v>
      </c>
      <c r="N10828" s="2" t="str">
        <f t="shared" si="508"/>
        <v/>
      </c>
      <c r="O10828" s="2" t="str">
        <f t="shared" si="509"/>
        <v/>
      </c>
    </row>
    <row r="10829" spans="1:15" x14ac:dyDescent="0.25">
      <c r="A10829">
        <v>10828</v>
      </c>
      <c r="B10829">
        <v>2</v>
      </c>
      <c r="C10829" s="1">
        <v>26934</v>
      </c>
      <c r="D10829">
        <v>0</v>
      </c>
      <c r="E10829">
        <v>0</v>
      </c>
      <c r="F10829" t="s">
        <v>26</v>
      </c>
      <c r="G10829" s="1">
        <v>37138</v>
      </c>
      <c r="H10829">
        <v>2</v>
      </c>
      <c r="J10829">
        <v>10</v>
      </c>
      <c r="K10829">
        <v>10107</v>
      </c>
      <c r="L10829" s="1">
        <v>366</v>
      </c>
      <c r="M10829" s="2">
        <f t="shared" si="507"/>
        <v>27.93611111111111</v>
      </c>
      <c r="N10829" s="2" t="str">
        <f t="shared" si="508"/>
        <v/>
      </c>
      <c r="O10829" s="2" t="str">
        <f t="shared" si="509"/>
        <v/>
      </c>
    </row>
    <row r="10830" spans="1:15" x14ac:dyDescent="0.25">
      <c r="A10830">
        <v>10829</v>
      </c>
      <c r="B10830">
        <v>2</v>
      </c>
      <c r="C10830" s="1">
        <v>18664</v>
      </c>
      <c r="D10830">
        <v>4200</v>
      </c>
      <c r="E10830">
        <v>1</v>
      </c>
      <c r="F10830" t="s">
        <v>17</v>
      </c>
      <c r="G10830" s="1">
        <v>37139</v>
      </c>
      <c r="H10830">
        <v>2</v>
      </c>
      <c r="J10830">
        <v>10</v>
      </c>
      <c r="K10830">
        <v>0</v>
      </c>
      <c r="L10830" s="1">
        <v>366</v>
      </c>
      <c r="M10830" s="2">
        <f t="shared" si="507"/>
        <v>50.583333333333336</v>
      </c>
      <c r="N10830" s="2" t="str">
        <f t="shared" si="508"/>
        <v/>
      </c>
      <c r="O10830" s="2" t="str">
        <f t="shared" si="509"/>
        <v/>
      </c>
    </row>
    <row r="10831" spans="1:15" x14ac:dyDescent="0.25">
      <c r="A10831">
        <v>10830</v>
      </c>
      <c r="B10831">
        <v>2</v>
      </c>
      <c r="C10831" s="1">
        <v>16174</v>
      </c>
      <c r="D10831">
        <v>1121</v>
      </c>
      <c r="E10831">
        <v>0</v>
      </c>
      <c r="F10831" t="s">
        <v>14</v>
      </c>
      <c r="G10831" s="1">
        <v>37140</v>
      </c>
      <c r="H10831">
        <v>0</v>
      </c>
      <c r="J10831">
        <v>21</v>
      </c>
      <c r="K10831">
        <v>0</v>
      </c>
      <c r="L10831" s="1">
        <v>366</v>
      </c>
      <c r="M10831" s="2">
        <f t="shared" si="507"/>
        <v>57.4</v>
      </c>
      <c r="N10831" s="2" t="str">
        <f t="shared" si="508"/>
        <v/>
      </c>
      <c r="O10831" s="2" t="str">
        <f t="shared" si="509"/>
        <v/>
      </c>
    </row>
    <row r="10832" spans="1:15" x14ac:dyDescent="0.25">
      <c r="A10832">
        <v>10831</v>
      </c>
      <c r="B10832">
        <v>2</v>
      </c>
      <c r="C10832" s="1">
        <v>27319</v>
      </c>
      <c r="D10832">
        <v>1769</v>
      </c>
      <c r="E10832">
        <v>1</v>
      </c>
      <c r="F10832" t="s">
        <v>14</v>
      </c>
      <c r="G10832" s="1">
        <v>37140</v>
      </c>
      <c r="H10832">
        <v>2</v>
      </c>
      <c r="J10832">
        <v>10</v>
      </c>
      <c r="K10832">
        <v>17907</v>
      </c>
      <c r="L10832" s="1">
        <v>366</v>
      </c>
      <c r="M10832" s="2">
        <f t="shared" si="507"/>
        <v>26.886111111111113</v>
      </c>
      <c r="N10832" s="2" t="str">
        <f t="shared" si="508"/>
        <v/>
      </c>
      <c r="O10832" s="2" t="str">
        <f t="shared" si="509"/>
        <v/>
      </c>
    </row>
    <row r="10833" spans="1:15" x14ac:dyDescent="0.25">
      <c r="A10833">
        <v>10832</v>
      </c>
      <c r="B10833">
        <v>2</v>
      </c>
      <c r="C10833" s="1">
        <v>24984</v>
      </c>
      <c r="D10833">
        <v>0</v>
      </c>
      <c r="E10833">
        <v>0</v>
      </c>
      <c r="F10833" t="s">
        <v>13</v>
      </c>
      <c r="G10833" s="1">
        <v>37140</v>
      </c>
      <c r="H10833">
        <v>0</v>
      </c>
      <c r="J10833">
        <v>10</v>
      </c>
      <c r="K10833">
        <v>16807</v>
      </c>
      <c r="L10833" s="1">
        <v>366</v>
      </c>
      <c r="M10833" s="2">
        <f t="shared" si="507"/>
        <v>33.277777777777779</v>
      </c>
      <c r="N10833" s="2" t="str">
        <f t="shared" si="508"/>
        <v/>
      </c>
      <c r="O10833" s="2" t="str">
        <f t="shared" si="509"/>
        <v/>
      </c>
    </row>
    <row r="10834" spans="1:15" x14ac:dyDescent="0.25">
      <c r="A10834">
        <v>10833</v>
      </c>
      <c r="B10834">
        <v>4</v>
      </c>
      <c r="C10834" s="1">
        <v>29399</v>
      </c>
      <c r="D10834">
        <v>1700</v>
      </c>
      <c r="E10834">
        <v>2</v>
      </c>
      <c r="F10834" t="s">
        <v>29</v>
      </c>
      <c r="G10834" s="1">
        <v>37140</v>
      </c>
      <c r="H10834">
        <v>2</v>
      </c>
      <c r="J10834">
        <v>10</v>
      </c>
      <c r="K10834">
        <v>15807</v>
      </c>
      <c r="L10834" s="1">
        <v>366</v>
      </c>
      <c r="M10834" s="2">
        <f t="shared" si="507"/>
        <v>21.191666666666666</v>
      </c>
      <c r="N10834" s="2" t="str">
        <f t="shared" si="508"/>
        <v/>
      </c>
      <c r="O10834" s="2" t="str">
        <f t="shared" si="509"/>
        <v/>
      </c>
    </row>
    <row r="10835" spans="1:15" x14ac:dyDescent="0.25">
      <c r="A10835">
        <v>10834</v>
      </c>
      <c r="B10835">
        <v>4</v>
      </c>
      <c r="C10835" s="1">
        <v>25649</v>
      </c>
      <c r="D10835">
        <v>0</v>
      </c>
      <c r="E10835">
        <v>0</v>
      </c>
      <c r="F10835" t="s">
        <v>20</v>
      </c>
      <c r="G10835" s="1">
        <v>37140</v>
      </c>
      <c r="H10835">
        <v>2</v>
      </c>
      <c r="J10835">
        <v>10</v>
      </c>
      <c r="K10835">
        <v>12807</v>
      </c>
      <c r="L10835" s="1">
        <v>366</v>
      </c>
      <c r="M10835" s="2">
        <f t="shared" si="507"/>
        <v>31.455555555555556</v>
      </c>
      <c r="N10835" s="2" t="str">
        <f t="shared" si="508"/>
        <v/>
      </c>
      <c r="O10835" s="2" t="str">
        <f t="shared" si="509"/>
        <v/>
      </c>
    </row>
    <row r="10836" spans="1:15" x14ac:dyDescent="0.25">
      <c r="A10836">
        <v>10835</v>
      </c>
      <c r="B10836">
        <v>4</v>
      </c>
      <c r="C10836" s="1">
        <v>27233</v>
      </c>
      <c r="D10836">
        <v>0</v>
      </c>
      <c r="E10836">
        <v>0</v>
      </c>
      <c r="F10836" t="s">
        <v>20</v>
      </c>
      <c r="G10836" s="1">
        <v>37140</v>
      </c>
      <c r="H10836">
        <v>2</v>
      </c>
      <c r="J10836">
        <v>10</v>
      </c>
      <c r="K10836">
        <v>10107</v>
      </c>
      <c r="L10836" s="1">
        <v>366</v>
      </c>
      <c r="M10836" s="2">
        <f t="shared" si="507"/>
        <v>27.119444444444444</v>
      </c>
      <c r="N10836" s="2" t="str">
        <f t="shared" si="508"/>
        <v/>
      </c>
      <c r="O10836" s="2" t="str">
        <f t="shared" si="509"/>
        <v/>
      </c>
    </row>
    <row r="10837" spans="1:15" x14ac:dyDescent="0.25">
      <c r="A10837">
        <v>10836</v>
      </c>
      <c r="B10837">
        <v>4</v>
      </c>
      <c r="C10837" s="1">
        <v>27303</v>
      </c>
      <c r="D10837">
        <v>0</v>
      </c>
      <c r="E10837">
        <v>0</v>
      </c>
      <c r="F10837" t="s">
        <v>20</v>
      </c>
      <c r="G10837" s="1">
        <v>37140</v>
      </c>
      <c r="H10837">
        <v>2</v>
      </c>
      <c r="J10837">
        <v>10</v>
      </c>
      <c r="K10837">
        <v>10107</v>
      </c>
      <c r="L10837" s="1">
        <v>366</v>
      </c>
      <c r="M10837" s="2">
        <f t="shared" si="507"/>
        <v>26.930555555555557</v>
      </c>
      <c r="N10837" s="2" t="str">
        <f t="shared" si="508"/>
        <v/>
      </c>
      <c r="O10837" s="2" t="str">
        <f t="shared" si="509"/>
        <v/>
      </c>
    </row>
    <row r="10838" spans="1:15" x14ac:dyDescent="0.25">
      <c r="A10838">
        <v>10837</v>
      </c>
      <c r="B10838">
        <v>3</v>
      </c>
      <c r="C10838" s="1">
        <v>27671</v>
      </c>
      <c r="D10838">
        <v>0</v>
      </c>
      <c r="E10838">
        <v>0</v>
      </c>
      <c r="F10838" t="s">
        <v>14</v>
      </c>
      <c r="G10838" s="1">
        <v>37140</v>
      </c>
      <c r="H10838">
        <v>2</v>
      </c>
      <c r="J10838">
        <v>10</v>
      </c>
      <c r="K10838">
        <v>10107</v>
      </c>
      <c r="L10838" s="1">
        <v>366</v>
      </c>
      <c r="M10838" s="2">
        <f t="shared" si="507"/>
        <v>25.922222222222221</v>
      </c>
      <c r="N10838" s="2" t="str">
        <f t="shared" si="508"/>
        <v/>
      </c>
      <c r="O10838" s="2" t="str">
        <f t="shared" si="509"/>
        <v/>
      </c>
    </row>
    <row r="10839" spans="1:15" x14ac:dyDescent="0.25">
      <c r="A10839">
        <v>10838</v>
      </c>
      <c r="B10839">
        <v>4</v>
      </c>
      <c r="C10839" s="1">
        <v>28214</v>
      </c>
      <c r="D10839">
        <v>0</v>
      </c>
      <c r="E10839">
        <v>0</v>
      </c>
      <c r="F10839" t="s">
        <v>20</v>
      </c>
      <c r="G10839" s="1">
        <v>37140</v>
      </c>
      <c r="H10839">
        <v>0</v>
      </c>
      <c r="I10839" t="s">
        <v>19</v>
      </c>
      <c r="J10839">
        <v>21</v>
      </c>
      <c r="K10839">
        <v>10107</v>
      </c>
      <c r="L10839" s="1">
        <v>37719</v>
      </c>
      <c r="M10839" s="2">
        <f t="shared" si="507"/>
        <v>24.433333333333334</v>
      </c>
      <c r="N10839" s="2">
        <f t="shared" si="508"/>
        <v>26.022222222222222</v>
      </c>
      <c r="O10839" s="2">
        <f t="shared" si="509"/>
        <v>1.5888888888888886</v>
      </c>
    </row>
    <row r="10840" spans="1:15" x14ac:dyDescent="0.25">
      <c r="A10840">
        <v>10839</v>
      </c>
      <c r="B10840">
        <v>4</v>
      </c>
      <c r="C10840" s="1">
        <v>28607</v>
      </c>
      <c r="D10840">
        <v>0</v>
      </c>
      <c r="E10840">
        <v>0</v>
      </c>
      <c r="F10840" t="s">
        <v>20</v>
      </c>
      <c r="G10840" s="1">
        <v>37141</v>
      </c>
      <c r="H10840">
        <v>0</v>
      </c>
      <c r="I10840" t="s">
        <v>19</v>
      </c>
      <c r="J10840">
        <v>21</v>
      </c>
      <c r="K10840">
        <v>13507</v>
      </c>
      <c r="L10840" s="1">
        <v>38586</v>
      </c>
      <c r="M10840" s="2">
        <f t="shared" si="507"/>
        <v>23.361111111111111</v>
      </c>
      <c r="N10840" s="2">
        <f t="shared" si="508"/>
        <v>27.319444444444443</v>
      </c>
      <c r="O10840" s="2">
        <f t="shared" si="509"/>
        <v>3.9583333333333321</v>
      </c>
    </row>
    <row r="10841" spans="1:15" x14ac:dyDescent="0.25">
      <c r="A10841">
        <v>10840</v>
      </c>
      <c r="B10841">
        <v>3</v>
      </c>
      <c r="C10841" s="1">
        <v>25193</v>
      </c>
      <c r="D10841">
        <v>2098</v>
      </c>
      <c r="E10841">
        <v>2</v>
      </c>
      <c r="F10841" t="s">
        <v>14</v>
      </c>
      <c r="G10841" s="1">
        <v>37141</v>
      </c>
      <c r="H10841">
        <v>2</v>
      </c>
      <c r="J10841">
        <v>10</v>
      </c>
      <c r="K10841">
        <v>10107</v>
      </c>
      <c r="L10841" s="1">
        <v>366</v>
      </c>
      <c r="M10841" s="2">
        <f t="shared" si="507"/>
        <v>32.711111111111109</v>
      </c>
      <c r="N10841" s="2" t="str">
        <f t="shared" si="508"/>
        <v/>
      </c>
      <c r="O10841" s="2" t="str">
        <f t="shared" si="509"/>
        <v/>
      </c>
    </row>
    <row r="10842" spans="1:15" x14ac:dyDescent="0.25">
      <c r="A10842">
        <v>10841</v>
      </c>
      <c r="B10842">
        <v>2</v>
      </c>
      <c r="C10842" s="1">
        <v>28244</v>
      </c>
      <c r="D10842">
        <v>0</v>
      </c>
      <c r="E10842">
        <v>0</v>
      </c>
      <c r="F10842" t="s">
        <v>14</v>
      </c>
      <c r="G10842" s="1">
        <v>37141</v>
      </c>
      <c r="H10842">
        <v>2</v>
      </c>
      <c r="J10842">
        <v>10</v>
      </c>
      <c r="K10842">
        <v>13607</v>
      </c>
      <c r="L10842" s="1">
        <v>366</v>
      </c>
      <c r="M10842" s="2">
        <f t="shared" si="507"/>
        <v>24.355555555555554</v>
      </c>
      <c r="N10842" s="2" t="str">
        <f t="shared" si="508"/>
        <v/>
      </c>
      <c r="O10842" s="2" t="str">
        <f t="shared" si="509"/>
        <v/>
      </c>
    </row>
    <row r="10843" spans="1:15" x14ac:dyDescent="0.25">
      <c r="A10843">
        <v>10842</v>
      </c>
      <c r="B10843">
        <v>2</v>
      </c>
      <c r="C10843" s="1">
        <v>22299</v>
      </c>
      <c r="D10843">
        <v>0</v>
      </c>
      <c r="E10843">
        <v>0</v>
      </c>
      <c r="F10843" t="s">
        <v>13</v>
      </c>
      <c r="G10843" s="1">
        <v>37141</v>
      </c>
      <c r="H10843">
        <v>2</v>
      </c>
      <c r="J10843">
        <v>10</v>
      </c>
      <c r="K10843">
        <v>10507</v>
      </c>
      <c r="L10843" s="1">
        <v>366</v>
      </c>
      <c r="M10843" s="2">
        <f t="shared" si="507"/>
        <v>40.636111111111113</v>
      </c>
      <c r="N10843" s="2" t="str">
        <f t="shared" si="508"/>
        <v/>
      </c>
      <c r="O10843" s="2" t="str">
        <f t="shared" si="509"/>
        <v/>
      </c>
    </row>
    <row r="10844" spans="1:15" x14ac:dyDescent="0.25">
      <c r="A10844">
        <v>10843</v>
      </c>
      <c r="B10844">
        <v>2</v>
      </c>
      <c r="C10844" s="1">
        <v>28780</v>
      </c>
      <c r="D10844">
        <v>1265</v>
      </c>
      <c r="E10844">
        <v>0</v>
      </c>
      <c r="F10844" t="s">
        <v>20</v>
      </c>
      <c r="G10844" s="1">
        <v>37141</v>
      </c>
      <c r="H10844">
        <v>2</v>
      </c>
      <c r="J10844">
        <v>10</v>
      </c>
      <c r="K10844">
        <v>16607</v>
      </c>
      <c r="L10844" s="1">
        <v>366</v>
      </c>
      <c r="M10844" s="2">
        <f t="shared" si="507"/>
        <v>22.888888888888889</v>
      </c>
      <c r="N10844" s="2" t="str">
        <f t="shared" si="508"/>
        <v/>
      </c>
      <c r="O10844" s="2" t="str">
        <f t="shared" si="509"/>
        <v/>
      </c>
    </row>
    <row r="10845" spans="1:15" x14ac:dyDescent="0.25">
      <c r="A10845">
        <v>10844</v>
      </c>
      <c r="B10845">
        <v>4</v>
      </c>
      <c r="C10845" s="1">
        <v>28447</v>
      </c>
      <c r="D10845">
        <v>1368</v>
      </c>
      <c r="E10845">
        <v>0</v>
      </c>
      <c r="F10845" t="s">
        <v>20</v>
      </c>
      <c r="G10845" s="1">
        <v>37144</v>
      </c>
      <c r="H10845">
        <v>2</v>
      </c>
      <c r="J10845">
        <v>10</v>
      </c>
      <c r="K10845">
        <v>17907</v>
      </c>
      <c r="L10845" s="1">
        <v>366</v>
      </c>
      <c r="M10845" s="2">
        <f t="shared" si="507"/>
        <v>23.81111111111111</v>
      </c>
      <c r="N10845" s="2" t="str">
        <f t="shared" si="508"/>
        <v/>
      </c>
      <c r="O10845" s="2" t="str">
        <f t="shared" si="509"/>
        <v/>
      </c>
    </row>
    <row r="10846" spans="1:15" x14ac:dyDescent="0.25">
      <c r="A10846">
        <v>10845</v>
      </c>
      <c r="B10846">
        <v>2</v>
      </c>
      <c r="C10846" s="1">
        <v>27092</v>
      </c>
      <c r="D10846">
        <v>0</v>
      </c>
      <c r="E10846">
        <v>0</v>
      </c>
      <c r="F10846" t="s">
        <v>20</v>
      </c>
      <c r="G10846" s="1">
        <v>37144</v>
      </c>
      <c r="H10846">
        <v>2</v>
      </c>
      <c r="J10846">
        <v>10</v>
      </c>
      <c r="K10846">
        <v>10107</v>
      </c>
      <c r="L10846" s="1">
        <v>366</v>
      </c>
      <c r="M10846" s="2">
        <f t="shared" si="507"/>
        <v>27.516666666666666</v>
      </c>
      <c r="N10846" s="2" t="str">
        <f t="shared" si="508"/>
        <v/>
      </c>
      <c r="O10846" s="2" t="str">
        <f t="shared" si="509"/>
        <v/>
      </c>
    </row>
    <row r="10847" spans="1:15" x14ac:dyDescent="0.25">
      <c r="A10847">
        <v>10846</v>
      </c>
      <c r="B10847">
        <v>4</v>
      </c>
      <c r="C10847" s="1">
        <v>27651</v>
      </c>
      <c r="D10847">
        <v>1919</v>
      </c>
      <c r="E10847">
        <v>0</v>
      </c>
      <c r="F10847" t="s">
        <v>20</v>
      </c>
      <c r="G10847" s="1">
        <v>37144</v>
      </c>
      <c r="H10847">
        <v>2</v>
      </c>
      <c r="J10847">
        <v>10</v>
      </c>
      <c r="K10847">
        <v>17807</v>
      </c>
      <c r="L10847" s="1">
        <v>366</v>
      </c>
      <c r="M10847" s="2">
        <f t="shared" si="507"/>
        <v>25.988888888888887</v>
      </c>
      <c r="N10847" s="2" t="str">
        <f t="shared" si="508"/>
        <v/>
      </c>
      <c r="O10847" s="2" t="str">
        <f t="shared" si="509"/>
        <v/>
      </c>
    </row>
    <row r="10848" spans="1:15" x14ac:dyDescent="0.25">
      <c r="A10848">
        <v>10847</v>
      </c>
      <c r="B10848">
        <v>2</v>
      </c>
      <c r="C10848" s="1">
        <v>17681</v>
      </c>
      <c r="D10848">
        <v>0</v>
      </c>
      <c r="E10848">
        <v>0</v>
      </c>
      <c r="F10848" t="s">
        <v>13</v>
      </c>
      <c r="G10848" s="1">
        <v>37144</v>
      </c>
      <c r="H10848">
        <v>0</v>
      </c>
      <c r="J10848">
        <v>21</v>
      </c>
      <c r="K10848">
        <v>0</v>
      </c>
      <c r="L10848" s="1">
        <v>366</v>
      </c>
      <c r="M10848" s="2">
        <f t="shared" si="507"/>
        <v>53.283333333333331</v>
      </c>
      <c r="N10848" s="2" t="str">
        <f t="shared" si="508"/>
        <v/>
      </c>
      <c r="O10848" s="2" t="str">
        <f t="shared" si="509"/>
        <v/>
      </c>
    </row>
    <row r="10849" spans="1:15" x14ac:dyDescent="0.25">
      <c r="A10849">
        <v>10848</v>
      </c>
      <c r="B10849">
        <v>3</v>
      </c>
      <c r="C10849" s="1">
        <v>25539</v>
      </c>
      <c r="D10849">
        <v>0</v>
      </c>
      <c r="E10849">
        <v>0</v>
      </c>
      <c r="F10849" t="s">
        <v>13</v>
      </c>
      <c r="G10849" s="1">
        <v>37145</v>
      </c>
      <c r="H10849">
        <v>0</v>
      </c>
      <c r="J10849">
        <v>23</v>
      </c>
      <c r="K10849">
        <v>0</v>
      </c>
      <c r="L10849" s="1">
        <v>366</v>
      </c>
      <c r="M10849" s="2">
        <f t="shared" si="507"/>
        <v>31.774999999999999</v>
      </c>
      <c r="N10849" s="2" t="str">
        <f t="shared" si="508"/>
        <v/>
      </c>
      <c r="O10849" s="2" t="str">
        <f t="shared" si="509"/>
        <v/>
      </c>
    </row>
    <row r="10850" spans="1:15" x14ac:dyDescent="0.25">
      <c r="A10850">
        <v>10849</v>
      </c>
      <c r="B10850">
        <v>2</v>
      </c>
      <c r="C10850" s="1">
        <v>27066</v>
      </c>
      <c r="D10850">
        <v>0</v>
      </c>
      <c r="E10850">
        <v>0</v>
      </c>
      <c r="F10850" t="s">
        <v>14</v>
      </c>
      <c r="G10850" s="1">
        <v>37145</v>
      </c>
      <c r="H10850">
        <v>2</v>
      </c>
      <c r="J10850">
        <v>10</v>
      </c>
      <c r="K10850">
        <v>10807</v>
      </c>
      <c r="L10850" s="1">
        <v>366</v>
      </c>
      <c r="M10850" s="2">
        <f t="shared" si="507"/>
        <v>27.597222222222221</v>
      </c>
      <c r="N10850" s="2" t="str">
        <f t="shared" si="508"/>
        <v/>
      </c>
      <c r="O10850" s="2" t="str">
        <f t="shared" si="509"/>
        <v/>
      </c>
    </row>
    <row r="10851" spans="1:15" x14ac:dyDescent="0.25">
      <c r="A10851">
        <v>10850</v>
      </c>
      <c r="B10851">
        <v>2</v>
      </c>
      <c r="C10851" s="1">
        <v>26937</v>
      </c>
      <c r="D10851">
        <v>0</v>
      </c>
      <c r="E10851">
        <v>2</v>
      </c>
      <c r="F10851" t="s">
        <v>14</v>
      </c>
      <c r="G10851" s="1">
        <v>37145</v>
      </c>
      <c r="H10851">
        <v>2</v>
      </c>
      <c r="J10851">
        <v>10</v>
      </c>
      <c r="K10851">
        <v>10107</v>
      </c>
      <c r="L10851" s="1">
        <v>366</v>
      </c>
      <c r="M10851" s="2">
        <f t="shared" si="507"/>
        <v>27.947222222222223</v>
      </c>
      <c r="N10851" s="2" t="str">
        <f t="shared" si="508"/>
        <v/>
      </c>
      <c r="O10851" s="2" t="str">
        <f t="shared" si="509"/>
        <v/>
      </c>
    </row>
    <row r="10852" spans="1:15" x14ac:dyDescent="0.25">
      <c r="A10852">
        <v>10851</v>
      </c>
      <c r="B10852">
        <v>2</v>
      </c>
      <c r="C10852" s="1">
        <v>25000</v>
      </c>
      <c r="D10852">
        <v>0</v>
      </c>
      <c r="E10852">
        <v>0</v>
      </c>
      <c r="F10852" t="s">
        <v>13</v>
      </c>
      <c r="G10852" s="1">
        <v>37145</v>
      </c>
      <c r="H10852">
        <v>0</v>
      </c>
      <c r="J10852">
        <v>21</v>
      </c>
      <c r="K10852">
        <v>0</v>
      </c>
      <c r="L10852" s="1">
        <v>366</v>
      </c>
      <c r="M10852" s="2">
        <f t="shared" si="507"/>
        <v>33.25</v>
      </c>
      <c r="N10852" s="2" t="str">
        <f t="shared" si="508"/>
        <v/>
      </c>
      <c r="O10852" s="2" t="str">
        <f t="shared" si="509"/>
        <v/>
      </c>
    </row>
    <row r="10853" spans="1:15" x14ac:dyDescent="0.25">
      <c r="A10853">
        <v>10852</v>
      </c>
      <c r="B10853">
        <v>3</v>
      </c>
      <c r="C10853" s="1">
        <v>26113</v>
      </c>
      <c r="D10853">
        <v>0</v>
      </c>
      <c r="E10853">
        <v>0</v>
      </c>
      <c r="F10853" t="s">
        <v>13</v>
      </c>
      <c r="G10853" s="1">
        <v>37147</v>
      </c>
      <c r="H10853">
        <v>0</v>
      </c>
      <c r="J10853">
        <v>25</v>
      </c>
      <c r="K10853">
        <v>0</v>
      </c>
      <c r="L10853" s="1">
        <v>366</v>
      </c>
      <c r="M10853" s="2">
        <f t="shared" si="507"/>
        <v>30.205555555555556</v>
      </c>
      <c r="N10853" s="2" t="str">
        <f t="shared" si="508"/>
        <v/>
      </c>
      <c r="O10853" s="2" t="str">
        <f t="shared" si="509"/>
        <v/>
      </c>
    </row>
    <row r="10854" spans="1:15" x14ac:dyDescent="0.25">
      <c r="A10854">
        <v>10853</v>
      </c>
      <c r="B10854">
        <v>2</v>
      </c>
      <c r="C10854" s="1">
        <v>19564</v>
      </c>
      <c r="D10854">
        <v>0</v>
      </c>
      <c r="E10854">
        <v>0</v>
      </c>
      <c r="F10854" t="s">
        <v>13</v>
      </c>
      <c r="G10854" s="1">
        <v>37147</v>
      </c>
      <c r="H10854">
        <v>0</v>
      </c>
      <c r="J10854">
        <v>21</v>
      </c>
      <c r="K10854">
        <v>0</v>
      </c>
      <c r="L10854" s="1">
        <v>366</v>
      </c>
      <c r="M10854" s="2">
        <f t="shared" si="507"/>
        <v>48.136111111111113</v>
      </c>
      <c r="N10854" s="2" t="str">
        <f t="shared" si="508"/>
        <v/>
      </c>
      <c r="O10854" s="2" t="str">
        <f t="shared" si="509"/>
        <v/>
      </c>
    </row>
    <row r="10855" spans="1:15" x14ac:dyDescent="0.25">
      <c r="A10855">
        <v>10854</v>
      </c>
      <c r="B10855">
        <v>3</v>
      </c>
      <c r="C10855" s="1">
        <v>21798</v>
      </c>
      <c r="D10855">
        <v>1350</v>
      </c>
      <c r="E10855">
        <v>1</v>
      </c>
      <c r="F10855" t="s">
        <v>14</v>
      </c>
      <c r="G10855" s="1">
        <v>37147</v>
      </c>
      <c r="H10855">
        <v>2</v>
      </c>
      <c r="J10855">
        <v>10</v>
      </c>
      <c r="K10855">
        <v>17607</v>
      </c>
      <c r="L10855" s="1">
        <v>366</v>
      </c>
      <c r="M10855" s="2">
        <f t="shared" si="507"/>
        <v>42.022222222222226</v>
      </c>
      <c r="N10855" s="2" t="str">
        <f t="shared" si="508"/>
        <v/>
      </c>
      <c r="O10855" s="2" t="str">
        <f t="shared" si="509"/>
        <v/>
      </c>
    </row>
    <row r="10856" spans="1:15" x14ac:dyDescent="0.25">
      <c r="A10856">
        <v>10855</v>
      </c>
      <c r="B10856">
        <v>2</v>
      </c>
      <c r="C10856" s="1">
        <v>18656</v>
      </c>
      <c r="D10856">
        <v>0</v>
      </c>
      <c r="E10856">
        <v>1</v>
      </c>
      <c r="F10856" t="s">
        <v>14</v>
      </c>
      <c r="G10856" s="1">
        <v>37147</v>
      </c>
      <c r="H10856">
        <v>2</v>
      </c>
      <c r="J10856">
        <v>10</v>
      </c>
      <c r="K10856">
        <v>10107</v>
      </c>
      <c r="L10856" s="1">
        <v>366</v>
      </c>
      <c r="M10856" s="2">
        <f t="shared" si="507"/>
        <v>50.625</v>
      </c>
      <c r="N10856" s="2" t="str">
        <f t="shared" si="508"/>
        <v/>
      </c>
      <c r="O10856" s="2" t="str">
        <f t="shared" si="509"/>
        <v/>
      </c>
    </row>
    <row r="10857" spans="1:15" x14ac:dyDescent="0.25">
      <c r="A10857">
        <v>10856</v>
      </c>
      <c r="B10857">
        <v>3</v>
      </c>
      <c r="C10857" s="1">
        <v>23477</v>
      </c>
      <c r="D10857">
        <v>0</v>
      </c>
      <c r="E10857">
        <v>0</v>
      </c>
      <c r="F10857" t="s">
        <v>14</v>
      </c>
      <c r="G10857" s="1">
        <v>37147</v>
      </c>
      <c r="H10857">
        <v>2</v>
      </c>
      <c r="J10857">
        <v>10</v>
      </c>
      <c r="K10857">
        <v>10507</v>
      </c>
      <c r="L10857" s="1">
        <v>366</v>
      </c>
      <c r="M10857" s="2">
        <f t="shared" si="507"/>
        <v>37.424999999999997</v>
      </c>
      <c r="N10857" s="2" t="str">
        <f t="shared" si="508"/>
        <v/>
      </c>
      <c r="O10857" s="2" t="str">
        <f t="shared" si="509"/>
        <v/>
      </c>
    </row>
    <row r="10858" spans="1:15" x14ac:dyDescent="0.25">
      <c r="A10858">
        <v>10857</v>
      </c>
      <c r="B10858">
        <v>2</v>
      </c>
      <c r="C10858" s="1">
        <v>24531</v>
      </c>
      <c r="D10858">
        <v>0</v>
      </c>
      <c r="E10858">
        <v>2</v>
      </c>
      <c r="F10858" t="s">
        <v>14</v>
      </c>
      <c r="G10858" s="1">
        <v>37147</v>
      </c>
      <c r="H10858">
        <v>2</v>
      </c>
      <c r="J10858">
        <v>21</v>
      </c>
      <c r="K10858">
        <v>0</v>
      </c>
      <c r="L10858" s="1">
        <v>366</v>
      </c>
      <c r="M10858" s="2">
        <f t="shared" si="507"/>
        <v>34.541666666666664</v>
      </c>
      <c r="N10858" s="2" t="str">
        <f t="shared" si="508"/>
        <v/>
      </c>
      <c r="O10858" s="2" t="str">
        <f t="shared" si="509"/>
        <v/>
      </c>
    </row>
    <row r="10859" spans="1:15" x14ac:dyDescent="0.25">
      <c r="A10859">
        <v>10858</v>
      </c>
      <c r="B10859">
        <v>2</v>
      </c>
      <c r="C10859" s="1">
        <v>12891</v>
      </c>
      <c r="D10859">
        <v>0</v>
      </c>
      <c r="E10859">
        <v>0</v>
      </c>
      <c r="F10859" t="s">
        <v>13</v>
      </c>
      <c r="G10859" s="1">
        <v>37148</v>
      </c>
      <c r="H10859">
        <v>0</v>
      </c>
      <c r="J10859">
        <v>25</v>
      </c>
      <c r="K10859">
        <v>0</v>
      </c>
      <c r="L10859" s="1">
        <v>366</v>
      </c>
      <c r="M10859" s="2">
        <f t="shared" si="507"/>
        <v>66.408333333333331</v>
      </c>
      <c r="N10859" s="2" t="str">
        <f t="shared" si="508"/>
        <v/>
      </c>
      <c r="O10859" s="2" t="str">
        <f t="shared" si="509"/>
        <v/>
      </c>
    </row>
    <row r="10860" spans="1:15" x14ac:dyDescent="0.25">
      <c r="A10860">
        <v>10859</v>
      </c>
      <c r="B10860">
        <v>4</v>
      </c>
      <c r="C10860" s="1">
        <v>27499</v>
      </c>
      <c r="D10860">
        <v>0</v>
      </c>
      <c r="E10860">
        <v>0</v>
      </c>
      <c r="F10860" t="s">
        <v>20</v>
      </c>
      <c r="G10860" s="1">
        <v>37148</v>
      </c>
      <c r="H10860">
        <v>0</v>
      </c>
      <c r="J10860">
        <v>10</v>
      </c>
      <c r="K10860">
        <v>10807</v>
      </c>
      <c r="L10860" s="1">
        <v>366</v>
      </c>
      <c r="M10860" s="2">
        <f t="shared" si="507"/>
        <v>26.413888888888888</v>
      </c>
      <c r="N10860" s="2" t="str">
        <f t="shared" si="508"/>
        <v/>
      </c>
      <c r="O10860" s="2" t="str">
        <f t="shared" si="509"/>
        <v/>
      </c>
    </row>
    <row r="10861" spans="1:15" x14ac:dyDescent="0.25">
      <c r="A10861">
        <v>10860</v>
      </c>
      <c r="B10861">
        <v>2</v>
      </c>
      <c r="C10861" s="1">
        <v>19829</v>
      </c>
      <c r="D10861">
        <v>0</v>
      </c>
      <c r="E10861">
        <v>0</v>
      </c>
      <c r="F10861" t="s">
        <v>13</v>
      </c>
      <c r="G10861" s="1">
        <v>37151</v>
      </c>
      <c r="H10861">
        <v>0</v>
      </c>
      <c r="J10861">
        <v>25</v>
      </c>
      <c r="K10861">
        <v>0</v>
      </c>
      <c r="L10861" s="1">
        <v>366</v>
      </c>
      <c r="M10861" s="2">
        <f t="shared" si="507"/>
        <v>47.422222222222224</v>
      </c>
      <c r="N10861" s="2" t="str">
        <f t="shared" si="508"/>
        <v/>
      </c>
      <c r="O10861" s="2" t="str">
        <f t="shared" si="509"/>
        <v/>
      </c>
    </row>
    <row r="10862" spans="1:15" x14ac:dyDescent="0.25">
      <c r="A10862">
        <v>10861</v>
      </c>
      <c r="B10862">
        <v>3</v>
      </c>
      <c r="C10862" s="1">
        <v>27032</v>
      </c>
      <c r="D10862">
        <v>0</v>
      </c>
      <c r="E10862">
        <v>0</v>
      </c>
      <c r="F10862" t="s">
        <v>14</v>
      </c>
      <c r="G10862" s="1">
        <v>37151</v>
      </c>
      <c r="H10862">
        <v>2</v>
      </c>
      <c r="J10862">
        <v>10</v>
      </c>
      <c r="K10862">
        <v>10807</v>
      </c>
      <c r="L10862" s="1">
        <v>366</v>
      </c>
      <c r="M10862" s="2">
        <f t="shared" si="507"/>
        <v>27.705555555555556</v>
      </c>
      <c r="N10862" s="2" t="str">
        <f t="shared" si="508"/>
        <v/>
      </c>
      <c r="O10862" s="2" t="str">
        <f t="shared" si="509"/>
        <v/>
      </c>
    </row>
    <row r="10863" spans="1:15" x14ac:dyDescent="0.25">
      <c r="A10863">
        <v>10862</v>
      </c>
      <c r="B10863">
        <v>3</v>
      </c>
      <c r="C10863" s="1">
        <v>27164</v>
      </c>
      <c r="D10863">
        <v>711</v>
      </c>
      <c r="E10863">
        <v>0</v>
      </c>
      <c r="F10863" t="s">
        <v>20</v>
      </c>
      <c r="G10863" s="1">
        <v>37151</v>
      </c>
      <c r="H10863">
        <v>2</v>
      </c>
      <c r="J10863">
        <v>10</v>
      </c>
      <c r="K10863">
        <v>10107</v>
      </c>
      <c r="L10863" s="1">
        <v>366</v>
      </c>
      <c r="M10863" s="2">
        <f t="shared" si="507"/>
        <v>27.338888888888889</v>
      </c>
      <c r="N10863" s="2" t="str">
        <f t="shared" si="508"/>
        <v/>
      </c>
      <c r="O10863" s="2" t="str">
        <f t="shared" si="509"/>
        <v/>
      </c>
    </row>
    <row r="10864" spans="1:15" x14ac:dyDescent="0.25">
      <c r="A10864">
        <v>10863</v>
      </c>
      <c r="B10864">
        <v>2</v>
      </c>
      <c r="C10864" s="1">
        <v>24084</v>
      </c>
      <c r="D10864">
        <v>2400</v>
      </c>
      <c r="E10864">
        <v>1</v>
      </c>
      <c r="F10864" t="s">
        <v>16</v>
      </c>
      <c r="G10864" s="1">
        <v>37152</v>
      </c>
      <c r="H10864">
        <v>2</v>
      </c>
      <c r="J10864">
        <v>10</v>
      </c>
      <c r="K10864">
        <v>11907</v>
      </c>
      <c r="L10864" s="1">
        <v>366</v>
      </c>
      <c r="M10864" s="2">
        <f t="shared" si="507"/>
        <v>35.777777777777779</v>
      </c>
      <c r="N10864" s="2" t="str">
        <f t="shared" si="508"/>
        <v/>
      </c>
      <c r="O10864" s="2" t="str">
        <f t="shared" si="509"/>
        <v/>
      </c>
    </row>
    <row r="10865" spans="1:15" x14ac:dyDescent="0.25">
      <c r="A10865">
        <v>10864</v>
      </c>
      <c r="B10865">
        <v>2</v>
      </c>
      <c r="C10865" s="1">
        <v>24776</v>
      </c>
      <c r="D10865">
        <v>0</v>
      </c>
      <c r="E10865">
        <v>0</v>
      </c>
      <c r="F10865" t="s">
        <v>13</v>
      </c>
      <c r="G10865" s="1">
        <v>37152</v>
      </c>
      <c r="H10865">
        <v>0</v>
      </c>
      <c r="J10865">
        <v>10</v>
      </c>
      <c r="K10865">
        <v>18707</v>
      </c>
      <c r="L10865" s="1">
        <v>366</v>
      </c>
      <c r="M10865" s="2">
        <f t="shared" si="507"/>
        <v>33.883333333333333</v>
      </c>
      <c r="N10865" s="2" t="str">
        <f t="shared" si="508"/>
        <v/>
      </c>
      <c r="O10865" s="2" t="str">
        <f t="shared" si="509"/>
        <v/>
      </c>
    </row>
    <row r="10866" spans="1:15" x14ac:dyDescent="0.25">
      <c r="A10866">
        <v>10865</v>
      </c>
      <c r="B10866">
        <v>4</v>
      </c>
      <c r="C10866" s="1">
        <v>30028</v>
      </c>
      <c r="D10866">
        <v>0</v>
      </c>
      <c r="E10866">
        <v>0</v>
      </c>
      <c r="F10866" t="s">
        <v>20</v>
      </c>
      <c r="G10866" s="1">
        <v>37152</v>
      </c>
      <c r="H10866">
        <v>2</v>
      </c>
      <c r="J10866">
        <v>10</v>
      </c>
      <c r="K10866">
        <v>10107</v>
      </c>
      <c r="L10866" s="1">
        <v>366</v>
      </c>
      <c r="M10866" s="2">
        <f t="shared" si="507"/>
        <v>19.5</v>
      </c>
      <c r="N10866" s="2" t="str">
        <f t="shared" si="508"/>
        <v/>
      </c>
      <c r="O10866" s="2" t="str">
        <f t="shared" si="509"/>
        <v/>
      </c>
    </row>
    <row r="10867" spans="1:15" x14ac:dyDescent="0.25">
      <c r="A10867">
        <v>10866</v>
      </c>
      <c r="B10867">
        <v>3</v>
      </c>
      <c r="C10867" s="1">
        <v>27628</v>
      </c>
      <c r="D10867">
        <v>0</v>
      </c>
      <c r="E10867">
        <v>0</v>
      </c>
      <c r="F10867" t="s">
        <v>14</v>
      </c>
      <c r="G10867" s="1">
        <v>37152</v>
      </c>
      <c r="H10867">
        <v>2</v>
      </c>
      <c r="J10867">
        <v>10</v>
      </c>
      <c r="K10867">
        <v>10107</v>
      </c>
      <c r="L10867" s="1">
        <v>366</v>
      </c>
      <c r="M10867" s="2">
        <f t="shared" si="507"/>
        <v>26.072222222222223</v>
      </c>
      <c r="N10867" s="2" t="str">
        <f t="shared" si="508"/>
        <v/>
      </c>
      <c r="O10867" s="2" t="str">
        <f t="shared" si="509"/>
        <v/>
      </c>
    </row>
    <row r="10868" spans="1:15" x14ac:dyDescent="0.25">
      <c r="A10868">
        <v>10867</v>
      </c>
      <c r="B10868">
        <v>3</v>
      </c>
      <c r="C10868" s="1">
        <v>22204</v>
      </c>
      <c r="D10868">
        <v>0</v>
      </c>
      <c r="E10868">
        <v>0</v>
      </c>
      <c r="F10868" t="s">
        <v>13</v>
      </c>
      <c r="G10868" s="1">
        <v>37153</v>
      </c>
      <c r="H10868">
        <v>0</v>
      </c>
      <c r="J10868">
        <v>23</v>
      </c>
      <c r="K10868">
        <v>0</v>
      </c>
      <c r="L10868" s="1">
        <v>366</v>
      </c>
      <c r="M10868" s="2">
        <f t="shared" si="507"/>
        <v>40.927777777777777</v>
      </c>
      <c r="N10868" s="2" t="str">
        <f t="shared" si="508"/>
        <v/>
      </c>
      <c r="O10868" s="2" t="str">
        <f t="shared" si="509"/>
        <v/>
      </c>
    </row>
    <row r="10869" spans="1:15" x14ac:dyDescent="0.25">
      <c r="A10869">
        <v>10868</v>
      </c>
      <c r="B10869">
        <v>2</v>
      </c>
      <c r="C10869" s="1">
        <v>21012</v>
      </c>
      <c r="D10869">
        <v>0</v>
      </c>
      <c r="E10869">
        <v>0</v>
      </c>
      <c r="F10869" t="s">
        <v>13</v>
      </c>
      <c r="G10869" s="1">
        <v>37153</v>
      </c>
      <c r="H10869">
        <v>0</v>
      </c>
      <c r="J10869">
        <v>25</v>
      </c>
      <c r="K10869">
        <v>0</v>
      </c>
      <c r="L10869" s="1">
        <v>366</v>
      </c>
      <c r="M10869" s="2">
        <f t="shared" si="507"/>
        <v>44.18888888888889</v>
      </c>
      <c r="N10869" s="2" t="str">
        <f t="shared" si="508"/>
        <v/>
      </c>
      <c r="O10869" s="2" t="str">
        <f t="shared" si="509"/>
        <v/>
      </c>
    </row>
    <row r="10870" spans="1:15" x14ac:dyDescent="0.25">
      <c r="A10870">
        <v>10869</v>
      </c>
      <c r="B10870">
        <v>2</v>
      </c>
      <c r="C10870" s="1">
        <v>22315</v>
      </c>
      <c r="D10870">
        <v>1400</v>
      </c>
      <c r="E10870">
        <v>0</v>
      </c>
      <c r="F10870" t="s">
        <v>17</v>
      </c>
      <c r="G10870" s="1">
        <v>37153</v>
      </c>
      <c r="H10870">
        <v>2</v>
      </c>
      <c r="J10870">
        <v>10</v>
      </c>
      <c r="K10870">
        <v>10607</v>
      </c>
      <c r="L10870" s="1">
        <v>366</v>
      </c>
      <c r="M10870" s="2">
        <f t="shared" si="507"/>
        <v>40.62777777777778</v>
      </c>
      <c r="N10870" s="2" t="str">
        <f t="shared" si="508"/>
        <v/>
      </c>
      <c r="O10870" s="2" t="str">
        <f t="shared" si="509"/>
        <v/>
      </c>
    </row>
    <row r="10871" spans="1:15" x14ac:dyDescent="0.25">
      <c r="A10871">
        <v>10870</v>
      </c>
      <c r="B10871">
        <v>3</v>
      </c>
      <c r="C10871" s="1">
        <v>15080</v>
      </c>
      <c r="D10871">
        <v>0</v>
      </c>
      <c r="E10871">
        <v>0</v>
      </c>
      <c r="F10871" t="s">
        <v>14</v>
      </c>
      <c r="G10871" s="1">
        <v>37153</v>
      </c>
      <c r="H10871">
        <v>2</v>
      </c>
      <c r="J10871">
        <v>10</v>
      </c>
      <c r="K10871">
        <v>13907</v>
      </c>
      <c r="L10871" s="1">
        <v>366</v>
      </c>
      <c r="M10871" s="2">
        <f t="shared" si="507"/>
        <v>60.430555555555557</v>
      </c>
      <c r="N10871" s="2" t="str">
        <f t="shared" si="508"/>
        <v/>
      </c>
      <c r="O10871" s="2" t="str">
        <f t="shared" si="509"/>
        <v/>
      </c>
    </row>
    <row r="10872" spans="1:15" x14ac:dyDescent="0.25">
      <c r="A10872">
        <v>10871</v>
      </c>
      <c r="B10872">
        <v>4</v>
      </c>
      <c r="C10872" s="1">
        <v>24959</v>
      </c>
      <c r="D10872">
        <v>1808</v>
      </c>
      <c r="E10872">
        <v>0</v>
      </c>
      <c r="F10872" t="s">
        <v>20</v>
      </c>
      <c r="G10872" s="1">
        <v>37154</v>
      </c>
      <c r="H10872">
        <v>2</v>
      </c>
      <c r="J10872">
        <v>10</v>
      </c>
      <c r="K10872">
        <v>13907</v>
      </c>
      <c r="L10872" s="1">
        <v>366</v>
      </c>
      <c r="M10872" s="2">
        <f t="shared" si="507"/>
        <v>33.386111111111113</v>
      </c>
      <c r="N10872" s="2" t="str">
        <f t="shared" si="508"/>
        <v/>
      </c>
      <c r="O10872" s="2" t="str">
        <f t="shared" si="509"/>
        <v/>
      </c>
    </row>
    <row r="10873" spans="1:15" x14ac:dyDescent="0.25">
      <c r="A10873">
        <v>10872</v>
      </c>
      <c r="B10873">
        <v>2</v>
      </c>
      <c r="C10873" s="1">
        <v>19521</v>
      </c>
      <c r="D10873">
        <v>1399</v>
      </c>
      <c r="E10873">
        <v>2</v>
      </c>
      <c r="F10873" t="s">
        <v>14</v>
      </c>
      <c r="G10873" s="1">
        <v>37154</v>
      </c>
      <c r="H10873">
        <v>2</v>
      </c>
      <c r="J10873">
        <v>10</v>
      </c>
      <c r="K10873">
        <v>10907</v>
      </c>
      <c r="L10873" s="1">
        <v>366</v>
      </c>
      <c r="M10873" s="2">
        <f t="shared" si="507"/>
        <v>48.274999999999999</v>
      </c>
      <c r="N10873" s="2" t="str">
        <f t="shared" si="508"/>
        <v/>
      </c>
      <c r="O10873" s="2" t="str">
        <f t="shared" si="509"/>
        <v/>
      </c>
    </row>
    <row r="10874" spans="1:15" x14ac:dyDescent="0.25">
      <c r="A10874">
        <v>10873</v>
      </c>
      <c r="B10874">
        <v>4</v>
      </c>
      <c r="C10874" s="1">
        <v>26972</v>
      </c>
      <c r="D10874">
        <v>0</v>
      </c>
      <c r="E10874">
        <v>0</v>
      </c>
      <c r="F10874" t="s">
        <v>20</v>
      </c>
      <c r="G10874" s="1">
        <v>37154</v>
      </c>
      <c r="H10874">
        <v>2</v>
      </c>
      <c r="J10874">
        <v>10</v>
      </c>
      <c r="K10874">
        <v>10107</v>
      </c>
      <c r="L10874" s="1">
        <v>366</v>
      </c>
      <c r="M10874" s="2">
        <f t="shared" si="507"/>
        <v>27.877777777777776</v>
      </c>
      <c r="N10874" s="2" t="str">
        <f t="shared" si="508"/>
        <v/>
      </c>
      <c r="O10874" s="2" t="str">
        <f t="shared" si="509"/>
        <v/>
      </c>
    </row>
    <row r="10875" spans="1:15" x14ac:dyDescent="0.25">
      <c r="A10875">
        <v>10874</v>
      </c>
      <c r="B10875">
        <v>2</v>
      </c>
      <c r="C10875" s="1">
        <v>21775</v>
      </c>
      <c r="D10875">
        <v>0</v>
      </c>
      <c r="E10875">
        <v>1</v>
      </c>
      <c r="F10875" t="s">
        <v>20</v>
      </c>
      <c r="G10875" s="1">
        <v>37154</v>
      </c>
      <c r="H10875">
        <v>2</v>
      </c>
      <c r="J10875">
        <v>10</v>
      </c>
      <c r="K10875">
        <v>10107</v>
      </c>
      <c r="L10875" s="1">
        <v>366</v>
      </c>
      <c r="M10875" s="2">
        <f t="shared" si="507"/>
        <v>42.102777777777774</v>
      </c>
      <c r="N10875" s="2" t="str">
        <f t="shared" si="508"/>
        <v/>
      </c>
      <c r="O10875" s="2" t="str">
        <f t="shared" si="509"/>
        <v/>
      </c>
    </row>
    <row r="10876" spans="1:15" x14ac:dyDescent="0.25">
      <c r="A10876">
        <v>10875</v>
      </c>
      <c r="B10876">
        <v>2</v>
      </c>
      <c r="C10876" s="1">
        <v>27872</v>
      </c>
      <c r="D10876">
        <v>1408</v>
      </c>
      <c r="E10876">
        <v>0</v>
      </c>
      <c r="F10876" t="s">
        <v>20</v>
      </c>
      <c r="G10876" s="1">
        <v>37155</v>
      </c>
      <c r="H10876">
        <v>2</v>
      </c>
      <c r="J10876">
        <v>10</v>
      </c>
      <c r="K10876">
        <v>16707</v>
      </c>
      <c r="L10876" s="1">
        <v>366</v>
      </c>
      <c r="M10876" s="2">
        <f t="shared" si="507"/>
        <v>25.413888888888888</v>
      </c>
      <c r="N10876" s="2" t="str">
        <f t="shared" si="508"/>
        <v/>
      </c>
      <c r="O10876" s="2" t="str">
        <f t="shared" si="509"/>
        <v/>
      </c>
    </row>
    <row r="10877" spans="1:15" x14ac:dyDescent="0.25">
      <c r="A10877">
        <v>10876</v>
      </c>
      <c r="B10877">
        <v>3</v>
      </c>
      <c r="C10877" s="1">
        <v>21960</v>
      </c>
      <c r="D10877">
        <v>1600</v>
      </c>
      <c r="E10877">
        <v>3</v>
      </c>
      <c r="F10877" t="s">
        <v>14</v>
      </c>
      <c r="G10877" s="1">
        <v>37158</v>
      </c>
      <c r="H10877">
        <v>2</v>
      </c>
      <c r="J10877">
        <v>21</v>
      </c>
      <c r="K10877">
        <v>0</v>
      </c>
      <c r="L10877" s="1">
        <v>366</v>
      </c>
      <c r="M10877" s="2">
        <f t="shared" si="507"/>
        <v>41.611111111111114</v>
      </c>
      <c r="N10877" s="2" t="str">
        <f t="shared" si="508"/>
        <v/>
      </c>
      <c r="O10877" s="2" t="str">
        <f t="shared" si="509"/>
        <v/>
      </c>
    </row>
    <row r="10878" spans="1:15" x14ac:dyDescent="0.25">
      <c r="A10878">
        <v>10877</v>
      </c>
      <c r="B10878">
        <v>2</v>
      </c>
      <c r="C10878" s="1">
        <v>25404</v>
      </c>
      <c r="D10878">
        <v>0</v>
      </c>
      <c r="E10878">
        <v>0</v>
      </c>
      <c r="F10878" t="s">
        <v>14</v>
      </c>
      <c r="G10878" s="1">
        <v>37158</v>
      </c>
      <c r="H10878">
        <v>2</v>
      </c>
      <c r="J10878">
        <v>10</v>
      </c>
      <c r="K10878">
        <v>13507</v>
      </c>
      <c r="L10878" s="1">
        <v>366</v>
      </c>
      <c r="M10878" s="2">
        <f t="shared" si="507"/>
        <v>32.177777777777777</v>
      </c>
      <c r="N10878" s="2" t="str">
        <f t="shared" si="508"/>
        <v/>
      </c>
      <c r="O10878" s="2" t="str">
        <f t="shared" si="509"/>
        <v/>
      </c>
    </row>
    <row r="10879" spans="1:15" x14ac:dyDescent="0.25">
      <c r="A10879">
        <v>10878</v>
      </c>
      <c r="B10879">
        <v>2</v>
      </c>
      <c r="C10879" s="1">
        <v>26150</v>
      </c>
      <c r="D10879">
        <v>1764</v>
      </c>
      <c r="E10879">
        <v>0</v>
      </c>
      <c r="F10879" t="s">
        <v>20</v>
      </c>
      <c r="G10879" s="1">
        <v>37158</v>
      </c>
      <c r="H10879">
        <v>2</v>
      </c>
      <c r="J10879">
        <v>10</v>
      </c>
      <c r="K10879">
        <v>10207</v>
      </c>
      <c r="L10879" s="1">
        <v>366</v>
      </c>
      <c r="M10879" s="2">
        <f t="shared" si="507"/>
        <v>30.136111111111113</v>
      </c>
      <c r="N10879" s="2" t="str">
        <f t="shared" si="508"/>
        <v/>
      </c>
      <c r="O10879" s="2" t="str">
        <f t="shared" si="509"/>
        <v/>
      </c>
    </row>
    <row r="10880" spans="1:15" x14ac:dyDescent="0.25">
      <c r="A10880">
        <v>10879</v>
      </c>
      <c r="B10880">
        <v>4</v>
      </c>
      <c r="C10880" s="1">
        <v>28447</v>
      </c>
      <c r="D10880">
        <v>0</v>
      </c>
      <c r="E10880">
        <v>0</v>
      </c>
      <c r="F10880" t="s">
        <v>20</v>
      </c>
      <c r="G10880" s="1">
        <v>37158</v>
      </c>
      <c r="H10880">
        <v>2</v>
      </c>
      <c r="J10880">
        <v>10</v>
      </c>
      <c r="K10880">
        <v>10207</v>
      </c>
      <c r="L10880" s="1">
        <v>366</v>
      </c>
      <c r="M10880" s="2">
        <f t="shared" si="507"/>
        <v>23.85</v>
      </c>
      <c r="N10880" s="2" t="str">
        <f t="shared" si="508"/>
        <v/>
      </c>
      <c r="O10880" s="2" t="str">
        <f t="shared" si="509"/>
        <v/>
      </c>
    </row>
    <row r="10881" spans="1:15" x14ac:dyDescent="0.25">
      <c r="A10881">
        <v>10880</v>
      </c>
      <c r="B10881">
        <v>2</v>
      </c>
      <c r="C10881" s="1">
        <v>21701</v>
      </c>
      <c r="D10881">
        <v>0</v>
      </c>
      <c r="E10881">
        <v>1</v>
      </c>
      <c r="F10881" t="s">
        <v>14</v>
      </c>
      <c r="G10881" s="1">
        <v>37159</v>
      </c>
      <c r="H10881">
        <v>2</v>
      </c>
      <c r="J10881">
        <v>10</v>
      </c>
      <c r="K10881">
        <v>10107</v>
      </c>
      <c r="L10881" s="1">
        <v>366</v>
      </c>
      <c r="M10881" s="2">
        <f t="shared" si="507"/>
        <v>42.319444444444443</v>
      </c>
      <c r="N10881" s="2" t="str">
        <f t="shared" si="508"/>
        <v/>
      </c>
      <c r="O10881" s="2" t="str">
        <f t="shared" si="509"/>
        <v/>
      </c>
    </row>
    <row r="10882" spans="1:15" x14ac:dyDescent="0.25">
      <c r="A10882">
        <v>10881</v>
      </c>
      <c r="B10882">
        <v>3</v>
      </c>
      <c r="C10882" s="1">
        <v>20983</v>
      </c>
      <c r="D10882">
        <v>1073</v>
      </c>
      <c r="E10882">
        <v>0</v>
      </c>
      <c r="F10882" t="s">
        <v>16</v>
      </c>
      <c r="G10882" s="1">
        <v>37159</v>
      </c>
      <c r="H10882">
        <v>2</v>
      </c>
      <c r="J10882">
        <v>10</v>
      </c>
      <c r="K10882">
        <v>10807</v>
      </c>
      <c r="L10882" s="1">
        <v>366</v>
      </c>
      <c r="M10882" s="2">
        <f t="shared" si="507"/>
        <v>44.286111111111111</v>
      </c>
      <c r="N10882" s="2" t="str">
        <f t="shared" si="508"/>
        <v/>
      </c>
      <c r="O10882" s="2" t="str">
        <f t="shared" si="509"/>
        <v/>
      </c>
    </row>
    <row r="10883" spans="1:15" x14ac:dyDescent="0.25">
      <c r="A10883">
        <v>10882</v>
      </c>
      <c r="B10883">
        <v>2</v>
      </c>
      <c r="C10883" s="1">
        <v>21936</v>
      </c>
      <c r="D10883">
        <v>0</v>
      </c>
      <c r="E10883">
        <v>0</v>
      </c>
      <c r="F10883" t="s">
        <v>13</v>
      </c>
      <c r="G10883" s="1">
        <v>37159</v>
      </c>
      <c r="H10883">
        <v>0</v>
      </c>
      <c r="J10883">
        <v>23</v>
      </c>
      <c r="K10883">
        <v>0</v>
      </c>
      <c r="L10883" s="1">
        <v>366</v>
      </c>
      <c r="M10883" s="2">
        <f t="shared" si="507"/>
        <v>41.677777777777777</v>
      </c>
      <c r="N10883" s="2" t="str">
        <f t="shared" si="508"/>
        <v/>
      </c>
      <c r="O10883" s="2" t="str">
        <f t="shared" si="509"/>
        <v/>
      </c>
    </row>
    <row r="10884" spans="1:15" x14ac:dyDescent="0.25">
      <c r="A10884">
        <v>10883</v>
      </c>
      <c r="B10884">
        <v>3</v>
      </c>
      <c r="C10884" s="1">
        <v>15795</v>
      </c>
      <c r="D10884">
        <v>0</v>
      </c>
      <c r="E10884">
        <v>0</v>
      </c>
      <c r="F10884" t="s">
        <v>13</v>
      </c>
      <c r="G10884" s="1">
        <v>37160</v>
      </c>
      <c r="H10884">
        <v>0</v>
      </c>
      <c r="J10884">
        <v>25</v>
      </c>
      <c r="K10884">
        <v>0</v>
      </c>
      <c r="L10884" s="1">
        <v>366</v>
      </c>
      <c r="M10884" s="2">
        <f t="shared" si="507"/>
        <v>58.488888888888887</v>
      </c>
      <c r="N10884" s="2" t="str">
        <f t="shared" si="508"/>
        <v/>
      </c>
      <c r="O10884" s="2" t="str">
        <f t="shared" si="509"/>
        <v/>
      </c>
    </row>
    <row r="10885" spans="1:15" x14ac:dyDescent="0.25">
      <c r="A10885">
        <v>10884</v>
      </c>
      <c r="B10885">
        <v>4</v>
      </c>
      <c r="C10885" s="1">
        <v>34559</v>
      </c>
      <c r="D10885">
        <v>0</v>
      </c>
      <c r="E10885">
        <v>0</v>
      </c>
      <c r="F10885" t="s">
        <v>20</v>
      </c>
      <c r="G10885" s="1">
        <v>37160</v>
      </c>
      <c r="H10885">
        <v>2</v>
      </c>
      <c r="J10885">
        <v>21</v>
      </c>
      <c r="K10885">
        <v>10107</v>
      </c>
      <c r="L10885" s="1">
        <v>366</v>
      </c>
      <c r="M10885" s="2">
        <f t="shared" ref="M10885:M10948" si="510">DAYS360(C10885,G10885,TRUE)/360</f>
        <v>7.1194444444444445</v>
      </c>
      <c r="N10885" s="2" t="str">
        <f t="shared" ref="N10885:N10948" si="511">IF(DAYS360(C10885,L10885)/360&gt;0,DAYS360(C10885,L10885)/360,"")</f>
        <v/>
      </c>
      <c r="O10885" s="2" t="str">
        <f t="shared" ref="O10885:O10948" si="512">IF(N10885="","",N10885-M10885)</f>
        <v/>
      </c>
    </row>
    <row r="10886" spans="1:15" x14ac:dyDescent="0.25">
      <c r="A10886">
        <v>10885</v>
      </c>
      <c r="B10886">
        <v>2</v>
      </c>
      <c r="C10886" s="1">
        <v>25420</v>
      </c>
      <c r="D10886">
        <v>0</v>
      </c>
      <c r="E10886">
        <v>0</v>
      </c>
      <c r="F10886" t="s">
        <v>14</v>
      </c>
      <c r="G10886" s="1">
        <v>37161</v>
      </c>
      <c r="H10886">
        <v>2</v>
      </c>
      <c r="J10886">
        <v>10</v>
      </c>
      <c r="K10886">
        <v>16707</v>
      </c>
      <c r="L10886" s="1">
        <v>366</v>
      </c>
      <c r="M10886" s="2">
        <f t="shared" si="510"/>
        <v>32.144444444444446</v>
      </c>
      <c r="N10886" s="2" t="str">
        <f t="shared" si="511"/>
        <v/>
      </c>
      <c r="O10886" s="2" t="str">
        <f t="shared" si="512"/>
        <v/>
      </c>
    </row>
    <row r="10887" spans="1:15" x14ac:dyDescent="0.25">
      <c r="A10887">
        <v>10886</v>
      </c>
      <c r="B10887">
        <v>3</v>
      </c>
      <c r="C10887" s="1">
        <v>21517</v>
      </c>
      <c r="D10887">
        <v>0</v>
      </c>
      <c r="E10887">
        <v>0</v>
      </c>
      <c r="F10887" t="s">
        <v>13</v>
      </c>
      <c r="G10887" s="1">
        <v>37162</v>
      </c>
      <c r="H10887">
        <v>0</v>
      </c>
      <c r="J10887">
        <v>21</v>
      </c>
      <c r="K10887">
        <v>0</v>
      </c>
      <c r="L10887" s="1">
        <v>366</v>
      </c>
      <c r="M10887" s="2">
        <f t="shared" si="510"/>
        <v>42.833333333333336</v>
      </c>
      <c r="N10887" s="2" t="str">
        <f t="shared" si="511"/>
        <v/>
      </c>
      <c r="O10887" s="2" t="str">
        <f t="shared" si="512"/>
        <v/>
      </c>
    </row>
    <row r="10888" spans="1:15" x14ac:dyDescent="0.25">
      <c r="A10888">
        <v>10887</v>
      </c>
      <c r="B10888">
        <v>3</v>
      </c>
      <c r="C10888" s="1">
        <v>28894</v>
      </c>
      <c r="D10888">
        <v>0</v>
      </c>
      <c r="E10888">
        <v>0</v>
      </c>
      <c r="F10888" t="s">
        <v>26</v>
      </c>
      <c r="G10888" s="1">
        <v>37165</v>
      </c>
      <c r="H10888">
        <v>2</v>
      </c>
      <c r="J10888">
        <v>10</v>
      </c>
      <c r="K10888">
        <v>13507</v>
      </c>
      <c r="L10888" s="1">
        <v>366</v>
      </c>
      <c r="M10888" s="2">
        <f t="shared" si="510"/>
        <v>22.647222222222222</v>
      </c>
      <c r="N10888" s="2" t="str">
        <f t="shared" si="511"/>
        <v/>
      </c>
      <c r="O10888" s="2" t="str">
        <f t="shared" si="512"/>
        <v/>
      </c>
    </row>
    <row r="10889" spans="1:15" x14ac:dyDescent="0.25">
      <c r="A10889">
        <v>10888</v>
      </c>
      <c r="B10889">
        <v>4</v>
      </c>
      <c r="C10889" s="1">
        <v>27911</v>
      </c>
      <c r="D10889">
        <v>1350</v>
      </c>
      <c r="E10889">
        <v>0</v>
      </c>
      <c r="F10889" t="s">
        <v>20</v>
      </c>
      <c r="G10889" s="1">
        <v>37165</v>
      </c>
      <c r="H10889">
        <v>2</v>
      </c>
      <c r="J10889">
        <v>10</v>
      </c>
      <c r="K10889">
        <v>13507</v>
      </c>
      <c r="L10889" s="1">
        <v>366</v>
      </c>
      <c r="M10889" s="2">
        <f t="shared" si="510"/>
        <v>25.336111111111112</v>
      </c>
      <c r="N10889" s="2" t="str">
        <f t="shared" si="511"/>
        <v/>
      </c>
      <c r="O10889" s="2" t="str">
        <f t="shared" si="512"/>
        <v/>
      </c>
    </row>
    <row r="10890" spans="1:15" x14ac:dyDescent="0.25">
      <c r="A10890">
        <v>10889</v>
      </c>
      <c r="B10890">
        <v>2</v>
      </c>
      <c r="C10890" s="1">
        <v>22657</v>
      </c>
      <c r="D10890">
        <v>0</v>
      </c>
      <c r="E10890">
        <v>0</v>
      </c>
      <c r="F10890" t="s">
        <v>13</v>
      </c>
      <c r="G10890" s="1">
        <v>37166</v>
      </c>
      <c r="H10890">
        <v>0</v>
      </c>
      <c r="J10890">
        <v>23</v>
      </c>
      <c r="K10890">
        <v>0</v>
      </c>
      <c r="L10890" s="1">
        <v>366</v>
      </c>
      <c r="M10890" s="2">
        <f t="shared" si="510"/>
        <v>39.725000000000001</v>
      </c>
      <c r="N10890" s="2" t="str">
        <f t="shared" si="511"/>
        <v/>
      </c>
      <c r="O10890" s="2" t="str">
        <f t="shared" si="512"/>
        <v/>
      </c>
    </row>
    <row r="10891" spans="1:15" x14ac:dyDescent="0.25">
      <c r="A10891">
        <v>10890</v>
      </c>
      <c r="B10891">
        <v>2</v>
      </c>
      <c r="C10891" s="1">
        <v>14217</v>
      </c>
      <c r="D10891">
        <v>0</v>
      </c>
      <c r="E10891">
        <v>0</v>
      </c>
      <c r="F10891" t="s">
        <v>13</v>
      </c>
      <c r="G10891" s="1">
        <v>37166</v>
      </c>
      <c r="H10891">
        <v>0</v>
      </c>
      <c r="J10891">
        <v>25</v>
      </c>
      <c r="K10891">
        <v>0</v>
      </c>
      <c r="L10891" s="1">
        <v>366</v>
      </c>
      <c r="M10891" s="2">
        <f t="shared" si="510"/>
        <v>62.830555555555556</v>
      </c>
      <c r="N10891" s="2" t="str">
        <f t="shared" si="511"/>
        <v/>
      </c>
      <c r="O10891" s="2" t="str">
        <f t="shared" si="512"/>
        <v/>
      </c>
    </row>
    <row r="10892" spans="1:15" x14ac:dyDescent="0.25">
      <c r="A10892">
        <v>10891</v>
      </c>
      <c r="B10892">
        <v>2</v>
      </c>
      <c r="C10892" s="1">
        <v>27907</v>
      </c>
      <c r="D10892">
        <v>1945</v>
      </c>
      <c r="E10892">
        <v>0</v>
      </c>
      <c r="F10892" t="s">
        <v>29</v>
      </c>
      <c r="G10892" s="1">
        <v>37166</v>
      </c>
      <c r="H10892">
        <v>2</v>
      </c>
      <c r="J10892">
        <v>10</v>
      </c>
      <c r="K10892">
        <v>17807</v>
      </c>
      <c r="L10892" s="1">
        <v>366</v>
      </c>
      <c r="M10892" s="2">
        <f t="shared" si="510"/>
        <v>25.347222222222221</v>
      </c>
      <c r="N10892" s="2" t="str">
        <f t="shared" si="511"/>
        <v/>
      </c>
      <c r="O10892" s="2" t="str">
        <f t="shared" si="512"/>
        <v/>
      </c>
    </row>
    <row r="10893" spans="1:15" x14ac:dyDescent="0.25">
      <c r="A10893">
        <v>10892</v>
      </c>
      <c r="B10893">
        <v>3</v>
      </c>
      <c r="C10893" s="1">
        <v>15342</v>
      </c>
      <c r="D10893">
        <v>0</v>
      </c>
      <c r="E10893">
        <v>0</v>
      </c>
      <c r="F10893" t="s">
        <v>14</v>
      </c>
      <c r="G10893" s="1">
        <v>37166</v>
      </c>
      <c r="H10893">
        <v>0</v>
      </c>
      <c r="J10893">
        <v>10</v>
      </c>
      <c r="K10893">
        <v>10107</v>
      </c>
      <c r="L10893" s="1">
        <v>366</v>
      </c>
      <c r="M10893" s="2">
        <f t="shared" si="510"/>
        <v>59.75277777777778</v>
      </c>
      <c r="N10893" s="2" t="str">
        <f t="shared" si="511"/>
        <v/>
      </c>
      <c r="O10893" s="2" t="str">
        <f t="shared" si="512"/>
        <v/>
      </c>
    </row>
    <row r="10894" spans="1:15" x14ac:dyDescent="0.25">
      <c r="A10894">
        <v>10893</v>
      </c>
      <c r="B10894">
        <v>2</v>
      </c>
      <c r="C10894" s="1">
        <v>27485</v>
      </c>
      <c r="D10894">
        <v>0</v>
      </c>
      <c r="E10894">
        <v>0</v>
      </c>
      <c r="F10894" t="s">
        <v>26</v>
      </c>
      <c r="G10894" s="1">
        <v>37166</v>
      </c>
      <c r="H10894">
        <v>0</v>
      </c>
      <c r="J10894">
        <v>10</v>
      </c>
      <c r="K10894">
        <v>10107</v>
      </c>
      <c r="L10894" s="1">
        <v>366</v>
      </c>
      <c r="M10894" s="2">
        <f t="shared" si="510"/>
        <v>26.502777777777776</v>
      </c>
      <c r="N10894" s="2" t="str">
        <f t="shared" si="511"/>
        <v/>
      </c>
      <c r="O10894" s="2" t="str">
        <f t="shared" si="512"/>
        <v/>
      </c>
    </row>
    <row r="10895" spans="1:15" x14ac:dyDescent="0.25">
      <c r="A10895">
        <v>10894</v>
      </c>
      <c r="B10895">
        <v>2</v>
      </c>
      <c r="C10895" s="1">
        <v>30927</v>
      </c>
      <c r="D10895">
        <v>0</v>
      </c>
      <c r="E10895">
        <v>0</v>
      </c>
      <c r="F10895" t="s">
        <v>20</v>
      </c>
      <c r="G10895" s="1">
        <v>37166</v>
      </c>
      <c r="H10895">
        <v>2</v>
      </c>
      <c r="J10895">
        <v>21</v>
      </c>
      <c r="K10895">
        <v>10107</v>
      </c>
      <c r="L10895" s="1">
        <v>366</v>
      </c>
      <c r="M10895" s="2">
        <f t="shared" si="510"/>
        <v>17.083333333333332</v>
      </c>
      <c r="N10895" s="2" t="str">
        <f t="shared" si="511"/>
        <v/>
      </c>
      <c r="O10895" s="2" t="str">
        <f t="shared" si="512"/>
        <v/>
      </c>
    </row>
    <row r="10896" spans="1:15" x14ac:dyDescent="0.25">
      <c r="A10896">
        <v>10895</v>
      </c>
      <c r="B10896">
        <v>2</v>
      </c>
      <c r="C10896" s="1">
        <v>35745</v>
      </c>
      <c r="D10896">
        <v>0</v>
      </c>
      <c r="E10896">
        <v>0</v>
      </c>
      <c r="F10896" t="s">
        <v>20</v>
      </c>
      <c r="G10896" s="1">
        <v>37166</v>
      </c>
      <c r="H10896">
        <v>2</v>
      </c>
      <c r="J10896">
        <v>21</v>
      </c>
      <c r="K10896">
        <v>10107</v>
      </c>
      <c r="L10896" s="1">
        <v>366</v>
      </c>
      <c r="M10896" s="2">
        <f t="shared" si="510"/>
        <v>3.8916666666666666</v>
      </c>
      <c r="N10896" s="2" t="str">
        <f t="shared" si="511"/>
        <v/>
      </c>
      <c r="O10896" s="2" t="str">
        <f t="shared" si="512"/>
        <v/>
      </c>
    </row>
    <row r="10897" spans="1:15" x14ac:dyDescent="0.25">
      <c r="A10897">
        <v>10896</v>
      </c>
      <c r="B10897">
        <v>4</v>
      </c>
      <c r="C10897" s="1">
        <v>30605</v>
      </c>
      <c r="D10897">
        <v>0</v>
      </c>
      <c r="E10897">
        <v>0</v>
      </c>
      <c r="F10897" t="s">
        <v>20</v>
      </c>
      <c r="G10897" s="1">
        <v>37166</v>
      </c>
      <c r="H10897">
        <v>2</v>
      </c>
      <c r="J10897">
        <v>21</v>
      </c>
      <c r="K10897">
        <v>10107</v>
      </c>
      <c r="L10897" s="1">
        <v>366</v>
      </c>
      <c r="M10897" s="2">
        <f t="shared" si="510"/>
        <v>17.961111111111112</v>
      </c>
      <c r="N10897" s="2" t="str">
        <f t="shared" si="511"/>
        <v/>
      </c>
      <c r="O10897" s="2" t="str">
        <f t="shared" si="512"/>
        <v/>
      </c>
    </row>
    <row r="10898" spans="1:15" x14ac:dyDescent="0.25">
      <c r="A10898">
        <v>10897</v>
      </c>
      <c r="B10898">
        <v>4</v>
      </c>
      <c r="C10898" s="1">
        <v>26041</v>
      </c>
      <c r="D10898">
        <v>1623</v>
      </c>
      <c r="E10898">
        <v>0</v>
      </c>
      <c r="F10898" t="s">
        <v>20</v>
      </c>
      <c r="G10898" s="1">
        <v>37167</v>
      </c>
      <c r="H10898">
        <v>0</v>
      </c>
      <c r="J10898">
        <v>21</v>
      </c>
      <c r="K10898">
        <v>0</v>
      </c>
      <c r="L10898" s="1">
        <v>366</v>
      </c>
      <c r="M10898" s="2">
        <f t="shared" si="510"/>
        <v>30.458333333333332</v>
      </c>
      <c r="N10898" s="2" t="str">
        <f t="shared" si="511"/>
        <v/>
      </c>
      <c r="O10898" s="2" t="str">
        <f t="shared" si="512"/>
        <v/>
      </c>
    </row>
    <row r="10899" spans="1:15" x14ac:dyDescent="0.25">
      <c r="A10899">
        <v>10898</v>
      </c>
      <c r="B10899">
        <v>2</v>
      </c>
      <c r="C10899" s="1">
        <v>17227</v>
      </c>
      <c r="D10899">
        <v>0</v>
      </c>
      <c r="E10899">
        <v>0</v>
      </c>
      <c r="F10899" t="s">
        <v>13</v>
      </c>
      <c r="G10899" s="1">
        <v>37167</v>
      </c>
      <c r="H10899">
        <v>0</v>
      </c>
      <c r="J10899">
        <v>23</v>
      </c>
      <c r="K10899">
        <v>0</v>
      </c>
      <c r="L10899" s="1">
        <v>366</v>
      </c>
      <c r="M10899" s="2">
        <f t="shared" si="510"/>
        <v>54.588888888888889</v>
      </c>
      <c r="N10899" s="2" t="str">
        <f t="shared" si="511"/>
        <v/>
      </c>
      <c r="O10899" s="2" t="str">
        <f t="shared" si="512"/>
        <v/>
      </c>
    </row>
    <row r="10900" spans="1:15" x14ac:dyDescent="0.25">
      <c r="A10900">
        <v>10899</v>
      </c>
      <c r="B10900">
        <v>2</v>
      </c>
      <c r="C10900" s="1">
        <v>26556</v>
      </c>
      <c r="D10900">
        <v>1149</v>
      </c>
      <c r="E10900">
        <v>2</v>
      </c>
      <c r="F10900" t="s">
        <v>14</v>
      </c>
      <c r="G10900" s="1">
        <v>37167</v>
      </c>
      <c r="H10900">
        <v>2</v>
      </c>
      <c r="J10900">
        <v>10</v>
      </c>
      <c r="K10900">
        <v>17907</v>
      </c>
      <c r="L10900" s="1">
        <v>366</v>
      </c>
      <c r="M10900" s="2">
        <f t="shared" si="510"/>
        <v>29.052777777777777</v>
      </c>
      <c r="N10900" s="2" t="str">
        <f t="shared" si="511"/>
        <v/>
      </c>
      <c r="O10900" s="2" t="str">
        <f t="shared" si="512"/>
        <v/>
      </c>
    </row>
    <row r="10901" spans="1:15" x14ac:dyDescent="0.25">
      <c r="A10901">
        <v>10900</v>
      </c>
      <c r="B10901">
        <v>4</v>
      </c>
      <c r="C10901" s="1">
        <v>28269</v>
      </c>
      <c r="D10901">
        <v>1750</v>
      </c>
      <c r="E10901">
        <v>0</v>
      </c>
      <c r="F10901" t="s">
        <v>16</v>
      </c>
      <c r="G10901" s="1">
        <v>37168</v>
      </c>
      <c r="H10901">
        <v>0</v>
      </c>
      <c r="J10901">
        <v>10</v>
      </c>
      <c r="K10901">
        <v>13507</v>
      </c>
      <c r="L10901" s="1">
        <v>366</v>
      </c>
      <c r="M10901" s="2">
        <f t="shared" si="510"/>
        <v>24.361111111111111</v>
      </c>
      <c r="N10901" s="2" t="str">
        <f t="shared" si="511"/>
        <v/>
      </c>
      <c r="O10901" s="2" t="str">
        <f t="shared" si="512"/>
        <v/>
      </c>
    </row>
    <row r="10902" spans="1:15" x14ac:dyDescent="0.25">
      <c r="A10902">
        <v>10901</v>
      </c>
      <c r="B10902">
        <v>4</v>
      </c>
      <c r="C10902" s="1">
        <v>24623</v>
      </c>
      <c r="D10902">
        <v>0</v>
      </c>
      <c r="E10902">
        <v>0</v>
      </c>
      <c r="F10902" t="s">
        <v>20</v>
      </c>
      <c r="G10902" s="1">
        <v>37168</v>
      </c>
      <c r="H10902">
        <v>2</v>
      </c>
      <c r="J10902">
        <v>10</v>
      </c>
      <c r="K10902">
        <v>10607</v>
      </c>
      <c r="L10902" s="1">
        <v>366</v>
      </c>
      <c r="M10902" s="2">
        <f t="shared" si="510"/>
        <v>34.344444444444441</v>
      </c>
      <c r="N10902" s="2" t="str">
        <f t="shared" si="511"/>
        <v/>
      </c>
      <c r="O10902" s="2" t="str">
        <f t="shared" si="512"/>
        <v/>
      </c>
    </row>
    <row r="10903" spans="1:15" x14ac:dyDescent="0.25">
      <c r="A10903">
        <v>10902</v>
      </c>
      <c r="B10903">
        <v>3</v>
      </c>
      <c r="C10903" s="1">
        <v>16964</v>
      </c>
      <c r="D10903">
        <v>0</v>
      </c>
      <c r="E10903">
        <v>0</v>
      </c>
      <c r="F10903" t="s">
        <v>14</v>
      </c>
      <c r="G10903" s="1">
        <v>37168</v>
      </c>
      <c r="H10903">
        <v>0</v>
      </c>
      <c r="J10903">
        <v>10</v>
      </c>
      <c r="K10903">
        <v>12149</v>
      </c>
      <c r="L10903" s="1">
        <v>366</v>
      </c>
      <c r="M10903" s="2">
        <f t="shared" si="510"/>
        <v>55.31388888888889</v>
      </c>
      <c r="N10903" s="2" t="str">
        <f t="shared" si="511"/>
        <v/>
      </c>
      <c r="O10903" s="2" t="str">
        <f t="shared" si="512"/>
        <v/>
      </c>
    </row>
    <row r="10904" spans="1:15" x14ac:dyDescent="0.25">
      <c r="A10904">
        <v>10903</v>
      </c>
      <c r="B10904">
        <v>3</v>
      </c>
      <c r="C10904" s="1">
        <v>20961</v>
      </c>
      <c r="D10904">
        <v>0</v>
      </c>
      <c r="E10904">
        <v>0</v>
      </c>
      <c r="F10904" t="s">
        <v>14</v>
      </c>
      <c r="G10904" s="1">
        <v>37168</v>
      </c>
      <c r="H10904">
        <v>2</v>
      </c>
      <c r="J10904">
        <v>10</v>
      </c>
      <c r="K10904">
        <v>18319</v>
      </c>
      <c r="L10904" s="1">
        <v>366</v>
      </c>
      <c r="M10904" s="2">
        <f t="shared" si="510"/>
        <v>44.369444444444447</v>
      </c>
      <c r="N10904" s="2" t="str">
        <f t="shared" si="511"/>
        <v/>
      </c>
      <c r="O10904" s="2" t="str">
        <f t="shared" si="512"/>
        <v/>
      </c>
    </row>
    <row r="10905" spans="1:15" x14ac:dyDescent="0.25">
      <c r="A10905">
        <v>10904</v>
      </c>
      <c r="B10905">
        <v>2</v>
      </c>
      <c r="C10905" s="1">
        <v>34703</v>
      </c>
      <c r="D10905">
        <v>0</v>
      </c>
      <c r="E10905">
        <v>0</v>
      </c>
      <c r="F10905" t="s">
        <v>20</v>
      </c>
      <c r="G10905" s="1">
        <v>37168</v>
      </c>
      <c r="H10905">
        <v>2</v>
      </c>
      <c r="J10905">
        <v>21</v>
      </c>
      <c r="K10905">
        <v>10107</v>
      </c>
      <c r="L10905" s="1">
        <v>366</v>
      </c>
      <c r="M10905" s="2">
        <f t="shared" si="510"/>
        <v>6.75</v>
      </c>
      <c r="N10905" s="2" t="str">
        <f t="shared" si="511"/>
        <v/>
      </c>
      <c r="O10905" s="2" t="str">
        <f t="shared" si="512"/>
        <v/>
      </c>
    </row>
    <row r="10906" spans="1:15" x14ac:dyDescent="0.25">
      <c r="A10906">
        <v>10905</v>
      </c>
      <c r="B10906">
        <v>2</v>
      </c>
      <c r="C10906" s="1">
        <v>33439</v>
      </c>
      <c r="D10906">
        <v>0</v>
      </c>
      <c r="E10906">
        <v>0</v>
      </c>
      <c r="F10906" t="s">
        <v>20</v>
      </c>
      <c r="G10906" s="1">
        <v>37168</v>
      </c>
      <c r="H10906">
        <v>2</v>
      </c>
      <c r="J10906">
        <v>21</v>
      </c>
      <c r="K10906">
        <v>10107</v>
      </c>
      <c r="L10906" s="1">
        <v>366</v>
      </c>
      <c r="M10906" s="2">
        <f t="shared" si="510"/>
        <v>10.205555555555556</v>
      </c>
      <c r="N10906" s="2" t="str">
        <f t="shared" si="511"/>
        <v/>
      </c>
      <c r="O10906" s="2" t="str">
        <f t="shared" si="512"/>
        <v/>
      </c>
    </row>
    <row r="10907" spans="1:15" x14ac:dyDescent="0.25">
      <c r="A10907">
        <v>10906</v>
      </c>
      <c r="B10907">
        <v>3</v>
      </c>
      <c r="C10907" s="1">
        <v>26948</v>
      </c>
      <c r="D10907">
        <v>0</v>
      </c>
      <c r="E10907">
        <v>0</v>
      </c>
      <c r="F10907" t="s">
        <v>20</v>
      </c>
      <c r="G10907" s="1">
        <v>37168</v>
      </c>
      <c r="H10907">
        <v>2</v>
      </c>
      <c r="J10907">
        <v>10</v>
      </c>
      <c r="K10907">
        <v>16707</v>
      </c>
      <c r="L10907" s="1">
        <v>366</v>
      </c>
      <c r="M10907" s="2">
        <f t="shared" si="510"/>
        <v>27.980555555555554</v>
      </c>
      <c r="N10907" s="2" t="str">
        <f t="shared" si="511"/>
        <v/>
      </c>
      <c r="O10907" s="2" t="str">
        <f t="shared" si="512"/>
        <v/>
      </c>
    </row>
    <row r="10908" spans="1:15" x14ac:dyDescent="0.25">
      <c r="A10908">
        <v>10907</v>
      </c>
      <c r="B10908">
        <v>2</v>
      </c>
      <c r="C10908" s="1">
        <v>23809</v>
      </c>
      <c r="D10908">
        <v>0</v>
      </c>
      <c r="E10908">
        <v>2</v>
      </c>
      <c r="F10908" t="s">
        <v>26</v>
      </c>
      <c r="G10908" s="1">
        <v>37168</v>
      </c>
      <c r="H10908">
        <v>2</v>
      </c>
      <c r="J10908">
        <v>10</v>
      </c>
      <c r="K10908">
        <v>10207</v>
      </c>
      <c r="L10908" s="1">
        <v>366</v>
      </c>
      <c r="M10908" s="2">
        <f t="shared" si="510"/>
        <v>36.572222222222223</v>
      </c>
      <c r="N10908" s="2" t="str">
        <f t="shared" si="511"/>
        <v/>
      </c>
      <c r="O10908" s="2" t="str">
        <f t="shared" si="512"/>
        <v/>
      </c>
    </row>
    <row r="10909" spans="1:15" x14ac:dyDescent="0.25">
      <c r="A10909">
        <v>10908</v>
      </c>
      <c r="B10909">
        <v>4</v>
      </c>
      <c r="C10909" s="1">
        <v>23199</v>
      </c>
      <c r="D10909">
        <v>3767</v>
      </c>
      <c r="E10909">
        <v>0</v>
      </c>
      <c r="F10909" t="s">
        <v>20</v>
      </c>
      <c r="G10909" s="1">
        <v>37169</v>
      </c>
      <c r="H10909">
        <v>2</v>
      </c>
      <c r="J10909">
        <v>10</v>
      </c>
      <c r="K10909">
        <v>10107</v>
      </c>
      <c r="L10909" s="1">
        <v>366</v>
      </c>
      <c r="M10909" s="2">
        <f t="shared" si="510"/>
        <v>38.244444444444447</v>
      </c>
      <c r="N10909" s="2" t="str">
        <f t="shared" si="511"/>
        <v/>
      </c>
      <c r="O10909" s="2" t="str">
        <f t="shared" si="512"/>
        <v/>
      </c>
    </row>
    <row r="10910" spans="1:15" x14ac:dyDescent="0.25">
      <c r="A10910">
        <v>10909</v>
      </c>
      <c r="B10910">
        <v>2</v>
      </c>
      <c r="C10910" s="1">
        <v>24549</v>
      </c>
      <c r="D10910">
        <v>0</v>
      </c>
      <c r="E10910">
        <v>0</v>
      </c>
      <c r="F10910" t="s">
        <v>26</v>
      </c>
      <c r="G10910" s="1">
        <v>37172</v>
      </c>
      <c r="H10910">
        <v>0</v>
      </c>
      <c r="J10910">
        <v>10</v>
      </c>
      <c r="K10910">
        <v>0</v>
      </c>
      <c r="L10910" s="1">
        <v>366</v>
      </c>
      <c r="M10910" s="2">
        <f t="shared" si="510"/>
        <v>34.555555555555557</v>
      </c>
      <c r="N10910" s="2" t="str">
        <f t="shared" si="511"/>
        <v/>
      </c>
      <c r="O10910" s="2" t="str">
        <f t="shared" si="512"/>
        <v/>
      </c>
    </row>
    <row r="10911" spans="1:15" x14ac:dyDescent="0.25">
      <c r="A10911">
        <v>10910</v>
      </c>
      <c r="B10911">
        <v>2</v>
      </c>
      <c r="C10911" s="1">
        <v>26948</v>
      </c>
      <c r="D10911">
        <v>0</v>
      </c>
      <c r="E10911">
        <v>2</v>
      </c>
      <c r="F10911" t="s">
        <v>20</v>
      </c>
      <c r="G10911" s="1">
        <v>37172</v>
      </c>
      <c r="H10911">
        <v>2</v>
      </c>
      <c r="J10911">
        <v>10</v>
      </c>
      <c r="K10911">
        <v>10307</v>
      </c>
      <c r="L10911" s="1">
        <v>366</v>
      </c>
      <c r="M10911" s="2">
        <f t="shared" si="510"/>
        <v>27.991666666666667</v>
      </c>
      <c r="N10911" s="2" t="str">
        <f t="shared" si="511"/>
        <v/>
      </c>
      <c r="O10911" s="2" t="str">
        <f t="shared" si="512"/>
        <v/>
      </c>
    </row>
    <row r="10912" spans="1:15" x14ac:dyDescent="0.25">
      <c r="A10912">
        <v>10911</v>
      </c>
      <c r="B10912">
        <v>2</v>
      </c>
      <c r="C10912" s="1">
        <v>18797</v>
      </c>
      <c r="D10912">
        <v>0</v>
      </c>
      <c r="E10912">
        <v>0</v>
      </c>
      <c r="F10912" t="s">
        <v>13</v>
      </c>
      <c r="G10912" s="1">
        <v>37173</v>
      </c>
      <c r="H10912">
        <v>0</v>
      </c>
      <c r="J10912">
        <v>21</v>
      </c>
      <c r="K10912">
        <v>0</v>
      </c>
      <c r="L10912" s="1">
        <v>366</v>
      </c>
      <c r="M10912" s="2">
        <f t="shared" si="510"/>
        <v>50.30833333333333</v>
      </c>
      <c r="N10912" s="2" t="str">
        <f t="shared" si="511"/>
        <v/>
      </c>
      <c r="O10912" s="2" t="str">
        <f t="shared" si="512"/>
        <v/>
      </c>
    </row>
    <row r="10913" spans="1:15" x14ac:dyDescent="0.25">
      <c r="A10913">
        <v>10912</v>
      </c>
      <c r="B10913">
        <v>4</v>
      </c>
      <c r="C10913" s="1">
        <v>28390</v>
      </c>
      <c r="D10913">
        <v>1450</v>
      </c>
      <c r="E10913">
        <v>0</v>
      </c>
      <c r="F10913" t="s">
        <v>26</v>
      </c>
      <c r="G10913" s="1">
        <v>37173</v>
      </c>
      <c r="H10913">
        <v>2</v>
      </c>
      <c r="J10913">
        <v>10</v>
      </c>
      <c r="K10913">
        <v>13507</v>
      </c>
      <c r="L10913" s="1">
        <v>366</v>
      </c>
      <c r="M10913" s="2">
        <f t="shared" si="510"/>
        <v>24.047222222222221</v>
      </c>
      <c r="N10913" s="2" t="str">
        <f t="shared" si="511"/>
        <v/>
      </c>
      <c r="O10913" s="2" t="str">
        <f t="shared" si="512"/>
        <v/>
      </c>
    </row>
    <row r="10914" spans="1:15" x14ac:dyDescent="0.25">
      <c r="A10914">
        <v>10913</v>
      </c>
      <c r="B10914">
        <v>2</v>
      </c>
      <c r="C10914" s="1">
        <v>19944</v>
      </c>
      <c r="D10914">
        <v>3153</v>
      </c>
      <c r="E10914">
        <v>0</v>
      </c>
      <c r="F10914" t="s">
        <v>17</v>
      </c>
      <c r="G10914" s="1">
        <v>37173</v>
      </c>
      <c r="H10914">
        <v>2</v>
      </c>
      <c r="J10914">
        <v>10</v>
      </c>
      <c r="K10914">
        <v>10107</v>
      </c>
      <c r="L10914" s="1">
        <v>366</v>
      </c>
      <c r="M10914" s="2">
        <f t="shared" si="510"/>
        <v>47.169444444444444</v>
      </c>
      <c r="N10914" s="2" t="str">
        <f t="shared" si="511"/>
        <v/>
      </c>
      <c r="O10914" s="2" t="str">
        <f t="shared" si="512"/>
        <v/>
      </c>
    </row>
    <row r="10915" spans="1:15" x14ac:dyDescent="0.25">
      <c r="A10915">
        <v>10914</v>
      </c>
      <c r="B10915">
        <v>2</v>
      </c>
      <c r="C10915" s="1">
        <v>27528</v>
      </c>
      <c r="D10915">
        <v>1474</v>
      </c>
      <c r="E10915">
        <v>0</v>
      </c>
      <c r="F10915" t="s">
        <v>20</v>
      </c>
      <c r="G10915" s="1">
        <v>37173</v>
      </c>
      <c r="H10915">
        <v>2</v>
      </c>
      <c r="J10915">
        <v>10</v>
      </c>
      <c r="K10915">
        <v>10107</v>
      </c>
      <c r="L10915" s="1">
        <v>366</v>
      </c>
      <c r="M10915" s="2">
        <f t="shared" si="510"/>
        <v>26.402777777777779</v>
      </c>
      <c r="N10915" s="2" t="str">
        <f t="shared" si="511"/>
        <v/>
      </c>
      <c r="O10915" s="2" t="str">
        <f t="shared" si="512"/>
        <v/>
      </c>
    </row>
    <row r="10916" spans="1:15" x14ac:dyDescent="0.25">
      <c r="A10916">
        <v>10915</v>
      </c>
      <c r="B10916">
        <v>2</v>
      </c>
      <c r="C10916" s="1">
        <v>36970</v>
      </c>
      <c r="D10916">
        <v>0</v>
      </c>
      <c r="E10916">
        <v>0</v>
      </c>
      <c r="F10916" t="s">
        <v>20</v>
      </c>
      <c r="G10916" s="1">
        <v>37173</v>
      </c>
      <c r="H10916">
        <v>2</v>
      </c>
      <c r="J10916">
        <v>21</v>
      </c>
      <c r="K10916">
        <v>10107</v>
      </c>
      <c r="L10916" s="1">
        <v>366</v>
      </c>
      <c r="M10916" s="2">
        <f t="shared" si="510"/>
        <v>0.55277777777777781</v>
      </c>
      <c r="N10916" s="2" t="str">
        <f t="shared" si="511"/>
        <v/>
      </c>
      <c r="O10916" s="2" t="str">
        <f t="shared" si="512"/>
        <v/>
      </c>
    </row>
    <row r="10917" spans="1:15" x14ac:dyDescent="0.25">
      <c r="A10917">
        <v>10916</v>
      </c>
      <c r="B10917">
        <v>2</v>
      </c>
      <c r="C10917" s="1">
        <v>22707</v>
      </c>
      <c r="D10917">
        <v>1600</v>
      </c>
      <c r="E10917">
        <v>1</v>
      </c>
      <c r="F10917" t="s">
        <v>14</v>
      </c>
      <c r="G10917" s="1">
        <v>37174</v>
      </c>
      <c r="H10917">
        <v>2</v>
      </c>
      <c r="J10917">
        <v>10</v>
      </c>
      <c r="K10917">
        <v>15607</v>
      </c>
      <c r="L10917" s="1">
        <v>366</v>
      </c>
      <c r="M10917" s="2">
        <f t="shared" si="510"/>
        <v>39.605555555555554</v>
      </c>
      <c r="N10917" s="2" t="str">
        <f t="shared" si="511"/>
        <v/>
      </c>
      <c r="O10917" s="2" t="str">
        <f t="shared" si="512"/>
        <v/>
      </c>
    </row>
    <row r="10918" spans="1:15" x14ac:dyDescent="0.25">
      <c r="A10918">
        <v>10917</v>
      </c>
      <c r="B10918">
        <v>3</v>
      </c>
      <c r="C10918" s="1">
        <v>27995</v>
      </c>
      <c r="D10918">
        <v>1613</v>
      </c>
      <c r="E10918">
        <v>1</v>
      </c>
      <c r="F10918" t="s">
        <v>14</v>
      </c>
      <c r="G10918" s="1">
        <v>37174</v>
      </c>
      <c r="H10918">
        <v>2</v>
      </c>
      <c r="J10918">
        <v>10</v>
      </c>
      <c r="K10918">
        <v>13907</v>
      </c>
      <c r="L10918" s="1">
        <v>366</v>
      </c>
      <c r="M10918" s="2">
        <f t="shared" si="510"/>
        <v>25.130555555555556</v>
      </c>
      <c r="N10918" s="2" t="str">
        <f t="shared" si="511"/>
        <v/>
      </c>
      <c r="O10918" s="2" t="str">
        <f t="shared" si="512"/>
        <v/>
      </c>
    </row>
    <row r="10919" spans="1:15" x14ac:dyDescent="0.25">
      <c r="A10919">
        <v>10918</v>
      </c>
      <c r="B10919">
        <v>4</v>
      </c>
      <c r="C10919" s="1">
        <v>27987</v>
      </c>
      <c r="D10919">
        <v>1110</v>
      </c>
      <c r="E10919">
        <v>1</v>
      </c>
      <c r="F10919" t="s">
        <v>26</v>
      </c>
      <c r="G10919" s="1">
        <v>37174</v>
      </c>
      <c r="H10919">
        <v>2</v>
      </c>
      <c r="J10919">
        <v>10</v>
      </c>
      <c r="K10919">
        <v>12807</v>
      </c>
      <c r="L10919" s="1">
        <v>366</v>
      </c>
      <c r="M10919" s="2">
        <f t="shared" si="510"/>
        <v>25.152777777777779</v>
      </c>
      <c r="N10919" s="2" t="str">
        <f t="shared" si="511"/>
        <v/>
      </c>
      <c r="O10919" s="2" t="str">
        <f t="shared" si="512"/>
        <v/>
      </c>
    </row>
    <row r="10920" spans="1:15" x14ac:dyDescent="0.25">
      <c r="A10920">
        <v>10919</v>
      </c>
      <c r="B10920">
        <v>3</v>
      </c>
      <c r="C10920" s="1">
        <v>18961</v>
      </c>
      <c r="D10920">
        <v>0</v>
      </c>
      <c r="E10920">
        <v>0</v>
      </c>
      <c r="F10920" t="s">
        <v>17</v>
      </c>
      <c r="G10920" s="1">
        <v>37175</v>
      </c>
      <c r="H10920">
        <v>2</v>
      </c>
      <c r="J10920">
        <v>10</v>
      </c>
      <c r="K10920">
        <v>15707</v>
      </c>
      <c r="L10920" s="1">
        <v>366</v>
      </c>
      <c r="M10920" s="2">
        <f t="shared" si="510"/>
        <v>49.866666666666667</v>
      </c>
      <c r="N10920" s="2" t="str">
        <f t="shared" si="511"/>
        <v/>
      </c>
      <c r="O10920" s="2" t="str">
        <f t="shared" si="512"/>
        <v/>
      </c>
    </row>
    <row r="10921" spans="1:15" x14ac:dyDescent="0.25">
      <c r="A10921">
        <v>10920</v>
      </c>
      <c r="B10921">
        <v>2</v>
      </c>
      <c r="C10921" s="1">
        <v>27704</v>
      </c>
      <c r="D10921">
        <v>1500</v>
      </c>
      <c r="E10921">
        <v>1</v>
      </c>
      <c r="F10921" t="s">
        <v>29</v>
      </c>
      <c r="G10921" s="1">
        <v>37175</v>
      </c>
      <c r="H10921">
        <v>0</v>
      </c>
      <c r="J10921">
        <v>10</v>
      </c>
      <c r="K10921">
        <v>14607</v>
      </c>
      <c r="L10921" s="1">
        <v>366</v>
      </c>
      <c r="M10921" s="2">
        <f t="shared" si="510"/>
        <v>25.930555555555557</v>
      </c>
      <c r="N10921" s="2" t="str">
        <f t="shared" si="511"/>
        <v/>
      </c>
      <c r="O10921" s="2" t="str">
        <f t="shared" si="512"/>
        <v/>
      </c>
    </row>
    <row r="10922" spans="1:15" x14ac:dyDescent="0.25">
      <c r="A10922">
        <v>10921</v>
      </c>
      <c r="B10922">
        <v>2</v>
      </c>
      <c r="C10922" s="1">
        <v>18491</v>
      </c>
      <c r="D10922">
        <v>0</v>
      </c>
      <c r="E10922">
        <v>0</v>
      </c>
      <c r="F10922" t="s">
        <v>13</v>
      </c>
      <c r="G10922" s="1">
        <v>37175</v>
      </c>
      <c r="H10922">
        <v>2</v>
      </c>
      <c r="I10922" t="s">
        <v>24</v>
      </c>
      <c r="J10922">
        <v>21</v>
      </c>
      <c r="K10922">
        <v>10107</v>
      </c>
      <c r="L10922" s="1">
        <v>37515</v>
      </c>
      <c r="M10922" s="2">
        <f t="shared" si="510"/>
        <v>51.152777777777779</v>
      </c>
      <c r="N10922" s="2">
        <f t="shared" si="511"/>
        <v>52.083333333333336</v>
      </c>
      <c r="O10922" s="2">
        <f t="shared" si="512"/>
        <v>0.93055555555555713</v>
      </c>
    </row>
    <row r="10923" spans="1:15" x14ac:dyDescent="0.25">
      <c r="A10923">
        <v>10922</v>
      </c>
      <c r="B10923">
        <v>4</v>
      </c>
      <c r="C10923" s="1">
        <v>26449</v>
      </c>
      <c r="D10923">
        <v>2408</v>
      </c>
      <c r="E10923">
        <v>0</v>
      </c>
      <c r="F10923" t="s">
        <v>20</v>
      </c>
      <c r="G10923" s="1">
        <v>37175</v>
      </c>
      <c r="H10923">
        <v>2</v>
      </c>
      <c r="J10923">
        <v>10</v>
      </c>
      <c r="K10923">
        <v>10107</v>
      </c>
      <c r="L10923" s="1">
        <v>366</v>
      </c>
      <c r="M10923" s="2">
        <f t="shared" si="510"/>
        <v>29.363888888888887</v>
      </c>
      <c r="N10923" s="2" t="str">
        <f t="shared" si="511"/>
        <v/>
      </c>
      <c r="O10923" s="2" t="str">
        <f t="shared" si="512"/>
        <v/>
      </c>
    </row>
    <row r="10924" spans="1:15" x14ac:dyDescent="0.25">
      <c r="A10924">
        <v>10923</v>
      </c>
      <c r="B10924">
        <v>4</v>
      </c>
      <c r="C10924" s="1">
        <v>28954</v>
      </c>
      <c r="D10924">
        <v>1529</v>
      </c>
      <c r="E10924">
        <v>0</v>
      </c>
      <c r="F10924" t="s">
        <v>26</v>
      </c>
      <c r="G10924" s="1">
        <v>37176</v>
      </c>
      <c r="H10924">
        <v>2</v>
      </c>
      <c r="J10924">
        <v>10</v>
      </c>
      <c r="K10924">
        <v>16607</v>
      </c>
      <c r="L10924" s="1">
        <v>366</v>
      </c>
      <c r="M10924" s="2">
        <f t="shared" si="510"/>
        <v>22.508333333333333</v>
      </c>
      <c r="N10924" s="2" t="str">
        <f t="shared" si="511"/>
        <v/>
      </c>
      <c r="O10924" s="2" t="str">
        <f t="shared" si="512"/>
        <v/>
      </c>
    </row>
    <row r="10925" spans="1:15" x14ac:dyDescent="0.25">
      <c r="A10925">
        <v>10924</v>
      </c>
      <c r="B10925">
        <v>2</v>
      </c>
      <c r="C10925" s="1">
        <v>17578</v>
      </c>
      <c r="D10925">
        <v>2255</v>
      </c>
      <c r="E10925">
        <v>0</v>
      </c>
      <c r="F10925" t="s">
        <v>14</v>
      </c>
      <c r="G10925" s="1">
        <v>37176</v>
      </c>
      <c r="H10925">
        <v>2</v>
      </c>
      <c r="J10925">
        <v>10</v>
      </c>
      <c r="K10925">
        <v>12607</v>
      </c>
      <c r="L10925" s="1">
        <v>366</v>
      </c>
      <c r="M10925" s="2">
        <f t="shared" si="510"/>
        <v>53.658333333333331</v>
      </c>
      <c r="N10925" s="2" t="str">
        <f t="shared" si="511"/>
        <v/>
      </c>
      <c r="O10925" s="2" t="str">
        <f t="shared" si="512"/>
        <v/>
      </c>
    </row>
    <row r="10926" spans="1:15" x14ac:dyDescent="0.25">
      <c r="A10926">
        <v>10925</v>
      </c>
      <c r="B10926">
        <v>2</v>
      </c>
      <c r="C10926" s="1">
        <v>21251</v>
      </c>
      <c r="D10926">
        <v>0</v>
      </c>
      <c r="E10926">
        <v>2</v>
      </c>
      <c r="F10926" t="s">
        <v>14</v>
      </c>
      <c r="G10926" s="1">
        <v>37176</v>
      </c>
      <c r="H10926">
        <v>2</v>
      </c>
      <c r="J10926">
        <v>10</v>
      </c>
      <c r="K10926">
        <v>10307</v>
      </c>
      <c r="L10926" s="1">
        <v>366</v>
      </c>
      <c r="M10926" s="2">
        <f t="shared" si="510"/>
        <v>43.597222222222221</v>
      </c>
      <c r="N10926" s="2" t="str">
        <f t="shared" si="511"/>
        <v/>
      </c>
      <c r="O10926" s="2" t="str">
        <f t="shared" si="512"/>
        <v/>
      </c>
    </row>
    <row r="10927" spans="1:15" x14ac:dyDescent="0.25">
      <c r="A10927">
        <v>10926</v>
      </c>
      <c r="B10927">
        <v>4</v>
      </c>
      <c r="C10927" s="1">
        <v>26855</v>
      </c>
      <c r="D10927">
        <v>1500</v>
      </c>
      <c r="E10927">
        <v>0</v>
      </c>
      <c r="F10927" t="s">
        <v>26</v>
      </c>
      <c r="G10927" s="1">
        <v>37176</v>
      </c>
      <c r="H10927">
        <v>2</v>
      </c>
      <c r="J10927">
        <v>10</v>
      </c>
      <c r="K10927">
        <v>10307</v>
      </c>
      <c r="L10927" s="1">
        <v>366</v>
      </c>
      <c r="M10927" s="2">
        <f t="shared" si="510"/>
        <v>28.255555555555556</v>
      </c>
      <c r="N10927" s="2" t="str">
        <f t="shared" si="511"/>
        <v/>
      </c>
      <c r="O10927" s="2" t="str">
        <f t="shared" si="512"/>
        <v/>
      </c>
    </row>
    <row r="10928" spans="1:15" x14ac:dyDescent="0.25">
      <c r="A10928">
        <v>10927</v>
      </c>
      <c r="B10928">
        <v>2</v>
      </c>
      <c r="C10928" s="1">
        <v>22342</v>
      </c>
      <c r="D10928">
        <v>0</v>
      </c>
      <c r="E10928">
        <v>0</v>
      </c>
      <c r="F10928" t="s">
        <v>14</v>
      </c>
      <c r="G10928" s="1">
        <v>37179</v>
      </c>
      <c r="H10928">
        <v>2</v>
      </c>
      <c r="J10928">
        <v>10</v>
      </c>
      <c r="K10928">
        <v>10107</v>
      </c>
      <c r="L10928" s="1">
        <v>366</v>
      </c>
      <c r="M10928" s="2">
        <f t="shared" si="510"/>
        <v>40.619444444444447</v>
      </c>
      <c r="N10928" s="2" t="str">
        <f t="shared" si="511"/>
        <v/>
      </c>
      <c r="O10928" s="2" t="str">
        <f t="shared" si="512"/>
        <v/>
      </c>
    </row>
    <row r="10929" spans="1:15" x14ac:dyDescent="0.25">
      <c r="A10929">
        <v>10928</v>
      </c>
      <c r="B10929">
        <v>2</v>
      </c>
      <c r="C10929" s="1">
        <v>14521</v>
      </c>
      <c r="D10929">
        <v>0</v>
      </c>
      <c r="E10929">
        <v>0</v>
      </c>
      <c r="F10929" t="s">
        <v>13</v>
      </c>
      <c r="G10929" s="1">
        <v>37180</v>
      </c>
      <c r="H10929">
        <v>0</v>
      </c>
      <c r="J10929">
        <v>21</v>
      </c>
      <c r="K10929">
        <v>0</v>
      </c>
      <c r="L10929" s="1">
        <v>366</v>
      </c>
      <c r="M10929" s="2">
        <f t="shared" si="510"/>
        <v>62.036111111111111</v>
      </c>
      <c r="N10929" s="2" t="str">
        <f t="shared" si="511"/>
        <v/>
      </c>
      <c r="O10929" s="2" t="str">
        <f t="shared" si="512"/>
        <v/>
      </c>
    </row>
    <row r="10930" spans="1:15" x14ac:dyDescent="0.25">
      <c r="A10930">
        <v>10929</v>
      </c>
      <c r="B10930">
        <v>3</v>
      </c>
      <c r="C10930" s="1">
        <v>19150</v>
      </c>
      <c r="D10930">
        <v>2391</v>
      </c>
      <c r="E10930">
        <v>2</v>
      </c>
      <c r="F10930" t="s">
        <v>14</v>
      </c>
      <c r="G10930" s="1">
        <v>37180</v>
      </c>
      <c r="H10930">
        <v>2</v>
      </c>
      <c r="J10930">
        <v>10</v>
      </c>
      <c r="K10930">
        <v>17907</v>
      </c>
      <c r="L10930" s="1">
        <v>366</v>
      </c>
      <c r="M10930" s="2">
        <f t="shared" si="510"/>
        <v>49.363888888888887</v>
      </c>
      <c r="N10930" s="2" t="str">
        <f t="shared" si="511"/>
        <v/>
      </c>
      <c r="O10930" s="2" t="str">
        <f t="shared" si="512"/>
        <v/>
      </c>
    </row>
    <row r="10931" spans="1:15" x14ac:dyDescent="0.25">
      <c r="A10931">
        <v>10930</v>
      </c>
      <c r="B10931">
        <v>2</v>
      </c>
      <c r="C10931" s="1">
        <v>26159</v>
      </c>
      <c r="D10931">
        <v>2796</v>
      </c>
      <c r="E10931">
        <v>1</v>
      </c>
      <c r="F10931" t="s">
        <v>14</v>
      </c>
      <c r="G10931" s="1">
        <v>37180</v>
      </c>
      <c r="H10931">
        <v>2</v>
      </c>
      <c r="J10931">
        <v>10</v>
      </c>
      <c r="K10931">
        <v>10107</v>
      </c>
      <c r="L10931" s="1">
        <v>366</v>
      </c>
      <c r="M10931" s="2">
        <f t="shared" si="510"/>
        <v>30.172222222222221</v>
      </c>
      <c r="N10931" s="2" t="str">
        <f t="shared" si="511"/>
        <v/>
      </c>
      <c r="O10931" s="2" t="str">
        <f t="shared" si="512"/>
        <v/>
      </c>
    </row>
    <row r="10932" spans="1:15" x14ac:dyDescent="0.25">
      <c r="A10932">
        <v>10931</v>
      </c>
      <c r="B10932">
        <v>2</v>
      </c>
      <c r="C10932" s="1">
        <v>24345</v>
      </c>
      <c r="D10932">
        <v>0</v>
      </c>
      <c r="E10932">
        <v>1</v>
      </c>
      <c r="F10932" t="s">
        <v>14</v>
      </c>
      <c r="G10932" s="1">
        <v>37180</v>
      </c>
      <c r="H10932">
        <v>2</v>
      </c>
      <c r="J10932">
        <v>10</v>
      </c>
      <c r="K10932">
        <v>10107</v>
      </c>
      <c r="L10932" s="1">
        <v>366</v>
      </c>
      <c r="M10932" s="2">
        <f t="shared" si="510"/>
        <v>35.138888888888886</v>
      </c>
      <c r="N10932" s="2" t="str">
        <f t="shared" si="511"/>
        <v/>
      </c>
      <c r="O10932" s="2" t="str">
        <f t="shared" si="512"/>
        <v/>
      </c>
    </row>
    <row r="10933" spans="1:15" x14ac:dyDescent="0.25">
      <c r="A10933">
        <v>10932</v>
      </c>
      <c r="B10933">
        <v>4</v>
      </c>
      <c r="C10933" s="1">
        <v>26508</v>
      </c>
      <c r="D10933">
        <v>0</v>
      </c>
      <c r="E10933">
        <v>1</v>
      </c>
      <c r="F10933" t="s">
        <v>20</v>
      </c>
      <c r="G10933" s="1">
        <v>37180</v>
      </c>
      <c r="H10933">
        <v>2</v>
      </c>
      <c r="J10933">
        <v>10</v>
      </c>
      <c r="K10933">
        <v>10107</v>
      </c>
      <c r="L10933" s="1">
        <v>366</v>
      </c>
      <c r="M10933" s="2">
        <f t="shared" si="510"/>
        <v>29.216666666666665</v>
      </c>
      <c r="N10933" s="2" t="str">
        <f t="shared" si="511"/>
        <v/>
      </c>
      <c r="O10933" s="2" t="str">
        <f t="shared" si="512"/>
        <v/>
      </c>
    </row>
    <row r="10934" spans="1:15" x14ac:dyDescent="0.25">
      <c r="A10934">
        <v>10933</v>
      </c>
      <c r="B10934">
        <v>4</v>
      </c>
      <c r="C10934" s="1">
        <v>28402</v>
      </c>
      <c r="D10934">
        <v>0</v>
      </c>
      <c r="E10934">
        <v>0</v>
      </c>
      <c r="F10934" t="s">
        <v>20</v>
      </c>
      <c r="G10934" s="1">
        <v>37181</v>
      </c>
      <c r="H10934">
        <v>2</v>
      </c>
      <c r="J10934">
        <v>10</v>
      </c>
      <c r="K10934">
        <v>0</v>
      </c>
      <c r="L10934" s="1">
        <v>366</v>
      </c>
      <c r="M10934" s="2">
        <f t="shared" si="510"/>
        <v>24.036111111111111</v>
      </c>
      <c r="N10934" s="2" t="str">
        <f t="shared" si="511"/>
        <v/>
      </c>
      <c r="O10934" s="2" t="str">
        <f t="shared" si="512"/>
        <v/>
      </c>
    </row>
    <row r="10935" spans="1:15" x14ac:dyDescent="0.25">
      <c r="A10935">
        <v>10934</v>
      </c>
      <c r="B10935">
        <v>2</v>
      </c>
      <c r="C10935" s="1">
        <v>16474</v>
      </c>
      <c r="D10935">
        <v>1269</v>
      </c>
      <c r="E10935">
        <v>0</v>
      </c>
      <c r="F10935" t="s">
        <v>14</v>
      </c>
      <c r="G10935" s="1">
        <v>37182</v>
      </c>
      <c r="H10935">
        <v>0</v>
      </c>
      <c r="J10935">
        <v>21</v>
      </c>
      <c r="K10935">
        <v>0</v>
      </c>
      <c r="L10935" s="1">
        <v>366</v>
      </c>
      <c r="M10935" s="2">
        <f t="shared" si="510"/>
        <v>56.7</v>
      </c>
      <c r="N10935" s="2" t="str">
        <f t="shared" si="511"/>
        <v/>
      </c>
      <c r="O10935" s="2" t="str">
        <f t="shared" si="512"/>
        <v/>
      </c>
    </row>
    <row r="10936" spans="1:15" x14ac:dyDescent="0.25">
      <c r="A10936">
        <v>10935</v>
      </c>
      <c r="B10936">
        <v>3</v>
      </c>
      <c r="C10936" s="1">
        <v>24723</v>
      </c>
      <c r="D10936">
        <v>0</v>
      </c>
      <c r="E10936">
        <v>3</v>
      </c>
      <c r="F10936" t="s">
        <v>14</v>
      </c>
      <c r="G10936" s="1">
        <v>37182</v>
      </c>
      <c r="H10936">
        <v>2</v>
      </c>
      <c r="J10936">
        <v>10</v>
      </c>
      <c r="K10936">
        <v>10207</v>
      </c>
      <c r="L10936" s="1">
        <v>366</v>
      </c>
      <c r="M10936" s="2">
        <f t="shared" si="510"/>
        <v>34.111111111111114</v>
      </c>
      <c r="N10936" s="2" t="str">
        <f t="shared" si="511"/>
        <v/>
      </c>
      <c r="O10936" s="2" t="str">
        <f t="shared" si="512"/>
        <v/>
      </c>
    </row>
    <row r="10937" spans="1:15" x14ac:dyDescent="0.25">
      <c r="A10937">
        <v>10936</v>
      </c>
      <c r="B10937">
        <v>2</v>
      </c>
      <c r="C10937" s="1">
        <v>25624</v>
      </c>
      <c r="D10937">
        <v>1650</v>
      </c>
      <c r="E10937">
        <v>2</v>
      </c>
      <c r="F10937" t="s">
        <v>14</v>
      </c>
      <c r="G10937" s="1">
        <v>37183</v>
      </c>
      <c r="H10937">
        <v>2</v>
      </c>
      <c r="J10937">
        <v>10</v>
      </c>
      <c r="K10937">
        <v>17907</v>
      </c>
      <c r="L10937" s="1">
        <v>366</v>
      </c>
      <c r="M10937" s="2">
        <f t="shared" si="510"/>
        <v>31.65</v>
      </c>
      <c r="N10937" s="2" t="str">
        <f t="shared" si="511"/>
        <v/>
      </c>
      <c r="O10937" s="2" t="str">
        <f t="shared" si="512"/>
        <v/>
      </c>
    </row>
    <row r="10938" spans="1:15" x14ac:dyDescent="0.25">
      <c r="A10938">
        <v>10937</v>
      </c>
      <c r="B10938">
        <v>2</v>
      </c>
      <c r="C10938" s="1">
        <v>25695</v>
      </c>
      <c r="D10938">
        <v>2567</v>
      </c>
      <c r="E10938">
        <v>2</v>
      </c>
      <c r="F10938" t="s">
        <v>14</v>
      </c>
      <c r="G10938" s="1">
        <v>37183</v>
      </c>
      <c r="H10938">
        <v>2</v>
      </c>
      <c r="J10938">
        <v>10</v>
      </c>
      <c r="K10938">
        <v>10107</v>
      </c>
      <c r="L10938" s="1">
        <v>366</v>
      </c>
      <c r="M10938" s="2">
        <f t="shared" si="510"/>
        <v>31.45</v>
      </c>
      <c r="N10938" s="2" t="str">
        <f t="shared" si="511"/>
        <v/>
      </c>
      <c r="O10938" s="2" t="str">
        <f t="shared" si="512"/>
        <v/>
      </c>
    </row>
    <row r="10939" spans="1:15" x14ac:dyDescent="0.25">
      <c r="A10939">
        <v>10938</v>
      </c>
      <c r="B10939">
        <v>2</v>
      </c>
      <c r="C10939" s="1">
        <v>24759</v>
      </c>
      <c r="D10939">
        <v>0</v>
      </c>
      <c r="E10939">
        <v>0</v>
      </c>
      <c r="F10939" t="s">
        <v>26</v>
      </c>
      <c r="G10939" s="1">
        <v>37183</v>
      </c>
      <c r="H10939">
        <v>2</v>
      </c>
      <c r="J10939">
        <v>10</v>
      </c>
      <c r="K10939">
        <v>16807</v>
      </c>
      <c r="L10939" s="1">
        <v>366</v>
      </c>
      <c r="M10939" s="2">
        <f t="shared" si="510"/>
        <v>34.013888888888886</v>
      </c>
      <c r="N10939" s="2" t="str">
        <f t="shared" si="511"/>
        <v/>
      </c>
      <c r="O10939" s="2" t="str">
        <f t="shared" si="512"/>
        <v/>
      </c>
    </row>
    <row r="10940" spans="1:15" x14ac:dyDescent="0.25">
      <c r="A10940">
        <v>10939</v>
      </c>
      <c r="B10940">
        <v>1</v>
      </c>
      <c r="C10940" t="s">
        <v>12</v>
      </c>
      <c r="D10940">
        <v>0</v>
      </c>
      <c r="E10940">
        <v>0</v>
      </c>
      <c r="F10940" t="s">
        <v>13</v>
      </c>
      <c r="G10940" s="1">
        <v>37183</v>
      </c>
      <c r="H10940">
        <v>4</v>
      </c>
      <c r="J10940">
        <v>61</v>
      </c>
      <c r="K10940">
        <v>10107</v>
      </c>
      <c r="L10940" s="1">
        <v>366</v>
      </c>
      <c r="O10940" s="2" t="str">
        <f t="shared" si="512"/>
        <v/>
      </c>
    </row>
    <row r="10941" spans="1:15" x14ac:dyDescent="0.25">
      <c r="A10941">
        <v>10940</v>
      </c>
      <c r="B10941">
        <v>4</v>
      </c>
      <c r="C10941" s="1">
        <v>29536</v>
      </c>
      <c r="D10941">
        <v>0</v>
      </c>
      <c r="E10941">
        <v>0</v>
      </c>
      <c r="F10941" t="s">
        <v>20</v>
      </c>
      <c r="G10941" s="1">
        <v>37183</v>
      </c>
      <c r="H10941">
        <v>0</v>
      </c>
      <c r="J10941">
        <v>10</v>
      </c>
      <c r="K10941">
        <v>10107</v>
      </c>
      <c r="L10941" s="1">
        <v>366</v>
      </c>
      <c r="M10941" s="2">
        <f t="shared" si="510"/>
        <v>20.93888888888889</v>
      </c>
      <c r="N10941" s="2" t="str">
        <f t="shared" si="511"/>
        <v/>
      </c>
      <c r="O10941" s="2" t="str">
        <f t="shared" si="512"/>
        <v/>
      </c>
    </row>
    <row r="10942" spans="1:15" x14ac:dyDescent="0.25">
      <c r="A10942">
        <v>10941</v>
      </c>
      <c r="B10942">
        <v>3</v>
      </c>
      <c r="C10942" s="1">
        <v>29157</v>
      </c>
      <c r="D10942">
        <v>1480</v>
      </c>
      <c r="E10942">
        <v>1</v>
      </c>
      <c r="F10942" t="s">
        <v>26</v>
      </c>
      <c r="G10942" s="1">
        <v>37186</v>
      </c>
      <c r="H10942">
        <v>2</v>
      </c>
      <c r="J10942">
        <v>10</v>
      </c>
      <c r="K10942">
        <v>15807</v>
      </c>
      <c r="L10942" s="1">
        <v>366</v>
      </c>
      <c r="M10942" s="2">
        <f t="shared" si="510"/>
        <v>21.980555555555554</v>
      </c>
      <c r="N10942" s="2" t="str">
        <f t="shared" si="511"/>
        <v/>
      </c>
      <c r="O10942" s="2" t="str">
        <f t="shared" si="512"/>
        <v/>
      </c>
    </row>
    <row r="10943" spans="1:15" x14ac:dyDescent="0.25">
      <c r="A10943">
        <v>10942</v>
      </c>
      <c r="B10943">
        <v>2</v>
      </c>
      <c r="C10943" s="1">
        <v>27147</v>
      </c>
      <c r="D10943">
        <v>1160</v>
      </c>
      <c r="E10943">
        <v>0</v>
      </c>
      <c r="F10943" t="s">
        <v>14</v>
      </c>
      <c r="G10943" s="1">
        <v>37186</v>
      </c>
      <c r="H10943">
        <v>0</v>
      </c>
      <c r="J10943">
        <v>21</v>
      </c>
      <c r="K10943">
        <v>0</v>
      </c>
      <c r="L10943" s="1">
        <v>366</v>
      </c>
      <c r="M10943" s="2">
        <f t="shared" si="510"/>
        <v>27.483333333333334</v>
      </c>
      <c r="N10943" s="2" t="str">
        <f t="shared" si="511"/>
        <v/>
      </c>
      <c r="O10943" s="2" t="str">
        <f t="shared" si="512"/>
        <v/>
      </c>
    </row>
    <row r="10944" spans="1:15" x14ac:dyDescent="0.25">
      <c r="A10944">
        <v>10943</v>
      </c>
      <c r="B10944">
        <v>4</v>
      </c>
      <c r="C10944" s="1">
        <v>26109</v>
      </c>
      <c r="D10944">
        <v>0</v>
      </c>
      <c r="E10944">
        <v>0</v>
      </c>
      <c r="F10944" t="s">
        <v>20</v>
      </c>
      <c r="G10944" s="1">
        <v>37187</v>
      </c>
      <c r="H10944">
        <v>2</v>
      </c>
      <c r="J10944">
        <v>10</v>
      </c>
      <c r="K10944">
        <v>10907</v>
      </c>
      <c r="L10944" s="1">
        <v>366</v>
      </c>
      <c r="M10944" s="2">
        <f t="shared" si="510"/>
        <v>30.327777777777779</v>
      </c>
      <c r="N10944" s="2" t="str">
        <f t="shared" si="511"/>
        <v/>
      </c>
      <c r="O10944" s="2" t="str">
        <f t="shared" si="512"/>
        <v/>
      </c>
    </row>
    <row r="10945" spans="1:15" x14ac:dyDescent="0.25">
      <c r="A10945">
        <v>10944</v>
      </c>
      <c r="B10945">
        <v>2</v>
      </c>
      <c r="C10945" s="1">
        <v>15791</v>
      </c>
      <c r="D10945">
        <v>0</v>
      </c>
      <c r="E10945">
        <v>0</v>
      </c>
      <c r="F10945" t="s">
        <v>13</v>
      </c>
      <c r="G10945" s="1">
        <v>37187</v>
      </c>
      <c r="H10945">
        <v>2</v>
      </c>
      <c r="I10945" t="s">
        <v>15</v>
      </c>
      <c r="J10945">
        <v>10</v>
      </c>
      <c r="K10945">
        <v>12807</v>
      </c>
      <c r="L10945" s="1">
        <v>366</v>
      </c>
      <c r="M10945" s="2">
        <f t="shared" si="510"/>
        <v>58.575000000000003</v>
      </c>
      <c r="N10945" s="2" t="str">
        <f t="shared" si="511"/>
        <v/>
      </c>
      <c r="O10945" s="2" t="str">
        <f t="shared" si="512"/>
        <v/>
      </c>
    </row>
    <row r="10946" spans="1:15" x14ac:dyDescent="0.25">
      <c r="A10946">
        <v>10945</v>
      </c>
      <c r="B10946">
        <v>3</v>
      </c>
      <c r="C10946" s="1">
        <v>20440</v>
      </c>
      <c r="D10946">
        <v>0</v>
      </c>
      <c r="E10946">
        <v>0</v>
      </c>
      <c r="F10946" t="s">
        <v>13</v>
      </c>
      <c r="G10946" s="1">
        <v>37188</v>
      </c>
      <c r="H10946">
        <v>0</v>
      </c>
      <c r="J10946">
        <v>21</v>
      </c>
      <c r="K10946">
        <v>0</v>
      </c>
      <c r="L10946" s="1">
        <v>366</v>
      </c>
      <c r="M10946" s="2">
        <f t="shared" si="510"/>
        <v>45.852777777777774</v>
      </c>
      <c r="N10946" s="2" t="str">
        <f t="shared" si="511"/>
        <v/>
      </c>
      <c r="O10946" s="2" t="str">
        <f t="shared" si="512"/>
        <v/>
      </c>
    </row>
    <row r="10947" spans="1:15" x14ac:dyDescent="0.25">
      <c r="A10947">
        <v>10946</v>
      </c>
      <c r="B10947">
        <v>2</v>
      </c>
      <c r="C10947" s="1">
        <v>23480</v>
      </c>
      <c r="D10947">
        <v>0</v>
      </c>
      <c r="E10947">
        <v>0</v>
      </c>
      <c r="F10947" t="s">
        <v>13</v>
      </c>
      <c r="G10947" s="1">
        <v>37188</v>
      </c>
      <c r="H10947">
        <v>0</v>
      </c>
      <c r="J10947">
        <v>23</v>
      </c>
      <c r="K10947">
        <v>0</v>
      </c>
      <c r="L10947" s="1">
        <v>366</v>
      </c>
      <c r="M10947" s="2">
        <f t="shared" si="510"/>
        <v>37.530555555555559</v>
      </c>
      <c r="N10947" s="2" t="str">
        <f t="shared" si="511"/>
        <v/>
      </c>
      <c r="O10947" s="2" t="str">
        <f t="shared" si="512"/>
        <v/>
      </c>
    </row>
    <row r="10948" spans="1:15" x14ac:dyDescent="0.25">
      <c r="A10948">
        <v>10947</v>
      </c>
      <c r="B10948">
        <v>3</v>
      </c>
      <c r="C10948" s="1">
        <v>17967</v>
      </c>
      <c r="D10948">
        <v>0</v>
      </c>
      <c r="E10948">
        <v>0</v>
      </c>
      <c r="F10948" t="s">
        <v>13</v>
      </c>
      <c r="G10948" s="1">
        <v>37188</v>
      </c>
      <c r="H10948">
        <v>0</v>
      </c>
      <c r="J10948">
        <v>25</v>
      </c>
      <c r="K10948">
        <v>0</v>
      </c>
      <c r="L10948" s="1">
        <v>366</v>
      </c>
      <c r="M10948" s="2">
        <f t="shared" si="510"/>
        <v>52.62222222222222</v>
      </c>
      <c r="N10948" s="2" t="str">
        <f t="shared" si="511"/>
        <v/>
      </c>
      <c r="O10948" s="2" t="str">
        <f t="shared" si="512"/>
        <v/>
      </c>
    </row>
    <row r="10949" spans="1:15" x14ac:dyDescent="0.25">
      <c r="A10949">
        <v>10948</v>
      </c>
      <c r="B10949">
        <v>4</v>
      </c>
      <c r="C10949" s="1">
        <v>28497</v>
      </c>
      <c r="D10949">
        <v>1388</v>
      </c>
      <c r="E10949">
        <v>0</v>
      </c>
      <c r="F10949" t="s">
        <v>26</v>
      </c>
      <c r="G10949" s="1">
        <v>37188</v>
      </c>
      <c r="H10949">
        <v>2</v>
      </c>
      <c r="J10949">
        <v>10</v>
      </c>
      <c r="K10949">
        <v>18707</v>
      </c>
      <c r="L10949" s="1">
        <v>366</v>
      </c>
      <c r="M10949" s="2">
        <f t="shared" ref="M10949:M11012" si="513">DAYS360(C10949,G10949,TRUE)/360</f>
        <v>23.797222222222221</v>
      </c>
      <c r="N10949" s="2" t="str">
        <f t="shared" ref="N10949:N11012" si="514">IF(DAYS360(C10949,L10949)/360&gt;0,DAYS360(C10949,L10949)/360,"")</f>
        <v/>
      </c>
      <c r="O10949" s="2" t="str">
        <f t="shared" ref="O10949:O11012" si="515">IF(N10949="","",N10949-M10949)</f>
        <v/>
      </c>
    </row>
    <row r="10950" spans="1:15" x14ac:dyDescent="0.25">
      <c r="A10950">
        <v>10949</v>
      </c>
      <c r="B10950">
        <v>3</v>
      </c>
      <c r="C10950" s="1">
        <v>25678</v>
      </c>
      <c r="D10950">
        <v>0</v>
      </c>
      <c r="E10950">
        <v>0</v>
      </c>
      <c r="F10950" t="s">
        <v>14</v>
      </c>
      <c r="G10950" s="1">
        <v>37188</v>
      </c>
      <c r="H10950">
        <v>0</v>
      </c>
      <c r="I10950" t="s">
        <v>24</v>
      </c>
      <c r="J10950">
        <v>21</v>
      </c>
      <c r="K10950">
        <v>10907</v>
      </c>
      <c r="L10950" s="1">
        <v>37244</v>
      </c>
      <c r="M10950" s="2">
        <f t="shared" si="513"/>
        <v>31.511111111111113</v>
      </c>
      <c r="N10950" s="2">
        <f t="shared" si="514"/>
        <v>31.663888888888888</v>
      </c>
      <c r="O10950" s="2">
        <f t="shared" si="515"/>
        <v>0.15277777777777501</v>
      </c>
    </row>
    <row r="10951" spans="1:15" x14ac:dyDescent="0.25">
      <c r="A10951">
        <v>10950</v>
      </c>
      <c r="B10951">
        <v>3</v>
      </c>
      <c r="C10951" s="1">
        <v>25865</v>
      </c>
      <c r="D10951">
        <v>4066</v>
      </c>
      <c r="E10951">
        <v>2</v>
      </c>
      <c r="F10951" t="s">
        <v>14</v>
      </c>
      <c r="G10951" s="1">
        <v>37188</v>
      </c>
      <c r="H10951">
        <v>2</v>
      </c>
      <c r="J10951">
        <v>10</v>
      </c>
      <c r="K10951">
        <v>12149</v>
      </c>
      <c r="L10951" s="1">
        <v>366</v>
      </c>
      <c r="M10951" s="2">
        <f t="shared" si="513"/>
        <v>31</v>
      </c>
      <c r="N10951" s="2" t="str">
        <f t="shared" si="514"/>
        <v/>
      </c>
      <c r="O10951" s="2" t="str">
        <f t="shared" si="515"/>
        <v/>
      </c>
    </row>
    <row r="10952" spans="1:15" x14ac:dyDescent="0.25">
      <c r="A10952">
        <v>10951</v>
      </c>
      <c r="B10952">
        <v>3</v>
      </c>
      <c r="C10952" s="1">
        <v>28226</v>
      </c>
      <c r="D10952">
        <v>1790</v>
      </c>
      <c r="E10952">
        <v>1</v>
      </c>
      <c r="F10952" t="s">
        <v>14</v>
      </c>
      <c r="G10952" s="1">
        <v>37189</v>
      </c>
      <c r="H10952">
        <v>2</v>
      </c>
      <c r="J10952">
        <v>10</v>
      </c>
      <c r="K10952">
        <v>10807</v>
      </c>
      <c r="L10952" s="1">
        <v>366</v>
      </c>
      <c r="M10952" s="2">
        <f t="shared" si="513"/>
        <v>24.538888888888888</v>
      </c>
      <c r="N10952" s="2" t="str">
        <f t="shared" si="514"/>
        <v/>
      </c>
      <c r="O10952" s="2" t="str">
        <f t="shared" si="515"/>
        <v/>
      </c>
    </row>
    <row r="10953" spans="1:15" x14ac:dyDescent="0.25">
      <c r="A10953">
        <v>10952</v>
      </c>
      <c r="B10953">
        <v>2</v>
      </c>
      <c r="C10953" s="1">
        <v>17771</v>
      </c>
      <c r="D10953">
        <v>0</v>
      </c>
      <c r="E10953">
        <v>0</v>
      </c>
      <c r="F10953" t="s">
        <v>13</v>
      </c>
      <c r="G10953" s="1">
        <v>37189</v>
      </c>
      <c r="H10953">
        <v>0</v>
      </c>
      <c r="J10953">
        <v>21</v>
      </c>
      <c r="K10953">
        <v>0</v>
      </c>
      <c r="L10953" s="1">
        <v>366</v>
      </c>
      <c r="M10953" s="2">
        <f t="shared" si="513"/>
        <v>53.163888888888891</v>
      </c>
      <c r="N10953" s="2" t="str">
        <f t="shared" si="514"/>
        <v/>
      </c>
      <c r="O10953" s="2" t="str">
        <f t="shared" si="515"/>
        <v/>
      </c>
    </row>
    <row r="10954" spans="1:15" x14ac:dyDescent="0.25">
      <c r="A10954">
        <v>10953</v>
      </c>
      <c r="B10954">
        <v>3</v>
      </c>
      <c r="C10954" s="1">
        <v>16908</v>
      </c>
      <c r="D10954">
        <v>0</v>
      </c>
      <c r="E10954">
        <v>0</v>
      </c>
      <c r="F10954" t="s">
        <v>13</v>
      </c>
      <c r="G10954" s="1">
        <v>37189</v>
      </c>
      <c r="H10954">
        <v>0</v>
      </c>
      <c r="J10954">
        <v>21</v>
      </c>
      <c r="K10954">
        <v>0</v>
      </c>
      <c r="L10954" s="1">
        <v>366</v>
      </c>
      <c r="M10954" s="2">
        <f t="shared" si="513"/>
        <v>55.524999999999999</v>
      </c>
      <c r="N10954" s="2" t="str">
        <f t="shared" si="514"/>
        <v/>
      </c>
      <c r="O10954" s="2" t="str">
        <f t="shared" si="515"/>
        <v/>
      </c>
    </row>
    <row r="10955" spans="1:15" x14ac:dyDescent="0.25">
      <c r="A10955">
        <v>10954</v>
      </c>
      <c r="B10955">
        <v>3</v>
      </c>
      <c r="C10955" s="1">
        <v>24680</v>
      </c>
      <c r="D10955">
        <v>0</v>
      </c>
      <c r="E10955">
        <v>0</v>
      </c>
      <c r="F10955" t="s">
        <v>14</v>
      </c>
      <c r="G10955" s="1">
        <v>37190</v>
      </c>
      <c r="H10955">
        <v>2</v>
      </c>
      <c r="J10955">
        <v>10</v>
      </c>
      <c r="K10955">
        <v>16607</v>
      </c>
      <c r="L10955" s="1">
        <v>366</v>
      </c>
      <c r="M10955" s="2">
        <f t="shared" si="513"/>
        <v>34.24722222222222</v>
      </c>
      <c r="N10955" s="2" t="str">
        <f t="shared" si="514"/>
        <v/>
      </c>
      <c r="O10955" s="2" t="str">
        <f t="shared" si="515"/>
        <v/>
      </c>
    </row>
    <row r="10956" spans="1:15" x14ac:dyDescent="0.25">
      <c r="A10956">
        <v>10955</v>
      </c>
      <c r="B10956">
        <v>3</v>
      </c>
      <c r="C10956" s="1">
        <v>27716</v>
      </c>
      <c r="D10956">
        <v>1600</v>
      </c>
      <c r="E10956">
        <v>2</v>
      </c>
      <c r="F10956" t="s">
        <v>16</v>
      </c>
      <c r="G10956" s="1">
        <v>37190</v>
      </c>
      <c r="H10956">
        <v>2</v>
      </c>
      <c r="J10956">
        <v>10</v>
      </c>
      <c r="K10956">
        <v>10207</v>
      </c>
      <c r="L10956" s="1">
        <v>366</v>
      </c>
      <c r="M10956" s="2">
        <f t="shared" si="513"/>
        <v>25.93888888888889</v>
      </c>
      <c r="N10956" s="2" t="str">
        <f t="shared" si="514"/>
        <v/>
      </c>
      <c r="O10956" s="2" t="str">
        <f t="shared" si="515"/>
        <v/>
      </c>
    </row>
    <row r="10957" spans="1:15" x14ac:dyDescent="0.25">
      <c r="A10957">
        <v>10956</v>
      </c>
      <c r="B10957">
        <v>3</v>
      </c>
      <c r="C10957" s="1">
        <v>16794</v>
      </c>
      <c r="D10957">
        <v>0</v>
      </c>
      <c r="E10957">
        <v>0</v>
      </c>
      <c r="F10957" t="s">
        <v>13</v>
      </c>
      <c r="G10957" s="1">
        <v>37190</v>
      </c>
      <c r="H10957">
        <v>0</v>
      </c>
      <c r="J10957">
        <v>21</v>
      </c>
      <c r="K10957">
        <v>0</v>
      </c>
      <c r="L10957" s="1">
        <v>366</v>
      </c>
      <c r="M10957" s="2">
        <f t="shared" si="513"/>
        <v>55.841666666666669</v>
      </c>
      <c r="N10957" s="2" t="str">
        <f t="shared" si="514"/>
        <v/>
      </c>
      <c r="O10957" s="2" t="str">
        <f t="shared" si="515"/>
        <v/>
      </c>
    </row>
    <row r="10958" spans="1:15" x14ac:dyDescent="0.25">
      <c r="A10958">
        <v>10957</v>
      </c>
      <c r="B10958">
        <v>3</v>
      </c>
      <c r="C10958" s="1">
        <v>19404</v>
      </c>
      <c r="D10958">
        <v>0</v>
      </c>
      <c r="E10958">
        <v>0</v>
      </c>
      <c r="F10958" t="s">
        <v>13</v>
      </c>
      <c r="G10958" s="1">
        <v>37193</v>
      </c>
      <c r="H10958">
        <v>0</v>
      </c>
      <c r="J10958">
        <v>25</v>
      </c>
      <c r="K10958">
        <v>0</v>
      </c>
      <c r="L10958" s="1">
        <v>366</v>
      </c>
      <c r="M10958" s="2">
        <f t="shared" si="513"/>
        <v>48.708333333333336</v>
      </c>
      <c r="N10958" s="2" t="str">
        <f t="shared" si="514"/>
        <v/>
      </c>
      <c r="O10958" s="2" t="str">
        <f t="shared" si="515"/>
        <v/>
      </c>
    </row>
    <row r="10959" spans="1:15" x14ac:dyDescent="0.25">
      <c r="A10959">
        <v>10958</v>
      </c>
      <c r="B10959">
        <v>2</v>
      </c>
      <c r="C10959" s="1">
        <v>23712</v>
      </c>
      <c r="D10959">
        <v>0</v>
      </c>
      <c r="E10959">
        <v>0</v>
      </c>
      <c r="F10959" t="s">
        <v>13</v>
      </c>
      <c r="G10959" s="1">
        <v>37193</v>
      </c>
      <c r="H10959">
        <v>0</v>
      </c>
      <c r="J10959">
        <v>25</v>
      </c>
      <c r="K10959">
        <v>0</v>
      </c>
      <c r="L10959" s="1">
        <v>366</v>
      </c>
      <c r="M10959" s="2">
        <f t="shared" si="513"/>
        <v>36.911111111111111</v>
      </c>
      <c r="N10959" s="2" t="str">
        <f t="shared" si="514"/>
        <v/>
      </c>
      <c r="O10959" s="2" t="str">
        <f t="shared" si="515"/>
        <v/>
      </c>
    </row>
    <row r="10960" spans="1:15" x14ac:dyDescent="0.25">
      <c r="A10960">
        <v>10959</v>
      </c>
      <c r="B10960">
        <v>2</v>
      </c>
      <c r="C10960" s="1">
        <v>27848</v>
      </c>
      <c r="D10960">
        <v>0</v>
      </c>
      <c r="E10960">
        <v>0</v>
      </c>
      <c r="F10960" t="s">
        <v>13</v>
      </c>
      <c r="G10960" s="1">
        <v>37193</v>
      </c>
      <c r="H10960">
        <v>0</v>
      </c>
      <c r="J10960">
        <v>24</v>
      </c>
      <c r="K10960">
        <v>0</v>
      </c>
      <c r="L10960" s="1">
        <v>366</v>
      </c>
      <c r="M10960" s="2">
        <f t="shared" si="513"/>
        <v>25.583333333333332</v>
      </c>
      <c r="N10960" s="2" t="str">
        <f t="shared" si="514"/>
        <v/>
      </c>
      <c r="O10960" s="2" t="str">
        <f t="shared" si="515"/>
        <v/>
      </c>
    </row>
    <row r="10961" spans="1:15" x14ac:dyDescent="0.25">
      <c r="A10961">
        <v>10960</v>
      </c>
      <c r="B10961">
        <v>2</v>
      </c>
      <c r="C10961" s="1">
        <v>28328</v>
      </c>
      <c r="D10961">
        <v>1650</v>
      </c>
      <c r="E10961">
        <v>0</v>
      </c>
      <c r="F10961" t="s">
        <v>20</v>
      </c>
      <c r="G10961" s="1">
        <v>37193</v>
      </c>
      <c r="H10961">
        <v>2</v>
      </c>
      <c r="J10961">
        <v>10</v>
      </c>
      <c r="K10961">
        <v>13507</v>
      </c>
      <c r="L10961" s="1">
        <v>366</v>
      </c>
      <c r="M10961" s="2">
        <f t="shared" si="513"/>
        <v>24.269444444444446</v>
      </c>
      <c r="N10961" s="2" t="str">
        <f t="shared" si="514"/>
        <v/>
      </c>
      <c r="O10961" s="2" t="str">
        <f t="shared" si="515"/>
        <v/>
      </c>
    </row>
    <row r="10962" spans="1:15" x14ac:dyDescent="0.25">
      <c r="A10962">
        <v>10961</v>
      </c>
      <c r="B10962">
        <v>2</v>
      </c>
      <c r="C10962" s="1">
        <v>27338</v>
      </c>
      <c r="D10962">
        <v>1265</v>
      </c>
      <c r="E10962">
        <v>1</v>
      </c>
      <c r="F10962" t="s">
        <v>14</v>
      </c>
      <c r="G10962" s="1">
        <v>37194</v>
      </c>
      <c r="H10962">
        <v>2</v>
      </c>
      <c r="J10962">
        <v>10</v>
      </c>
      <c r="K10962">
        <v>13507</v>
      </c>
      <c r="L10962" s="1">
        <v>366</v>
      </c>
      <c r="M10962" s="2">
        <f t="shared" si="513"/>
        <v>26.986111111111111</v>
      </c>
      <c r="N10962" s="2" t="str">
        <f t="shared" si="514"/>
        <v/>
      </c>
      <c r="O10962" s="2" t="str">
        <f t="shared" si="515"/>
        <v/>
      </c>
    </row>
    <row r="10963" spans="1:15" x14ac:dyDescent="0.25">
      <c r="A10963">
        <v>10962</v>
      </c>
      <c r="B10963">
        <v>2</v>
      </c>
      <c r="C10963" s="1">
        <v>27948</v>
      </c>
      <c r="D10963">
        <v>0</v>
      </c>
      <c r="E10963">
        <v>0</v>
      </c>
      <c r="F10963" t="s">
        <v>20</v>
      </c>
      <c r="G10963" s="1">
        <v>37194</v>
      </c>
      <c r="H10963">
        <v>0</v>
      </c>
      <c r="J10963">
        <v>10</v>
      </c>
      <c r="K10963">
        <v>10507</v>
      </c>
      <c r="L10963" s="1">
        <v>366</v>
      </c>
      <c r="M10963" s="2">
        <f t="shared" si="513"/>
        <v>25.31388888888889</v>
      </c>
      <c r="N10963" s="2" t="str">
        <f t="shared" si="514"/>
        <v/>
      </c>
      <c r="O10963" s="2" t="str">
        <f t="shared" si="515"/>
        <v/>
      </c>
    </row>
    <row r="10964" spans="1:15" x14ac:dyDescent="0.25">
      <c r="A10964">
        <v>10963</v>
      </c>
      <c r="B10964">
        <v>3</v>
      </c>
      <c r="C10964" s="1">
        <v>17101</v>
      </c>
      <c r="D10964">
        <v>0</v>
      </c>
      <c r="E10964">
        <v>0</v>
      </c>
      <c r="F10964" t="s">
        <v>13</v>
      </c>
      <c r="G10964" s="1">
        <v>37194</v>
      </c>
      <c r="H10964">
        <v>0</v>
      </c>
      <c r="J10964">
        <v>10</v>
      </c>
      <c r="K10964">
        <v>12149</v>
      </c>
      <c r="L10964" s="1">
        <v>366</v>
      </c>
      <c r="M10964" s="2">
        <f t="shared" si="513"/>
        <v>55.011111111111113</v>
      </c>
      <c r="N10964" s="2" t="str">
        <f t="shared" si="514"/>
        <v/>
      </c>
      <c r="O10964" s="2" t="str">
        <f t="shared" si="515"/>
        <v/>
      </c>
    </row>
    <row r="10965" spans="1:15" x14ac:dyDescent="0.25">
      <c r="A10965">
        <v>10964</v>
      </c>
      <c r="B10965">
        <v>4</v>
      </c>
      <c r="C10965" s="1">
        <v>12785</v>
      </c>
      <c r="D10965">
        <v>0</v>
      </c>
      <c r="E10965">
        <v>0</v>
      </c>
      <c r="F10965" t="s">
        <v>20</v>
      </c>
      <c r="G10965" s="1">
        <v>37195</v>
      </c>
      <c r="H10965">
        <v>0</v>
      </c>
      <c r="J10965">
        <v>25</v>
      </c>
      <c r="K10965">
        <v>0</v>
      </c>
      <c r="L10965" s="1">
        <v>366</v>
      </c>
      <c r="M10965" s="2">
        <f t="shared" si="513"/>
        <v>66.830555555555549</v>
      </c>
      <c r="N10965" s="2" t="str">
        <f t="shared" si="514"/>
        <v/>
      </c>
      <c r="O10965" s="2" t="str">
        <f t="shared" si="515"/>
        <v/>
      </c>
    </row>
    <row r="10966" spans="1:15" x14ac:dyDescent="0.25">
      <c r="A10966">
        <v>10965</v>
      </c>
      <c r="B10966">
        <v>3</v>
      </c>
      <c r="C10966" s="1">
        <v>24065</v>
      </c>
      <c r="D10966">
        <v>0</v>
      </c>
      <c r="E10966">
        <v>0</v>
      </c>
      <c r="F10966" t="s">
        <v>23</v>
      </c>
      <c r="G10966" s="1">
        <v>37195</v>
      </c>
      <c r="H10966">
        <v>2</v>
      </c>
      <c r="J10966">
        <v>10</v>
      </c>
      <c r="K10966">
        <v>18707</v>
      </c>
      <c r="L10966" s="1">
        <v>366</v>
      </c>
      <c r="M10966" s="2">
        <f t="shared" si="513"/>
        <v>35.947222222222223</v>
      </c>
      <c r="N10966" s="2" t="str">
        <f t="shared" si="514"/>
        <v/>
      </c>
      <c r="O10966" s="2" t="str">
        <f t="shared" si="515"/>
        <v/>
      </c>
    </row>
    <row r="10967" spans="1:15" x14ac:dyDescent="0.25">
      <c r="A10967">
        <v>10966</v>
      </c>
      <c r="B10967">
        <v>2</v>
      </c>
      <c r="C10967" s="1">
        <v>33864</v>
      </c>
      <c r="D10967">
        <v>0</v>
      </c>
      <c r="E10967">
        <v>0</v>
      </c>
      <c r="F10967" t="s">
        <v>20</v>
      </c>
      <c r="G10967" s="1">
        <v>37195</v>
      </c>
      <c r="H10967">
        <v>2</v>
      </c>
      <c r="J10967">
        <v>21</v>
      </c>
      <c r="K10967">
        <v>10107</v>
      </c>
      <c r="L10967" s="1">
        <v>366</v>
      </c>
      <c r="M10967" s="2">
        <f t="shared" si="513"/>
        <v>9.1194444444444436</v>
      </c>
      <c r="N10967" s="2" t="str">
        <f t="shared" si="514"/>
        <v/>
      </c>
      <c r="O10967" s="2" t="str">
        <f t="shared" si="515"/>
        <v/>
      </c>
    </row>
    <row r="10968" spans="1:15" x14ac:dyDescent="0.25">
      <c r="A10968">
        <v>10967</v>
      </c>
      <c r="B10968">
        <v>2</v>
      </c>
      <c r="C10968" s="1">
        <v>25776</v>
      </c>
      <c r="D10968">
        <v>2615</v>
      </c>
      <c r="E10968">
        <v>0</v>
      </c>
      <c r="F10968" t="s">
        <v>26</v>
      </c>
      <c r="G10968" s="1">
        <v>37197</v>
      </c>
      <c r="H10968">
        <v>2</v>
      </c>
      <c r="J10968">
        <v>10</v>
      </c>
      <c r="K10968">
        <v>10907</v>
      </c>
      <c r="L10968" s="1">
        <v>366</v>
      </c>
      <c r="M10968" s="2">
        <f t="shared" si="513"/>
        <v>31.263888888888889</v>
      </c>
      <c r="N10968" s="2" t="str">
        <f t="shared" si="514"/>
        <v/>
      </c>
      <c r="O10968" s="2" t="str">
        <f t="shared" si="515"/>
        <v/>
      </c>
    </row>
    <row r="10969" spans="1:15" x14ac:dyDescent="0.25">
      <c r="A10969">
        <v>10968</v>
      </c>
      <c r="B10969">
        <v>4</v>
      </c>
      <c r="C10969" s="1">
        <v>25727</v>
      </c>
      <c r="D10969">
        <v>1059</v>
      </c>
      <c r="E10969">
        <v>0</v>
      </c>
      <c r="F10969" t="s">
        <v>20</v>
      </c>
      <c r="G10969" s="1">
        <v>37197</v>
      </c>
      <c r="H10969">
        <v>2</v>
      </c>
      <c r="J10969">
        <v>10</v>
      </c>
      <c r="K10969">
        <v>17807</v>
      </c>
      <c r="L10969" s="1">
        <v>366</v>
      </c>
      <c r="M10969" s="2">
        <f t="shared" si="513"/>
        <v>31.4</v>
      </c>
      <c r="N10969" s="2" t="str">
        <f t="shared" si="514"/>
        <v/>
      </c>
      <c r="O10969" s="2" t="str">
        <f t="shared" si="515"/>
        <v/>
      </c>
    </row>
    <row r="10970" spans="1:15" x14ac:dyDescent="0.25">
      <c r="A10970">
        <v>10969</v>
      </c>
      <c r="B10970">
        <v>3</v>
      </c>
      <c r="C10970" s="1">
        <v>23460</v>
      </c>
      <c r="D10970">
        <v>0</v>
      </c>
      <c r="E10970">
        <v>0</v>
      </c>
      <c r="F10970" t="s">
        <v>13</v>
      </c>
      <c r="G10970" s="1">
        <v>37197</v>
      </c>
      <c r="H10970">
        <v>0</v>
      </c>
      <c r="J10970">
        <v>21</v>
      </c>
      <c r="K10970">
        <v>0</v>
      </c>
      <c r="L10970" s="1">
        <v>366</v>
      </c>
      <c r="M10970" s="2">
        <f t="shared" si="513"/>
        <v>37.605555555555554</v>
      </c>
      <c r="N10970" s="2" t="str">
        <f t="shared" si="514"/>
        <v/>
      </c>
      <c r="O10970" s="2" t="str">
        <f t="shared" si="515"/>
        <v/>
      </c>
    </row>
    <row r="10971" spans="1:15" x14ac:dyDescent="0.25">
      <c r="A10971">
        <v>10970</v>
      </c>
      <c r="B10971">
        <v>3</v>
      </c>
      <c r="C10971" s="1">
        <v>26386</v>
      </c>
      <c r="D10971">
        <v>0</v>
      </c>
      <c r="E10971">
        <v>0</v>
      </c>
      <c r="F10971" t="s">
        <v>13</v>
      </c>
      <c r="G10971" s="1">
        <v>37200</v>
      </c>
      <c r="H10971">
        <v>0</v>
      </c>
      <c r="J10971">
        <v>23</v>
      </c>
      <c r="K10971">
        <v>0</v>
      </c>
      <c r="L10971" s="1">
        <v>366</v>
      </c>
      <c r="M10971" s="2">
        <f t="shared" si="513"/>
        <v>29.602777777777778</v>
      </c>
      <c r="N10971" s="2" t="str">
        <f t="shared" si="514"/>
        <v/>
      </c>
      <c r="O10971" s="2" t="str">
        <f t="shared" si="515"/>
        <v/>
      </c>
    </row>
    <row r="10972" spans="1:15" x14ac:dyDescent="0.25">
      <c r="A10972">
        <v>10971</v>
      </c>
      <c r="B10972">
        <v>3</v>
      </c>
      <c r="C10972" s="1">
        <v>21869</v>
      </c>
      <c r="D10972">
        <v>0</v>
      </c>
      <c r="E10972">
        <v>0</v>
      </c>
      <c r="F10972" t="s">
        <v>13</v>
      </c>
      <c r="G10972" s="1">
        <v>37200</v>
      </c>
      <c r="H10972">
        <v>0</v>
      </c>
      <c r="J10972">
        <v>25</v>
      </c>
      <c r="K10972">
        <v>0</v>
      </c>
      <c r="L10972" s="1">
        <v>366</v>
      </c>
      <c r="M10972" s="2">
        <f t="shared" si="513"/>
        <v>41.972222222222221</v>
      </c>
      <c r="N10972" s="2" t="str">
        <f t="shared" si="514"/>
        <v/>
      </c>
      <c r="O10972" s="2" t="str">
        <f t="shared" si="515"/>
        <v/>
      </c>
    </row>
    <row r="10973" spans="1:15" x14ac:dyDescent="0.25">
      <c r="A10973">
        <v>10972</v>
      </c>
      <c r="B10973">
        <v>2</v>
      </c>
      <c r="C10973" s="1">
        <v>34163</v>
      </c>
      <c r="D10973">
        <v>0</v>
      </c>
      <c r="E10973">
        <v>0</v>
      </c>
      <c r="F10973" t="s">
        <v>20</v>
      </c>
      <c r="G10973" s="1">
        <v>37200</v>
      </c>
      <c r="H10973">
        <v>2</v>
      </c>
      <c r="J10973">
        <v>21</v>
      </c>
      <c r="K10973">
        <v>11907</v>
      </c>
      <c r="L10973" s="1">
        <v>366</v>
      </c>
      <c r="M10973" s="2">
        <f t="shared" si="513"/>
        <v>8.3111111111111118</v>
      </c>
      <c r="N10973" s="2" t="str">
        <f t="shared" si="514"/>
        <v/>
      </c>
      <c r="O10973" s="2" t="str">
        <f t="shared" si="515"/>
        <v/>
      </c>
    </row>
    <row r="10974" spans="1:15" x14ac:dyDescent="0.25">
      <c r="A10974">
        <v>10973</v>
      </c>
      <c r="B10974">
        <v>3</v>
      </c>
      <c r="C10974" s="1">
        <v>27597</v>
      </c>
      <c r="D10974">
        <v>0</v>
      </c>
      <c r="E10974">
        <v>0</v>
      </c>
      <c r="F10974" t="s">
        <v>20</v>
      </c>
      <c r="G10974" s="1">
        <v>37200</v>
      </c>
      <c r="H10974">
        <v>2</v>
      </c>
      <c r="J10974">
        <v>10</v>
      </c>
      <c r="K10974">
        <v>17907</v>
      </c>
      <c r="L10974" s="1">
        <v>366</v>
      </c>
      <c r="M10974" s="2">
        <f t="shared" si="513"/>
        <v>26.286111111111111</v>
      </c>
      <c r="N10974" s="2" t="str">
        <f t="shared" si="514"/>
        <v/>
      </c>
      <c r="O10974" s="2" t="str">
        <f t="shared" si="515"/>
        <v/>
      </c>
    </row>
    <row r="10975" spans="1:15" x14ac:dyDescent="0.25">
      <c r="A10975">
        <v>10974</v>
      </c>
      <c r="B10975">
        <v>3</v>
      </c>
      <c r="C10975" s="1">
        <v>19681</v>
      </c>
      <c r="D10975">
        <v>1800</v>
      </c>
      <c r="E10975">
        <v>1</v>
      </c>
      <c r="F10975" t="s">
        <v>16</v>
      </c>
      <c r="G10975" s="1">
        <v>37201</v>
      </c>
      <c r="H10975">
        <v>2</v>
      </c>
      <c r="J10975">
        <v>10</v>
      </c>
      <c r="K10975">
        <v>10307</v>
      </c>
      <c r="L10975" s="1">
        <v>366</v>
      </c>
      <c r="M10975" s="2">
        <f t="shared" si="513"/>
        <v>47.966666666666669</v>
      </c>
      <c r="N10975" s="2" t="str">
        <f t="shared" si="514"/>
        <v/>
      </c>
      <c r="O10975" s="2" t="str">
        <f t="shared" si="515"/>
        <v/>
      </c>
    </row>
    <row r="10976" spans="1:15" x14ac:dyDescent="0.25">
      <c r="A10976">
        <v>10975</v>
      </c>
      <c r="B10976">
        <v>2</v>
      </c>
      <c r="C10976" s="1">
        <v>23044</v>
      </c>
      <c r="D10976">
        <v>0</v>
      </c>
      <c r="E10976">
        <v>0</v>
      </c>
      <c r="F10976" t="s">
        <v>13</v>
      </c>
      <c r="G10976" s="1">
        <v>37202</v>
      </c>
      <c r="H10976">
        <v>2</v>
      </c>
      <c r="J10976">
        <v>10</v>
      </c>
      <c r="K10976">
        <v>10607</v>
      </c>
      <c r="L10976" s="1">
        <v>366</v>
      </c>
      <c r="M10976" s="2">
        <f t="shared" si="513"/>
        <v>38.763888888888886</v>
      </c>
      <c r="N10976" s="2" t="str">
        <f t="shared" si="514"/>
        <v/>
      </c>
      <c r="O10976" s="2" t="str">
        <f t="shared" si="515"/>
        <v/>
      </c>
    </row>
    <row r="10977" spans="1:15" x14ac:dyDescent="0.25">
      <c r="A10977">
        <v>10976</v>
      </c>
      <c r="B10977">
        <v>2</v>
      </c>
      <c r="C10977" s="1">
        <v>18547</v>
      </c>
      <c r="D10977">
        <v>0</v>
      </c>
      <c r="E10977">
        <v>2</v>
      </c>
      <c r="F10977" t="s">
        <v>14</v>
      </c>
      <c r="G10977" s="1">
        <v>37202</v>
      </c>
      <c r="H10977">
        <v>2</v>
      </c>
      <c r="J10977">
        <v>10</v>
      </c>
      <c r="K10977">
        <v>10107</v>
      </c>
      <c r="L10977" s="1">
        <v>366</v>
      </c>
      <c r="M10977" s="2">
        <f t="shared" si="513"/>
        <v>51.072222222222223</v>
      </c>
      <c r="N10977" s="2" t="str">
        <f t="shared" si="514"/>
        <v/>
      </c>
      <c r="O10977" s="2" t="str">
        <f t="shared" si="515"/>
        <v/>
      </c>
    </row>
    <row r="10978" spans="1:15" x14ac:dyDescent="0.25">
      <c r="A10978">
        <v>10977</v>
      </c>
      <c r="B10978">
        <v>2</v>
      </c>
      <c r="C10978" s="1">
        <v>14978</v>
      </c>
      <c r="D10978">
        <v>201</v>
      </c>
      <c r="E10978">
        <v>3</v>
      </c>
      <c r="F10978" t="s">
        <v>14</v>
      </c>
      <c r="G10978" s="1">
        <v>37202</v>
      </c>
      <c r="H10978">
        <v>0</v>
      </c>
      <c r="J10978">
        <v>21</v>
      </c>
      <c r="K10978">
        <v>0</v>
      </c>
      <c r="L10978" s="1">
        <v>366</v>
      </c>
      <c r="M10978" s="2">
        <f t="shared" si="513"/>
        <v>60.847222222222221</v>
      </c>
      <c r="N10978" s="2" t="str">
        <f t="shared" si="514"/>
        <v/>
      </c>
      <c r="O10978" s="2" t="str">
        <f t="shared" si="515"/>
        <v/>
      </c>
    </row>
    <row r="10979" spans="1:15" x14ac:dyDescent="0.25">
      <c r="A10979">
        <v>10978</v>
      </c>
      <c r="B10979">
        <v>3</v>
      </c>
      <c r="C10979" s="1">
        <v>19744</v>
      </c>
      <c r="D10979">
        <v>0</v>
      </c>
      <c r="E10979">
        <v>1</v>
      </c>
      <c r="F10979" t="s">
        <v>14</v>
      </c>
      <c r="G10979" s="1">
        <v>37203</v>
      </c>
      <c r="H10979">
        <v>2</v>
      </c>
      <c r="J10979">
        <v>10</v>
      </c>
      <c r="K10979">
        <v>17807</v>
      </c>
      <c r="L10979" s="1">
        <v>366</v>
      </c>
      <c r="M10979" s="2">
        <f t="shared" si="513"/>
        <v>47.8</v>
      </c>
      <c r="N10979" s="2" t="str">
        <f t="shared" si="514"/>
        <v/>
      </c>
      <c r="O10979" s="2" t="str">
        <f t="shared" si="515"/>
        <v/>
      </c>
    </row>
    <row r="10980" spans="1:15" x14ac:dyDescent="0.25">
      <c r="A10980">
        <v>10979</v>
      </c>
      <c r="B10980">
        <v>4</v>
      </c>
      <c r="C10980" s="1">
        <v>27977</v>
      </c>
      <c r="D10980">
        <v>0</v>
      </c>
      <c r="E10980">
        <v>0</v>
      </c>
      <c r="F10980" t="s">
        <v>20</v>
      </c>
      <c r="G10980" s="1">
        <v>37203</v>
      </c>
      <c r="H10980">
        <v>2</v>
      </c>
      <c r="J10980">
        <v>10</v>
      </c>
      <c r="K10980">
        <v>10107</v>
      </c>
      <c r="L10980" s="1">
        <v>366</v>
      </c>
      <c r="M10980" s="2">
        <f t="shared" si="513"/>
        <v>25.258333333333333</v>
      </c>
      <c r="N10980" s="2" t="str">
        <f t="shared" si="514"/>
        <v/>
      </c>
      <c r="O10980" s="2" t="str">
        <f t="shared" si="515"/>
        <v/>
      </c>
    </row>
    <row r="10981" spans="1:15" x14ac:dyDescent="0.25">
      <c r="A10981">
        <v>10980</v>
      </c>
      <c r="B10981">
        <v>4</v>
      </c>
      <c r="C10981" s="1">
        <v>32538</v>
      </c>
      <c r="D10981">
        <v>0</v>
      </c>
      <c r="E10981">
        <v>0</v>
      </c>
      <c r="F10981" t="s">
        <v>20</v>
      </c>
      <c r="G10981" s="1">
        <v>37203</v>
      </c>
      <c r="H10981">
        <v>2</v>
      </c>
      <c r="J10981">
        <v>21</v>
      </c>
      <c r="K10981">
        <v>10107</v>
      </c>
      <c r="L10981" s="1">
        <v>366</v>
      </c>
      <c r="M10981" s="2">
        <f t="shared" si="513"/>
        <v>12.772222222222222</v>
      </c>
      <c r="N10981" s="2" t="str">
        <f t="shared" si="514"/>
        <v/>
      </c>
      <c r="O10981" s="2" t="str">
        <f t="shared" si="515"/>
        <v/>
      </c>
    </row>
    <row r="10982" spans="1:15" x14ac:dyDescent="0.25">
      <c r="A10982">
        <v>10981</v>
      </c>
      <c r="B10982">
        <v>2</v>
      </c>
      <c r="C10982" s="1">
        <v>22612</v>
      </c>
      <c r="D10982">
        <v>4262</v>
      </c>
      <c r="E10982">
        <v>2</v>
      </c>
      <c r="F10982" t="s">
        <v>14</v>
      </c>
      <c r="G10982" s="1">
        <v>37207</v>
      </c>
      <c r="H10982">
        <v>0</v>
      </c>
      <c r="J10982">
        <v>10</v>
      </c>
      <c r="K10982">
        <v>0</v>
      </c>
      <c r="L10982" s="1">
        <v>366</v>
      </c>
      <c r="M10982" s="2">
        <f t="shared" si="513"/>
        <v>39.958333333333336</v>
      </c>
      <c r="N10982" s="2" t="str">
        <f t="shared" si="514"/>
        <v/>
      </c>
      <c r="O10982" s="2" t="str">
        <f t="shared" si="515"/>
        <v/>
      </c>
    </row>
    <row r="10983" spans="1:15" x14ac:dyDescent="0.25">
      <c r="A10983">
        <v>10982</v>
      </c>
      <c r="B10983">
        <v>4</v>
      </c>
      <c r="C10983" s="1">
        <v>28210</v>
      </c>
      <c r="D10983">
        <v>0</v>
      </c>
      <c r="E10983">
        <v>0</v>
      </c>
      <c r="F10983" t="s">
        <v>20</v>
      </c>
      <c r="G10983" s="1">
        <v>37207</v>
      </c>
      <c r="H10983">
        <v>0</v>
      </c>
      <c r="J10983">
        <v>10</v>
      </c>
      <c r="K10983">
        <v>13507</v>
      </c>
      <c r="L10983" s="1">
        <v>366</v>
      </c>
      <c r="M10983" s="2">
        <f t="shared" si="513"/>
        <v>24.627777777777776</v>
      </c>
      <c r="N10983" s="2" t="str">
        <f t="shared" si="514"/>
        <v/>
      </c>
      <c r="O10983" s="2" t="str">
        <f t="shared" si="515"/>
        <v/>
      </c>
    </row>
    <row r="10984" spans="1:15" x14ac:dyDescent="0.25">
      <c r="A10984">
        <v>10983</v>
      </c>
      <c r="B10984">
        <v>4</v>
      </c>
      <c r="C10984" s="1">
        <v>18199</v>
      </c>
      <c r="D10984">
        <v>0</v>
      </c>
      <c r="E10984">
        <v>0</v>
      </c>
      <c r="F10984" t="s">
        <v>20</v>
      </c>
      <c r="G10984" s="1">
        <v>37207</v>
      </c>
      <c r="H10984">
        <v>0</v>
      </c>
      <c r="J10984">
        <v>10</v>
      </c>
      <c r="K10984">
        <v>12149</v>
      </c>
      <c r="L10984" s="1">
        <v>366</v>
      </c>
      <c r="M10984" s="2">
        <f t="shared" si="513"/>
        <v>52.038888888888891</v>
      </c>
      <c r="N10984" s="2" t="str">
        <f t="shared" si="514"/>
        <v/>
      </c>
      <c r="O10984" s="2" t="str">
        <f t="shared" si="515"/>
        <v/>
      </c>
    </row>
    <row r="10985" spans="1:15" x14ac:dyDescent="0.25">
      <c r="A10985">
        <v>10984</v>
      </c>
      <c r="B10985">
        <v>2</v>
      </c>
      <c r="C10985" s="1">
        <v>23634</v>
      </c>
      <c r="D10985">
        <v>0</v>
      </c>
      <c r="E10985">
        <v>0</v>
      </c>
      <c r="F10985" t="s">
        <v>14</v>
      </c>
      <c r="G10985" s="1">
        <v>37208</v>
      </c>
      <c r="H10985">
        <v>2</v>
      </c>
      <c r="J10985">
        <v>10</v>
      </c>
      <c r="K10985">
        <v>12807</v>
      </c>
      <c r="L10985" s="1">
        <v>366</v>
      </c>
      <c r="M10985" s="2">
        <f t="shared" si="513"/>
        <v>37.163888888888891</v>
      </c>
      <c r="N10985" s="2" t="str">
        <f t="shared" si="514"/>
        <v/>
      </c>
      <c r="O10985" s="2" t="str">
        <f t="shared" si="515"/>
        <v/>
      </c>
    </row>
    <row r="10986" spans="1:15" x14ac:dyDescent="0.25">
      <c r="A10986">
        <v>10985</v>
      </c>
      <c r="B10986">
        <v>4</v>
      </c>
      <c r="C10986" s="1">
        <v>26348</v>
      </c>
      <c r="D10986">
        <v>0</v>
      </c>
      <c r="E10986">
        <v>0</v>
      </c>
      <c r="F10986" t="s">
        <v>20</v>
      </c>
      <c r="G10986" s="1">
        <v>37208</v>
      </c>
      <c r="H10986">
        <v>2</v>
      </c>
      <c r="J10986">
        <v>10</v>
      </c>
      <c r="K10986">
        <v>10307</v>
      </c>
      <c r="L10986" s="1">
        <v>366</v>
      </c>
      <c r="M10986" s="2">
        <f t="shared" si="513"/>
        <v>29.733333333333334</v>
      </c>
      <c r="N10986" s="2" t="str">
        <f t="shared" si="514"/>
        <v/>
      </c>
      <c r="O10986" s="2" t="str">
        <f t="shared" si="515"/>
        <v/>
      </c>
    </row>
    <row r="10987" spans="1:15" x14ac:dyDescent="0.25">
      <c r="A10987">
        <v>10986</v>
      </c>
      <c r="B10987">
        <v>2</v>
      </c>
      <c r="C10987" s="1">
        <v>35445</v>
      </c>
      <c r="D10987">
        <v>0</v>
      </c>
      <c r="E10987">
        <v>0</v>
      </c>
      <c r="F10987" t="s">
        <v>20</v>
      </c>
      <c r="G10987" s="1">
        <v>37208</v>
      </c>
      <c r="H10987">
        <v>2</v>
      </c>
      <c r="J10987">
        <v>21</v>
      </c>
      <c r="K10987">
        <v>10107</v>
      </c>
      <c r="L10987" s="1">
        <v>366</v>
      </c>
      <c r="M10987" s="2">
        <f t="shared" si="513"/>
        <v>4.8277777777777775</v>
      </c>
      <c r="N10987" s="2" t="str">
        <f t="shared" si="514"/>
        <v/>
      </c>
      <c r="O10987" s="2" t="str">
        <f t="shared" si="515"/>
        <v/>
      </c>
    </row>
    <row r="10988" spans="1:15" x14ac:dyDescent="0.25">
      <c r="A10988">
        <v>10987</v>
      </c>
      <c r="B10988">
        <v>2</v>
      </c>
      <c r="C10988" s="1">
        <v>21821</v>
      </c>
      <c r="D10988">
        <v>0</v>
      </c>
      <c r="E10988">
        <v>0</v>
      </c>
      <c r="F10988" t="s">
        <v>17</v>
      </c>
      <c r="G10988" s="1">
        <v>37209</v>
      </c>
      <c r="H10988">
        <v>2</v>
      </c>
      <c r="J10988">
        <v>10</v>
      </c>
      <c r="K10988">
        <v>0</v>
      </c>
      <c r="L10988" s="1">
        <v>366</v>
      </c>
      <c r="M10988" s="2">
        <f t="shared" si="513"/>
        <v>42.12777777777778</v>
      </c>
      <c r="N10988" s="2" t="str">
        <f t="shared" si="514"/>
        <v/>
      </c>
      <c r="O10988" s="2" t="str">
        <f t="shared" si="515"/>
        <v/>
      </c>
    </row>
    <row r="10989" spans="1:15" x14ac:dyDescent="0.25">
      <c r="A10989">
        <v>10988</v>
      </c>
      <c r="B10989">
        <v>2</v>
      </c>
      <c r="C10989" s="1">
        <v>25747</v>
      </c>
      <c r="D10989">
        <v>1569</v>
      </c>
      <c r="E10989">
        <v>1</v>
      </c>
      <c r="F10989" t="s">
        <v>13</v>
      </c>
      <c r="G10989" s="1">
        <v>37209</v>
      </c>
      <c r="H10989">
        <v>0</v>
      </c>
      <c r="J10989">
        <v>21</v>
      </c>
      <c r="K10989">
        <v>0</v>
      </c>
      <c r="L10989" s="1">
        <v>366</v>
      </c>
      <c r="M10989" s="2">
        <f t="shared" si="513"/>
        <v>31.377777777777776</v>
      </c>
      <c r="N10989" s="2" t="str">
        <f t="shared" si="514"/>
        <v/>
      </c>
      <c r="O10989" s="2" t="str">
        <f t="shared" si="515"/>
        <v/>
      </c>
    </row>
    <row r="10990" spans="1:15" x14ac:dyDescent="0.25">
      <c r="A10990">
        <v>10989</v>
      </c>
      <c r="B10990">
        <v>2</v>
      </c>
      <c r="C10990" s="1">
        <v>27304</v>
      </c>
      <c r="D10990">
        <v>2614</v>
      </c>
      <c r="E10990">
        <v>0</v>
      </c>
      <c r="F10990" t="s">
        <v>14</v>
      </c>
      <c r="G10990" s="1">
        <v>37210</v>
      </c>
      <c r="H10990">
        <v>2</v>
      </c>
      <c r="J10990">
        <v>10</v>
      </c>
      <c r="K10990">
        <v>18707</v>
      </c>
      <c r="L10990" s="1">
        <v>366</v>
      </c>
      <c r="M10990" s="2">
        <f t="shared" si="513"/>
        <v>27.119444444444444</v>
      </c>
      <c r="N10990" s="2" t="str">
        <f t="shared" si="514"/>
        <v/>
      </c>
      <c r="O10990" s="2" t="str">
        <f t="shared" si="515"/>
        <v/>
      </c>
    </row>
    <row r="10991" spans="1:15" x14ac:dyDescent="0.25">
      <c r="A10991">
        <v>10990</v>
      </c>
      <c r="B10991">
        <v>2</v>
      </c>
      <c r="C10991" s="1">
        <v>27112</v>
      </c>
      <c r="D10991">
        <v>1434</v>
      </c>
      <c r="E10991">
        <v>1</v>
      </c>
      <c r="F10991" t="s">
        <v>26</v>
      </c>
      <c r="G10991" s="1">
        <v>37210</v>
      </c>
      <c r="H10991">
        <v>2</v>
      </c>
      <c r="J10991">
        <v>10</v>
      </c>
      <c r="K10991">
        <v>10307</v>
      </c>
      <c r="L10991" s="1">
        <v>366</v>
      </c>
      <c r="M10991" s="2">
        <f t="shared" si="513"/>
        <v>27.641666666666666</v>
      </c>
      <c r="N10991" s="2" t="str">
        <f t="shared" si="514"/>
        <v/>
      </c>
      <c r="O10991" s="2" t="str">
        <f t="shared" si="515"/>
        <v/>
      </c>
    </row>
    <row r="10992" spans="1:15" x14ac:dyDescent="0.25">
      <c r="A10992">
        <v>10991</v>
      </c>
      <c r="B10992">
        <v>3</v>
      </c>
      <c r="C10992" s="1">
        <v>18901</v>
      </c>
      <c r="D10992">
        <v>0</v>
      </c>
      <c r="E10992">
        <v>0</v>
      </c>
      <c r="F10992" t="s">
        <v>13</v>
      </c>
      <c r="G10992" s="1">
        <v>37210</v>
      </c>
      <c r="H10992">
        <v>0</v>
      </c>
      <c r="J10992">
        <v>25</v>
      </c>
      <c r="K10992">
        <v>0</v>
      </c>
      <c r="L10992" s="1">
        <v>366</v>
      </c>
      <c r="M10992" s="2">
        <f t="shared" si="513"/>
        <v>50.125</v>
      </c>
      <c r="N10992" s="2" t="str">
        <f t="shared" si="514"/>
        <v/>
      </c>
      <c r="O10992" s="2" t="str">
        <f t="shared" si="515"/>
        <v/>
      </c>
    </row>
    <row r="10993" spans="1:15" x14ac:dyDescent="0.25">
      <c r="A10993">
        <v>10992</v>
      </c>
      <c r="B10993">
        <v>3</v>
      </c>
      <c r="C10993" s="1">
        <v>19850</v>
      </c>
      <c r="D10993">
        <v>0</v>
      </c>
      <c r="E10993">
        <v>0</v>
      </c>
      <c r="F10993" t="s">
        <v>14</v>
      </c>
      <c r="G10993" s="1">
        <v>37211</v>
      </c>
      <c r="H10993">
        <v>2</v>
      </c>
      <c r="I10993" t="s">
        <v>19</v>
      </c>
      <c r="J10993">
        <v>21</v>
      </c>
      <c r="K10993">
        <v>13507</v>
      </c>
      <c r="L10993" s="1">
        <v>39142</v>
      </c>
      <c r="M10993" s="2">
        <f t="shared" si="513"/>
        <v>47.527777777777779</v>
      </c>
      <c r="N10993" s="2">
        <f t="shared" si="514"/>
        <v>52.819444444444443</v>
      </c>
      <c r="O10993" s="2">
        <f t="shared" si="515"/>
        <v>5.2916666666666643</v>
      </c>
    </row>
    <row r="10994" spans="1:15" x14ac:dyDescent="0.25">
      <c r="A10994">
        <v>10993</v>
      </c>
      <c r="B10994">
        <v>3</v>
      </c>
      <c r="C10994" s="1">
        <v>18874</v>
      </c>
      <c r="D10994">
        <v>2049</v>
      </c>
      <c r="E10994">
        <v>4</v>
      </c>
      <c r="F10994" t="s">
        <v>14</v>
      </c>
      <c r="G10994" s="1">
        <v>37211</v>
      </c>
      <c r="H10994">
        <v>2</v>
      </c>
      <c r="J10994">
        <v>10</v>
      </c>
      <c r="K10994">
        <v>10607</v>
      </c>
      <c r="L10994" s="1">
        <v>366</v>
      </c>
      <c r="M10994" s="2">
        <f t="shared" si="513"/>
        <v>50.202777777777776</v>
      </c>
      <c r="N10994" s="2" t="str">
        <f t="shared" si="514"/>
        <v/>
      </c>
      <c r="O10994" s="2" t="str">
        <f t="shared" si="515"/>
        <v/>
      </c>
    </row>
    <row r="10995" spans="1:15" x14ac:dyDescent="0.25">
      <c r="A10995">
        <v>10994</v>
      </c>
      <c r="B10995">
        <v>2</v>
      </c>
      <c r="C10995" s="1">
        <v>27656</v>
      </c>
      <c r="D10995">
        <v>1805</v>
      </c>
      <c r="E10995">
        <v>2</v>
      </c>
      <c r="F10995" t="s">
        <v>14</v>
      </c>
      <c r="G10995" s="1">
        <v>37211</v>
      </c>
      <c r="H10995">
        <v>2</v>
      </c>
      <c r="J10995">
        <v>10</v>
      </c>
      <c r="K10995">
        <v>10307</v>
      </c>
      <c r="L10995" s="1">
        <v>366</v>
      </c>
      <c r="M10995" s="2">
        <f t="shared" si="513"/>
        <v>26.158333333333335</v>
      </c>
      <c r="N10995" s="2" t="str">
        <f t="shared" si="514"/>
        <v/>
      </c>
      <c r="O10995" s="2" t="str">
        <f t="shared" si="515"/>
        <v/>
      </c>
    </row>
    <row r="10996" spans="1:15" x14ac:dyDescent="0.25">
      <c r="A10996">
        <v>10995</v>
      </c>
      <c r="B10996">
        <v>3</v>
      </c>
      <c r="C10996" s="1">
        <v>29886</v>
      </c>
      <c r="D10996">
        <v>0</v>
      </c>
      <c r="E10996">
        <v>0</v>
      </c>
      <c r="F10996" t="s">
        <v>14</v>
      </c>
      <c r="G10996" s="1">
        <v>37211</v>
      </c>
      <c r="H10996">
        <v>2</v>
      </c>
      <c r="J10996">
        <v>10</v>
      </c>
      <c r="K10996">
        <v>18507</v>
      </c>
      <c r="L10996" s="1">
        <v>366</v>
      </c>
      <c r="M10996" s="2">
        <f t="shared" si="513"/>
        <v>20.052777777777777</v>
      </c>
      <c r="N10996" s="2" t="str">
        <f t="shared" si="514"/>
        <v/>
      </c>
      <c r="O10996" s="2" t="str">
        <f t="shared" si="515"/>
        <v/>
      </c>
    </row>
    <row r="10997" spans="1:15" x14ac:dyDescent="0.25">
      <c r="A10997">
        <v>10996</v>
      </c>
      <c r="B10997">
        <v>2</v>
      </c>
      <c r="C10997" s="1">
        <v>15232</v>
      </c>
      <c r="D10997">
        <v>655</v>
      </c>
      <c r="E10997">
        <v>0</v>
      </c>
      <c r="F10997" t="s">
        <v>18</v>
      </c>
      <c r="G10997" s="1">
        <v>37211</v>
      </c>
      <c r="H10997">
        <v>2</v>
      </c>
      <c r="J10997">
        <v>10</v>
      </c>
      <c r="K10997">
        <v>0</v>
      </c>
      <c r="L10997" s="1">
        <v>366</v>
      </c>
      <c r="M10997" s="2">
        <f t="shared" si="513"/>
        <v>60.174999999999997</v>
      </c>
      <c r="N10997" s="2" t="str">
        <f t="shared" si="514"/>
        <v/>
      </c>
      <c r="O10997" s="2" t="str">
        <f t="shared" si="515"/>
        <v/>
      </c>
    </row>
    <row r="10998" spans="1:15" x14ac:dyDescent="0.25">
      <c r="A10998">
        <v>10997</v>
      </c>
      <c r="B10998">
        <v>3</v>
      </c>
      <c r="C10998" s="1">
        <v>26970</v>
      </c>
      <c r="D10998">
        <v>0</v>
      </c>
      <c r="E10998">
        <v>0</v>
      </c>
      <c r="F10998" t="s">
        <v>14</v>
      </c>
      <c r="G10998" s="1">
        <v>37214</v>
      </c>
      <c r="H10998">
        <v>2</v>
      </c>
      <c r="J10998">
        <v>10</v>
      </c>
      <c r="K10998">
        <v>17907</v>
      </c>
      <c r="L10998" s="1">
        <v>366</v>
      </c>
      <c r="M10998" s="2">
        <f t="shared" si="513"/>
        <v>28.047222222222221</v>
      </c>
      <c r="N10998" s="2" t="str">
        <f t="shared" si="514"/>
        <v/>
      </c>
      <c r="O10998" s="2" t="str">
        <f t="shared" si="515"/>
        <v/>
      </c>
    </row>
    <row r="10999" spans="1:15" x14ac:dyDescent="0.25">
      <c r="A10999">
        <v>10998</v>
      </c>
      <c r="B10999">
        <v>4</v>
      </c>
      <c r="C10999" s="1">
        <v>27985</v>
      </c>
      <c r="D10999">
        <v>0</v>
      </c>
      <c r="E10999">
        <v>0</v>
      </c>
      <c r="F10999" t="s">
        <v>20</v>
      </c>
      <c r="G10999" s="1">
        <v>37214</v>
      </c>
      <c r="H10999">
        <v>2</v>
      </c>
      <c r="J10999">
        <v>10</v>
      </c>
      <c r="K10999">
        <v>10107</v>
      </c>
      <c r="L10999" s="1">
        <v>366</v>
      </c>
      <c r="M10999" s="2">
        <f t="shared" si="513"/>
        <v>25.266666666666666</v>
      </c>
      <c r="N10999" s="2" t="str">
        <f t="shared" si="514"/>
        <v/>
      </c>
      <c r="O10999" s="2" t="str">
        <f t="shared" si="515"/>
        <v/>
      </c>
    </row>
    <row r="11000" spans="1:15" x14ac:dyDescent="0.25">
      <c r="A11000">
        <v>10999</v>
      </c>
      <c r="B11000">
        <v>4</v>
      </c>
      <c r="C11000" s="1">
        <v>28942</v>
      </c>
      <c r="D11000">
        <v>0</v>
      </c>
      <c r="E11000">
        <v>0</v>
      </c>
      <c r="F11000" t="s">
        <v>20</v>
      </c>
      <c r="G11000" s="1">
        <v>37216</v>
      </c>
      <c r="H11000">
        <v>2</v>
      </c>
      <c r="J11000">
        <v>10</v>
      </c>
      <c r="K11000">
        <v>0</v>
      </c>
      <c r="L11000" s="1">
        <v>366</v>
      </c>
      <c r="M11000" s="2">
        <f t="shared" si="513"/>
        <v>22.647222222222222</v>
      </c>
      <c r="N11000" s="2" t="str">
        <f t="shared" si="514"/>
        <v/>
      </c>
      <c r="O11000" s="2" t="str">
        <f t="shared" si="515"/>
        <v/>
      </c>
    </row>
    <row r="11001" spans="1:15" x14ac:dyDescent="0.25">
      <c r="A11001">
        <v>11000</v>
      </c>
      <c r="B11001">
        <v>3</v>
      </c>
      <c r="C11001" s="1">
        <v>18804</v>
      </c>
      <c r="D11001">
        <v>0</v>
      </c>
      <c r="E11001">
        <v>0</v>
      </c>
      <c r="F11001" t="s">
        <v>14</v>
      </c>
      <c r="G11001" s="1">
        <v>37216</v>
      </c>
      <c r="H11001">
        <v>2</v>
      </c>
      <c r="J11001">
        <v>10</v>
      </c>
      <c r="K11001">
        <v>13607</v>
      </c>
      <c r="L11001" s="1">
        <v>366</v>
      </c>
      <c r="M11001" s="2">
        <f t="shared" si="513"/>
        <v>50.405555555555559</v>
      </c>
      <c r="N11001" s="2" t="str">
        <f t="shared" si="514"/>
        <v/>
      </c>
      <c r="O11001" s="2" t="str">
        <f t="shared" si="515"/>
        <v/>
      </c>
    </row>
    <row r="11002" spans="1:15" x14ac:dyDescent="0.25">
      <c r="A11002">
        <v>11001</v>
      </c>
      <c r="B11002">
        <v>1</v>
      </c>
      <c r="C11002" t="s">
        <v>12</v>
      </c>
      <c r="D11002">
        <v>0</v>
      </c>
      <c r="E11002">
        <v>0</v>
      </c>
      <c r="F11002" t="s">
        <v>13</v>
      </c>
      <c r="G11002" s="1">
        <v>37216</v>
      </c>
      <c r="H11002">
        <v>4</v>
      </c>
      <c r="J11002">
        <v>61</v>
      </c>
      <c r="K11002">
        <v>10107</v>
      </c>
      <c r="L11002" s="1">
        <v>366</v>
      </c>
      <c r="O11002" s="2" t="str">
        <f t="shared" si="515"/>
        <v/>
      </c>
    </row>
    <row r="11003" spans="1:15" x14ac:dyDescent="0.25">
      <c r="A11003">
        <v>11002</v>
      </c>
      <c r="B11003">
        <v>2</v>
      </c>
      <c r="C11003" s="1">
        <v>24007</v>
      </c>
      <c r="D11003">
        <v>0</v>
      </c>
      <c r="E11003">
        <v>0</v>
      </c>
      <c r="F11003" t="s">
        <v>13</v>
      </c>
      <c r="G11003" s="1">
        <v>37216</v>
      </c>
      <c r="H11003">
        <v>0</v>
      </c>
      <c r="J11003">
        <v>10</v>
      </c>
      <c r="K11003">
        <v>12149</v>
      </c>
      <c r="L11003" s="1">
        <v>366</v>
      </c>
      <c r="M11003" s="2">
        <f t="shared" si="513"/>
        <v>36.163888888888891</v>
      </c>
      <c r="N11003" s="2" t="str">
        <f t="shared" si="514"/>
        <v/>
      </c>
      <c r="O11003" s="2" t="str">
        <f t="shared" si="515"/>
        <v/>
      </c>
    </row>
    <row r="11004" spans="1:15" x14ac:dyDescent="0.25">
      <c r="A11004">
        <v>11003</v>
      </c>
      <c r="B11004">
        <v>3</v>
      </c>
      <c r="C11004" s="1">
        <v>17199</v>
      </c>
      <c r="D11004">
        <v>0</v>
      </c>
      <c r="E11004">
        <v>0</v>
      </c>
      <c r="F11004" t="s">
        <v>13</v>
      </c>
      <c r="G11004" s="1">
        <v>37217</v>
      </c>
      <c r="H11004">
        <v>0</v>
      </c>
      <c r="J11004">
        <v>25</v>
      </c>
      <c r="K11004">
        <v>0</v>
      </c>
      <c r="L11004" s="1">
        <v>366</v>
      </c>
      <c r="M11004" s="2">
        <f t="shared" si="513"/>
        <v>54.80833333333333</v>
      </c>
      <c r="N11004" s="2" t="str">
        <f t="shared" si="514"/>
        <v/>
      </c>
      <c r="O11004" s="2" t="str">
        <f t="shared" si="515"/>
        <v/>
      </c>
    </row>
    <row r="11005" spans="1:15" x14ac:dyDescent="0.25">
      <c r="A11005">
        <v>11004</v>
      </c>
      <c r="B11005">
        <v>2</v>
      </c>
      <c r="C11005" s="1">
        <v>28158</v>
      </c>
      <c r="D11005">
        <v>1636</v>
      </c>
      <c r="E11005">
        <v>1</v>
      </c>
      <c r="F11005" t="s">
        <v>20</v>
      </c>
      <c r="G11005" s="1">
        <v>37217</v>
      </c>
      <c r="H11005">
        <v>2</v>
      </c>
      <c r="J11005">
        <v>10</v>
      </c>
      <c r="K11005">
        <v>10507</v>
      </c>
      <c r="L11005" s="1">
        <v>366</v>
      </c>
      <c r="M11005" s="2">
        <f t="shared" si="513"/>
        <v>24.805555555555557</v>
      </c>
      <c r="N11005" s="2" t="str">
        <f t="shared" si="514"/>
        <v/>
      </c>
      <c r="O11005" s="2" t="str">
        <f t="shared" si="515"/>
        <v/>
      </c>
    </row>
    <row r="11006" spans="1:15" x14ac:dyDescent="0.25">
      <c r="A11006">
        <v>11005</v>
      </c>
      <c r="B11006">
        <v>3</v>
      </c>
      <c r="C11006" s="1">
        <v>28600</v>
      </c>
      <c r="D11006">
        <v>0</v>
      </c>
      <c r="E11006">
        <v>0</v>
      </c>
      <c r="F11006" t="s">
        <v>26</v>
      </c>
      <c r="G11006" s="1">
        <v>37217</v>
      </c>
      <c r="H11006">
        <v>2</v>
      </c>
      <c r="J11006">
        <v>10</v>
      </c>
      <c r="K11006">
        <v>10307</v>
      </c>
      <c r="L11006" s="1">
        <v>366</v>
      </c>
      <c r="M11006" s="2">
        <f t="shared" si="513"/>
        <v>23.588888888888889</v>
      </c>
      <c r="N11006" s="2" t="str">
        <f t="shared" si="514"/>
        <v/>
      </c>
      <c r="O11006" s="2" t="str">
        <f t="shared" si="515"/>
        <v/>
      </c>
    </row>
    <row r="11007" spans="1:15" x14ac:dyDescent="0.25">
      <c r="A11007">
        <v>11006</v>
      </c>
      <c r="B11007">
        <v>3</v>
      </c>
      <c r="C11007" s="1">
        <v>17784</v>
      </c>
      <c r="D11007">
        <v>0</v>
      </c>
      <c r="E11007">
        <v>0</v>
      </c>
      <c r="F11007" t="s">
        <v>14</v>
      </c>
      <c r="G11007" s="1">
        <v>37217</v>
      </c>
      <c r="H11007">
        <v>2</v>
      </c>
      <c r="J11007">
        <v>10</v>
      </c>
      <c r="K11007">
        <v>13607</v>
      </c>
      <c r="L11007" s="1">
        <v>366</v>
      </c>
      <c r="M11007" s="2">
        <f t="shared" si="513"/>
        <v>53.205555555555556</v>
      </c>
      <c r="N11007" s="2" t="str">
        <f t="shared" si="514"/>
        <v/>
      </c>
      <c r="O11007" s="2" t="str">
        <f t="shared" si="515"/>
        <v/>
      </c>
    </row>
    <row r="11008" spans="1:15" x14ac:dyDescent="0.25">
      <c r="A11008">
        <v>11007</v>
      </c>
      <c r="B11008">
        <v>4</v>
      </c>
      <c r="C11008" s="1">
        <v>24185</v>
      </c>
      <c r="D11008">
        <v>1500</v>
      </c>
      <c r="E11008">
        <v>1</v>
      </c>
      <c r="F11008" t="s">
        <v>20</v>
      </c>
      <c r="G11008" s="1">
        <v>37218</v>
      </c>
      <c r="H11008">
        <v>2</v>
      </c>
      <c r="J11008">
        <v>10</v>
      </c>
      <c r="K11008">
        <v>10107</v>
      </c>
      <c r="L11008" s="1">
        <v>366</v>
      </c>
      <c r="M11008" s="2">
        <f t="shared" si="513"/>
        <v>35.677777777777777</v>
      </c>
      <c r="N11008" s="2" t="str">
        <f t="shared" si="514"/>
        <v/>
      </c>
      <c r="O11008" s="2" t="str">
        <f t="shared" si="515"/>
        <v/>
      </c>
    </row>
    <row r="11009" spans="1:15" x14ac:dyDescent="0.25">
      <c r="A11009">
        <v>11008</v>
      </c>
      <c r="B11009">
        <v>2</v>
      </c>
      <c r="C11009" s="1">
        <v>24516</v>
      </c>
      <c r="D11009">
        <v>0</v>
      </c>
      <c r="E11009">
        <v>1</v>
      </c>
      <c r="F11009" t="s">
        <v>20</v>
      </c>
      <c r="G11009" s="1">
        <v>37221</v>
      </c>
      <c r="H11009">
        <v>2</v>
      </c>
      <c r="J11009">
        <v>10</v>
      </c>
      <c r="K11009">
        <v>18707</v>
      </c>
      <c r="L11009" s="1">
        <v>366</v>
      </c>
      <c r="M11009" s="2">
        <f t="shared" si="513"/>
        <v>34.786111111111111</v>
      </c>
      <c r="N11009" s="2" t="str">
        <f t="shared" si="514"/>
        <v/>
      </c>
      <c r="O11009" s="2" t="str">
        <f t="shared" si="515"/>
        <v/>
      </c>
    </row>
    <row r="11010" spans="1:15" x14ac:dyDescent="0.25">
      <c r="A11010">
        <v>11009</v>
      </c>
      <c r="B11010">
        <v>2</v>
      </c>
      <c r="C11010" s="1">
        <v>25384</v>
      </c>
      <c r="D11010">
        <v>0</v>
      </c>
      <c r="E11010">
        <v>0</v>
      </c>
      <c r="F11010" t="s">
        <v>14</v>
      </c>
      <c r="G11010" s="1">
        <v>37221</v>
      </c>
      <c r="H11010">
        <v>2</v>
      </c>
      <c r="J11010">
        <v>10</v>
      </c>
      <c r="K11010">
        <v>16707</v>
      </c>
      <c r="L11010" s="1">
        <v>366</v>
      </c>
      <c r="M11010" s="2">
        <f t="shared" si="513"/>
        <v>32.405555555555559</v>
      </c>
      <c r="N11010" s="2" t="str">
        <f t="shared" si="514"/>
        <v/>
      </c>
      <c r="O11010" s="2" t="str">
        <f t="shared" si="515"/>
        <v/>
      </c>
    </row>
    <row r="11011" spans="1:15" x14ac:dyDescent="0.25">
      <c r="A11011">
        <v>11010</v>
      </c>
      <c r="B11011">
        <v>2</v>
      </c>
      <c r="C11011" s="1">
        <v>37164</v>
      </c>
      <c r="D11011">
        <v>0</v>
      </c>
      <c r="E11011">
        <v>0</v>
      </c>
      <c r="F11011" t="s">
        <v>20</v>
      </c>
      <c r="G11011" s="1">
        <v>37221</v>
      </c>
      <c r="H11011">
        <v>2</v>
      </c>
      <c r="J11011">
        <v>21</v>
      </c>
      <c r="K11011">
        <v>14707</v>
      </c>
      <c r="L11011" s="1">
        <v>366</v>
      </c>
      <c r="M11011" s="2">
        <f t="shared" si="513"/>
        <v>0.15555555555555556</v>
      </c>
      <c r="N11011" s="2" t="str">
        <f t="shared" si="514"/>
        <v/>
      </c>
      <c r="O11011" s="2" t="str">
        <f t="shared" si="515"/>
        <v/>
      </c>
    </row>
    <row r="11012" spans="1:15" x14ac:dyDescent="0.25">
      <c r="A11012">
        <v>11011</v>
      </c>
      <c r="B11012">
        <v>3</v>
      </c>
      <c r="C11012" s="1">
        <v>24851</v>
      </c>
      <c r="D11012">
        <v>0</v>
      </c>
      <c r="E11012">
        <v>0</v>
      </c>
      <c r="F11012" t="s">
        <v>13</v>
      </c>
      <c r="G11012" s="1">
        <v>37221</v>
      </c>
      <c r="H11012">
        <v>0</v>
      </c>
      <c r="J11012">
        <v>25</v>
      </c>
      <c r="K11012">
        <v>0</v>
      </c>
      <c r="L11012" s="1">
        <v>366</v>
      </c>
      <c r="M11012" s="2">
        <f t="shared" si="513"/>
        <v>33.866666666666667</v>
      </c>
      <c r="N11012" s="2" t="str">
        <f t="shared" si="514"/>
        <v/>
      </c>
      <c r="O11012" s="2" t="str">
        <f t="shared" si="515"/>
        <v/>
      </c>
    </row>
    <row r="11013" spans="1:15" x14ac:dyDescent="0.25">
      <c r="A11013">
        <v>11012</v>
      </c>
      <c r="B11013">
        <v>1</v>
      </c>
      <c r="C11013" t="s">
        <v>12</v>
      </c>
      <c r="D11013">
        <v>0</v>
      </c>
      <c r="E11013">
        <v>0</v>
      </c>
      <c r="F11013" t="s">
        <v>13</v>
      </c>
      <c r="G11013" s="1">
        <v>37222</v>
      </c>
      <c r="H11013">
        <v>4</v>
      </c>
      <c r="J11013">
        <v>61</v>
      </c>
      <c r="K11013">
        <v>10107</v>
      </c>
      <c r="L11013" s="1">
        <v>366</v>
      </c>
      <c r="O11013" s="2" t="str">
        <f t="shared" ref="O11013:O11076" si="516">IF(N11013="","",N11013-M11013)</f>
        <v/>
      </c>
    </row>
    <row r="11014" spans="1:15" x14ac:dyDescent="0.25">
      <c r="A11014">
        <v>11013</v>
      </c>
      <c r="B11014">
        <v>2</v>
      </c>
      <c r="C11014" s="1">
        <v>26798</v>
      </c>
      <c r="D11014">
        <v>1700</v>
      </c>
      <c r="E11014">
        <v>0</v>
      </c>
      <c r="F11014" t="s">
        <v>14</v>
      </c>
      <c r="G11014" s="1">
        <v>37222</v>
      </c>
      <c r="H11014">
        <v>2</v>
      </c>
      <c r="J11014">
        <v>10</v>
      </c>
      <c r="K11014">
        <v>16807</v>
      </c>
      <c r="L11014" s="1">
        <v>366</v>
      </c>
      <c r="M11014" s="2">
        <f t="shared" ref="M11014:M11076" si="517">DAYS360(C11014,G11014,TRUE)/360</f>
        <v>28.536111111111111</v>
      </c>
      <c r="N11014" s="2" t="str">
        <f t="shared" ref="N11014:N11076" si="518">IF(DAYS360(C11014,L11014)/360&gt;0,DAYS360(C11014,L11014)/360,"")</f>
        <v/>
      </c>
      <c r="O11014" s="2" t="str">
        <f t="shared" si="516"/>
        <v/>
      </c>
    </row>
    <row r="11015" spans="1:15" x14ac:dyDescent="0.25">
      <c r="A11015">
        <v>11014</v>
      </c>
      <c r="B11015">
        <v>2</v>
      </c>
      <c r="C11015" s="1">
        <v>19362</v>
      </c>
      <c r="D11015">
        <v>2617</v>
      </c>
      <c r="E11015">
        <v>2</v>
      </c>
      <c r="F11015" t="s">
        <v>14</v>
      </c>
      <c r="G11015" s="1">
        <v>37222</v>
      </c>
      <c r="H11015">
        <v>2</v>
      </c>
      <c r="J11015">
        <v>10</v>
      </c>
      <c r="K11015">
        <v>16807</v>
      </c>
      <c r="L11015" s="1">
        <v>366</v>
      </c>
      <c r="M11015" s="2">
        <f t="shared" si="517"/>
        <v>48.9</v>
      </c>
      <c r="N11015" s="2" t="str">
        <f t="shared" si="518"/>
        <v/>
      </c>
      <c r="O11015" s="2" t="str">
        <f t="shared" si="516"/>
        <v/>
      </c>
    </row>
    <row r="11016" spans="1:15" x14ac:dyDescent="0.25">
      <c r="A11016">
        <v>11015</v>
      </c>
      <c r="B11016">
        <v>2</v>
      </c>
      <c r="C11016" s="1">
        <v>27199</v>
      </c>
      <c r="D11016">
        <v>1304</v>
      </c>
      <c r="E11016">
        <v>1</v>
      </c>
      <c r="F11016" t="s">
        <v>14</v>
      </c>
      <c r="G11016" s="1">
        <v>37222</v>
      </c>
      <c r="H11016">
        <v>2</v>
      </c>
      <c r="J11016">
        <v>10</v>
      </c>
      <c r="K11016">
        <v>15607</v>
      </c>
      <c r="L11016" s="1">
        <v>366</v>
      </c>
      <c r="M11016" s="2">
        <f t="shared" si="517"/>
        <v>27.43888888888889</v>
      </c>
      <c r="N11016" s="2" t="str">
        <f t="shared" si="518"/>
        <v/>
      </c>
      <c r="O11016" s="2" t="str">
        <f t="shared" si="516"/>
        <v/>
      </c>
    </row>
    <row r="11017" spans="1:15" x14ac:dyDescent="0.25">
      <c r="A11017">
        <v>11016</v>
      </c>
      <c r="B11017">
        <v>3</v>
      </c>
      <c r="C11017" s="1">
        <v>28413</v>
      </c>
      <c r="D11017">
        <v>1700</v>
      </c>
      <c r="E11017">
        <v>1</v>
      </c>
      <c r="F11017" t="s">
        <v>14</v>
      </c>
      <c r="G11017" s="1">
        <v>37222</v>
      </c>
      <c r="H11017">
        <v>2</v>
      </c>
      <c r="J11017">
        <v>10</v>
      </c>
      <c r="K11017">
        <v>17907</v>
      </c>
      <c r="L11017" s="1">
        <v>366</v>
      </c>
      <c r="M11017" s="2">
        <f t="shared" si="517"/>
        <v>24.116666666666667</v>
      </c>
      <c r="N11017" s="2" t="str">
        <f t="shared" si="518"/>
        <v/>
      </c>
      <c r="O11017" s="2" t="str">
        <f t="shared" si="516"/>
        <v/>
      </c>
    </row>
    <row r="11018" spans="1:15" x14ac:dyDescent="0.25">
      <c r="A11018">
        <v>11017</v>
      </c>
      <c r="B11018">
        <v>2</v>
      </c>
      <c r="C11018" s="1">
        <v>21723</v>
      </c>
      <c r="D11018">
        <v>0</v>
      </c>
      <c r="E11018">
        <v>0</v>
      </c>
      <c r="F11018" t="s">
        <v>20</v>
      </c>
      <c r="G11018" s="1">
        <v>37222</v>
      </c>
      <c r="H11018">
        <v>2</v>
      </c>
      <c r="J11018">
        <v>10</v>
      </c>
      <c r="K11018">
        <v>10107</v>
      </c>
      <c r="L11018" s="1">
        <v>366</v>
      </c>
      <c r="M11018" s="2">
        <f t="shared" si="517"/>
        <v>42.430555555555557</v>
      </c>
      <c r="N11018" s="2" t="str">
        <f t="shared" si="518"/>
        <v/>
      </c>
      <c r="O11018" s="2" t="str">
        <f t="shared" si="516"/>
        <v/>
      </c>
    </row>
    <row r="11019" spans="1:15" x14ac:dyDescent="0.25">
      <c r="A11019">
        <v>11018</v>
      </c>
      <c r="B11019">
        <v>2</v>
      </c>
      <c r="C11019" s="1">
        <v>17450</v>
      </c>
      <c r="D11019">
        <v>1420</v>
      </c>
      <c r="E11019">
        <v>0</v>
      </c>
      <c r="F11019" t="s">
        <v>26</v>
      </c>
      <c r="G11019" s="1">
        <v>37223</v>
      </c>
      <c r="H11019">
        <v>2</v>
      </c>
      <c r="J11019">
        <v>21</v>
      </c>
      <c r="K11019">
        <v>0</v>
      </c>
      <c r="L11019" s="1">
        <v>366</v>
      </c>
      <c r="M11019" s="2">
        <f t="shared" si="517"/>
        <v>54.133333333333333</v>
      </c>
      <c r="N11019" s="2" t="str">
        <f t="shared" si="518"/>
        <v/>
      </c>
      <c r="O11019" s="2" t="str">
        <f t="shared" si="516"/>
        <v/>
      </c>
    </row>
    <row r="11020" spans="1:15" x14ac:dyDescent="0.25">
      <c r="A11020">
        <v>11019</v>
      </c>
      <c r="B11020">
        <v>3</v>
      </c>
      <c r="C11020" s="1">
        <v>20735</v>
      </c>
      <c r="D11020">
        <v>1490</v>
      </c>
      <c r="E11020">
        <v>2</v>
      </c>
      <c r="F11020" t="s">
        <v>18</v>
      </c>
      <c r="G11020" s="1">
        <v>37223</v>
      </c>
      <c r="H11020">
        <v>2</v>
      </c>
      <c r="J11020">
        <v>10</v>
      </c>
      <c r="K11020">
        <v>10107</v>
      </c>
      <c r="L11020" s="1">
        <v>366</v>
      </c>
      <c r="M11020" s="2">
        <f t="shared" si="517"/>
        <v>45.141666666666666</v>
      </c>
      <c r="N11020" s="2" t="str">
        <f t="shared" si="518"/>
        <v/>
      </c>
      <c r="O11020" s="2" t="str">
        <f t="shared" si="516"/>
        <v/>
      </c>
    </row>
    <row r="11021" spans="1:15" x14ac:dyDescent="0.25">
      <c r="A11021">
        <v>11020</v>
      </c>
      <c r="B11021">
        <v>4</v>
      </c>
      <c r="C11021" s="1">
        <v>24906</v>
      </c>
      <c r="D11021">
        <v>0</v>
      </c>
      <c r="E11021">
        <v>0</v>
      </c>
      <c r="F11021" t="s">
        <v>20</v>
      </c>
      <c r="G11021" s="1">
        <v>37223</v>
      </c>
      <c r="H11021">
        <v>2</v>
      </c>
      <c r="J11021">
        <v>10</v>
      </c>
      <c r="K11021">
        <v>10107</v>
      </c>
      <c r="L11021" s="1">
        <v>366</v>
      </c>
      <c r="M11021" s="2">
        <f t="shared" si="517"/>
        <v>33.719444444444441</v>
      </c>
      <c r="N11021" s="2" t="str">
        <f t="shared" si="518"/>
        <v/>
      </c>
      <c r="O11021" s="2" t="str">
        <f t="shared" si="516"/>
        <v/>
      </c>
    </row>
    <row r="11022" spans="1:15" x14ac:dyDescent="0.25">
      <c r="A11022">
        <v>11021</v>
      </c>
      <c r="B11022">
        <v>2</v>
      </c>
      <c r="C11022" s="1">
        <v>28380</v>
      </c>
      <c r="D11022">
        <v>2500</v>
      </c>
      <c r="E11022">
        <v>0</v>
      </c>
      <c r="F11022" t="s">
        <v>14</v>
      </c>
      <c r="G11022" s="1">
        <v>37223</v>
      </c>
      <c r="H11022">
        <v>2</v>
      </c>
      <c r="J11022">
        <v>10</v>
      </c>
      <c r="K11022">
        <v>10107</v>
      </c>
      <c r="L11022" s="1">
        <v>366</v>
      </c>
      <c r="M11022" s="2">
        <f t="shared" si="517"/>
        <v>24.211111111111112</v>
      </c>
      <c r="N11022" s="2" t="str">
        <f t="shared" si="518"/>
        <v/>
      </c>
      <c r="O11022" s="2" t="str">
        <f t="shared" si="516"/>
        <v/>
      </c>
    </row>
    <row r="11023" spans="1:15" x14ac:dyDescent="0.25">
      <c r="A11023">
        <v>11022</v>
      </c>
      <c r="B11023">
        <v>2</v>
      </c>
      <c r="C11023" s="1">
        <v>25865</v>
      </c>
      <c r="D11023">
        <v>1155</v>
      </c>
      <c r="E11023">
        <v>0</v>
      </c>
      <c r="F11023" t="s">
        <v>14</v>
      </c>
      <c r="G11023" s="1">
        <v>37224</v>
      </c>
      <c r="H11023">
        <v>0</v>
      </c>
      <c r="J11023">
        <v>10</v>
      </c>
      <c r="K11023">
        <v>14607</v>
      </c>
      <c r="L11023" s="1">
        <v>366</v>
      </c>
      <c r="M11023" s="2">
        <f t="shared" si="517"/>
        <v>31.097222222222221</v>
      </c>
      <c r="N11023" s="2" t="str">
        <f t="shared" si="518"/>
        <v/>
      </c>
      <c r="O11023" s="2" t="str">
        <f t="shared" si="516"/>
        <v/>
      </c>
    </row>
    <row r="11024" spans="1:15" x14ac:dyDescent="0.25">
      <c r="A11024">
        <v>11023</v>
      </c>
      <c r="B11024">
        <v>4</v>
      </c>
      <c r="C11024" s="1">
        <v>18973</v>
      </c>
      <c r="D11024">
        <v>2504</v>
      </c>
      <c r="E11024">
        <v>0</v>
      </c>
      <c r="F11024" t="s">
        <v>20</v>
      </c>
      <c r="G11024" s="1">
        <v>37224</v>
      </c>
      <c r="H11024">
        <v>2</v>
      </c>
      <c r="J11024">
        <v>10</v>
      </c>
      <c r="K11024">
        <v>10107</v>
      </c>
      <c r="L11024" s="1">
        <v>366</v>
      </c>
      <c r="M11024" s="2">
        <f t="shared" si="517"/>
        <v>49.966666666666669</v>
      </c>
      <c r="N11024" s="2" t="str">
        <f t="shared" si="518"/>
        <v/>
      </c>
      <c r="O11024" s="2" t="str">
        <f t="shared" si="516"/>
        <v/>
      </c>
    </row>
    <row r="11025" spans="1:15" x14ac:dyDescent="0.25">
      <c r="A11025">
        <v>11024</v>
      </c>
      <c r="B11025">
        <v>2</v>
      </c>
      <c r="C11025" s="1">
        <v>23297</v>
      </c>
      <c r="D11025">
        <v>0</v>
      </c>
      <c r="E11025">
        <v>1</v>
      </c>
      <c r="F11025" t="s">
        <v>14</v>
      </c>
      <c r="G11025" s="1">
        <v>37224</v>
      </c>
      <c r="H11025">
        <v>2</v>
      </c>
      <c r="J11025">
        <v>10</v>
      </c>
      <c r="K11025">
        <v>10107</v>
      </c>
      <c r="L11025" s="1">
        <v>366</v>
      </c>
      <c r="M11025" s="2">
        <f t="shared" si="517"/>
        <v>38.12777777777778</v>
      </c>
      <c r="N11025" s="2" t="str">
        <f t="shared" si="518"/>
        <v/>
      </c>
      <c r="O11025" s="2" t="str">
        <f t="shared" si="516"/>
        <v/>
      </c>
    </row>
    <row r="11026" spans="1:15" x14ac:dyDescent="0.25">
      <c r="A11026">
        <v>11025</v>
      </c>
      <c r="B11026">
        <v>2</v>
      </c>
      <c r="C11026" s="1">
        <v>20222</v>
      </c>
      <c r="D11026">
        <v>0</v>
      </c>
      <c r="E11026">
        <v>2</v>
      </c>
      <c r="F11026" t="s">
        <v>14</v>
      </c>
      <c r="G11026" s="1">
        <v>37225</v>
      </c>
      <c r="H11026">
        <v>2</v>
      </c>
      <c r="J11026">
        <v>10</v>
      </c>
      <c r="K11026">
        <v>10107</v>
      </c>
      <c r="L11026" s="1">
        <v>366</v>
      </c>
      <c r="M11026" s="2">
        <f t="shared" si="517"/>
        <v>46.547222222222224</v>
      </c>
      <c r="N11026" s="2" t="str">
        <f t="shared" si="518"/>
        <v/>
      </c>
      <c r="O11026" s="2" t="str">
        <f t="shared" si="516"/>
        <v/>
      </c>
    </row>
    <row r="11027" spans="1:15" x14ac:dyDescent="0.25">
      <c r="A11027">
        <v>11026</v>
      </c>
      <c r="B11027">
        <v>2</v>
      </c>
      <c r="C11027" s="1">
        <v>27073</v>
      </c>
      <c r="D11027">
        <v>0</v>
      </c>
      <c r="E11027">
        <v>0</v>
      </c>
      <c r="F11027" t="s">
        <v>20</v>
      </c>
      <c r="G11027" s="1">
        <v>37225</v>
      </c>
      <c r="H11027">
        <v>2</v>
      </c>
      <c r="J11027">
        <v>10</v>
      </c>
      <c r="K11027">
        <v>12607</v>
      </c>
      <c r="L11027" s="1">
        <v>366</v>
      </c>
      <c r="M11027" s="2">
        <f t="shared" si="517"/>
        <v>27.797222222222221</v>
      </c>
      <c r="N11027" s="2" t="str">
        <f t="shared" si="518"/>
        <v/>
      </c>
      <c r="O11027" s="2" t="str">
        <f t="shared" si="516"/>
        <v/>
      </c>
    </row>
    <row r="11028" spans="1:15" x14ac:dyDescent="0.25">
      <c r="A11028">
        <v>11027</v>
      </c>
      <c r="B11028">
        <v>2</v>
      </c>
      <c r="C11028" s="1">
        <v>19044</v>
      </c>
      <c r="D11028">
        <v>0</v>
      </c>
      <c r="E11028">
        <v>1</v>
      </c>
      <c r="F11028" t="s">
        <v>14</v>
      </c>
      <c r="G11028" s="1">
        <v>37228</v>
      </c>
      <c r="H11028">
        <v>0</v>
      </c>
      <c r="J11028">
        <v>21</v>
      </c>
      <c r="K11028">
        <v>0</v>
      </c>
      <c r="L11028" s="1">
        <v>366</v>
      </c>
      <c r="M11028" s="2">
        <f t="shared" si="517"/>
        <v>49.786111111111111</v>
      </c>
      <c r="N11028" s="2" t="str">
        <f t="shared" si="518"/>
        <v/>
      </c>
      <c r="O11028" s="2" t="str">
        <f t="shared" si="516"/>
        <v/>
      </c>
    </row>
    <row r="11029" spans="1:15" x14ac:dyDescent="0.25">
      <c r="A11029">
        <v>11028</v>
      </c>
      <c r="B11029">
        <v>2</v>
      </c>
      <c r="C11029" s="1">
        <v>16055</v>
      </c>
      <c r="D11029">
        <v>2036</v>
      </c>
      <c r="E11029">
        <v>2</v>
      </c>
      <c r="F11029" t="s">
        <v>13</v>
      </c>
      <c r="G11029" s="1">
        <v>37229</v>
      </c>
      <c r="H11029">
        <v>0</v>
      </c>
      <c r="J11029">
        <v>21</v>
      </c>
      <c r="K11029">
        <v>0</v>
      </c>
      <c r="L11029" s="1">
        <v>366</v>
      </c>
      <c r="M11029" s="2">
        <f t="shared" si="517"/>
        <v>57.969444444444441</v>
      </c>
      <c r="N11029" s="2" t="str">
        <f t="shared" si="518"/>
        <v/>
      </c>
      <c r="O11029" s="2" t="str">
        <f t="shared" si="516"/>
        <v/>
      </c>
    </row>
    <row r="11030" spans="1:15" x14ac:dyDescent="0.25">
      <c r="A11030">
        <v>11029</v>
      </c>
      <c r="B11030">
        <v>3</v>
      </c>
      <c r="C11030" s="1">
        <v>18104</v>
      </c>
      <c r="D11030">
        <v>0</v>
      </c>
      <c r="E11030">
        <v>0</v>
      </c>
      <c r="F11030" t="s">
        <v>13</v>
      </c>
      <c r="G11030" s="1">
        <v>37229</v>
      </c>
      <c r="H11030">
        <v>0</v>
      </c>
      <c r="J11030">
        <v>21</v>
      </c>
      <c r="K11030">
        <v>0</v>
      </c>
      <c r="L11030" s="1">
        <v>366</v>
      </c>
      <c r="M11030" s="2">
        <f t="shared" si="517"/>
        <v>52.358333333333334</v>
      </c>
      <c r="N11030" s="2" t="str">
        <f t="shared" si="518"/>
        <v/>
      </c>
      <c r="O11030" s="2" t="str">
        <f t="shared" si="516"/>
        <v/>
      </c>
    </row>
    <row r="11031" spans="1:15" x14ac:dyDescent="0.25">
      <c r="A11031">
        <v>11030</v>
      </c>
      <c r="B11031">
        <v>3</v>
      </c>
      <c r="C11031" s="1">
        <v>26231</v>
      </c>
      <c r="D11031">
        <v>1338</v>
      </c>
      <c r="E11031">
        <v>3</v>
      </c>
      <c r="F11031" t="s">
        <v>14</v>
      </c>
      <c r="G11031" s="1">
        <v>37229</v>
      </c>
      <c r="H11031">
        <v>2</v>
      </c>
      <c r="J11031">
        <v>10</v>
      </c>
      <c r="K11031">
        <v>15707</v>
      </c>
      <c r="L11031" s="1">
        <v>366</v>
      </c>
      <c r="M11031" s="2">
        <f t="shared" si="517"/>
        <v>30.108333333333334</v>
      </c>
      <c r="N11031" s="2" t="str">
        <f t="shared" si="518"/>
        <v/>
      </c>
      <c r="O11031" s="2" t="str">
        <f t="shared" si="516"/>
        <v/>
      </c>
    </row>
    <row r="11032" spans="1:15" x14ac:dyDescent="0.25">
      <c r="A11032">
        <v>11031</v>
      </c>
      <c r="B11032">
        <v>2</v>
      </c>
      <c r="C11032" s="1">
        <v>20816</v>
      </c>
      <c r="D11032">
        <v>0</v>
      </c>
      <c r="E11032">
        <v>0</v>
      </c>
      <c r="F11032" t="s">
        <v>14</v>
      </c>
      <c r="G11032" s="1">
        <v>37229</v>
      </c>
      <c r="H11032">
        <v>2</v>
      </c>
      <c r="J11032">
        <v>10</v>
      </c>
      <c r="K11032">
        <v>17907</v>
      </c>
      <c r="L11032" s="1">
        <v>366</v>
      </c>
      <c r="M11032" s="2">
        <f t="shared" si="517"/>
        <v>44.93611111111111</v>
      </c>
      <c r="N11032" s="2" t="str">
        <f t="shared" si="518"/>
        <v/>
      </c>
      <c r="O11032" s="2" t="str">
        <f t="shared" si="516"/>
        <v/>
      </c>
    </row>
    <row r="11033" spans="1:15" x14ac:dyDescent="0.25">
      <c r="A11033">
        <v>11032</v>
      </c>
      <c r="B11033">
        <v>4</v>
      </c>
      <c r="C11033" s="1">
        <v>30270</v>
      </c>
      <c r="D11033">
        <v>0</v>
      </c>
      <c r="E11033">
        <v>0</v>
      </c>
      <c r="F11033" t="s">
        <v>20</v>
      </c>
      <c r="G11033" s="1">
        <v>37229</v>
      </c>
      <c r="H11033">
        <v>2</v>
      </c>
      <c r="J11033">
        <v>10</v>
      </c>
      <c r="K11033">
        <v>16807</v>
      </c>
      <c r="L11033" s="1">
        <v>366</v>
      </c>
      <c r="M11033" s="2">
        <f t="shared" si="517"/>
        <v>19.052777777777777</v>
      </c>
      <c r="N11033" s="2" t="str">
        <f t="shared" si="518"/>
        <v/>
      </c>
      <c r="O11033" s="2" t="str">
        <f t="shared" si="516"/>
        <v/>
      </c>
    </row>
    <row r="11034" spans="1:15" x14ac:dyDescent="0.25">
      <c r="A11034">
        <v>11033</v>
      </c>
      <c r="B11034">
        <v>2</v>
      </c>
      <c r="C11034" s="1">
        <v>22459</v>
      </c>
      <c r="D11034">
        <v>0</v>
      </c>
      <c r="E11034">
        <v>0</v>
      </c>
      <c r="F11034" t="s">
        <v>13</v>
      </c>
      <c r="G11034" s="1">
        <v>37230</v>
      </c>
      <c r="H11034">
        <v>0</v>
      </c>
      <c r="J11034">
        <v>21</v>
      </c>
      <c r="K11034">
        <v>0</v>
      </c>
      <c r="L11034" s="1">
        <v>366</v>
      </c>
      <c r="M11034" s="2">
        <f t="shared" si="517"/>
        <v>40.43888888888889</v>
      </c>
      <c r="N11034" s="2" t="str">
        <f t="shared" si="518"/>
        <v/>
      </c>
      <c r="O11034" s="2" t="str">
        <f t="shared" si="516"/>
        <v/>
      </c>
    </row>
    <row r="11035" spans="1:15" x14ac:dyDescent="0.25">
      <c r="A11035">
        <v>11034</v>
      </c>
      <c r="B11035">
        <v>2</v>
      </c>
      <c r="C11035" s="1">
        <v>17969</v>
      </c>
      <c r="D11035">
        <v>1390</v>
      </c>
      <c r="E11035">
        <v>0</v>
      </c>
      <c r="F11035" t="s">
        <v>14</v>
      </c>
      <c r="G11035" s="1">
        <v>37230</v>
      </c>
      <c r="H11035">
        <v>2</v>
      </c>
      <c r="J11035">
        <v>10</v>
      </c>
      <c r="K11035">
        <v>17807</v>
      </c>
      <c r="L11035" s="1">
        <v>366</v>
      </c>
      <c r="M11035" s="2">
        <f t="shared" si="517"/>
        <v>52.730555555555554</v>
      </c>
      <c r="N11035" s="2" t="str">
        <f t="shared" si="518"/>
        <v/>
      </c>
      <c r="O11035" s="2" t="str">
        <f t="shared" si="516"/>
        <v/>
      </c>
    </row>
    <row r="11036" spans="1:15" x14ac:dyDescent="0.25">
      <c r="A11036">
        <v>11035</v>
      </c>
      <c r="B11036">
        <v>4</v>
      </c>
      <c r="C11036" s="1">
        <v>28310</v>
      </c>
      <c r="D11036">
        <v>1527</v>
      </c>
      <c r="E11036">
        <v>0</v>
      </c>
      <c r="F11036" t="s">
        <v>26</v>
      </c>
      <c r="G11036" s="1">
        <v>37230</v>
      </c>
      <c r="H11036">
        <v>2</v>
      </c>
      <c r="J11036">
        <v>10</v>
      </c>
      <c r="K11036">
        <v>10107</v>
      </c>
      <c r="L11036" s="1">
        <v>366</v>
      </c>
      <c r="M11036" s="2">
        <f t="shared" si="517"/>
        <v>24.419444444444444</v>
      </c>
      <c r="N11036" s="2" t="str">
        <f t="shared" si="518"/>
        <v/>
      </c>
      <c r="O11036" s="2" t="str">
        <f t="shared" si="516"/>
        <v/>
      </c>
    </row>
    <row r="11037" spans="1:15" x14ac:dyDescent="0.25">
      <c r="A11037">
        <v>11036</v>
      </c>
      <c r="B11037">
        <v>3</v>
      </c>
      <c r="C11037" s="1">
        <v>26009</v>
      </c>
      <c r="D11037">
        <v>0</v>
      </c>
      <c r="E11037">
        <v>2</v>
      </c>
      <c r="F11037" t="s">
        <v>20</v>
      </c>
      <c r="G11037" s="1">
        <v>37230</v>
      </c>
      <c r="H11037">
        <v>2</v>
      </c>
      <c r="J11037">
        <v>10</v>
      </c>
      <c r="K11037">
        <v>10107</v>
      </c>
      <c r="L11037" s="1">
        <v>366</v>
      </c>
      <c r="M11037" s="2">
        <f t="shared" si="517"/>
        <v>30.716666666666665</v>
      </c>
      <c r="N11037" s="2" t="str">
        <f t="shared" si="518"/>
        <v/>
      </c>
      <c r="O11037" s="2" t="str">
        <f t="shared" si="516"/>
        <v/>
      </c>
    </row>
    <row r="11038" spans="1:15" x14ac:dyDescent="0.25">
      <c r="A11038">
        <v>11037</v>
      </c>
      <c r="B11038">
        <v>2</v>
      </c>
      <c r="C11038" s="1">
        <v>24458</v>
      </c>
      <c r="D11038">
        <v>1296</v>
      </c>
      <c r="E11038">
        <v>1</v>
      </c>
      <c r="F11038" t="s">
        <v>26</v>
      </c>
      <c r="G11038" s="1">
        <v>37230</v>
      </c>
      <c r="H11038">
        <v>2</v>
      </c>
      <c r="J11038">
        <v>10</v>
      </c>
      <c r="K11038">
        <v>18507</v>
      </c>
      <c r="L11038" s="1">
        <v>366</v>
      </c>
      <c r="M11038" s="2">
        <f t="shared" si="517"/>
        <v>34.966666666666669</v>
      </c>
      <c r="N11038" s="2" t="str">
        <f t="shared" si="518"/>
        <v/>
      </c>
      <c r="O11038" s="2" t="str">
        <f t="shared" si="516"/>
        <v/>
      </c>
    </row>
    <row r="11039" spans="1:15" x14ac:dyDescent="0.25">
      <c r="A11039">
        <v>11038</v>
      </c>
      <c r="B11039">
        <v>2</v>
      </c>
      <c r="C11039" s="1">
        <v>24218</v>
      </c>
      <c r="D11039">
        <v>0</v>
      </c>
      <c r="E11039">
        <v>0</v>
      </c>
      <c r="F11039" t="s">
        <v>13</v>
      </c>
      <c r="G11039" s="1">
        <v>37231</v>
      </c>
      <c r="H11039">
        <v>0</v>
      </c>
      <c r="J11039">
        <v>23</v>
      </c>
      <c r="K11039">
        <v>0</v>
      </c>
      <c r="L11039" s="1">
        <v>366</v>
      </c>
      <c r="M11039" s="2">
        <f t="shared" si="517"/>
        <v>35.625</v>
      </c>
      <c r="N11039" s="2" t="str">
        <f t="shared" si="518"/>
        <v/>
      </c>
      <c r="O11039" s="2" t="str">
        <f t="shared" si="516"/>
        <v/>
      </c>
    </row>
    <row r="11040" spans="1:15" x14ac:dyDescent="0.25">
      <c r="A11040">
        <v>11039</v>
      </c>
      <c r="B11040">
        <v>1</v>
      </c>
      <c r="C11040" t="s">
        <v>12</v>
      </c>
      <c r="D11040">
        <v>0</v>
      </c>
      <c r="E11040">
        <v>0</v>
      </c>
      <c r="F11040" t="s">
        <v>13</v>
      </c>
      <c r="G11040" s="1">
        <v>37232</v>
      </c>
      <c r="H11040">
        <v>4</v>
      </c>
      <c r="J11040">
        <v>61</v>
      </c>
      <c r="K11040">
        <v>10107</v>
      </c>
      <c r="L11040" s="1">
        <v>366</v>
      </c>
      <c r="O11040" s="2" t="str">
        <f t="shared" si="516"/>
        <v/>
      </c>
    </row>
    <row r="11041" spans="1:15" x14ac:dyDescent="0.25">
      <c r="A11041">
        <v>11040</v>
      </c>
      <c r="B11041">
        <v>4</v>
      </c>
      <c r="C11041" s="1">
        <v>27158</v>
      </c>
      <c r="D11041">
        <v>0</v>
      </c>
      <c r="E11041">
        <v>0</v>
      </c>
      <c r="F11041" t="s">
        <v>20</v>
      </c>
      <c r="G11041" s="1">
        <v>37232</v>
      </c>
      <c r="H11041">
        <v>0</v>
      </c>
      <c r="J11041">
        <v>10</v>
      </c>
      <c r="K11041">
        <v>10107</v>
      </c>
      <c r="L11041" s="1">
        <v>366</v>
      </c>
      <c r="M11041" s="2">
        <f t="shared" si="517"/>
        <v>27.577777777777779</v>
      </c>
      <c r="N11041" s="2" t="str">
        <f t="shared" si="518"/>
        <v/>
      </c>
      <c r="O11041" s="2" t="str">
        <f t="shared" si="516"/>
        <v/>
      </c>
    </row>
    <row r="11042" spans="1:15" x14ac:dyDescent="0.25">
      <c r="A11042">
        <v>11041</v>
      </c>
      <c r="B11042">
        <v>2</v>
      </c>
      <c r="C11042" s="1">
        <v>27193</v>
      </c>
      <c r="D11042">
        <v>3700</v>
      </c>
      <c r="E11042">
        <v>2</v>
      </c>
      <c r="F11042" t="s">
        <v>16</v>
      </c>
      <c r="G11042" s="1">
        <v>37232</v>
      </c>
      <c r="H11042">
        <v>2</v>
      </c>
      <c r="J11042">
        <v>10</v>
      </c>
      <c r="K11042">
        <v>0</v>
      </c>
      <c r="L11042" s="1">
        <v>366</v>
      </c>
      <c r="M11042" s="2">
        <f t="shared" si="517"/>
        <v>27.483333333333334</v>
      </c>
      <c r="N11042" s="2" t="str">
        <f t="shared" si="518"/>
        <v/>
      </c>
      <c r="O11042" s="2" t="str">
        <f t="shared" si="516"/>
        <v/>
      </c>
    </row>
    <row r="11043" spans="1:15" x14ac:dyDescent="0.25">
      <c r="A11043">
        <v>11042</v>
      </c>
      <c r="B11043">
        <v>4</v>
      </c>
      <c r="C11043" s="1">
        <v>25663</v>
      </c>
      <c r="D11043">
        <v>0</v>
      </c>
      <c r="E11043">
        <v>0</v>
      </c>
      <c r="F11043" t="s">
        <v>20</v>
      </c>
      <c r="G11043" s="1">
        <v>37235</v>
      </c>
      <c r="H11043">
        <v>2</v>
      </c>
      <c r="J11043">
        <v>10</v>
      </c>
      <c r="K11043">
        <v>16707</v>
      </c>
      <c r="L11043" s="1">
        <v>366</v>
      </c>
      <c r="M11043" s="2">
        <f t="shared" si="517"/>
        <v>31.680555555555557</v>
      </c>
      <c r="N11043" s="2" t="str">
        <f t="shared" si="518"/>
        <v/>
      </c>
      <c r="O11043" s="2" t="str">
        <f t="shared" si="516"/>
        <v/>
      </c>
    </row>
    <row r="11044" spans="1:15" x14ac:dyDescent="0.25">
      <c r="A11044">
        <v>11043</v>
      </c>
      <c r="B11044">
        <v>3</v>
      </c>
      <c r="C11044" s="1">
        <v>18518</v>
      </c>
      <c r="D11044">
        <v>0</v>
      </c>
      <c r="E11044">
        <v>0</v>
      </c>
      <c r="F11044" t="s">
        <v>17</v>
      </c>
      <c r="G11044" s="1">
        <v>37235</v>
      </c>
      <c r="H11044">
        <v>2</v>
      </c>
      <c r="J11044">
        <v>10</v>
      </c>
      <c r="K11044">
        <v>14707</v>
      </c>
      <c r="L11044" s="1">
        <v>366</v>
      </c>
      <c r="M11044" s="2">
        <f t="shared" si="517"/>
        <v>51.244444444444447</v>
      </c>
      <c r="N11044" s="2" t="str">
        <f t="shared" si="518"/>
        <v/>
      </c>
      <c r="O11044" s="2" t="str">
        <f t="shared" si="516"/>
        <v/>
      </c>
    </row>
    <row r="11045" spans="1:15" x14ac:dyDescent="0.25">
      <c r="A11045">
        <v>11044</v>
      </c>
      <c r="B11045">
        <v>2</v>
      </c>
      <c r="C11045" s="1">
        <v>26862</v>
      </c>
      <c r="D11045">
        <v>2024</v>
      </c>
      <c r="E11045">
        <v>0</v>
      </c>
      <c r="F11045" t="s">
        <v>20</v>
      </c>
      <c r="G11045" s="1">
        <v>37236</v>
      </c>
      <c r="H11045">
        <v>2</v>
      </c>
      <c r="J11045">
        <v>10</v>
      </c>
      <c r="K11045">
        <v>14607</v>
      </c>
      <c r="L11045" s="1">
        <v>366</v>
      </c>
      <c r="M11045" s="2">
        <f t="shared" si="517"/>
        <v>28.4</v>
      </c>
      <c r="N11045" s="2" t="str">
        <f t="shared" si="518"/>
        <v/>
      </c>
      <c r="O11045" s="2" t="str">
        <f t="shared" si="516"/>
        <v/>
      </c>
    </row>
    <row r="11046" spans="1:15" x14ac:dyDescent="0.25">
      <c r="A11046">
        <v>11045</v>
      </c>
      <c r="B11046">
        <v>2</v>
      </c>
      <c r="C11046" s="1">
        <v>26986</v>
      </c>
      <c r="D11046">
        <v>0</v>
      </c>
      <c r="E11046">
        <v>1</v>
      </c>
      <c r="F11046" t="s">
        <v>26</v>
      </c>
      <c r="G11046" s="1">
        <v>37236</v>
      </c>
      <c r="H11046">
        <v>2</v>
      </c>
      <c r="J11046">
        <v>10</v>
      </c>
      <c r="K11046">
        <v>17807</v>
      </c>
      <c r="L11046" s="1">
        <v>366</v>
      </c>
      <c r="M11046" s="2">
        <f t="shared" si="517"/>
        <v>28.06388888888889</v>
      </c>
      <c r="N11046" s="2" t="str">
        <f t="shared" si="518"/>
        <v/>
      </c>
      <c r="O11046" s="2" t="str">
        <f t="shared" si="516"/>
        <v/>
      </c>
    </row>
    <row r="11047" spans="1:15" x14ac:dyDescent="0.25">
      <c r="A11047">
        <v>11046</v>
      </c>
      <c r="B11047">
        <v>2</v>
      </c>
      <c r="C11047" s="1">
        <v>17648</v>
      </c>
      <c r="D11047">
        <v>1400</v>
      </c>
      <c r="E11047">
        <v>0</v>
      </c>
      <c r="F11047" t="s">
        <v>14</v>
      </c>
      <c r="G11047" s="1">
        <v>37237</v>
      </c>
      <c r="H11047">
        <v>0</v>
      </c>
      <c r="J11047">
        <v>21</v>
      </c>
      <c r="K11047">
        <v>0</v>
      </c>
      <c r="L11047" s="1">
        <v>366</v>
      </c>
      <c r="M11047" s="2">
        <f t="shared" si="517"/>
        <v>53.630555555555553</v>
      </c>
      <c r="N11047" s="2" t="str">
        <f t="shared" si="518"/>
        <v/>
      </c>
      <c r="O11047" s="2" t="str">
        <f t="shared" si="516"/>
        <v/>
      </c>
    </row>
    <row r="11048" spans="1:15" x14ac:dyDescent="0.25">
      <c r="A11048">
        <v>11047</v>
      </c>
      <c r="B11048">
        <v>4</v>
      </c>
      <c r="C11048" s="1">
        <v>28061</v>
      </c>
      <c r="D11048">
        <v>1600</v>
      </c>
      <c r="E11048">
        <v>1</v>
      </c>
      <c r="F11048" t="s">
        <v>26</v>
      </c>
      <c r="G11048" s="1">
        <v>37237</v>
      </c>
      <c r="H11048">
        <v>2</v>
      </c>
      <c r="J11048">
        <v>10</v>
      </c>
      <c r="K11048">
        <v>16807</v>
      </c>
      <c r="L11048" s="1">
        <v>366</v>
      </c>
      <c r="M11048" s="2">
        <f t="shared" si="517"/>
        <v>25.122222222222224</v>
      </c>
      <c r="N11048" s="2" t="str">
        <f t="shared" si="518"/>
        <v/>
      </c>
      <c r="O11048" s="2" t="str">
        <f t="shared" si="516"/>
        <v/>
      </c>
    </row>
    <row r="11049" spans="1:15" x14ac:dyDescent="0.25">
      <c r="A11049">
        <v>11048</v>
      </c>
      <c r="B11049">
        <v>2</v>
      </c>
      <c r="C11049" s="1">
        <v>25145</v>
      </c>
      <c r="D11049">
        <v>2483</v>
      </c>
      <c r="E11049">
        <v>1</v>
      </c>
      <c r="F11049" t="s">
        <v>14</v>
      </c>
      <c r="G11049" s="1">
        <v>37237</v>
      </c>
      <c r="H11049">
        <v>2</v>
      </c>
      <c r="J11049">
        <v>10</v>
      </c>
      <c r="K11049">
        <v>10107</v>
      </c>
      <c r="L11049" s="1">
        <v>366</v>
      </c>
      <c r="M11049" s="2">
        <f t="shared" si="517"/>
        <v>33.108333333333334</v>
      </c>
      <c r="N11049" s="2" t="str">
        <f t="shared" si="518"/>
        <v/>
      </c>
      <c r="O11049" s="2" t="str">
        <f t="shared" si="516"/>
        <v/>
      </c>
    </row>
    <row r="11050" spans="1:15" x14ac:dyDescent="0.25">
      <c r="A11050">
        <v>11049</v>
      </c>
      <c r="B11050">
        <v>3</v>
      </c>
      <c r="C11050" s="1">
        <v>15255</v>
      </c>
      <c r="D11050">
        <v>0</v>
      </c>
      <c r="E11050">
        <v>0</v>
      </c>
      <c r="F11050" t="s">
        <v>13</v>
      </c>
      <c r="G11050" s="1">
        <v>37237</v>
      </c>
      <c r="H11050">
        <v>0</v>
      </c>
      <c r="J11050">
        <v>23</v>
      </c>
      <c r="K11050">
        <v>0</v>
      </c>
      <c r="L11050" s="1">
        <v>366</v>
      </c>
      <c r="M11050" s="2">
        <f t="shared" si="517"/>
        <v>60.18333333333333</v>
      </c>
      <c r="N11050" s="2" t="str">
        <f t="shared" si="518"/>
        <v/>
      </c>
      <c r="O11050" s="2" t="str">
        <f t="shared" si="516"/>
        <v/>
      </c>
    </row>
    <row r="11051" spans="1:15" x14ac:dyDescent="0.25">
      <c r="A11051">
        <v>11050</v>
      </c>
      <c r="B11051">
        <v>3</v>
      </c>
      <c r="C11051" s="1">
        <v>15164</v>
      </c>
      <c r="D11051">
        <v>0</v>
      </c>
      <c r="E11051">
        <v>0</v>
      </c>
      <c r="F11051" t="s">
        <v>13</v>
      </c>
      <c r="G11051" s="1">
        <v>37237</v>
      </c>
      <c r="H11051">
        <v>0</v>
      </c>
      <c r="J11051">
        <v>25</v>
      </c>
      <c r="K11051">
        <v>0</v>
      </c>
      <c r="L11051" s="1">
        <v>366</v>
      </c>
      <c r="M11051" s="2">
        <f t="shared" si="517"/>
        <v>60.430555555555557</v>
      </c>
      <c r="N11051" s="2" t="str">
        <f t="shared" si="518"/>
        <v/>
      </c>
      <c r="O11051" s="2" t="str">
        <f t="shared" si="516"/>
        <v/>
      </c>
    </row>
    <row r="11052" spans="1:15" x14ac:dyDescent="0.25">
      <c r="A11052">
        <v>11051</v>
      </c>
      <c r="B11052">
        <v>3</v>
      </c>
      <c r="C11052" s="1">
        <v>26194</v>
      </c>
      <c r="D11052">
        <v>0</v>
      </c>
      <c r="E11052">
        <v>2</v>
      </c>
      <c r="F11052" t="s">
        <v>13</v>
      </c>
      <c r="G11052" s="1">
        <v>37238</v>
      </c>
      <c r="H11052">
        <v>0</v>
      </c>
      <c r="J11052">
        <v>21</v>
      </c>
      <c r="K11052">
        <v>0</v>
      </c>
      <c r="L11052" s="1">
        <v>366</v>
      </c>
      <c r="M11052" s="2">
        <f t="shared" si="517"/>
        <v>30.236111111111111</v>
      </c>
      <c r="N11052" s="2" t="str">
        <f t="shared" si="518"/>
        <v/>
      </c>
      <c r="O11052" s="2" t="str">
        <f t="shared" si="516"/>
        <v/>
      </c>
    </row>
    <row r="11053" spans="1:15" x14ac:dyDescent="0.25">
      <c r="A11053">
        <v>11052</v>
      </c>
      <c r="B11053">
        <v>3</v>
      </c>
      <c r="C11053" s="1">
        <v>22851</v>
      </c>
      <c r="D11053">
        <v>1475</v>
      </c>
      <c r="E11053">
        <v>2</v>
      </c>
      <c r="F11053" t="s">
        <v>14</v>
      </c>
      <c r="G11053" s="1">
        <v>37238</v>
      </c>
      <c r="H11053">
        <v>2</v>
      </c>
      <c r="J11053">
        <v>10</v>
      </c>
      <c r="K11053">
        <v>10507</v>
      </c>
      <c r="L11053" s="1">
        <v>366</v>
      </c>
      <c r="M11053" s="2">
        <f t="shared" si="517"/>
        <v>39.386111111111113</v>
      </c>
      <c r="N11053" s="2" t="str">
        <f t="shared" si="518"/>
        <v/>
      </c>
      <c r="O11053" s="2" t="str">
        <f t="shared" si="516"/>
        <v/>
      </c>
    </row>
    <row r="11054" spans="1:15" x14ac:dyDescent="0.25">
      <c r="A11054">
        <v>11053</v>
      </c>
      <c r="B11054">
        <v>3</v>
      </c>
      <c r="C11054" s="1">
        <v>26892</v>
      </c>
      <c r="D11054">
        <v>0</v>
      </c>
      <c r="E11054">
        <v>1</v>
      </c>
      <c r="F11054" t="s">
        <v>14</v>
      </c>
      <c r="G11054" s="1">
        <v>37238</v>
      </c>
      <c r="H11054">
        <v>2</v>
      </c>
      <c r="J11054">
        <v>10</v>
      </c>
      <c r="K11054">
        <v>10107</v>
      </c>
      <c r="L11054" s="1">
        <v>366</v>
      </c>
      <c r="M11054" s="2">
        <f t="shared" si="517"/>
        <v>28.324999999999999</v>
      </c>
      <c r="N11054" s="2" t="str">
        <f t="shared" si="518"/>
        <v/>
      </c>
      <c r="O11054" s="2" t="str">
        <f t="shared" si="516"/>
        <v/>
      </c>
    </row>
    <row r="11055" spans="1:15" x14ac:dyDescent="0.25">
      <c r="A11055">
        <v>11054</v>
      </c>
      <c r="B11055">
        <v>4</v>
      </c>
      <c r="C11055" s="1">
        <v>22701</v>
      </c>
      <c r="D11055">
        <v>0</v>
      </c>
      <c r="E11055">
        <v>0</v>
      </c>
      <c r="F11055" t="s">
        <v>20</v>
      </c>
      <c r="G11055" s="1">
        <v>37238</v>
      </c>
      <c r="H11055">
        <v>2</v>
      </c>
      <c r="J11055">
        <v>10</v>
      </c>
      <c r="K11055">
        <v>16607</v>
      </c>
      <c r="L11055" s="1">
        <v>366</v>
      </c>
      <c r="M11055" s="2">
        <f t="shared" si="517"/>
        <v>39.802777777777777</v>
      </c>
      <c r="N11055" s="2" t="str">
        <f t="shared" si="518"/>
        <v/>
      </c>
      <c r="O11055" s="2" t="str">
        <f t="shared" si="516"/>
        <v/>
      </c>
    </row>
    <row r="11056" spans="1:15" x14ac:dyDescent="0.25">
      <c r="A11056">
        <v>11055</v>
      </c>
      <c r="B11056">
        <v>3</v>
      </c>
      <c r="C11056" s="1">
        <v>19262</v>
      </c>
      <c r="D11056">
        <v>0</v>
      </c>
      <c r="E11056">
        <v>0</v>
      </c>
      <c r="F11056" t="s">
        <v>13</v>
      </c>
      <c r="G11056" s="1">
        <v>37238</v>
      </c>
      <c r="H11056">
        <v>0</v>
      </c>
      <c r="J11056">
        <v>21</v>
      </c>
      <c r="K11056">
        <v>0</v>
      </c>
      <c r="L11056" s="1">
        <v>366</v>
      </c>
      <c r="M11056" s="2">
        <f t="shared" si="517"/>
        <v>49.216666666666669</v>
      </c>
      <c r="N11056" s="2" t="str">
        <f t="shared" si="518"/>
        <v/>
      </c>
      <c r="O11056" s="2" t="str">
        <f t="shared" si="516"/>
        <v/>
      </c>
    </row>
    <row r="11057" spans="1:15" x14ac:dyDescent="0.25">
      <c r="A11057">
        <v>11056</v>
      </c>
      <c r="B11057">
        <v>2</v>
      </c>
      <c r="C11057" s="1">
        <v>23309</v>
      </c>
      <c r="D11057">
        <v>0</v>
      </c>
      <c r="E11057">
        <v>0</v>
      </c>
      <c r="F11057" t="s">
        <v>14</v>
      </c>
      <c r="G11057" s="1">
        <v>37239</v>
      </c>
      <c r="H11057">
        <v>2</v>
      </c>
      <c r="J11057">
        <v>10</v>
      </c>
      <c r="K11057">
        <v>15707</v>
      </c>
      <c r="L11057" s="1">
        <v>366</v>
      </c>
      <c r="M11057" s="2">
        <f t="shared" si="517"/>
        <v>38.136111111111113</v>
      </c>
      <c r="N11057" s="2" t="str">
        <f t="shared" si="518"/>
        <v/>
      </c>
      <c r="O11057" s="2" t="str">
        <f t="shared" si="516"/>
        <v/>
      </c>
    </row>
    <row r="11058" spans="1:15" x14ac:dyDescent="0.25">
      <c r="A11058">
        <v>11057</v>
      </c>
      <c r="B11058">
        <v>2</v>
      </c>
      <c r="C11058" s="1">
        <v>26848</v>
      </c>
      <c r="D11058">
        <v>0</v>
      </c>
      <c r="E11058">
        <v>0</v>
      </c>
      <c r="F11058" t="s">
        <v>13</v>
      </c>
      <c r="G11058" s="1">
        <v>37239</v>
      </c>
      <c r="H11058">
        <v>0</v>
      </c>
      <c r="I11058" t="s">
        <v>19</v>
      </c>
      <c r="J11058">
        <v>21</v>
      </c>
      <c r="K11058">
        <v>10107</v>
      </c>
      <c r="L11058" s="1">
        <v>37267</v>
      </c>
      <c r="M11058" s="2">
        <f t="shared" si="517"/>
        <v>28.447222222222223</v>
      </c>
      <c r="N11058" s="2">
        <f t="shared" si="518"/>
        <v>28.522222222222222</v>
      </c>
      <c r="O11058" s="2">
        <f t="shared" si="516"/>
        <v>7.4999999999999289E-2</v>
      </c>
    </row>
    <row r="11059" spans="1:15" x14ac:dyDescent="0.25">
      <c r="A11059">
        <v>11058</v>
      </c>
      <c r="B11059">
        <v>3</v>
      </c>
      <c r="C11059" s="1">
        <v>27020</v>
      </c>
      <c r="D11059">
        <v>0</v>
      </c>
      <c r="E11059">
        <v>0</v>
      </c>
      <c r="F11059" t="s">
        <v>17</v>
      </c>
      <c r="G11059" s="1">
        <v>37239</v>
      </c>
      <c r="H11059">
        <v>2</v>
      </c>
      <c r="J11059">
        <v>10</v>
      </c>
      <c r="K11059">
        <v>10107</v>
      </c>
      <c r="L11059" s="1">
        <v>366</v>
      </c>
      <c r="M11059" s="2">
        <f t="shared" si="517"/>
        <v>27.977777777777778</v>
      </c>
      <c r="N11059" s="2" t="str">
        <f t="shared" si="518"/>
        <v/>
      </c>
      <c r="O11059" s="2" t="str">
        <f t="shared" si="516"/>
        <v/>
      </c>
    </row>
    <row r="11060" spans="1:15" x14ac:dyDescent="0.25">
      <c r="A11060">
        <v>11059</v>
      </c>
      <c r="B11060">
        <v>3</v>
      </c>
      <c r="C11060" s="1">
        <v>19858</v>
      </c>
      <c r="D11060">
        <v>2237</v>
      </c>
      <c r="E11060">
        <v>0</v>
      </c>
      <c r="F11060" t="s">
        <v>14</v>
      </c>
      <c r="G11060" s="1">
        <v>37239</v>
      </c>
      <c r="H11060">
        <v>2</v>
      </c>
      <c r="J11060">
        <v>10</v>
      </c>
      <c r="K11060">
        <v>18319</v>
      </c>
      <c r="L11060" s="1">
        <v>366</v>
      </c>
      <c r="M11060" s="2">
        <f t="shared" si="517"/>
        <v>47.583333333333336</v>
      </c>
      <c r="N11060" s="2" t="str">
        <f t="shared" si="518"/>
        <v/>
      </c>
      <c r="O11060" s="2" t="str">
        <f t="shared" si="516"/>
        <v/>
      </c>
    </row>
    <row r="11061" spans="1:15" x14ac:dyDescent="0.25">
      <c r="A11061">
        <v>11060</v>
      </c>
      <c r="B11061">
        <v>3</v>
      </c>
      <c r="C11061" s="1">
        <v>24259</v>
      </c>
      <c r="D11061">
        <v>1098</v>
      </c>
      <c r="E11061">
        <v>2</v>
      </c>
      <c r="F11061" t="s">
        <v>14</v>
      </c>
      <c r="G11061" s="1">
        <v>37242</v>
      </c>
      <c r="H11061">
        <v>2</v>
      </c>
      <c r="J11061">
        <v>10</v>
      </c>
      <c r="K11061">
        <v>11907</v>
      </c>
      <c r="L11061" s="1">
        <v>366</v>
      </c>
      <c r="M11061" s="2">
        <f t="shared" si="517"/>
        <v>35.544444444444444</v>
      </c>
      <c r="N11061" s="2" t="str">
        <f t="shared" si="518"/>
        <v/>
      </c>
      <c r="O11061" s="2" t="str">
        <f t="shared" si="516"/>
        <v/>
      </c>
    </row>
    <row r="11062" spans="1:15" x14ac:dyDescent="0.25">
      <c r="A11062">
        <v>11061</v>
      </c>
      <c r="B11062">
        <v>3</v>
      </c>
      <c r="C11062" s="1">
        <v>15243</v>
      </c>
      <c r="D11062">
        <v>0</v>
      </c>
      <c r="E11062">
        <v>0</v>
      </c>
      <c r="F11062" t="s">
        <v>13</v>
      </c>
      <c r="G11062" s="1">
        <v>37243</v>
      </c>
      <c r="H11062">
        <v>0</v>
      </c>
      <c r="J11062">
        <v>25</v>
      </c>
      <c r="K11062">
        <v>0</v>
      </c>
      <c r="L11062" s="1">
        <v>366</v>
      </c>
      <c r="M11062" s="2">
        <f t="shared" si="517"/>
        <v>60.233333333333334</v>
      </c>
      <c r="N11062" s="2" t="str">
        <f t="shared" si="518"/>
        <v/>
      </c>
      <c r="O11062" s="2" t="str">
        <f t="shared" si="516"/>
        <v/>
      </c>
    </row>
    <row r="11063" spans="1:15" x14ac:dyDescent="0.25">
      <c r="A11063">
        <v>11062</v>
      </c>
      <c r="B11063">
        <v>2</v>
      </c>
      <c r="C11063" s="1">
        <v>27788</v>
      </c>
      <c r="D11063">
        <v>0</v>
      </c>
      <c r="E11063">
        <v>0</v>
      </c>
      <c r="F11063" t="s">
        <v>20</v>
      </c>
      <c r="G11063" s="1">
        <v>37243</v>
      </c>
      <c r="H11063">
        <v>2</v>
      </c>
      <c r="J11063">
        <v>10</v>
      </c>
      <c r="K11063">
        <v>10307</v>
      </c>
      <c r="L11063" s="1">
        <v>366</v>
      </c>
      <c r="M11063" s="2">
        <f t="shared" si="517"/>
        <v>25.886111111111113</v>
      </c>
      <c r="N11063" s="2" t="str">
        <f t="shared" si="518"/>
        <v/>
      </c>
      <c r="O11063" s="2" t="str">
        <f t="shared" si="516"/>
        <v/>
      </c>
    </row>
    <row r="11064" spans="1:15" x14ac:dyDescent="0.25">
      <c r="A11064">
        <v>11063</v>
      </c>
      <c r="B11064">
        <v>2</v>
      </c>
      <c r="C11064" s="1">
        <v>23153</v>
      </c>
      <c r="D11064">
        <v>3900</v>
      </c>
      <c r="E11064">
        <v>3</v>
      </c>
      <c r="F11064" t="s">
        <v>14</v>
      </c>
      <c r="G11064" s="1">
        <v>37243</v>
      </c>
      <c r="H11064">
        <v>0</v>
      </c>
      <c r="J11064">
        <v>21</v>
      </c>
      <c r="K11064">
        <v>0</v>
      </c>
      <c r="L11064" s="1">
        <v>366</v>
      </c>
      <c r="M11064" s="2">
        <f t="shared" si="517"/>
        <v>38.572222222222223</v>
      </c>
      <c r="N11064" s="2" t="str">
        <f t="shared" si="518"/>
        <v/>
      </c>
      <c r="O11064" s="2" t="str">
        <f t="shared" si="516"/>
        <v/>
      </c>
    </row>
    <row r="11065" spans="1:15" x14ac:dyDescent="0.25">
      <c r="A11065">
        <v>11064</v>
      </c>
      <c r="B11065">
        <v>3</v>
      </c>
      <c r="C11065" s="1">
        <v>12617</v>
      </c>
      <c r="D11065">
        <v>0</v>
      </c>
      <c r="E11065">
        <v>0</v>
      </c>
      <c r="F11065" t="s">
        <v>13</v>
      </c>
      <c r="G11065" s="1">
        <v>37244</v>
      </c>
      <c r="H11065">
        <v>0</v>
      </c>
      <c r="J11065">
        <v>25</v>
      </c>
      <c r="K11065">
        <v>0</v>
      </c>
      <c r="L11065" s="1">
        <v>366</v>
      </c>
      <c r="M11065" s="2">
        <f t="shared" si="517"/>
        <v>67.422222222222217</v>
      </c>
      <c r="N11065" s="2" t="str">
        <f t="shared" si="518"/>
        <v/>
      </c>
      <c r="O11065" s="2" t="str">
        <f t="shared" si="516"/>
        <v/>
      </c>
    </row>
    <row r="11066" spans="1:15" x14ac:dyDescent="0.25">
      <c r="A11066">
        <v>11065</v>
      </c>
      <c r="B11066">
        <v>3</v>
      </c>
      <c r="C11066" s="1">
        <v>22004</v>
      </c>
      <c r="D11066">
        <v>0</v>
      </c>
      <c r="E11066">
        <v>0</v>
      </c>
      <c r="F11066" t="s">
        <v>13</v>
      </c>
      <c r="G11066" s="1">
        <v>37244</v>
      </c>
      <c r="H11066">
        <v>2</v>
      </c>
      <c r="J11066">
        <v>10</v>
      </c>
      <c r="K11066">
        <v>12149</v>
      </c>
      <c r="L11066" s="1">
        <v>366</v>
      </c>
      <c r="M11066" s="2">
        <f t="shared" si="517"/>
        <v>41.722222222222221</v>
      </c>
      <c r="N11066" s="2" t="str">
        <f t="shared" si="518"/>
        <v/>
      </c>
      <c r="O11066" s="2" t="str">
        <f t="shared" si="516"/>
        <v/>
      </c>
    </row>
    <row r="11067" spans="1:15" x14ac:dyDescent="0.25">
      <c r="A11067">
        <v>11066</v>
      </c>
      <c r="B11067">
        <v>4</v>
      </c>
      <c r="C11067" s="1">
        <v>26276</v>
      </c>
      <c r="D11067">
        <v>0</v>
      </c>
      <c r="E11067">
        <v>0</v>
      </c>
      <c r="F11067" t="s">
        <v>20</v>
      </c>
      <c r="G11067" s="1">
        <v>37245</v>
      </c>
      <c r="H11067">
        <v>2</v>
      </c>
      <c r="J11067">
        <v>10</v>
      </c>
      <c r="K11067">
        <v>10107</v>
      </c>
      <c r="L11067" s="1">
        <v>366</v>
      </c>
      <c r="M11067" s="2">
        <f t="shared" si="517"/>
        <v>30.030555555555555</v>
      </c>
      <c r="N11067" s="2" t="str">
        <f t="shared" si="518"/>
        <v/>
      </c>
      <c r="O11067" s="2" t="str">
        <f t="shared" si="516"/>
        <v/>
      </c>
    </row>
    <row r="11068" spans="1:15" x14ac:dyDescent="0.25">
      <c r="A11068">
        <v>11067</v>
      </c>
      <c r="B11068">
        <v>4</v>
      </c>
      <c r="C11068" s="1">
        <v>33283</v>
      </c>
      <c r="D11068">
        <v>0</v>
      </c>
      <c r="E11068">
        <v>0</v>
      </c>
      <c r="F11068" t="s">
        <v>20</v>
      </c>
      <c r="G11068" s="1">
        <v>37245</v>
      </c>
      <c r="H11068">
        <v>2</v>
      </c>
      <c r="J11068">
        <v>21</v>
      </c>
      <c r="K11068">
        <v>10107</v>
      </c>
      <c r="L11068" s="1">
        <v>366</v>
      </c>
      <c r="M11068" s="2">
        <f t="shared" si="517"/>
        <v>10.85</v>
      </c>
      <c r="N11068" s="2" t="str">
        <f t="shared" si="518"/>
        <v/>
      </c>
      <c r="O11068" s="2" t="str">
        <f t="shared" si="516"/>
        <v/>
      </c>
    </row>
    <row r="11069" spans="1:15" x14ac:dyDescent="0.25">
      <c r="A11069">
        <v>11068</v>
      </c>
      <c r="B11069">
        <v>2</v>
      </c>
      <c r="C11069" s="1">
        <v>23329</v>
      </c>
      <c r="D11069">
        <v>3500</v>
      </c>
      <c r="E11069">
        <v>3</v>
      </c>
      <c r="F11069" t="s">
        <v>14</v>
      </c>
      <c r="G11069" s="1">
        <v>37245</v>
      </c>
      <c r="H11069">
        <v>0</v>
      </c>
      <c r="J11069">
        <v>21</v>
      </c>
      <c r="K11069">
        <v>0</v>
      </c>
      <c r="L11069" s="1">
        <v>366</v>
      </c>
      <c r="M11069" s="2">
        <f t="shared" si="517"/>
        <v>38.1</v>
      </c>
      <c r="N11069" s="2" t="str">
        <f t="shared" si="518"/>
        <v/>
      </c>
      <c r="O11069" s="2" t="str">
        <f t="shared" si="516"/>
        <v/>
      </c>
    </row>
    <row r="11070" spans="1:15" x14ac:dyDescent="0.25">
      <c r="A11070">
        <v>11069</v>
      </c>
      <c r="B11070">
        <v>4</v>
      </c>
      <c r="C11070" s="1">
        <v>27519</v>
      </c>
      <c r="D11070">
        <v>903</v>
      </c>
      <c r="E11070">
        <v>1</v>
      </c>
      <c r="F11070" t="s">
        <v>20</v>
      </c>
      <c r="G11070" s="1">
        <v>37246</v>
      </c>
      <c r="H11070">
        <v>0</v>
      </c>
      <c r="J11070">
        <v>21</v>
      </c>
      <c r="K11070">
        <v>0</v>
      </c>
      <c r="L11070" s="1">
        <v>366</v>
      </c>
      <c r="M11070" s="2">
        <f t="shared" si="517"/>
        <v>26.627777777777776</v>
      </c>
      <c r="N11070" s="2" t="str">
        <f t="shared" si="518"/>
        <v/>
      </c>
      <c r="O11070" s="2" t="str">
        <f t="shared" si="516"/>
        <v/>
      </c>
    </row>
    <row r="11071" spans="1:15" x14ac:dyDescent="0.25">
      <c r="A11071">
        <v>11070</v>
      </c>
      <c r="B11071">
        <v>3</v>
      </c>
      <c r="C11071" s="1">
        <v>27926</v>
      </c>
      <c r="D11071">
        <v>1556</v>
      </c>
      <c r="E11071">
        <v>1</v>
      </c>
      <c r="F11071" t="s">
        <v>26</v>
      </c>
      <c r="G11071" s="1">
        <v>37246</v>
      </c>
      <c r="H11071">
        <v>2</v>
      </c>
      <c r="J11071">
        <v>10</v>
      </c>
      <c r="K11071">
        <v>13507</v>
      </c>
      <c r="L11071" s="1">
        <v>366</v>
      </c>
      <c r="M11071" s="2">
        <f t="shared" si="517"/>
        <v>25.516666666666666</v>
      </c>
      <c r="N11071" s="2" t="str">
        <f t="shared" si="518"/>
        <v/>
      </c>
      <c r="O11071" s="2" t="str">
        <f t="shared" si="516"/>
        <v/>
      </c>
    </row>
    <row r="11072" spans="1:15" x14ac:dyDescent="0.25">
      <c r="A11072">
        <v>11071</v>
      </c>
      <c r="B11072">
        <v>3</v>
      </c>
      <c r="C11072" s="1">
        <v>29202</v>
      </c>
      <c r="D11072">
        <v>0</v>
      </c>
      <c r="E11072">
        <v>0</v>
      </c>
      <c r="F11072" t="s">
        <v>14</v>
      </c>
      <c r="G11072" s="1">
        <v>37249</v>
      </c>
      <c r="H11072">
        <v>2</v>
      </c>
      <c r="J11072">
        <v>10</v>
      </c>
      <c r="K11072">
        <v>13907</v>
      </c>
      <c r="L11072" s="1">
        <v>366</v>
      </c>
      <c r="M11072" s="2">
        <f t="shared" si="517"/>
        <v>22.030555555555555</v>
      </c>
      <c r="N11072" s="2" t="str">
        <f t="shared" si="518"/>
        <v/>
      </c>
      <c r="O11072" s="2" t="str">
        <f t="shared" si="516"/>
        <v/>
      </c>
    </row>
    <row r="11073" spans="1:15" x14ac:dyDescent="0.25">
      <c r="A11073">
        <v>11072</v>
      </c>
      <c r="B11073">
        <v>3</v>
      </c>
      <c r="C11073" s="1">
        <v>20217</v>
      </c>
      <c r="D11073">
        <v>0</v>
      </c>
      <c r="E11073">
        <v>2</v>
      </c>
      <c r="F11073" t="s">
        <v>13</v>
      </c>
      <c r="G11073" s="1">
        <v>37251</v>
      </c>
      <c r="H11073">
        <v>0</v>
      </c>
      <c r="I11073" t="s">
        <v>24</v>
      </c>
      <c r="J11073">
        <v>21</v>
      </c>
      <c r="K11073">
        <v>0</v>
      </c>
      <c r="L11073" s="1">
        <v>37462</v>
      </c>
      <c r="M11073" s="2">
        <f t="shared" si="517"/>
        <v>46.633333333333333</v>
      </c>
      <c r="N11073" s="2">
        <f t="shared" si="518"/>
        <v>47.213888888888889</v>
      </c>
      <c r="O11073" s="2">
        <f t="shared" si="516"/>
        <v>0.58055555555555571</v>
      </c>
    </row>
    <row r="11074" spans="1:15" x14ac:dyDescent="0.25">
      <c r="A11074">
        <v>11073</v>
      </c>
      <c r="B11074">
        <v>1</v>
      </c>
      <c r="C11074" t="s">
        <v>12</v>
      </c>
      <c r="D11074">
        <v>0</v>
      </c>
      <c r="E11074">
        <v>0</v>
      </c>
      <c r="F11074" t="s">
        <v>13</v>
      </c>
      <c r="G11074" s="1">
        <v>37251</v>
      </c>
      <c r="H11074">
        <v>4</v>
      </c>
      <c r="J11074">
        <v>61</v>
      </c>
      <c r="K11074">
        <v>10107</v>
      </c>
      <c r="L11074" s="1">
        <v>366</v>
      </c>
      <c r="O11074" s="2" t="str">
        <f t="shared" si="516"/>
        <v/>
      </c>
    </row>
    <row r="11075" spans="1:15" x14ac:dyDescent="0.25">
      <c r="A11075">
        <v>11074</v>
      </c>
      <c r="B11075">
        <v>3</v>
      </c>
      <c r="C11075" s="1">
        <v>27366</v>
      </c>
      <c r="D11075">
        <v>0</v>
      </c>
      <c r="E11075">
        <v>0</v>
      </c>
      <c r="F11075" t="s">
        <v>14</v>
      </c>
      <c r="G11075" s="1">
        <v>37252</v>
      </c>
      <c r="H11075">
        <v>2</v>
      </c>
      <c r="J11075">
        <v>10</v>
      </c>
      <c r="K11075">
        <v>10107</v>
      </c>
      <c r="L11075" s="1">
        <v>366</v>
      </c>
      <c r="M11075" s="2">
        <f t="shared" si="517"/>
        <v>27.066666666666666</v>
      </c>
      <c r="N11075" s="2" t="str">
        <f t="shared" si="518"/>
        <v/>
      </c>
      <c r="O11075" s="2" t="str">
        <f t="shared" si="516"/>
        <v/>
      </c>
    </row>
    <row r="11076" spans="1:15" x14ac:dyDescent="0.25">
      <c r="A11076">
        <v>11075</v>
      </c>
      <c r="B11076">
        <v>3</v>
      </c>
      <c r="C11076" s="1">
        <v>16778</v>
      </c>
      <c r="D11076">
        <v>0</v>
      </c>
      <c r="E11076">
        <v>0</v>
      </c>
      <c r="F11076" t="s">
        <v>14</v>
      </c>
      <c r="G11076" s="1">
        <v>37252</v>
      </c>
      <c r="H11076">
        <v>2</v>
      </c>
      <c r="J11076">
        <v>10</v>
      </c>
      <c r="K11076">
        <v>10307</v>
      </c>
      <c r="L11076" s="1">
        <v>366</v>
      </c>
      <c r="M11076" s="2">
        <f t="shared" si="517"/>
        <v>56.055555555555557</v>
      </c>
      <c r="N11076" s="2" t="str">
        <f t="shared" si="518"/>
        <v/>
      </c>
      <c r="O11076" s="2" t="str">
        <f t="shared" si="516"/>
        <v/>
      </c>
    </row>
    <row r="11077" spans="1:15" x14ac:dyDescent="0.25">
      <c r="A11077">
        <v>11076</v>
      </c>
      <c r="B11077">
        <v>3</v>
      </c>
      <c r="C11077" s="1">
        <v>25232</v>
      </c>
      <c r="D11077">
        <v>0</v>
      </c>
      <c r="E11077">
        <v>0</v>
      </c>
      <c r="F11077" t="s">
        <v>13</v>
      </c>
      <c r="G11077" s="1">
        <v>37252</v>
      </c>
      <c r="H11077">
        <v>0</v>
      </c>
      <c r="J11077">
        <v>21</v>
      </c>
      <c r="K11077">
        <v>0</v>
      </c>
      <c r="L11077" s="1">
        <v>366</v>
      </c>
      <c r="M11077" s="2">
        <f t="shared" ref="M11077:M11140" si="519">DAYS360(C11077,G11077,TRUE)/360</f>
        <v>32.911111111111111</v>
      </c>
      <c r="N11077" s="2" t="str">
        <f t="shared" ref="N11077:N11140" si="520">IF(DAYS360(C11077,L11077)/360&gt;0,DAYS360(C11077,L11077)/360,"")</f>
        <v/>
      </c>
      <c r="O11077" s="2" t="str">
        <f t="shared" ref="O11077:O11140" si="521">IF(N11077="","",N11077-M11077)</f>
        <v/>
      </c>
    </row>
    <row r="11078" spans="1:15" x14ac:dyDescent="0.25">
      <c r="A11078">
        <v>11077</v>
      </c>
      <c r="B11078">
        <v>4</v>
      </c>
      <c r="C11078" s="1">
        <v>25393</v>
      </c>
      <c r="D11078">
        <v>1550</v>
      </c>
      <c r="E11078">
        <v>0</v>
      </c>
      <c r="F11078" t="s">
        <v>20</v>
      </c>
      <c r="G11078" s="1">
        <v>37253</v>
      </c>
      <c r="H11078">
        <v>2</v>
      </c>
      <c r="J11078">
        <v>10</v>
      </c>
      <c r="K11078">
        <v>15707</v>
      </c>
      <c r="L11078" s="1">
        <v>366</v>
      </c>
      <c r="M11078" s="2">
        <f t="shared" si="519"/>
        <v>32.469444444444441</v>
      </c>
      <c r="N11078" s="2" t="str">
        <f t="shared" si="520"/>
        <v/>
      </c>
      <c r="O11078" s="2" t="str">
        <f t="shared" si="521"/>
        <v/>
      </c>
    </row>
    <row r="11079" spans="1:15" x14ac:dyDescent="0.25">
      <c r="A11079">
        <v>11078</v>
      </c>
      <c r="B11079">
        <v>2</v>
      </c>
      <c r="C11079" s="1">
        <v>24538</v>
      </c>
      <c r="D11079">
        <v>5200</v>
      </c>
      <c r="E11079">
        <v>2</v>
      </c>
      <c r="F11079" t="s">
        <v>18</v>
      </c>
      <c r="G11079" s="1">
        <v>37253</v>
      </c>
      <c r="H11079">
        <v>2</v>
      </c>
      <c r="J11079">
        <v>10</v>
      </c>
      <c r="K11079">
        <v>10107</v>
      </c>
      <c r="L11079" s="1">
        <v>366</v>
      </c>
      <c r="M11079" s="2">
        <f t="shared" si="519"/>
        <v>34.80833333333333</v>
      </c>
      <c r="N11079" s="2" t="str">
        <f t="shared" si="520"/>
        <v/>
      </c>
      <c r="O11079" s="2" t="str">
        <f t="shared" si="521"/>
        <v/>
      </c>
    </row>
    <row r="11080" spans="1:15" x14ac:dyDescent="0.25">
      <c r="A11080">
        <v>11079</v>
      </c>
      <c r="B11080">
        <v>4</v>
      </c>
      <c r="C11080" s="1">
        <v>36383</v>
      </c>
      <c r="D11080">
        <v>0</v>
      </c>
      <c r="E11080">
        <v>0</v>
      </c>
      <c r="F11080" t="s">
        <v>20</v>
      </c>
      <c r="G11080" s="1">
        <v>37253</v>
      </c>
      <c r="H11080">
        <v>2</v>
      </c>
      <c r="J11080">
        <v>21</v>
      </c>
      <c r="K11080">
        <v>10107</v>
      </c>
      <c r="L11080" s="1">
        <v>366</v>
      </c>
      <c r="M11080" s="2">
        <f t="shared" si="519"/>
        <v>2.3805555555555555</v>
      </c>
      <c r="N11080" s="2" t="str">
        <f t="shared" si="520"/>
        <v/>
      </c>
      <c r="O11080" s="2" t="str">
        <f t="shared" si="521"/>
        <v/>
      </c>
    </row>
    <row r="11081" spans="1:15" x14ac:dyDescent="0.25">
      <c r="A11081">
        <v>11080</v>
      </c>
      <c r="B11081">
        <v>3</v>
      </c>
      <c r="C11081" s="1">
        <v>15240</v>
      </c>
      <c r="D11081">
        <v>0</v>
      </c>
      <c r="E11081">
        <v>0</v>
      </c>
      <c r="F11081" t="s">
        <v>17</v>
      </c>
      <c r="G11081" s="1">
        <v>37253</v>
      </c>
      <c r="H11081">
        <v>2</v>
      </c>
      <c r="J11081">
        <v>10</v>
      </c>
      <c r="K11081">
        <v>10107</v>
      </c>
      <c r="L11081" s="1">
        <v>366</v>
      </c>
      <c r="M11081" s="2">
        <f t="shared" si="519"/>
        <v>60.269444444444446</v>
      </c>
      <c r="N11081" s="2" t="str">
        <f t="shared" si="520"/>
        <v/>
      </c>
      <c r="O11081" s="2" t="str">
        <f t="shared" si="521"/>
        <v/>
      </c>
    </row>
    <row r="11082" spans="1:15" x14ac:dyDescent="0.25">
      <c r="A11082">
        <v>11081</v>
      </c>
      <c r="B11082">
        <v>2</v>
      </c>
      <c r="C11082" s="1">
        <v>14320</v>
      </c>
      <c r="D11082">
        <v>0</v>
      </c>
      <c r="E11082">
        <v>0</v>
      </c>
      <c r="F11082" t="s">
        <v>13</v>
      </c>
      <c r="G11082" s="1">
        <v>37256</v>
      </c>
      <c r="H11082">
        <v>0</v>
      </c>
      <c r="J11082">
        <v>25</v>
      </c>
      <c r="K11082">
        <v>0</v>
      </c>
      <c r="L11082" s="1">
        <v>366</v>
      </c>
      <c r="M11082" s="2">
        <f t="shared" si="519"/>
        <v>62.788888888888891</v>
      </c>
      <c r="N11082" s="2" t="str">
        <f t="shared" si="520"/>
        <v/>
      </c>
      <c r="O11082" s="2" t="str">
        <f t="shared" si="521"/>
        <v/>
      </c>
    </row>
    <row r="11083" spans="1:15" x14ac:dyDescent="0.25">
      <c r="A11083">
        <v>11082</v>
      </c>
      <c r="B11083">
        <v>2</v>
      </c>
      <c r="C11083" s="1">
        <v>24712</v>
      </c>
      <c r="D11083">
        <v>1161</v>
      </c>
      <c r="E11083">
        <v>1</v>
      </c>
      <c r="F11083" t="s">
        <v>13</v>
      </c>
      <c r="G11083" s="1">
        <v>37258</v>
      </c>
      <c r="H11083">
        <v>0</v>
      </c>
      <c r="J11083">
        <v>21</v>
      </c>
      <c r="K11083">
        <v>0</v>
      </c>
      <c r="L11083" s="1">
        <v>366</v>
      </c>
      <c r="M11083" s="2">
        <f t="shared" si="519"/>
        <v>34.344444444444441</v>
      </c>
      <c r="N11083" s="2" t="str">
        <f t="shared" si="520"/>
        <v/>
      </c>
      <c r="O11083" s="2" t="str">
        <f t="shared" si="521"/>
        <v/>
      </c>
    </row>
    <row r="11084" spans="1:15" x14ac:dyDescent="0.25">
      <c r="A11084">
        <v>11083</v>
      </c>
      <c r="B11084">
        <v>2</v>
      </c>
      <c r="C11084" s="1">
        <v>27351</v>
      </c>
      <c r="D11084">
        <v>0</v>
      </c>
      <c r="E11084">
        <v>0</v>
      </c>
      <c r="F11084" t="s">
        <v>14</v>
      </c>
      <c r="G11084" s="1">
        <v>37258</v>
      </c>
      <c r="H11084">
        <v>2</v>
      </c>
      <c r="J11084">
        <v>10</v>
      </c>
      <c r="K11084">
        <v>11907</v>
      </c>
      <c r="L11084" s="1">
        <v>366</v>
      </c>
      <c r="M11084" s="2">
        <f t="shared" si="519"/>
        <v>27.122222222222224</v>
      </c>
      <c r="N11084" s="2" t="str">
        <f t="shared" si="520"/>
        <v/>
      </c>
      <c r="O11084" s="2" t="str">
        <f t="shared" si="521"/>
        <v/>
      </c>
    </row>
    <row r="11085" spans="1:15" x14ac:dyDescent="0.25">
      <c r="A11085">
        <v>11084</v>
      </c>
      <c r="B11085">
        <v>4</v>
      </c>
      <c r="C11085" s="1">
        <v>28415</v>
      </c>
      <c r="D11085">
        <v>1563</v>
      </c>
      <c r="E11085">
        <v>0</v>
      </c>
      <c r="F11085" t="s">
        <v>20</v>
      </c>
      <c r="G11085" s="1">
        <v>37259</v>
      </c>
      <c r="H11085">
        <v>2</v>
      </c>
      <c r="J11085">
        <v>10</v>
      </c>
      <c r="K11085">
        <v>13507</v>
      </c>
      <c r="L11085" s="1">
        <v>366</v>
      </c>
      <c r="M11085" s="2">
        <f t="shared" si="519"/>
        <v>24.211111111111112</v>
      </c>
      <c r="N11085" s="2" t="str">
        <f t="shared" si="520"/>
        <v/>
      </c>
      <c r="O11085" s="2" t="str">
        <f t="shared" si="521"/>
        <v/>
      </c>
    </row>
    <row r="11086" spans="1:15" x14ac:dyDescent="0.25">
      <c r="A11086">
        <v>11085</v>
      </c>
      <c r="B11086">
        <v>1</v>
      </c>
      <c r="C11086" t="s">
        <v>12</v>
      </c>
      <c r="D11086">
        <v>0</v>
      </c>
      <c r="E11086">
        <v>0</v>
      </c>
      <c r="F11086" t="s">
        <v>13</v>
      </c>
      <c r="G11086" s="1">
        <v>37259</v>
      </c>
      <c r="H11086">
        <v>4</v>
      </c>
      <c r="J11086">
        <v>61</v>
      </c>
      <c r="K11086">
        <v>10107</v>
      </c>
      <c r="L11086" s="1">
        <v>366</v>
      </c>
      <c r="O11086" s="2" t="str">
        <f t="shared" si="521"/>
        <v/>
      </c>
    </row>
    <row r="11087" spans="1:15" x14ac:dyDescent="0.25">
      <c r="A11087">
        <v>11086</v>
      </c>
      <c r="B11087">
        <v>1</v>
      </c>
      <c r="C11087" t="s">
        <v>12</v>
      </c>
      <c r="D11087">
        <v>0</v>
      </c>
      <c r="E11087">
        <v>0</v>
      </c>
      <c r="F11087" t="s">
        <v>13</v>
      </c>
      <c r="G11087" s="1">
        <v>37259</v>
      </c>
      <c r="H11087">
        <v>4</v>
      </c>
      <c r="J11087">
        <v>61</v>
      </c>
      <c r="K11087">
        <v>10107</v>
      </c>
      <c r="L11087" s="1">
        <v>366</v>
      </c>
      <c r="O11087" s="2" t="str">
        <f t="shared" si="521"/>
        <v/>
      </c>
    </row>
    <row r="11088" spans="1:15" x14ac:dyDescent="0.25">
      <c r="A11088">
        <v>11087</v>
      </c>
      <c r="B11088">
        <v>2</v>
      </c>
      <c r="C11088" s="1">
        <v>36867</v>
      </c>
      <c r="D11088">
        <v>0</v>
      </c>
      <c r="E11088">
        <v>0</v>
      </c>
      <c r="F11088" t="s">
        <v>20</v>
      </c>
      <c r="G11088" s="1">
        <v>37260</v>
      </c>
      <c r="H11088">
        <v>2</v>
      </c>
      <c r="J11088">
        <v>21</v>
      </c>
      <c r="K11088">
        <v>10107</v>
      </c>
      <c r="L11088" s="1">
        <v>366</v>
      </c>
      <c r="M11088" s="2">
        <f t="shared" si="519"/>
        <v>1.075</v>
      </c>
      <c r="N11088" s="2" t="str">
        <f t="shared" si="520"/>
        <v/>
      </c>
      <c r="O11088" s="2" t="str">
        <f t="shared" si="521"/>
        <v/>
      </c>
    </row>
    <row r="11089" spans="1:15" x14ac:dyDescent="0.25">
      <c r="A11089">
        <v>11088</v>
      </c>
      <c r="B11089">
        <v>2</v>
      </c>
      <c r="C11089" s="1">
        <v>18573</v>
      </c>
      <c r="D11089">
        <v>0</v>
      </c>
      <c r="E11089">
        <v>2</v>
      </c>
      <c r="F11089" t="s">
        <v>13</v>
      </c>
      <c r="G11089" s="1">
        <v>37263</v>
      </c>
      <c r="H11089">
        <v>0</v>
      </c>
      <c r="J11089">
        <v>21</v>
      </c>
      <c r="K11089">
        <v>0</v>
      </c>
      <c r="L11089" s="1">
        <v>366</v>
      </c>
      <c r="M11089" s="2">
        <f t="shared" si="519"/>
        <v>51.169444444444444</v>
      </c>
      <c r="N11089" s="2" t="str">
        <f t="shared" si="520"/>
        <v/>
      </c>
      <c r="O11089" s="2" t="str">
        <f t="shared" si="521"/>
        <v/>
      </c>
    </row>
    <row r="11090" spans="1:15" x14ac:dyDescent="0.25">
      <c r="A11090">
        <v>11089</v>
      </c>
      <c r="B11090">
        <v>4</v>
      </c>
      <c r="C11090" s="1">
        <v>26501</v>
      </c>
      <c r="D11090">
        <v>1561</v>
      </c>
      <c r="E11090">
        <v>0</v>
      </c>
      <c r="F11090" t="s">
        <v>20</v>
      </c>
      <c r="G11090" s="1">
        <v>37263</v>
      </c>
      <c r="H11090">
        <v>0</v>
      </c>
      <c r="I11090" t="s">
        <v>19</v>
      </c>
      <c r="J11090">
        <v>21</v>
      </c>
      <c r="K11090">
        <v>13507</v>
      </c>
      <c r="L11090" s="1">
        <v>38198</v>
      </c>
      <c r="M11090" s="2">
        <f t="shared" si="519"/>
        <v>29.461111111111112</v>
      </c>
      <c r="N11090" s="2">
        <f t="shared" si="520"/>
        <v>32.024999999999999</v>
      </c>
      <c r="O11090" s="2">
        <f t="shared" si="521"/>
        <v>2.5638888888888864</v>
      </c>
    </row>
    <row r="11091" spans="1:15" x14ac:dyDescent="0.25">
      <c r="A11091">
        <v>11090</v>
      </c>
      <c r="B11091">
        <v>3</v>
      </c>
      <c r="C11091" s="1">
        <v>19420</v>
      </c>
      <c r="D11091">
        <v>0</v>
      </c>
      <c r="E11091">
        <v>0</v>
      </c>
      <c r="F11091" t="s">
        <v>23</v>
      </c>
      <c r="G11091" s="1">
        <v>37263</v>
      </c>
      <c r="H11091">
        <v>2</v>
      </c>
      <c r="J11091">
        <v>10</v>
      </c>
      <c r="K11091">
        <v>16807</v>
      </c>
      <c r="L11091" s="1">
        <v>366</v>
      </c>
      <c r="M11091" s="2">
        <f t="shared" si="519"/>
        <v>48.847222222222221</v>
      </c>
      <c r="N11091" s="2" t="str">
        <f t="shared" si="520"/>
        <v/>
      </c>
      <c r="O11091" s="2" t="str">
        <f t="shared" si="521"/>
        <v/>
      </c>
    </row>
    <row r="11092" spans="1:15" x14ac:dyDescent="0.25">
      <c r="A11092">
        <v>11091</v>
      </c>
      <c r="B11092">
        <v>3</v>
      </c>
      <c r="C11092" s="1">
        <v>17020</v>
      </c>
      <c r="D11092">
        <v>0</v>
      </c>
      <c r="E11092">
        <v>0</v>
      </c>
      <c r="F11092" t="s">
        <v>13</v>
      </c>
      <c r="G11092" s="1">
        <v>37264</v>
      </c>
      <c r="H11092">
        <v>0</v>
      </c>
      <c r="J11092">
        <v>23</v>
      </c>
      <c r="K11092">
        <v>0</v>
      </c>
      <c r="L11092" s="1">
        <v>366</v>
      </c>
      <c r="M11092" s="2">
        <f t="shared" si="519"/>
        <v>55.422222222222224</v>
      </c>
      <c r="N11092" s="2" t="str">
        <f t="shared" si="520"/>
        <v/>
      </c>
      <c r="O11092" s="2" t="str">
        <f t="shared" si="521"/>
        <v/>
      </c>
    </row>
    <row r="11093" spans="1:15" x14ac:dyDescent="0.25">
      <c r="A11093">
        <v>11092</v>
      </c>
      <c r="B11093">
        <v>2</v>
      </c>
      <c r="C11093" s="1">
        <v>24241</v>
      </c>
      <c r="D11093">
        <v>0</v>
      </c>
      <c r="E11093">
        <v>0</v>
      </c>
      <c r="F11093" t="s">
        <v>13</v>
      </c>
      <c r="G11093" s="1">
        <v>37264</v>
      </c>
      <c r="H11093">
        <v>0</v>
      </c>
      <c r="J11093">
        <v>23</v>
      </c>
      <c r="K11093">
        <v>0</v>
      </c>
      <c r="L11093" s="1">
        <v>366</v>
      </c>
      <c r="M11093" s="2">
        <f t="shared" si="519"/>
        <v>35.65</v>
      </c>
      <c r="N11093" s="2" t="str">
        <f t="shared" si="520"/>
        <v/>
      </c>
      <c r="O11093" s="2" t="str">
        <f t="shared" si="521"/>
        <v/>
      </c>
    </row>
    <row r="11094" spans="1:15" x14ac:dyDescent="0.25">
      <c r="A11094">
        <v>11093</v>
      </c>
      <c r="B11094">
        <v>3</v>
      </c>
      <c r="C11094" s="1">
        <v>14234</v>
      </c>
      <c r="D11094">
        <v>0</v>
      </c>
      <c r="E11094">
        <v>0</v>
      </c>
      <c r="F11094" t="s">
        <v>13</v>
      </c>
      <c r="G11094" s="1">
        <v>37264</v>
      </c>
      <c r="H11094">
        <v>0</v>
      </c>
      <c r="J11094">
        <v>21</v>
      </c>
      <c r="K11094">
        <v>0</v>
      </c>
      <c r="L11094" s="1">
        <v>366</v>
      </c>
      <c r="M11094" s="2">
        <f t="shared" si="519"/>
        <v>63.05</v>
      </c>
      <c r="N11094" s="2" t="str">
        <f t="shared" si="520"/>
        <v/>
      </c>
      <c r="O11094" s="2" t="str">
        <f t="shared" si="521"/>
        <v/>
      </c>
    </row>
    <row r="11095" spans="1:15" x14ac:dyDescent="0.25">
      <c r="A11095">
        <v>11094</v>
      </c>
      <c r="B11095">
        <v>4</v>
      </c>
      <c r="C11095" s="1">
        <v>25584</v>
      </c>
      <c r="D11095">
        <v>0</v>
      </c>
      <c r="E11095">
        <v>0</v>
      </c>
      <c r="F11095" t="s">
        <v>20</v>
      </c>
      <c r="G11095" s="1">
        <v>37265</v>
      </c>
      <c r="H11095">
        <v>0</v>
      </c>
      <c r="J11095">
        <v>25</v>
      </c>
      <c r="K11095">
        <v>0</v>
      </c>
      <c r="L11095" s="1">
        <v>366</v>
      </c>
      <c r="M11095" s="2">
        <f t="shared" si="519"/>
        <v>31.980555555555554</v>
      </c>
      <c r="N11095" s="2" t="str">
        <f t="shared" si="520"/>
        <v/>
      </c>
      <c r="O11095" s="2" t="str">
        <f t="shared" si="521"/>
        <v/>
      </c>
    </row>
    <row r="11096" spans="1:15" x14ac:dyDescent="0.25">
      <c r="A11096">
        <v>11095</v>
      </c>
      <c r="B11096">
        <v>3</v>
      </c>
      <c r="C11096" s="1">
        <v>22705</v>
      </c>
      <c r="D11096">
        <v>1566</v>
      </c>
      <c r="E11096">
        <v>1</v>
      </c>
      <c r="F11096" t="s">
        <v>13</v>
      </c>
      <c r="G11096" s="1">
        <v>37267</v>
      </c>
      <c r="H11096">
        <v>2</v>
      </c>
      <c r="I11096" t="s">
        <v>24</v>
      </c>
      <c r="J11096">
        <v>10</v>
      </c>
      <c r="K11096">
        <v>0</v>
      </c>
      <c r="L11096" s="1">
        <v>37306</v>
      </c>
      <c r="M11096" s="2">
        <f t="shared" si="519"/>
        <v>39.869444444444447</v>
      </c>
      <c r="N11096" s="2">
        <f t="shared" si="520"/>
        <v>39.969444444444441</v>
      </c>
      <c r="O11096" s="2">
        <f t="shared" si="521"/>
        <v>9.9999999999994316E-2</v>
      </c>
    </row>
    <row r="11097" spans="1:15" x14ac:dyDescent="0.25">
      <c r="A11097">
        <v>11096</v>
      </c>
      <c r="B11097">
        <v>4</v>
      </c>
      <c r="C11097" s="1">
        <v>28187</v>
      </c>
      <c r="D11097">
        <v>0</v>
      </c>
      <c r="E11097">
        <v>0</v>
      </c>
      <c r="F11097" t="s">
        <v>20</v>
      </c>
      <c r="G11097" s="1">
        <v>37270</v>
      </c>
      <c r="H11097">
        <v>2</v>
      </c>
      <c r="J11097">
        <v>10</v>
      </c>
      <c r="K11097">
        <v>17907</v>
      </c>
      <c r="L11097" s="1">
        <v>366</v>
      </c>
      <c r="M11097" s="2">
        <f t="shared" si="519"/>
        <v>24.863888888888887</v>
      </c>
      <c r="N11097" s="2" t="str">
        <f t="shared" si="520"/>
        <v/>
      </c>
      <c r="O11097" s="2" t="str">
        <f t="shared" si="521"/>
        <v/>
      </c>
    </row>
    <row r="11098" spans="1:15" x14ac:dyDescent="0.25">
      <c r="A11098">
        <v>11097</v>
      </c>
      <c r="B11098">
        <v>2</v>
      </c>
      <c r="C11098" s="1">
        <v>27186</v>
      </c>
      <c r="D11098">
        <v>0</v>
      </c>
      <c r="E11098">
        <v>0</v>
      </c>
      <c r="F11098" t="s">
        <v>14</v>
      </c>
      <c r="G11098" s="1">
        <v>37270</v>
      </c>
      <c r="H11098">
        <v>2</v>
      </c>
      <c r="J11098">
        <v>10</v>
      </c>
      <c r="K11098">
        <v>11907</v>
      </c>
      <c r="L11098" s="1">
        <v>366</v>
      </c>
      <c r="M11098" s="2">
        <f t="shared" si="519"/>
        <v>27.605555555555554</v>
      </c>
      <c r="N11098" s="2" t="str">
        <f t="shared" si="520"/>
        <v/>
      </c>
      <c r="O11098" s="2" t="str">
        <f t="shared" si="521"/>
        <v/>
      </c>
    </row>
    <row r="11099" spans="1:15" x14ac:dyDescent="0.25">
      <c r="A11099">
        <v>11098</v>
      </c>
      <c r="B11099">
        <v>2</v>
      </c>
      <c r="C11099" s="1">
        <v>25883</v>
      </c>
      <c r="D11099">
        <v>0</v>
      </c>
      <c r="E11099">
        <v>0</v>
      </c>
      <c r="F11099" t="s">
        <v>14</v>
      </c>
      <c r="G11099" s="1">
        <v>37270</v>
      </c>
      <c r="H11099">
        <v>2</v>
      </c>
      <c r="J11099">
        <v>10</v>
      </c>
      <c r="K11099">
        <v>10107</v>
      </c>
      <c r="L11099" s="1">
        <v>366</v>
      </c>
      <c r="M11099" s="2">
        <f t="shared" si="519"/>
        <v>31.175000000000001</v>
      </c>
      <c r="N11099" s="2" t="str">
        <f t="shared" si="520"/>
        <v/>
      </c>
      <c r="O11099" s="2" t="str">
        <f t="shared" si="521"/>
        <v/>
      </c>
    </row>
    <row r="11100" spans="1:15" x14ac:dyDescent="0.25">
      <c r="A11100">
        <v>11099</v>
      </c>
      <c r="B11100">
        <v>2</v>
      </c>
      <c r="C11100" s="1">
        <v>25409</v>
      </c>
      <c r="D11100">
        <v>0</v>
      </c>
      <c r="E11100">
        <v>0</v>
      </c>
      <c r="F11100" t="s">
        <v>20</v>
      </c>
      <c r="G11100" s="1">
        <v>37270</v>
      </c>
      <c r="H11100">
        <v>2</v>
      </c>
      <c r="J11100">
        <v>10</v>
      </c>
      <c r="K11100">
        <v>11607</v>
      </c>
      <c r="L11100" s="1">
        <v>366</v>
      </c>
      <c r="M11100" s="2">
        <f t="shared" si="519"/>
        <v>32.469444444444441</v>
      </c>
      <c r="N11100" s="2" t="str">
        <f t="shared" si="520"/>
        <v/>
      </c>
      <c r="O11100" s="2" t="str">
        <f t="shared" si="521"/>
        <v/>
      </c>
    </row>
    <row r="11101" spans="1:15" x14ac:dyDescent="0.25">
      <c r="A11101">
        <v>11100</v>
      </c>
      <c r="B11101">
        <v>3</v>
      </c>
      <c r="C11101" s="1">
        <v>25505</v>
      </c>
      <c r="D11101">
        <v>0</v>
      </c>
      <c r="E11101">
        <v>0</v>
      </c>
      <c r="F11101" t="s">
        <v>14</v>
      </c>
      <c r="G11101" s="1">
        <v>37270</v>
      </c>
      <c r="H11101">
        <v>2</v>
      </c>
      <c r="J11101">
        <v>10</v>
      </c>
      <c r="K11101">
        <v>14707</v>
      </c>
      <c r="L11101" s="1">
        <v>366</v>
      </c>
      <c r="M11101" s="2">
        <f t="shared" si="519"/>
        <v>32.208333333333336</v>
      </c>
      <c r="N11101" s="2" t="str">
        <f t="shared" si="520"/>
        <v/>
      </c>
      <c r="O11101" s="2" t="str">
        <f t="shared" si="521"/>
        <v/>
      </c>
    </row>
    <row r="11102" spans="1:15" x14ac:dyDescent="0.25">
      <c r="A11102">
        <v>11101</v>
      </c>
      <c r="B11102">
        <v>3</v>
      </c>
      <c r="C11102" s="1">
        <v>24939</v>
      </c>
      <c r="D11102">
        <v>2256</v>
      </c>
      <c r="E11102">
        <v>3</v>
      </c>
      <c r="F11102" t="s">
        <v>18</v>
      </c>
      <c r="G11102" s="1">
        <v>37271</v>
      </c>
      <c r="H11102">
        <v>2</v>
      </c>
      <c r="J11102">
        <v>10</v>
      </c>
      <c r="K11102">
        <v>16707</v>
      </c>
      <c r="L11102" s="1">
        <v>366</v>
      </c>
      <c r="M11102" s="2">
        <f t="shared" si="519"/>
        <v>33.761111111111113</v>
      </c>
      <c r="N11102" s="2" t="str">
        <f t="shared" si="520"/>
        <v/>
      </c>
      <c r="O11102" s="2" t="str">
        <f t="shared" si="521"/>
        <v/>
      </c>
    </row>
    <row r="11103" spans="1:15" x14ac:dyDescent="0.25">
      <c r="A11103">
        <v>11102</v>
      </c>
      <c r="B11103">
        <v>3</v>
      </c>
      <c r="C11103" s="1">
        <v>25029</v>
      </c>
      <c r="D11103">
        <v>0</v>
      </c>
      <c r="E11103">
        <v>2</v>
      </c>
      <c r="F11103" t="s">
        <v>17</v>
      </c>
      <c r="G11103" s="1">
        <v>37271</v>
      </c>
      <c r="H11103">
        <v>2</v>
      </c>
      <c r="J11103">
        <v>10</v>
      </c>
      <c r="K11103">
        <v>10107</v>
      </c>
      <c r="L11103" s="1">
        <v>366</v>
      </c>
      <c r="M11103" s="2">
        <f t="shared" si="519"/>
        <v>33.513888888888886</v>
      </c>
      <c r="N11103" s="2" t="str">
        <f t="shared" si="520"/>
        <v/>
      </c>
      <c r="O11103" s="2" t="str">
        <f t="shared" si="521"/>
        <v/>
      </c>
    </row>
    <row r="11104" spans="1:15" x14ac:dyDescent="0.25">
      <c r="A11104">
        <v>11103</v>
      </c>
      <c r="B11104">
        <v>3</v>
      </c>
      <c r="C11104" s="1">
        <v>17216</v>
      </c>
      <c r="D11104">
        <v>0</v>
      </c>
      <c r="E11104">
        <v>0</v>
      </c>
      <c r="F11104" t="s">
        <v>13</v>
      </c>
      <c r="G11104" s="1">
        <v>37271</v>
      </c>
      <c r="H11104">
        <v>0</v>
      </c>
      <c r="J11104">
        <v>21</v>
      </c>
      <c r="K11104">
        <v>0</v>
      </c>
      <c r="L11104" s="1">
        <v>366</v>
      </c>
      <c r="M11104" s="2">
        <f t="shared" si="519"/>
        <v>54.908333333333331</v>
      </c>
      <c r="N11104" s="2" t="str">
        <f t="shared" si="520"/>
        <v/>
      </c>
      <c r="O11104" s="2" t="str">
        <f t="shared" si="521"/>
        <v/>
      </c>
    </row>
    <row r="11105" spans="1:15" x14ac:dyDescent="0.25">
      <c r="A11105">
        <v>11104</v>
      </c>
      <c r="B11105">
        <v>2</v>
      </c>
      <c r="C11105" s="1">
        <v>22172</v>
      </c>
      <c r="D11105">
        <v>0</v>
      </c>
      <c r="E11105">
        <v>0</v>
      </c>
      <c r="F11105" t="s">
        <v>13</v>
      </c>
      <c r="G11105" s="1">
        <v>37272</v>
      </c>
      <c r="H11105">
        <v>0</v>
      </c>
      <c r="J11105">
        <v>21</v>
      </c>
      <c r="K11105">
        <v>0</v>
      </c>
      <c r="L11105" s="1">
        <v>366</v>
      </c>
      <c r="M11105" s="2">
        <f t="shared" si="519"/>
        <v>41.341666666666669</v>
      </c>
      <c r="N11105" s="2" t="str">
        <f t="shared" si="520"/>
        <v/>
      </c>
      <c r="O11105" s="2" t="str">
        <f t="shared" si="521"/>
        <v/>
      </c>
    </row>
    <row r="11106" spans="1:15" x14ac:dyDescent="0.25">
      <c r="A11106">
        <v>11105</v>
      </c>
      <c r="B11106">
        <v>3</v>
      </c>
      <c r="C11106" s="1">
        <v>19111</v>
      </c>
      <c r="D11106">
        <v>2853</v>
      </c>
      <c r="E11106">
        <v>1</v>
      </c>
      <c r="F11106" t="s">
        <v>22</v>
      </c>
      <c r="G11106" s="1">
        <v>37273</v>
      </c>
      <c r="H11106">
        <v>2</v>
      </c>
      <c r="J11106">
        <v>10</v>
      </c>
      <c r="K11106">
        <v>0</v>
      </c>
      <c r="L11106" s="1">
        <v>366</v>
      </c>
      <c r="M11106" s="2">
        <f t="shared" si="519"/>
        <v>49.722222222222221</v>
      </c>
      <c r="N11106" s="2" t="str">
        <f t="shared" si="520"/>
        <v/>
      </c>
      <c r="O11106" s="2" t="str">
        <f t="shared" si="521"/>
        <v/>
      </c>
    </row>
    <row r="11107" spans="1:15" x14ac:dyDescent="0.25">
      <c r="A11107">
        <v>11106</v>
      </c>
      <c r="B11107">
        <v>3</v>
      </c>
      <c r="C11107" s="1">
        <v>22627</v>
      </c>
      <c r="D11107">
        <v>1911</v>
      </c>
      <c r="E11107">
        <v>3</v>
      </c>
      <c r="F11107" t="s">
        <v>14</v>
      </c>
      <c r="G11107" s="1">
        <v>37274</v>
      </c>
      <c r="H11107">
        <v>0</v>
      </c>
      <c r="J11107">
        <v>21</v>
      </c>
      <c r="K11107">
        <v>0</v>
      </c>
      <c r="L11107" s="1">
        <v>366</v>
      </c>
      <c r="M11107" s="2">
        <f t="shared" si="519"/>
        <v>40.1</v>
      </c>
      <c r="N11107" s="2" t="str">
        <f t="shared" si="520"/>
        <v/>
      </c>
      <c r="O11107" s="2" t="str">
        <f t="shared" si="521"/>
        <v/>
      </c>
    </row>
    <row r="11108" spans="1:15" x14ac:dyDescent="0.25">
      <c r="A11108">
        <v>11107</v>
      </c>
      <c r="B11108">
        <v>3</v>
      </c>
      <c r="C11108" s="1">
        <v>22067</v>
      </c>
      <c r="D11108">
        <v>0</v>
      </c>
      <c r="E11108">
        <v>0</v>
      </c>
      <c r="F11108" t="s">
        <v>13</v>
      </c>
      <c r="G11108" s="1">
        <v>37274</v>
      </c>
      <c r="H11108">
        <v>0</v>
      </c>
      <c r="J11108">
        <v>25</v>
      </c>
      <c r="K11108">
        <v>0</v>
      </c>
      <c r="L11108" s="1">
        <v>366</v>
      </c>
      <c r="M11108" s="2">
        <f t="shared" si="519"/>
        <v>41.633333333333333</v>
      </c>
      <c r="N11108" s="2" t="str">
        <f t="shared" si="520"/>
        <v/>
      </c>
      <c r="O11108" s="2" t="str">
        <f t="shared" si="521"/>
        <v/>
      </c>
    </row>
    <row r="11109" spans="1:15" x14ac:dyDescent="0.25">
      <c r="A11109">
        <v>11108</v>
      </c>
      <c r="B11109">
        <v>3</v>
      </c>
      <c r="C11109" s="1">
        <v>29041</v>
      </c>
      <c r="D11109">
        <v>1800</v>
      </c>
      <c r="E11109">
        <v>0</v>
      </c>
      <c r="F11109" t="s">
        <v>21</v>
      </c>
      <c r="G11109" s="1">
        <v>37277</v>
      </c>
      <c r="H11109">
        <v>2</v>
      </c>
      <c r="J11109">
        <v>10</v>
      </c>
      <c r="K11109">
        <v>13607</v>
      </c>
      <c r="L11109" s="1">
        <v>366</v>
      </c>
      <c r="M11109" s="2">
        <f t="shared" si="519"/>
        <v>22.544444444444444</v>
      </c>
      <c r="N11109" s="2" t="str">
        <f t="shared" si="520"/>
        <v/>
      </c>
      <c r="O11109" s="2" t="str">
        <f t="shared" si="521"/>
        <v/>
      </c>
    </row>
    <row r="11110" spans="1:15" x14ac:dyDescent="0.25">
      <c r="A11110">
        <v>11109</v>
      </c>
      <c r="B11110">
        <v>2</v>
      </c>
      <c r="C11110" s="1">
        <v>27132</v>
      </c>
      <c r="D11110">
        <v>0</v>
      </c>
      <c r="E11110">
        <v>0</v>
      </c>
      <c r="F11110" t="s">
        <v>14</v>
      </c>
      <c r="G11110" s="1">
        <v>37277</v>
      </c>
      <c r="H11110">
        <v>2</v>
      </c>
      <c r="J11110">
        <v>10</v>
      </c>
      <c r="K11110">
        <v>10107</v>
      </c>
      <c r="L11110" s="1">
        <v>366</v>
      </c>
      <c r="M11110" s="2">
        <f t="shared" si="519"/>
        <v>27.772222222222222</v>
      </c>
      <c r="N11110" s="2" t="str">
        <f t="shared" si="520"/>
        <v/>
      </c>
      <c r="O11110" s="2" t="str">
        <f t="shared" si="521"/>
        <v/>
      </c>
    </row>
    <row r="11111" spans="1:15" x14ac:dyDescent="0.25">
      <c r="A11111">
        <v>11110</v>
      </c>
      <c r="B11111">
        <v>2</v>
      </c>
      <c r="C11111" s="1">
        <v>21257</v>
      </c>
      <c r="D11111">
        <v>0</v>
      </c>
      <c r="E11111">
        <v>3</v>
      </c>
      <c r="F11111" t="s">
        <v>14</v>
      </c>
      <c r="G11111" s="1">
        <v>37278</v>
      </c>
      <c r="H11111">
        <v>2</v>
      </c>
      <c r="J11111">
        <v>10</v>
      </c>
      <c r="K11111">
        <v>10107</v>
      </c>
      <c r="L11111" s="1">
        <v>366</v>
      </c>
      <c r="M11111" s="2">
        <f t="shared" si="519"/>
        <v>43.858333333333334</v>
      </c>
      <c r="N11111" s="2" t="str">
        <f t="shared" si="520"/>
        <v/>
      </c>
      <c r="O11111" s="2" t="str">
        <f t="shared" si="521"/>
        <v/>
      </c>
    </row>
    <row r="11112" spans="1:15" x14ac:dyDescent="0.25">
      <c r="A11112">
        <v>11111</v>
      </c>
      <c r="B11112">
        <v>3</v>
      </c>
      <c r="C11112" s="1">
        <v>15401</v>
      </c>
      <c r="D11112">
        <v>0</v>
      </c>
      <c r="E11112">
        <v>0</v>
      </c>
      <c r="F11112" t="s">
        <v>14</v>
      </c>
      <c r="G11112" s="1">
        <v>37278</v>
      </c>
      <c r="H11112">
        <v>2</v>
      </c>
      <c r="J11112">
        <v>10</v>
      </c>
      <c r="K11112">
        <v>10307</v>
      </c>
      <c r="L11112" s="1">
        <v>366</v>
      </c>
      <c r="M11112" s="2">
        <f t="shared" si="519"/>
        <v>59.891666666666666</v>
      </c>
      <c r="N11112" s="2" t="str">
        <f t="shared" si="520"/>
        <v/>
      </c>
      <c r="O11112" s="2" t="str">
        <f t="shared" si="521"/>
        <v/>
      </c>
    </row>
    <row r="11113" spans="1:15" x14ac:dyDescent="0.25">
      <c r="A11113">
        <v>11112</v>
      </c>
      <c r="B11113">
        <v>3</v>
      </c>
      <c r="C11113" s="1">
        <v>20122</v>
      </c>
      <c r="D11113">
        <v>0</v>
      </c>
      <c r="E11113">
        <v>0</v>
      </c>
      <c r="F11113" t="s">
        <v>13</v>
      </c>
      <c r="G11113" s="1">
        <v>37278</v>
      </c>
      <c r="H11113">
        <v>0</v>
      </c>
      <c r="J11113">
        <v>25</v>
      </c>
      <c r="K11113">
        <v>0</v>
      </c>
      <c r="L11113" s="1">
        <v>366</v>
      </c>
      <c r="M11113" s="2">
        <f t="shared" si="519"/>
        <v>46.972222222222221</v>
      </c>
      <c r="N11113" s="2" t="str">
        <f t="shared" si="520"/>
        <v/>
      </c>
      <c r="O11113" s="2" t="str">
        <f t="shared" si="521"/>
        <v/>
      </c>
    </row>
    <row r="11114" spans="1:15" x14ac:dyDescent="0.25">
      <c r="A11114">
        <v>11113</v>
      </c>
      <c r="B11114">
        <v>2</v>
      </c>
      <c r="C11114" s="1">
        <v>14168</v>
      </c>
      <c r="D11114">
        <v>0</v>
      </c>
      <c r="E11114">
        <v>0</v>
      </c>
      <c r="F11114" t="s">
        <v>13</v>
      </c>
      <c r="G11114" s="1">
        <v>37278</v>
      </c>
      <c r="H11114">
        <v>0</v>
      </c>
      <c r="J11114">
        <v>21</v>
      </c>
      <c r="K11114">
        <v>0</v>
      </c>
      <c r="L11114" s="1">
        <v>366</v>
      </c>
      <c r="M11114" s="2">
        <f t="shared" si="519"/>
        <v>63.269444444444446</v>
      </c>
      <c r="N11114" s="2" t="str">
        <f t="shared" si="520"/>
        <v/>
      </c>
      <c r="O11114" s="2" t="str">
        <f t="shared" si="521"/>
        <v/>
      </c>
    </row>
    <row r="11115" spans="1:15" x14ac:dyDescent="0.25">
      <c r="A11115">
        <v>11114</v>
      </c>
      <c r="B11115">
        <v>4</v>
      </c>
      <c r="C11115" s="1">
        <v>27804</v>
      </c>
      <c r="D11115">
        <v>1340</v>
      </c>
      <c r="E11115">
        <v>0</v>
      </c>
      <c r="F11115" t="s">
        <v>13</v>
      </c>
      <c r="G11115" s="1">
        <v>37279</v>
      </c>
      <c r="H11115">
        <v>0</v>
      </c>
      <c r="I11115" t="s">
        <v>24</v>
      </c>
      <c r="J11115">
        <v>21</v>
      </c>
      <c r="K11115">
        <v>0</v>
      </c>
      <c r="L11115" s="1">
        <v>37300</v>
      </c>
      <c r="M11115" s="2">
        <f t="shared" si="519"/>
        <v>25.941666666666666</v>
      </c>
      <c r="N11115" s="2">
        <f t="shared" si="520"/>
        <v>25.997222222222224</v>
      </c>
      <c r="O11115" s="2">
        <f t="shared" si="521"/>
        <v>5.5555555555557135E-2</v>
      </c>
    </row>
    <row r="11116" spans="1:15" x14ac:dyDescent="0.25">
      <c r="A11116">
        <v>11115</v>
      </c>
      <c r="B11116">
        <v>2</v>
      </c>
      <c r="C11116" s="1">
        <v>16662</v>
      </c>
      <c r="D11116">
        <v>0</v>
      </c>
      <c r="E11116">
        <v>0</v>
      </c>
      <c r="F11116" t="s">
        <v>13</v>
      </c>
      <c r="G11116" s="1">
        <v>37279</v>
      </c>
      <c r="H11116">
        <v>0</v>
      </c>
      <c r="J11116">
        <v>25</v>
      </c>
      <c r="K11116">
        <v>0</v>
      </c>
      <c r="L11116" s="1">
        <v>366</v>
      </c>
      <c r="M11116" s="2">
        <f t="shared" si="519"/>
        <v>56.444444444444443</v>
      </c>
      <c r="N11116" s="2" t="str">
        <f t="shared" si="520"/>
        <v/>
      </c>
      <c r="O11116" s="2" t="str">
        <f t="shared" si="521"/>
        <v/>
      </c>
    </row>
    <row r="11117" spans="1:15" x14ac:dyDescent="0.25">
      <c r="A11117">
        <v>11116</v>
      </c>
      <c r="B11117">
        <v>2</v>
      </c>
      <c r="C11117" s="1">
        <v>28481</v>
      </c>
      <c r="D11117">
        <v>2260</v>
      </c>
      <c r="E11117">
        <v>0</v>
      </c>
      <c r="F11117" t="s">
        <v>26</v>
      </c>
      <c r="G11117" s="1">
        <v>37279</v>
      </c>
      <c r="H11117">
        <v>2</v>
      </c>
      <c r="J11117">
        <v>10</v>
      </c>
      <c r="K11117">
        <v>14607</v>
      </c>
      <c r="L11117" s="1">
        <v>366</v>
      </c>
      <c r="M11117" s="2">
        <f t="shared" si="519"/>
        <v>24.086111111111112</v>
      </c>
      <c r="N11117" s="2" t="str">
        <f t="shared" si="520"/>
        <v/>
      </c>
      <c r="O11117" s="2" t="str">
        <f t="shared" si="521"/>
        <v/>
      </c>
    </row>
    <row r="11118" spans="1:15" x14ac:dyDescent="0.25">
      <c r="A11118">
        <v>11117</v>
      </c>
      <c r="B11118">
        <v>2</v>
      </c>
      <c r="C11118" s="1">
        <v>28453</v>
      </c>
      <c r="D11118">
        <v>1538</v>
      </c>
      <c r="E11118">
        <v>0</v>
      </c>
      <c r="F11118" t="s">
        <v>26</v>
      </c>
      <c r="G11118" s="1">
        <v>37279</v>
      </c>
      <c r="H11118">
        <v>2</v>
      </c>
      <c r="J11118">
        <v>10</v>
      </c>
      <c r="K11118">
        <v>12607</v>
      </c>
      <c r="L11118" s="1">
        <v>366</v>
      </c>
      <c r="M11118" s="2">
        <f t="shared" si="519"/>
        <v>24.163888888888888</v>
      </c>
      <c r="N11118" s="2" t="str">
        <f t="shared" si="520"/>
        <v/>
      </c>
      <c r="O11118" s="2" t="str">
        <f t="shared" si="521"/>
        <v/>
      </c>
    </row>
    <row r="11119" spans="1:15" x14ac:dyDescent="0.25">
      <c r="A11119">
        <v>11118</v>
      </c>
      <c r="B11119">
        <v>4</v>
      </c>
      <c r="C11119" s="1">
        <v>28480</v>
      </c>
      <c r="D11119">
        <v>1655</v>
      </c>
      <c r="E11119">
        <v>0</v>
      </c>
      <c r="F11119" t="s">
        <v>20</v>
      </c>
      <c r="G11119" s="1">
        <v>37280</v>
      </c>
      <c r="H11119">
        <v>2</v>
      </c>
      <c r="J11119">
        <v>10</v>
      </c>
      <c r="K11119">
        <v>17907</v>
      </c>
      <c r="L11119" s="1">
        <v>366</v>
      </c>
      <c r="M11119" s="2">
        <f t="shared" si="519"/>
        <v>24.091666666666665</v>
      </c>
      <c r="N11119" s="2" t="str">
        <f t="shared" si="520"/>
        <v/>
      </c>
      <c r="O11119" s="2" t="str">
        <f t="shared" si="521"/>
        <v/>
      </c>
    </row>
    <row r="11120" spans="1:15" x14ac:dyDescent="0.25">
      <c r="A11120">
        <v>11119</v>
      </c>
      <c r="B11120">
        <v>2</v>
      </c>
      <c r="C11120" s="1">
        <v>23925</v>
      </c>
      <c r="D11120">
        <v>0</v>
      </c>
      <c r="E11120">
        <v>0</v>
      </c>
      <c r="F11120" t="s">
        <v>14</v>
      </c>
      <c r="G11120" s="1">
        <v>37280</v>
      </c>
      <c r="H11120">
        <v>2</v>
      </c>
      <c r="J11120">
        <v>10</v>
      </c>
      <c r="K11120">
        <v>11907</v>
      </c>
      <c r="L11120" s="1">
        <v>366</v>
      </c>
      <c r="M11120" s="2">
        <f t="shared" si="519"/>
        <v>36.56111111111111</v>
      </c>
      <c r="N11120" s="2" t="str">
        <f t="shared" si="520"/>
        <v/>
      </c>
      <c r="O11120" s="2" t="str">
        <f t="shared" si="521"/>
        <v/>
      </c>
    </row>
    <row r="11121" spans="1:15" x14ac:dyDescent="0.25">
      <c r="A11121">
        <v>11120</v>
      </c>
      <c r="B11121">
        <v>3</v>
      </c>
      <c r="C11121" s="1">
        <v>28108</v>
      </c>
      <c r="D11121">
        <v>1504</v>
      </c>
      <c r="E11121">
        <v>1</v>
      </c>
      <c r="F11121" t="s">
        <v>26</v>
      </c>
      <c r="G11121" s="1">
        <v>37280</v>
      </c>
      <c r="H11121">
        <v>2</v>
      </c>
      <c r="J11121">
        <v>10</v>
      </c>
      <c r="K11121">
        <v>10507</v>
      </c>
      <c r="L11121" s="1">
        <v>366</v>
      </c>
      <c r="M11121" s="2">
        <f t="shared" si="519"/>
        <v>25.111111111111111</v>
      </c>
      <c r="N11121" s="2" t="str">
        <f t="shared" si="520"/>
        <v/>
      </c>
      <c r="O11121" s="2" t="str">
        <f t="shared" si="521"/>
        <v/>
      </c>
    </row>
    <row r="11122" spans="1:15" x14ac:dyDescent="0.25">
      <c r="A11122">
        <v>11121</v>
      </c>
      <c r="B11122">
        <v>2</v>
      </c>
      <c r="C11122" s="1">
        <v>10807</v>
      </c>
      <c r="D11122">
        <v>0</v>
      </c>
      <c r="E11122">
        <v>0</v>
      </c>
      <c r="F11122" t="s">
        <v>14</v>
      </c>
      <c r="G11122" s="1">
        <v>37280</v>
      </c>
      <c r="H11122">
        <v>2</v>
      </c>
      <c r="J11122">
        <v>10</v>
      </c>
      <c r="K11122">
        <v>13607</v>
      </c>
      <c r="L11122" s="1">
        <v>366</v>
      </c>
      <c r="M11122" s="2">
        <f t="shared" si="519"/>
        <v>72.477777777777774</v>
      </c>
      <c r="N11122" s="2" t="str">
        <f t="shared" si="520"/>
        <v/>
      </c>
      <c r="O11122" s="2" t="str">
        <f t="shared" si="521"/>
        <v/>
      </c>
    </row>
    <row r="11123" spans="1:15" x14ac:dyDescent="0.25">
      <c r="A11123">
        <v>11122</v>
      </c>
      <c r="B11123">
        <v>2</v>
      </c>
      <c r="C11123" s="1">
        <v>23740</v>
      </c>
      <c r="D11123">
        <v>0</v>
      </c>
      <c r="E11123">
        <v>0</v>
      </c>
      <c r="F11123" t="s">
        <v>26</v>
      </c>
      <c r="G11123" s="1">
        <v>37280</v>
      </c>
      <c r="H11123">
        <v>2</v>
      </c>
      <c r="J11123">
        <v>10</v>
      </c>
      <c r="K11123">
        <v>16607</v>
      </c>
      <c r="L11123" s="1">
        <v>366</v>
      </c>
      <c r="M11123" s="2">
        <f t="shared" si="519"/>
        <v>37.069444444444443</v>
      </c>
      <c r="N11123" s="2" t="str">
        <f t="shared" si="520"/>
        <v/>
      </c>
      <c r="O11123" s="2" t="str">
        <f t="shared" si="521"/>
        <v/>
      </c>
    </row>
    <row r="11124" spans="1:15" x14ac:dyDescent="0.25">
      <c r="A11124">
        <v>11123</v>
      </c>
      <c r="B11124">
        <v>2</v>
      </c>
      <c r="C11124" s="1">
        <v>29005</v>
      </c>
      <c r="D11124">
        <v>0</v>
      </c>
      <c r="E11124">
        <v>0</v>
      </c>
      <c r="F11124" t="s">
        <v>20</v>
      </c>
      <c r="G11124" s="1">
        <v>37281</v>
      </c>
      <c r="H11124">
        <v>2</v>
      </c>
      <c r="J11124">
        <v>10</v>
      </c>
      <c r="K11124">
        <v>10507</v>
      </c>
      <c r="L11124" s="1">
        <v>366</v>
      </c>
      <c r="M11124" s="2">
        <f t="shared" si="519"/>
        <v>22.652777777777779</v>
      </c>
      <c r="N11124" s="2" t="str">
        <f t="shared" si="520"/>
        <v/>
      </c>
      <c r="O11124" s="2" t="str">
        <f t="shared" si="521"/>
        <v/>
      </c>
    </row>
    <row r="11125" spans="1:15" x14ac:dyDescent="0.25">
      <c r="A11125">
        <v>11124</v>
      </c>
      <c r="B11125">
        <v>2</v>
      </c>
      <c r="C11125" s="1">
        <v>26480</v>
      </c>
      <c r="D11125">
        <v>0</v>
      </c>
      <c r="E11125">
        <v>0</v>
      </c>
      <c r="F11125" t="s">
        <v>14</v>
      </c>
      <c r="G11125" s="1">
        <v>37281</v>
      </c>
      <c r="H11125">
        <v>0</v>
      </c>
      <c r="J11125">
        <v>10</v>
      </c>
      <c r="K11125">
        <v>10507</v>
      </c>
      <c r="L11125" s="1">
        <v>366</v>
      </c>
      <c r="M11125" s="2">
        <f t="shared" si="519"/>
        <v>29.569444444444443</v>
      </c>
      <c r="N11125" s="2" t="str">
        <f t="shared" si="520"/>
        <v/>
      </c>
      <c r="O11125" s="2" t="str">
        <f t="shared" si="521"/>
        <v/>
      </c>
    </row>
    <row r="11126" spans="1:15" x14ac:dyDescent="0.25">
      <c r="A11126">
        <v>11125</v>
      </c>
      <c r="B11126">
        <v>2</v>
      </c>
      <c r="C11126" s="1">
        <v>20832</v>
      </c>
      <c r="D11126">
        <v>0</v>
      </c>
      <c r="E11126">
        <v>0</v>
      </c>
      <c r="F11126" t="s">
        <v>13</v>
      </c>
      <c r="G11126" s="1">
        <v>37281</v>
      </c>
      <c r="H11126">
        <v>2</v>
      </c>
      <c r="J11126">
        <v>10</v>
      </c>
      <c r="K11126">
        <v>12149</v>
      </c>
      <c r="L11126" s="1">
        <v>366</v>
      </c>
      <c r="M11126" s="2">
        <f t="shared" si="519"/>
        <v>45.036111111111111</v>
      </c>
      <c r="N11126" s="2" t="str">
        <f t="shared" si="520"/>
        <v/>
      </c>
      <c r="O11126" s="2" t="str">
        <f t="shared" si="521"/>
        <v/>
      </c>
    </row>
    <row r="11127" spans="1:15" x14ac:dyDescent="0.25">
      <c r="A11127">
        <v>11126</v>
      </c>
      <c r="B11127">
        <v>2</v>
      </c>
      <c r="C11127" s="1">
        <v>32059</v>
      </c>
      <c r="D11127">
        <v>0</v>
      </c>
      <c r="E11127">
        <v>0</v>
      </c>
      <c r="F11127" t="s">
        <v>20</v>
      </c>
      <c r="G11127" s="1">
        <v>37281</v>
      </c>
      <c r="H11127">
        <v>2</v>
      </c>
      <c r="J11127">
        <v>21</v>
      </c>
      <c r="K11127">
        <v>10107</v>
      </c>
      <c r="L11127" s="1">
        <v>366</v>
      </c>
      <c r="M11127" s="2">
        <f t="shared" si="519"/>
        <v>14.294444444444444</v>
      </c>
      <c r="N11127" s="2" t="str">
        <f t="shared" si="520"/>
        <v/>
      </c>
      <c r="O11127" s="2" t="str">
        <f t="shared" si="521"/>
        <v/>
      </c>
    </row>
    <row r="11128" spans="1:15" x14ac:dyDescent="0.25">
      <c r="A11128">
        <v>11127</v>
      </c>
      <c r="B11128">
        <v>3</v>
      </c>
      <c r="C11128" s="1">
        <v>17941</v>
      </c>
      <c r="D11128">
        <v>1182</v>
      </c>
      <c r="E11128">
        <v>0</v>
      </c>
      <c r="F11128" t="s">
        <v>14</v>
      </c>
      <c r="G11128" s="1">
        <v>37281</v>
      </c>
      <c r="H11128">
        <v>2</v>
      </c>
      <c r="J11128">
        <v>10</v>
      </c>
      <c r="K11128">
        <v>10107</v>
      </c>
      <c r="L11128" s="1">
        <v>366</v>
      </c>
      <c r="M11128" s="2">
        <f t="shared" si="519"/>
        <v>52.952777777777776</v>
      </c>
      <c r="N11128" s="2" t="str">
        <f t="shared" si="520"/>
        <v/>
      </c>
      <c r="O11128" s="2" t="str">
        <f t="shared" si="521"/>
        <v/>
      </c>
    </row>
    <row r="11129" spans="1:15" x14ac:dyDescent="0.25">
      <c r="A11129">
        <v>11128</v>
      </c>
      <c r="B11129">
        <v>2</v>
      </c>
      <c r="C11129" s="1">
        <v>18264</v>
      </c>
      <c r="D11129">
        <v>0</v>
      </c>
      <c r="E11129">
        <v>0</v>
      </c>
      <c r="F11129" t="s">
        <v>13</v>
      </c>
      <c r="G11129" s="1">
        <v>37281</v>
      </c>
      <c r="H11129">
        <v>0</v>
      </c>
      <c r="J11129">
        <v>25</v>
      </c>
      <c r="K11129">
        <v>0</v>
      </c>
      <c r="L11129" s="1">
        <v>366</v>
      </c>
      <c r="M11129" s="2">
        <f t="shared" si="519"/>
        <v>52.06666666666667</v>
      </c>
      <c r="N11129" s="2" t="str">
        <f t="shared" si="520"/>
        <v/>
      </c>
      <c r="O11129" s="2" t="str">
        <f t="shared" si="521"/>
        <v/>
      </c>
    </row>
    <row r="11130" spans="1:15" x14ac:dyDescent="0.25">
      <c r="A11130">
        <v>11129</v>
      </c>
      <c r="B11130">
        <v>3</v>
      </c>
      <c r="C11130" s="1">
        <v>18307</v>
      </c>
      <c r="D11130">
        <v>0</v>
      </c>
      <c r="E11130">
        <v>0</v>
      </c>
      <c r="F11130" t="s">
        <v>13</v>
      </c>
      <c r="G11130" s="1">
        <v>37281</v>
      </c>
      <c r="H11130">
        <v>0</v>
      </c>
      <c r="J11130">
        <v>21</v>
      </c>
      <c r="K11130">
        <v>0</v>
      </c>
      <c r="L11130" s="1">
        <v>366</v>
      </c>
      <c r="M11130" s="2">
        <f t="shared" si="519"/>
        <v>51.95</v>
      </c>
      <c r="N11130" s="2" t="str">
        <f t="shared" si="520"/>
        <v/>
      </c>
      <c r="O11130" s="2" t="str">
        <f t="shared" si="521"/>
        <v/>
      </c>
    </row>
    <row r="11131" spans="1:15" x14ac:dyDescent="0.25">
      <c r="A11131">
        <v>11130</v>
      </c>
      <c r="B11131">
        <v>2</v>
      </c>
      <c r="C11131" s="1">
        <v>18039</v>
      </c>
      <c r="D11131">
        <v>0</v>
      </c>
      <c r="E11131">
        <v>2</v>
      </c>
      <c r="F11131" t="s">
        <v>13</v>
      </c>
      <c r="G11131" s="1">
        <v>37284</v>
      </c>
      <c r="H11131">
        <v>0</v>
      </c>
      <c r="J11131">
        <v>21</v>
      </c>
      <c r="K11131">
        <v>0</v>
      </c>
      <c r="L11131" s="1">
        <v>366</v>
      </c>
      <c r="M11131" s="2">
        <f t="shared" si="519"/>
        <v>52.68611111111111</v>
      </c>
      <c r="N11131" s="2" t="str">
        <f t="shared" si="520"/>
        <v/>
      </c>
      <c r="O11131" s="2" t="str">
        <f t="shared" si="521"/>
        <v/>
      </c>
    </row>
    <row r="11132" spans="1:15" x14ac:dyDescent="0.25">
      <c r="A11132">
        <v>11131</v>
      </c>
      <c r="B11132">
        <v>3</v>
      </c>
      <c r="C11132" s="1">
        <v>23148</v>
      </c>
      <c r="D11132">
        <v>0</v>
      </c>
      <c r="E11132">
        <v>0</v>
      </c>
      <c r="F11132" t="s">
        <v>14</v>
      </c>
      <c r="G11132" s="1">
        <v>37284</v>
      </c>
      <c r="H11132">
        <v>0</v>
      </c>
      <c r="J11132">
        <v>10</v>
      </c>
      <c r="K11132">
        <v>0</v>
      </c>
      <c r="L11132" s="1">
        <v>366</v>
      </c>
      <c r="M11132" s="2">
        <f t="shared" si="519"/>
        <v>38.697222222222223</v>
      </c>
      <c r="N11132" s="2" t="str">
        <f t="shared" si="520"/>
        <v/>
      </c>
      <c r="O11132" s="2" t="str">
        <f t="shared" si="521"/>
        <v/>
      </c>
    </row>
    <row r="11133" spans="1:15" x14ac:dyDescent="0.25">
      <c r="A11133">
        <v>11132</v>
      </c>
      <c r="B11133">
        <v>2</v>
      </c>
      <c r="C11133" s="1">
        <v>27039</v>
      </c>
      <c r="D11133">
        <v>1641</v>
      </c>
      <c r="E11133">
        <v>0</v>
      </c>
      <c r="F11133" t="s">
        <v>20</v>
      </c>
      <c r="G11133" s="1">
        <v>37285</v>
      </c>
      <c r="H11133">
        <v>0</v>
      </c>
      <c r="J11133">
        <v>25</v>
      </c>
      <c r="K11133">
        <v>0</v>
      </c>
      <c r="L11133" s="1">
        <v>366</v>
      </c>
      <c r="M11133" s="2">
        <f t="shared" si="519"/>
        <v>28.052777777777777</v>
      </c>
      <c r="N11133" s="2" t="str">
        <f t="shared" si="520"/>
        <v/>
      </c>
      <c r="O11133" s="2" t="str">
        <f t="shared" si="521"/>
        <v/>
      </c>
    </row>
    <row r="11134" spans="1:15" x14ac:dyDescent="0.25">
      <c r="A11134">
        <v>11133</v>
      </c>
      <c r="B11134">
        <v>2</v>
      </c>
      <c r="C11134" s="1">
        <v>27603</v>
      </c>
      <c r="D11134">
        <v>1427</v>
      </c>
      <c r="E11134">
        <v>0</v>
      </c>
      <c r="F11134" t="s">
        <v>20</v>
      </c>
      <c r="G11134" s="1">
        <v>37285</v>
      </c>
      <c r="H11134">
        <v>2</v>
      </c>
      <c r="J11134">
        <v>10</v>
      </c>
      <c r="K11134">
        <v>11907</v>
      </c>
      <c r="L11134" s="1">
        <v>366</v>
      </c>
      <c r="M11134" s="2">
        <f t="shared" si="519"/>
        <v>26.502777777777776</v>
      </c>
      <c r="N11134" s="2" t="str">
        <f t="shared" si="520"/>
        <v/>
      </c>
      <c r="O11134" s="2" t="str">
        <f t="shared" si="521"/>
        <v/>
      </c>
    </row>
    <row r="11135" spans="1:15" x14ac:dyDescent="0.25">
      <c r="A11135">
        <v>11134</v>
      </c>
      <c r="B11135">
        <v>3</v>
      </c>
      <c r="C11135" s="1">
        <v>20556</v>
      </c>
      <c r="D11135">
        <v>0</v>
      </c>
      <c r="E11135">
        <v>0</v>
      </c>
      <c r="F11135" t="s">
        <v>13</v>
      </c>
      <c r="G11135" s="1">
        <v>37286</v>
      </c>
      <c r="H11135">
        <v>0</v>
      </c>
      <c r="J11135">
        <v>25</v>
      </c>
      <c r="K11135">
        <v>0</v>
      </c>
      <c r="L11135" s="1">
        <v>366</v>
      </c>
      <c r="M11135" s="2">
        <f t="shared" si="519"/>
        <v>45.802777777777777</v>
      </c>
      <c r="N11135" s="2" t="str">
        <f t="shared" si="520"/>
        <v/>
      </c>
      <c r="O11135" s="2" t="str">
        <f t="shared" si="521"/>
        <v/>
      </c>
    </row>
    <row r="11136" spans="1:15" x14ac:dyDescent="0.25">
      <c r="A11136">
        <v>11135</v>
      </c>
      <c r="B11136">
        <v>2</v>
      </c>
      <c r="C11136" s="1">
        <v>22197</v>
      </c>
      <c r="D11136">
        <v>0</v>
      </c>
      <c r="E11136">
        <v>0</v>
      </c>
      <c r="F11136" t="s">
        <v>13</v>
      </c>
      <c r="G11136" s="1">
        <v>37286</v>
      </c>
      <c r="H11136">
        <v>0</v>
      </c>
      <c r="J11136">
        <v>10</v>
      </c>
      <c r="K11136">
        <v>12149</v>
      </c>
      <c r="L11136" s="1">
        <v>366</v>
      </c>
      <c r="M11136" s="2">
        <f t="shared" si="519"/>
        <v>41.31111111111111</v>
      </c>
      <c r="N11136" s="2" t="str">
        <f t="shared" si="520"/>
        <v/>
      </c>
      <c r="O11136" s="2" t="str">
        <f t="shared" si="521"/>
        <v/>
      </c>
    </row>
    <row r="11137" spans="1:15" x14ac:dyDescent="0.25">
      <c r="A11137">
        <v>11136</v>
      </c>
      <c r="B11137">
        <v>2</v>
      </c>
      <c r="C11137" s="1">
        <v>23831</v>
      </c>
      <c r="D11137">
        <v>0</v>
      </c>
      <c r="E11137">
        <v>0</v>
      </c>
      <c r="F11137" t="s">
        <v>13</v>
      </c>
      <c r="G11137" s="1">
        <v>37286</v>
      </c>
      <c r="H11137">
        <v>0</v>
      </c>
      <c r="J11137">
        <v>10</v>
      </c>
      <c r="K11137">
        <v>10307</v>
      </c>
      <c r="L11137" s="1">
        <v>366</v>
      </c>
      <c r="M11137" s="2">
        <f t="shared" si="519"/>
        <v>36.833333333333336</v>
      </c>
      <c r="N11137" s="2" t="str">
        <f t="shared" si="520"/>
        <v/>
      </c>
      <c r="O11137" s="2" t="str">
        <f t="shared" si="521"/>
        <v/>
      </c>
    </row>
    <row r="11138" spans="1:15" x14ac:dyDescent="0.25">
      <c r="A11138">
        <v>11137</v>
      </c>
      <c r="B11138">
        <v>3</v>
      </c>
      <c r="C11138" s="1">
        <v>28361</v>
      </c>
      <c r="D11138">
        <v>2704</v>
      </c>
      <c r="E11138">
        <v>0</v>
      </c>
      <c r="F11138" t="s">
        <v>14</v>
      </c>
      <c r="G11138" s="1">
        <v>37287</v>
      </c>
      <c r="H11138">
        <v>2</v>
      </c>
      <c r="J11138">
        <v>10</v>
      </c>
      <c r="K11138">
        <v>12149</v>
      </c>
      <c r="L11138" s="1">
        <v>366</v>
      </c>
      <c r="M11138" s="2">
        <f t="shared" si="519"/>
        <v>24.433333333333334</v>
      </c>
      <c r="N11138" s="2" t="str">
        <f t="shared" si="520"/>
        <v/>
      </c>
      <c r="O11138" s="2" t="str">
        <f t="shared" si="521"/>
        <v/>
      </c>
    </row>
    <row r="11139" spans="1:15" x14ac:dyDescent="0.25">
      <c r="A11139">
        <v>11138</v>
      </c>
      <c r="B11139">
        <v>3</v>
      </c>
      <c r="C11139" s="1">
        <v>25647</v>
      </c>
      <c r="D11139">
        <v>0</v>
      </c>
      <c r="E11139">
        <v>0</v>
      </c>
      <c r="F11139" t="s">
        <v>13</v>
      </c>
      <c r="G11139" s="1">
        <v>37291</v>
      </c>
      <c r="H11139">
        <v>0</v>
      </c>
      <c r="J11139">
        <v>21</v>
      </c>
      <c r="K11139">
        <v>0</v>
      </c>
      <c r="L11139" s="1">
        <v>366</v>
      </c>
      <c r="M11139" s="2">
        <f t="shared" si="519"/>
        <v>31.872222222222224</v>
      </c>
      <c r="N11139" s="2" t="str">
        <f t="shared" si="520"/>
        <v/>
      </c>
      <c r="O11139" s="2" t="str">
        <f t="shared" si="521"/>
        <v/>
      </c>
    </row>
    <row r="11140" spans="1:15" x14ac:dyDescent="0.25">
      <c r="A11140">
        <v>11139</v>
      </c>
      <c r="B11140">
        <v>4</v>
      </c>
      <c r="C11140" s="1">
        <v>37269</v>
      </c>
      <c r="D11140">
        <v>0</v>
      </c>
      <c r="E11140">
        <v>0</v>
      </c>
      <c r="F11140" t="s">
        <v>20</v>
      </c>
      <c r="G11140" s="1">
        <v>37291</v>
      </c>
      <c r="H11140">
        <v>2</v>
      </c>
      <c r="J11140">
        <v>21</v>
      </c>
      <c r="K11140">
        <v>10107</v>
      </c>
      <c r="L11140" s="1">
        <v>366</v>
      </c>
      <c r="M11140" s="2">
        <f t="shared" si="519"/>
        <v>5.8333333333333334E-2</v>
      </c>
      <c r="N11140" s="2" t="str">
        <f t="shared" si="520"/>
        <v/>
      </c>
      <c r="O11140" s="2" t="str">
        <f t="shared" si="521"/>
        <v/>
      </c>
    </row>
    <row r="11141" spans="1:15" x14ac:dyDescent="0.25">
      <c r="A11141">
        <v>11140</v>
      </c>
      <c r="B11141">
        <v>2</v>
      </c>
      <c r="C11141" s="1">
        <v>25412</v>
      </c>
      <c r="D11141">
        <v>0</v>
      </c>
      <c r="E11141">
        <v>0</v>
      </c>
      <c r="F11141" t="s">
        <v>20</v>
      </c>
      <c r="G11141" s="1">
        <v>37291</v>
      </c>
      <c r="H11141">
        <v>2</v>
      </c>
      <c r="J11141">
        <v>10</v>
      </c>
      <c r="K11141">
        <v>12149</v>
      </c>
      <c r="L11141" s="1">
        <v>366</v>
      </c>
      <c r="M11141" s="2">
        <f t="shared" ref="M11141:M11204" si="522">DAYS360(C11141,G11141,TRUE)/360</f>
        <v>32.516666666666666</v>
      </c>
      <c r="N11141" s="2" t="str">
        <f t="shared" ref="N11141:N11204" si="523">IF(DAYS360(C11141,L11141)/360&gt;0,DAYS360(C11141,L11141)/360,"")</f>
        <v/>
      </c>
      <c r="O11141" s="2" t="str">
        <f t="shared" ref="O11141:O11204" si="524">IF(N11141="","",N11141-M11141)</f>
        <v/>
      </c>
    </row>
    <row r="11142" spans="1:15" x14ac:dyDescent="0.25">
      <c r="A11142">
        <v>11141</v>
      </c>
      <c r="B11142">
        <v>2</v>
      </c>
      <c r="C11142" s="1">
        <v>20455</v>
      </c>
      <c r="D11142">
        <v>2771</v>
      </c>
      <c r="E11142">
        <v>5</v>
      </c>
      <c r="F11142" t="s">
        <v>18</v>
      </c>
      <c r="G11142" s="1">
        <v>37292</v>
      </c>
      <c r="H11142">
        <v>2</v>
      </c>
      <c r="J11142">
        <v>10</v>
      </c>
      <c r="K11142">
        <v>10107</v>
      </c>
      <c r="L11142" s="1">
        <v>366</v>
      </c>
      <c r="M11142" s="2">
        <f t="shared" si="522"/>
        <v>46.094444444444441</v>
      </c>
      <c r="N11142" s="2" t="str">
        <f t="shared" si="523"/>
        <v/>
      </c>
      <c r="O11142" s="2" t="str">
        <f t="shared" si="524"/>
        <v/>
      </c>
    </row>
    <row r="11143" spans="1:15" x14ac:dyDescent="0.25">
      <c r="A11143">
        <v>11142</v>
      </c>
      <c r="B11143">
        <v>2</v>
      </c>
      <c r="C11143" s="1">
        <v>33203</v>
      </c>
      <c r="D11143">
        <v>0</v>
      </c>
      <c r="E11143">
        <v>0</v>
      </c>
      <c r="F11143" t="s">
        <v>20</v>
      </c>
      <c r="G11143" s="1">
        <v>37292</v>
      </c>
      <c r="H11143">
        <v>2</v>
      </c>
      <c r="J11143">
        <v>21</v>
      </c>
      <c r="K11143">
        <v>10107</v>
      </c>
      <c r="L11143" s="1">
        <v>366</v>
      </c>
      <c r="M11143" s="2">
        <f t="shared" si="522"/>
        <v>11.191666666666666</v>
      </c>
      <c r="N11143" s="2" t="str">
        <f t="shared" si="523"/>
        <v/>
      </c>
      <c r="O11143" s="2" t="str">
        <f t="shared" si="524"/>
        <v/>
      </c>
    </row>
    <row r="11144" spans="1:15" x14ac:dyDescent="0.25">
      <c r="A11144">
        <v>11143</v>
      </c>
      <c r="B11144">
        <v>4</v>
      </c>
      <c r="C11144" s="1">
        <v>26104</v>
      </c>
      <c r="D11144">
        <v>1500</v>
      </c>
      <c r="E11144">
        <v>0</v>
      </c>
      <c r="F11144" t="s">
        <v>20</v>
      </c>
      <c r="G11144" s="1">
        <v>37292</v>
      </c>
      <c r="H11144">
        <v>2</v>
      </c>
      <c r="J11144">
        <v>10</v>
      </c>
      <c r="K11144">
        <v>17807</v>
      </c>
      <c r="L11144" s="1">
        <v>366</v>
      </c>
      <c r="M11144" s="2">
        <f t="shared" si="522"/>
        <v>30.625</v>
      </c>
      <c r="N11144" s="2" t="str">
        <f t="shared" si="523"/>
        <v/>
      </c>
      <c r="O11144" s="2" t="str">
        <f t="shared" si="524"/>
        <v/>
      </c>
    </row>
    <row r="11145" spans="1:15" x14ac:dyDescent="0.25">
      <c r="A11145">
        <v>11144</v>
      </c>
      <c r="B11145">
        <v>2</v>
      </c>
      <c r="C11145" s="1">
        <v>22870</v>
      </c>
      <c r="D11145">
        <v>0</v>
      </c>
      <c r="E11145">
        <v>2</v>
      </c>
      <c r="F11145" t="s">
        <v>14</v>
      </c>
      <c r="G11145" s="1">
        <v>37292</v>
      </c>
      <c r="H11145">
        <v>2</v>
      </c>
      <c r="J11145">
        <v>10</v>
      </c>
      <c r="K11145">
        <v>10307</v>
      </c>
      <c r="L11145" s="1">
        <v>366</v>
      </c>
      <c r="M11145" s="2">
        <f t="shared" si="522"/>
        <v>39.480555555555554</v>
      </c>
      <c r="N11145" s="2" t="str">
        <f t="shared" si="523"/>
        <v/>
      </c>
      <c r="O11145" s="2" t="str">
        <f t="shared" si="524"/>
        <v/>
      </c>
    </row>
    <row r="11146" spans="1:15" x14ac:dyDescent="0.25">
      <c r="A11146">
        <v>11145</v>
      </c>
      <c r="B11146">
        <v>2</v>
      </c>
      <c r="C11146" s="1">
        <v>20084</v>
      </c>
      <c r="D11146">
        <v>0</v>
      </c>
      <c r="E11146">
        <v>0</v>
      </c>
      <c r="F11146" t="s">
        <v>13</v>
      </c>
      <c r="G11146" s="1">
        <v>37293</v>
      </c>
      <c r="H11146">
        <v>0</v>
      </c>
      <c r="J11146">
        <v>25</v>
      </c>
      <c r="K11146">
        <v>0</v>
      </c>
      <c r="L11146" s="1">
        <v>366</v>
      </c>
      <c r="M11146" s="2">
        <f t="shared" si="522"/>
        <v>47.111111111111114</v>
      </c>
      <c r="N11146" s="2" t="str">
        <f t="shared" si="523"/>
        <v/>
      </c>
      <c r="O11146" s="2" t="str">
        <f t="shared" si="524"/>
        <v/>
      </c>
    </row>
    <row r="11147" spans="1:15" x14ac:dyDescent="0.25">
      <c r="A11147">
        <v>11146</v>
      </c>
      <c r="B11147">
        <v>2</v>
      </c>
      <c r="C11147" s="1">
        <v>26571</v>
      </c>
      <c r="D11147">
        <v>1557</v>
      </c>
      <c r="E11147">
        <v>0</v>
      </c>
      <c r="F11147" t="s">
        <v>13</v>
      </c>
      <c r="G11147" s="1">
        <v>37294</v>
      </c>
      <c r="H11147">
        <v>0</v>
      </c>
      <c r="J11147">
        <v>21</v>
      </c>
      <c r="K11147">
        <v>0</v>
      </c>
      <c r="L11147" s="1">
        <v>366</v>
      </c>
      <c r="M11147" s="2">
        <f t="shared" si="522"/>
        <v>29.355555555555554</v>
      </c>
      <c r="N11147" s="2" t="str">
        <f t="shared" si="523"/>
        <v/>
      </c>
      <c r="O11147" s="2" t="str">
        <f t="shared" si="524"/>
        <v/>
      </c>
    </row>
    <row r="11148" spans="1:15" x14ac:dyDescent="0.25">
      <c r="A11148">
        <v>11147</v>
      </c>
      <c r="B11148">
        <v>3</v>
      </c>
      <c r="C11148" s="1">
        <v>18889</v>
      </c>
      <c r="D11148">
        <v>0</v>
      </c>
      <c r="E11148">
        <v>0</v>
      </c>
      <c r="F11148" t="s">
        <v>13</v>
      </c>
      <c r="G11148" s="1">
        <v>37294</v>
      </c>
      <c r="H11148">
        <v>0</v>
      </c>
      <c r="J11148">
        <v>21</v>
      </c>
      <c r="K11148">
        <v>0</v>
      </c>
      <c r="L11148" s="1">
        <v>366</v>
      </c>
      <c r="M11148" s="2">
        <f t="shared" si="522"/>
        <v>50.386111111111113</v>
      </c>
      <c r="N11148" s="2" t="str">
        <f t="shared" si="523"/>
        <v/>
      </c>
      <c r="O11148" s="2" t="str">
        <f t="shared" si="524"/>
        <v/>
      </c>
    </row>
    <row r="11149" spans="1:15" x14ac:dyDescent="0.25">
      <c r="A11149">
        <v>11148</v>
      </c>
      <c r="B11149">
        <v>3</v>
      </c>
      <c r="C11149" s="1">
        <v>22051</v>
      </c>
      <c r="D11149">
        <v>0</v>
      </c>
      <c r="E11149">
        <v>0</v>
      </c>
      <c r="F11149" t="s">
        <v>13</v>
      </c>
      <c r="G11149" s="1">
        <v>37294</v>
      </c>
      <c r="H11149">
        <v>0</v>
      </c>
      <c r="J11149">
        <v>23</v>
      </c>
      <c r="K11149">
        <v>0</v>
      </c>
      <c r="L11149" s="1">
        <v>366</v>
      </c>
      <c r="M11149" s="2">
        <f t="shared" si="522"/>
        <v>41.727777777777774</v>
      </c>
      <c r="N11149" s="2" t="str">
        <f t="shared" si="523"/>
        <v/>
      </c>
      <c r="O11149" s="2" t="str">
        <f t="shared" si="524"/>
        <v/>
      </c>
    </row>
    <row r="11150" spans="1:15" x14ac:dyDescent="0.25">
      <c r="A11150">
        <v>11149</v>
      </c>
      <c r="B11150">
        <v>3</v>
      </c>
      <c r="C11150" s="1">
        <v>26328</v>
      </c>
      <c r="D11150">
        <v>0</v>
      </c>
      <c r="E11150">
        <v>1</v>
      </c>
      <c r="F11150" t="s">
        <v>14</v>
      </c>
      <c r="G11150" s="1">
        <v>37294</v>
      </c>
      <c r="H11150">
        <v>0</v>
      </c>
      <c r="J11150">
        <v>10</v>
      </c>
      <c r="K11150">
        <v>10907</v>
      </c>
      <c r="L11150" s="1">
        <v>366</v>
      </c>
      <c r="M11150" s="2">
        <f t="shared" si="522"/>
        <v>30.019444444444446</v>
      </c>
      <c r="N11150" s="2" t="str">
        <f t="shared" si="523"/>
        <v/>
      </c>
      <c r="O11150" s="2" t="str">
        <f t="shared" si="524"/>
        <v/>
      </c>
    </row>
    <row r="11151" spans="1:15" x14ac:dyDescent="0.25">
      <c r="A11151">
        <v>11150</v>
      </c>
      <c r="B11151">
        <v>4</v>
      </c>
      <c r="C11151" s="1">
        <v>28618</v>
      </c>
      <c r="D11151">
        <v>2832</v>
      </c>
      <c r="E11151">
        <v>1</v>
      </c>
      <c r="F11151" t="s">
        <v>26</v>
      </c>
      <c r="G11151" s="1">
        <v>37294</v>
      </c>
      <c r="H11151">
        <v>2</v>
      </c>
      <c r="J11151">
        <v>10</v>
      </c>
      <c r="K11151">
        <v>18319</v>
      </c>
      <c r="L11151" s="1">
        <v>366</v>
      </c>
      <c r="M11151" s="2">
        <f t="shared" si="522"/>
        <v>23.747222222222224</v>
      </c>
      <c r="N11151" s="2" t="str">
        <f t="shared" si="523"/>
        <v/>
      </c>
      <c r="O11151" s="2" t="str">
        <f t="shared" si="524"/>
        <v/>
      </c>
    </row>
    <row r="11152" spans="1:15" x14ac:dyDescent="0.25">
      <c r="A11152">
        <v>11151</v>
      </c>
      <c r="B11152">
        <v>2</v>
      </c>
      <c r="C11152" s="1">
        <v>27537</v>
      </c>
      <c r="D11152">
        <v>1796</v>
      </c>
      <c r="E11152">
        <v>0</v>
      </c>
      <c r="F11152" t="s">
        <v>26</v>
      </c>
      <c r="G11152" s="1">
        <v>37294</v>
      </c>
      <c r="H11152">
        <v>2</v>
      </c>
      <c r="J11152">
        <v>10</v>
      </c>
      <c r="K11152">
        <v>10207</v>
      </c>
      <c r="L11152" s="1">
        <v>366</v>
      </c>
      <c r="M11152" s="2">
        <f t="shared" si="522"/>
        <v>26.705555555555556</v>
      </c>
      <c r="N11152" s="2" t="str">
        <f t="shared" si="523"/>
        <v/>
      </c>
      <c r="O11152" s="2" t="str">
        <f t="shared" si="524"/>
        <v/>
      </c>
    </row>
    <row r="11153" spans="1:15" x14ac:dyDescent="0.25">
      <c r="A11153">
        <v>11152</v>
      </c>
      <c r="B11153">
        <v>2</v>
      </c>
      <c r="C11153" s="1">
        <v>22435</v>
      </c>
      <c r="D11153">
        <v>0</v>
      </c>
      <c r="E11153">
        <v>0</v>
      </c>
      <c r="F11153" t="s">
        <v>17</v>
      </c>
      <c r="G11153" s="1">
        <v>37294</v>
      </c>
      <c r="H11153">
        <v>2</v>
      </c>
      <c r="J11153">
        <v>10</v>
      </c>
      <c r="K11153">
        <v>12607</v>
      </c>
      <c r="L11153" s="1">
        <v>366</v>
      </c>
      <c r="M11153" s="2">
        <f t="shared" si="522"/>
        <v>40.677777777777777</v>
      </c>
      <c r="N11153" s="2" t="str">
        <f t="shared" si="523"/>
        <v/>
      </c>
      <c r="O11153" s="2" t="str">
        <f t="shared" si="524"/>
        <v/>
      </c>
    </row>
    <row r="11154" spans="1:15" x14ac:dyDescent="0.25">
      <c r="A11154">
        <v>11153</v>
      </c>
      <c r="B11154">
        <v>2</v>
      </c>
      <c r="C11154" s="1">
        <v>7295</v>
      </c>
      <c r="D11154">
        <v>0</v>
      </c>
      <c r="E11154">
        <v>0</v>
      </c>
      <c r="F11154" t="s">
        <v>14</v>
      </c>
      <c r="G11154" s="1">
        <v>37294</v>
      </c>
      <c r="H11154">
        <v>2</v>
      </c>
      <c r="J11154">
        <v>10</v>
      </c>
      <c r="K11154">
        <v>10107</v>
      </c>
      <c r="L11154" s="1">
        <v>366</v>
      </c>
      <c r="M11154" s="2">
        <f t="shared" si="522"/>
        <v>82.12777777777778</v>
      </c>
      <c r="N11154" s="2" t="str">
        <f t="shared" si="523"/>
        <v/>
      </c>
      <c r="O11154" s="2" t="str">
        <f t="shared" si="524"/>
        <v/>
      </c>
    </row>
    <row r="11155" spans="1:15" x14ac:dyDescent="0.25">
      <c r="A11155">
        <v>11154</v>
      </c>
      <c r="B11155">
        <v>3</v>
      </c>
      <c r="C11155" s="1">
        <v>20136</v>
      </c>
      <c r="D11155">
        <v>4081</v>
      </c>
      <c r="E11155">
        <v>0</v>
      </c>
      <c r="F11155" t="s">
        <v>16</v>
      </c>
      <c r="G11155" s="1">
        <v>37298</v>
      </c>
      <c r="H11155">
        <v>2</v>
      </c>
      <c r="J11155">
        <v>10</v>
      </c>
      <c r="K11155">
        <v>13907</v>
      </c>
      <c r="L11155" s="1">
        <v>366</v>
      </c>
      <c r="M11155" s="2">
        <f t="shared" si="522"/>
        <v>46.986111111111114</v>
      </c>
      <c r="N11155" s="2" t="str">
        <f t="shared" si="523"/>
        <v/>
      </c>
      <c r="O11155" s="2" t="str">
        <f t="shared" si="524"/>
        <v/>
      </c>
    </row>
    <row r="11156" spans="1:15" x14ac:dyDescent="0.25">
      <c r="A11156">
        <v>11155</v>
      </c>
      <c r="B11156">
        <v>2</v>
      </c>
      <c r="C11156" s="1">
        <v>32819</v>
      </c>
      <c r="D11156">
        <v>0</v>
      </c>
      <c r="E11156">
        <v>0</v>
      </c>
      <c r="F11156" t="s">
        <v>20</v>
      </c>
      <c r="G11156" s="1">
        <v>37298</v>
      </c>
      <c r="H11156">
        <v>2</v>
      </c>
      <c r="J11156">
        <v>21</v>
      </c>
      <c r="K11156">
        <v>10107</v>
      </c>
      <c r="L11156" s="1">
        <v>366</v>
      </c>
      <c r="M11156" s="2">
        <f t="shared" si="522"/>
        <v>12.261111111111111</v>
      </c>
      <c r="N11156" s="2" t="str">
        <f t="shared" si="523"/>
        <v/>
      </c>
      <c r="O11156" s="2" t="str">
        <f t="shared" si="524"/>
        <v/>
      </c>
    </row>
    <row r="11157" spans="1:15" x14ac:dyDescent="0.25">
      <c r="A11157">
        <v>11156</v>
      </c>
      <c r="B11157">
        <v>3</v>
      </c>
      <c r="C11157" s="1">
        <v>23740</v>
      </c>
      <c r="D11157">
        <v>5398</v>
      </c>
      <c r="E11157">
        <v>4</v>
      </c>
      <c r="F11157" t="s">
        <v>16</v>
      </c>
      <c r="G11157" s="1">
        <v>37298</v>
      </c>
      <c r="H11157">
        <v>2</v>
      </c>
      <c r="J11157">
        <v>10</v>
      </c>
      <c r="K11157">
        <v>12149</v>
      </c>
      <c r="L11157" s="1">
        <v>366</v>
      </c>
      <c r="M11157" s="2">
        <f t="shared" si="522"/>
        <v>37.116666666666667</v>
      </c>
      <c r="N11157" s="2" t="str">
        <f t="shared" si="523"/>
        <v/>
      </c>
      <c r="O11157" s="2" t="str">
        <f t="shared" si="524"/>
        <v/>
      </c>
    </row>
    <row r="11158" spans="1:15" x14ac:dyDescent="0.25">
      <c r="A11158">
        <v>11157</v>
      </c>
      <c r="B11158">
        <v>2</v>
      </c>
      <c r="C11158" s="1">
        <v>18158</v>
      </c>
      <c r="D11158">
        <v>2719</v>
      </c>
      <c r="E11158">
        <v>1</v>
      </c>
      <c r="F11158" t="s">
        <v>21</v>
      </c>
      <c r="G11158" s="1">
        <v>37298</v>
      </c>
      <c r="H11158">
        <v>2</v>
      </c>
      <c r="J11158">
        <v>10</v>
      </c>
      <c r="K11158">
        <v>18319</v>
      </c>
      <c r="L11158" s="1">
        <v>366</v>
      </c>
      <c r="M11158" s="2">
        <f t="shared" si="522"/>
        <v>52.4</v>
      </c>
      <c r="N11158" s="2" t="str">
        <f t="shared" si="523"/>
        <v/>
      </c>
      <c r="O11158" s="2" t="str">
        <f t="shared" si="524"/>
        <v/>
      </c>
    </row>
    <row r="11159" spans="1:15" x14ac:dyDescent="0.25">
      <c r="A11159">
        <v>11158</v>
      </c>
      <c r="B11159">
        <v>3</v>
      </c>
      <c r="C11159" s="1">
        <v>19116</v>
      </c>
      <c r="D11159">
        <v>0</v>
      </c>
      <c r="E11159">
        <v>0</v>
      </c>
      <c r="F11159" t="s">
        <v>13</v>
      </c>
      <c r="G11159" s="1">
        <v>37298</v>
      </c>
      <c r="H11159">
        <v>0</v>
      </c>
      <c r="J11159">
        <v>21</v>
      </c>
      <c r="K11159">
        <v>0</v>
      </c>
      <c r="L11159" s="1">
        <v>366</v>
      </c>
      <c r="M11159" s="2">
        <f t="shared" si="522"/>
        <v>49.774999999999999</v>
      </c>
      <c r="N11159" s="2" t="str">
        <f t="shared" si="523"/>
        <v/>
      </c>
      <c r="O11159" s="2" t="str">
        <f t="shared" si="524"/>
        <v/>
      </c>
    </row>
    <row r="11160" spans="1:15" x14ac:dyDescent="0.25">
      <c r="A11160">
        <v>11159</v>
      </c>
      <c r="B11160">
        <v>2</v>
      </c>
      <c r="C11160" s="1">
        <v>21234</v>
      </c>
      <c r="D11160">
        <v>0</v>
      </c>
      <c r="E11160">
        <v>0</v>
      </c>
      <c r="F11160" t="s">
        <v>13</v>
      </c>
      <c r="G11160" s="1">
        <v>37299</v>
      </c>
      <c r="H11160">
        <v>0</v>
      </c>
      <c r="J11160">
        <v>21</v>
      </c>
      <c r="K11160">
        <v>0</v>
      </c>
      <c r="L11160" s="1">
        <v>366</v>
      </c>
      <c r="M11160" s="2">
        <f t="shared" si="522"/>
        <v>43.983333333333334</v>
      </c>
      <c r="N11160" s="2" t="str">
        <f t="shared" si="523"/>
        <v/>
      </c>
      <c r="O11160" s="2" t="str">
        <f t="shared" si="524"/>
        <v/>
      </c>
    </row>
    <row r="11161" spans="1:15" x14ac:dyDescent="0.25">
      <c r="A11161">
        <v>11160</v>
      </c>
      <c r="B11161">
        <v>2</v>
      </c>
      <c r="C11161" s="1">
        <v>24228</v>
      </c>
      <c r="D11161">
        <v>2083</v>
      </c>
      <c r="E11161">
        <v>1</v>
      </c>
      <c r="F11161" t="s">
        <v>14</v>
      </c>
      <c r="G11161" s="1">
        <v>37299</v>
      </c>
      <c r="H11161">
        <v>2</v>
      </c>
      <c r="J11161">
        <v>10</v>
      </c>
      <c r="K11161">
        <v>13807</v>
      </c>
      <c r="L11161" s="1">
        <v>366</v>
      </c>
      <c r="M11161" s="2">
        <f t="shared" si="522"/>
        <v>35.780555555555559</v>
      </c>
      <c r="N11161" s="2" t="str">
        <f t="shared" si="523"/>
        <v/>
      </c>
      <c r="O11161" s="2" t="str">
        <f t="shared" si="524"/>
        <v/>
      </c>
    </row>
    <row r="11162" spans="1:15" x14ac:dyDescent="0.25">
      <c r="A11162">
        <v>11161</v>
      </c>
      <c r="B11162">
        <v>2</v>
      </c>
      <c r="C11162" s="1">
        <v>18264</v>
      </c>
      <c r="D11162">
        <v>0</v>
      </c>
      <c r="E11162">
        <v>13</v>
      </c>
      <c r="F11162" t="s">
        <v>14</v>
      </c>
      <c r="G11162" s="1">
        <v>37299</v>
      </c>
      <c r="H11162">
        <v>0</v>
      </c>
      <c r="J11162">
        <v>10</v>
      </c>
      <c r="K11162">
        <v>10107</v>
      </c>
      <c r="L11162" s="1">
        <v>366</v>
      </c>
      <c r="M11162" s="2">
        <f t="shared" si="522"/>
        <v>52.113888888888887</v>
      </c>
      <c r="N11162" s="2" t="str">
        <f t="shared" si="523"/>
        <v/>
      </c>
      <c r="O11162" s="2" t="str">
        <f t="shared" si="524"/>
        <v/>
      </c>
    </row>
    <row r="11163" spans="1:15" x14ac:dyDescent="0.25">
      <c r="A11163">
        <v>11162</v>
      </c>
      <c r="B11163">
        <v>2</v>
      </c>
      <c r="C11163" s="1">
        <v>20475</v>
      </c>
      <c r="D11163">
        <v>0</v>
      </c>
      <c r="E11163">
        <v>0</v>
      </c>
      <c r="F11163" t="s">
        <v>13</v>
      </c>
      <c r="G11163" s="1">
        <v>37299</v>
      </c>
      <c r="H11163">
        <v>0</v>
      </c>
      <c r="J11163">
        <v>21</v>
      </c>
      <c r="K11163">
        <v>0</v>
      </c>
      <c r="L11163" s="1">
        <v>366</v>
      </c>
      <c r="M11163" s="2">
        <f t="shared" si="522"/>
        <v>46.05833333333333</v>
      </c>
      <c r="N11163" s="2" t="str">
        <f t="shared" si="523"/>
        <v/>
      </c>
      <c r="O11163" s="2" t="str">
        <f t="shared" si="524"/>
        <v/>
      </c>
    </row>
    <row r="11164" spans="1:15" x14ac:dyDescent="0.25">
      <c r="A11164">
        <v>11163</v>
      </c>
      <c r="B11164">
        <v>2</v>
      </c>
      <c r="C11164" s="1">
        <v>25623</v>
      </c>
      <c r="D11164">
        <v>1272</v>
      </c>
      <c r="E11164">
        <v>1</v>
      </c>
      <c r="F11164" t="s">
        <v>16</v>
      </c>
      <c r="G11164" s="1">
        <v>37300</v>
      </c>
      <c r="H11164">
        <v>2</v>
      </c>
      <c r="J11164">
        <v>10</v>
      </c>
      <c r="K11164">
        <v>10107</v>
      </c>
      <c r="L11164" s="1">
        <v>366</v>
      </c>
      <c r="M11164" s="2">
        <f t="shared" si="522"/>
        <v>31.969444444444445</v>
      </c>
      <c r="N11164" s="2" t="str">
        <f t="shared" si="523"/>
        <v/>
      </c>
      <c r="O11164" s="2" t="str">
        <f t="shared" si="524"/>
        <v/>
      </c>
    </row>
    <row r="11165" spans="1:15" x14ac:dyDescent="0.25">
      <c r="A11165">
        <v>11164</v>
      </c>
      <c r="B11165">
        <v>3</v>
      </c>
      <c r="C11165" s="1">
        <v>24891</v>
      </c>
      <c r="D11165">
        <v>0</v>
      </c>
      <c r="E11165">
        <v>0</v>
      </c>
      <c r="F11165" t="s">
        <v>14</v>
      </c>
      <c r="G11165" s="1">
        <v>37301</v>
      </c>
      <c r="H11165">
        <v>0</v>
      </c>
      <c r="J11165">
        <v>10</v>
      </c>
      <c r="K11165">
        <v>16707</v>
      </c>
      <c r="L11165" s="1">
        <v>366</v>
      </c>
      <c r="M11165" s="2">
        <f t="shared" si="522"/>
        <v>33.975000000000001</v>
      </c>
      <c r="N11165" s="2" t="str">
        <f t="shared" si="523"/>
        <v/>
      </c>
      <c r="O11165" s="2" t="str">
        <f t="shared" si="524"/>
        <v/>
      </c>
    </row>
    <row r="11166" spans="1:15" x14ac:dyDescent="0.25">
      <c r="A11166">
        <v>11165</v>
      </c>
      <c r="B11166">
        <v>2</v>
      </c>
      <c r="C11166" s="1">
        <v>18190</v>
      </c>
      <c r="D11166">
        <v>0</v>
      </c>
      <c r="E11166">
        <v>0</v>
      </c>
      <c r="F11166" t="s">
        <v>14</v>
      </c>
      <c r="G11166" s="1">
        <v>37301</v>
      </c>
      <c r="H11166">
        <v>2</v>
      </c>
      <c r="J11166">
        <v>10</v>
      </c>
      <c r="K11166">
        <v>12149</v>
      </c>
      <c r="L11166" s="1">
        <v>366</v>
      </c>
      <c r="M11166" s="2">
        <f t="shared" si="522"/>
        <v>52.319444444444443</v>
      </c>
      <c r="N11166" s="2" t="str">
        <f t="shared" si="523"/>
        <v/>
      </c>
      <c r="O11166" s="2" t="str">
        <f t="shared" si="524"/>
        <v/>
      </c>
    </row>
    <row r="11167" spans="1:15" x14ac:dyDescent="0.25">
      <c r="A11167">
        <v>11166</v>
      </c>
      <c r="B11167">
        <v>3</v>
      </c>
      <c r="C11167" s="1">
        <v>18834</v>
      </c>
      <c r="D11167">
        <v>0</v>
      </c>
      <c r="E11167">
        <v>0</v>
      </c>
      <c r="F11167" t="s">
        <v>13</v>
      </c>
      <c r="G11167" s="1">
        <v>37301</v>
      </c>
      <c r="H11167">
        <v>0</v>
      </c>
      <c r="J11167">
        <v>21</v>
      </c>
      <c r="K11167">
        <v>0</v>
      </c>
      <c r="L11167" s="1">
        <v>366</v>
      </c>
      <c r="M11167" s="2">
        <f t="shared" si="522"/>
        <v>50.552777777777777</v>
      </c>
      <c r="N11167" s="2" t="str">
        <f t="shared" si="523"/>
        <v/>
      </c>
      <c r="O11167" s="2" t="str">
        <f t="shared" si="524"/>
        <v/>
      </c>
    </row>
    <row r="11168" spans="1:15" x14ac:dyDescent="0.25">
      <c r="A11168">
        <v>11167</v>
      </c>
      <c r="B11168">
        <v>2</v>
      </c>
      <c r="C11168" s="1">
        <v>37258</v>
      </c>
      <c r="D11168">
        <v>0</v>
      </c>
      <c r="E11168">
        <v>0</v>
      </c>
      <c r="F11168" t="s">
        <v>20</v>
      </c>
      <c r="G11168" s="1">
        <v>37302</v>
      </c>
      <c r="H11168">
        <v>2</v>
      </c>
      <c r="J11168">
        <v>21</v>
      </c>
      <c r="K11168">
        <v>10107</v>
      </c>
      <c r="L11168" s="1">
        <v>366</v>
      </c>
      <c r="M11168" s="2">
        <f t="shared" si="522"/>
        <v>0.11944444444444445</v>
      </c>
      <c r="N11168" s="2" t="str">
        <f t="shared" si="523"/>
        <v/>
      </c>
      <c r="O11168" s="2" t="str">
        <f t="shared" si="524"/>
        <v/>
      </c>
    </row>
    <row r="11169" spans="1:15" x14ac:dyDescent="0.25">
      <c r="A11169">
        <v>11168</v>
      </c>
      <c r="B11169">
        <v>3</v>
      </c>
      <c r="C11169" s="1">
        <v>20389</v>
      </c>
      <c r="D11169">
        <v>0</v>
      </c>
      <c r="E11169">
        <v>2</v>
      </c>
      <c r="F11169" t="s">
        <v>14</v>
      </c>
      <c r="G11169" s="1">
        <v>37302</v>
      </c>
      <c r="H11169">
        <v>2</v>
      </c>
      <c r="J11169">
        <v>10</v>
      </c>
      <c r="K11169">
        <v>10107</v>
      </c>
      <c r="L11169" s="1">
        <v>366</v>
      </c>
      <c r="M11169" s="2">
        <f t="shared" si="522"/>
        <v>46.3</v>
      </c>
      <c r="N11169" s="2" t="str">
        <f t="shared" si="523"/>
        <v/>
      </c>
      <c r="O11169" s="2" t="str">
        <f t="shared" si="524"/>
        <v/>
      </c>
    </row>
    <row r="11170" spans="1:15" x14ac:dyDescent="0.25">
      <c r="A11170">
        <v>11169</v>
      </c>
      <c r="B11170">
        <v>2</v>
      </c>
      <c r="C11170" s="1">
        <v>27920</v>
      </c>
      <c r="D11170">
        <v>0</v>
      </c>
      <c r="E11170">
        <v>0</v>
      </c>
      <c r="F11170" t="s">
        <v>20</v>
      </c>
      <c r="G11170" s="1">
        <v>37302</v>
      </c>
      <c r="H11170">
        <v>2</v>
      </c>
      <c r="J11170">
        <v>10</v>
      </c>
      <c r="K11170">
        <v>10907</v>
      </c>
      <c r="L11170" s="1">
        <v>366</v>
      </c>
      <c r="M11170" s="2">
        <f t="shared" si="522"/>
        <v>25.683333333333334</v>
      </c>
      <c r="N11170" s="2" t="str">
        <f t="shared" si="523"/>
        <v/>
      </c>
      <c r="O11170" s="2" t="str">
        <f t="shared" si="524"/>
        <v/>
      </c>
    </row>
    <row r="11171" spans="1:15" x14ac:dyDescent="0.25">
      <c r="A11171">
        <v>11170</v>
      </c>
      <c r="B11171">
        <v>2</v>
      </c>
      <c r="C11171" s="1">
        <v>26076</v>
      </c>
      <c r="D11171">
        <v>0</v>
      </c>
      <c r="E11171">
        <v>0</v>
      </c>
      <c r="F11171" t="s">
        <v>20</v>
      </c>
      <c r="G11171" s="1">
        <v>37302</v>
      </c>
      <c r="H11171">
        <v>2</v>
      </c>
      <c r="J11171">
        <v>10</v>
      </c>
      <c r="K11171">
        <v>17807</v>
      </c>
      <c r="L11171" s="1">
        <v>366</v>
      </c>
      <c r="M11171" s="2">
        <f t="shared" si="522"/>
        <v>30.727777777777778</v>
      </c>
      <c r="N11171" s="2" t="str">
        <f t="shared" si="523"/>
        <v/>
      </c>
      <c r="O11171" s="2" t="str">
        <f t="shared" si="524"/>
        <v/>
      </c>
    </row>
    <row r="11172" spans="1:15" x14ac:dyDescent="0.25">
      <c r="A11172">
        <v>11171</v>
      </c>
      <c r="B11172">
        <v>3</v>
      </c>
      <c r="C11172" s="1">
        <v>19130</v>
      </c>
      <c r="D11172">
        <v>8380</v>
      </c>
      <c r="E11172">
        <v>0</v>
      </c>
      <c r="F11172" t="s">
        <v>17</v>
      </c>
      <c r="G11172" s="1">
        <v>37302</v>
      </c>
      <c r="H11172">
        <v>2</v>
      </c>
      <c r="J11172">
        <v>10</v>
      </c>
      <c r="K11172">
        <v>18319</v>
      </c>
      <c r="L11172" s="1">
        <v>366</v>
      </c>
      <c r="M11172" s="2">
        <f t="shared" si="522"/>
        <v>49.74722222222222</v>
      </c>
      <c r="N11172" s="2" t="str">
        <f t="shared" si="523"/>
        <v/>
      </c>
      <c r="O11172" s="2" t="str">
        <f t="shared" si="524"/>
        <v/>
      </c>
    </row>
    <row r="11173" spans="1:15" x14ac:dyDescent="0.25">
      <c r="A11173">
        <v>11172</v>
      </c>
      <c r="B11173">
        <v>2</v>
      </c>
      <c r="C11173" s="1">
        <v>27260</v>
      </c>
      <c r="D11173">
        <v>0</v>
      </c>
      <c r="E11173">
        <v>1</v>
      </c>
      <c r="F11173" t="s">
        <v>20</v>
      </c>
      <c r="G11173" s="1">
        <v>37302</v>
      </c>
      <c r="H11173">
        <v>2</v>
      </c>
      <c r="J11173">
        <v>10</v>
      </c>
      <c r="K11173">
        <v>10207</v>
      </c>
      <c r="L11173" s="1">
        <v>366</v>
      </c>
      <c r="M11173" s="2">
        <f t="shared" si="522"/>
        <v>27.488888888888887</v>
      </c>
      <c r="N11173" s="2" t="str">
        <f t="shared" si="523"/>
        <v/>
      </c>
      <c r="O11173" s="2" t="str">
        <f t="shared" si="524"/>
        <v/>
      </c>
    </row>
    <row r="11174" spans="1:15" x14ac:dyDescent="0.25">
      <c r="A11174">
        <v>11173</v>
      </c>
      <c r="B11174">
        <v>3</v>
      </c>
      <c r="C11174" s="1">
        <v>21229</v>
      </c>
      <c r="D11174">
        <v>2210</v>
      </c>
      <c r="E11174">
        <v>2</v>
      </c>
      <c r="F11174" t="s">
        <v>17</v>
      </c>
      <c r="G11174" s="1">
        <v>37305</v>
      </c>
      <c r="H11174">
        <v>2</v>
      </c>
      <c r="J11174">
        <v>10</v>
      </c>
      <c r="K11174">
        <v>13507</v>
      </c>
      <c r="L11174" s="1">
        <v>366</v>
      </c>
      <c r="M11174" s="2">
        <f t="shared" si="522"/>
        <v>44.013888888888886</v>
      </c>
      <c r="N11174" s="2" t="str">
        <f t="shared" si="523"/>
        <v/>
      </c>
      <c r="O11174" s="2" t="str">
        <f t="shared" si="524"/>
        <v/>
      </c>
    </row>
    <row r="11175" spans="1:15" x14ac:dyDescent="0.25">
      <c r="A11175">
        <v>11174</v>
      </c>
      <c r="B11175">
        <v>4</v>
      </c>
      <c r="C11175" s="1">
        <v>26443</v>
      </c>
      <c r="D11175">
        <v>1034</v>
      </c>
      <c r="E11175">
        <v>1</v>
      </c>
      <c r="F11175" t="s">
        <v>20</v>
      </c>
      <c r="G11175" s="1">
        <v>37305</v>
      </c>
      <c r="H11175">
        <v>2</v>
      </c>
      <c r="J11175">
        <v>10</v>
      </c>
      <c r="K11175">
        <v>17907</v>
      </c>
      <c r="L11175" s="1">
        <v>366</v>
      </c>
      <c r="M11175" s="2">
        <f t="shared" si="522"/>
        <v>29.733333333333334</v>
      </c>
      <c r="N11175" s="2" t="str">
        <f t="shared" si="523"/>
        <v/>
      </c>
      <c r="O11175" s="2" t="str">
        <f t="shared" si="524"/>
        <v/>
      </c>
    </row>
    <row r="11176" spans="1:15" x14ac:dyDescent="0.25">
      <c r="A11176">
        <v>11175</v>
      </c>
      <c r="B11176">
        <v>3</v>
      </c>
      <c r="C11176" s="1">
        <v>21939</v>
      </c>
      <c r="D11176">
        <v>0</v>
      </c>
      <c r="E11176">
        <v>2</v>
      </c>
      <c r="F11176" t="s">
        <v>14</v>
      </c>
      <c r="G11176" s="1">
        <v>37305</v>
      </c>
      <c r="H11176">
        <v>2</v>
      </c>
      <c r="J11176">
        <v>10</v>
      </c>
      <c r="K11176">
        <v>13907</v>
      </c>
      <c r="L11176" s="1">
        <v>366</v>
      </c>
      <c r="M11176" s="2">
        <f t="shared" si="522"/>
        <v>42.06666666666667</v>
      </c>
      <c r="N11176" s="2" t="str">
        <f t="shared" si="523"/>
        <v/>
      </c>
      <c r="O11176" s="2" t="str">
        <f t="shared" si="524"/>
        <v/>
      </c>
    </row>
    <row r="11177" spans="1:15" x14ac:dyDescent="0.25">
      <c r="A11177">
        <v>11176</v>
      </c>
      <c r="B11177">
        <v>3</v>
      </c>
      <c r="C11177" s="1">
        <v>21903</v>
      </c>
      <c r="D11177">
        <v>0</v>
      </c>
      <c r="E11177">
        <v>0</v>
      </c>
      <c r="F11177" t="s">
        <v>13</v>
      </c>
      <c r="G11177" s="1">
        <v>37305</v>
      </c>
      <c r="H11177">
        <v>0</v>
      </c>
      <c r="J11177">
        <v>25</v>
      </c>
      <c r="K11177">
        <v>0</v>
      </c>
      <c r="L11177" s="1">
        <v>366</v>
      </c>
      <c r="M11177" s="2">
        <f t="shared" si="522"/>
        <v>42.163888888888891</v>
      </c>
      <c r="N11177" s="2" t="str">
        <f t="shared" si="523"/>
        <v/>
      </c>
      <c r="O11177" s="2" t="str">
        <f t="shared" si="524"/>
        <v/>
      </c>
    </row>
    <row r="11178" spans="1:15" x14ac:dyDescent="0.25">
      <c r="A11178">
        <v>11177</v>
      </c>
      <c r="B11178">
        <v>2</v>
      </c>
      <c r="C11178" s="1">
        <v>22669</v>
      </c>
      <c r="D11178">
        <v>0</v>
      </c>
      <c r="E11178">
        <v>0</v>
      </c>
      <c r="F11178" t="s">
        <v>13</v>
      </c>
      <c r="G11178" s="1">
        <v>37307</v>
      </c>
      <c r="H11178">
        <v>0</v>
      </c>
      <c r="J11178">
        <v>23</v>
      </c>
      <c r="K11178">
        <v>0</v>
      </c>
      <c r="L11178" s="1">
        <v>366</v>
      </c>
      <c r="M11178" s="2">
        <f t="shared" si="522"/>
        <v>40.075000000000003</v>
      </c>
      <c r="N11178" s="2" t="str">
        <f t="shared" si="523"/>
        <v/>
      </c>
      <c r="O11178" s="2" t="str">
        <f t="shared" si="524"/>
        <v/>
      </c>
    </row>
    <row r="11179" spans="1:15" x14ac:dyDescent="0.25">
      <c r="A11179">
        <v>11178</v>
      </c>
      <c r="B11179">
        <v>3</v>
      </c>
      <c r="C11179" s="1">
        <v>18767</v>
      </c>
      <c r="D11179">
        <v>1598</v>
      </c>
      <c r="E11179">
        <v>0</v>
      </c>
      <c r="F11179" t="s">
        <v>14</v>
      </c>
      <c r="G11179" s="1">
        <v>37307</v>
      </c>
      <c r="H11179">
        <v>2</v>
      </c>
      <c r="J11179">
        <v>10</v>
      </c>
      <c r="K11179">
        <v>16707</v>
      </c>
      <c r="L11179" s="1">
        <v>366</v>
      </c>
      <c r="M11179" s="2">
        <f t="shared" si="522"/>
        <v>50.75277777777778</v>
      </c>
      <c r="N11179" s="2" t="str">
        <f t="shared" si="523"/>
        <v/>
      </c>
      <c r="O11179" s="2" t="str">
        <f t="shared" si="524"/>
        <v/>
      </c>
    </row>
    <row r="11180" spans="1:15" x14ac:dyDescent="0.25">
      <c r="A11180">
        <v>11179</v>
      </c>
      <c r="B11180">
        <v>2</v>
      </c>
      <c r="C11180" s="1">
        <v>19270</v>
      </c>
      <c r="D11180">
        <v>2500</v>
      </c>
      <c r="E11180">
        <v>2</v>
      </c>
      <c r="F11180" t="s">
        <v>16</v>
      </c>
      <c r="G11180" s="1">
        <v>37307</v>
      </c>
      <c r="H11180">
        <v>2</v>
      </c>
      <c r="J11180">
        <v>10</v>
      </c>
      <c r="K11180">
        <v>12607</v>
      </c>
      <c r="L11180" s="1">
        <v>366</v>
      </c>
      <c r="M11180" s="2">
        <f t="shared" si="522"/>
        <v>49.380555555555553</v>
      </c>
      <c r="N11180" s="2" t="str">
        <f t="shared" si="523"/>
        <v/>
      </c>
      <c r="O11180" s="2" t="str">
        <f t="shared" si="524"/>
        <v/>
      </c>
    </row>
    <row r="11181" spans="1:15" x14ac:dyDescent="0.25">
      <c r="A11181">
        <v>11180</v>
      </c>
      <c r="B11181">
        <v>2</v>
      </c>
      <c r="C11181" s="1">
        <v>27132</v>
      </c>
      <c r="D11181">
        <v>2065</v>
      </c>
      <c r="E11181">
        <v>2</v>
      </c>
      <c r="F11181" t="s">
        <v>18</v>
      </c>
      <c r="G11181" s="1">
        <v>37307</v>
      </c>
      <c r="H11181">
        <v>2</v>
      </c>
      <c r="J11181">
        <v>10</v>
      </c>
      <c r="K11181">
        <v>17807</v>
      </c>
      <c r="L11181" s="1">
        <v>366</v>
      </c>
      <c r="M11181" s="2">
        <f t="shared" si="522"/>
        <v>27.852777777777778</v>
      </c>
      <c r="N11181" s="2" t="str">
        <f t="shared" si="523"/>
        <v/>
      </c>
      <c r="O11181" s="2" t="str">
        <f t="shared" si="524"/>
        <v/>
      </c>
    </row>
    <row r="11182" spans="1:15" x14ac:dyDescent="0.25">
      <c r="A11182">
        <v>11181</v>
      </c>
      <c r="B11182">
        <v>2</v>
      </c>
      <c r="C11182" s="1">
        <v>16459</v>
      </c>
      <c r="D11182">
        <v>0</v>
      </c>
      <c r="E11182">
        <v>2</v>
      </c>
      <c r="F11182" t="s">
        <v>14</v>
      </c>
      <c r="G11182" s="1">
        <v>37307</v>
      </c>
      <c r="H11182">
        <v>2</v>
      </c>
      <c r="J11182">
        <v>10</v>
      </c>
      <c r="K11182">
        <v>10107</v>
      </c>
      <c r="L11182" s="1">
        <v>366</v>
      </c>
      <c r="M11182" s="2">
        <f t="shared" si="522"/>
        <v>57.077777777777776</v>
      </c>
      <c r="N11182" s="2" t="str">
        <f t="shared" si="523"/>
        <v/>
      </c>
      <c r="O11182" s="2" t="str">
        <f t="shared" si="524"/>
        <v/>
      </c>
    </row>
    <row r="11183" spans="1:15" x14ac:dyDescent="0.25">
      <c r="A11183">
        <v>11182</v>
      </c>
      <c r="B11183">
        <v>2</v>
      </c>
      <c r="C11183" s="1">
        <v>17273</v>
      </c>
      <c r="D11183">
        <v>0</v>
      </c>
      <c r="E11183">
        <v>0</v>
      </c>
      <c r="F11183" t="s">
        <v>13</v>
      </c>
      <c r="G11183" s="1">
        <v>37308</v>
      </c>
      <c r="H11183">
        <v>0</v>
      </c>
      <c r="J11183">
        <v>25</v>
      </c>
      <c r="K11183">
        <v>0</v>
      </c>
      <c r="L11183" s="1">
        <v>366</v>
      </c>
      <c r="M11183" s="2">
        <f t="shared" si="522"/>
        <v>54.847222222222221</v>
      </c>
      <c r="N11183" s="2" t="str">
        <f t="shared" si="523"/>
        <v/>
      </c>
      <c r="O11183" s="2" t="str">
        <f t="shared" si="524"/>
        <v/>
      </c>
    </row>
    <row r="11184" spans="1:15" x14ac:dyDescent="0.25">
      <c r="A11184">
        <v>11183</v>
      </c>
      <c r="B11184">
        <v>3</v>
      </c>
      <c r="C11184" s="1">
        <v>16573</v>
      </c>
      <c r="D11184">
        <v>0</v>
      </c>
      <c r="E11184">
        <v>0</v>
      </c>
      <c r="F11184" t="s">
        <v>14</v>
      </c>
      <c r="G11184" s="1">
        <v>37308</v>
      </c>
      <c r="H11184">
        <v>2</v>
      </c>
      <c r="J11184">
        <v>10</v>
      </c>
      <c r="K11184">
        <v>16807</v>
      </c>
      <c r="L11184" s="1">
        <v>366</v>
      </c>
      <c r="M11184" s="2">
        <f t="shared" si="522"/>
        <v>56.763888888888886</v>
      </c>
      <c r="N11184" s="2" t="str">
        <f t="shared" si="523"/>
        <v/>
      </c>
      <c r="O11184" s="2" t="str">
        <f t="shared" si="524"/>
        <v/>
      </c>
    </row>
    <row r="11185" spans="1:15" x14ac:dyDescent="0.25">
      <c r="A11185">
        <v>11184</v>
      </c>
      <c r="B11185">
        <v>3</v>
      </c>
      <c r="C11185" s="1">
        <v>22721</v>
      </c>
      <c r="D11185">
        <v>1200</v>
      </c>
      <c r="E11185">
        <v>2</v>
      </c>
      <c r="F11185" t="s">
        <v>14</v>
      </c>
      <c r="G11185" s="1">
        <v>37308</v>
      </c>
      <c r="H11185">
        <v>2</v>
      </c>
      <c r="J11185">
        <v>21</v>
      </c>
      <c r="K11185">
        <v>0</v>
      </c>
      <c r="L11185" s="1">
        <v>366</v>
      </c>
      <c r="M11185" s="2">
        <f t="shared" si="522"/>
        <v>39.930555555555557</v>
      </c>
      <c r="N11185" s="2" t="str">
        <f t="shared" si="523"/>
        <v/>
      </c>
      <c r="O11185" s="2" t="str">
        <f t="shared" si="524"/>
        <v/>
      </c>
    </row>
    <row r="11186" spans="1:15" x14ac:dyDescent="0.25">
      <c r="A11186">
        <v>11185</v>
      </c>
      <c r="B11186">
        <v>3</v>
      </c>
      <c r="C11186" s="1">
        <v>28304</v>
      </c>
      <c r="D11186">
        <v>0</v>
      </c>
      <c r="E11186">
        <v>0</v>
      </c>
      <c r="F11186" t="s">
        <v>20</v>
      </c>
      <c r="G11186" s="1">
        <v>37309</v>
      </c>
      <c r="H11186">
        <v>2</v>
      </c>
      <c r="J11186">
        <v>10</v>
      </c>
      <c r="K11186">
        <v>17807</v>
      </c>
      <c r="L11186" s="1">
        <v>366</v>
      </c>
      <c r="M11186" s="2">
        <f t="shared" si="522"/>
        <v>24.65</v>
      </c>
      <c r="N11186" s="2" t="str">
        <f t="shared" si="523"/>
        <v/>
      </c>
      <c r="O11186" s="2" t="str">
        <f t="shared" si="524"/>
        <v/>
      </c>
    </row>
    <row r="11187" spans="1:15" x14ac:dyDescent="0.25">
      <c r="A11187">
        <v>11186</v>
      </c>
      <c r="B11187">
        <v>2</v>
      </c>
      <c r="C11187" s="1">
        <v>13325</v>
      </c>
      <c r="D11187">
        <v>1891</v>
      </c>
      <c r="E11187">
        <v>0</v>
      </c>
      <c r="F11187" t="s">
        <v>16</v>
      </c>
      <c r="G11187" s="1">
        <v>37309</v>
      </c>
      <c r="H11187">
        <v>0</v>
      </c>
      <c r="J11187">
        <v>21</v>
      </c>
      <c r="K11187">
        <v>0</v>
      </c>
      <c r="L11187" s="1">
        <v>366</v>
      </c>
      <c r="M11187" s="2">
        <f t="shared" si="522"/>
        <v>65.661111111111111</v>
      </c>
      <c r="N11187" s="2" t="str">
        <f t="shared" si="523"/>
        <v/>
      </c>
      <c r="O11187" s="2" t="str">
        <f t="shared" si="524"/>
        <v/>
      </c>
    </row>
    <row r="11188" spans="1:15" x14ac:dyDescent="0.25">
      <c r="A11188">
        <v>11187</v>
      </c>
      <c r="B11188">
        <v>3</v>
      </c>
      <c r="C11188" s="1">
        <v>17615</v>
      </c>
      <c r="D11188">
        <v>0</v>
      </c>
      <c r="E11188">
        <v>1</v>
      </c>
      <c r="F11188" t="s">
        <v>13</v>
      </c>
      <c r="G11188" s="1">
        <v>37313</v>
      </c>
      <c r="H11188">
        <v>0</v>
      </c>
      <c r="J11188">
        <v>21</v>
      </c>
      <c r="K11188">
        <v>0</v>
      </c>
      <c r="L11188" s="1">
        <v>366</v>
      </c>
      <c r="M11188" s="2">
        <f t="shared" si="522"/>
        <v>53.924999999999997</v>
      </c>
      <c r="N11188" s="2" t="str">
        <f t="shared" si="523"/>
        <v/>
      </c>
      <c r="O11188" s="2" t="str">
        <f t="shared" si="524"/>
        <v/>
      </c>
    </row>
    <row r="11189" spans="1:15" x14ac:dyDescent="0.25">
      <c r="A11189">
        <v>11188</v>
      </c>
      <c r="B11189">
        <v>2</v>
      </c>
      <c r="C11189" s="1">
        <v>25217</v>
      </c>
      <c r="D11189">
        <v>1700</v>
      </c>
      <c r="E11189">
        <v>0</v>
      </c>
      <c r="F11189" t="s">
        <v>16</v>
      </c>
      <c r="G11189" s="1">
        <v>37313</v>
      </c>
      <c r="H11189">
        <v>2</v>
      </c>
      <c r="J11189">
        <v>10</v>
      </c>
      <c r="K11189">
        <v>13507</v>
      </c>
      <c r="L11189" s="1">
        <v>366</v>
      </c>
      <c r="M11189" s="2">
        <f t="shared" si="522"/>
        <v>33.116666666666667</v>
      </c>
      <c r="N11189" s="2" t="str">
        <f t="shared" si="523"/>
        <v/>
      </c>
      <c r="O11189" s="2" t="str">
        <f t="shared" si="524"/>
        <v/>
      </c>
    </row>
    <row r="11190" spans="1:15" x14ac:dyDescent="0.25">
      <c r="A11190">
        <v>11189</v>
      </c>
      <c r="B11190">
        <v>2</v>
      </c>
      <c r="C11190" s="1">
        <v>22551</v>
      </c>
      <c r="D11190">
        <v>0</v>
      </c>
      <c r="E11190">
        <v>0</v>
      </c>
      <c r="F11190" t="s">
        <v>26</v>
      </c>
      <c r="G11190" s="1">
        <v>37314</v>
      </c>
      <c r="H11190">
        <v>2</v>
      </c>
      <c r="J11190">
        <v>10</v>
      </c>
      <c r="K11190">
        <v>17607</v>
      </c>
      <c r="L11190" s="1">
        <v>366</v>
      </c>
      <c r="M11190" s="2">
        <f t="shared" si="522"/>
        <v>40.416666666666664</v>
      </c>
      <c r="N11190" s="2" t="str">
        <f t="shared" si="523"/>
        <v/>
      </c>
      <c r="O11190" s="2" t="str">
        <f t="shared" si="524"/>
        <v/>
      </c>
    </row>
    <row r="11191" spans="1:15" x14ac:dyDescent="0.25">
      <c r="A11191">
        <v>11190</v>
      </c>
      <c r="B11191">
        <v>2</v>
      </c>
      <c r="C11191" s="1">
        <v>27207</v>
      </c>
      <c r="D11191">
        <v>2000</v>
      </c>
      <c r="E11191">
        <v>0</v>
      </c>
      <c r="F11191" t="s">
        <v>20</v>
      </c>
      <c r="G11191" s="1">
        <v>37314</v>
      </c>
      <c r="H11191">
        <v>2</v>
      </c>
      <c r="J11191">
        <v>10</v>
      </c>
      <c r="K11191">
        <v>10307</v>
      </c>
      <c r="L11191" s="1">
        <v>366</v>
      </c>
      <c r="M11191" s="2">
        <f t="shared" si="522"/>
        <v>27.666666666666668</v>
      </c>
      <c r="N11191" s="2" t="str">
        <f t="shared" si="523"/>
        <v/>
      </c>
      <c r="O11191" s="2" t="str">
        <f t="shared" si="524"/>
        <v/>
      </c>
    </row>
    <row r="11192" spans="1:15" x14ac:dyDescent="0.25">
      <c r="A11192">
        <v>11191</v>
      </c>
      <c r="B11192">
        <v>2</v>
      </c>
      <c r="C11192" s="1">
        <v>28154</v>
      </c>
      <c r="D11192">
        <v>0</v>
      </c>
      <c r="E11192">
        <v>0</v>
      </c>
      <c r="F11192" t="s">
        <v>20</v>
      </c>
      <c r="G11192" s="1">
        <v>37314</v>
      </c>
      <c r="H11192">
        <v>2</v>
      </c>
      <c r="J11192">
        <v>10</v>
      </c>
      <c r="K11192">
        <v>18319</v>
      </c>
      <c r="L11192" s="1">
        <v>366</v>
      </c>
      <c r="M11192" s="2">
        <f t="shared" si="522"/>
        <v>25.077777777777779</v>
      </c>
      <c r="N11192" s="2" t="str">
        <f t="shared" si="523"/>
        <v/>
      </c>
      <c r="O11192" s="2" t="str">
        <f t="shared" si="524"/>
        <v/>
      </c>
    </row>
    <row r="11193" spans="1:15" x14ac:dyDescent="0.25">
      <c r="A11193">
        <v>11192</v>
      </c>
      <c r="B11193">
        <v>2</v>
      </c>
      <c r="C11193" s="1">
        <v>20804</v>
      </c>
      <c r="D11193">
        <v>0</v>
      </c>
      <c r="E11193">
        <v>0</v>
      </c>
      <c r="F11193" t="s">
        <v>20</v>
      </c>
      <c r="G11193" s="1">
        <v>37314</v>
      </c>
      <c r="H11193">
        <v>2</v>
      </c>
      <c r="J11193">
        <v>10</v>
      </c>
      <c r="K11193">
        <v>0</v>
      </c>
      <c r="L11193" s="1">
        <v>366</v>
      </c>
      <c r="M11193" s="2">
        <f t="shared" si="522"/>
        <v>45.2</v>
      </c>
      <c r="N11193" s="2" t="str">
        <f t="shared" si="523"/>
        <v/>
      </c>
      <c r="O11193" s="2" t="str">
        <f t="shared" si="524"/>
        <v/>
      </c>
    </row>
    <row r="11194" spans="1:15" x14ac:dyDescent="0.25">
      <c r="A11194">
        <v>11193</v>
      </c>
      <c r="B11194">
        <v>2</v>
      </c>
      <c r="C11194" s="1">
        <v>26679</v>
      </c>
      <c r="D11194">
        <v>2063</v>
      </c>
      <c r="E11194">
        <v>0</v>
      </c>
      <c r="F11194" t="s">
        <v>17</v>
      </c>
      <c r="G11194" s="1">
        <v>37315</v>
      </c>
      <c r="H11194">
        <v>2</v>
      </c>
      <c r="J11194">
        <v>10</v>
      </c>
      <c r="K11194">
        <v>0</v>
      </c>
      <c r="L11194" s="1">
        <v>366</v>
      </c>
      <c r="M11194" s="2">
        <f t="shared" si="522"/>
        <v>29.119444444444444</v>
      </c>
      <c r="N11194" s="2" t="str">
        <f t="shared" si="523"/>
        <v/>
      </c>
      <c r="O11194" s="2" t="str">
        <f t="shared" si="524"/>
        <v/>
      </c>
    </row>
    <row r="11195" spans="1:15" x14ac:dyDescent="0.25">
      <c r="A11195">
        <v>11194</v>
      </c>
      <c r="B11195">
        <v>3</v>
      </c>
      <c r="C11195" s="1">
        <v>21439</v>
      </c>
      <c r="D11195">
        <v>3000</v>
      </c>
      <c r="E11195">
        <v>1</v>
      </c>
      <c r="F11195" t="s">
        <v>20</v>
      </c>
      <c r="G11195" s="1">
        <v>37315</v>
      </c>
      <c r="H11195">
        <v>2</v>
      </c>
      <c r="J11195">
        <v>10</v>
      </c>
      <c r="K11195">
        <v>0</v>
      </c>
      <c r="L11195" s="1">
        <v>366</v>
      </c>
      <c r="M11195" s="2">
        <f t="shared" si="522"/>
        <v>43.463888888888889</v>
      </c>
      <c r="N11195" s="2" t="str">
        <f t="shared" si="523"/>
        <v/>
      </c>
      <c r="O11195" s="2" t="str">
        <f t="shared" si="524"/>
        <v/>
      </c>
    </row>
    <row r="11196" spans="1:15" x14ac:dyDescent="0.25">
      <c r="A11196">
        <v>11195</v>
      </c>
      <c r="B11196">
        <v>4</v>
      </c>
      <c r="C11196" s="1">
        <v>28454</v>
      </c>
      <c r="D11196">
        <v>0</v>
      </c>
      <c r="E11196">
        <v>0</v>
      </c>
      <c r="F11196" t="s">
        <v>20</v>
      </c>
      <c r="G11196" s="1">
        <v>37315</v>
      </c>
      <c r="H11196">
        <v>2</v>
      </c>
      <c r="J11196">
        <v>10</v>
      </c>
      <c r="K11196">
        <v>15707</v>
      </c>
      <c r="L11196" s="1">
        <v>366</v>
      </c>
      <c r="M11196" s="2">
        <f t="shared" si="522"/>
        <v>24.258333333333333</v>
      </c>
      <c r="N11196" s="2" t="str">
        <f t="shared" si="523"/>
        <v/>
      </c>
      <c r="O11196" s="2" t="str">
        <f t="shared" si="524"/>
        <v/>
      </c>
    </row>
    <row r="11197" spans="1:15" x14ac:dyDescent="0.25">
      <c r="A11197">
        <v>11196</v>
      </c>
      <c r="B11197">
        <v>4</v>
      </c>
      <c r="C11197" s="1">
        <v>23662</v>
      </c>
      <c r="D11197">
        <v>0</v>
      </c>
      <c r="E11197">
        <v>0</v>
      </c>
      <c r="F11197" t="s">
        <v>20</v>
      </c>
      <c r="G11197" s="1">
        <v>37315</v>
      </c>
      <c r="H11197">
        <v>2</v>
      </c>
      <c r="J11197">
        <v>10</v>
      </c>
      <c r="K11197">
        <v>13807</v>
      </c>
      <c r="L11197" s="1">
        <v>366</v>
      </c>
      <c r="M11197" s="2">
        <f t="shared" si="522"/>
        <v>37.37777777777778</v>
      </c>
      <c r="N11197" s="2" t="str">
        <f t="shared" si="523"/>
        <v/>
      </c>
      <c r="O11197" s="2" t="str">
        <f t="shared" si="524"/>
        <v/>
      </c>
    </row>
    <row r="11198" spans="1:15" x14ac:dyDescent="0.25">
      <c r="A11198">
        <v>11197</v>
      </c>
      <c r="B11198">
        <v>4</v>
      </c>
      <c r="C11198" s="1">
        <v>28914</v>
      </c>
      <c r="D11198">
        <v>0</v>
      </c>
      <c r="E11198">
        <v>0</v>
      </c>
      <c r="F11198" t="s">
        <v>20</v>
      </c>
      <c r="G11198" s="1">
        <v>37315</v>
      </c>
      <c r="H11198">
        <v>2</v>
      </c>
      <c r="J11198">
        <v>10</v>
      </c>
      <c r="K11198">
        <v>10107</v>
      </c>
      <c r="L11198" s="1">
        <v>366</v>
      </c>
      <c r="M11198" s="2">
        <f t="shared" si="522"/>
        <v>23</v>
      </c>
      <c r="N11198" s="2" t="str">
        <f t="shared" si="523"/>
        <v/>
      </c>
      <c r="O11198" s="2" t="str">
        <f t="shared" si="524"/>
        <v/>
      </c>
    </row>
    <row r="11199" spans="1:15" x14ac:dyDescent="0.25">
      <c r="A11199">
        <v>11198</v>
      </c>
      <c r="B11199">
        <v>2</v>
      </c>
      <c r="C11199" s="1">
        <v>18605</v>
      </c>
      <c r="D11199">
        <v>0</v>
      </c>
      <c r="E11199">
        <v>0</v>
      </c>
      <c r="F11199" t="s">
        <v>13</v>
      </c>
      <c r="G11199" s="1">
        <v>37316</v>
      </c>
      <c r="H11199">
        <v>0</v>
      </c>
      <c r="J11199">
        <v>25</v>
      </c>
      <c r="K11199">
        <v>0</v>
      </c>
      <c r="L11199" s="1">
        <v>366</v>
      </c>
      <c r="M11199" s="2">
        <f t="shared" si="522"/>
        <v>51.230555555555554</v>
      </c>
      <c r="N11199" s="2" t="str">
        <f t="shared" si="523"/>
        <v/>
      </c>
      <c r="O11199" s="2" t="str">
        <f t="shared" si="524"/>
        <v/>
      </c>
    </row>
    <row r="11200" spans="1:15" x14ac:dyDescent="0.25">
      <c r="A11200">
        <v>11199</v>
      </c>
      <c r="B11200">
        <v>2</v>
      </c>
      <c r="C11200" s="1">
        <v>29358</v>
      </c>
      <c r="D11200">
        <v>3430</v>
      </c>
      <c r="E11200">
        <v>1</v>
      </c>
      <c r="F11200" t="s">
        <v>26</v>
      </c>
      <c r="G11200" s="1">
        <v>37316</v>
      </c>
      <c r="H11200">
        <v>2</v>
      </c>
      <c r="J11200">
        <v>10</v>
      </c>
      <c r="K11200">
        <v>10107</v>
      </c>
      <c r="L11200" s="1">
        <v>366</v>
      </c>
      <c r="M11200" s="2">
        <f t="shared" si="522"/>
        <v>21.788888888888888</v>
      </c>
      <c r="N11200" s="2" t="str">
        <f t="shared" si="523"/>
        <v/>
      </c>
      <c r="O11200" s="2" t="str">
        <f t="shared" si="524"/>
        <v/>
      </c>
    </row>
    <row r="11201" spans="1:15" x14ac:dyDescent="0.25">
      <c r="A11201">
        <v>11200</v>
      </c>
      <c r="B11201">
        <v>2</v>
      </c>
      <c r="C11201" s="1">
        <v>18366</v>
      </c>
      <c r="D11201">
        <v>0</v>
      </c>
      <c r="E11201">
        <v>0</v>
      </c>
      <c r="F11201" t="s">
        <v>14</v>
      </c>
      <c r="G11201" s="1">
        <v>37316</v>
      </c>
      <c r="H11201">
        <v>2</v>
      </c>
      <c r="J11201">
        <v>10</v>
      </c>
      <c r="K11201">
        <v>12149</v>
      </c>
      <c r="L11201" s="1">
        <v>366</v>
      </c>
      <c r="M11201" s="2">
        <f t="shared" si="522"/>
        <v>51.883333333333333</v>
      </c>
      <c r="N11201" s="2" t="str">
        <f t="shared" si="523"/>
        <v/>
      </c>
      <c r="O11201" s="2" t="str">
        <f t="shared" si="524"/>
        <v/>
      </c>
    </row>
    <row r="11202" spans="1:15" x14ac:dyDescent="0.25">
      <c r="A11202">
        <v>11201</v>
      </c>
      <c r="B11202">
        <v>2</v>
      </c>
      <c r="C11202" s="1">
        <v>15408</v>
      </c>
      <c r="D11202">
        <v>1800</v>
      </c>
      <c r="E11202">
        <v>0</v>
      </c>
      <c r="F11202" t="s">
        <v>14</v>
      </c>
      <c r="G11202" s="1">
        <v>37316</v>
      </c>
      <c r="H11202">
        <v>2</v>
      </c>
      <c r="J11202">
        <v>10</v>
      </c>
      <c r="K11202">
        <v>0</v>
      </c>
      <c r="L11202" s="1">
        <v>366</v>
      </c>
      <c r="M11202" s="2">
        <f t="shared" si="522"/>
        <v>59.980555555555554</v>
      </c>
      <c r="N11202" s="2" t="str">
        <f t="shared" si="523"/>
        <v/>
      </c>
      <c r="O11202" s="2" t="str">
        <f t="shared" si="524"/>
        <v/>
      </c>
    </row>
    <row r="11203" spans="1:15" x14ac:dyDescent="0.25">
      <c r="A11203">
        <v>11202</v>
      </c>
      <c r="B11203">
        <v>3</v>
      </c>
      <c r="C11203" s="1">
        <v>14074</v>
      </c>
      <c r="D11203">
        <v>0</v>
      </c>
      <c r="E11203">
        <v>0</v>
      </c>
      <c r="F11203" t="s">
        <v>13</v>
      </c>
      <c r="G11203" s="1">
        <v>37319</v>
      </c>
      <c r="H11203">
        <v>0</v>
      </c>
      <c r="J11203">
        <v>21</v>
      </c>
      <c r="K11203">
        <v>0</v>
      </c>
      <c r="L11203" s="1">
        <v>366</v>
      </c>
      <c r="M11203" s="2">
        <f t="shared" si="522"/>
        <v>63.641666666666666</v>
      </c>
      <c r="N11203" s="2" t="str">
        <f t="shared" si="523"/>
        <v/>
      </c>
      <c r="O11203" s="2" t="str">
        <f t="shared" si="524"/>
        <v/>
      </c>
    </row>
    <row r="11204" spans="1:15" x14ac:dyDescent="0.25">
      <c r="A11204">
        <v>11203</v>
      </c>
      <c r="B11204">
        <v>3</v>
      </c>
      <c r="C11204" s="1">
        <v>17882</v>
      </c>
      <c r="D11204">
        <v>0</v>
      </c>
      <c r="E11204">
        <v>0</v>
      </c>
      <c r="F11204" t="s">
        <v>14</v>
      </c>
      <c r="G11204" s="1">
        <v>37319</v>
      </c>
      <c r="H11204">
        <v>0</v>
      </c>
      <c r="J11204">
        <v>10</v>
      </c>
      <c r="K11204">
        <v>0</v>
      </c>
      <c r="L11204" s="1">
        <v>366</v>
      </c>
      <c r="M11204" s="2">
        <f t="shared" si="522"/>
        <v>53.219444444444441</v>
      </c>
      <c r="N11204" s="2" t="str">
        <f t="shared" si="523"/>
        <v/>
      </c>
      <c r="O11204" s="2" t="str">
        <f t="shared" si="524"/>
        <v/>
      </c>
    </row>
    <row r="11205" spans="1:15" x14ac:dyDescent="0.25">
      <c r="A11205">
        <v>11204</v>
      </c>
      <c r="B11205">
        <v>2</v>
      </c>
      <c r="C11205" s="1">
        <v>24168</v>
      </c>
      <c r="D11205">
        <v>0</v>
      </c>
      <c r="E11205">
        <v>0</v>
      </c>
      <c r="F11205" t="s">
        <v>14</v>
      </c>
      <c r="G11205" s="1">
        <v>37319</v>
      </c>
      <c r="H11205">
        <v>2</v>
      </c>
      <c r="J11205">
        <v>10</v>
      </c>
      <c r="K11205">
        <v>13907</v>
      </c>
      <c r="L11205" s="1">
        <v>366</v>
      </c>
      <c r="M11205" s="2">
        <f t="shared" ref="M11205:M11268" si="525">DAYS360(C11205,G11205,TRUE)/360</f>
        <v>36.005555555555553</v>
      </c>
      <c r="N11205" s="2" t="str">
        <f t="shared" ref="N11205:N11268" si="526">IF(DAYS360(C11205,L11205)/360&gt;0,DAYS360(C11205,L11205)/360,"")</f>
        <v/>
      </c>
      <c r="O11205" s="2" t="str">
        <f t="shared" ref="O11205:O11268" si="527">IF(N11205="","",N11205-M11205)</f>
        <v/>
      </c>
    </row>
    <row r="11206" spans="1:15" x14ac:dyDescent="0.25">
      <c r="A11206">
        <v>11205</v>
      </c>
      <c r="B11206">
        <v>2</v>
      </c>
      <c r="C11206" s="1">
        <v>13068</v>
      </c>
      <c r="D11206">
        <v>0</v>
      </c>
      <c r="E11206">
        <v>0</v>
      </c>
      <c r="F11206" t="s">
        <v>14</v>
      </c>
      <c r="G11206" s="1">
        <v>37319</v>
      </c>
      <c r="H11206">
        <v>2</v>
      </c>
      <c r="J11206">
        <v>10</v>
      </c>
      <c r="K11206">
        <v>10307</v>
      </c>
      <c r="L11206" s="1">
        <v>366</v>
      </c>
      <c r="M11206" s="2">
        <f t="shared" si="525"/>
        <v>66.397222222222226</v>
      </c>
      <c r="N11206" s="2" t="str">
        <f t="shared" si="526"/>
        <v/>
      </c>
      <c r="O11206" s="2" t="str">
        <f t="shared" si="527"/>
        <v/>
      </c>
    </row>
    <row r="11207" spans="1:15" x14ac:dyDescent="0.25">
      <c r="A11207">
        <v>11206</v>
      </c>
      <c r="B11207">
        <v>3</v>
      </c>
      <c r="C11207" s="1">
        <v>28010</v>
      </c>
      <c r="D11207">
        <v>1455</v>
      </c>
      <c r="E11207">
        <v>1</v>
      </c>
      <c r="F11207" t="s">
        <v>14</v>
      </c>
      <c r="G11207" s="1">
        <v>37320</v>
      </c>
      <c r="H11207">
        <v>0</v>
      </c>
      <c r="J11207">
        <v>10</v>
      </c>
      <c r="K11207">
        <v>0</v>
      </c>
      <c r="L11207" s="1">
        <v>366</v>
      </c>
      <c r="M11207" s="2">
        <f t="shared" si="525"/>
        <v>25.494444444444444</v>
      </c>
      <c r="N11207" s="2" t="str">
        <f t="shared" si="526"/>
        <v/>
      </c>
      <c r="O11207" s="2" t="str">
        <f t="shared" si="527"/>
        <v/>
      </c>
    </row>
    <row r="11208" spans="1:15" x14ac:dyDescent="0.25">
      <c r="A11208">
        <v>11207</v>
      </c>
      <c r="B11208">
        <v>3</v>
      </c>
      <c r="C11208" s="1">
        <v>22291</v>
      </c>
      <c r="D11208">
        <v>2037</v>
      </c>
      <c r="E11208">
        <v>0</v>
      </c>
      <c r="F11208" t="s">
        <v>20</v>
      </c>
      <c r="G11208" s="1">
        <v>37320</v>
      </c>
      <c r="H11208">
        <v>2</v>
      </c>
      <c r="J11208">
        <v>10</v>
      </c>
      <c r="K11208">
        <v>13507</v>
      </c>
      <c r="L11208" s="1">
        <v>366</v>
      </c>
      <c r="M11208" s="2">
        <f t="shared" si="525"/>
        <v>41.152777777777779</v>
      </c>
      <c r="N11208" s="2" t="str">
        <f t="shared" si="526"/>
        <v/>
      </c>
      <c r="O11208" s="2" t="str">
        <f t="shared" si="527"/>
        <v/>
      </c>
    </row>
    <row r="11209" spans="1:15" x14ac:dyDescent="0.25">
      <c r="A11209">
        <v>11208</v>
      </c>
      <c r="B11209">
        <v>2</v>
      </c>
      <c r="C11209" s="1">
        <v>36008</v>
      </c>
      <c r="D11209">
        <v>0</v>
      </c>
      <c r="E11209">
        <v>0</v>
      </c>
      <c r="F11209" t="s">
        <v>20</v>
      </c>
      <c r="G11209" s="1">
        <v>37320</v>
      </c>
      <c r="H11209">
        <v>2</v>
      </c>
      <c r="J11209">
        <v>21</v>
      </c>
      <c r="K11209">
        <v>10107</v>
      </c>
      <c r="L11209" s="1">
        <v>366</v>
      </c>
      <c r="M11209" s="2">
        <f t="shared" si="525"/>
        <v>3.5944444444444446</v>
      </c>
      <c r="N11209" s="2" t="str">
        <f t="shared" si="526"/>
        <v/>
      </c>
      <c r="O11209" s="2" t="str">
        <f t="shared" si="527"/>
        <v/>
      </c>
    </row>
    <row r="11210" spans="1:15" x14ac:dyDescent="0.25">
      <c r="A11210">
        <v>11209</v>
      </c>
      <c r="B11210">
        <v>2</v>
      </c>
      <c r="C11210" s="1">
        <v>21422</v>
      </c>
      <c r="D11210">
        <v>1813</v>
      </c>
      <c r="E11210">
        <v>0</v>
      </c>
      <c r="F11210" t="s">
        <v>13</v>
      </c>
      <c r="G11210" s="1">
        <v>37321</v>
      </c>
      <c r="H11210">
        <v>0</v>
      </c>
      <c r="J11210">
        <v>21</v>
      </c>
      <c r="K11210">
        <v>0</v>
      </c>
      <c r="L11210" s="1">
        <v>366</v>
      </c>
      <c r="M11210" s="2">
        <f t="shared" si="525"/>
        <v>43.530555555555559</v>
      </c>
      <c r="N11210" s="2" t="str">
        <f t="shared" si="526"/>
        <v/>
      </c>
      <c r="O11210" s="2" t="str">
        <f t="shared" si="527"/>
        <v/>
      </c>
    </row>
    <row r="11211" spans="1:15" x14ac:dyDescent="0.25">
      <c r="A11211">
        <v>11210</v>
      </c>
      <c r="B11211">
        <v>2</v>
      </c>
      <c r="C11211" s="1">
        <v>16317</v>
      </c>
      <c r="D11211">
        <v>0</v>
      </c>
      <c r="E11211">
        <v>0</v>
      </c>
      <c r="F11211" t="s">
        <v>14</v>
      </c>
      <c r="G11211" s="1">
        <v>37321</v>
      </c>
      <c r="H11211">
        <v>2</v>
      </c>
      <c r="J11211">
        <v>10</v>
      </c>
      <c r="K11211">
        <v>13507</v>
      </c>
      <c r="L11211" s="1">
        <v>366</v>
      </c>
      <c r="M11211" s="2">
        <f t="shared" si="525"/>
        <v>57.511111111111113</v>
      </c>
      <c r="N11211" s="2" t="str">
        <f t="shared" si="526"/>
        <v/>
      </c>
      <c r="O11211" s="2" t="str">
        <f t="shared" si="527"/>
        <v/>
      </c>
    </row>
    <row r="11212" spans="1:15" x14ac:dyDescent="0.25">
      <c r="A11212">
        <v>11211</v>
      </c>
      <c r="B11212">
        <v>2</v>
      </c>
      <c r="C11212" s="1">
        <v>27231</v>
      </c>
      <c r="D11212">
        <v>1508</v>
      </c>
      <c r="E11212">
        <v>0</v>
      </c>
      <c r="F11212" t="s">
        <v>20</v>
      </c>
      <c r="G11212" s="1">
        <v>37321</v>
      </c>
      <c r="H11212">
        <v>2</v>
      </c>
      <c r="J11212">
        <v>10</v>
      </c>
      <c r="K11212">
        <v>11607</v>
      </c>
      <c r="L11212" s="1">
        <v>366</v>
      </c>
      <c r="M11212" s="2">
        <f t="shared" si="525"/>
        <v>27.625</v>
      </c>
      <c r="N11212" s="2" t="str">
        <f t="shared" si="526"/>
        <v/>
      </c>
      <c r="O11212" s="2" t="str">
        <f t="shared" si="527"/>
        <v/>
      </c>
    </row>
    <row r="11213" spans="1:15" x14ac:dyDescent="0.25">
      <c r="A11213">
        <v>11212</v>
      </c>
      <c r="B11213">
        <v>3</v>
      </c>
      <c r="C11213" s="1">
        <v>18173</v>
      </c>
      <c r="D11213">
        <v>0</v>
      </c>
      <c r="E11213">
        <v>0</v>
      </c>
      <c r="F11213" t="s">
        <v>14</v>
      </c>
      <c r="G11213" s="1">
        <v>37321</v>
      </c>
      <c r="H11213">
        <v>2</v>
      </c>
      <c r="J11213">
        <v>10</v>
      </c>
      <c r="K11213">
        <v>10107</v>
      </c>
      <c r="L11213" s="1">
        <v>366</v>
      </c>
      <c r="M11213" s="2">
        <f t="shared" si="525"/>
        <v>52.427777777777777</v>
      </c>
      <c r="N11213" s="2" t="str">
        <f t="shared" si="526"/>
        <v/>
      </c>
      <c r="O11213" s="2" t="str">
        <f t="shared" si="527"/>
        <v/>
      </c>
    </row>
    <row r="11214" spans="1:15" x14ac:dyDescent="0.25">
      <c r="A11214">
        <v>11213</v>
      </c>
      <c r="B11214">
        <v>3</v>
      </c>
      <c r="C11214" s="1">
        <v>16169</v>
      </c>
      <c r="D11214">
        <v>0</v>
      </c>
      <c r="E11214">
        <v>0</v>
      </c>
      <c r="F11214" t="s">
        <v>13</v>
      </c>
      <c r="G11214" s="1">
        <v>37322</v>
      </c>
      <c r="H11214">
        <v>0</v>
      </c>
      <c r="J11214">
        <v>21</v>
      </c>
      <c r="K11214">
        <v>0</v>
      </c>
      <c r="L11214" s="1">
        <v>366</v>
      </c>
      <c r="M11214" s="2">
        <f t="shared" si="525"/>
        <v>57.916666666666664</v>
      </c>
      <c r="N11214" s="2" t="str">
        <f t="shared" si="526"/>
        <v/>
      </c>
      <c r="O11214" s="2" t="str">
        <f t="shared" si="527"/>
        <v/>
      </c>
    </row>
    <row r="11215" spans="1:15" x14ac:dyDescent="0.25">
      <c r="A11215">
        <v>11214</v>
      </c>
      <c r="B11215">
        <v>2</v>
      </c>
      <c r="C11215" s="1">
        <v>16385</v>
      </c>
      <c r="D11215">
        <v>0</v>
      </c>
      <c r="E11215">
        <v>0</v>
      </c>
      <c r="F11215" t="s">
        <v>13</v>
      </c>
      <c r="G11215" s="1">
        <v>37322</v>
      </c>
      <c r="H11215">
        <v>0</v>
      </c>
      <c r="J11215">
        <v>21</v>
      </c>
      <c r="K11215">
        <v>0</v>
      </c>
      <c r="L11215" s="1">
        <v>366</v>
      </c>
      <c r="M11215" s="2">
        <f t="shared" si="525"/>
        <v>57.327777777777776</v>
      </c>
      <c r="N11215" s="2" t="str">
        <f t="shared" si="526"/>
        <v/>
      </c>
      <c r="O11215" s="2" t="str">
        <f t="shared" si="527"/>
        <v/>
      </c>
    </row>
    <row r="11216" spans="1:15" x14ac:dyDescent="0.25">
      <c r="A11216">
        <v>11215</v>
      </c>
      <c r="B11216">
        <v>2</v>
      </c>
      <c r="C11216" s="1">
        <v>27370</v>
      </c>
      <c r="D11216">
        <v>0</v>
      </c>
      <c r="E11216">
        <v>0</v>
      </c>
      <c r="F11216" t="s">
        <v>20</v>
      </c>
      <c r="G11216" s="1">
        <v>37322</v>
      </c>
      <c r="H11216">
        <v>2</v>
      </c>
      <c r="J11216">
        <v>10</v>
      </c>
      <c r="K11216">
        <v>10507</v>
      </c>
      <c r="L11216" s="1">
        <v>366</v>
      </c>
      <c r="M11216" s="2">
        <f t="shared" si="525"/>
        <v>27.25</v>
      </c>
      <c r="N11216" s="2" t="str">
        <f t="shared" si="526"/>
        <v/>
      </c>
      <c r="O11216" s="2" t="str">
        <f t="shared" si="527"/>
        <v/>
      </c>
    </row>
    <row r="11217" spans="1:15" x14ac:dyDescent="0.25">
      <c r="A11217">
        <v>11216</v>
      </c>
      <c r="B11217">
        <v>4</v>
      </c>
      <c r="C11217" s="1">
        <v>20925</v>
      </c>
      <c r="D11217">
        <v>0</v>
      </c>
      <c r="E11217">
        <v>0</v>
      </c>
      <c r="F11217" t="s">
        <v>20</v>
      </c>
      <c r="G11217" s="1">
        <v>37322</v>
      </c>
      <c r="H11217">
        <v>2</v>
      </c>
      <c r="J11217">
        <v>10</v>
      </c>
      <c r="K11217">
        <v>10507</v>
      </c>
      <c r="L11217" s="1">
        <v>366</v>
      </c>
      <c r="M11217" s="2">
        <f t="shared" si="525"/>
        <v>44.894444444444446</v>
      </c>
      <c r="N11217" s="2" t="str">
        <f t="shared" si="526"/>
        <v/>
      </c>
      <c r="O11217" s="2" t="str">
        <f t="shared" si="527"/>
        <v/>
      </c>
    </row>
    <row r="11218" spans="1:15" x14ac:dyDescent="0.25">
      <c r="A11218">
        <v>11217</v>
      </c>
      <c r="B11218">
        <v>2</v>
      </c>
      <c r="C11218" s="1">
        <v>20079</v>
      </c>
      <c r="D11218">
        <v>1500</v>
      </c>
      <c r="E11218">
        <v>0</v>
      </c>
      <c r="F11218" t="s">
        <v>16</v>
      </c>
      <c r="G11218" s="1">
        <v>37323</v>
      </c>
      <c r="H11218">
        <v>0</v>
      </c>
      <c r="J11218">
        <v>21</v>
      </c>
      <c r="K11218">
        <v>0</v>
      </c>
      <c r="L11218" s="1">
        <v>366</v>
      </c>
      <c r="M11218" s="2">
        <f t="shared" si="525"/>
        <v>47.213888888888889</v>
      </c>
      <c r="N11218" s="2" t="str">
        <f t="shared" si="526"/>
        <v/>
      </c>
      <c r="O11218" s="2" t="str">
        <f t="shared" si="527"/>
        <v/>
      </c>
    </row>
    <row r="11219" spans="1:15" x14ac:dyDescent="0.25">
      <c r="A11219">
        <v>11218</v>
      </c>
      <c r="B11219">
        <v>2</v>
      </c>
      <c r="C11219" s="1">
        <v>24667</v>
      </c>
      <c r="D11219">
        <v>0</v>
      </c>
      <c r="E11219">
        <v>0</v>
      </c>
      <c r="F11219" t="s">
        <v>13</v>
      </c>
      <c r="G11219" s="1">
        <v>37323</v>
      </c>
      <c r="H11219">
        <v>2</v>
      </c>
      <c r="J11219">
        <v>10</v>
      </c>
      <c r="K11219">
        <v>12149</v>
      </c>
      <c r="L11219" s="1">
        <v>366</v>
      </c>
      <c r="M11219" s="2">
        <f t="shared" si="525"/>
        <v>34.65</v>
      </c>
      <c r="N11219" s="2" t="str">
        <f t="shared" si="526"/>
        <v/>
      </c>
      <c r="O11219" s="2" t="str">
        <f t="shared" si="527"/>
        <v/>
      </c>
    </row>
    <row r="11220" spans="1:15" x14ac:dyDescent="0.25">
      <c r="A11220">
        <v>11219</v>
      </c>
      <c r="B11220">
        <v>3</v>
      </c>
      <c r="C11220" s="1">
        <v>24323</v>
      </c>
      <c r="D11220">
        <v>0</v>
      </c>
      <c r="E11220">
        <v>0</v>
      </c>
      <c r="F11220" t="s">
        <v>14</v>
      </c>
      <c r="G11220" s="1">
        <v>37326</v>
      </c>
      <c r="H11220">
        <v>0</v>
      </c>
      <c r="J11220">
        <v>10</v>
      </c>
      <c r="K11220">
        <v>0</v>
      </c>
      <c r="L11220" s="1">
        <v>366</v>
      </c>
      <c r="M11220" s="2">
        <f t="shared" si="525"/>
        <v>35.602777777777774</v>
      </c>
      <c r="N11220" s="2" t="str">
        <f t="shared" si="526"/>
        <v/>
      </c>
      <c r="O11220" s="2" t="str">
        <f t="shared" si="527"/>
        <v/>
      </c>
    </row>
    <row r="11221" spans="1:15" x14ac:dyDescent="0.25">
      <c r="A11221">
        <v>11220</v>
      </c>
      <c r="B11221">
        <v>4</v>
      </c>
      <c r="C11221" s="1">
        <v>35825</v>
      </c>
      <c r="D11221">
        <v>0</v>
      </c>
      <c r="E11221">
        <v>0</v>
      </c>
      <c r="F11221" t="s">
        <v>20</v>
      </c>
      <c r="G11221" s="1">
        <v>37326</v>
      </c>
      <c r="H11221">
        <v>2</v>
      </c>
      <c r="J11221">
        <v>21</v>
      </c>
      <c r="K11221">
        <v>10107</v>
      </c>
      <c r="L11221" s="1">
        <v>366</v>
      </c>
      <c r="M11221" s="2">
        <f t="shared" si="525"/>
        <v>4.1138888888888889</v>
      </c>
      <c r="N11221" s="2" t="str">
        <f t="shared" si="526"/>
        <v/>
      </c>
      <c r="O11221" s="2" t="str">
        <f t="shared" si="527"/>
        <v/>
      </c>
    </row>
    <row r="11222" spans="1:15" x14ac:dyDescent="0.25">
      <c r="A11222">
        <v>11221</v>
      </c>
      <c r="B11222">
        <v>2</v>
      </c>
      <c r="C11222" s="1">
        <v>19397</v>
      </c>
      <c r="D11222">
        <v>0</v>
      </c>
      <c r="E11222">
        <v>0</v>
      </c>
      <c r="F11222" t="s">
        <v>13</v>
      </c>
      <c r="G11222" s="1">
        <v>37326</v>
      </c>
      <c r="H11222">
        <v>0</v>
      </c>
      <c r="J11222">
        <v>21</v>
      </c>
      <c r="K11222">
        <v>0</v>
      </c>
      <c r="L11222" s="1">
        <v>366</v>
      </c>
      <c r="M11222" s="2">
        <f t="shared" si="525"/>
        <v>49.094444444444441</v>
      </c>
      <c r="N11222" s="2" t="str">
        <f t="shared" si="526"/>
        <v/>
      </c>
      <c r="O11222" s="2" t="str">
        <f t="shared" si="527"/>
        <v/>
      </c>
    </row>
    <row r="11223" spans="1:15" x14ac:dyDescent="0.25">
      <c r="A11223">
        <v>11222</v>
      </c>
      <c r="B11223">
        <v>2</v>
      </c>
      <c r="C11223" s="1">
        <v>12287</v>
      </c>
      <c r="D11223">
        <v>0</v>
      </c>
      <c r="E11223">
        <v>0</v>
      </c>
      <c r="F11223" t="s">
        <v>14</v>
      </c>
      <c r="G11223" s="1">
        <v>37326</v>
      </c>
      <c r="H11223">
        <v>0</v>
      </c>
      <c r="J11223">
        <v>10</v>
      </c>
      <c r="K11223">
        <v>0</v>
      </c>
      <c r="L11223" s="1">
        <v>366</v>
      </c>
      <c r="M11223" s="2">
        <f t="shared" si="525"/>
        <v>68.555555555555557</v>
      </c>
      <c r="N11223" s="2" t="str">
        <f t="shared" si="526"/>
        <v/>
      </c>
      <c r="O11223" s="2" t="str">
        <f t="shared" si="527"/>
        <v/>
      </c>
    </row>
    <row r="11224" spans="1:15" x14ac:dyDescent="0.25">
      <c r="A11224">
        <v>11223</v>
      </c>
      <c r="B11224">
        <v>2</v>
      </c>
      <c r="C11224" s="1">
        <v>27125</v>
      </c>
      <c r="D11224">
        <v>3146</v>
      </c>
      <c r="E11224">
        <v>1</v>
      </c>
      <c r="F11224" t="s">
        <v>14</v>
      </c>
      <c r="G11224" s="1">
        <v>37327</v>
      </c>
      <c r="H11224">
        <v>2</v>
      </c>
      <c r="J11224">
        <v>10</v>
      </c>
      <c r="K11224">
        <v>0</v>
      </c>
      <c r="L11224" s="1">
        <v>366</v>
      </c>
      <c r="M11224" s="2">
        <f t="shared" si="525"/>
        <v>27.933333333333334</v>
      </c>
      <c r="N11224" s="2" t="str">
        <f t="shared" si="526"/>
        <v/>
      </c>
      <c r="O11224" s="2" t="str">
        <f t="shared" si="527"/>
        <v/>
      </c>
    </row>
    <row r="11225" spans="1:15" x14ac:dyDescent="0.25">
      <c r="A11225">
        <v>11224</v>
      </c>
      <c r="B11225">
        <v>3</v>
      </c>
      <c r="C11225" s="1">
        <v>14590</v>
      </c>
      <c r="D11225">
        <v>0</v>
      </c>
      <c r="E11225">
        <v>0</v>
      </c>
      <c r="F11225" t="s">
        <v>13</v>
      </c>
      <c r="G11225" s="1">
        <v>37327</v>
      </c>
      <c r="H11225">
        <v>0</v>
      </c>
      <c r="J11225">
        <v>25</v>
      </c>
      <c r="K11225">
        <v>0</v>
      </c>
      <c r="L11225" s="1">
        <v>366</v>
      </c>
      <c r="M11225" s="2">
        <f t="shared" si="525"/>
        <v>62.25277777777778</v>
      </c>
      <c r="N11225" s="2" t="str">
        <f t="shared" si="526"/>
        <v/>
      </c>
      <c r="O11225" s="2" t="str">
        <f t="shared" si="527"/>
        <v/>
      </c>
    </row>
    <row r="11226" spans="1:15" x14ac:dyDescent="0.25">
      <c r="A11226">
        <v>11225</v>
      </c>
      <c r="B11226">
        <v>3</v>
      </c>
      <c r="C11226" s="1">
        <v>23852</v>
      </c>
      <c r="D11226">
        <v>0</v>
      </c>
      <c r="E11226">
        <v>0</v>
      </c>
      <c r="F11226" t="s">
        <v>13</v>
      </c>
      <c r="G11226" s="1">
        <v>37327</v>
      </c>
      <c r="H11226">
        <v>0</v>
      </c>
      <c r="J11226">
        <v>23</v>
      </c>
      <c r="K11226">
        <v>0</v>
      </c>
      <c r="L11226" s="1">
        <v>366</v>
      </c>
      <c r="M11226" s="2">
        <f t="shared" si="525"/>
        <v>36.894444444444446</v>
      </c>
      <c r="N11226" s="2" t="str">
        <f t="shared" si="526"/>
        <v/>
      </c>
      <c r="O11226" s="2" t="str">
        <f t="shared" si="527"/>
        <v/>
      </c>
    </row>
    <row r="11227" spans="1:15" x14ac:dyDescent="0.25">
      <c r="A11227">
        <v>11226</v>
      </c>
      <c r="B11227">
        <v>2</v>
      </c>
      <c r="C11227" s="1">
        <v>24149</v>
      </c>
      <c r="D11227">
        <v>0</v>
      </c>
      <c r="E11227">
        <v>0</v>
      </c>
      <c r="F11227" t="s">
        <v>13</v>
      </c>
      <c r="G11227" s="1">
        <v>37327</v>
      </c>
      <c r="H11227">
        <v>0</v>
      </c>
      <c r="J11227">
        <v>23</v>
      </c>
      <c r="K11227">
        <v>0</v>
      </c>
      <c r="L11227" s="1">
        <v>366</v>
      </c>
      <c r="M11227" s="2">
        <f t="shared" si="525"/>
        <v>36.086111111111109</v>
      </c>
      <c r="N11227" s="2" t="str">
        <f t="shared" si="526"/>
        <v/>
      </c>
      <c r="O11227" s="2" t="str">
        <f t="shared" si="527"/>
        <v/>
      </c>
    </row>
    <row r="11228" spans="1:15" x14ac:dyDescent="0.25">
      <c r="A11228">
        <v>11227</v>
      </c>
      <c r="B11228">
        <v>2</v>
      </c>
      <c r="C11228" s="1">
        <v>26391</v>
      </c>
      <c r="D11228">
        <v>1617</v>
      </c>
      <c r="E11228">
        <v>1</v>
      </c>
      <c r="F11228" t="s">
        <v>29</v>
      </c>
      <c r="G11228" s="1">
        <v>37327</v>
      </c>
      <c r="H11228">
        <v>2</v>
      </c>
      <c r="J11228">
        <v>10</v>
      </c>
      <c r="K11228">
        <v>17807</v>
      </c>
      <c r="L11228" s="1">
        <v>366</v>
      </c>
      <c r="M11228" s="2">
        <f t="shared" si="525"/>
        <v>29.944444444444443</v>
      </c>
      <c r="N11228" s="2" t="str">
        <f t="shared" si="526"/>
        <v/>
      </c>
      <c r="O11228" s="2" t="str">
        <f t="shared" si="527"/>
        <v/>
      </c>
    </row>
    <row r="11229" spans="1:15" x14ac:dyDescent="0.25">
      <c r="A11229">
        <v>11228</v>
      </c>
      <c r="B11229">
        <v>2</v>
      </c>
      <c r="C11229" s="1">
        <v>25752</v>
      </c>
      <c r="D11229">
        <v>2467</v>
      </c>
      <c r="E11229">
        <v>0</v>
      </c>
      <c r="F11229" t="s">
        <v>21</v>
      </c>
      <c r="G11229" s="1">
        <v>37327</v>
      </c>
      <c r="H11229">
        <v>2</v>
      </c>
      <c r="J11229">
        <v>10</v>
      </c>
      <c r="K11229">
        <v>10107</v>
      </c>
      <c r="L11229" s="1">
        <v>366</v>
      </c>
      <c r="M11229" s="2">
        <f t="shared" si="525"/>
        <v>31.691666666666666</v>
      </c>
      <c r="N11229" s="2" t="str">
        <f t="shared" si="526"/>
        <v/>
      </c>
      <c r="O11229" s="2" t="str">
        <f t="shared" si="527"/>
        <v/>
      </c>
    </row>
    <row r="11230" spans="1:15" x14ac:dyDescent="0.25">
      <c r="A11230">
        <v>11229</v>
      </c>
      <c r="B11230">
        <v>2</v>
      </c>
      <c r="C11230" s="1">
        <v>19342</v>
      </c>
      <c r="D11230">
        <v>0</v>
      </c>
      <c r="E11230">
        <v>1</v>
      </c>
      <c r="F11230" t="s">
        <v>14</v>
      </c>
      <c r="G11230" s="1">
        <v>37327</v>
      </c>
      <c r="H11230">
        <v>2</v>
      </c>
      <c r="J11230">
        <v>10</v>
      </c>
      <c r="K11230">
        <v>10107</v>
      </c>
      <c r="L11230" s="1">
        <v>366</v>
      </c>
      <c r="M11230" s="2">
        <f t="shared" si="525"/>
        <v>49.244444444444447</v>
      </c>
      <c r="N11230" s="2" t="str">
        <f t="shared" si="526"/>
        <v/>
      </c>
      <c r="O11230" s="2" t="str">
        <f t="shared" si="527"/>
        <v/>
      </c>
    </row>
    <row r="11231" spans="1:15" x14ac:dyDescent="0.25">
      <c r="A11231">
        <v>11230</v>
      </c>
      <c r="B11231">
        <v>4</v>
      </c>
      <c r="C11231" s="1">
        <v>30911</v>
      </c>
      <c r="D11231">
        <v>0</v>
      </c>
      <c r="E11231">
        <v>0</v>
      </c>
      <c r="F11231" t="s">
        <v>20</v>
      </c>
      <c r="G11231" s="1">
        <v>37327</v>
      </c>
      <c r="H11231">
        <v>0</v>
      </c>
      <c r="J11231">
        <v>21</v>
      </c>
      <c r="K11231">
        <v>10107</v>
      </c>
      <c r="L11231" s="1">
        <v>366</v>
      </c>
      <c r="M11231" s="2">
        <f t="shared" si="525"/>
        <v>17.569444444444443</v>
      </c>
      <c r="N11231" s="2" t="str">
        <f t="shared" si="526"/>
        <v/>
      </c>
      <c r="O11231" s="2" t="str">
        <f t="shared" si="527"/>
        <v/>
      </c>
    </row>
    <row r="11232" spans="1:15" x14ac:dyDescent="0.25">
      <c r="A11232">
        <v>11231</v>
      </c>
      <c r="B11232">
        <v>3</v>
      </c>
      <c r="C11232" s="1">
        <v>12901</v>
      </c>
      <c r="D11232">
        <v>3000</v>
      </c>
      <c r="E11232">
        <v>0</v>
      </c>
      <c r="F11232" t="s">
        <v>22</v>
      </c>
      <c r="G11232" s="1">
        <v>37328</v>
      </c>
      <c r="H11232">
        <v>0</v>
      </c>
      <c r="J11232">
        <v>10</v>
      </c>
      <c r="K11232">
        <v>0</v>
      </c>
      <c r="L11232" s="1">
        <v>366</v>
      </c>
      <c r="M11232" s="2">
        <f t="shared" si="525"/>
        <v>66.87777777777778</v>
      </c>
      <c r="N11232" s="2" t="str">
        <f t="shared" si="526"/>
        <v/>
      </c>
      <c r="O11232" s="2" t="str">
        <f t="shared" si="527"/>
        <v/>
      </c>
    </row>
    <row r="11233" spans="1:15" x14ac:dyDescent="0.25">
      <c r="A11233">
        <v>11232</v>
      </c>
      <c r="B11233">
        <v>2</v>
      </c>
      <c r="C11233" s="1">
        <v>19040</v>
      </c>
      <c r="D11233">
        <v>0</v>
      </c>
      <c r="E11233">
        <v>0</v>
      </c>
      <c r="F11233" t="s">
        <v>13</v>
      </c>
      <c r="G11233" s="1">
        <v>37328</v>
      </c>
      <c r="H11233">
        <v>0</v>
      </c>
      <c r="J11233">
        <v>21</v>
      </c>
      <c r="K11233">
        <v>0</v>
      </c>
      <c r="L11233" s="1">
        <v>366</v>
      </c>
      <c r="M11233" s="2">
        <f t="shared" si="525"/>
        <v>50.075000000000003</v>
      </c>
      <c r="N11233" s="2" t="str">
        <f t="shared" si="526"/>
        <v/>
      </c>
      <c r="O11233" s="2" t="str">
        <f t="shared" si="527"/>
        <v/>
      </c>
    </row>
    <row r="11234" spans="1:15" x14ac:dyDescent="0.25">
      <c r="A11234">
        <v>11233</v>
      </c>
      <c r="B11234">
        <v>2</v>
      </c>
      <c r="C11234" s="1">
        <v>17899</v>
      </c>
      <c r="D11234">
        <v>0</v>
      </c>
      <c r="E11234">
        <v>0</v>
      </c>
      <c r="F11234" t="s">
        <v>13</v>
      </c>
      <c r="G11234" s="1">
        <v>37329</v>
      </c>
      <c r="H11234">
        <v>0</v>
      </c>
      <c r="J11234">
        <v>25</v>
      </c>
      <c r="K11234">
        <v>0</v>
      </c>
      <c r="L11234" s="1">
        <v>366</v>
      </c>
      <c r="M11234" s="2">
        <f t="shared" si="525"/>
        <v>53.202777777777776</v>
      </c>
      <c r="N11234" s="2" t="str">
        <f t="shared" si="526"/>
        <v/>
      </c>
      <c r="O11234" s="2" t="str">
        <f t="shared" si="527"/>
        <v/>
      </c>
    </row>
    <row r="11235" spans="1:15" x14ac:dyDescent="0.25">
      <c r="A11235">
        <v>11234</v>
      </c>
      <c r="B11235">
        <v>2</v>
      </c>
      <c r="C11235" s="1">
        <v>20976</v>
      </c>
      <c r="D11235">
        <v>0</v>
      </c>
      <c r="E11235">
        <v>0</v>
      </c>
      <c r="F11235" t="s">
        <v>13</v>
      </c>
      <c r="G11235" s="1">
        <v>37329</v>
      </c>
      <c r="H11235">
        <v>0</v>
      </c>
      <c r="J11235">
        <v>25</v>
      </c>
      <c r="K11235">
        <v>0</v>
      </c>
      <c r="L11235" s="1">
        <v>366</v>
      </c>
      <c r="M11235" s="2">
        <f t="shared" si="525"/>
        <v>44.774999999999999</v>
      </c>
      <c r="N11235" s="2" t="str">
        <f t="shared" si="526"/>
        <v/>
      </c>
      <c r="O11235" s="2" t="str">
        <f t="shared" si="527"/>
        <v/>
      </c>
    </row>
    <row r="11236" spans="1:15" x14ac:dyDescent="0.25">
      <c r="A11236">
        <v>11235</v>
      </c>
      <c r="B11236">
        <v>2</v>
      </c>
      <c r="C11236" s="1">
        <v>19678</v>
      </c>
      <c r="D11236">
        <v>1622</v>
      </c>
      <c r="E11236">
        <v>1</v>
      </c>
      <c r="F11236" t="s">
        <v>16</v>
      </c>
      <c r="G11236" s="1">
        <v>37329</v>
      </c>
      <c r="H11236">
        <v>2</v>
      </c>
      <c r="J11236">
        <v>10</v>
      </c>
      <c r="K11236">
        <v>13507</v>
      </c>
      <c r="L11236" s="1">
        <v>366</v>
      </c>
      <c r="M11236" s="2">
        <f t="shared" si="525"/>
        <v>48.330555555555556</v>
      </c>
      <c r="N11236" s="2" t="str">
        <f t="shared" si="526"/>
        <v/>
      </c>
      <c r="O11236" s="2" t="str">
        <f t="shared" si="527"/>
        <v/>
      </c>
    </row>
    <row r="11237" spans="1:15" x14ac:dyDescent="0.25">
      <c r="A11237">
        <v>11236</v>
      </c>
      <c r="B11237">
        <v>2</v>
      </c>
      <c r="C11237" s="1">
        <v>27859</v>
      </c>
      <c r="D11237">
        <v>0</v>
      </c>
      <c r="E11237">
        <v>0</v>
      </c>
      <c r="F11237" t="s">
        <v>20</v>
      </c>
      <c r="G11237" s="1">
        <v>37329</v>
      </c>
      <c r="H11237">
        <v>2</v>
      </c>
      <c r="J11237">
        <v>10</v>
      </c>
      <c r="K11237">
        <v>16707</v>
      </c>
      <c r="L11237" s="1">
        <v>366</v>
      </c>
      <c r="M11237" s="2">
        <f t="shared" si="525"/>
        <v>25.930555555555557</v>
      </c>
      <c r="N11237" s="2" t="str">
        <f t="shared" si="526"/>
        <v/>
      </c>
      <c r="O11237" s="2" t="str">
        <f t="shared" si="527"/>
        <v/>
      </c>
    </row>
    <row r="11238" spans="1:15" x14ac:dyDescent="0.25">
      <c r="A11238">
        <v>11237</v>
      </c>
      <c r="B11238">
        <v>3</v>
      </c>
      <c r="C11238" s="1">
        <v>27912</v>
      </c>
      <c r="D11238">
        <v>0</v>
      </c>
      <c r="E11238">
        <v>0</v>
      </c>
      <c r="F11238" t="s">
        <v>14</v>
      </c>
      <c r="G11238" s="1">
        <v>37329</v>
      </c>
      <c r="H11238">
        <v>2</v>
      </c>
      <c r="J11238">
        <v>10</v>
      </c>
      <c r="K11238">
        <v>10107</v>
      </c>
      <c r="L11238" s="1">
        <v>366</v>
      </c>
      <c r="M11238" s="2">
        <f t="shared" si="525"/>
        <v>25.786111111111111</v>
      </c>
      <c r="N11238" s="2" t="str">
        <f t="shared" si="526"/>
        <v/>
      </c>
      <c r="O11238" s="2" t="str">
        <f t="shared" si="527"/>
        <v/>
      </c>
    </row>
    <row r="11239" spans="1:15" x14ac:dyDescent="0.25">
      <c r="A11239">
        <v>11238</v>
      </c>
      <c r="B11239">
        <v>3</v>
      </c>
      <c r="C11239" s="1">
        <v>19595</v>
      </c>
      <c r="D11239">
        <v>2960</v>
      </c>
      <c r="E11239">
        <v>0</v>
      </c>
      <c r="F11239" t="s">
        <v>21</v>
      </c>
      <c r="G11239" s="1">
        <v>37329</v>
      </c>
      <c r="H11239">
        <v>2</v>
      </c>
      <c r="J11239">
        <v>10</v>
      </c>
      <c r="K11239">
        <v>10107</v>
      </c>
      <c r="L11239" s="1">
        <v>366</v>
      </c>
      <c r="M11239" s="2">
        <f t="shared" si="525"/>
        <v>48.555555555555557</v>
      </c>
      <c r="N11239" s="2" t="str">
        <f t="shared" si="526"/>
        <v/>
      </c>
      <c r="O11239" s="2" t="str">
        <f t="shared" si="527"/>
        <v/>
      </c>
    </row>
    <row r="11240" spans="1:15" x14ac:dyDescent="0.25">
      <c r="A11240">
        <v>11239</v>
      </c>
      <c r="B11240">
        <v>2</v>
      </c>
      <c r="C11240" s="1">
        <v>18397</v>
      </c>
      <c r="D11240">
        <v>0</v>
      </c>
      <c r="E11240">
        <v>0</v>
      </c>
      <c r="F11240" t="s">
        <v>13</v>
      </c>
      <c r="G11240" s="1">
        <v>37330</v>
      </c>
      <c r="H11240">
        <v>0</v>
      </c>
      <c r="J11240">
        <v>10</v>
      </c>
      <c r="K11240">
        <v>10107</v>
      </c>
      <c r="L11240" s="1">
        <v>366</v>
      </c>
      <c r="M11240" s="2">
        <f t="shared" si="525"/>
        <v>51.836111111111109</v>
      </c>
      <c r="N11240" s="2" t="str">
        <f t="shared" si="526"/>
        <v/>
      </c>
      <c r="O11240" s="2" t="str">
        <f t="shared" si="527"/>
        <v/>
      </c>
    </row>
    <row r="11241" spans="1:15" x14ac:dyDescent="0.25">
      <c r="A11241">
        <v>11240</v>
      </c>
      <c r="B11241">
        <v>2</v>
      </c>
      <c r="C11241" s="1">
        <v>21252</v>
      </c>
      <c r="D11241">
        <v>7437</v>
      </c>
      <c r="E11241">
        <v>3</v>
      </c>
      <c r="F11241" t="s">
        <v>13</v>
      </c>
      <c r="G11241" s="1">
        <v>37330</v>
      </c>
      <c r="H11241">
        <v>0</v>
      </c>
      <c r="J11241">
        <v>21</v>
      </c>
      <c r="K11241">
        <v>0</v>
      </c>
      <c r="L11241" s="1">
        <v>366</v>
      </c>
      <c r="M11241" s="2">
        <f t="shared" si="525"/>
        <v>44.019444444444446</v>
      </c>
      <c r="N11241" s="2" t="str">
        <f t="shared" si="526"/>
        <v/>
      </c>
      <c r="O11241" s="2" t="str">
        <f t="shared" si="527"/>
        <v/>
      </c>
    </row>
    <row r="11242" spans="1:15" x14ac:dyDescent="0.25">
      <c r="A11242">
        <v>11241</v>
      </c>
      <c r="B11242">
        <v>2</v>
      </c>
      <c r="C11242" s="1">
        <v>26386</v>
      </c>
      <c r="D11242">
        <v>2500</v>
      </c>
      <c r="E11242">
        <v>0</v>
      </c>
      <c r="F11242" t="s">
        <v>26</v>
      </c>
      <c r="G11242" s="1">
        <v>37333</v>
      </c>
      <c r="H11242">
        <v>2</v>
      </c>
      <c r="J11242">
        <v>10</v>
      </c>
      <c r="K11242">
        <v>15607</v>
      </c>
      <c r="L11242" s="1">
        <v>366</v>
      </c>
      <c r="M11242" s="2">
        <f t="shared" si="525"/>
        <v>29.972222222222221</v>
      </c>
      <c r="N11242" s="2" t="str">
        <f t="shared" si="526"/>
        <v/>
      </c>
      <c r="O11242" s="2" t="str">
        <f t="shared" si="527"/>
        <v/>
      </c>
    </row>
    <row r="11243" spans="1:15" x14ac:dyDescent="0.25">
      <c r="A11243">
        <v>11242</v>
      </c>
      <c r="B11243">
        <v>2</v>
      </c>
      <c r="C11243" s="1">
        <v>28569</v>
      </c>
      <c r="D11243">
        <v>2300</v>
      </c>
      <c r="E11243">
        <v>0</v>
      </c>
      <c r="F11243" t="s">
        <v>14</v>
      </c>
      <c r="G11243" s="1">
        <v>37333</v>
      </c>
      <c r="H11243">
        <v>0</v>
      </c>
      <c r="J11243">
        <v>10</v>
      </c>
      <c r="K11243">
        <v>18319</v>
      </c>
      <c r="L11243" s="1">
        <v>366</v>
      </c>
      <c r="M11243" s="2">
        <f t="shared" si="525"/>
        <v>23.994444444444444</v>
      </c>
      <c r="N11243" s="2" t="str">
        <f t="shared" si="526"/>
        <v/>
      </c>
      <c r="O11243" s="2" t="str">
        <f t="shared" si="527"/>
        <v/>
      </c>
    </row>
    <row r="11244" spans="1:15" x14ac:dyDescent="0.25">
      <c r="A11244">
        <v>11243</v>
      </c>
      <c r="B11244">
        <v>3</v>
      </c>
      <c r="C11244" s="1">
        <v>20909</v>
      </c>
      <c r="D11244">
        <v>0</v>
      </c>
      <c r="E11244">
        <v>0</v>
      </c>
      <c r="F11244" t="s">
        <v>13</v>
      </c>
      <c r="G11244" s="1">
        <v>37333</v>
      </c>
      <c r="H11244">
        <v>0</v>
      </c>
      <c r="J11244">
        <v>21</v>
      </c>
      <c r="K11244">
        <v>0</v>
      </c>
      <c r="L11244" s="1">
        <v>366</v>
      </c>
      <c r="M11244" s="2">
        <f t="shared" si="525"/>
        <v>44.966666666666669</v>
      </c>
      <c r="N11244" s="2" t="str">
        <f t="shared" si="526"/>
        <v/>
      </c>
      <c r="O11244" s="2" t="str">
        <f t="shared" si="527"/>
        <v/>
      </c>
    </row>
    <row r="11245" spans="1:15" x14ac:dyDescent="0.25">
      <c r="A11245">
        <v>11244</v>
      </c>
      <c r="B11245">
        <v>4</v>
      </c>
      <c r="C11245" s="1">
        <v>27903</v>
      </c>
      <c r="D11245">
        <v>0</v>
      </c>
      <c r="E11245">
        <v>0</v>
      </c>
      <c r="F11245" t="s">
        <v>20</v>
      </c>
      <c r="G11245" s="1">
        <v>37334</v>
      </c>
      <c r="H11245">
        <v>2</v>
      </c>
      <c r="J11245">
        <v>10</v>
      </c>
      <c r="K11245">
        <v>10307</v>
      </c>
      <c r="L11245" s="1">
        <v>366</v>
      </c>
      <c r="M11245" s="2">
        <f t="shared" si="525"/>
        <v>25.822222222222223</v>
      </c>
      <c r="N11245" s="2" t="str">
        <f t="shared" si="526"/>
        <v/>
      </c>
      <c r="O11245" s="2" t="str">
        <f t="shared" si="527"/>
        <v/>
      </c>
    </row>
    <row r="11246" spans="1:15" x14ac:dyDescent="0.25">
      <c r="A11246">
        <v>11245</v>
      </c>
      <c r="B11246">
        <v>4</v>
      </c>
      <c r="C11246" s="1">
        <v>37290</v>
      </c>
      <c r="D11246">
        <v>0</v>
      </c>
      <c r="E11246">
        <v>0</v>
      </c>
      <c r="F11246" t="s">
        <v>20</v>
      </c>
      <c r="G11246" s="1">
        <v>37335</v>
      </c>
      <c r="H11246">
        <v>2</v>
      </c>
      <c r="J11246">
        <v>21</v>
      </c>
      <c r="K11246">
        <v>10107</v>
      </c>
      <c r="L11246" s="1">
        <v>366</v>
      </c>
      <c r="M11246" s="2">
        <f t="shared" si="525"/>
        <v>0.13055555555555556</v>
      </c>
      <c r="N11246" s="2" t="str">
        <f t="shared" si="526"/>
        <v/>
      </c>
      <c r="O11246" s="2" t="str">
        <f t="shared" si="527"/>
        <v/>
      </c>
    </row>
    <row r="11247" spans="1:15" x14ac:dyDescent="0.25">
      <c r="A11247">
        <v>11246</v>
      </c>
      <c r="B11247">
        <v>4</v>
      </c>
      <c r="C11247" s="1">
        <v>27963</v>
      </c>
      <c r="D11247">
        <v>0</v>
      </c>
      <c r="E11247">
        <v>0</v>
      </c>
      <c r="F11247" t="s">
        <v>20</v>
      </c>
      <c r="G11247" s="1">
        <v>37335</v>
      </c>
      <c r="H11247">
        <v>2</v>
      </c>
      <c r="J11247">
        <v>10</v>
      </c>
      <c r="K11247">
        <v>10207</v>
      </c>
      <c r="L11247" s="1">
        <v>366</v>
      </c>
      <c r="M11247" s="2">
        <f t="shared" si="525"/>
        <v>25.661111111111111</v>
      </c>
      <c r="N11247" s="2" t="str">
        <f t="shared" si="526"/>
        <v/>
      </c>
      <c r="O11247" s="2" t="str">
        <f t="shared" si="527"/>
        <v/>
      </c>
    </row>
    <row r="11248" spans="1:15" x14ac:dyDescent="0.25">
      <c r="A11248">
        <v>11247</v>
      </c>
      <c r="B11248">
        <v>2</v>
      </c>
      <c r="C11248" s="1">
        <v>21663</v>
      </c>
      <c r="D11248">
        <v>0</v>
      </c>
      <c r="E11248">
        <v>0</v>
      </c>
      <c r="F11248" t="s">
        <v>14</v>
      </c>
      <c r="G11248" s="1">
        <v>37336</v>
      </c>
      <c r="H11248">
        <v>2</v>
      </c>
      <c r="J11248">
        <v>10</v>
      </c>
      <c r="K11248">
        <v>14607</v>
      </c>
      <c r="L11248" s="1">
        <v>366</v>
      </c>
      <c r="M11248" s="2">
        <f t="shared" si="525"/>
        <v>42.911111111111111</v>
      </c>
      <c r="N11248" s="2" t="str">
        <f t="shared" si="526"/>
        <v/>
      </c>
      <c r="O11248" s="2" t="str">
        <f t="shared" si="527"/>
        <v/>
      </c>
    </row>
    <row r="11249" spans="1:15" x14ac:dyDescent="0.25">
      <c r="A11249">
        <v>11248</v>
      </c>
      <c r="B11249">
        <v>2</v>
      </c>
      <c r="C11249" s="1">
        <v>21460</v>
      </c>
      <c r="D11249">
        <v>0</v>
      </c>
      <c r="E11249">
        <v>0</v>
      </c>
      <c r="F11249" t="s">
        <v>13</v>
      </c>
      <c r="G11249" s="1">
        <v>37336</v>
      </c>
      <c r="H11249">
        <v>0</v>
      </c>
      <c r="J11249">
        <v>25</v>
      </c>
      <c r="K11249">
        <v>0</v>
      </c>
      <c r="L11249" s="1">
        <v>366</v>
      </c>
      <c r="M11249" s="2">
        <f t="shared" si="525"/>
        <v>43.469444444444441</v>
      </c>
      <c r="N11249" s="2" t="str">
        <f t="shared" si="526"/>
        <v/>
      </c>
      <c r="O11249" s="2" t="str">
        <f t="shared" si="527"/>
        <v/>
      </c>
    </row>
    <row r="11250" spans="1:15" x14ac:dyDescent="0.25">
      <c r="A11250">
        <v>11249</v>
      </c>
      <c r="B11250">
        <v>2</v>
      </c>
      <c r="C11250" s="1">
        <v>23555</v>
      </c>
      <c r="D11250">
        <v>1340</v>
      </c>
      <c r="E11250">
        <v>3</v>
      </c>
      <c r="F11250" t="s">
        <v>21</v>
      </c>
      <c r="G11250" s="1">
        <v>37336</v>
      </c>
      <c r="H11250">
        <v>0</v>
      </c>
      <c r="J11250">
        <v>21</v>
      </c>
      <c r="K11250">
        <v>0</v>
      </c>
      <c r="L11250" s="1">
        <v>366</v>
      </c>
      <c r="M11250" s="2">
        <f t="shared" si="525"/>
        <v>37.733333333333334</v>
      </c>
      <c r="N11250" s="2" t="str">
        <f t="shared" si="526"/>
        <v/>
      </c>
      <c r="O11250" s="2" t="str">
        <f t="shared" si="527"/>
        <v/>
      </c>
    </row>
    <row r="11251" spans="1:15" x14ac:dyDescent="0.25">
      <c r="A11251">
        <v>11250</v>
      </c>
      <c r="B11251">
        <v>4</v>
      </c>
      <c r="C11251" s="1">
        <v>27357</v>
      </c>
      <c r="D11251">
        <v>1126</v>
      </c>
      <c r="E11251">
        <v>0</v>
      </c>
      <c r="F11251" t="s">
        <v>20</v>
      </c>
      <c r="G11251" s="1">
        <v>37340</v>
      </c>
      <c r="H11251">
        <v>2</v>
      </c>
      <c r="J11251">
        <v>10</v>
      </c>
      <c r="K11251">
        <v>13607</v>
      </c>
      <c r="L11251" s="1">
        <v>366</v>
      </c>
      <c r="M11251" s="2">
        <f t="shared" si="525"/>
        <v>27.336111111111112</v>
      </c>
      <c r="N11251" s="2" t="str">
        <f t="shared" si="526"/>
        <v/>
      </c>
      <c r="O11251" s="2" t="str">
        <f t="shared" si="527"/>
        <v/>
      </c>
    </row>
    <row r="11252" spans="1:15" x14ac:dyDescent="0.25">
      <c r="A11252">
        <v>11251</v>
      </c>
      <c r="B11252">
        <v>3</v>
      </c>
      <c r="C11252" s="1">
        <v>23803</v>
      </c>
      <c r="D11252">
        <v>0</v>
      </c>
      <c r="E11252">
        <v>0</v>
      </c>
      <c r="F11252" t="s">
        <v>13</v>
      </c>
      <c r="G11252" s="1">
        <v>37340</v>
      </c>
      <c r="H11252">
        <v>0</v>
      </c>
      <c r="J11252">
        <v>25</v>
      </c>
      <c r="K11252">
        <v>0</v>
      </c>
      <c r="L11252" s="1">
        <v>366</v>
      </c>
      <c r="M11252" s="2">
        <f t="shared" si="525"/>
        <v>37.06388888888889</v>
      </c>
      <c r="N11252" s="2" t="str">
        <f t="shared" si="526"/>
        <v/>
      </c>
      <c r="O11252" s="2" t="str">
        <f t="shared" si="527"/>
        <v/>
      </c>
    </row>
    <row r="11253" spans="1:15" x14ac:dyDescent="0.25">
      <c r="A11253">
        <v>11252</v>
      </c>
      <c r="B11253">
        <v>4</v>
      </c>
      <c r="C11253" s="1">
        <v>24188</v>
      </c>
      <c r="D11253">
        <v>0</v>
      </c>
      <c r="E11253">
        <v>0</v>
      </c>
      <c r="F11253" t="s">
        <v>20</v>
      </c>
      <c r="G11253" s="1">
        <v>37341</v>
      </c>
      <c r="H11253">
        <v>0</v>
      </c>
      <c r="J11253">
        <v>10</v>
      </c>
      <c r="K11253">
        <v>0</v>
      </c>
      <c r="L11253" s="1">
        <v>366</v>
      </c>
      <c r="M11253" s="2">
        <f t="shared" si="525"/>
        <v>36.011111111111113</v>
      </c>
      <c r="N11253" s="2" t="str">
        <f t="shared" si="526"/>
        <v/>
      </c>
      <c r="O11253" s="2" t="str">
        <f t="shared" si="527"/>
        <v/>
      </c>
    </row>
    <row r="11254" spans="1:15" x14ac:dyDescent="0.25">
      <c r="A11254">
        <v>11253</v>
      </c>
      <c r="B11254">
        <v>3</v>
      </c>
      <c r="C11254" s="1">
        <v>19136</v>
      </c>
      <c r="D11254">
        <v>0</v>
      </c>
      <c r="E11254">
        <v>4</v>
      </c>
      <c r="F11254" t="s">
        <v>14</v>
      </c>
      <c r="G11254" s="1">
        <v>37341</v>
      </c>
      <c r="H11254">
        <v>0</v>
      </c>
      <c r="J11254">
        <v>21</v>
      </c>
      <c r="K11254">
        <v>0</v>
      </c>
      <c r="L11254" s="1">
        <v>366</v>
      </c>
      <c r="M11254" s="2">
        <f t="shared" si="525"/>
        <v>49.844444444444441</v>
      </c>
      <c r="N11254" s="2" t="str">
        <f t="shared" si="526"/>
        <v/>
      </c>
      <c r="O11254" s="2" t="str">
        <f t="shared" si="527"/>
        <v/>
      </c>
    </row>
    <row r="11255" spans="1:15" x14ac:dyDescent="0.25">
      <c r="A11255">
        <v>11254</v>
      </c>
      <c r="B11255">
        <v>2</v>
      </c>
      <c r="C11255" s="1">
        <v>21442</v>
      </c>
      <c r="D11255">
        <v>3183</v>
      </c>
      <c r="E11255">
        <v>0</v>
      </c>
      <c r="F11255" t="s">
        <v>13</v>
      </c>
      <c r="G11255" s="1">
        <v>37341</v>
      </c>
      <c r="H11255">
        <v>0</v>
      </c>
      <c r="J11255">
        <v>21</v>
      </c>
      <c r="K11255">
        <v>0</v>
      </c>
      <c r="L11255" s="1">
        <v>366</v>
      </c>
      <c r="M11255" s="2">
        <f t="shared" si="525"/>
        <v>43.533333333333331</v>
      </c>
      <c r="N11255" s="2" t="str">
        <f t="shared" si="526"/>
        <v/>
      </c>
      <c r="O11255" s="2" t="str">
        <f t="shared" si="527"/>
        <v/>
      </c>
    </row>
    <row r="11256" spans="1:15" x14ac:dyDescent="0.25">
      <c r="A11256">
        <v>11255</v>
      </c>
      <c r="B11256">
        <v>2</v>
      </c>
      <c r="C11256" s="1">
        <v>24125</v>
      </c>
      <c r="D11256">
        <v>0</v>
      </c>
      <c r="E11256">
        <v>2</v>
      </c>
      <c r="F11256" t="s">
        <v>14</v>
      </c>
      <c r="G11256" s="1">
        <v>37341</v>
      </c>
      <c r="H11256">
        <v>2</v>
      </c>
      <c r="J11256">
        <v>10</v>
      </c>
      <c r="K11256">
        <v>0</v>
      </c>
      <c r="L11256" s="1">
        <v>366</v>
      </c>
      <c r="M11256" s="2">
        <f t="shared" si="525"/>
        <v>36.18888888888889</v>
      </c>
      <c r="N11256" s="2" t="str">
        <f t="shared" si="526"/>
        <v/>
      </c>
      <c r="O11256" s="2" t="str">
        <f t="shared" si="527"/>
        <v/>
      </c>
    </row>
    <row r="11257" spans="1:15" x14ac:dyDescent="0.25">
      <c r="A11257">
        <v>11256</v>
      </c>
      <c r="B11257">
        <v>4</v>
      </c>
      <c r="C11257" s="1">
        <v>27992</v>
      </c>
      <c r="D11257">
        <v>0</v>
      </c>
      <c r="E11257">
        <v>0</v>
      </c>
      <c r="F11257" t="s">
        <v>20</v>
      </c>
      <c r="G11257" s="1">
        <v>37341</v>
      </c>
      <c r="H11257">
        <v>2</v>
      </c>
      <c r="J11257">
        <v>10</v>
      </c>
      <c r="K11257">
        <v>17907</v>
      </c>
      <c r="L11257" s="1">
        <v>366</v>
      </c>
      <c r="M11257" s="2">
        <f t="shared" si="525"/>
        <v>25.6</v>
      </c>
      <c r="N11257" s="2" t="str">
        <f t="shared" si="526"/>
        <v/>
      </c>
      <c r="O11257" s="2" t="str">
        <f t="shared" si="527"/>
        <v/>
      </c>
    </row>
    <row r="11258" spans="1:15" x14ac:dyDescent="0.25">
      <c r="A11258">
        <v>11257</v>
      </c>
      <c r="B11258">
        <v>2</v>
      </c>
      <c r="C11258" s="1">
        <v>28644</v>
      </c>
      <c r="D11258">
        <v>1666</v>
      </c>
      <c r="E11258">
        <v>0</v>
      </c>
      <c r="F11258" t="s">
        <v>20</v>
      </c>
      <c r="G11258" s="1">
        <v>37341</v>
      </c>
      <c r="H11258">
        <v>2</v>
      </c>
      <c r="J11258">
        <v>10</v>
      </c>
      <c r="K11258">
        <v>10107</v>
      </c>
      <c r="L11258" s="1">
        <v>366</v>
      </c>
      <c r="M11258" s="2">
        <f t="shared" si="525"/>
        <v>23.81388888888889</v>
      </c>
      <c r="N11258" s="2" t="str">
        <f t="shared" si="526"/>
        <v/>
      </c>
      <c r="O11258" s="2" t="str">
        <f t="shared" si="527"/>
        <v/>
      </c>
    </row>
    <row r="11259" spans="1:15" x14ac:dyDescent="0.25">
      <c r="A11259">
        <v>11258</v>
      </c>
      <c r="B11259">
        <v>3</v>
      </c>
      <c r="C11259" s="1">
        <v>26774</v>
      </c>
      <c r="D11259">
        <v>1500</v>
      </c>
      <c r="E11259">
        <v>2</v>
      </c>
      <c r="F11259" t="s">
        <v>18</v>
      </c>
      <c r="G11259" s="1">
        <v>37342</v>
      </c>
      <c r="H11259">
        <v>0</v>
      </c>
      <c r="J11259">
        <v>21</v>
      </c>
      <c r="K11259">
        <v>0</v>
      </c>
      <c r="L11259" s="1">
        <v>366</v>
      </c>
      <c r="M11259" s="2">
        <f t="shared" si="525"/>
        <v>28.93611111111111</v>
      </c>
      <c r="N11259" s="2" t="str">
        <f t="shared" si="526"/>
        <v/>
      </c>
      <c r="O11259" s="2" t="str">
        <f t="shared" si="527"/>
        <v/>
      </c>
    </row>
    <row r="11260" spans="1:15" x14ac:dyDescent="0.25">
      <c r="A11260">
        <v>11259</v>
      </c>
      <c r="B11260">
        <v>2</v>
      </c>
      <c r="C11260" s="1">
        <v>32327</v>
      </c>
      <c r="D11260">
        <v>0</v>
      </c>
      <c r="E11260">
        <v>0</v>
      </c>
      <c r="F11260" t="s">
        <v>20</v>
      </c>
      <c r="G11260" s="1">
        <v>37342</v>
      </c>
      <c r="H11260">
        <v>2</v>
      </c>
      <c r="J11260">
        <v>21</v>
      </c>
      <c r="K11260">
        <v>10107</v>
      </c>
      <c r="L11260" s="1">
        <v>366</v>
      </c>
      <c r="M11260" s="2">
        <f t="shared" si="525"/>
        <v>13.733333333333333</v>
      </c>
      <c r="N11260" s="2" t="str">
        <f t="shared" si="526"/>
        <v/>
      </c>
      <c r="O11260" s="2" t="str">
        <f t="shared" si="527"/>
        <v/>
      </c>
    </row>
    <row r="11261" spans="1:15" x14ac:dyDescent="0.25">
      <c r="A11261">
        <v>11260</v>
      </c>
      <c r="B11261">
        <v>3</v>
      </c>
      <c r="C11261" s="1">
        <v>23225</v>
      </c>
      <c r="D11261">
        <v>4262</v>
      </c>
      <c r="E11261">
        <v>3</v>
      </c>
      <c r="F11261" t="s">
        <v>17</v>
      </c>
      <c r="G11261" s="1">
        <v>37343</v>
      </c>
      <c r="H11261">
        <v>2</v>
      </c>
      <c r="J11261">
        <v>10</v>
      </c>
      <c r="K11261">
        <v>0</v>
      </c>
      <c r="L11261" s="1">
        <v>366</v>
      </c>
      <c r="M11261" s="2">
        <f t="shared" si="525"/>
        <v>38.655555555555559</v>
      </c>
      <c r="N11261" s="2" t="str">
        <f t="shared" si="526"/>
        <v/>
      </c>
      <c r="O11261" s="2" t="str">
        <f t="shared" si="527"/>
        <v/>
      </c>
    </row>
    <row r="11262" spans="1:15" x14ac:dyDescent="0.25">
      <c r="A11262">
        <v>11261</v>
      </c>
      <c r="B11262">
        <v>2</v>
      </c>
      <c r="C11262" s="1">
        <v>20559</v>
      </c>
      <c r="D11262">
        <v>0</v>
      </c>
      <c r="E11262">
        <v>0</v>
      </c>
      <c r="F11262" t="s">
        <v>13</v>
      </c>
      <c r="G11262" s="1">
        <v>37343</v>
      </c>
      <c r="H11262">
        <v>0</v>
      </c>
      <c r="J11262">
        <v>23</v>
      </c>
      <c r="K11262">
        <v>0</v>
      </c>
      <c r="L11262" s="1">
        <v>366</v>
      </c>
      <c r="M11262" s="2">
        <f t="shared" si="525"/>
        <v>45.955555555555556</v>
      </c>
      <c r="N11262" s="2" t="str">
        <f t="shared" si="526"/>
        <v/>
      </c>
      <c r="O11262" s="2" t="str">
        <f t="shared" si="527"/>
        <v/>
      </c>
    </row>
    <row r="11263" spans="1:15" x14ac:dyDescent="0.25">
      <c r="A11263">
        <v>11262</v>
      </c>
      <c r="B11263">
        <v>3</v>
      </c>
      <c r="C11263" s="1">
        <v>24530</v>
      </c>
      <c r="D11263">
        <v>0</v>
      </c>
      <c r="E11263">
        <v>0</v>
      </c>
      <c r="F11263" t="s">
        <v>13</v>
      </c>
      <c r="G11263" s="1">
        <v>37343</v>
      </c>
      <c r="H11263">
        <v>0</v>
      </c>
      <c r="J11263">
        <v>25</v>
      </c>
      <c r="K11263">
        <v>0</v>
      </c>
      <c r="L11263" s="1">
        <v>366</v>
      </c>
      <c r="M11263" s="2">
        <f t="shared" si="525"/>
        <v>35.086111111111109</v>
      </c>
      <c r="N11263" s="2" t="str">
        <f t="shared" si="526"/>
        <v/>
      </c>
      <c r="O11263" s="2" t="str">
        <f t="shared" si="527"/>
        <v/>
      </c>
    </row>
    <row r="11264" spans="1:15" x14ac:dyDescent="0.25">
      <c r="A11264">
        <v>11263</v>
      </c>
      <c r="B11264">
        <v>3</v>
      </c>
      <c r="C11264" s="1">
        <v>22187</v>
      </c>
      <c r="D11264">
        <v>0</v>
      </c>
      <c r="E11264">
        <v>0</v>
      </c>
      <c r="F11264" t="s">
        <v>13</v>
      </c>
      <c r="G11264" s="1">
        <v>37343</v>
      </c>
      <c r="H11264">
        <v>0</v>
      </c>
      <c r="J11264">
        <v>25</v>
      </c>
      <c r="K11264">
        <v>0</v>
      </c>
      <c r="L11264" s="1">
        <v>366</v>
      </c>
      <c r="M11264" s="2">
        <f t="shared" si="525"/>
        <v>41.5</v>
      </c>
      <c r="N11264" s="2" t="str">
        <f t="shared" si="526"/>
        <v/>
      </c>
      <c r="O11264" s="2" t="str">
        <f t="shared" si="527"/>
        <v/>
      </c>
    </row>
    <row r="11265" spans="1:15" x14ac:dyDescent="0.25">
      <c r="A11265">
        <v>11264</v>
      </c>
      <c r="B11265">
        <v>3</v>
      </c>
      <c r="C11265" s="1">
        <v>15779</v>
      </c>
      <c r="D11265">
        <v>0</v>
      </c>
      <c r="E11265">
        <v>0</v>
      </c>
      <c r="F11265" t="s">
        <v>13</v>
      </c>
      <c r="G11265" s="1">
        <v>37343</v>
      </c>
      <c r="H11265">
        <v>0</v>
      </c>
      <c r="J11265">
        <v>25</v>
      </c>
      <c r="K11265">
        <v>0</v>
      </c>
      <c r="L11265" s="1">
        <v>366</v>
      </c>
      <c r="M11265" s="2">
        <f t="shared" si="525"/>
        <v>59.038888888888891</v>
      </c>
      <c r="N11265" s="2" t="str">
        <f t="shared" si="526"/>
        <v/>
      </c>
      <c r="O11265" s="2" t="str">
        <f t="shared" si="527"/>
        <v/>
      </c>
    </row>
    <row r="11266" spans="1:15" x14ac:dyDescent="0.25">
      <c r="A11266">
        <v>11265</v>
      </c>
      <c r="B11266">
        <v>2</v>
      </c>
      <c r="C11266" s="1">
        <v>26334</v>
      </c>
      <c r="D11266">
        <v>0</v>
      </c>
      <c r="E11266">
        <v>0</v>
      </c>
      <c r="F11266" t="s">
        <v>20</v>
      </c>
      <c r="G11266" s="1">
        <v>37343</v>
      </c>
      <c r="H11266">
        <v>2</v>
      </c>
      <c r="J11266">
        <v>10</v>
      </c>
      <c r="K11266">
        <v>15607</v>
      </c>
      <c r="L11266" s="1">
        <v>366</v>
      </c>
      <c r="M11266" s="2">
        <f t="shared" si="525"/>
        <v>30.147222222222222</v>
      </c>
      <c r="N11266" s="2" t="str">
        <f t="shared" si="526"/>
        <v/>
      </c>
      <c r="O11266" s="2" t="str">
        <f t="shared" si="527"/>
        <v/>
      </c>
    </row>
    <row r="11267" spans="1:15" x14ac:dyDescent="0.25">
      <c r="A11267">
        <v>11266</v>
      </c>
      <c r="B11267">
        <v>2</v>
      </c>
      <c r="C11267" s="1">
        <v>10221</v>
      </c>
      <c r="D11267">
        <v>38413</v>
      </c>
      <c r="E11267">
        <v>0</v>
      </c>
      <c r="F11267" t="s">
        <v>14</v>
      </c>
      <c r="G11267" s="1">
        <v>37344</v>
      </c>
      <c r="H11267">
        <v>2</v>
      </c>
      <c r="J11267">
        <v>10</v>
      </c>
      <c r="K11267">
        <v>15607</v>
      </c>
      <c r="L11267" s="1">
        <v>366</v>
      </c>
      <c r="M11267" s="2">
        <f t="shared" si="525"/>
        <v>74.261111111111106</v>
      </c>
      <c r="N11267" s="2" t="str">
        <f t="shared" si="526"/>
        <v/>
      </c>
      <c r="O11267" s="2" t="str">
        <f t="shared" si="527"/>
        <v/>
      </c>
    </row>
    <row r="11268" spans="1:15" x14ac:dyDescent="0.25">
      <c r="A11268">
        <v>11267</v>
      </c>
      <c r="B11268">
        <v>3</v>
      </c>
      <c r="C11268" s="1">
        <v>26632</v>
      </c>
      <c r="D11268">
        <v>3012</v>
      </c>
      <c r="E11268">
        <v>3</v>
      </c>
      <c r="F11268" t="s">
        <v>14</v>
      </c>
      <c r="G11268" s="1">
        <v>37344</v>
      </c>
      <c r="H11268">
        <v>2</v>
      </c>
      <c r="J11268">
        <v>10</v>
      </c>
      <c r="K11268">
        <v>18319</v>
      </c>
      <c r="L11268" s="1">
        <v>366</v>
      </c>
      <c r="M11268" s="2">
        <f t="shared" si="525"/>
        <v>29.333333333333332</v>
      </c>
      <c r="N11268" s="2" t="str">
        <f t="shared" si="526"/>
        <v/>
      </c>
      <c r="O11268" s="2" t="str">
        <f t="shared" si="527"/>
        <v/>
      </c>
    </row>
    <row r="11269" spans="1:15" x14ac:dyDescent="0.25">
      <c r="A11269">
        <v>11268</v>
      </c>
      <c r="B11269">
        <v>2</v>
      </c>
      <c r="C11269" s="1">
        <v>23481</v>
      </c>
      <c r="D11269">
        <v>0</v>
      </c>
      <c r="E11269">
        <v>1</v>
      </c>
      <c r="F11269" t="s">
        <v>20</v>
      </c>
      <c r="G11269" s="1">
        <v>37348</v>
      </c>
      <c r="H11269">
        <v>2</v>
      </c>
      <c r="J11269">
        <v>10</v>
      </c>
      <c r="K11269">
        <v>10107</v>
      </c>
      <c r="L11269" s="1">
        <v>366</v>
      </c>
      <c r="M11269" s="2">
        <f t="shared" ref="M11269:M11331" si="528">DAYS360(C11269,G11269,TRUE)/360</f>
        <v>37.966666666666669</v>
      </c>
      <c r="N11269" s="2" t="str">
        <f t="shared" ref="N11269:N11331" si="529">IF(DAYS360(C11269,L11269)/360&gt;0,DAYS360(C11269,L11269)/360,"")</f>
        <v/>
      </c>
      <c r="O11269" s="2" t="str">
        <f t="shared" ref="O11269:O11332" si="530">IF(N11269="","",N11269-M11269)</f>
        <v/>
      </c>
    </row>
    <row r="11270" spans="1:15" x14ac:dyDescent="0.25">
      <c r="A11270">
        <v>11269</v>
      </c>
      <c r="B11270">
        <v>3</v>
      </c>
      <c r="C11270" s="1">
        <v>26661</v>
      </c>
      <c r="D11270">
        <v>0</v>
      </c>
      <c r="E11270">
        <v>0</v>
      </c>
      <c r="F11270" t="s">
        <v>13</v>
      </c>
      <c r="G11270" s="1">
        <v>37348</v>
      </c>
      <c r="H11270">
        <v>2</v>
      </c>
      <c r="J11270">
        <v>10</v>
      </c>
      <c r="K11270">
        <v>10107</v>
      </c>
      <c r="L11270" s="1">
        <v>366</v>
      </c>
      <c r="M11270" s="2">
        <f t="shared" si="528"/>
        <v>29.261111111111113</v>
      </c>
      <c r="N11270" s="2" t="str">
        <f t="shared" si="529"/>
        <v/>
      </c>
      <c r="O11270" s="2" t="str">
        <f t="shared" si="530"/>
        <v/>
      </c>
    </row>
    <row r="11271" spans="1:15" x14ac:dyDescent="0.25">
      <c r="A11271">
        <v>11270</v>
      </c>
      <c r="B11271">
        <v>2</v>
      </c>
      <c r="C11271" s="1">
        <v>23998</v>
      </c>
      <c r="D11271">
        <v>1500</v>
      </c>
      <c r="E11271">
        <v>1</v>
      </c>
      <c r="F11271" t="s">
        <v>29</v>
      </c>
      <c r="G11271" s="1">
        <v>37348</v>
      </c>
      <c r="H11271">
        <v>2</v>
      </c>
      <c r="J11271">
        <v>10</v>
      </c>
      <c r="K11271">
        <v>10907</v>
      </c>
      <c r="L11271" s="1">
        <v>366</v>
      </c>
      <c r="M11271" s="2">
        <f t="shared" si="528"/>
        <v>36.552777777777777</v>
      </c>
      <c r="N11271" s="2" t="str">
        <f t="shared" si="529"/>
        <v/>
      </c>
      <c r="O11271" s="2" t="str">
        <f t="shared" si="530"/>
        <v/>
      </c>
    </row>
    <row r="11272" spans="1:15" x14ac:dyDescent="0.25">
      <c r="A11272">
        <v>11271</v>
      </c>
      <c r="B11272">
        <v>3</v>
      </c>
      <c r="C11272" s="1">
        <v>23487</v>
      </c>
      <c r="D11272">
        <v>0</v>
      </c>
      <c r="E11272">
        <v>0</v>
      </c>
      <c r="F11272" t="s">
        <v>14</v>
      </c>
      <c r="G11272" s="1">
        <v>37349</v>
      </c>
      <c r="H11272">
        <v>2</v>
      </c>
      <c r="J11272">
        <v>10</v>
      </c>
      <c r="K11272">
        <v>11607</v>
      </c>
      <c r="L11272" s="1">
        <v>366</v>
      </c>
      <c r="M11272" s="2">
        <f t="shared" si="528"/>
        <v>37.952777777777776</v>
      </c>
      <c r="N11272" s="2" t="str">
        <f t="shared" si="529"/>
        <v/>
      </c>
      <c r="O11272" s="2" t="str">
        <f t="shared" si="530"/>
        <v/>
      </c>
    </row>
    <row r="11273" spans="1:15" x14ac:dyDescent="0.25">
      <c r="A11273">
        <v>11272</v>
      </c>
      <c r="B11273">
        <v>4</v>
      </c>
      <c r="C11273" s="1">
        <v>32819</v>
      </c>
      <c r="D11273">
        <v>0</v>
      </c>
      <c r="E11273">
        <v>0</v>
      </c>
      <c r="F11273" t="s">
        <v>20</v>
      </c>
      <c r="G11273" s="1">
        <v>37349</v>
      </c>
      <c r="H11273">
        <v>2</v>
      </c>
      <c r="J11273">
        <v>21</v>
      </c>
      <c r="K11273">
        <v>10107</v>
      </c>
      <c r="L11273" s="1">
        <v>366</v>
      </c>
      <c r="M11273" s="2">
        <f t="shared" si="528"/>
        <v>12.405555555555555</v>
      </c>
      <c r="N11273" s="2" t="str">
        <f t="shared" si="529"/>
        <v/>
      </c>
      <c r="O11273" s="2" t="str">
        <f t="shared" si="530"/>
        <v/>
      </c>
    </row>
    <row r="11274" spans="1:15" x14ac:dyDescent="0.25">
      <c r="A11274">
        <v>11273</v>
      </c>
      <c r="B11274">
        <v>3</v>
      </c>
      <c r="C11274" s="1">
        <v>22899</v>
      </c>
      <c r="D11274">
        <v>0</v>
      </c>
      <c r="E11274">
        <v>0</v>
      </c>
      <c r="F11274" t="s">
        <v>13</v>
      </c>
      <c r="G11274" s="1">
        <v>37350</v>
      </c>
      <c r="H11274">
        <v>0</v>
      </c>
      <c r="J11274">
        <v>21</v>
      </c>
      <c r="K11274">
        <v>0</v>
      </c>
      <c r="L11274" s="1">
        <v>366</v>
      </c>
      <c r="M11274" s="2">
        <f t="shared" si="528"/>
        <v>39.56666666666667</v>
      </c>
      <c r="N11274" s="2" t="str">
        <f t="shared" si="529"/>
        <v/>
      </c>
      <c r="O11274" s="2" t="str">
        <f t="shared" si="530"/>
        <v/>
      </c>
    </row>
    <row r="11275" spans="1:15" x14ac:dyDescent="0.25">
      <c r="A11275">
        <v>11274</v>
      </c>
      <c r="B11275">
        <v>2</v>
      </c>
      <c r="C11275" s="1">
        <v>24944</v>
      </c>
      <c r="D11275">
        <v>2102</v>
      </c>
      <c r="E11275">
        <v>2</v>
      </c>
      <c r="F11275" t="s">
        <v>14</v>
      </c>
      <c r="G11275" s="1">
        <v>37350</v>
      </c>
      <c r="H11275">
        <v>2</v>
      </c>
      <c r="J11275">
        <v>10</v>
      </c>
      <c r="K11275">
        <v>17807</v>
      </c>
      <c r="L11275" s="1">
        <v>366</v>
      </c>
      <c r="M11275" s="2">
        <f t="shared" si="528"/>
        <v>33.966666666666669</v>
      </c>
      <c r="N11275" s="2" t="str">
        <f t="shared" si="529"/>
        <v/>
      </c>
      <c r="O11275" s="2" t="str">
        <f t="shared" si="530"/>
        <v/>
      </c>
    </row>
    <row r="11276" spans="1:15" x14ac:dyDescent="0.25">
      <c r="A11276">
        <v>11275</v>
      </c>
      <c r="B11276">
        <v>2</v>
      </c>
      <c r="C11276" s="1">
        <v>25843</v>
      </c>
      <c r="D11276">
        <v>0</v>
      </c>
      <c r="E11276">
        <v>0</v>
      </c>
      <c r="F11276" t="s">
        <v>14</v>
      </c>
      <c r="G11276" s="1">
        <v>37351</v>
      </c>
      <c r="H11276">
        <v>2</v>
      </c>
      <c r="J11276">
        <v>10</v>
      </c>
      <c r="K11276">
        <v>15807</v>
      </c>
      <c r="L11276" s="1">
        <v>366</v>
      </c>
      <c r="M11276" s="2">
        <f t="shared" si="528"/>
        <v>31.508333333333333</v>
      </c>
      <c r="N11276" s="2" t="str">
        <f t="shared" si="529"/>
        <v/>
      </c>
      <c r="O11276" s="2" t="str">
        <f t="shared" si="530"/>
        <v/>
      </c>
    </row>
    <row r="11277" spans="1:15" x14ac:dyDescent="0.25">
      <c r="A11277">
        <v>11276</v>
      </c>
      <c r="B11277">
        <v>2</v>
      </c>
      <c r="C11277" s="1">
        <v>26569</v>
      </c>
      <c r="D11277">
        <v>1799</v>
      </c>
      <c r="E11277">
        <v>2</v>
      </c>
      <c r="F11277" t="s">
        <v>14</v>
      </c>
      <c r="G11277" s="1">
        <v>37354</v>
      </c>
      <c r="H11277">
        <v>2</v>
      </c>
      <c r="J11277">
        <v>10</v>
      </c>
      <c r="K11277">
        <v>0</v>
      </c>
      <c r="L11277" s="1">
        <v>366</v>
      </c>
      <c r="M11277" s="2">
        <f t="shared" si="528"/>
        <v>29.530555555555555</v>
      </c>
      <c r="N11277" s="2" t="str">
        <f t="shared" si="529"/>
        <v/>
      </c>
      <c r="O11277" s="2" t="str">
        <f t="shared" si="530"/>
        <v/>
      </c>
    </row>
    <row r="11278" spans="1:15" x14ac:dyDescent="0.25">
      <c r="A11278">
        <v>11277</v>
      </c>
      <c r="B11278">
        <v>3</v>
      </c>
      <c r="C11278" s="1">
        <v>21694</v>
      </c>
      <c r="D11278">
        <v>0</v>
      </c>
      <c r="E11278">
        <v>0</v>
      </c>
      <c r="F11278" t="s">
        <v>13</v>
      </c>
      <c r="G11278" s="1">
        <v>37354</v>
      </c>
      <c r="H11278">
        <v>0</v>
      </c>
      <c r="J11278">
        <v>21</v>
      </c>
      <c r="K11278">
        <v>0</v>
      </c>
      <c r="L11278" s="1">
        <v>366</v>
      </c>
      <c r="M11278" s="2">
        <f t="shared" si="528"/>
        <v>42.87222222222222</v>
      </c>
      <c r="N11278" s="2" t="str">
        <f t="shared" si="529"/>
        <v/>
      </c>
      <c r="O11278" s="2" t="str">
        <f t="shared" si="530"/>
        <v/>
      </c>
    </row>
    <row r="11279" spans="1:15" x14ac:dyDescent="0.25">
      <c r="A11279">
        <v>11278</v>
      </c>
      <c r="B11279">
        <v>4</v>
      </c>
      <c r="C11279" s="1">
        <v>25536</v>
      </c>
      <c r="D11279">
        <v>0</v>
      </c>
      <c r="E11279">
        <v>0</v>
      </c>
      <c r="F11279" t="s">
        <v>20</v>
      </c>
      <c r="G11279" s="1">
        <v>37354</v>
      </c>
      <c r="H11279">
        <v>0</v>
      </c>
      <c r="J11279">
        <v>25</v>
      </c>
      <c r="K11279">
        <v>0</v>
      </c>
      <c r="L11279" s="1">
        <v>366</v>
      </c>
      <c r="M11279" s="2">
        <f t="shared" si="528"/>
        <v>32.358333333333334</v>
      </c>
      <c r="N11279" s="2" t="str">
        <f t="shared" si="529"/>
        <v/>
      </c>
      <c r="O11279" s="2" t="str">
        <f t="shared" si="530"/>
        <v/>
      </c>
    </row>
    <row r="11280" spans="1:15" x14ac:dyDescent="0.25">
      <c r="A11280">
        <v>11279</v>
      </c>
      <c r="B11280">
        <v>2</v>
      </c>
      <c r="C11280" s="1">
        <v>25868</v>
      </c>
      <c r="D11280">
        <v>0</v>
      </c>
      <c r="E11280">
        <v>0</v>
      </c>
      <c r="F11280" t="s">
        <v>14</v>
      </c>
      <c r="G11280" s="1">
        <v>37354</v>
      </c>
      <c r="H11280">
        <v>2</v>
      </c>
      <c r="J11280">
        <v>10</v>
      </c>
      <c r="K11280">
        <v>16707</v>
      </c>
      <c r="L11280" s="1">
        <v>366</v>
      </c>
      <c r="M11280" s="2">
        <f t="shared" si="528"/>
        <v>31.447222222222223</v>
      </c>
      <c r="N11280" s="2" t="str">
        <f t="shared" si="529"/>
        <v/>
      </c>
      <c r="O11280" s="2" t="str">
        <f t="shared" si="530"/>
        <v/>
      </c>
    </row>
    <row r="11281" spans="1:15" x14ac:dyDescent="0.25">
      <c r="A11281">
        <v>11280</v>
      </c>
      <c r="B11281">
        <v>2</v>
      </c>
      <c r="C11281" s="1">
        <v>18456</v>
      </c>
      <c r="D11281">
        <v>0</v>
      </c>
      <c r="E11281">
        <v>0</v>
      </c>
      <c r="F11281" t="s">
        <v>13</v>
      </c>
      <c r="G11281" s="1">
        <v>37355</v>
      </c>
      <c r="H11281">
        <v>0</v>
      </c>
      <c r="J11281">
        <v>10</v>
      </c>
      <c r="K11281">
        <v>0</v>
      </c>
      <c r="L11281" s="1">
        <v>366</v>
      </c>
      <c r="M11281" s="2">
        <f t="shared" si="528"/>
        <v>51.741666666666667</v>
      </c>
      <c r="N11281" s="2" t="str">
        <f t="shared" si="529"/>
        <v/>
      </c>
      <c r="O11281" s="2" t="str">
        <f t="shared" si="530"/>
        <v/>
      </c>
    </row>
    <row r="11282" spans="1:15" x14ac:dyDescent="0.25">
      <c r="A11282">
        <v>11281</v>
      </c>
      <c r="B11282">
        <v>2</v>
      </c>
      <c r="C11282" s="1">
        <v>24003</v>
      </c>
      <c r="D11282">
        <v>0</v>
      </c>
      <c r="E11282">
        <v>0</v>
      </c>
      <c r="F11282" t="s">
        <v>13</v>
      </c>
      <c r="G11282" s="1">
        <v>37355</v>
      </c>
      <c r="H11282">
        <v>0</v>
      </c>
      <c r="J11282">
        <v>23</v>
      </c>
      <c r="K11282">
        <v>0</v>
      </c>
      <c r="L11282" s="1">
        <v>366</v>
      </c>
      <c r="M11282" s="2">
        <f t="shared" si="528"/>
        <v>36.55833333333333</v>
      </c>
      <c r="N11282" s="2" t="str">
        <f t="shared" si="529"/>
        <v/>
      </c>
      <c r="O11282" s="2" t="str">
        <f t="shared" si="530"/>
        <v/>
      </c>
    </row>
    <row r="11283" spans="1:15" x14ac:dyDescent="0.25">
      <c r="A11283">
        <v>11282</v>
      </c>
      <c r="B11283">
        <v>2</v>
      </c>
      <c r="C11283" s="1">
        <v>19376</v>
      </c>
      <c r="D11283">
        <v>0</v>
      </c>
      <c r="E11283">
        <v>0</v>
      </c>
      <c r="F11283" t="s">
        <v>13</v>
      </c>
      <c r="G11283" s="1">
        <v>37355</v>
      </c>
      <c r="H11283">
        <v>0</v>
      </c>
      <c r="J11283">
        <v>25</v>
      </c>
      <c r="K11283">
        <v>0</v>
      </c>
      <c r="L11283" s="1">
        <v>366</v>
      </c>
      <c r="M11283" s="2">
        <f t="shared" si="528"/>
        <v>49.227777777777774</v>
      </c>
      <c r="N11283" s="2" t="str">
        <f t="shared" si="529"/>
        <v/>
      </c>
      <c r="O11283" s="2" t="str">
        <f t="shared" si="530"/>
        <v/>
      </c>
    </row>
    <row r="11284" spans="1:15" x14ac:dyDescent="0.25">
      <c r="A11284">
        <v>11283</v>
      </c>
      <c r="B11284">
        <v>2</v>
      </c>
      <c r="C11284" s="1">
        <v>22762</v>
      </c>
      <c r="D11284">
        <v>0</v>
      </c>
      <c r="E11284">
        <v>0</v>
      </c>
      <c r="F11284" t="s">
        <v>14</v>
      </c>
      <c r="G11284" s="1">
        <v>37355</v>
      </c>
      <c r="H11284">
        <v>2</v>
      </c>
      <c r="J11284">
        <v>10</v>
      </c>
      <c r="K11284">
        <v>12149</v>
      </c>
      <c r="L11284" s="1">
        <v>366</v>
      </c>
      <c r="M11284" s="2">
        <f t="shared" si="528"/>
        <v>39.952777777777776</v>
      </c>
      <c r="N11284" s="2" t="str">
        <f t="shared" si="529"/>
        <v/>
      </c>
      <c r="O11284" s="2" t="str">
        <f t="shared" si="530"/>
        <v/>
      </c>
    </row>
    <row r="11285" spans="1:15" x14ac:dyDescent="0.25">
      <c r="A11285">
        <v>11284</v>
      </c>
      <c r="B11285">
        <v>2</v>
      </c>
      <c r="C11285" s="1">
        <v>25689</v>
      </c>
      <c r="D11285">
        <v>3300</v>
      </c>
      <c r="E11285">
        <v>1</v>
      </c>
      <c r="F11285" t="s">
        <v>14</v>
      </c>
      <c r="G11285" s="1">
        <v>37355</v>
      </c>
      <c r="H11285">
        <v>2</v>
      </c>
      <c r="J11285">
        <v>10</v>
      </c>
      <c r="K11285">
        <v>15607</v>
      </c>
      <c r="L11285" s="1">
        <v>366</v>
      </c>
      <c r="M11285" s="2">
        <f t="shared" si="528"/>
        <v>31.93888888888889</v>
      </c>
      <c r="N11285" s="2" t="str">
        <f t="shared" si="529"/>
        <v/>
      </c>
      <c r="O11285" s="2" t="str">
        <f t="shared" si="530"/>
        <v/>
      </c>
    </row>
    <row r="11286" spans="1:15" x14ac:dyDescent="0.25">
      <c r="A11286">
        <v>11285</v>
      </c>
      <c r="B11286">
        <v>2</v>
      </c>
      <c r="C11286" s="1">
        <v>25206</v>
      </c>
      <c r="D11286">
        <v>1572</v>
      </c>
      <c r="E11286">
        <v>1</v>
      </c>
      <c r="F11286" t="s">
        <v>20</v>
      </c>
      <c r="G11286" s="1">
        <v>37355</v>
      </c>
      <c r="H11286">
        <v>0</v>
      </c>
      <c r="J11286">
        <v>10</v>
      </c>
      <c r="K11286">
        <v>13607</v>
      </c>
      <c r="L11286" s="1">
        <v>366</v>
      </c>
      <c r="M11286" s="2">
        <f t="shared" si="528"/>
        <v>33.266666666666666</v>
      </c>
      <c r="N11286" s="2" t="str">
        <f t="shared" si="529"/>
        <v/>
      </c>
      <c r="O11286" s="2" t="str">
        <f t="shared" si="530"/>
        <v/>
      </c>
    </row>
    <row r="11287" spans="1:15" x14ac:dyDescent="0.25">
      <c r="A11287">
        <v>11286</v>
      </c>
      <c r="B11287">
        <v>2</v>
      </c>
      <c r="C11287" s="1">
        <v>33607</v>
      </c>
      <c r="D11287">
        <v>0</v>
      </c>
      <c r="E11287">
        <v>0</v>
      </c>
      <c r="F11287" t="s">
        <v>20</v>
      </c>
      <c r="G11287" s="1">
        <v>37355</v>
      </c>
      <c r="H11287">
        <v>2</v>
      </c>
      <c r="J11287">
        <v>21</v>
      </c>
      <c r="K11287">
        <v>10107</v>
      </c>
      <c r="L11287" s="1">
        <v>366</v>
      </c>
      <c r="M11287" s="2">
        <f t="shared" si="528"/>
        <v>10.263888888888889</v>
      </c>
      <c r="N11287" s="2" t="str">
        <f t="shared" si="529"/>
        <v/>
      </c>
      <c r="O11287" s="2" t="str">
        <f t="shared" si="530"/>
        <v/>
      </c>
    </row>
    <row r="11288" spans="1:15" x14ac:dyDescent="0.25">
      <c r="A11288">
        <v>11287</v>
      </c>
      <c r="B11288">
        <v>2</v>
      </c>
      <c r="C11288" s="1">
        <v>24175</v>
      </c>
      <c r="D11288">
        <v>0</v>
      </c>
      <c r="E11288">
        <v>0</v>
      </c>
      <c r="F11288" t="s">
        <v>20</v>
      </c>
      <c r="G11288" s="1">
        <v>37355</v>
      </c>
      <c r="H11288">
        <v>2</v>
      </c>
      <c r="J11288">
        <v>10</v>
      </c>
      <c r="K11288">
        <v>14707</v>
      </c>
      <c r="L11288" s="1">
        <v>366</v>
      </c>
      <c r="M11288" s="2">
        <f t="shared" si="528"/>
        <v>36.083333333333336</v>
      </c>
      <c r="N11288" s="2" t="str">
        <f t="shared" si="529"/>
        <v/>
      </c>
      <c r="O11288" s="2" t="str">
        <f t="shared" si="530"/>
        <v/>
      </c>
    </row>
    <row r="11289" spans="1:15" x14ac:dyDescent="0.25">
      <c r="A11289">
        <v>11288</v>
      </c>
      <c r="B11289">
        <v>2</v>
      </c>
      <c r="C11289" s="1">
        <v>22153</v>
      </c>
      <c r="D11289">
        <v>4500</v>
      </c>
      <c r="E11289">
        <v>4</v>
      </c>
      <c r="F11289" t="s">
        <v>13</v>
      </c>
      <c r="G11289" s="1">
        <v>37356</v>
      </c>
      <c r="H11289">
        <v>0</v>
      </c>
      <c r="J11289">
        <v>21</v>
      </c>
      <c r="K11289">
        <v>0</v>
      </c>
      <c r="L11289" s="1">
        <v>366</v>
      </c>
      <c r="M11289" s="2">
        <f t="shared" si="528"/>
        <v>41.625</v>
      </c>
      <c r="N11289" s="2" t="str">
        <f t="shared" si="529"/>
        <v/>
      </c>
      <c r="O11289" s="2" t="str">
        <f t="shared" si="530"/>
        <v/>
      </c>
    </row>
    <row r="11290" spans="1:15" x14ac:dyDescent="0.25">
      <c r="A11290">
        <v>11289</v>
      </c>
      <c r="B11290">
        <v>3</v>
      </c>
      <c r="C11290" s="1">
        <v>24392</v>
      </c>
      <c r="D11290">
        <v>0</v>
      </c>
      <c r="E11290">
        <v>1</v>
      </c>
      <c r="F11290" t="s">
        <v>14</v>
      </c>
      <c r="G11290" s="1">
        <v>37356</v>
      </c>
      <c r="H11290">
        <v>2</v>
      </c>
      <c r="J11290">
        <v>10</v>
      </c>
      <c r="K11290">
        <v>12607</v>
      </c>
      <c r="L11290" s="1">
        <v>366</v>
      </c>
      <c r="M11290" s="2">
        <f t="shared" si="528"/>
        <v>35.494444444444447</v>
      </c>
      <c r="N11290" s="2" t="str">
        <f t="shared" si="529"/>
        <v/>
      </c>
      <c r="O11290" s="2" t="str">
        <f t="shared" si="530"/>
        <v/>
      </c>
    </row>
    <row r="11291" spans="1:15" x14ac:dyDescent="0.25">
      <c r="A11291">
        <v>11290</v>
      </c>
      <c r="B11291">
        <v>2</v>
      </c>
      <c r="C11291" s="1">
        <v>18460</v>
      </c>
      <c r="D11291">
        <v>0</v>
      </c>
      <c r="E11291">
        <v>0</v>
      </c>
      <c r="F11291" t="s">
        <v>13</v>
      </c>
      <c r="G11291" s="1">
        <v>37356</v>
      </c>
      <c r="H11291">
        <v>2</v>
      </c>
      <c r="J11291">
        <v>10</v>
      </c>
      <c r="K11291">
        <v>12149</v>
      </c>
      <c r="L11291" s="1">
        <v>366</v>
      </c>
      <c r="M11291" s="2">
        <f t="shared" si="528"/>
        <v>51.733333333333334</v>
      </c>
      <c r="N11291" s="2" t="str">
        <f t="shared" si="529"/>
        <v/>
      </c>
      <c r="O11291" s="2" t="str">
        <f t="shared" si="530"/>
        <v/>
      </c>
    </row>
    <row r="11292" spans="1:15" x14ac:dyDescent="0.25">
      <c r="A11292">
        <v>11291</v>
      </c>
      <c r="B11292">
        <v>3</v>
      </c>
      <c r="C11292" s="1">
        <v>23850</v>
      </c>
      <c r="D11292">
        <v>0</v>
      </c>
      <c r="E11292">
        <v>3</v>
      </c>
      <c r="F11292" t="s">
        <v>14</v>
      </c>
      <c r="G11292" s="1">
        <v>37357</v>
      </c>
      <c r="H11292">
        <v>0</v>
      </c>
      <c r="J11292">
        <v>10</v>
      </c>
      <c r="K11292">
        <v>0</v>
      </c>
      <c r="L11292" s="1">
        <v>366</v>
      </c>
      <c r="M11292" s="2">
        <f t="shared" si="528"/>
        <v>36.980555555555554</v>
      </c>
      <c r="N11292" s="2" t="str">
        <f t="shared" si="529"/>
        <v/>
      </c>
      <c r="O11292" s="2" t="str">
        <f t="shared" si="530"/>
        <v/>
      </c>
    </row>
    <row r="11293" spans="1:15" x14ac:dyDescent="0.25">
      <c r="A11293">
        <v>11292</v>
      </c>
      <c r="B11293">
        <v>2</v>
      </c>
      <c r="C11293" s="1">
        <v>23874</v>
      </c>
      <c r="D11293">
        <v>1974</v>
      </c>
      <c r="E11293">
        <v>1</v>
      </c>
      <c r="F11293" t="s">
        <v>14</v>
      </c>
      <c r="G11293" s="1">
        <v>37357</v>
      </c>
      <c r="H11293">
        <v>2</v>
      </c>
      <c r="J11293">
        <v>10</v>
      </c>
      <c r="K11293">
        <v>17907</v>
      </c>
      <c r="L11293" s="1">
        <v>366</v>
      </c>
      <c r="M11293" s="2">
        <f t="shared" si="528"/>
        <v>36.913888888888891</v>
      </c>
      <c r="N11293" s="2" t="str">
        <f t="shared" si="529"/>
        <v/>
      </c>
      <c r="O11293" s="2" t="str">
        <f t="shared" si="530"/>
        <v/>
      </c>
    </row>
    <row r="11294" spans="1:15" x14ac:dyDescent="0.25">
      <c r="A11294">
        <v>11293</v>
      </c>
      <c r="B11294">
        <v>2</v>
      </c>
      <c r="C11294" s="1">
        <v>16814</v>
      </c>
      <c r="D11294">
        <v>0</v>
      </c>
      <c r="E11294">
        <v>0</v>
      </c>
      <c r="F11294" t="s">
        <v>13</v>
      </c>
      <c r="G11294" s="1">
        <v>37358</v>
      </c>
      <c r="H11294">
        <v>0</v>
      </c>
      <c r="J11294">
        <v>21</v>
      </c>
      <c r="K11294">
        <v>0</v>
      </c>
      <c r="L11294" s="1">
        <v>366</v>
      </c>
      <c r="M11294" s="2">
        <f t="shared" si="528"/>
        <v>56.25</v>
      </c>
      <c r="N11294" s="2" t="str">
        <f t="shared" si="529"/>
        <v/>
      </c>
      <c r="O11294" s="2" t="str">
        <f t="shared" si="530"/>
        <v/>
      </c>
    </row>
    <row r="11295" spans="1:15" x14ac:dyDescent="0.25">
      <c r="A11295">
        <v>11294</v>
      </c>
      <c r="B11295">
        <v>4</v>
      </c>
      <c r="C11295" s="1">
        <v>23051</v>
      </c>
      <c r="D11295">
        <v>0</v>
      </c>
      <c r="E11295">
        <v>0</v>
      </c>
      <c r="F11295" t="s">
        <v>20</v>
      </c>
      <c r="G11295" s="1">
        <v>37358</v>
      </c>
      <c r="H11295">
        <v>0</v>
      </c>
      <c r="J11295">
        <v>25</v>
      </c>
      <c r="K11295">
        <v>0</v>
      </c>
      <c r="L11295" s="1">
        <v>366</v>
      </c>
      <c r="M11295" s="2">
        <f t="shared" si="528"/>
        <v>39.174999999999997</v>
      </c>
      <c r="N11295" s="2" t="str">
        <f t="shared" si="529"/>
        <v/>
      </c>
      <c r="O11295" s="2" t="str">
        <f t="shared" si="530"/>
        <v/>
      </c>
    </row>
    <row r="11296" spans="1:15" x14ac:dyDescent="0.25">
      <c r="A11296">
        <v>11295</v>
      </c>
      <c r="B11296">
        <v>4</v>
      </c>
      <c r="C11296" s="1">
        <v>27533</v>
      </c>
      <c r="D11296">
        <v>0</v>
      </c>
      <c r="E11296">
        <v>0</v>
      </c>
      <c r="F11296" t="s">
        <v>20</v>
      </c>
      <c r="G11296" s="1">
        <v>37358</v>
      </c>
      <c r="H11296">
        <v>0</v>
      </c>
      <c r="J11296">
        <v>21</v>
      </c>
      <c r="K11296">
        <v>0</v>
      </c>
      <c r="L11296" s="1">
        <v>366</v>
      </c>
      <c r="M11296" s="2">
        <f t="shared" si="528"/>
        <v>26.897222222222222</v>
      </c>
      <c r="N11296" s="2" t="str">
        <f t="shared" si="529"/>
        <v/>
      </c>
      <c r="O11296" s="2" t="str">
        <f t="shared" si="530"/>
        <v/>
      </c>
    </row>
    <row r="11297" spans="1:15" x14ac:dyDescent="0.25">
      <c r="A11297">
        <v>11296</v>
      </c>
      <c r="B11297">
        <v>2</v>
      </c>
      <c r="C11297" s="1">
        <v>25095</v>
      </c>
      <c r="D11297">
        <v>0</v>
      </c>
      <c r="E11297">
        <v>2</v>
      </c>
      <c r="F11297" t="s">
        <v>13</v>
      </c>
      <c r="G11297" s="1">
        <v>37361</v>
      </c>
      <c r="H11297">
        <v>0</v>
      </c>
      <c r="J11297">
        <v>10</v>
      </c>
      <c r="K11297">
        <v>0</v>
      </c>
      <c r="L11297" s="1">
        <v>366</v>
      </c>
      <c r="M11297" s="2">
        <f t="shared" si="528"/>
        <v>33.586111111111109</v>
      </c>
      <c r="N11297" s="2" t="str">
        <f t="shared" si="529"/>
        <v/>
      </c>
      <c r="O11297" s="2" t="str">
        <f t="shared" si="530"/>
        <v/>
      </c>
    </row>
    <row r="11298" spans="1:15" x14ac:dyDescent="0.25">
      <c r="A11298">
        <v>11297</v>
      </c>
      <c r="B11298">
        <v>3</v>
      </c>
      <c r="C11298" s="1">
        <v>21637</v>
      </c>
      <c r="D11298">
        <v>0</v>
      </c>
      <c r="E11298">
        <v>2</v>
      </c>
      <c r="F11298" t="s">
        <v>20</v>
      </c>
      <c r="G11298" s="1">
        <v>37361</v>
      </c>
      <c r="H11298">
        <v>2</v>
      </c>
      <c r="J11298">
        <v>10</v>
      </c>
      <c r="K11298">
        <v>10107</v>
      </c>
      <c r="L11298" s="1">
        <v>366</v>
      </c>
      <c r="M11298" s="2">
        <f t="shared" si="528"/>
        <v>43.047222222222224</v>
      </c>
      <c r="N11298" s="2" t="str">
        <f t="shared" si="529"/>
        <v/>
      </c>
      <c r="O11298" s="2" t="str">
        <f t="shared" si="530"/>
        <v/>
      </c>
    </row>
    <row r="11299" spans="1:15" x14ac:dyDescent="0.25">
      <c r="A11299">
        <v>11298</v>
      </c>
      <c r="B11299">
        <v>2</v>
      </c>
      <c r="C11299" s="1">
        <v>23337</v>
      </c>
      <c r="D11299">
        <v>2597</v>
      </c>
      <c r="E11299">
        <v>1</v>
      </c>
      <c r="F11299" t="s">
        <v>13</v>
      </c>
      <c r="G11299" s="1">
        <v>37362</v>
      </c>
      <c r="H11299">
        <v>0</v>
      </c>
      <c r="J11299">
        <v>21</v>
      </c>
      <c r="K11299">
        <v>0</v>
      </c>
      <c r="L11299" s="1">
        <v>366</v>
      </c>
      <c r="M11299" s="2">
        <f t="shared" si="528"/>
        <v>38.4</v>
      </c>
      <c r="N11299" s="2" t="str">
        <f t="shared" si="529"/>
        <v/>
      </c>
      <c r="O11299" s="2" t="str">
        <f t="shared" si="530"/>
        <v/>
      </c>
    </row>
    <row r="11300" spans="1:15" x14ac:dyDescent="0.25">
      <c r="A11300">
        <v>11299</v>
      </c>
      <c r="B11300">
        <v>3</v>
      </c>
      <c r="C11300" s="1">
        <v>21578</v>
      </c>
      <c r="D11300">
        <v>0</v>
      </c>
      <c r="E11300">
        <v>0</v>
      </c>
      <c r="F11300" t="s">
        <v>13</v>
      </c>
      <c r="G11300" s="1">
        <v>37362</v>
      </c>
      <c r="H11300">
        <v>0</v>
      </c>
      <c r="J11300">
        <v>23</v>
      </c>
      <c r="K11300">
        <v>0</v>
      </c>
      <c r="L11300" s="1">
        <v>366</v>
      </c>
      <c r="M11300" s="2">
        <f t="shared" si="528"/>
        <v>43.216666666666669</v>
      </c>
      <c r="N11300" s="2" t="str">
        <f t="shared" si="529"/>
        <v/>
      </c>
      <c r="O11300" s="2" t="str">
        <f t="shared" si="530"/>
        <v/>
      </c>
    </row>
    <row r="11301" spans="1:15" x14ac:dyDescent="0.25">
      <c r="A11301">
        <v>11300</v>
      </c>
      <c r="B11301">
        <v>2</v>
      </c>
      <c r="C11301" s="1">
        <v>25222</v>
      </c>
      <c r="D11301">
        <v>0</v>
      </c>
      <c r="E11301">
        <v>0</v>
      </c>
      <c r="F11301" t="s">
        <v>20</v>
      </c>
      <c r="G11301" s="1">
        <v>37362</v>
      </c>
      <c r="H11301">
        <v>2</v>
      </c>
      <c r="J11301">
        <v>10</v>
      </c>
      <c r="K11301">
        <v>15607</v>
      </c>
      <c r="L11301" s="1">
        <v>366</v>
      </c>
      <c r="M11301" s="2">
        <f t="shared" si="528"/>
        <v>33.241666666666667</v>
      </c>
      <c r="N11301" s="2" t="str">
        <f t="shared" si="529"/>
        <v/>
      </c>
      <c r="O11301" s="2" t="str">
        <f t="shared" si="530"/>
        <v/>
      </c>
    </row>
    <row r="11302" spans="1:15" x14ac:dyDescent="0.25">
      <c r="A11302">
        <v>11301</v>
      </c>
      <c r="B11302">
        <v>2</v>
      </c>
      <c r="C11302" s="1">
        <v>25200</v>
      </c>
      <c r="D11302">
        <v>1369</v>
      </c>
      <c r="E11302">
        <v>2</v>
      </c>
      <c r="F11302" t="s">
        <v>14</v>
      </c>
      <c r="G11302" s="1">
        <v>37363</v>
      </c>
      <c r="H11302">
        <v>2</v>
      </c>
      <c r="J11302">
        <v>10</v>
      </c>
      <c r="K11302">
        <v>14707</v>
      </c>
      <c r="L11302" s="1">
        <v>366</v>
      </c>
      <c r="M11302" s="2">
        <f t="shared" si="528"/>
        <v>33.302777777777777</v>
      </c>
      <c r="N11302" s="2" t="str">
        <f t="shared" si="529"/>
        <v/>
      </c>
      <c r="O11302" s="2" t="str">
        <f t="shared" si="530"/>
        <v/>
      </c>
    </row>
    <row r="11303" spans="1:15" x14ac:dyDescent="0.25">
      <c r="A11303">
        <v>11302</v>
      </c>
      <c r="B11303">
        <v>2</v>
      </c>
      <c r="C11303" s="1">
        <v>20377</v>
      </c>
      <c r="D11303">
        <v>3044</v>
      </c>
      <c r="E11303">
        <v>3</v>
      </c>
      <c r="F11303" t="s">
        <v>14</v>
      </c>
      <c r="G11303" s="1">
        <v>37364</v>
      </c>
      <c r="H11303">
        <v>0</v>
      </c>
      <c r="J11303">
        <v>10</v>
      </c>
      <c r="K11303">
        <v>0</v>
      </c>
      <c r="L11303" s="1">
        <v>366</v>
      </c>
      <c r="M11303" s="2">
        <f t="shared" si="528"/>
        <v>46.508333333333333</v>
      </c>
      <c r="N11303" s="2" t="str">
        <f t="shared" si="529"/>
        <v/>
      </c>
      <c r="O11303" s="2" t="str">
        <f t="shared" si="530"/>
        <v/>
      </c>
    </row>
    <row r="11304" spans="1:15" x14ac:dyDescent="0.25">
      <c r="A11304">
        <v>11303</v>
      </c>
      <c r="B11304">
        <v>3</v>
      </c>
      <c r="C11304" s="1">
        <v>22062</v>
      </c>
      <c r="D11304">
        <v>0</v>
      </c>
      <c r="E11304">
        <v>0</v>
      </c>
      <c r="F11304" t="s">
        <v>13</v>
      </c>
      <c r="G11304" s="1">
        <v>37364</v>
      </c>
      <c r="H11304">
        <v>0</v>
      </c>
      <c r="J11304">
        <v>23</v>
      </c>
      <c r="K11304">
        <v>0</v>
      </c>
      <c r="L11304" s="1">
        <v>366</v>
      </c>
      <c r="M11304" s="2">
        <f t="shared" si="528"/>
        <v>41.894444444444446</v>
      </c>
      <c r="N11304" s="2" t="str">
        <f t="shared" si="529"/>
        <v/>
      </c>
      <c r="O11304" s="2" t="str">
        <f t="shared" si="530"/>
        <v/>
      </c>
    </row>
    <row r="11305" spans="1:15" x14ac:dyDescent="0.25">
      <c r="A11305">
        <v>11304</v>
      </c>
      <c r="B11305">
        <v>3</v>
      </c>
      <c r="C11305" s="1">
        <v>19482</v>
      </c>
      <c r="D11305">
        <v>0</v>
      </c>
      <c r="E11305">
        <v>0</v>
      </c>
      <c r="F11305" t="s">
        <v>13</v>
      </c>
      <c r="G11305" s="1">
        <v>37364</v>
      </c>
      <c r="H11305">
        <v>0</v>
      </c>
      <c r="J11305">
        <v>21</v>
      </c>
      <c r="K11305">
        <v>0</v>
      </c>
      <c r="L11305" s="1">
        <v>366</v>
      </c>
      <c r="M11305" s="2">
        <f t="shared" si="528"/>
        <v>48.958333333333336</v>
      </c>
      <c r="N11305" s="2" t="str">
        <f t="shared" si="529"/>
        <v/>
      </c>
      <c r="O11305" s="2" t="str">
        <f t="shared" si="530"/>
        <v/>
      </c>
    </row>
    <row r="11306" spans="1:15" x14ac:dyDescent="0.25">
      <c r="A11306">
        <v>11305</v>
      </c>
      <c r="B11306">
        <v>2</v>
      </c>
      <c r="C11306" s="1">
        <v>27451</v>
      </c>
      <c r="D11306">
        <v>1459</v>
      </c>
      <c r="E11306">
        <v>1</v>
      </c>
      <c r="F11306" t="s">
        <v>26</v>
      </c>
      <c r="G11306" s="1">
        <v>37365</v>
      </c>
      <c r="H11306">
        <v>0</v>
      </c>
      <c r="J11306">
        <v>10</v>
      </c>
      <c r="K11306">
        <v>13807</v>
      </c>
      <c r="L11306" s="1">
        <v>366</v>
      </c>
      <c r="M11306" s="2">
        <f t="shared" si="528"/>
        <v>27.147222222222222</v>
      </c>
      <c r="N11306" s="2" t="str">
        <f t="shared" si="529"/>
        <v/>
      </c>
      <c r="O11306" s="2" t="str">
        <f t="shared" si="530"/>
        <v/>
      </c>
    </row>
    <row r="11307" spans="1:15" x14ac:dyDescent="0.25">
      <c r="A11307">
        <v>11306</v>
      </c>
      <c r="B11307">
        <v>2</v>
      </c>
      <c r="C11307" s="1">
        <v>28474</v>
      </c>
      <c r="D11307">
        <v>0</v>
      </c>
      <c r="E11307">
        <v>2</v>
      </c>
      <c r="F11307" t="s">
        <v>14</v>
      </c>
      <c r="G11307" s="1">
        <v>37365</v>
      </c>
      <c r="H11307">
        <v>2</v>
      </c>
      <c r="J11307">
        <v>10</v>
      </c>
      <c r="K11307">
        <v>12149</v>
      </c>
      <c r="L11307" s="1">
        <v>366</v>
      </c>
      <c r="M11307" s="2">
        <f t="shared" si="528"/>
        <v>24.344444444444445</v>
      </c>
      <c r="N11307" s="2" t="str">
        <f t="shared" si="529"/>
        <v/>
      </c>
      <c r="O11307" s="2" t="str">
        <f t="shared" si="530"/>
        <v/>
      </c>
    </row>
    <row r="11308" spans="1:15" x14ac:dyDescent="0.25">
      <c r="A11308">
        <v>11307</v>
      </c>
      <c r="B11308">
        <v>3</v>
      </c>
      <c r="C11308" s="1">
        <v>19383</v>
      </c>
      <c r="D11308">
        <v>0</v>
      </c>
      <c r="E11308">
        <v>0</v>
      </c>
      <c r="F11308" t="s">
        <v>13</v>
      </c>
      <c r="G11308" s="1">
        <v>37368</v>
      </c>
      <c r="H11308">
        <v>0</v>
      </c>
      <c r="J11308">
        <v>21</v>
      </c>
      <c r="K11308">
        <v>0</v>
      </c>
      <c r="L11308" s="1">
        <v>366</v>
      </c>
      <c r="M11308" s="2">
        <f t="shared" si="528"/>
        <v>49.244444444444447</v>
      </c>
      <c r="N11308" s="2" t="str">
        <f t="shared" si="529"/>
        <v/>
      </c>
      <c r="O11308" s="2" t="str">
        <f t="shared" si="530"/>
        <v/>
      </c>
    </row>
    <row r="11309" spans="1:15" x14ac:dyDescent="0.25">
      <c r="A11309">
        <v>11308</v>
      </c>
      <c r="B11309">
        <v>2</v>
      </c>
      <c r="C11309" s="1">
        <v>22543</v>
      </c>
      <c r="D11309">
        <v>0</v>
      </c>
      <c r="E11309">
        <v>0</v>
      </c>
      <c r="F11309" t="s">
        <v>13</v>
      </c>
      <c r="G11309" s="1">
        <v>37368</v>
      </c>
      <c r="H11309">
        <v>2</v>
      </c>
      <c r="J11309">
        <v>10</v>
      </c>
      <c r="K11309">
        <v>12149</v>
      </c>
      <c r="L11309" s="1">
        <v>366</v>
      </c>
      <c r="M11309" s="2">
        <f t="shared" si="528"/>
        <v>40.591666666666669</v>
      </c>
      <c r="N11309" s="2" t="str">
        <f t="shared" si="529"/>
        <v/>
      </c>
      <c r="O11309" s="2" t="str">
        <f t="shared" si="530"/>
        <v/>
      </c>
    </row>
    <row r="11310" spans="1:15" x14ac:dyDescent="0.25">
      <c r="A11310">
        <v>11309</v>
      </c>
      <c r="B11310">
        <v>2</v>
      </c>
      <c r="C11310" s="1">
        <v>18449</v>
      </c>
      <c r="D11310">
        <v>0</v>
      </c>
      <c r="E11310">
        <v>0</v>
      </c>
      <c r="F11310" t="s">
        <v>13</v>
      </c>
      <c r="G11310" s="1">
        <v>37369</v>
      </c>
      <c r="H11310">
        <v>0</v>
      </c>
      <c r="J11310">
        <v>21</v>
      </c>
      <c r="K11310">
        <v>0</v>
      </c>
      <c r="L11310" s="1">
        <v>366</v>
      </c>
      <c r="M11310" s="2">
        <f t="shared" si="528"/>
        <v>51.8</v>
      </c>
      <c r="N11310" s="2" t="str">
        <f t="shared" si="529"/>
        <v/>
      </c>
      <c r="O11310" s="2" t="str">
        <f t="shared" si="530"/>
        <v/>
      </c>
    </row>
    <row r="11311" spans="1:15" x14ac:dyDescent="0.25">
      <c r="A11311">
        <v>11310</v>
      </c>
      <c r="B11311">
        <v>2</v>
      </c>
      <c r="C11311" s="1">
        <v>26748</v>
      </c>
      <c r="D11311">
        <v>1579</v>
      </c>
      <c r="E11311">
        <v>0</v>
      </c>
      <c r="F11311" t="s">
        <v>13</v>
      </c>
      <c r="G11311" s="1">
        <v>37370</v>
      </c>
      <c r="H11311">
        <v>0</v>
      </c>
      <c r="J11311">
        <v>21</v>
      </c>
      <c r="K11311">
        <v>0</v>
      </c>
      <c r="L11311" s="1">
        <v>366</v>
      </c>
      <c r="M11311" s="2">
        <f t="shared" si="528"/>
        <v>29.080555555555556</v>
      </c>
      <c r="N11311" s="2" t="str">
        <f t="shared" si="529"/>
        <v/>
      </c>
      <c r="O11311" s="2" t="str">
        <f t="shared" si="530"/>
        <v/>
      </c>
    </row>
    <row r="11312" spans="1:15" x14ac:dyDescent="0.25">
      <c r="A11312">
        <v>11311</v>
      </c>
      <c r="B11312">
        <v>2</v>
      </c>
      <c r="C11312" s="1">
        <v>18475</v>
      </c>
      <c r="D11312">
        <v>0</v>
      </c>
      <c r="E11312">
        <v>0</v>
      </c>
      <c r="F11312" t="s">
        <v>13</v>
      </c>
      <c r="G11312" s="1">
        <v>37370</v>
      </c>
      <c r="H11312">
        <v>0</v>
      </c>
      <c r="J11312">
        <v>23</v>
      </c>
      <c r="K11312">
        <v>0</v>
      </c>
      <c r="L11312" s="1">
        <v>366</v>
      </c>
      <c r="M11312" s="2">
        <f t="shared" si="528"/>
        <v>51.733333333333334</v>
      </c>
      <c r="N11312" s="2" t="str">
        <f t="shared" si="529"/>
        <v/>
      </c>
      <c r="O11312" s="2" t="str">
        <f t="shared" si="530"/>
        <v/>
      </c>
    </row>
    <row r="11313" spans="1:15" x14ac:dyDescent="0.25">
      <c r="A11313">
        <v>11312</v>
      </c>
      <c r="B11313">
        <v>2</v>
      </c>
      <c r="C11313" s="1">
        <v>31692</v>
      </c>
      <c r="D11313">
        <v>0</v>
      </c>
      <c r="E11313">
        <v>0</v>
      </c>
      <c r="F11313" t="s">
        <v>13</v>
      </c>
      <c r="G11313" s="1">
        <v>37370</v>
      </c>
      <c r="H11313">
        <v>0</v>
      </c>
      <c r="J11313">
        <v>21</v>
      </c>
      <c r="K11313">
        <v>10107</v>
      </c>
      <c r="L11313" s="1">
        <v>366</v>
      </c>
      <c r="M11313" s="2">
        <f t="shared" si="528"/>
        <v>15.547222222222222</v>
      </c>
      <c r="N11313" s="2" t="str">
        <f t="shared" si="529"/>
        <v/>
      </c>
      <c r="O11313" s="2" t="str">
        <f t="shared" si="530"/>
        <v/>
      </c>
    </row>
    <row r="11314" spans="1:15" x14ac:dyDescent="0.25">
      <c r="A11314">
        <v>11313</v>
      </c>
      <c r="B11314">
        <v>2</v>
      </c>
      <c r="C11314" s="1">
        <v>35985</v>
      </c>
      <c r="D11314">
        <v>0</v>
      </c>
      <c r="E11314">
        <v>0</v>
      </c>
      <c r="F11314" t="s">
        <v>20</v>
      </c>
      <c r="G11314" s="1">
        <v>37370</v>
      </c>
      <c r="H11314">
        <v>2</v>
      </c>
      <c r="J11314">
        <v>21</v>
      </c>
      <c r="K11314">
        <v>10107</v>
      </c>
      <c r="L11314" s="1">
        <v>366</v>
      </c>
      <c r="M11314" s="2">
        <f t="shared" si="528"/>
        <v>3.7916666666666665</v>
      </c>
      <c r="N11314" s="2" t="str">
        <f t="shared" si="529"/>
        <v/>
      </c>
      <c r="O11314" s="2" t="str">
        <f t="shared" si="530"/>
        <v/>
      </c>
    </row>
    <row r="11315" spans="1:15" x14ac:dyDescent="0.25">
      <c r="A11315">
        <v>11314</v>
      </c>
      <c r="B11315">
        <v>2</v>
      </c>
      <c r="C11315" s="1">
        <v>21831</v>
      </c>
      <c r="D11315">
        <v>2555</v>
      </c>
      <c r="E11315">
        <v>3</v>
      </c>
      <c r="F11315" t="s">
        <v>16</v>
      </c>
      <c r="G11315" s="1">
        <v>37370</v>
      </c>
      <c r="H11315">
        <v>2</v>
      </c>
      <c r="J11315">
        <v>10</v>
      </c>
      <c r="K11315">
        <v>0</v>
      </c>
      <c r="L11315" s="1">
        <v>366</v>
      </c>
      <c r="M11315" s="2">
        <f t="shared" si="528"/>
        <v>42.544444444444444</v>
      </c>
      <c r="N11315" s="2" t="str">
        <f t="shared" si="529"/>
        <v/>
      </c>
      <c r="O11315" s="2" t="str">
        <f t="shared" si="530"/>
        <v/>
      </c>
    </row>
    <row r="11316" spans="1:15" x14ac:dyDescent="0.25">
      <c r="A11316">
        <v>11315</v>
      </c>
      <c r="B11316">
        <v>3</v>
      </c>
      <c r="C11316" s="1">
        <v>25480</v>
      </c>
      <c r="D11316">
        <v>0</v>
      </c>
      <c r="E11316">
        <v>0</v>
      </c>
      <c r="F11316" t="s">
        <v>13</v>
      </c>
      <c r="G11316" s="1">
        <v>37371</v>
      </c>
      <c r="H11316">
        <v>0</v>
      </c>
      <c r="J11316">
        <v>23</v>
      </c>
      <c r="K11316">
        <v>0</v>
      </c>
      <c r="L11316" s="1">
        <v>366</v>
      </c>
      <c r="M11316" s="2">
        <f t="shared" si="528"/>
        <v>32.55833333333333</v>
      </c>
      <c r="N11316" s="2" t="str">
        <f t="shared" si="529"/>
        <v/>
      </c>
      <c r="O11316" s="2" t="str">
        <f t="shared" si="530"/>
        <v/>
      </c>
    </row>
    <row r="11317" spans="1:15" x14ac:dyDescent="0.25">
      <c r="A11317">
        <v>11316</v>
      </c>
      <c r="B11317">
        <v>2</v>
      </c>
      <c r="C11317" s="1">
        <v>21442</v>
      </c>
      <c r="D11317">
        <v>0</v>
      </c>
      <c r="E11317">
        <v>0</v>
      </c>
      <c r="F11317" t="s">
        <v>13</v>
      </c>
      <c r="G11317" s="1">
        <v>37371</v>
      </c>
      <c r="H11317">
        <v>0</v>
      </c>
      <c r="J11317">
        <v>23</v>
      </c>
      <c r="K11317">
        <v>0</v>
      </c>
      <c r="L11317" s="1">
        <v>366</v>
      </c>
      <c r="M11317" s="2">
        <f t="shared" si="528"/>
        <v>43.613888888888887</v>
      </c>
      <c r="N11317" s="2" t="str">
        <f t="shared" si="529"/>
        <v/>
      </c>
      <c r="O11317" s="2" t="str">
        <f t="shared" si="530"/>
        <v/>
      </c>
    </row>
    <row r="11318" spans="1:15" x14ac:dyDescent="0.25">
      <c r="A11318">
        <v>11317</v>
      </c>
      <c r="B11318">
        <v>2</v>
      </c>
      <c r="C11318" s="1">
        <v>20073</v>
      </c>
      <c r="D11318">
        <v>0</v>
      </c>
      <c r="E11318">
        <v>0</v>
      </c>
      <c r="F11318" t="s">
        <v>13</v>
      </c>
      <c r="G11318" s="1">
        <v>37371</v>
      </c>
      <c r="H11318">
        <v>0</v>
      </c>
      <c r="J11318">
        <v>25</v>
      </c>
      <c r="K11318">
        <v>0</v>
      </c>
      <c r="L11318" s="1">
        <v>366</v>
      </c>
      <c r="M11318" s="2">
        <f t="shared" si="528"/>
        <v>47.361111111111114</v>
      </c>
      <c r="N11318" s="2" t="str">
        <f t="shared" si="529"/>
        <v/>
      </c>
      <c r="O11318" s="2" t="str">
        <f t="shared" si="530"/>
        <v/>
      </c>
    </row>
    <row r="11319" spans="1:15" x14ac:dyDescent="0.25">
      <c r="A11319">
        <v>11318</v>
      </c>
      <c r="B11319">
        <v>3</v>
      </c>
      <c r="C11319" s="1">
        <v>21169</v>
      </c>
      <c r="D11319">
        <v>0</v>
      </c>
      <c r="E11319">
        <v>0</v>
      </c>
      <c r="F11319" t="s">
        <v>13</v>
      </c>
      <c r="G11319" s="1">
        <v>37371</v>
      </c>
      <c r="H11319">
        <v>0</v>
      </c>
      <c r="J11319">
        <v>21</v>
      </c>
      <c r="K11319">
        <v>0</v>
      </c>
      <c r="L11319" s="1">
        <v>366</v>
      </c>
      <c r="M11319" s="2">
        <f t="shared" si="528"/>
        <v>44.361111111111114</v>
      </c>
      <c r="N11319" s="2" t="str">
        <f t="shared" si="529"/>
        <v/>
      </c>
      <c r="O11319" s="2" t="str">
        <f t="shared" si="530"/>
        <v/>
      </c>
    </row>
    <row r="11320" spans="1:15" x14ac:dyDescent="0.25">
      <c r="A11320">
        <v>11319</v>
      </c>
      <c r="B11320">
        <v>2</v>
      </c>
      <c r="C11320" s="1">
        <v>27583</v>
      </c>
      <c r="D11320">
        <v>2900</v>
      </c>
      <c r="E11320">
        <v>1</v>
      </c>
      <c r="F11320" t="s">
        <v>18</v>
      </c>
      <c r="G11320" s="1">
        <v>37372</v>
      </c>
      <c r="H11320">
        <v>2</v>
      </c>
      <c r="J11320">
        <v>10</v>
      </c>
      <c r="K11320">
        <v>13907</v>
      </c>
      <c r="L11320" s="1">
        <v>366</v>
      </c>
      <c r="M11320" s="2">
        <f t="shared" si="528"/>
        <v>26.8</v>
      </c>
      <c r="N11320" s="2" t="str">
        <f t="shared" si="529"/>
        <v/>
      </c>
      <c r="O11320" s="2" t="str">
        <f t="shared" si="530"/>
        <v/>
      </c>
    </row>
    <row r="11321" spans="1:15" x14ac:dyDescent="0.25">
      <c r="A11321">
        <v>11320</v>
      </c>
      <c r="B11321">
        <v>2</v>
      </c>
      <c r="C11321" s="1">
        <v>24677</v>
      </c>
      <c r="D11321">
        <v>0</v>
      </c>
      <c r="E11321">
        <v>2</v>
      </c>
      <c r="F11321" t="s">
        <v>26</v>
      </c>
      <c r="G11321" s="1">
        <v>37372</v>
      </c>
      <c r="H11321">
        <v>2</v>
      </c>
      <c r="J11321">
        <v>10</v>
      </c>
      <c r="K11321">
        <v>10107</v>
      </c>
      <c r="L11321" s="1">
        <v>366</v>
      </c>
      <c r="M11321" s="2">
        <f t="shared" si="528"/>
        <v>34.755555555555553</v>
      </c>
      <c r="N11321" s="2" t="str">
        <f t="shared" si="529"/>
        <v/>
      </c>
      <c r="O11321" s="2" t="str">
        <f t="shared" si="530"/>
        <v/>
      </c>
    </row>
    <row r="11322" spans="1:15" x14ac:dyDescent="0.25">
      <c r="A11322">
        <v>11321</v>
      </c>
      <c r="B11322">
        <v>3</v>
      </c>
      <c r="C11322" s="1">
        <v>18957</v>
      </c>
      <c r="D11322">
        <v>0</v>
      </c>
      <c r="E11322">
        <v>0</v>
      </c>
      <c r="F11322" t="s">
        <v>13</v>
      </c>
      <c r="G11322" s="1">
        <v>37372</v>
      </c>
      <c r="H11322">
        <v>2</v>
      </c>
      <c r="J11322">
        <v>10</v>
      </c>
      <c r="K11322">
        <v>12149</v>
      </c>
      <c r="L11322" s="1">
        <v>366</v>
      </c>
      <c r="M11322" s="2">
        <f t="shared" si="528"/>
        <v>50.419444444444444</v>
      </c>
      <c r="N11322" s="2" t="str">
        <f t="shared" si="529"/>
        <v/>
      </c>
      <c r="O11322" s="2" t="str">
        <f t="shared" si="530"/>
        <v/>
      </c>
    </row>
    <row r="11323" spans="1:15" x14ac:dyDescent="0.25">
      <c r="A11323">
        <v>11322</v>
      </c>
      <c r="B11323">
        <v>2</v>
      </c>
      <c r="C11323" s="1">
        <v>27064</v>
      </c>
      <c r="D11323">
        <v>1699</v>
      </c>
      <c r="E11323">
        <v>0</v>
      </c>
      <c r="F11323" t="s">
        <v>26</v>
      </c>
      <c r="G11323" s="1">
        <v>37375</v>
      </c>
      <c r="H11323">
        <v>2</v>
      </c>
      <c r="J11323">
        <v>10</v>
      </c>
      <c r="K11323">
        <v>13607</v>
      </c>
      <c r="L11323" s="1">
        <v>366</v>
      </c>
      <c r="M11323" s="2">
        <f t="shared" si="528"/>
        <v>28.236111111111111</v>
      </c>
      <c r="N11323" s="2" t="str">
        <f t="shared" si="529"/>
        <v/>
      </c>
      <c r="O11323" s="2" t="str">
        <f t="shared" si="530"/>
        <v/>
      </c>
    </row>
    <row r="11324" spans="1:15" x14ac:dyDescent="0.25">
      <c r="A11324">
        <v>11323</v>
      </c>
      <c r="B11324">
        <v>3</v>
      </c>
      <c r="C11324" s="1">
        <v>17393</v>
      </c>
      <c r="D11324">
        <v>0</v>
      </c>
      <c r="E11324">
        <v>0</v>
      </c>
      <c r="F11324" t="s">
        <v>13</v>
      </c>
      <c r="G11324" s="1">
        <v>37376</v>
      </c>
      <c r="H11324">
        <v>0</v>
      </c>
      <c r="J11324">
        <v>25</v>
      </c>
      <c r="K11324">
        <v>0</v>
      </c>
      <c r="L11324" s="1">
        <v>366</v>
      </c>
      <c r="M11324" s="2">
        <f t="shared" si="528"/>
        <v>54.711111111111109</v>
      </c>
      <c r="N11324" s="2" t="str">
        <f t="shared" si="529"/>
        <v/>
      </c>
      <c r="O11324" s="2" t="str">
        <f t="shared" si="530"/>
        <v/>
      </c>
    </row>
    <row r="11325" spans="1:15" x14ac:dyDescent="0.25">
      <c r="A11325">
        <v>11324</v>
      </c>
      <c r="B11325">
        <v>3</v>
      </c>
      <c r="C11325" s="1">
        <v>23868</v>
      </c>
      <c r="D11325">
        <v>0</v>
      </c>
      <c r="E11325">
        <v>3</v>
      </c>
      <c r="F11325" t="s">
        <v>14</v>
      </c>
      <c r="G11325" s="1">
        <v>37376</v>
      </c>
      <c r="H11325">
        <v>2</v>
      </c>
      <c r="J11325">
        <v>10</v>
      </c>
      <c r="K11325">
        <v>0</v>
      </c>
      <c r="L11325" s="1">
        <v>366</v>
      </c>
      <c r="M11325" s="2">
        <f t="shared" si="528"/>
        <v>36.983333333333334</v>
      </c>
      <c r="N11325" s="2" t="str">
        <f t="shared" si="529"/>
        <v/>
      </c>
      <c r="O11325" s="2" t="str">
        <f t="shared" si="530"/>
        <v/>
      </c>
    </row>
    <row r="11326" spans="1:15" x14ac:dyDescent="0.25">
      <c r="A11326">
        <v>11325</v>
      </c>
      <c r="B11326">
        <v>3</v>
      </c>
      <c r="C11326" s="1">
        <v>19880</v>
      </c>
      <c r="D11326">
        <v>0</v>
      </c>
      <c r="E11326">
        <v>0</v>
      </c>
      <c r="F11326" t="s">
        <v>13</v>
      </c>
      <c r="G11326" s="1">
        <v>37378</v>
      </c>
      <c r="H11326">
        <v>0</v>
      </c>
      <c r="J11326">
        <v>25</v>
      </c>
      <c r="K11326">
        <v>0</v>
      </c>
      <c r="L11326" s="1">
        <v>366</v>
      </c>
      <c r="M11326" s="2">
        <f t="shared" si="528"/>
        <v>47.908333333333331</v>
      </c>
      <c r="N11326" s="2" t="str">
        <f t="shared" si="529"/>
        <v/>
      </c>
      <c r="O11326" s="2" t="str">
        <f t="shared" si="530"/>
        <v/>
      </c>
    </row>
    <row r="11327" spans="1:15" x14ac:dyDescent="0.25">
      <c r="A11327">
        <v>11326</v>
      </c>
      <c r="B11327">
        <v>4</v>
      </c>
      <c r="C11327" s="1">
        <v>28537</v>
      </c>
      <c r="D11327">
        <v>0</v>
      </c>
      <c r="E11327">
        <v>0</v>
      </c>
      <c r="F11327" t="s">
        <v>20</v>
      </c>
      <c r="G11327" s="1">
        <v>37378</v>
      </c>
      <c r="H11327">
        <v>0</v>
      </c>
      <c r="J11327">
        <v>25</v>
      </c>
      <c r="K11327">
        <v>0</v>
      </c>
      <c r="L11327" s="1">
        <v>366</v>
      </c>
      <c r="M11327" s="2">
        <f t="shared" si="528"/>
        <v>24.211111111111112</v>
      </c>
      <c r="N11327" s="2" t="str">
        <f t="shared" si="529"/>
        <v/>
      </c>
      <c r="O11327" s="2" t="str">
        <f t="shared" si="530"/>
        <v/>
      </c>
    </row>
    <row r="11328" spans="1:15" x14ac:dyDescent="0.25">
      <c r="A11328">
        <v>11327</v>
      </c>
      <c r="B11328">
        <v>3</v>
      </c>
      <c r="C11328" s="1">
        <v>26376</v>
      </c>
      <c r="D11328">
        <v>0</v>
      </c>
      <c r="E11328">
        <v>0</v>
      </c>
      <c r="F11328" t="s">
        <v>14</v>
      </c>
      <c r="G11328" s="1">
        <v>37378</v>
      </c>
      <c r="H11328">
        <v>2</v>
      </c>
      <c r="J11328">
        <v>10</v>
      </c>
      <c r="K11328">
        <v>15607</v>
      </c>
      <c r="L11328" s="1">
        <v>366</v>
      </c>
      <c r="M11328" s="2">
        <f t="shared" si="528"/>
        <v>30.122222222222224</v>
      </c>
      <c r="N11328" s="2" t="str">
        <f t="shared" si="529"/>
        <v/>
      </c>
      <c r="O11328" s="2" t="str">
        <f t="shared" si="530"/>
        <v/>
      </c>
    </row>
    <row r="11329" spans="1:15" x14ac:dyDescent="0.25">
      <c r="A11329">
        <v>11328</v>
      </c>
      <c r="B11329">
        <v>2</v>
      </c>
      <c r="C11329" s="1">
        <v>25587</v>
      </c>
      <c r="D11329">
        <v>1877</v>
      </c>
      <c r="E11329">
        <v>1</v>
      </c>
      <c r="F11329" t="s">
        <v>14</v>
      </c>
      <c r="G11329" s="1">
        <v>37378</v>
      </c>
      <c r="H11329">
        <v>2</v>
      </c>
      <c r="J11329">
        <v>10</v>
      </c>
      <c r="K11329">
        <v>15707</v>
      </c>
      <c r="L11329" s="1">
        <v>366</v>
      </c>
      <c r="M11329" s="2">
        <f t="shared" si="528"/>
        <v>32.286111111111111</v>
      </c>
      <c r="N11329" s="2" t="str">
        <f t="shared" si="529"/>
        <v/>
      </c>
      <c r="O11329" s="2" t="str">
        <f t="shared" si="530"/>
        <v/>
      </c>
    </row>
    <row r="11330" spans="1:15" x14ac:dyDescent="0.25">
      <c r="A11330">
        <v>11329</v>
      </c>
      <c r="B11330">
        <v>3</v>
      </c>
      <c r="C11330" s="1">
        <v>20254</v>
      </c>
      <c r="D11330">
        <v>2551</v>
      </c>
      <c r="E11330">
        <v>3</v>
      </c>
      <c r="F11330" t="s">
        <v>26</v>
      </c>
      <c r="G11330" s="1">
        <v>37378</v>
      </c>
      <c r="H11330">
        <v>0</v>
      </c>
      <c r="J11330">
        <v>10</v>
      </c>
      <c r="K11330">
        <v>10107</v>
      </c>
      <c r="L11330" s="1">
        <v>366</v>
      </c>
      <c r="M11330" s="2">
        <f t="shared" si="528"/>
        <v>46.883333333333333</v>
      </c>
      <c r="N11330" s="2" t="str">
        <f t="shared" si="529"/>
        <v/>
      </c>
      <c r="O11330" s="2" t="str">
        <f t="shared" si="530"/>
        <v/>
      </c>
    </row>
    <row r="11331" spans="1:15" x14ac:dyDescent="0.25">
      <c r="A11331">
        <v>11330</v>
      </c>
      <c r="B11331">
        <v>2</v>
      </c>
      <c r="C11331" s="1">
        <v>26192</v>
      </c>
      <c r="D11331">
        <v>0</v>
      </c>
      <c r="E11331">
        <v>0</v>
      </c>
      <c r="F11331" t="s">
        <v>20</v>
      </c>
      <c r="G11331" s="1">
        <v>37378</v>
      </c>
      <c r="H11331">
        <v>2</v>
      </c>
      <c r="J11331">
        <v>10</v>
      </c>
      <c r="K11331">
        <v>12149</v>
      </c>
      <c r="L11331" s="1">
        <v>366</v>
      </c>
      <c r="M11331" s="2">
        <f t="shared" si="528"/>
        <v>30.627777777777776</v>
      </c>
      <c r="N11331" s="2" t="str">
        <f t="shared" si="529"/>
        <v/>
      </c>
      <c r="O11331" s="2" t="str">
        <f t="shared" si="530"/>
        <v/>
      </c>
    </row>
    <row r="11332" spans="1:15" x14ac:dyDescent="0.25">
      <c r="A11332">
        <v>11331</v>
      </c>
      <c r="B11332">
        <v>1</v>
      </c>
      <c r="C11332" t="s">
        <v>12</v>
      </c>
      <c r="D11332">
        <v>0</v>
      </c>
      <c r="E11332">
        <v>0</v>
      </c>
      <c r="F11332" t="s">
        <v>13</v>
      </c>
      <c r="G11332" s="1">
        <v>37378</v>
      </c>
      <c r="H11332">
        <v>4</v>
      </c>
      <c r="J11332">
        <v>61</v>
      </c>
      <c r="K11332">
        <v>10107</v>
      </c>
      <c r="L11332" s="1">
        <v>366</v>
      </c>
      <c r="O11332" s="2" t="str">
        <f t="shared" si="530"/>
        <v/>
      </c>
    </row>
    <row r="11333" spans="1:15" x14ac:dyDescent="0.25">
      <c r="A11333">
        <v>11332</v>
      </c>
      <c r="B11333">
        <v>1</v>
      </c>
      <c r="C11333" t="s">
        <v>12</v>
      </c>
      <c r="D11333">
        <v>0</v>
      </c>
      <c r="E11333">
        <v>0</v>
      </c>
      <c r="F11333" t="s">
        <v>13</v>
      </c>
      <c r="G11333" s="1">
        <v>37378</v>
      </c>
      <c r="H11333">
        <v>4</v>
      </c>
      <c r="J11333">
        <v>61</v>
      </c>
      <c r="K11333">
        <v>10107</v>
      </c>
      <c r="L11333" s="1">
        <v>366</v>
      </c>
      <c r="O11333" s="2" t="str">
        <f t="shared" ref="O11333:O11396" si="531">IF(N11333="","",N11333-M11333)</f>
        <v/>
      </c>
    </row>
    <row r="11334" spans="1:15" x14ac:dyDescent="0.25">
      <c r="A11334">
        <v>11333</v>
      </c>
      <c r="B11334">
        <v>1</v>
      </c>
      <c r="C11334" t="s">
        <v>12</v>
      </c>
      <c r="D11334">
        <v>0</v>
      </c>
      <c r="E11334">
        <v>0</v>
      </c>
      <c r="F11334" t="s">
        <v>13</v>
      </c>
      <c r="G11334" s="1">
        <v>37378</v>
      </c>
      <c r="H11334">
        <v>4</v>
      </c>
      <c r="J11334">
        <v>61</v>
      </c>
      <c r="K11334">
        <v>10107</v>
      </c>
      <c r="L11334" s="1">
        <v>366</v>
      </c>
      <c r="O11334" s="2" t="str">
        <f t="shared" si="531"/>
        <v/>
      </c>
    </row>
    <row r="11335" spans="1:15" x14ac:dyDescent="0.25">
      <c r="A11335">
        <v>11334</v>
      </c>
      <c r="B11335">
        <v>4</v>
      </c>
      <c r="C11335" s="1">
        <v>32848</v>
      </c>
      <c r="D11335">
        <v>0</v>
      </c>
      <c r="E11335">
        <v>0</v>
      </c>
      <c r="F11335" t="s">
        <v>20</v>
      </c>
      <c r="G11335" s="1">
        <v>37378</v>
      </c>
      <c r="H11335">
        <v>2</v>
      </c>
      <c r="J11335">
        <v>21</v>
      </c>
      <c r="K11335">
        <v>10107</v>
      </c>
      <c r="L11335" s="1">
        <v>366</v>
      </c>
      <c r="M11335" s="2">
        <f t="shared" ref="M11335:M11396" si="532">DAYS360(C11335,G11335,TRUE)/360</f>
        <v>12.405555555555555</v>
      </c>
      <c r="N11335" s="2" t="str">
        <f t="shared" ref="N11335:N11396" si="533">IF(DAYS360(C11335,L11335)/360&gt;0,DAYS360(C11335,L11335)/360,"")</f>
        <v/>
      </c>
      <c r="O11335" s="2" t="str">
        <f t="shared" si="531"/>
        <v/>
      </c>
    </row>
    <row r="11336" spans="1:15" x14ac:dyDescent="0.25">
      <c r="A11336">
        <v>11335</v>
      </c>
      <c r="B11336">
        <v>2</v>
      </c>
      <c r="C11336" s="1">
        <v>27331</v>
      </c>
      <c r="D11336">
        <v>0</v>
      </c>
      <c r="E11336">
        <v>1</v>
      </c>
      <c r="F11336" t="s">
        <v>14</v>
      </c>
      <c r="G11336" s="1">
        <v>37379</v>
      </c>
      <c r="H11336">
        <v>2</v>
      </c>
      <c r="J11336">
        <v>10</v>
      </c>
      <c r="K11336">
        <v>0</v>
      </c>
      <c r="L11336" s="1">
        <v>366</v>
      </c>
      <c r="M11336" s="2">
        <f t="shared" si="532"/>
        <v>27.511111111111113</v>
      </c>
      <c r="N11336" s="2" t="str">
        <f t="shared" si="533"/>
        <v/>
      </c>
      <c r="O11336" s="2" t="str">
        <f t="shared" si="531"/>
        <v/>
      </c>
    </row>
    <row r="11337" spans="1:15" x14ac:dyDescent="0.25">
      <c r="A11337">
        <v>11336</v>
      </c>
      <c r="B11337">
        <v>3</v>
      </c>
      <c r="C11337" s="1">
        <v>13104</v>
      </c>
      <c r="D11337">
        <v>725</v>
      </c>
      <c r="E11337">
        <v>0</v>
      </c>
      <c r="F11337" t="s">
        <v>13</v>
      </c>
      <c r="G11337" s="1">
        <v>37379</v>
      </c>
      <c r="H11337">
        <v>0</v>
      </c>
      <c r="J11337">
        <v>23</v>
      </c>
      <c r="K11337">
        <v>0</v>
      </c>
      <c r="L11337" s="1">
        <v>366</v>
      </c>
      <c r="M11337" s="2">
        <f t="shared" si="532"/>
        <v>66.463888888888889</v>
      </c>
      <c r="N11337" s="2" t="str">
        <f t="shared" si="533"/>
        <v/>
      </c>
      <c r="O11337" s="2" t="str">
        <f t="shared" si="531"/>
        <v/>
      </c>
    </row>
    <row r="11338" spans="1:15" x14ac:dyDescent="0.25">
      <c r="A11338">
        <v>11337</v>
      </c>
      <c r="B11338">
        <v>2</v>
      </c>
      <c r="C11338" s="1">
        <v>18004</v>
      </c>
      <c r="D11338">
        <v>0</v>
      </c>
      <c r="E11338">
        <v>0</v>
      </c>
      <c r="F11338" t="s">
        <v>13</v>
      </c>
      <c r="G11338" s="1">
        <v>37379</v>
      </c>
      <c r="H11338">
        <v>0</v>
      </c>
      <c r="J11338">
        <v>25</v>
      </c>
      <c r="K11338">
        <v>0</v>
      </c>
      <c r="L11338" s="1">
        <v>366</v>
      </c>
      <c r="M11338" s="2">
        <f t="shared" si="532"/>
        <v>53.047222222222224</v>
      </c>
      <c r="N11338" s="2" t="str">
        <f t="shared" si="533"/>
        <v/>
      </c>
      <c r="O11338" s="2" t="str">
        <f t="shared" si="531"/>
        <v/>
      </c>
    </row>
    <row r="11339" spans="1:15" x14ac:dyDescent="0.25">
      <c r="A11339">
        <v>11338</v>
      </c>
      <c r="B11339">
        <v>3</v>
      </c>
      <c r="C11339" s="1">
        <v>20324</v>
      </c>
      <c r="D11339">
        <v>0</v>
      </c>
      <c r="E11339">
        <v>0</v>
      </c>
      <c r="F11339" t="s">
        <v>14</v>
      </c>
      <c r="G11339" s="1">
        <v>37379</v>
      </c>
      <c r="H11339">
        <v>0</v>
      </c>
      <c r="J11339">
        <v>10</v>
      </c>
      <c r="K11339">
        <v>0</v>
      </c>
      <c r="L11339" s="1">
        <v>366</v>
      </c>
      <c r="M11339" s="2">
        <f t="shared" si="532"/>
        <v>46.694444444444443</v>
      </c>
      <c r="N11339" s="2" t="str">
        <f t="shared" si="533"/>
        <v/>
      </c>
      <c r="O11339" s="2" t="str">
        <f t="shared" si="531"/>
        <v/>
      </c>
    </row>
    <row r="11340" spans="1:15" x14ac:dyDescent="0.25">
      <c r="A11340">
        <v>11339</v>
      </c>
      <c r="B11340">
        <v>1</v>
      </c>
      <c r="C11340" t="s">
        <v>12</v>
      </c>
      <c r="D11340">
        <v>0</v>
      </c>
      <c r="E11340">
        <v>0</v>
      </c>
      <c r="F11340" t="s">
        <v>13</v>
      </c>
      <c r="G11340" s="1">
        <v>37382</v>
      </c>
      <c r="H11340">
        <v>4</v>
      </c>
      <c r="J11340">
        <v>61</v>
      </c>
      <c r="K11340">
        <v>10107</v>
      </c>
      <c r="L11340" s="1">
        <v>366</v>
      </c>
      <c r="O11340" s="2" t="str">
        <f t="shared" si="531"/>
        <v/>
      </c>
    </row>
    <row r="11341" spans="1:15" x14ac:dyDescent="0.25">
      <c r="A11341">
        <v>11340</v>
      </c>
      <c r="B11341">
        <v>1</v>
      </c>
      <c r="C11341" t="s">
        <v>12</v>
      </c>
      <c r="D11341">
        <v>0</v>
      </c>
      <c r="E11341">
        <v>0</v>
      </c>
      <c r="F11341" t="s">
        <v>13</v>
      </c>
      <c r="G11341" s="1">
        <v>37382</v>
      </c>
      <c r="H11341">
        <v>0</v>
      </c>
      <c r="J11341">
        <v>61</v>
      </c>
      <c r="K11341">
        <v>10107</v>
      </c>
      <c r="L11341" s="1">
        <v>366</v>
      </c>
      <c r="O11341" s="2" t="str">
        <f t="shared" si="531"/>
        <v/>
      </c>
    </row>
    <row r="11342" spans="1:15" x14ac:dyDescent="0.25">
      <c r="A11342">
        <v>11341</v>
      </c>
      <c r="B11342">
        <v>2</v>
      </c>
      <c r="C11342" s="1">
        <v>21199</v>
      </c>
      <c r="D11342">
        <v>2958</v>
      </c>
      <c r="E11342">
        <v>2</v>
      </c>
      <c r="F11342" t="s">
        <v>14</v>
      </c>
      <c r="G11342" s="1">
        <v>37383</v>
      </c>
      <c r="H11342">
        <v>2</v>
      </c>
      <c r="J11342">
        <v>10</v>
      </c>
      <c r="K11342">
        <v>0</v>
      </c>
      <c r="L11342" s="1">
        <v>366</v>
      </c>
      <c r="M11342" s="2">
        <f t="shared" si="532"/>
        <v>44.31388888888889</v>
      </c>
      <c r="N11342" s="2" t="str">
        <f t="shared" si="533"/>
        <v/>
      </c>
      <c r="O11342" s="2" t="str">
        <f t="shared" si="531"/>
        <v/>
      </c>
    </row>
    <row r="11343" spans="1:15" x14ac:dyDescent="0.25">
      <c r="A11343">
        <v>11342</v>
      </c>
      <c r="B11343">
        <v>2</v>
      </c>
      <c r="C11343" s="1">
        <v>11478</v>
      </c>
      <c r="D11343">
        <v>0</v>
      </c>
      <c r="E11343">
        <v>0</v>
      </c>
      <c r="F11343" t="s">
        <v>13</v>
      </c>
      <c r="G11343" s="1">
        <v>37383</v>
      </c>
      <c r="H11343">
        <v>0</v>
      </c>
      <c r="J11343">
        <v>25</v>
      </c>
      <c r="K11343">
        <v>0</v>
      </c>
      <c r="L11343" s="1">
        <v>366</v>
      </c>
      <c r="M11343" s="2">
        <f t="shared" si="532"/>
        <v>70.924999999999997</v>
      </c>
      <c r="N11343" s="2" t="str">
        <f t="shared" si="533"/>
        <v/>
      </c>
      <c r="O11343" s="2" t="str">
        <f t="shared" si="531"/>
        <v/>
      </c>
    </row>
    <row r="11344" spans="1:15" x14ac:dyDescent="0.25">
      <c r="A11344">
        <v>11343</v>
      </c>
      <c r="B11344">
        <v>2</v>
      </c>
      <c r="C11344" s="1">
        <v>12420</v>
      </c>
      <c r="D11344">
        <v>0</v>
      </c>
      <c r="E11344">
        <v>0</v>
      </c>
      <c r="F11344" t="s">
        <v>13</v>
      </c>
      <c r="G11344" s="1">
        <v>37383</v>
      </c>
      <c r="H11344">
        <v>0</v>
      </c>
      <c r="J11344">
        <v>25</v>
      </c>
      <c r="K11344">
        <v>0</v>
      </c>
      <c r="L11344" s="1">
        <v>366</v>
      </c>
      <c r="M11344" s="2">
        <f t="shared" si="532"/>
        <v>68.349999999999994</v>
      </c>
      <c r="N11344" s="2" t="str">
        <f t="shared" si="533"/>
        <v/>
      </c>
      <c r="O11344" s="2" t="str">
        <f t="shared" si="531"/>
        <v/>
      </c>
    </row>
    <row r="11345" spans="1:15" x14ac:dyDescent="0.25">
      <c r="A11345">
        <v>11344</v>
      </c>
      <c r="B11345">
        <v>2</v>
      </c>
      <c r="C11345" s="1">
        <v>28416</v>
      </c>
      <c r="D11345">
        <v>1394</v>
      </c>
      <c r="E11345">
        <v>0</v>
      </c>
      <c r="F11345" t="s">
        <v>20</v>
      </c>
      <c r="G11345" s="1">
        <v>37383</v>
      </c>
      <c r="H11345">
        <v>2</v>
      </c>
      <c r="J11345">
        <v>10</v>
      </c>
      <c r="K11345">
        <v>17907</v>
      </c>
      <c r="L11345" s="1">
        <v>366</v>
      </c>
      <c r="M11345" s="2">
        <f t="shared" si="532"/>
        <v>24.552777777777777</v>
      </c>
      <c r="N11345" s="2" t="str">
        <f t="shared" si="533"/>
        <v/>
      </c>
      <c r="O11345" s="2" t="str">
        <f t="shared" si="531"/>
        <v/>
      </c>
    </row>
    <row r="11346" spans="1:15" x14ac:dyDescent="0.25">
      <c r="A11346">
        <v>11345</v>
      </c>
      <c r="B11346">
        <v>4</v>
      </c>
      <c r="C11346" s="1">
        <v>27001</v>
      </c>
      <c r="D11346">
        <v>0</v>
      </c>
      <c r="E11346">
        <v>1</v>
      </c>
      <c r="F11346" t="s">
        <v>20</v>
      </c>
      <c r="G11346" s="1">
        <v>37383</v>
      </c>
      <c r="H11346">
        <v>2</v>
      </c>
      <c r="J11346">
        <v>10</v>
      </c>
      <c r="K11346">
        <v>10307</v>
      </c>
      <c r="L11346" s="1">
        <v>366</v>
      </c>
      <c r="M11346" s="2">
        <f t="shared" si="532"/>
        <v>28.427777777777777</v>
      </c>
      <c r="N11346" s="2" t="str">
        <f t="shared" si="533"/>
        <v/>
      </c>
      <c r="O11346" s="2" t="str">
        <f t="shared" si="531"/>
        <v/>
      </c>
    </row>
    <row r="11347" spans="1:15" x14ac:dyDescent="0.25">
      <c r="A11347">
        <v>11346</v>
      </c>
      <c r="B11347">
        <v>2</v>
      </c>
      <c r="C11347" s="1">
        <v>27846</v>
      </c>
      <c r="D11347">
        <v>1700</v>
      </c>
      <c r="E11347">
        <v>1</v>
      </c>
      <c r="F11347" t="s">
        <v>20</v>
      </c>
      <c r="G11347" s="1">
        <v>37386</v>
      </c>
      <c r="H11347">
        <v>2</v>
      </c>
      <c r="J11347">
        <v>10</v>
      </c>
      <c r="K11347">
        <v>10107</v>
      </c>
      <c r="L11347" s="1">
        <v>366</v>
      </c>
      <c r="M11347" s="2">
        <f t="shared" si="532"/>
        <v>26.119444444444444</v>
      </c>
      <c r="N11347" s="2" t="str">
        <f t="shared" si="533"/>
        <v/>
      </c>
      <c r="O11347" s="2" t="str">
        <f t="shared" si="531"/>
        <v/>
      </c>
    </row>
    <row r="11348" spans="1:15" x14ac:dyDescent="0.25">
      <c r="A11348">
        <v>11347</v>
      </c>
      <c r="B11348">
        <v>4</v>
      </c>
      <c r="C11348" s="1">
        <v>26520</v>
      </c>
      <c r="D11348">
        <v>0</v>
      </c>
      <c r="E11348">
        <v>0</v>
      </c>
      <c r="F11348" t="s">
        <v>20</v>
      </c>
      <c r="G11348" s="1">
        <v>37386</v>
      </c>
      <c r="H11348">
        <v>2</v>
      </c>
      <c r="J11348">
        <v>10</v>
      </c>
      <c r="K11348">
        <v>16807</v>
      </c>
      <c r="L11348" s="1">
        <v>366</v>
      </c>
      <c r="M11348" s="2">
        <f t="shared" si="532"/>
        <v>29.752777777777776</v>
      </c>
      <c r="N11348" s="2" t="str">
        <f t="shared" si="533"/>
        <v/>
      </c>
      <c r="O11348" s="2" t="str">
        <f t="shared" si="531"/>
        <v/>
      </c>
    </row>
    <row r="11349" spans="1:15" x14ac:dyDescent="0.25">
      <c r="A11349">
        <v>11348</v>
      </c>
      <c r="B11349">
        <v>2</v>
      </c>
      <c r="C11349" s="1">
        <v>24887</v>
      </c>
      <c r="D11349">
        <v>0</v>
      </c>
      <c r="E11349">
        <v>0</v>
      </c>
      <c r="F11349" t="s">
        <v>14</v>
      </c>
      <c r="G11349" s="1">
        <v>37386</v>
      </c>
      <c r="H11349">
        <v>2</v>
      </c>
      <c r="I11349" t="s">
        <v>15</v>
      </c>
      <c r="J11349">
        <v>10</v>
      </c>
      <c r="K11349">
        <v>16807</v>
      </c>
      <c r="L11349" s="1">
        <v>366</v>
      </c>
      <c r="M11349" s="2">
        <f t="shared" si="532"/>
        <v>34.225000000000001</v>
      </c>
      <c r="N11349" s="2" t="str">
        <f t="shared" si="533"/>
        <v/>
      </c>
      <c r="O11349" s="2" t="str">
        <f t="shared" si="531"/>
        <v/>
      </c>
    </row>
    <row r="11350" spans="1:15" x14ac:dyDescent="0.25">
      <c r="A11350">
        <v>11349</v>
      </c>
      <c r="B11350">
        <v>3</v>
      </c>
      <c r="C11350" s="1">
        <v>16529</v>
      </c>
      <c r="D11350">
        <v>0</v>
      </c>
      <c r="E11350">
        <v>0</v>
      </c>
      <c r="F11350" t="s">
        <v>13</v>
      </c>
      <c r="G11350" s="1">
        <v>37386</v>
      </c>
      <c r="H11350">
        <v>0</v>
      </c>
      <c r="J11350">
        <v>21</v>
      </c>
      <c r="K11350">
        <v>0</v>
      </c>
      <c r="L11350" s="1">
        <v>366</v>
      </c>
      <c r="M11350" s="2">
        <f t="shared" si="532"/>
        <v>57.105555555555554</v>
      </c>
      <c r="N11350" s="2" t="str">
        <f t="shared" si="533"/>
        <v/>
      </c>
      <c r="O11350" s="2" t="str">
        <f t="shared" si="531"/>
        <v/>
      </c>
    </row>
    <row r="11351" spans="1:15" x14ac:dyDescent="0.25">
      <c r="A11351">
        <v>11350</v>
      </c>
      <c r="B11351">
        <v>2</v>
      </c>
      <c r="C11351" s="1">
        <v>27273</v>
      </c>
      <c r="D11351">
        <v>0</v>
      </c>
      <c r="E11351">
        <v>0</v>
      </c>
      <c r="F11351" t="s">
        <v>26</v>
      </c>
      <c r="G11351" s="1">
        <v>37386</v>
      </c>
      <c r="H11351">
        <v>0</v>
      </c>
      <c r="J11351">
        <v>10</v>
      </c>
      <c r="K11351">
        <v>0</v>
      </c>
      <c r="L11351" s="1">
        <v>366</v>
      </c>
      <c r="M11351" s="2">
        <f t="shared" si="532"/>
        <v>27.691666666666666</v>
      </c>
      <c r="N11351" s="2" t="str">
        <f t="shared" si="533"/>
        <v/>
      </c>
      <c r="O11351" s="2" t="str">
        <f t="shared" si="531"/>
        <v/>
      </c>
    </row>
    <row r="11352" spans="1:15" x14ac:dyDescent="0.25">
      <c r="A11352">
        <v>11351</v>
      </c>
      <c r="B11352">
        <v>4</v>
      </c>
      <c r="C11352" s="1">
        <v>24700</v>
      </c>
      <c r="D11352">
        <v>0</v>
      </c>
      <c r="E11352">
        <v>1</v>
      </c>
      <c r="F11352" t="s">
        <v>20</v>
      </c>
      <c r="G11352" s="1">
        <v>37389</v>
      </c>
      <c r="H11352">
        <v>0</v>
      </c>
      <c r="J11352">
        <v>21</v>
      </c>
      <c r="K11352">
        <v>0</v>
      </c>
      <c r="L11352" s="1">
        <v>366</v>
      </c>
      <c r="M11352" s="2">
        <f t="shared" si="532"/>
        <v>34.741666666666667</v>
      </c>
      <c r="N11352" s="2" t="str">
        <f t="shared" si="533"/>
        <v/>
      </c>
      <c r="O11352" s="2" t="str">
        <f t="shared" si="531"/>
        <v/>
      </c>
    </row>
    <row r="11353" spans="1:15" x14ac:dyDescent="0.25">
      <c r="A11353">
        <v>11352</v>
      </c>
      <c r="B11353">
        <v>2</v>
      </c>
      <c r="C11353" s="1">
        <v>27077</v>
      </c>
      <c r="D11353">
        <v>1600</v>
      </c>
      <c r="E11353">
        <v>1</v>
      </c>
      <c r="F11353" t="s">
        <v>28</v>
      </c>
      <c r="G11353" s="1">
        <v>37389</v>
      </c>
      <c r="H11353">
        <v>2</v>
      </c>
      <c r="J11353">
        <v>10</v>
      </c>
      <c r="K11353">
        <v>10807</v>
      </c>
      <c r="L11353" s="1">
        <v>366</v>
      </c>
      <c r="M11353" s="2">
        <f t="shared" si="532"/>
        <v>28.238888888888887</v>
      </c>
      <c r="N11353" s="2" t="str">
        <f t="shared" si="533"/>
        <v/>
      </c>
      <c r="O11353" s="2" t="str">
        <f t="shared" si="531"/>
        <v/>
      </c>
    </row>
    <row r="11354" spans="1:15" x14ac:dyDescent="0.25">
      <c r="A11354">
        <v>11353</v>
      </c>
      <c r="B11354">
        <v>2</v>
      </c>
      <c r="C11354" s="1">
        <v>23459</v>
      </c>
      <c r="D11354">
        <v>0</v>
      </c>
      <c r="E11354">
        <v>0</v>
      </c>
      <c r="F11354" t="s">
        <v>26</v>
      </c>
      <c r="G11354" s="1">
        <v>37389</v>
      </c>
      <c r="H11354">
        <v>2</v>
      </c>
      <c r="J11354">
        <v>10</v>
      </c>
      <c r="K11354">
        <v>15607</v>
      </c>
      <c r="L11354" s="1">
        <v>366</v>
      </c>
      <c r="M11354" s="2">
        <f t="shared" si="532"/>
        <v>38.138888888888886</v>
      </c>
      <c r="N11354" s="2" t="str">
        <f t="shared" si="533"/>
        <v/>
      </c>
      <c r="O11354" s="2" t="str">
        <f t="shared" si="531"/>
        <v/>
      </c>
    </row>
    <row r="11355" spans="1:15" x14ac:dyDescent="0.25">
      <c r="A11355">
        <v>11354</v>
      </c>
      <c r="B11355">
        <v>3</v>
      </c>
      <c r="C11355" s="1">
        <v>23688</v>
      </c>
      <c r="D11355">
        <v>0</v>
      </c>
      <c r="E11355">
        <v>3</v>
      </c>
      <c r="F11355" t="s">
        <v>14</v>
      </c>
      <c r="G11355" s="1">
        <v>37390</v>
      </c>
      <c r="H11355">
        <v>2</v>
      </c>
      <c r="J11355">
        <v>10</v>
      </c>
      <c r="K11355">
        <v>10107</v>
      </c>
      <c r="L11355" s="1">
        <v>366</v>
      </c>
      <c r="M11355" s="2">
        <f t="shared" si="532"/>
        <v>37.519444444444446</v>
      </c>
      <c r="N11355" s="2" t="str">
        <f t="shared" si="533"/>
        <v/>
      </c>
      <c r="O11355" s="2" t="str">
        <f t="shared" si="531"/>
        <v/>
      </c>
    </row>
    <row r="11356" spans="1:15" x14ac:dyDescent="0.25">
      <c r="A11356">
        <v>11355</v>
      </c>
      <c r="B11356">
        <v>3</v>
      </c>
      <c r="C11356" s="1">
        <v>24973</v>
      </c>
      <c r="D11356">
        <v>1607</v>
      </c>
      <c r="E11356">
        <v>0</v>
      </c>
      <c r="F11356" t="s">
        <v>14</v>
      </c>
      <c r="G11356" s="1">
        <v>37390</v>
      </c>
      <c r="H11356">
        <v>2</v>
      </c>
      <c r="J11356">
        <v>10</v>
      </c>
      <c r="K11356">
        <v>10107</v>
      </c>
      <c r="L11356" s="1">
        <v>366</v>
      </c>
      <c r="M11356" s="2">
        <f t="shared" si="532"/>
        <v>33.99722222222222</v>
      </c>
      <c r="N11356" s="2" t="str">
        <f t="shared" si="533"/>
        <v/>
      </c>
      <c r="O11356" s="2" t="str">
        <f t="shared" si="531"/>
        <v/>
      </c>
    </row>
    <row r="11357" spans="1:15" x14ac:dyDescent="0.25">
      <c r="A11357">
        <v>11356</v>
      </c>
      <c r="B11357">
        <v>2</v>
      </c>
      <c r="C11357" s="1">
        <v>21285</v>
      </c>
      <c r="D11357">
        <v>2116</v>
      </c>
      <c r="E11357">
        <v>0</v>
      </c>
      <c r="F11357" t="s">
        <v>17</v>
      </c>
      <c r="G11357" s="1">
        <v>37390</v>
      </c>
      <c r="H11357">
        <v>2</v>
      </c>
      <c r="J11357">
        <v>10</v>
      </c>
      <c r="K11357">
        <v>18319</v>
      </c>
      <c r="L11357" s="1">
        <v>366</v>
      </c>
      <c r="M11357" s="2">
        <f t="shared" si="532"/>
        <v>44.094444444444441</v>
      </c>
      <c r="N11357" s="2" t="str">
        <f t="shared" si="533"/>
        <v/>
      </c>
      <c r="O11357" s="2" t="str">
        <f t="shared" si="531"/>
        <v/>
      </c>
    </row>
    <row r="11358" spans="1:15" x14ac:dyDescent="0.25">
      <c r="A11358">
        <v>11357</v>
      </c>
      <c r="B11358">
        <v>3</v>
      </c>
      <c r="C11358" s="1">
        <v>19644</v>
      </c>
      <c r="D11358">
        <v>3938</v>
      </c>
      <c r="E11358">
        <v>0</v>
      </c>
      <c r="F11358" t="s">
        <v>22</v>
      </c>
      <c r="G11358" s="1">
        <v>37390</v>
      </c>
      <c r="H11358">
        <v>2</v>
      </c>
      <c r="J11358">
        <v>10</v>
      </c>
      <c r="K11358">
        <v>18319</v>
      </c>
      <c r="L11358" s="1">
        <v>366</v>
      </c>
      <c r="M11358" s="2">
        <f t="shared" si="532"/>
        <v>48.588888888888889</v>
      </c>
      <c r="N11358" s="2" t="str">
        <f t="shared" si="533"/>
        <v/>
      </c>
      <c r="O11358" s="2" t="str">
        <f t="shared" si="531"/>
        <v/>
      </c>
    </row>
    <row r="11359" spans="1:15" x14ac:dyDescent="0.25">
      <c r="A11359">
        <v>11358</v>
      </c>
      <c r="B11359">
        <v>1</v>
      </c>
      <c r="C11359" t="s">
        <v>12</v>
      </c>
      <c r="D11359">
        <v>0</v>
      </c>
      <c r="E11359">
        <v>0</v>
      </c>
      <c r="F11359" t="s">
        <v>13</v>
      </c>
      <c r="G11359" s="1">
        <v>37391</v>
      </c>
      <c r="H11359">
        <v>4</v>
      </c>
      <c r="J11359">
        <v>61</v>
      </c>
      <c r="K11359">
        <v>10107</v>
      </c>
      <c r="L11359" s="1">
        <v>366</v>
      </c>
      <c r="O11359" s="2" t="str">
        <f t="shared" si="531"/>
        <v/>
      </c>
    </row>
    <row r="11360" spans="1:15" x14ac:dyDescent="0.25">
      <c r="A11360">
        <v>11359</v>
      </c>
      <c r="B11360">
        <v>1</v>
      </c>
      <c r="C11360" t="s">
        <v>12</v>
      </c>
      <c r="D11360">
        <v>0</v>
      </c>
      <c r="E11360">
        <v>0</v>
      </c>
      <c r="F11360" t="s">
        <v>13</v>
      </c>
      <c r="G11360" s="1">
        <v>37391</v>
      </c>
      <c r="H11360">
        <v>4</v>
      </c>
      <c r="J11360">
        <v>61</v>
      </c>
      <c r="K11360">
        <v>10107</v>
      </c>
      <c r="L11360" s="1">
        <v>366</v>
      </c>
      <c r="O11360" s="2" t="str">
        <f t="shared" si="531"/>
        <v/>
      </c>
    </row>
    <row r="11361" spans="1:15" x14ac:dyDescent="0.25">
      <c r="A11361">
        <v>11360</v>
      </c>
      <c r="B11361">
        <v>3</v>
      </c>
      <c r="C11361" s="1">
        <v>21776</v>
      </c>
      <c r="D11361">
        <v>1466</v>
      </c>
      <c r="E11361">
        <v>2</v>
      </c>
      <c r="F11361" t="s">
        <v>13</v>
      </c>
      <c r="G11361" s="1">
        <v>37392</v>
      </c>
      <c r="H11361">
        <v>0</v>
      </c>
      <c r="J11361">
        <v>21</v>
      </c>
      <c r="K11361">
        <v>0</v>
      </c>
      <c r="L11361" s="1">
        <v>366</v>
      </c>
      <c r="M11361" s="2">
        <f t="shared" si="532"/>
        <v>42.755555555555553</v>
      </c>
      <c r="N11361" s="2" t="str">
        <f t="shared" si="533"/>
        <v/>
      </c>
      <c r="O11361" s="2" t="str">
        <f t="shared" si="531"/>
        <v/>
      </c>
    </row>
    <row r="11362" spans="1:15" x14ac:dyDescent="0.25">
      <c r="A11362">
        <v>11361</v>
      </c>
      <c r="B11362">
        <v>2</v>
      </c>
      <c r="C11362" s="1">
        <v>17210</v>
      </c>
      <c r="D11362">
        <v>0</v>
      </c>
      <c r="E11362">
        <v>0</v>
      </c>
      <c r="F11362" t="s">
        <v>13</v>
      </c>
      <c r="G11362" s="1">
        <v>37392</v>
      </c>
      <c r="H11362">
        <v>0</v>
      </c>
      <c r="J11362">
        <v>25</v>
      </c>
      <c r="K11362">
        <v>0</v>
      </c>
      <c r="L11362" s="1">
        <v>366</v>
      </c>
      <c r="M11362" s="2">
        <f t="shared" si="532"/>
        <v>55.261111111111113</v>
      </c>
      <c r="N11362" s="2" t="str">
        <f t="shared" si="533"/>
        <v/>
      </c>
      <c r="O11362" s="2" t="str">
        <f t="shared" si="531"/>
        <v/>
      </c>
    </row>
    <row r="11363" spans="1:15" x14ac:dyDescent="0.25">
      <c r="A11363">
        <v>11362</v>
      </c>
      <c r="B11363">
        <v>2</v>
      </c>
      <c r="C11363" s="1">
        <v>26332</v>
      </c>
      <c r="D11363">
        <v>1936</v>
      </c>
      <c r="E11363">
        <v>1</v>
      </c>
      <c r="F11363" t="s">
        <v>29</v>
      </c>
      <c r="G11363" s="1">
        <v>37392</v>
      </c>
      <c r="H11363">
        <v>2</v>
      </c>
      <c r="J11363">
        <v>10</v>
      </c>
      <c r="K11363">
        <v>10107</v>
      </c>
      <c r="L11363" s="1">
        <v>366</v>
      </c>
      <c r="M11363" s="2">
        <f t="shared" si="532"/>
        <v>30.286111111111111</v>
      </c>
      <c r="N11363" s="2" t="str">
        <f t="shared" si="533"/>
        <v/>
      </c>
      <c r="O11363" s="2" t="str">
        <f t="shared" si="531"/>
        <v/>
      </c>
    </row>
    <row r="11364" spans="1:15" x14ac:dyDescent="0.25">
      <c r="A11364">
        <v>11363</v>
      </c>
      <c r="B11364">
        <v>2</v>
      </c>
      <c r="C11364" s="1">
        <v>14412</v>
      </c>
      <c r="D11364">
        <v>4248</v>
      </c>
      <c r="E11364">
        <v>3</v>
      </c>
      <c r="F11364" t="s">
        <v>16</v>
      </c>
      <c r="G11364" s="1">
        <v>37393</v>
      </c>
      <c r="H11364">
        <v>0</v>
      </c>
      <c r="J11364">
        <v>21</v>
      </c>
      <c r="K11364">
        <v>0</v>
      </c>
      <c r="L11364" s="1">
        <v>366</v>
      </c>
      <c r="M11364" s="2">
        <f t="shared" si="532"/>
        <v>62.919444444444444</v>
      </c>
      <c r="N11364" s="2" t="str">
        <f t="shared" si="533"/>
        <v/>
      </c>
      <c r="O11364" s="2" t="str">
        <f t="shared" si="531"/>
        <v/>
      </c>
    </row>
    <row r="11365" spans="1:15" x14ac:dyDescent="0.25">
      <c r="A11365">
        <v>11364</v>
      </c>
      <c r="B11365">
        <v>3</v>
      </c>
      <c r="C11365" s="1">
        <v>24961</v>
      </c>
      <c r="D11365">
        <v>0</v>
      </c>
      <c r="E11365">
        <v>0</v>
      </c>
      <c r="F11365" t="s">
        <v>13</v>
      </c>
      <c r="G11365" s="1">
        <v>37393</v>
      </c>
      <c r="H11365">
        <v>0</v>
      </c>
      <c r="J11365">
        <v>25</v>
      </c>
      <c r="K11365">
        <v>0</v>
      </c>
      <c r="L11365" s="1">
        <v>366</v>
      </c>
      <c r="M11365" s="2">
        <f t="shared" si="532"/>
        <v>34.038888888888891</v>
      </c>
      <c r="N11365" s="2" t="str">
        <f t="shared" si="533"/>
        <v/>
      </c>
      <c r="O11365" s="2" t="str">
        <f t="shared" si="531"/>
        <v/>
      </c>
    </row>
    <row r="11366" spans="1:15" x14ac:dyDescent="0.25">
      <c r="A11366">
        <v>11365</v>
      </c>
      <c r="B11366">
        <v>4</v>
      </c>
      <c r="C11366" s="1">
        <v>22582</v>
      </c>
      <c r="D11366">
        <v>2737</v>
      </c>
      <c r="E11366">
        <v>3</v>
      </c>
      <c r="F11366" t="s">
        <v>20</v>
      </c>
      <c r="G11366" s="1">
        <v>37393</v>
      </c>
      <c r="H11366">
        <v>2</v>
      </c>
      <c r="J11366">
        <v>10</v>
      </c>
      <c r="K11366">
        <v>10107</v>
      </c>
      <c r="L11366" s="1">
        <v>366</v>
      </c>
      <c r="M11366" s="2">
        <f t="shared" si="532"/>
        <v>40.552777777777777</v>
      </c>
      <c r="N11366" s="2" t="str">
        <f t="shared" si="533"/>
        <v/>
      </c>
      <c r="O11366" s="2" t="str">
        <f t="shared" si="531"/>
        <v/>
      </c>
    </row>
    <row r="11367" spans="1:15" x14ac:dyDescent="0.25">
      <c r="A11367">
        <v>11366</v>
      </c>
      <c r="B11367">
        <v>2</v>
      </c>
      <c r="C11367" s="1">
        <v>22005</v>
      </c>
      <c r="D11367">
        <v>0</v>
      </c>
      <c r="E11367">
        <v>0</v>
      </c>
      <c r="F11367" t="s">
        <v>13</v>
      </c>
      <c r="G11367" s="1">
        <v>37397</v>
      </c>
      <c r="H11367">
        <v>0</v>
      </c>
      <c r="J11367">
        <v>21</v>
      </c>
      <c r="K11367">
        <v>0</v>
      </c>
      <c r="L11367" s="1">
        <v>366</v>
      </c>
      <c r="M11367" s="2">
        <f t="shared" si="532"/>
        <v>42.141666666666666</v>
      </c>
      <c r="N11367" s="2" t="str">
        <f t="shared" si="533"/>
        <v/>
      </c>
      <c r="O11367" s="2" t="str">
        <f t="shared" si="531"/>
        <v/>
      </c>
    </row>
    <row r="11368" spans="1:15" x14ac:dyDescent="0.25">
      <c r="A11368">
        <v>11367</v>
      </c>
      <c r="B11368">
        <v>2</v>
      </c>
      <c r="C11368" s="1">
        <v>15903</v>
      </c>
      <c r="D11368">
        <v>0</v>
      </c>
      <c r="E11368">
        <v>0</v>
      </c>
      <c r="F11368" t="s">
        <v>13</v>
      </c>
      <c r="G11368" s="1">
        <v>37397</v>
      </c>
      <c r="H11368">
        <v>0</v>
      </c>
      <c r="J11368">
        <v>21</v>
      </c>
      <c r="K11368">
        <v>0</v>
      </c>
      <c r="L11368" s="1">
        <v>366</v>
      </c>
      <c r="M11368" s="2">
        <f t="shared" si="532"/>
        <v>58.847222222222221</v>
      </c>
      <c r="N11368" s="2" t="str">
        <f t="shared" si="533"/>
        <v/>
      </c>
      <c r="O11368" s="2" t="str">
        <f t="shared" si="531"/>
        <v/>
      </c>
    </row>
    <row r="11369" spans="1:15" x14ac:dyDescent="0.25">
      <c r="A11369">
        <v>11368</v>
      </c>
      <c r="B11369">
        <v>3</v>
      </c>
      <c r="C11369" s="1">
        <v>14963</v>
      </c>
      <c r="D11369">
        <v>0</v>
      </c>
      <c r="E11369">
        <v>0</v>
      </c>
      <c r="F11369" t="s">
        <v>13</v>
      </c>
      <c r="G11369" s="1">
        <v>37397</v>
      </c>
      <c r="H11369">
        <v>0</v>
      </c>
      <c r="J11369">
        <v>25</v>
      </c>
      <c r="K11369">
        <v>0</v>
      </c>
      <c r="L11369" s="1">
        <v>366</v>
      </c>
      <c r="M11369" s="2">
        <f t="shared" si="532"/>
        <v>61.424999999999997</v>
      </c>
      <c r="N11369" s="2" t="str">
        <f t="shared" si="533"/>
        <v/>
      </c>
      <c r="O11369" s="2" t="str">
        <f t="shared" si="531"/>
        <v/>
      </c>
    </row>
    <row r="11370" spans="1:15" x14ac:dyDescent="0.25">
      <c r="A11370">
        <v>11369</v>
      </c>
      <c r="B11370">
        <v>3</v>
      </c>
      <c r="C11370" s="1">
        <v>18237</v>
      </c>
      <c r="D11370">
        <v>2601</v>
      </c>
      <c r="E11370">
        <v>0</v>
      </c>
      <c r="F11370" t="s">
        <v>14</v>
      </c>
      <c r="G11370" s="1">
        <v>37397</v>
      </c>
      <c r="H11370">
        <v>0</v>
      </c>
      <c r="J11370">
        <v>25</v>
      </c>
      <c r="K11370">
        <v>0</v>
      </c>
      <c r="L11370" s="1">
        <v>366</v>
      </c>
      <c r="M11370" s="2">
        <f t="shared" si="532"/>
        <v>52.461111111111109</v>
      </c>
      <c r="N11370" s="2" t="str">
        <f t="shared" si="533"/>
        <v/>
      </c>
      <c r="O11370" s="2" t="str">
        <f t="shared" si="531"/>
        <v/>
      </c>
    </row>
    <row r="11371" spans="1:15" x14ac:dyDescent="0.25">
      <c r="A11371">
        <v>11370</v>
      </c>
      <c r="B11371">
        <v>1</v>
      </c>
      <c r="C11371" t="s">
        <v>12</v>
      </c>
      <c r="D11371">
        <v>0</v>
      </c>
      <c r="E11371">
        <v>0</v>
      </c>
      <c r="F11371" t="s">
        <v>13</v>
      </c>
      <c r="G11371" s="1">
        <v>37397</v>
      </c>
      <c r="H11371">
        <v>4</v>
      </c>
      <c r="J11371">
        <v>61</v>
      </c>
      <c r="K11371">
        <v>10107</v>
      </c>
      <c r="L11371" s="1">
        <v>366</v>
      </c>
      <c r="O11371" s="2" t="str">
        <f t="shared" si="531"/>
        <v/>
      </c>
    </row>
    <row r="11372" spans="1:15" x14ac:dyDescent="0.25">
      <c r="A11372">
        <v>11371</v>
      </c>
      <c r="B11372">
        <v>3</v>
      </c>
      <c r="C11372" s="1">
        <v>18086</v>
      </c>
      <c r="D11372">
        <v>0</v>
      </c>
      <c r="E11372">
        <v>0</v>
      </c>
      <c r="F11372" t="s">
        <v>13</v>
      </c>
      <c r="G11372" s="1">
        <v>37398</v>
      </c>
      <c r="H11372">
        <v>0</v>
      </c>
      <c r="J11372">
        <v>21</v>
      </c>
      <c r="K11372">
        <v>0</v>
      </c>
      <c r="L11372" s="1">
        <v>366</v>
      </c>
      <c r="M11372" s="2">
        <f t="shared" si="532"/>
        <v>52.875</v>
      </c>
      <c r="N11372" s="2" t="str">
        <f t="shared" si="533"/>
        <v/>
      </c>
      <c r="O11372" s="2" t="str">
        <f t="shared" si="531"/>
        <v/>
      </c>
    </row>
    <row r="11373" spans="1:15" x14ac:dyDescent="0.25">
      <c r="A11373">
        <v>11372</v>
      </c>
      <c r="B11373">
        <v>2</v>
      </c>
      <c r="C11373" s="1">
        <v>18650</v>
      </c>
      <c r="D11373">
        <v>0</v>
      </c>
      <c r="E11373">
        <v>0</v>
      </c>
      <c r="F11373" t="s">
        <v>14</v>
      </c>
      <c r="G11373" s="1">
        <v>37398</v>
      </c>
      <c r="H11373">
        <v>2</v>
      </c>
      <c r="J11373">
        <v>10</v>
      </c>
      <c r="K11373">
        <v>17907</v>
      </c>
      <c r="L11373" s="1">
        <v>366</v>
      </c>
      <c r="M11373" s="2">
        <f t="shared" si="532"/>
        <v>51.333333333333336</v>
      </c>
      <c r="N11373" s="2" t="str">
        <f t="shared" si="533"/>
        <v/>
      </c>
      <c r="O11373" s="2" t="str">
        <f t="shared" si="531"/>
        <v/>
      </c>
    </row>
    <row r="11374" spans="1:15" x14ac:dyDescent="0.25">
      <c r="A11374">
        <v>11373</v>
      </c>
      <c r="B11374">
        <v>3</v>
      </c>
      <c r="C11374" s="1">
        <v>18870</v>
      </c>
      <c r="D11374">
        <v>0</v>
      </c>
      <c r="E11374">
        <v>0</v>
      </c>
      <c r="F11374" t="s">
        <v>13</v>
      </c>
      <c r="G11374" s="1">
        <v>37399</v>
      </c>
      <c r="H11374">
        <v>0</v>
      </c>
      <c r="J11374">
        <v>21</v>
      </c>
      <c r="K11374">
        <v>0</v>
      </c>
      <c r="L11374" s="1">
        <v>366</v>
      </c>
      <c r="M11374" s="2">
        <f t="shared" si="532"/>
        <v>50.730555555555554</v>
      </c>
      <c r="N11374" s="2" t="str">
        <f t="shared" si="533"/>
        <v/>
      </c>
      <c r="O11374" s="2" t="str">
        <f t="shared" si="531"/>
        <v/>
      </c>
    </row>
    <row r="11375" spans="1:15" x14ac:dyDescent="0.25">
      <c r="A11375">
        <v>11374</v>
      </c>
      <c r="B11375">
        <v>4</v>
      </c>
      <c r="C11375" s="1">
        <v>13013</v>
      </c>
      <c r="D11375">
        <v>0</v>
      </c>
      <c r="E11375">
        <v>0</v>
      </c>
      <c r="F11375" t="s">
        <v>20</v>
      </c>
      <c r="G11375" s="1">
        <v>37400</v>
      </c>
      <c r="H11375">
        <v>0</v>
      </c>
      <c r="J11375">
        <v>25</v>
      </c>
      <c r="K11375">
        <v>0</v>
      </c>
      <c r="L11375" s="1">
        <v>366</v>
      </c>
      <c r="M11375" s="2">
        <f t="shared" si="532"/>
        <v>66.769444444444446</v>
      </c>
      <c r="N11375" s="2" t="str">
        <f t="shared" si="533"/>
        <v/>
      </c>
      <c r="O11375" s="2" t="str">
        <f t="shared" si="531"/>
        <v/>
      </c>
    </row>
    <row r="11376" spans="1:15" x14ac:dyDescent="0.25">
      <c r="A11376">
        <v>11375</v>
      </c>
      <c r="B11376">
        <v>3</v>
      </c>
      <c r="C11376" s="1">
        <v>28465</v>
      </c>
      <c r="D11376">
        <v>0</v>
      </c>
      <c r="E11376">
        <v>0</v>
      </c>
      <c r="F11376" t="s">
        <v>14</v>
      </c>
      <c r="G11376" s="1">
        <v>37400</v>
      </c>
      <c r="H11376">
        <v>2</v>
      </c>
      <c r="J11376">
        <v>10</v>
      </c>
      <c r="K11376">
        <v>10107</v>
      </c>
      <c r="L11376" s="1">
        <v>366</v>
      </c>
      <c r="M11376" s="2">
        <f t="shared" si="532"/>
        <v>24.466666666666665</v>
      </c>
      <c r="N11376" s="2" t="str">
        <f t="shared" si="533"/>
        <v/>
      </c>
      <c r="O11376" s="2" t="str">
        <f t="shared" si="531"/>
        <v/>
      </c>
    </row>
    <row r="11377" spans="1:15" x14ac:dyDescent="0.25">
      <c r="A11377">
        <v>11376</v>
      </c>
      <c r="B11377">
        <v>3</v>
      </c>
      <c r="C11377" s="1">
        <v>25870</v>
      </c>
      <c r="D11377">
        <v>2000</v>
      </c>
      <c r="E11377">
        <v>2</v>
      </c>
      <c r="F11377" t="s">
        <v>18</v>
      </c>
      <c r="G11377" s="1">
        <v>37403</v>
      </c>
      <c r="H11377">
        <v>0</v>
      </c>
      <c r="J11377">
        <v>21</v>
      </c>
      <c r="K11377">
        <v>0</v>
      </c>
      <c r="L11377" s="1">
        <v>366</v>
      </c>
      <c r="M11377" s="2">
        <f t="shared" si="532"/>
        <v>31.577777777777779</v>
      </c>
      <c r="N11377" s="2" t="str">
        <f t="shared" si="533"/>
        <v/>
      </c>
      <c r="O11377" s="2" t="str">
        <f t="shared" si="531"/>
        <v/>
      </c>
    </row>
    <row r="11378" spans="1:15" x14ac:dyDescent="0.25">
      <c r="A11378">
        <v>11377</v>
      </c>
      <c r="B11378">
        <v>4</v>
      </c>
      <c r="C11378" s="1">
        <v>28158</v>
      </c>
      <c r="D11378">
        <v>0</v>
      </c>
      <c r="E11378">
        <v>0</v>
      </c>
      <c r="F11378" t="s">
        <v>20</v>
      </c>
      <c r="G11378" s="1">
        <v>37403</v>
      </c>
      <c r="H11378">
        <v>2</v>
      </c>
      <c r="J11378">
        <v>10</v>
      </c>
      <c r="K11378">
        <v>17807</v>
      </c>
      <c r="L11378" s="1">
        <v>366</v>
      </c>
      <c r="M11378" s="2">
        <f t="shared" si="532"/>
        <v>25.319444444444443</v>
      </c>
      <c r="N11378" s="2" t="str">
        <f t="shared" si="533"/>
        <v/>
      </c>
      <c r="O11378" s="2" t="str">
        <f t="shared" si="531"/>
        <v/>
      </c>
    </row>
    <row r="11379" spans="1:15" x14ac:dyDescent="0.25">
      <c r="A11379">
        <v>11378</v>
      </c>
      <c r="B11379">
        <v>3</v>
      </c>
      <c r="C11379" s="1">
        <v>17654</v>
      </c>
      <c r="D11379">
        <v>1885</v>
      </c>
      <c r="E11379">
        <v>0</v>
      </c>
      <c r="F11379" t="s">
        <v>13</v>
      </c>
      <c r="G11379" s="1">
        <v>37403</v>
      </c>
      <c r="H11379">
        <v>0</v>
      </c>
      <c r="J11379">
        <v>21</v>
      </c>
      <c r="K11379">
        <v>0</v>
      </c>
      <c r="L11379" s="1">
        <v>366</v>
      </c>
      <c r="M11379" s="2">
        <f t="shared" si="532"/>
        <v>54.072222222222223</v>
      </c>
      <c r="N11379" s="2" t="str">
        <f t="shared" si="533"/>
        <v/>
      </c>
      <c r="O11379" s="2" t="str">
        <f t="shared" si="531"/>
        <v/>
      </c>
    </row>
    <row r="11380" spans="1:15" x14ac:dyDescent="0.25">
      <c r="A11380">
        <v>11379</v>
      </c>
      <c r="B11380">
        <v>3</v>
      </c>
      <c r="C11380" s="1">
        <v>20526</v>
      </c>
      <c r="D11380">
        <v>0</v>
      </c>
      <c r="E11380">
        <v>0</v>
      </c>
      <c r="F11380" t="s">
        <v>13</v>
      </c>
      <c r="G11380" s="1">
        <v>37403</v>
      </c>
      <c r="H11380">
        <v>0</v>
      </c>
      <c r="J11380">
        <v>25</v>
      </c>
      <c r="K11380">
        <v>0</v>
      </c>
      <c r="L11380" s="1">
        <v>366</v>
      </c>
      <c r="M11380" s="2">
        <f t="shared" si="532"/>
        <v>46.208333333333336</v>
      </c>
      <c r="N11380" s="2" t="str">
        <f t="shared" si="533"/>
        <v/>
      </c>
      <c r="O11380" s="2" t="str">
        <f t="shared" si="531"/>
        <v/>
      </c>
    </row>
    <row r="11381" spans="1:15" x14ac:dyDescent="0.25">
      <c r="A11381">
        <v>11380</v>
      </c>
      <c r="B11381">
        <v>2</v>
      </c>
      <c r="C11381" s="1">
        <v>27485</v>
      </c>
      <c r="D11381">
        <v>0</v>
      </c>
      <c r="E11381">
        <v>0</v>
      </c>
      <c r="F11381" t="s">
        <v>20</v>
      </c>
      <c r="G11381" s="1">
        <v>37404</v>
      </c>
      <c r="H11381">
        <v>2</v>
      </c>
      <c r="J11381">
        <v>10</v>
      </c>
      <c r="K11381">
        <v>17807</v>
      </c>
      <c r="L11381" s="1">
        <v>366</v>
      </c>
      <c r="M11381" s="2">
        <f t="shared" si="532"/>
        <v>27.158333333333335</v>
      </c>
      <c r="N11381" s="2" t="str">
        <f t="shared" si="533"/>
        <v/>
      </c>
      <c r="O11381" s="2" t="str">
        <f t="shared" si="531"/>
        <v/>
      </c>
    </row>
    <row r="11382" spans="1:15" x14ac:dyDescent="0.25">
      <c r="A11382">
        <v>11381</v>
      </c>
      <c r="B11382">
        <v>2</v>
      </c>
      <c r="C11382" s="1">
        <v>23025</v>
      </c>
      <c r="D11382">
        <v>0</v>
      </c>
      <c r="E11382">
        <v>0</v>
      </c>
      <c r="F11382" t="s">
        <v>13</v>
      </c>
      <c r="G11382" s="1">
        <v>37404</v>
      </c>
      <c r="H11382">
        <v>0</v>
      </c>
      <c r="J11382">
        <v>21</v>
      </c>
      <c r="K11382">
        <v>0</v>
      </c>
      <c r="L11382" s="1">
        <v>366</v>
      </c>
      <c r="M11382" s="2">
        <f t="shared" si="532"/>
        <v>39.37222222222222</v>
      </c>
      <c r="N11382" s="2" t="str">
        <f t="shared" si="533"/>
        <v/>
      </c>
      <c r="O11382" s="2" t="str">
        <f t="shared" si="531"/>
        <v/>
      </c>
    </row>
    <row r="11383" spans="1:15" x14ac:dyDescent="0.25">
      <c r="A11383">
        <v>11382</v>
      </c>
      <c r="B11383">
        <v>2</v>
      </c>
      <c r="C11383" s="1">
        <v>17141</v>
      </c>
      <c r="D11383">
        <v>2458</v>
      </c>
      <c r="E11383">
        <v>2</v>
      </c>
      <c r="F11383" t="s">
        <v>13</v>
      </c>
      <c r="G11383" s="1">
        <v>37405</v>
      </c>
      <c r="H11383">
        <v>0</v>
      </c>
      <c r="J11383">
        <v>21</v>
      </c>
      <c r="K11383">
        <v>0</v>
      </c>
      <c r="L11383" s="1">
        <v>366</v>
      </c>
      <c r="M11383" s="2">
        <f t="shared" si="532"/>
        <v>55.483333333333334</v>
      </c>
      <c r="N11383" s="2" t="str">
        <f t="shared" si="533"/>
        <v/>
      </c>
      <c r="O11383" s="2" t="str">
        <f t="shared" si="531"/>
        <v/>
      </c>
    </row>
    <row r="11384" spans="1:15" x14ac:dyDescent="0.25">
      <c r="A11384">
        <v>11383</v>
      </c>
      <c r="B11384">
        <v>2</v>
      </c>
      <c r="C11384" s="1">
        <v>21260</v>
      </c>
      <c r="D11384">
        <v>0</v>
      </c>
      <c r="E11384">
        <v>0</v>
      </c>
      <c r="F11384" t="s">
        <v>13</v>
      </c>
      <c r="G11384" s="1">
        <v>37405</v>
      </c>
      <c r="H11384">
        <v>0</v>
      </c>
      <c r="J11384">
        <v>21</v>
      </c>
      <c r="K11384">
        <v>0</v>
      </c>
      <c r="L11384" s="1">
        <v>366</v>
      </c>
      <c r="M11384" s="2">
        <f t="shared" si="532"/>
        <v>44.202777777777776</v>
      </c>
      <c r="N11384" s="2" t="str">
        <f t="shared" si="533"/>
        <v/>
      </c>
      <c r="O11384" s="2" t="str">
        <f t="shared" si="531"/>
        <v/>
      </c>
    </row>
    <row r="11385" spans="1:15" x14ac:dyDescent="0.25">
      <c r="A11385">
        <v>11384</v>
      </c>
      <c r="B11385">
        <v>2</v>
      </c>
      <c r="C11385" s="1">
        <v>27692</v>
      </c>
      <c r="D11385">
        <v>1474</v>
      </c>
      <c r="E11385">
        <v>2</v>
      </c>
      <c r="F11385" t="s">
        <v>14</v>
      </c>
      <c r="G11385" s="1">
        <v>37405</v>
      </c>
      <c r="H11385">
        <v>2</v>
      </c>
      <c r="J11385">
        <v>10</v>
      </c>
      <c r="K11385">
        <v>16707</v>
      </c>
      <c r="L11385" s="1">
        <v>366</v>
      </c>
      <c r="M11385" s="2">
        <f t="shared" si="532"/>
        <v>26.594444444444445</v>
      </c>
      <c r="N11385" s="2" t="str">
        <f t="shared" si="533"/>
        <v/>
      </c>
      <c r="O11385" s="2" t="str">
        <f t="shared" si="531"/>
        <v/>
      </c>
    </row>
    <row r="11386" spans="1:15" x14ac:dyDescent="0.25">
      <c r="A11386">
        <v>11385</v>
      </c>
      <c r="B11386">
        <v>2</v>
      </c>
      <c r="C11386" s="1">
        <v>20821</v>
      </c>
      <c r="D11386">
        <v>0</v>
      </c>
      <c r="E11386">
        <v>0</v>
      </c>
      <c r="F11386" t="s">
        <v>14</v>
      </c>
      <c r="G11386" s="1">
        <v>37405</v>
      </c>
      <c r="H11386">
        <v>0</v>
      </c>
      <c r="J11386">
        <v>10</v>
      </c>
      <c r="K11386">
        <v>0</v>
      </c>
      <c r="L11386" s="1">
        <v>366</v>
      </c>
      <c r="M11386" s="2">
        <f t="shared" si="532"/>
        <v>45.411111111111111</v>
      </c>
      <c r="N11386" s="2" t="str">
        <f t="shared" si="533"/>
        <v/>
      </c>
      <c r="O11386" s="2" t="str">
        <f t="shared" si="531"/>
        <v/>
      </c>
    </row>
    <row r="11387" spans="1:15" x14ac:dyDescent="0.25">
      <c r="A11387">
        <v>11386</v>
      </c>
      <c r="B11387">
        <v>3</v>
      </c>
      <c r="C11387" s="1">
        <v>29428</v>
      </c>
      <c r="D11387">
        <v>0</v>
      </c>
      <c r="E11387">
        <v>3</v>
      </c>
      <c r="F11387" t="s">
        <v>20</v>
      </c>
      <c r="G11387" s="1">
        <v>37405</v>
      </c>
      <c r="H11387">
        <v>2</v>
      </c>
      <c r="J11387">
        <v>10</v>
      </c>
      <c r="K11387">
        <v>0</v>
      </c>
      <c r="L11387" s="1">
        <v>366</v>
      </c>
      <c r="M11387" s="2">
        <f t="shared" si="532"/>
        <v>21.841666666666665</v>
      </c>
      <c r="N11387" s="2" t="str">
        <f t="shared" si="533"/>
        <v/>
      </c>
      <c r="O11387" s="2" t="str">
        <f t="shared" si="531"/>
        <v/>
      </c>
    </row>
    <row r="11388" spans="1:15" x14ac:dyDescent="0.25">
      <c r="A11388">
        <v>11387</v>
      </c>
      <c r="B11388">
        <v>3</v>
      </c>
      <c r="C11388" s="1">
        <v>24894</v>
      </c>
      <c r="D11388">
        <v>0</v>
      </c>
      <c r="E11388">
        <v>0</v>
      </c>
      <c r="F11388" t="s">
        <v>13</v>
      </c>
      <c r="G11388" s="1">
        <v>37406</v>
      </c>
      <c r="H11388">
        <v>0</v>
      </c>
      <c r="J11388">
        <v>23</v>
      </c>
      <c r="K11388">
        <v>0</v>
      </c>
      <c r="L11388" s="1">
        <v>366</v>
      </c>
      <c r="M11388" s="2">
        <f t="shared" si="532"/>
        <v>34.261111111111113</v>
      </c>
      <c r="N11388" s="2" t="str">
        <f t="shared" si="533"/>
        <v/>
      </c>
      <c r="O11388" s="2" t="str">
        <f t="shared" si="531"/>
        <v/>
      </c>
    </row>
    <row r="11389" spans="1:15" x14ac:dyDescent="0.25">
      <c r="A11389">
        <v>11388</v>
      </c>
      <c r="B11389">
        <v>2</v>
      </c>
      <c r="C11389" s="1">
        <v>36506</v>
      </c>
      <c r="D11389">
        <v>0</v>
      </c>
      <c r="E11389">
        <v>0</v>
      </c>
      <c r="F11389" t="s">
        <v>20</v>
      </c>
      <c r="G11389" s="1">
        <v>37406</v>
      </c>
      <c r="H11389">
        <v>2</v>
      </c>
      <c r="J11389">
        <v>21</v>
      </c>
      <c r="K11389">
        <v>10107</v>
      </c>
      <c r="L11389" s="1">
        <v>366</v>
      </c>
      <c r="M11389" s="2">
        <f t="shared" si="532"/>
        <v>2.4666666666666668</v>
      </c>
      <c r="N11389" s="2" t="str">
        <f t="shared" si="533"/>
        <v/>
      </c>
      <c r="O11389" s="2" t="str">
        <f t="shared" si="531"/>
        <v/>
      </c>
    </row>
    <row r="11390" spans="1:15" x14ac:dyDescent="0.25">
      <c r="A11390">
        <v>11389</v>
      </c>
      <c r="B11390">
        <v>2</v>
      </c>
      <c r="C11390" s="1">
        <v>26579</v>
      </c>
      <c r="D11390">
        <v>0</v>
      </c>
      <c r="E11390">
        <v>0</v>
      </c>
      <c r="F11390" t="s">
        <v>13</v>
      </c>
      <c r="G11390" s="1">
        <v>37406</v>
      </c>
      <c r="H11390">
        <v>0</v>
      </c>
      <c r="J11390">
        <v>21</v>
      </c>
      <c r="K11390">
        <v>0</v>
      </c>
      <c r="L11390" s="1">
        <v>366</v>
      </c>
      <c r="M11390" s="2">
        <f t="shared" si="532"/>
        <v>29.647222222222222</v>
      </c>
      <c r="N11390" s="2" t="str">
        <f t="shared" si="533"/>
        <v/>
      </c>
      <c r="O11390" s="2" t="str">
        <f t="shared" si="531"/>
        <v/>
      </c>
    </row>
    <row r="11391" spans="1:15" x14ac:dyDescent="0.25">
      <c r="A11391">
        <v>11390</v>
      </c>
      <c r="B11391">
        <v>1</v>
      </c>
      <c r="C11391" t="s">
        <v>12</v>
      </c>
      <c r="D11391">
        <v>0</v>
      </c>
      <c r="E11391">
        <v>0</v>
      </c>
      <c r="F11391" t="s">
        <v>13</v>
      </c>
      <c r="G11391" s="1">
        <v>37407</v>
      </c>
      <c r="H11391">
        <v>4</v>
      </c>
      <c r="J11391">
        <v>61</v>
      </c>
      <c r="K11391">
        <v>10107</v>
      </c>
      <c r="L11391" s="1">
        <v>366</v>
      </c>
      <c r="O11391" s="2" t="str">
        <f t="shared" si="531"/>
        <v/>
      </c>
    </row>
    <row r="11392" spans="1:15" x14ac:dyDescent="0.25">
      <c r="A11392">
        <v>11391</v>
      </c>
      <c r="B11392">
        <v>3</v>
      </c>
      <c r="C11392" s="1">
        <v>28236</v>
      </c>
      <c r="D11392">
        <v>1530</v>
      </c>
      <c r="E11392">
        <v>0</v>
      </c>
      <c r="F11392" t="s">
        <v>14</v>
      </c>
      <c r="G11392" s="1">
        <v>37407</v>
      </c>
      <c r="H11392">
        <v>2</v>
      </c>
      <c r="J11392">
        <v>10</v>
      </c>
      <c r="K11392">
        <v>11607</v>
      </c>
      <c r="L11392" s="1">
        <v>366</v>
      </c>
      <c r="M11392" s="2">
        <f t="shared" si="532"/>
        <v>25.108333333333334</v>
      </c>
      <c r="N11392" s="2" t="str">
        <f t="shared" si="533"/>
        <v/>
      </c>
      <c r="O11392" s="2" t="str">
        <f t="shared" si="531"/>
        <v/>
      </c>
    </row>
    <row r="11393" spans="1:15" x14ac:dyDescent="0.25">
      <c r="A11393">
        <v>11392</v>
      </c>
      <c r="B11393">
        <v>2</v>
      </c>
      <c r="C11393" s="1">
        <v>23984</v>
      </c>
      <c r="D11393">
        <v>0</v>
      </c>
      <c r="E11393">
        <v>0</v>
      </c>
      <c r="F11393" t="s">
        <v>13</v>
      </c>
      <c r="G11393" s="1">
        <v>37407</v>
      </c>
      <c r="H11393">
        <v>0</v>
      </c>
      <c r="J11393">
        <v>10</v>
      </c>
      <c r="K11393">
        <v>18319</v>
      </c>
      <c r="L11393" s="1">
        <v>366</v>
      </c>
      <c r="M11393" s="2">
        <f t="shared" si="532"/>
        <v>36.75</v>
      </c>
      <c r="N11393" s="2" t="str">
        <f t="shared" si="533"/>
        <v/>
      </c>
      <c r="O11393" s="2" t="str">
        <f t="shared" si="531"/>
        <v/>
      </c>
    </row>
    <row r="11394" spans="1:15" x14ac:dyDescent="0.25">
      <c r="A11394">
        <v>11393</v>
      </c>
      <c r="B11394">
        <v>3</v>
      </c>
      <c r="C11394" s="1">
        <v>23214</v>
      </c>
      <c r="D11394">
        <v>0</v>
      </c>
      <c r="E11394">
        <v>1</v>
      </c>
      <c r="F11394" t="s">
        <v>26</v>
      </c>
      <c r="G11394" s="1">
        <v>37407</v>
      </c>
      <c r="H11394">
        <v>2</v>
      </c>
      <c r="J11394">
        <v>10</v>
      </c>
      <c r="K11394">
        <v>10207</v>
      </c>
      <c r="L11394" s="1">
        <v>366</v>
      </c>
      <c r="M11394" s="2">
        <f t="shared" si="532"/>
        <v>38.855555555555554</v>
      </c>
      <c r="N11394" s="2" t="str">
        <f t="shared" si="533"/>
        <v/>
      </c>
      <c r="O11394" s="2" t="str">
        <f t="shared" si="531"/>
        <v/>
      </c>
    </row>
    <row r="11395" spans="1:15" x14ac:dyDescent="0.25">
      <c r="A11395">
        <v>11394</v>
      </c>
      <c r="B11395">
        <v>3</v>
      </c>
      <c r="C11395" s="1">
        <v>22419</v>
      </c>
      <c r="D11395">
        <v>1794</v>
      </c>
      <c r="E11395">
        <v>3</v>
      </c>
      <c r="F11395" t="s">
        <v>14</v>
      </c>
      <c r="G11395" s="1">
        <v>37410</v>
      </c>
      <c r="H11395">
        <v>0</v>
      </c>
      <c r="J11395">
        <v>21</v>
      </c>
      <c r="K11395">
        <v>0</v>
      </c>
      <c r="L11395" s="1">
        <v>366</v>
      </c>
      <c r="M11395" s="2">
        <f t="shared" si="532"/>
        <v>41.041666666666664</v>
      </c>
      <c r="N11395" s="2" t="str">
        <f t="shared" si="533"/>
        <v/>
      </c>
      <c r="O11395" s="2" t="str">
        <f t="shared" si="531"/>
        <v/>
      </c>
    </row>
    <row r="11396" spans="1:15" x14ac:dyDescent="0.25">
      <c r="A11396">
        <v>11395</v>
      </c>
      <c r="B11396">
        <v>2</v>
      </c>
      <c r="C11396" s="1">
        <v>11193</v>
      </c>
      <c r="D11396">
        <v>0</v>
      </c>
      <c r="E11396">
        <v>0</v>
      </c>
      <c r="F11396" t="s">
        <v>13</v>
      </c>
      <c r="G11396" s="1">
        <v>37410</v>
      </c>
      <c r="H11396">
        <v>0</v>
      </c>
      <c r="J11396">
        <v>25</v>
      </c>
      <c r="K11396">
        <v>0</v>
      </c>
      <c r="L11396" s="1">
        <v>366</v>
      </c>
      <c r="M11396" s="2">
        <f t="shared" si="532"/>
        <v>71.777777777777771</v>
      </c>
      <c r="N11396" s="2" t="str">
        <f t="shared" si="533"/>
        <v/>
      </c>
      <c r="O11396" s="2" t="str">
        <f t="shared" si="531"/>
        <v/>
      </c>
    </row>
    <row r="11397" spans="1:15" x14ac:dyDescent="0.25">
      <c r="A11397">
        <v>11396</v>
      </c>
      <c r="B11397">
        <v>3</v>
      </c>
      <c r="C11397" s="1">
        <v>23088</v>
      </c>
      <c r="D11397">
        <v>0</v>
      </c>
      <c r="E11397">
        <v>0</v>
      </c>
      <c r="F11397" t="s">
        <v>14</v>
      </c>
      <c r="G11397" s="1">
        <v>37410</v>
      </c>
      <c r="H11397">
        <v>2</v>
      </c>
      <c r="J11397">
        <v>10</v>
      </c>
      <c r="K11397">
        <v>13507</v>
      </c>
      <c r="L11397" s="1">
        <v>366</v>
      </c>
      <c r="M11397" s="2">
        <f t="shared" ref="M11397:M11460" si="534">DAYS360(C11397,G11397,TRUE)/360</f>
        <v>39.208333333333336</v>
      </c>
      <c r="N11397" s="2" t="str">
        <f t="shared" ref="N11397:N11460" si="535">IF(DAYS360(C11397,L11397)/360&gt;0,DAYS360(C11397,L11397)/360,"")</f>
        <v/>
      </c>
      <c r="O11397" s="2" t="str">
        <f t="shared" ref="O11397:O11460" si="536">IF(N11397="","",N11397-M11397)</f>
        <v/>
      </c>
    </row>
    <row r="11398" spans="1:15" x14ac:dyDescent="0.25">
      <c r="A11398">
        <v>11397</v>
      </c>
      <c r="B11398">
        <v>3</v>
      </c>
      <c r="C11398" s="1">
        <v>21859</v>
      </c>
      <c r="D11398">
        <v>1601</v>
      </c>
      <c r="E11398">
        <v>0</v>
      </c>
      <c r="F11398" t="s">
        <v>26</v>
      </c>
      <c r="G11398" s="1">
        <v>37411</v>
      </c>
      <c r="H11398">
        <v>2</v>
      </c>
      <c r="J11398">
        <v>10</v>
      </c>
      <c r="K11398">
        <v>10307</v>
      </c>
      <c r="L11398" s="1">
        <v>366</v>
      </c>
      <c r="M11398" s="2">
        <f t="shared" si="534"/>
        <v>42.580555555555556</v>
      </c>
      <c r="N11398" s="2" t="str">
        <f t="shared" si="535"/>
        <v/>
      </c>
      <c r="O11398" s="2" t="str">
        <f t="shared" si="536"/>
        <v/>
      </c>
    </row>
    <row r="11399" spans="1:15" x14ac:dyDescent="0.25">
      <c r="A11399">
        <v>11398</v>
      </c>
      <c r="B11399">
        <v>4</v>
      </c>
      <c r="C11399" s="1">
        <v>24067</v>
      </c>
      <c r="D11399">
        <v>2000</v>
      </c>
      <c r="E11399">
        <v>1</v>
      </c>
      <c r="F11399" t="s">
        <v>20</v>
      </c>
      <c r="G11399" s="1">
        <v>37412</v>
      </c>
      <c r="H11399">
        <v>0</v>
      </c>
      <c r="J11399">
        <v>10</v>
      </c>
      <c r="K11399">
        <v>0</v>
      </c>
      <c r="L11399" s="1">
        <v>366</v>
      </c>
      <c r="M11399" s="2">
        <f t="shared" si="534"/>
        <v>36.538888888888891</v>
      </c>
      <c r="N11399" s="2" t="str">
        <f t="shared" si="535"/>
        <v/>
      </c>
      <c r="O11399" s="2" t="str">
        <f t="shared" si="536"/>
        <v/>
      </c>
    </row>
    <row r="11400" spans="1:15" x14ac:dyDescent="0.25">
      <c r="A11400">
        <v>11399</v>
      </c>
      <c r="B11400">
        <v>3</v>
      </c>
      <c r="C11400" s="1">
        <v>18960</v>
      </c>
      <c r="D11400">
        <v>0</v>
      </c>
      <c r="E11400">
        <v>0</v>
      </c>
      <c r="F11400" t="s">
        <v>13</v>
      </c>
      <c r="G11400" s="1">
        <v>37412</v>
      </c>
      <c r="H11400">
        <v>0</v>
      </c>
      <c r="J11400">
        <v>25</v>
      </c>
      <c r="K11400">
        <v>0</v>
      </c>
      <c r="L11400" s="1">
        <v>366</v>
      </c>
      <c r="M11400" s="2">
        <f t="shared" si="534"/>
        <v>50.519444444444446</v>
      </c>
      <c r="N11400" s="2" t="str">
        <f t="shared" si="535"/>
        <v/>
      </c>
      <c r="O11400" s="2" t="str">
        <f t="shared" si="536"/>
        <v/>
      </c>
    </row>
    <row r="11401" spans="1:15" x14ac:dyDescent="0.25">
      <c r="A11401">
        <v>11400</v>
      </c>
      <c r="B11401">
        <v>4</v>
      </c>
      <c r="C11401" s="1">
        <v>36695</v>
      </c>
      <c r="D11401">
        <v>0</v>
      </c>
      <c r="E11401">
        <v>0</v>
      </c>
      <c r="F11401" t="s">
        <v>20</v>
      </c>
      <c r="G11401" s="1">
        <v>37412</v>
      </c>
      <c r="H11401">
        <v>2</v>
      </c>
      <c r="J11401">
        <v>21</v>
      </c>
      <c r="K11401">
        <v>10107</v>
      </c>
      <c r="L11401" s="1">
        <v>366</v>
      </c>
      <c r="M11401" s="2">
        <f t="shared" si="534"/>
        <v>1.9638888888888888</v>
      </c>
      <c r="N11401" s="2" t="str">
        <f t="shared" si="535"/>
        <v/>
      </c>
      <c r="O11401" s="2" t="str">
        <f t="shared" si="536"/>
        <v/>
      </c>
    </row>
    <row r="11402" spans="1:15" x14ac:dyDescent="0.25">
      <c r="A11402">
        <v>11401</v>
      </c>
      <c r="B11402">
        <v>2</v>
      </c>
      <c r="C11402" s="1">
        <v>17663</v>
      </c>
      <c r="D11402">
        <v>0</v>
      </c>
      <c r="E11402">
        <v>0</v>
      </c>
      <c r="F11402" t="s">
        <v>13</v>
      </c>
      <c r="G11402" s="1">
        <v>37413</v>
      </c>
      <c r="H11402">
        <v>0</v>
      </c>
      <c r="J11402">
        <v>21</v>
      </c>
      <c r="K11402">
        <v>0</v>
      </c>
      <c r="L11402" s="1">
        <v>366</v>
      </c>
      <c r="M11402" s="2">
        <f t="shared" si="534"/>
        <v>54.072222222222223</v>
      </c>
      <c r="N11402" s="2" t="str">
        <f t="shared" si="535"/>
        <v/>
      </c>
      <c r="O11402" s="2" t="str">
        <f t="shared" si="536"/>
        <v/>
      </c>
    </row>
    <row r="11403" spans="1:15" x14ac:dyDescent="0.25">
      <c r="A11403">
        <v>11402</v>
      </c>
      <c r="B11403">
        <v>3</v>
      </c>
      <c r="C11403" s="1">
        <v>26729</v>
      </c>
      <c r="D11403">
        <v>0</v>
      </c>
      <c r="E11403">
        <v>0</v>
      </c>
      <c r="F11403" t="s">
        <v>14</v>
      </c>
      <c r="G11403" s="1">
        <v>37413</v>
      </c>
      <c r="H11403">
        <v>2</v>
      </c>
      <c r="J11403">
        <v>10</v>
      </c>
      <c r="K11403">
        <v>13907</v>
      </c>
      <c r="L11403" s="1">
        <v>366</v>
      </c>
      <c r="M11403" s="2">
        <f t="shared" si="534"/>
        <v>29.25</v>
      </c>
      <c r="N11403" s="2" t="str">
        <f t="shared" si="535"/>
        <v/>
      </c>
      <c r="O11403" s="2" t="str">
        <f t="shared" si="536"/>
        <v/>
      </c>
    </row>
    <row r="11404" spans="1:15" x14ac:dyDescent="0.25">
      <c r="A11404">
        <v>11403</v>
      </c>
      <c r="B11404">
        <v>2</v>
      </c>
      <c r="C11404" s="1">
        <v>23782</v>
      </c>
      <c r="D11404">
        <v>2200</v>
      </c>
      <c r="E11404">
        <v>2</v>
      </c>
      <c r="F11404" t="s">
        <v>14</v>
      </c>
      <c r="G11404" s="1">
        <v>37414</v>
      </c>
      <c r="H11404">
        <v>2</v>
      </c>
      <c r="J11404">
        <v>10</v>
      </c>
      <c r="K11404">
        <v>13507</v>
      </c>
      <c r="L11404" s="1">
        <v>366</v>
      </c>
      <c r="M11404" s="2">
        <f t="shared" si="534"/>
        <v>37.327777777777776</v>
      </c>
      <c r="N11404" s="2" t="str">
        <f t="shared" si="535"/>
        <v/>
      </c>
      <c r="O11404" s="2" t="str">
        <f t="shared" si="536"/>
        <v/>
      </c>
    </row>
    <row r="11405" spans="1:15" x14ac:dyDescent="0.25">
      <c r="A11405">
        <v>11404</v>
      </c>
      <c r="B11405">
        <v>4</v>
      </c>
      <c r="C11405" s="1">
        <v>24895</v>
      </c>
      <c r="D11405">
        <v>1803</v>
      </c>
      <c r="E11405">
        <v>0</v>
      </c>
      <c r="F11405" t="s">
        <v>20</v>
      </c>
      <c r="G11405" s="1">
        <v>37414</v>
      </c>
      <c r="H11405">
        <v>2</v>
      </c>
      <c r="J11405">
        <v>10</v>
      </c>
      <c r="K11405">
        <v>10207</v>
      </c>
      <c r="L11405" s="1">
        <v>366</v>
      </c>
      <c r="M11405" s="2">
        <f t="shared" si="534"/>
        <v>34.277777777777779</v>
      </c>
      <c r="N11405" s="2" t="str">
        <f t="shared" si="535"/>
        <v/>
      </c>
      <c r="O11405" s="2" t="str">
        <f t="shared" si="536"/>
        <v/>
      </c>
    </row>
    <row r="11406" spans="1:15" x14ac:dyDescent="0.25">
      <c r="A11406">
        <v>11405</v>
      </c>
      <c r="B11406">
        <v>3</v>
      </c>
      <c r="C11406" s="1">
        <v>17851</v>
      </c>
      <c r="D11406">
        <v>0</v>
      </c>
      <c r="E11406">
        <v>0</v>
      </c>
      <c r="F11406" t="s">
        <v>13</v>
      </c>
      <c r="G11406" s="1">
        <v>37414</v>
      </c>
      <c r="H11406">
        <v>0</v>
      </c>
      <c r="J11406">
        <v>25</v>
      </c>
      <c r="K11406">
        <v>0</v>
      </c>
      <c r="L11406" s="1">
        <v>366</v>
      </c>
      <c r="M11406" s="2">
        <f t="shared" si="534"/>
        <v>53.56388888888889</v>
      </c>
      <c r="N11406" s="2" t="str">
        <f t="shared" si="535"/>
        <v/>
      </c>
      <c r="O11406" s="2" t="str">
        <f t="shared" si="536"/>
        <v/>
      </c>
    </row>
    <row r="11407" spans="1:15" x14ac:dyDescent="0.25">
      <c r="A11407">
        <v>11406</v>
      </c>
      <c r="B11407">
        <v>2</v>
      </c>
      <c r="C11407" s="1">
        <v>22436</v>
      </c>
      <c r="D11407">
        <v>3821</v>
      </c>
      <c r="E11407">
        <v>1</v>
      </c>
      <c r="F11407" t="s">
        <v>14</v>
      </c>
      <c r="G11407" s="1">
        <v>37414</v>
      </c>
      <c r="H11407">
        <v>0</v>
      </c>
      <c r="J11407">
        <v>21</v>
      </c>
      <c r="K11407">
        <v>0</v>
      </c>
      <c r="L11407" s="1">
        <v>366</v>
      </c>
      <c r="M11407" s="2">
        <f t="shared" si="534"/>
        <v>41.008333333333333</v>
      </c>
      <c r="N11407" s="2" t="str">
        <f t="shared" si="535"/>
        <v/>
      </c>
      <c r="O11407" s="2" t="str">
        <f t="shared" si="536"/>
        <v/>
      </c>
    </row>
    <row r="11408" spans="1:15" x14ac:dyDescent="0.25">
      <c r="A11408">
        <v>11407</v>
      </c>
      <c r="B11408">
        <v>4</v>
      </c>
      <c r="C11408" s="1">
        <v>27615</v>
      </c>
      <c r="D11408">
        <v>0</v>
      </c>
      <c r="E11408">
        <v>0</v>
      </c>
      <c r="F11408" t="s">
        <v>20</v>
      </c>
      <c r="G11408" s="1">
        <v>37417</v>
      </c>
      <c r="H11408">
        <v>2</v>
      </c>
      <c r="J11408">
        <v>10</v>
      </c>
      <c r="K11408">
        <v>11907</v>
      </c>
      <c r="L11408" s="1">
        <v>366</v>
      </c>
      <c r="M11408" s="2">
        <f t="shared" si="534"/>
        <v>26.836111111111112</v>
      </c>
      <c r="N11408" s="2" t="str">
        <f t="shared" si="535"/>
        <v/>
      </c>
      <c r="O11408" s="2" t="str">
        <f t="shared" si="536"/>
        <v/>
      </c>
    </row>
    <row r="11409" spans="1:15" x14ac:dyDescent="0.25">
      <c r="A11409">
        <v>11408</v>
      </c>
      <c r="B11409">
        <v>2</v>
      </c>
      <c r="C11409" s="1">
        <v>19377</v>
      </c>
      <c r="D11409">
        <v>0</v>
      </c>
      <c r="E11409">
        <v>0</v>
      </c>
      <c r="F11409" t="s">
        <v>13</v>
      </c>
      <c r="G11409" s="1">
        <v>37417</v>
      </c>
      <c r="H11409">
        <v>0</v>
      </c>
      <c r="J11409">
        <v>23</v>
      </c>
      <c r="K11409">
        <v>0</v>
      </c>
      <c r="L11409" s="1">
        <v>366</v>
      </c>
      <c r="M11409" s="2">
        <f t="shared" si="534"/>
        <v>49.394444444444446</v>
      </c>
      <c r="N11409" s="2" t="str">
        <f t="shared" si="535"/>
        <v/>
      </c>
      <c r="O11409" s="2" t="str">
        <f t="shared" si="536"/>
        <v/>
      </c>
    </row>
    <row r="11410" spans="1:15" x14ac:dyDescent="0.25">
      <c r="A11410">
        <v>11409</v>
      </c>
      <c r="B11410">
        <v>2</v>
      </c>
      <c r="C11410" s="1">
        <v>27523</v>
      </c>
      <c r="D11410">
        <v>0</v>
      </c>
      <c r="E11410">
        <v>0</v>
      </c>
      <c r="F11410" t="s">
        <v>14</v>
      </c>
      <c r="G11410" s="1">
        <v>37417</v>
      </c>
      <c r="H11410">
        <v>2</v>
      </c>
      <c r="J11410">
        <v>10</v>
      </c>
      <c r="K11410">
        <v>0</v>
      </c>
      <c r="L11410" s="1">
        <v>366</v>
      </c>
      <c r="M11410" s="2">
        <f t="shared" si="534"/>
        <v>27.086111111111112</v>
      </c>
      <c r="N11410" s="2" t="str">
        <f t="shared" si="535"/>
        <v/>
      </c>
      <c r="O11410" s="2" t="str">
        <f t="shared" si="536"/>
        <v/>
      </c>
    </row>
    <row r="11411" spans="1:15" x14ac:dyDescent="0.25">
      <c r="A11411">
        <v>11410</v>
      </c>
      <c r="B11411">
        <v>3</v>
      </c>
      <c r="C11411" s="1">
        <v>26240</v>
      </c>
      <c r="D11411">
        <v>2080</v>
      </c>
      <c r="E11411">
        <v>1</v>
      </c>
      <c r="F11411" t="s">
        <v>14</v>
      </c>
      <c r="G11411" s="1">
        <v>37419</v>
      </c>
      <c r="H11411">
        <v>2</v>
      </c>
      <c r="J11411">
        <v>10</v>
      </c>
      <c r="K11411">
        <v>0</v>
      </c>
      <c r="L11411" s="1">
        <v>366</v>
      </c>
      <c r="M11411" s="2">
        <f t="shared" si="534"/>
        <v>30.608333333333334</v>
      </c>
      <c r="N11411" s="2" t="str">
        <f t="shared" si="535"/>
        <v/>
      </c>
      <c r="O11411" s="2" t="str">
        <f t="shared" si="536"/>
        <v/>
      </c>
    </row>
    <row r="11412" spans="1:15" x14ac:dyDescent="0.25">
      <c r="A11412">
        <v>11411</v>
      </c>
      <c r="B11412">
        <v>3</v>
      </c>
      <c r="C11412" s="1">
        <v>20275</v>
      </c>
      <c r="D11412">
        <v>0</v>
      </c>
      <c r="E11412">
        <v>0</v>
      </c>
      <c r="F11412" t="s">
        <v>13</v>
      </c>
      <c r="G11412" s="1">
        <v>37419</v>
      </c>
      <c r="H11412">
        <v>0</v>
      </c>
      <c r="J11412">
        <v>21</v>
      </c>
      <c r="K11412">
        <v>0</v>
      </c>
      <c r="L11412" s="1">
        <v>366</v>
      </c>
      <c r="M11412" s="2">
        <f t="shared" si="534"/>
        <v>46.93611111111111</v>
      </c>
      <c r="N11412" s="2" t="str">
        <f t="shared" si="535"/>
        <v/>
      </c>
      <c r="O11412" s="2" t="str">
        <f t="shared" si="536"/>
        <v/>
      </c>
    </row>
    <row r="11413" spans="1:15" x14ac:dyDescent="0.25">
      <c r="A11413">
        <v>11412</v>
      </c>
      <c r="B11413">
        <v>3</v>
      </c>
      <c r="C11413" s="1">
        <v>23508</v>
      </c>
      <c r="D11413">
        <v>1161</v>
      </c>
      <c r="E11413">
        <v>4</v>
      </c>
      <c r="F11413" t="s">
        <v>14</v>
      </c>
      <c r="G11413" s="1">
        <v>37419</v>
      </c>
      <c r="H11413">
        <v>0</v>
      </c>
      <c r="J11413">
        <v>21</v>
      </c>
      <c r="K11413">
        <v>0</v>
      </c>
      <c r="L11413" s="1">
        <v>366</v>
      </c>
      <c r="M11413" s="2">
        <f t="shared" si="534"/>
        <v>38.086111111111109</v>
      </c>
      <c r="N11413" s="2" t="str">
        <f t="shared" si="535"/>
        <v/>
      </c>
      <c r="O11413" s="2" t="str">
        <f t="shared" si="536"/>
        <v/>
      </c>
    </row>
    <row r="11414" spans="1:15" x14ac:dyDescent="0.25">
      <c r="A11414">
        <v>11413</v>
      </c>
      <c r="B11414">
        <v>2</v>
      </c>
      <c r="C11414" s="1">
        <v>18384</v>
      </c>
      <c r="D11414">
        <v>0</v>
      </c>
      <c r="E11414">
        <v>0</v>
      </c>
      <c r="F11414" t="s">
        <v>13</v>
      </c>
      <c r="G11414" s="1">
        <v>37420</v>
      </c>
      <c r="H11414">
        <v>0</v>
      </c>
      <c r="J11414">
        <v>21</v>
      </c>
      <c r="K11414">
        <v>0</v>
      </c>
      <c r="L11414" s="1">
        <v>366</v>
      </c>
      <c r="M11414" s="2">
        <f t="shared" si="534"/>
        <v>52.116666666666667</v>
      </c>
      <c r="N11414" s="2" t="str">
        <f t="shared" si="535"/>
        <v/>
      </c>
      <c r="O11414" s="2" t="str">
        <f t="shared" si="536"/>
        <v/>
      </c>
    </row>
    <row r="11415" spans="1:15" x14ac:dyDescent="0.25">
      <c r="A11415">
        <v>11414</v>
      </c>
      <c r="B11415">
        <v>4</v>
      </c>
      <c r="C11415" s="1">
        <v>21029</v>
      </c>
      <c r="D11415">
        <v>0</v>
      </c>
      <c r="E11415">
        <v>0</v>
      </c>
      <c r="F11415" t="s">
        <v>20</v>
      </c>
      <c r="G11415" s="1">
        <v>37420</v>
      </c>
      <c r="H11415">
        <v>0</v>
      </c>
      <c r="J11415">
        <v>25</v>
      </c>
      <c r="K11415">
        <v>0</v>
      </c>
      <c r="L11415" s="1">
        <v>366</v>
      </c>
      <c r="M11415" s="2">
        <f t="shared" si="534"/>
        <v>44.875</v>
      </c>
      <c r="N11415" s="2" t="str">
        <f t="shared" si="535"/>
        <v/>
      </c>
      <c r="O11415" s="2" t="str">
        <f t="shared" si="536"/>
        <v/>
      </c>
    </row>
    <row r="11416" spans="1:15" x14ac:dyDescent="0.25">
      <c r="A11416">
        <v>11415</v>
      </c>
      <c r="B11416">
        <v>2</v>
      </c>
      <c r="C11416" s="1">
        <v>27313</v>
      </c>
      <c r="D11416">
        <v>1681</v>
      </c>
      <c r="E11416">
        <v>2</v>
      </c>
      <c r="F11416" t="s">
        <v>18</v>
      </c>
      <c r="G11416" s="1">
        <v>37420</v>
      </c>
      <c r="H11416">
        <v>2</v>
      </c>
      <c r="J11416">
        <v>10</v>
      </c>
      <c r="K11416">
        <v>16807</v>
      </c>
      <c r="L11416" s="1">
        <v>366</v>
      </c>
      <c r="M11416" s="2">
        <f t="shared" si="534"/>
        <v>27.672222222222221</v>
      </c>
      <c r="N11416" s="2" t="str">
        <f t="shared" si="535"/>
        <v/>
      </c>
      <c r="O11416" s="2" t="str">
        <f t="shared" si="536"/>
        <v/>
      </c>
    </row>
    <row r="11417" spans="1:15" x14ac:dyDescent="0.25">
      <c r="A11417">
        <v>11416</v>
      </c>
      <c r="B11417">
        <v>3</v>
      </c>
      <c r="C11417" s="1">
        <v>18026</v>
      </c>
      <c r="D11417">
        <v>0</v>
      </c>
      <c r="E11417">
        <v>0</v>
      </c>
      <c r="F11417" t="s">
        <v>13</v>
      </c>
      <c r="G11417" s="1">
        <v>37420</v>
      </c>
      <c r="H11417">
        <v>0</v>
      </c>
      <c r="J11417">
        <v>10</v>
      </c>
      <c r="K11417">
        <v>18319</v>
      </c>
      <c r="L11417" s="1">
        <v>366</v>
      </c>
      <c r="M11417" s="2">
        <f t="shared" si="534"/>
        <v>53.097222222222221</v>
      </c>
      <c r="N11417" s="2" t="str">
        <f t="shared" si="535"/>
        <v/>
      </c>
      <c r="O11417" s="2" t="str">
        <f t="shared" si="536"/>
        <v/>
      </c>
    </row>
    <row r="11418" spans="1:15" x14ac:dyDescent="0.25">
      <c r="A11418">
        <v>11417</v>
      </c>
      <c r="B11418">
        <v>3</v>
      </c>
      <c r="C11418" s="1">
        <v>23927</v>
      </c>
      <c r="D11418">
        <v>0</v>
      </c>
      <c r="E11418">
        <v>0</v>
      </c>
      <c r="F11418" t="s">
        <v>13</v>
      </c>
      <c r="G11418" s="1">
        <v>37420</v>
      </c>
      <c r="H11418">
        <v>0</v>
      </c>
      <c r="J11418">
        <v>21</v>
      </c>
      <c r="K11418">
        <v>0</v>
      </c>
      <c r="L11418" s="1">
        <v>366</v>
      </c>
      <c r="M11418" s="2">
        <f t="shared" si="534"/>
        <v>36.94166666666667</v>
      </c>
      <c r="N11418" s="2" t="str">
        <f t="shared" si="535"/>
        <v/>
      </c>
      <c r="O11418" s="2" t="str">
        <f t="shared" si="536"/>
        <v/>
      </c>
    </row>
    <row r="11419" spans="1:15" x14ac:dyDescent="0.25">
      <c r="A11419">
        <v>11418</v>
      </c>
      <c r="B11419">
        <v>2</v>
      </c>
      <c r="C11419" s="1">
        <v>17953</v>
      </c>
      <c r="D11419">
        <v>0</v>
      </c>
      <c r="E11419">
        <v>0</v>
      </c>
      <c r="F11419" t="s">
        <v>13</v>
      </c>
      <c r="G11419" s="1">
        <v>37421</v>
      </c>
      <c r="H11419">
        <v>0</v>
      </c>
      <c r="J11419">
        <v>21</v>
      </c>
      <c r="K11419">
        <v>0</v>
      </c>
      <c r="L11419" s="1">
        <v>366</v>
      </c>
      <c r="M11419" s="2">
        <f t="shared" si="534"/>
        <v>53.305555555555557</v>
      </c>
      <c r="N11419" s="2" t="str">
        <f t="shared" si="535"/>
        <v/>
      </c>
      <c r="O11419" s="2" t="str">
        <f t="shared" si="536"/>
        <v/>
      </c>
    </row>
    <row r="11420" spans="1:15" x14ac:dyDescent="0.25">
      <c r="A11420">
        <v>11419</v>
      </c>
      <c r="B11420">
        <v>2</v>
      </c>
      <c r="C11420" s="1">
        <v>21247</v>
      </c>
      <c r="D11420">
        <v>1921</v>
      </c>
      <c r="E11420">
        <v>0</v>
      </c>
      <c r="F11420" t="s">
        <v>13</v>
      </c>
      <c r="G11420" s="1">
        <v>37425</v>
      </c>
      <c r="H11420">
        <v>0</v>
      </c>
      <c r="J11420">
        <v>21</v>
      </c>
      <c r="K11420">
        <v>0</v>
      </c>
      <c r="L11420" s="1">
        <v>366</v>
      </c>
      <c r="M11420" s="2">
        <f t="shared" si="534"/>
        <v>44.291666666666664</v>
      </c>
      <c r="N11420" s="2" t="str">
        <f t="shared" si="535"/>
        <v/>
      </c>
      <c r="O11420" s="2" t="str">
        <f t="shared" si="536"/>
        <v/>
      </c>
    </row>
    <row r="11421" spans="1:15" x14ac:dyDescent="0.25">
      <c r="A11421">
        <v>11420</v>
      </c>
      <c r="B11421">
        <v>2</v>
      </c>
      <c r="C11421" s="1">
        <v>30945</v>
      </c>
      <c r="D11421">
        <v>0</v>
      </c>
      <c r="E11421">
        <v>0</v>
      </c>
      <c r="F11421" t="s">
        <v>20</v>
      </c>
      <c r="G11421" s="1">
        <v>37425</v>
      </c>
      <c r="H11421">
        <v>2</v>
      </c>
      <c r="J11421">
        <v>21</v>
      </c>
      <c r="K11421">
        <v>0</v>
      </c>
      <c r="L11421" s="1">
        <v>366</v>
      </c>
      <c r="M11421" s="2">
        <f t="shared" si="534"/>
        <v>17.744444444444444</v>
      </c>
      <c r="N11421" s="2" t="str">
        <f t="shared" si="535"/>
        <v/>
      </c>
      <c r="O11421" s="2" t="str">
        <f t="shared" si="536"/>
        <v/>
      </c>
    </row>
    <row r="11422" spans="1:15" x14ac:dyDescent="0.25">
      <c r="A11422">
        <v>11421</v>
      </c>
      <c r="B11422">
        <v>4</v>
      </c>
      <c r="C11422" s="1">
        <v>27524</v>
      </c>
      <c r="D11422">
        <v>1540</v>
      </c>
      <c r="E11422">
        <v>0</v>
      </c>
      <c r="F11422" t="s">
        <v>20</v>
      </c>
      <c r="G11422" s="1">
        <v>37425</v>
      </c>
      <c r="H11422">
        <v>2</v>
      </c>
      <c r="J11422">
        <v>10</v>
      </c>
      <c r="K11422">
        <v>13507</v>
      </c>
      <c r="L11422" s="1">
        <v>366</v>
      </c>
      <c r="M11422" s="2">
        <f t="shared" si="534"/>
        <v>27.105555555555554</v>
      </c>
      <c r="N11422" s="2" t="str">
        <f t="shared" si="535"/>
        <v/>
      </c>
      <c r="O11422" s="2" t="str">
        <f t="shared" si="536"/>
        <v/>
      </c>
    </row>
    <row r="11423" spans="1:15" x14ac:dyDescent="0.25">
      <c r="A11423">
        <v>11422</v>
      </c>
      <c r="B11423">
        <v>3</v>
      </c>
      <c r="C11423" s="1">
        <v>14584</v>
      </c>
      <c r="D11423">
        <v>1901</v>
      </c>
      <c r="E11423">
        <v>0</v>
      </c>
      <c r="F11423" t="s">
        <v>14</v>
      </c>
      <c r="G11423" s="1">
        <v>37426</v>
      </c>
      <c r="H11423">
        <v>0</v>
      </c>
      <c r="J11423">
        <v>10</v>
      </c>
      <c r="K11423">
        <v>0</v>
      </c>
      <c r="L11423" s="1">
        <v>366</v>
      </c>
      <c r="M11423" s="2">
        <f t="shared" si="534"/>
        <v>62.538888888888891</v>
      </c>
      <c r="N11423" s="2" t="str">
        <f t="shared" si="535"/>
        <v/>
      </c>
      <c r="O11423" s="2" t="str">
        <f t="shared" si="536"/>
        <v/>
      </c>
    </row>
    <row r="11424" spans="1:15" x14ac:dyDescent="0.25">
      <c r="A11424">
        <v>11423</v>
      </c>
      <c r="B11424">
        <v>2</v>
      </c>
      <c r="C11424" s="1">
        <v>21393</v>
      </c>
      <c r="D11424">
        <v>0</v>
      </c>
      <c r="E11424">
        <v>0</v>
      </c>
      <c r="F11424" t="s">
        <v>13</v>
      </c>
      <c r="G11424" s="1">
        <v>37426</v>
      </c>
      <c r="H11424">
        <v>0</v>
      </c>
      <c r="J11424">
        <v>23</v>
      </c>
      <c r="K11424">
        <v>0</v>
      </c>
      <c r="L11424" s="1">
        <v>366</v>
      </c>
      <c r="M11424" s="2">
        <f t="shared" si="534"/>
        <v>43.894444444444446</v>
      </c>
      <c r="N11424" s="2" t="str">
        <f t="shared" si="535"/>
        <v/>
      </c>
      <c r="O11424" s="2" t="str">
        <f t="shared" si="536"/>
        <v/>
      </c>
    </row>
    <row r="11425" spans="1:15" x14ac:dyDescent="0.25">
      <c r="A11425">
        <v>11424</v>
      </c>
      <c r="B11425">
        <v>2</v>
      </c>
      <c r="C11425" s="1">
        <v>14907</v>
      </c>
      <c r="D11425">
        <v>0</v>
      </c>
      <c r="E11425">
        <v>0</v>
      </c>
      <c r="F11425" t="s">
        <v>23</v>
      </c>
      <c r="G11425" s="1">
        <v>37426</v>
      </c>
      <c r="H11425">
        <v>2</v>
      </c>
      <c r="J11425">
        <v>10</v>
      </c>
      <c r="K11425">
        <v>16707</v>
      </c>
      <c r="L11425" s="1">
        <v>366</v>
      </c>
      <c r="M11425" s="2">
        <f t="shared" si="534"/>
        <v>61.655555555555559</v>
      </c>
      <c r="N11425" s="2" t="str">
        <f t="shared" si="535"/>
        <v/>
      </c>
      <c r="O11425" s="2" t="str">
        <f t="shared" si="536"/>
        <v/>
      </c>
    </row>
    <row r="11426" spans="1:15" x14ac:dyDescent="0.25">
      <c r="A11426">
        <v>11425</v>
      </c>
      <c r="B11426">
        <v>2</v>
      </c>
      <c r="C11426" s="1">
        <v>26884</v>
      </c>
      <c r="D11426">
        <v>2044</v>
      </c>
      <c r="E11426">
        <v>0</v>
      </c>
      <c r="F11426" t="s">
        <v>20</v>
      </c>
      <c r="G11426" s="1">
        <v>37426</v>
      </c>
      <c r="H11426">
        <v>2</v>
      </c>
      <c r="J11426">
        <v>10</v>
      </c>
      <c r="K11426">
        <v>14707</v>
      </c>
      <c r="L11426" s="1">
        <v>366</v>
      </c>
      <c r="M11426" s="2">
        <f t="shared" si="534"/>
        <v>28.863888888888887</v>
      </c>
      <c r="N11426" s="2" t="str">
        <f t="shared" si="535"/>
        <v/>
      </c>
      <c r="O11426" s="2" t="str">
        <f t="shared" si="536"/>
        <v/>
      </c>
    </row>
    <row r="11427" spans="1:15" x14ac:dyDescent="0.25">
      <c r="A11427">
        <v>11426</v>
      </c>
      <c r="B11427">
        <v>2</v>
      </c>
      <c r="C11427" s="1">
        <v>17409</v>
      </c>
      <c r="D11427">
        <v>0</v>
      </c>
      <c r="E11427">
        <v>0</v>
      </c>
      <c r="F11427" t="s">
        <v>13</v>
      </c>
      <c r="G11427" s="1">
        <v>37427</v>
      </c>
      <c r="H11427">
        <v>0</v>
      </c>
      <c r="J11427">
        <v>25</v>
      </c>
      <c r="K11427">
        <v>0</v>
      </c>
      <c r="L11427" s="1">
        <v>366</v>
      </c>
      <c r="M11427" s="2">
        <f t="shared" si="534"/>
        <v>54.805555555555557</v>
      </c>
      <c r="N11427" s="2" t="str">
        <f t="shared" si="535"/>
        <v/>
      </c>
      <c r="O11427" s="2" t="str">
        <f t="shared" si="536"/>
        <v/>
      </c>
    </row>
    <row r="11428" spans="1:15" x14ac:dyDescent="0.25">
      <c r="A11428">
        <v>11427</v>
      </c>
      <c r="B11428">
        <v>3</v>
      </c>
      <c r="C11428" s="1">
        <v>22016</v>
      </c>
      <c r="D11428">
        <v>0</v>
      </c>
      <c r="E11428">
        <v>0</v>
      </c>
      <c r="F11428" t="s">
        <v>13</v>
      </c>
      <c r="G11428" s="1">
        <v>37427</v>
      </c>
      <c r="H11428">
        <v>0</v>
      </c>
      <c r="J11428">
        <v>25</v>
      </c>
      <c r="K11428">
        <v>0</v>
      </c>
      <c r="L11428" s="1">
        <v>366</v>
      </c>
      <c r="M11428" s="2">
        <f t="shared" si="534"/>
        <v>42.194444444444443</v>
      </c>
      <c r="N11428" s="2" t="str">
        <f t="shared" si="535"/>
        <v/>
      </c>
      <c r="O11428" s="2" t="str">
        <f t="shared" si="536"/>
        <v/>
      </c>
    </row>
    <row r="11429" spans="1:15" x14ac:dyDescent="0.25">
      <c r="A11429">
        <v>11428</v>
      </c>
      <c r="B11429">
        <v>4</v>
      </c>
      <c r="C11429" s="1">
        <v>25152</v>
      </c>
      <c r="D11429">
        <v>0</v>
      </c>
      <c r="E11429">
        <v>1</v>
      </c>
      <c r="F11429" t="s">
        <v>20</v>
      </c>
      <c r="G11429" s="1">
        <v>37427</v>
      </c>
      <c r="H11429">
        <v>0</v>
      </c>
      <c r="J11429">
        <v>10</v>
      </c>
      <c r="K11429">
        <v>10107</v>
      </c>
      <c r="L11429" s="1">
        <v>366</v>
      </c>
      <c r="M11429" s="2">
        <f t="shared" si="534"/>
        <v>33.611111111111114</v>
      </c>
      <c r="N11429" s="2" t="str">
        <f t="shared" si="535"/>
        <v/>
      </c>
      <c r="O11429" s="2" t="str">
        <f t="shared" si="536"/>
        <v/>
      </c>
    </row>
    <row r="11430" spans="1:15" x14ac:dyDescent="0.25">
      <c r="A11430">
        <v>11429</v>
      </c>
      <c r="B11430">
        <v>3</v>
      </c>
      <c r="C11430" s="1">
        <v>27773</v>
      </c>
      <c r="D11430">
        <v>1441</v>
      </c>
      <c r="E11430">
        <v>1</v>
      </c>
      <c r="F11430" t="s">
        <v>14</v>
      </c>
      <c r="G11430" s="1">
        <v>37428</v>
      </c>
      <c r="H11430">
        <v>2</v>
      </c>
      <c r="J11430">
        <v>10</v>
      </c>
      <c r="K11430">
        <v>14607</v>
      </c>
      <c r="L11430" s="1">
        <v>366</v>
      </c>
      <c r="M11430" s="2">
        <f t="shared" si="534"/>
        <v>26.43611111111111</v>
      </c>
      <c r="N11430" s="2" t="str">
        <f t="shared" si="535"/>
        <v/>
      </c>
      <c r="O11430" s="2" t="str">
        <f t="shared" si="536"/>
        <v/>
      </c>
    </row>
    <row r="11431" spans="1:15" x14ac:dyDescent="0.25">
      <c r="A11431">
        <v>11430</v>
      </c>
      <c r="B11431">
        <v>3</v>
      </c>
      <c r="C11431" s="1">
        <v>21736</v>
      </c>
      <c r="D11431">
        <v>0</v>
      </c>
      <c r="E11431">
        <v>0</v>
      </c>
      <c r="F11431" t="s">
        <v>14</v>
      </c>
      <c r="G11431" s="1">
        <v>37428</v>
      </c>
      <c r="H11431">
        <v>2</v>
      </c>
      <c r="J11431">
        <v>10</v>
      </c>
      <c r="K11431">
        <v>15707</v>
      </c>
      <c r="L11431" s="1">
        <v>366</v>
      </c>
      <c r="M11431" s="2">
        <f t="shared" si="534"/>
        <v>42.961111111111109</v>
      </c>
      <c r="N11431" s="2" t="str">
        <f t="shared" si="535"/>
        <v/>
      </c>
      <c r="O11431" s="2" t="str">
        <f t="shared" si="536"/>
        <v/>
      </c>
    </row>
    <row r="11432" spans="1:15" x14ac:dyDescent="0.25">
      <c r="A11432">
        <v>11431</v>
      </c>
      <c r="B11432">
        <v>4</v>
      </c>
      <c r="C11432" s="1">
        <v>25583</v>
      </c>
      <c r="D11432">
        <v>1817</v>
      </c>
      <c r="E11432">
        <v>0</v>
      </c>
      <c r="F11432" t="s">
        <v>20</v>
      </c>
      <c r="G11432" s="1">
        <v>37428</v>
      </c>
      <c r="H11432">
        <v>2</v>
      </c>
      <c r="J11432">
        <v>10</v>
      </c>
      <c r="K11432">
        <v>13807</v>
      </c>
      <c r="L11432" s="1">
        <v>366</v>
      </c>
      <c r="M11432" s="2">
        <f t="shared" si="534"/>
        <v>32.43333333333333</v>
      </c>
      <c r="N11432" s="2" t="str">
        <f t="shared" si="535"/>
        <v/>
      </c>
      <c r="O11432" s="2" t="str">
        <f t="shared" si="536"/>
        <v/>
      </c>
    </row>
    <row r="11433" spans="1:15" x14ac:dyDescent="0.25">
      <c r="A11433">
        <v>11432</v>
      </c>
      <c r="B11433">
        <v>4</v>
      </c>
      <c r="C11433" s="1">
        <v>25481</v>
      </c>
      <c r="D11433">
        <v>0</v>
      </c>
      <c r="E11433">
        <v>0</v>
      </c>
      <c r="F11433" t="s">
        <v>20</v>
      </c>
      <c r="G11433" s="1">
        <v>37428</v>
      </c>
      <c r="H11433">
        <v>0</v>
      </c>
      <c r="J11433">
        <v>23</v>
      </c>
      <c r="K11433">
        <v>0</v>
      </c>
      <c r="L11433" s="1">
        <v>366</v>
      </c>
      <c r="M11433" s="2">
        <f t="shared" si="534"/>
        <v>32.711111111111109</v>
      </c>
      <c r="N11433" s="2" t="str">
        <f t="shared" si="535"/>
        <v/>
      </c>
      <c r="O11433" s="2" t="str">
        <f t="shared" si="536"/>
        <v/>
      </c>
    </row>
    <row r="11434" spans="1:15" x14ac:dyDescent="0.25">
      <c r="A11434">
        <v>11433</v>
      </c>
      <c r="B11434">
        <v>2</v>
      </c>
      <c r="C11434" s="1">
        <v>19798</v>
      </c>
      <c r="D11434">
        <v>0</v>
      </c>
      <c r="E11434">
        <v>0</v>
      </c>
      <c r="F11434" t="s">
        <v>13</v>
      </c>
      <c r="G11434" s="1">
        <v>37431</v>
      </c>
      <c r="H11434">
        <v>0</v>
      </c>
      <c r="J11434">
        <v>21</v>
      </c>
      <c r="K11434">
        <v>0</v>
      </c>
      <c r="L11434" s="1">
        <v>366</v>
      </c>
      <c r="M11434" s="2">
        <f t="shared" si="534"/>
        <v>48.274999999999999</v>
      </c>
      <c r="N11434" s="2" t="str">
        <f t="shared" si="535"/>
        <v/>
      </c>
      <c r="O11434" s="2" t="str">
        <f t="shared" si="536"/>
        <v/>
      </c>
    </row>
    <row r="11435" spans="1:15" x14ac:dyDescent="0.25">
      <c r="A11435">
        <v>11434</v>
      </c>
      <c r="B11435">
        <v>3</v>
      </c>
      <c r="C11435" s="1">
        <v>19559</v>
      </c>
      <c r="D11435">
        <v>0</v>
      </c>
      <c r="E11435">
        <v>0</v>
      </c>
      <c r="F11435" t="s">
        <v>13</v>
      </c>
      <c r="G11435" s="1">
        <v>37431</v>
      </c>
      <c r="H11435">
        <v>0</v>
      </c>
      <c r="J11435">
        <v>25</v>
      </c>
      <c r="K11435">
        <v>0</v>
      </c>
      <c r="L11435" s="1">
        <v>366</v>
      </c>
      <c r="M11435" s="2">
        <f t="shared" si="534"/>
        <v>48.930555555555557</v>
      </c>
      <c r="N11435" s="2" t="str">
        <f t="shared" si="535"/>
        <v/>
      </c>
      <c r="O11435" s="2" t="str">
        <f t="shared" si="536"/>
        <v/>
      </c>
    </row>
    <row r="11436" spans="1:15" x14ac:dyDescent="0.25">
      <c r="A11436">
        <v>11435</v>
      </c>
      <c r="B11436">
        <v>2</v>
      </c>
      <c r="C11436" s="1">
        <v>22004</v>
      </c>
      <c r="D11436">
        <v>0</v>
      </c>
      <c r="E11436">
        <v>0</v>
      </c>
      <c r="F11436" t="s">
        <v>23</v>
      </c>
      <c r="G11436" s="1">
        <v>37431</v>
      </c>
      <c r="H11436">
        <v>2</v>
      </c>
      <c r="J11436">
        <v>10</v>
      </c>
      <c r="K11436">
        <v>10107</v>
      </c>
      <c r="L11436" s="1">
        <v>366</v>
      </c>
      <c r="M11436" s="2">
        <f t="shared" si="534"/>
        <v>42.236111111111114</v>
      </c>
      <c r="N11436" s="2" t="str">
        <f t="shared" si="535"/>
        <v/>
      </c>
      <c r="O11436" s="2" t="str">
        <f t="shared" si="536"/>
        <v/>
      </c>
    </row>
    <row r="11437" spans="1:15" x14ac:dyDescent="0.25">
      <c r="A11437">
        <v>11436</v>
      </c>
      <c r="B11437">
        <v>2</v>
      </c>
      <c r="C11437" s="1">
        <v>27351</v>
      </c>
      <c r="D11437">
        <v>0</v>
      </c>
      <c r="E11437">
        <v>1</v>
      </c>
      <c r="F11437" t="s">
        <v>14</v>
      </c>
      <c r="G11437" s="1">
        <v>37431</v>
      </c>
      <c r="H11437">
        <v>2</v>
      </c>
      <c r="J11437">
        <v>10</v>
      </c>
      <c r="K11437">
        <v>17807</v>
      </c>
      <c r="L11437" s="1">
        <v>366</v>
      </c>
      <c r="M11437" s="2">
        <f t="shared" si="534"/>
        <v>27.6</v>
      </c>
      <c r="N11437" s="2" t="str">
        <f t="shared" si="535"/>
        <v/>
      </c>
      <c r="O11437" s="2" t="str">
        <f t="shared" si="536"/>
        <v/>
      </c>
    </row>
    <row r="11438" spans="1:15" x14ac:dyDescent="0.25">
      <c r="A11438">
        <v>11437</v>
      </c>
      <c r="B11438">
        <v>4</v>
      </c>
      <c r="C11438" s="1">
        <v>27191</v>
      </c>
      <c r="D11438">
        <v>1286</v>
      </c>
      <c r="E11438">
        <v>0</v>
      </c>
      <c r="F11438" t="s">
        <v>26</v>
      </c>
      <c r="G11438" s="1">
        <v>37431</v>
      </c>
      <c r="H11438">
        <v>2</v>
      </c>
      <c r="J11438">
        <v>10</v>
      </c>
      <c r="K11438">
        <v>16807</v>
      </c>
      <c r="L11438" s="1">
        <v>366</v>
      </c>
      <c r="M11438" s="2">
        <f t="shared" si="534"/>
        <v>28.036111111111111</v>
      </c>
      <c r="N11438" s="2" t="str">
        <f t="shared" si="535"/>
        <v/>
      </c>
      <c r="O11438" s="2" t="str">
        <f t="shared" si="536"/>
        <v/>
      </c>
    </row>
    <row r="11439" spans="1:15" x14ac:dyDescent="0.25">
      <c r="A11439">
        <v>11438</v>
      </c>
      <c r="B11439">
        <v>3</v>
      </c>
      <c r="C11439" s="1">
        <v>23497</v>
      </c>
      <c r="D11439">
        <v>0</v>
      </c>
      <c r="E11439">
        <v>0</v>
      </c>
      <c r="F11439" t="s">
        <v>13</v>
      </c>
      <c r="G11439" s="1">
        <v>37431</v>
      </c>
      <c r="H11439">
        <v>2</v>
      </c>
      <c r="J11439">
        <v>10</v>
      </c>
      <c r="K11439">
        <v>18319</v>
      </c>
      <c r="L11439" s="1">
        <v>366</v>
      </c>
      <c r="M11439" s="2">
        <f t="shared" si="534"/>
        <v>38.15</v>
      </c>
      <c r="N11439" s="2" t="str">
        <f t="shared" si="535"/>
        <v/>
      </c>
      <c r="O11439" s="2" t="str">
        <f t="shared" si="536"/>
        <v/>
      </c>
    </row>
    <row r="11440" spans="1:15" x14ac:dyDescent="0.25">
      <c r="A11440">
        <v>11439</v>
      </c>
      <c r="B11440">
        <v>2</v>
      </c>
      <c r="C11440" s="1">
        <v>16919</v>
      </c>
      <c r="D11440">
        <v>0</v>
      </c>
      <c r="E11440">
        <v>0</v>
      </c>
      <c r="F11440" t="s">
        <v>13</v>
      </c>
      <c r="G11440" s="1">
        <v>37432</v>
      </c>
      <c r="H11440">
        <v>0</v>
      </c>
      <c r="J11440">
        <v>25</v>
      </c>
      <c r="K11440">
        <v>0</v>
      </c>
      <c r="L11440" s="1">
        <v>366</v>
      </c>
      <c r="M11440" s="2">
        <f t="shared" si="534"/>
        <v>56.161111111111111</v>
      </c>
      <c r="N11440" s="2" t="str">
        <f t="shared" si="535"/>
        <v/>
      </c>
      <c r="O11440" s="2" t="str">
        <f t="shared" si="536"/>
        <v/>
      </c>
    </row>
    <row r="11441" spans="1:15" x14ac:dyDescent="0.25">
      <c r="A11441">
        <v>11440</v>
      </c>
      <c r="B11441">
        <v>2</v>
      </c>
      <c r="C11441" s="1">
        <v>9378</v>
      </c>
      <c r="D11441">
        <v>0</v>
      </c>
      <c r="E11441">
        <v>0</v>
      </c>
      <c r="F11441" t="s">
        <v>13</v>
      </c>
      <c r="G11441" s="1">
        <v>30309</v>
      </c>
      <c r="H11441">
        <v>0</v>
      </c>
      <c r="J11441">
        <v>10</v>
      </c>
      <c r="K11441">
        <v>11307</v>
      </c>
      <c r="L11441" s="1">
        <v>366</v>
      </c>
      <c r="M11441" s="2">
        <f t="shared" si="534"/>
        <v>57.30833333333333</v>
      </c>
      <c r="N11441" s="2" t="str">
        <f t="shared" si="535"/>
        <v/>
      </c>
      <c r="O11441" s="2" t="str">
        <f t="shared" si="536"/>
        <v/>
      </c>
    </row>
    <row r="11442" spans="1:15" x14ac:dyDescent="0.25">
      <c r="A11442">
        <v>11441</v>
      </c>
      <c r="B11442">
        <v>2</v>
      </c>
      <c r="C11442" s="1">
        <v>20698</v>
      </c>
      <c r="D11442">
        <v>0</v>
      </c>
      <c r="E11442">
        <v>0</v>
      </c>
      <c r="F11442" t="s">
        <v>20</v>
      </c>
      <c r="G11442" s="1">
        <v>30312</v>
      </c>
      <c r="H11442">
        <v>0</v>
      </c>
      <c r="I11442" t="s">
        <v>15</v>
      </c>
      <c r="J11442">
        <v>21</v>
      </c>
      <c r="K11442">
        <v>16707</v>
      </c>
      <c r="L11442" s="1">
        <v>366</v>
      </c>
      <c r="M11442" s="2">
        <f t="shared" si="534"/>
        <v>26.324999999999999</v>
      </c>
      <c r="N11442" s="2" t="str">
        <f t="shared" si="535"/>
        <v/>
      </c>
      <c r="O11442" s="2" t="str">
        <f t="shared" si="536"/>
        <v/>
      </c>
    </row>
    <row r="11443" spans="1:15" x14ac:dyDescent="0.25">
      <c r="A11443">
        <v>11442</v>
      </c>
      <c r="B11443">
        <v>3</v>
      </c>
      <c r="C11443" s="1">
        <v>19943</v>
      </c>
      <c r="D11443">
        <v>0</v>
      </c>
      <c r="E11443">
        <v>0</v>
      </c>
      <c r="F11443" t="s">
        <v>13</v>
      </c>
      <c r="G11443" s="1">
        <v>30315</v>
      </c>
      <c r="H11443">
        <v>0</v>
      </c>
      <c r="J11443">
        <v>10</v>
      </c>
      <c r="K11443">
        <v>11307</v>
      </c>
      <c r="L11443" s="1">
        <v>366</v>
      </c>
      <c r="M11443" s="2">
        <f t="shared" si="534"/>
        <v>28.397222222222222</v>
      </c>
      <c r="N11443" s="2" t="str">
        <f t="shared" si="535"/>
        <v/>
      </c>
      <c r="O11443" s="2" t="str">
        <f t="shared" si="536"/>
        <v/>
      </c>
    </row>
    <row r="11444" spans="1:15" x14ac:dyDescent="0.25">
      <c r="A11444">
        <v>11443</v>
      </c>
      <c r="B11444">
        <v>3</v>
      </c>
      <c r="C11444" s="1">
        <v>18527</v>
      </c>
      <c r="D11444">
        <v>0</v>
      </c>
      <c r="E11444">
        <v>0</v>
      </c>
      <c r="F11444" t="s">
        <v>13</v>
      </c>
      <c r="G11444" s="1">
        <v>30328</v>
      </c>
      <c r="H11444">
        <v>0</v>
      </c>
      <c r="J11444">
        <v>10</v>
      </c>
      <c r="K11444">
        <v>0</v>
      </c>
      <c r="L11444" s="1">
        <v>366</v>
      </c>
      <c r="M11444" s="2">
        <f t="shared" si="534"/>
        <v>32.30833333333333</v>
      </c>
      <c r="N11444" s="2" t="str">
        <f t="shared" si="535"/>
        <v/>
      </c>
      <c r="O11444" s="2" t="str">
        <f t="shared" si="536"/>
        <v/>
      </c>
    </row>
    <row r="11445" spans="1:15" x14ac:dyDescent="0.25">
      <c r="A11445">
        <v>11444</v>
      </c>
      <c r="B11445">
        <v>4</v>
      </c>
      <c r="C11445" s="1">
        <v>9774</v>
      </c>
      <c r="D11445">
        <v>0</v>
      </c>
      <c r="E11445">
        <v>0</v>
      </c>
      <c r="F11445" t="s">
        <v>20</v>
      </c>
      <c r="G11445" s="1">
        <v>30329</v>
      </c>
      <c r="H11445">
        <v>0</v>
      </c>
      <c r="J11445">
        <v>10</v>
      </c>
      <c r="K11445">
        <v>0</v>
      </c>
      <c r="L11445" s="1">
        <v>366</v>
      </c>
      <c r="M11445" s="2">
        <f t="shared" si="534"/>
        <v>56.274999999999999</v>
      </c>
      <c r="N11445" s="2" t="str">
        <f t="shared" si="535"/>
        <v/>
      </c>
      <c r="O11445" s="2" t="str">
        <f t="shared" si="536"/>
        <v/>
      </c>
    </row>
    <row r="11446" spans="1:15" x14ac:dyDescent="0.25">
      <c r="A11446">
        <v>11445</v>
      </c>
      <c r="B11446">
        <v>2</v>
      </c>
      <c r="C11446" s="1">
        <v>22503</v>
      </c>
      <c r="D11446">
        <v>1800</v>
      </c>
      <c r="E11446">
        <v>3</v>
      </c>
      <c r="F11446" t="s">
        <v>14</v>
      </c>
      <c r="G11446" s="1">
        <v>30335</v>
      </c>
      <c r="H11446">
        <v>2</v>
      </c>
      <c r="J11446">
        <v>10</v>
      </c>
      <c r="K11446">
        <v>10207</v>
      </c>
      <c r="L11446" s="1">
        <v>366</v>
      </c>
      <c r="M11446" s="2">
        <f t="shared" si="534"/>
        <v>21.441666666666666</v>
      </c>
      <c r="N11446" s="2" t="str">
        <f t="shared" si="535"/>
        <v/>
      </c>
      <c r="O11446" s="2" t="str">
        <f t="shared" si="536"/>
        <v/>
      </c>
    </row>
    <row r="11447" spans="1:15" x14ac:dyDescent="0.25">
      <c r="A11447">
        <v>11446</v>
      </c>
      <c r="B11447">
        <v>2</v>
      </c>
      <c r="C11447" s="1">
        <v>11654</v>
      </c>
      <c r="D11447">
        <v>0</v>
      </c>
      <c r="E11447">
        <v>0</v>
      </c>
      <c r="F11447" t="s">
        <v>14</v>
      </c>
      <c r="G11447" s="1">
        <v>30341</v>
      </c>
      <c r="H11447">
        <v>0</v>
      </c>
      <c r="J11447">
        <v>10</v>
      </c>
      <c r="K11447">
        <v>10107</v>
      </c>
      <c r="L11447" s="1">
        <v>366</v>
      </c>
      <c r="M11447" s="2">
        <f t="shared" si="534"/>
        <v>51.161111111111111</v>
      </c>
      <c r="N11447" s="2" t="str">
        <f t="shared" si="535"/>
        <v/>
      </c>
      <c r="O11447" s="2" t="str">
        <f t="shared" si="536"/>
        <v/>
      </c>
    </row>
    <row r="11448" spans="1:15" x14ac:dyDescent="0.25">
      <c r="A11448">
        <v>11447</v>
      </c>
      <c r="B11448">
        <v>2</v>
      </c>
      <c r="C11448" s="1">
        <v>12006</v>
      </c>
      <c r="D11448">
        <v>0</v>
      </c>
      <c r="E11448">
        <v>0</v>
      </c>
      <c r="F11448" t="s">
        <v>13</v>
      </c>
      <c r="G11448" s="1">
        <v>30348</v>
      </c>
      <c r="H11448">
        <v>0</v>
      </c>
      <c r="J11448">
        <v>10</v>
      </c>
      <c r="K11448">
        <v>0</v>
      </c>
      <c r="L11448" s="1">
        <v>366</v>
      </c>
      <c r="M11448" s="2">
        <f t="shared" si="534"/>
        <v>50.216666666666669</v>
      </c>
      <c r="N11448" s="2" t="str">
        <f t="shared" si="535"/>
        <v/>
      </c>
      <c r="O11448" s="2" t="str">
        <f t="shared" si="536"/>
        <v/>
      </c>
    </row>
    <row r="11449" spans="1:15" x14ac:dyDescent="0.25">
      <c r="A11449">
        <v>11448</v>
      </c>
      <c r="B11449">
        <v>3</v>
      </c>
      <c r="C11449" s="1">
        <v>12570</v>
      </c>
      <c r="D11449">
        <v>2216</v>
      </c>
      <c r="E11449">
        <v>0</v>
      </c>
      <c r="F11449" t="s">
        <v>14</v>
      </c>
      <c r="G11449" s="1">
        <v>30348</v>
      </c>
      <c r="H11449">
        <v>0</v>
      </c>
      <c r="J11449">
        <v>10</v>
      </c>
      <c r="K11449">
        <v>0</v>
      </c>
      <c r="L11449" s="1">
        <v>366</v>
      </c>
      <c r="M11449" s="2">
        <f t="shared" si="534"/>
        <v>48.669444444444444</v>
      </c>
      <c r="N11449" s="2" t="str">
        <f t="shared" si="535"/>
        <v/>
      </c>
      <c r="O11449" s="2" t="str">
        <f t="shared" si="536"/>
        <v/>
      </c>
    </row>
    <row r="11450" spans="1:15" x14ac:dyDescent="0.25">
      <c r="A11450">
        <v>11449</v>
      </c>
      <c r="B11450">
        <v>2</v>
      </c>
      <c r="C11450" s="1">
        <v>19141</v>
      </c>
      <c r="D11450">
        <v>0</v>
      </c>
      <c r="E11450">
        <v>0</v>
      </c>
      <c r="F11450" t="s">
        <v>13</v>
      </c>
      <c r="G11450" s="1">
        <v>30348</v>
      </c>
      <c r="H11450">
        <v>0</v>
      </c>
      <c r="J11450">
        <v>21</v>
      </c>
      <c r="K11450">
        <v>0</v>
      </c>
      <c r="L11450" s="1">
        <v>366</v>
      </c>
      <c r="M11450" s="2">
        <f t="shared" si="534"/>
        <v>30.677777777777777</v>
      </c>
      <c r="N11450" s="2" t="str">
        <f t="shared" si="535"/>
        <v/>
      </c>
      <c r="O11450" s="2" t="str">
        <f t="shared" si="536"/>
        <v/>
      </c>
    </row>
    <row r="11451" spans="1:15" x14ac:dyDescent="0.25">
      <c r="A11451">
        <v>11450</v>
      </c>
      <c r="B11451">
        <v>3</v>
      </c>
      <c r="C11451" s="1">
        <v>13994</v>
      </c>
      <c r="D11451">
        <v>0</v>
      </c>
      <c r="E11451">
        <v>0</v>
      </c>
      <c r="F11451" t="s">
        <v>13</v>
      </c>
      <c r="G11451" s="1">
        <v>30349</v>
      </c>
      <c r="H11451">
        <v>0</v>
      </c>
      <c r="J11451">
        <v>10</v>
      </c>
      <c r="K11451">
        <v>0</v>
      </c>
      <c r="L11451" s="1">
        <v>366</v>
      </c>
      <c r="M11451" s="2">
        <f t="shared" si="534"/>
        <v>44.772222222222226</v>
      </c>
      <c r="N11451" s="2" t="str">
        <f t="shared" si="535"/>
        <v/>
      </c>
      <c r="O11451" s="2" t="str">
        <f t="shared" si="536"/>
        <v/>
      </c>
    </row>
    <row r="11452" spans="1:15" x14ac:dyDescent="0.25">
      <c r="A11452">
        <v>11451</v>
      </c>
      <c r="B11452">
        <v>2</v>
      </c>
      <c r="C11452" s="1">
        <v>19740</v>
      </c>
      <c r="D11452">
        <v>0</v>
      </c>
      <c r="E11452">
        <v>0</v>
      </c>
      <c r="F11452" t="s">
        <v>13</v>
      </c>
      <c r="G11452" s="1">
        <v>30349</v>
      </c>
      <c r="H11452">
        <v>0</v>
      </c>
      <c r="J11452">
        <v>10</v>
      </c>
      <c r="K11452">
        <v>18507</v>
      </c>
      <c r="L11452" s="1">
        <v>366</v>
      </c>
      <c r="M11452" s="2">
        <f t="shared" si="534"/>
        <v>29.044444444444444</v>
      </c>
      <c r="N11452" s="2" t="str">
        <f t="shared" si="535"/>
        <v/>
      </c>
      <c r="O11452" s="2" t="str">
        <f t="shared" si="536"/>
        <v/>
      </c>
    </row>
    <row r="11453" spans="1:15" x14ac:dyDescent="0.25">
      <c r="A11453">
        <v>11452</v>
      </c>
      <c r="B11453">
        <v>3</v>
      </c>
      <c r="C11453" s="1">
        <v>18641</v>
      </c>
      <c r="D11453">
        <v>0</v>
      </c>
      <c r="E11453">
        <v>0</v>
      </c>
      <c r="F11453" t="s">
        <v>13</v>
      </c>
      <c r="G11453" s="1">
        <v>30357</v>
      </c>
      <c r="H11453">
        <v>0</v>
      </c>
      <c r="J11453">
        <v>25</v>
      </c>
      <c r="K11453">
        <v>0</v>
      </c>
      <c r="L11453" s="1">
        <v>366</v>
      </c>
      <c r="M11453" s="2">
        <f t="shared" si="534"/>
        <v>32.075000000000003</v>
      </c>
      <c r="N11453" s="2" t="str">
        <f t="shared" si="535"/>
        <v/>
      </c>
      <c r="O11453" s="2" t="str">
        <f t="shared" si="536"/>
        <v/>
      </c>
    </row>
    <row r="11454" spans="1:15" x14ac:dyDescent="0.25">
      <c r="A11454">
        <v>11453</v>
      </c>
      <c r="B11454">
        <v>3</v>
      </c>
      <c r="C11454" s="1">
        <v>18145</v>
      </c>
      <c r="D11454">
        <v>0</v>
      </c>
      <c r="E11454">
        <v>0</v>
      </c>
      <c r="F11454" t="s">
        <v>14</v>
      </c>
      <c r="G11454" s="1">
        <v>30357</v>
      </c>
      <c r="H11454">
        <v>2</v>
      </c>
      <c r="J11454">
        <v>10</v>
      </c>
      <c r="K11454">
        <v>10207</v>
      </c>
      <c r="L11454" s="1">
        <v>366</v>
      </c>
      <c r="M11454" s="2">
        <f t="shared" si="534"/>
        <v>33.43333333333333</v>
      </c>
      <c r="N11454" s="2" t="str">
        <f t="shared" si="535"/>
        <v/>
      </c>
      <c r="O11454" s="2" t="str">
        <f t="shared" si="536"/>
        <v/>
      </c>
    </row>
    <row r="11455" spans="1:15" x14ac:dyDescent="0.25">
      <c r="A11455">
        <v>11454</v>
      </c>
      <c r="B11455">
        <v>3</v>
      </c>
      <c r="C11455" s="1">
        <v>7770</v>
      </c>
      <c r="D11455">
        <v>0</v>
      </c>
      <c r="E11455">
        <v>0</v>
      </c>
      <c r="F11455" t="s">
        <v>13</v>
      </c>
      <c r="G11455" s="1">
        <v>30361</v>
      </c>
      <c r="H11455">
        <v>0</v>
      </c>
      <c r="J11455">
        <v>10</v>
      </c>
      <c r="K11455">
        <v>0</v>
      </c>
      <c r="L11455" s="1">
        <v>366</v>
      </c>
      <c r="M11455" s="2">
        <f t="shared" si="534"/>
        <v>61.847222222222221</v>
      </c>
      <c r="N11455" s="2" t="str">
        <f t="shared" si="535"/>
        <v/>
      </c>
      <c r="O11455" s="2" t="str">
        <f t="shared" si="536"/>
        <v/>
      </c>
    </row>
    <row r="11456" spans="1:15" x14ac:dyDescent="0.25">
      <c r="A11456">
        <v>11455</v>
      </c>
      <c r="B11456">
        <v>2</v>
      </c>
      <c r="C11456" s="1">
        <v>17958</v>
      </c>
      <c r="D11456">
        <v>0</v>
      </c>
      <c r="E11456">
        <v>0</v>
      </c>
      <c r="F11456" t="s">
        <v>13</v>
      </c>
      <c r="G11456" s="1">
        <v>30362</v>
      </c>
      <c r="H11456">
        <v>0</v>
      </c>
      <c r="I11456" t="s">
        <v>19</v>
      </c>
      <c r="J11456">
        <v>10</v>
      </c>
      <c r="K11456">
        <v>0</v>
      </c>
      <c r="L11456" s="1">
        <v>34745</v>
      </c>
      <c r="M11456" s="2">
        <f t="shared" si="534"/>
        <v>33.955555555555556</v>
      </c>
      <c r="N11456" s="2">
        <f t="shared" si="535"/>
        <v>45.955555555555556</v>
      </c>
      <c r="O11456" s="2">
        <f t="shared" si="536"/>
        <v>12</v>
      </c>
    </row>
    <row r="11457" spans="1:15" x14ac:dyDescent="0.25">
      <c r="A11457">
        <v>11456</v>
      </c>
      <c r="B11457">
        <v>2</v>
      </c>
      <c r="C11457" s="1">
        <v>16959</v>
      </c>
      <c r="D11457">
        <v>0</v>
      </c>
      <c r="E11457">
        <v>0</v>
      </c>
      <c r="F11457" t="s">
        <v>13</v>
      </c>
      <c r="G11457" s="1">
        <v>30369</v>
      </c>
      <c r="H11457">
        <v>0</v>
      </c>
      <c r="I11457" t="s">
        <v>19</v>
      </c>
      <c r="J11457">
        <v>21</v>
      </c>
      <c r="K11457">
        <v>0</v>
      </c>
      <c r="L11457" s="1">
        <v>35576</v>
      </c>
      <c r="M11457" s="2">
        <f t="shared" si="534"/>
        <v>36.711111111111109</v>
      </c>
      <c r="N11457" s="2">
        <f t="shared" si="535"/>
        <v>50.972222222222221</v>
      </c>
      <c r="O11457" s="2">
        <f t="shared" si="536"/>
        <v>14.261111111111113</v>
      </c>
    </row>
    <row r="11458" spans="1:15" x14ac:dyDescent="0.25">
      <c r="A11458">
        <v>11457</v>
      </c>
      <c r="B11458">
        <v>3</v>
      </c>
      <c r="C11458" s="1">
        <v>15466</v>
      </c>
      <c r="D11458">
        <v>0</v>
      </c>
      <c r="E11458">
        <v>0</v>
      </c>
      <c r="F11458" t="s">
        <v>13</v>
      </c>
      <c r="G11458" s="1">
        <v>30372</v>
      </c>
      <c r="H11458">
        <v>0</v>
      </c>
      <c r="J11458">
        <v>10</v>
      </c>
      <c r="K11458">
        <v>0</v>
      </c>
      <c r="L11458" s="1">
        <v>366</v>
      </c>
      <c r="M11458" s="2">
        <f t="shared" si="534"/>
        <v>40.805555555555557</v>
      </c>
      <c r="N11458" s="2" t="str">
        <f t="shared" si="535"/>
        <v/>
      </c>
      <c r="O11458" s="2" t="str">
        <f t="shared" si="536"/>
        <v/>
      </c>
    </row>
    <row r="11459" spans="1:15" x14ac:dyDescent="0.25">
      <c r="A11459">
        <v>11458</v>
      </c>
      <c r="B11459">
        <v>3</v>
      </c>
      <c r="C11459" s="1">
        <v>20118</v>
      </c>
      <c r="D11459">
        <v>0</v>
      </c>
      <c r="E11459">
        <v>0</v>
      </c>
      <c r="F11459" t="s">
        <v>14</v>
      </c>
      <c r="G11459" s="1">
        <v>30385</v>
      </c>
      <c r="H11459">
        <v>2</v>
      </c>
      <c r="J11459">
        <v>10</v>
      </c>
      <c r="K11459">
        <v>0</v>
      </c>
      <c r="L11459" s="1">
        <v>366</v>
      </c>
      <c r="M11459" s="2">
        <f t="shared" si="534"/>
        <v>28.113888888888887</v>
      </c>
      <c r="N11459" s="2" t="str">
        <f t="shared" si="535"/>
        <v/>
      </c>
      <c r="O11459" s="2" t="str">
        <f t="shared" si="536"/>
        <v/>
      </c>
    </row>
    <row r="11460" spans="1:15" x14ac:dyDescent="0.25">
      <c r="A11460">
        <v>11459</v>
      </c>
      <c r="B11460">
        <v>3</v>
      </c>
      <c r="C11460" s="1">
        <v>15301</v>
      </c>
      <c r="D11460">
        <v>0</v>
      </c>
      <c r="E11460">
        <v>0</v>
      </c>
      <c r="F11460" t="s">
        <v>13</v>
      </c>
      <c r="G11460" s="1">
        <v>30393</v>
      </c>
      <c r="H11460">
        <v>0</v>
      </c>
      <c r="J11460">
        <v>10</v>
      </c>
      <c r="K11460">
        <v>0</v>
      </c>
      <c r="L11460" s="1">
        <v>366</v>
      </c>
      <c r="M11460" s="2">
        <f t="shared" si="534"/>
        <v>41.325000000000003</v>
      </c>
      <c r="N11460" s="2" t="str">
        <f t="shared" si="535"/>
        <v/>
      </c>
      <c r="O11460" s="2" t="str">
        <f t="shared" si="536"/>
        <v/>
      </c>
    </row>
    <row r="11461" spans="1:15" x14ac:dyDescent="0.25">
      <c r="A11461">
        <v>11460</v>
      </c>
      <c r="B11461">
        <v>2</v>
      </c>
      <c r="C11461" s="1">
        <v>20903</v>
      </c>
      <c r="D11461">
        <v>0</v>
      </c>
      <c r="E11461">
        <v>0</v>
      </c>
      <c r="F11461" t="s">
        <v>13</v>
      </c>
      <c r="G11461" s="1">
        <v>30398</v>
      </c>
      <c r="H11461">
        <v>0</v>
      </c>
      <c r="J11461">
        <v>10</v>
      </c>
      <c r="K11461">
        <v>11307</v>
      </c>
      <c r="L11461" s="1">
        <v>366</v>
      </c>
      <c r="M11461" s="2">
        <f t="shared" ref="M11461:M11524" si="537">DAYS360(C11461,G11461,TRUE)/360</f>
        <v>25.997222222222224</v>
      </c>
      <c r="N11461" s="2" t="str">
        <f t="shared" ref="N11461:N11524" si="538">IF(DAYS360(C11461,L11461)/360&gt;0,DAYS360(C11461,L11461)/360,"")</f>
        <v/>
      </c>
      <c r="O11461" s="2" t="str">
        <f t="shared" ref="O11461:O11524" si="539">IF(N11461="","",N11461-M11461)</f>
        <v/>
      </c>
    </row>
    <row r="11462" spans="1:15" x14ac:dyDescent="0.25">
      <c r="A11462">
        <v>11461</v>
      </c>
      <c r="B11462">
        <v>2</v>
      </c>
      <c r="C11462" s="1">
        <v>19597</v>
      </c>
      <c r="D11462">
        <v>2195</v>
      </c>
      <c r="E11462">
        <v>1</v>
      </c>
      <c r="F11462" t="s">
        <v>26</v>
      </c>
      <c r="G11462" s="1">
        <v>30398</v>
      </c>
      <c r="H11462">
        <v>2</v>
      </c>
      <c r="J11462">
        <v>10</v>
      </c>
      <c r="K11462">
        <v>10207</v>
      </c>
      <c r="L11462" s="1">
        <v>366</v>
      </c>
      <c r="M11462" s="2">
        <f t="shared" si="537"/>
        <v>29.574999999999999</v>
      </c>
      <c r="N11462" s="2" t="str">
        <f t="shared" si="538"/>
        <v/>
      </c>
      <c r="O11462" s="2" t="str">
        <f t="shared" si="539"/>
        <v/>
      </c>
    </row>
    <row r="11463" spans="1:15" x14ac:dyDescent="0.25">
      <c r="A11463">
        <v>11462</v>
      </c>
      <c r="B11463">
        <v>2</v>
      </c>
      <c r="C11463" s="1">
        <v>16655</v>
      </c>
      <c r="D11463">
        <v>0</v>
      </c>
      <c r="E11463">
        <v>0</v>
      </c>
      <c r="F11463" t="s">
        <v>13</v>
      </c>
      <c r="G11463" s="1">
        <v>30399</v>
      </c>
      <c r="H11463">
        <v>0</v>
      </c>
      <c r="J11463">
        <v>10</v>
      </c>
      <c r="K11463">
        <v>0</v>
      </c>
      <c r="L11463" s="1">
        <v>366</v>
      </c>
      <c r="M11463" s="2">
        <f t="shared" si="537"/>
        <v>37.633333333333333</v>
      </c>
      <c r="N11463" s="2" t="str">
        <f t="shared" si="538"/>
        <v/>
      </c>
      <c r="O11463" s="2" t="str">
        <f t="shared" si="539"/>
        <v/>
      </c>
    </row>
    <row r="11464" spans="1:15" x14ac:dyDescent="0.25">
      <c r="A11464">
        <v>11463</v>
      </c>
      <c r="B11464">
        <v>3</v>
      </c>
      <c r="C11464" s="1">
        <v>16794</v>
      </c>
      <c r="D11464">
        <v>0</v>
      </c>
      <c r="E11464">
        <v>0</v>
      </c>
      <c r="F11464" t="s">
        <v>13</v>
      </c>
      <c r="G11464" s="1">
        <v>30399</v>
      </c>
      <c r="H11464">
        <v>0</v>
      </c>
      <c r="J11464">
        <v>10</v>
      </c>
      <c r="K11464">
        <v>11307</v>
      </c>
      <c r="L11464" s="1">
        <v>366</v>
      </c>
      <c r="M11464" s="2">
        <f t="shared" si="537"/>
        <v>37.25277777777778</v>
      </c>
      <c r="N11464" s="2" t="str">
        <f t="shared" si="538"/>
        <v/>
      </c>
      <c r="O11464" s="2" t="str">
        <f t="shared" si="539"/>
        <v/>
      </c>
    </row>
    <row r="11465" spans="1:15" x14ac:dyDescent="0.25">
      <c r="A11465">
        <v>11464</v>
      </c>
      <c r="B11465">
        <v>3</v>
      </c>
      <c r="C11465" s="1">
        <v>11395</v>
      </c>
      <c r="D11465">
        <v>0</v>
      </c>
      <c r="E11465">
        <v>0</v>
      </c>
      <c r="F11465" t="s">
        <v>13</v>
      </c>
      <c r="G11465" s="1">
        <v>30404</v>
      </c>
      <c r="H11465">
        <v>0</v>
      </c>
      <c r="J11465">
        <v>10</v>
      </c>
      <c r="K11465">
        <v>0</v>
      </c>
      <c r="L11465" s="1">
        <v>366</v>
      </c>
      <c r="M11465" s="2">
        <f t="shared" si="537"/>
        <v>52.044444444444444</v>
      </c>
      <c r="N11465" s="2" t="str">
        <f t="shared" si="538"/>
        <v/>
      </c>
      <c r="O11465" s="2" t="str">
        <f t="shared" si="539"/>
        <v/>
      </c>
    </row>
    <row r="11466" spans="1:15" x14ac:dyDescent="0.25">
      <c r="A11466">
        <v>11465</v>
      </c>
      <c r="B11466">
        <v>2</v>
      </c>
      <c r="C11466" s="1">
        <v>18947</v>
      </c>
      <c r="D11466">
        <v>0</v>
      </c>
      <c r="E11466">
        <v>0</v>
      </c>
      <c r="F11466" t="s">
        <v>14</v>
      </c>
      <c r="G11466" s="1">
        <v>30404</v>
      </c>
      <c r="H11466">
        <v>2</v>
      </c>
      <c r="J11466">
        <v>10</v>
      </c>
      <c r="K11466">
        <v>11907</v>
      </c>
      <c r="L11466" s="1">
        <v>366</v>
      </c>
      <c r="M11466" s="2">
        <f t="shared" si="537"/>
        <v>31.372222222222224</v>
      </c>
      <c r="N11466" s="2" t="str">
        <f t="shared" si="538"/>
        <v/>
      </c>
      <c r="O11466" s="2" t="str">
        <f t="shared" si="539"/>
        <v/>
      </c>
    </row>
    <row r="11467" spans="1:15" x14ac:dyDescent="0.25">
      <c r="A11467">
        <v>11466</v>
      </c>
      <c r="B11467">
        <v>2</v>
      </c>
      <c r="C11467" s="1">
        <v>18444</v>
      </c>
      <c r="D11467">
        <v>0</v>
      </c>
      <c r="E11467">
        <v>0</v>
      </c>
      <c r="F11467" t="s">
        <v>13</v>
      </c>
      <c r="G11467" s="1">
        <v>30405</v>
      </c>
      <c r="H11467">
        <v>0</v>
      </c>
      <c r="J11467">
        <v>10</v>
      </c>
      <c r="K11467">
        <v>0</v>
      </c>
      <c r="L11467" s="1">
        <v>366</v>
      </c>
      <c r="M11467" s="2">
        <f t="shared" si="537"/>
        <v>32.75</v>
      </c>
      <c r="N11467" s="2" t="str">
        <f t="shared" si="538"/>
        <v/>
      </c>
      <c r="O11467" s="2" t="str">
        <f t="shared" si="539"/>
        <v/>
      </c>
    </row>
    <row r="11468" spans="1:15" x14ac:dyDescent="0.25">
      <c r="A11468">
        <v>11467</v>
      </c>
      <c r="B11468">
        <v>3</v>
      </c>
      <c r="C11468" s="1">
        <v>11153</v>
      </c>
      <c r="D11468">
        <v>0</v>
      </c>
      <c r="E11468">
        <v>0</v>
      </c>
      <c r="F11468" t="s">
        <v>13</v>
      </c>
      <c r="G11468" s="1">
        <v>30406</v>
      </c>
      <c r="H11468">
        <v>0</v>
      </c>
      <c r="J11468">
        <v>10</v>
      </c>
      <c r="K11468">
        <v>11307</v>
      </c>
      <c r="L11468" s="1">
        <v>366</v>
      </c>
      <c r="M11468" s="2">
        <f t="shared" si="537"/>
        <v>52.711111111111109</v>
      </c>
      <c r="N11468" s="2" t="str">
        <f t="shared" si="538"/>
        <v/>
      </c>
      <c r="O11468" s="2" t="str">
        <f t="shared" si="539"/>
        <v/>
      </c>
    </row>
    <row r="11469" spans="1:15" x14ac:dyDescent="0.25">
      <c r="A11469">
        <v>11468</v>
      </c>
      <c r="B11469">
        <v>4</v>
      </c>
      <c r="C11469" s="1">
        <v>16682</v>
      </c>
      <c r="D11469">
        <v>0</v>
      </c>
      <c r="E11469">
        <v>0</v>
      </c>
      <c r="F11469" t="s">
        <v>20</v>
      </c>
      <c r="G11469" s="1">
        <v>30414</v>
      </c>
      <c r="H11469">
        <v>0</v>
      </c>
      <c r="J11469">
        <v>10</v>
      </c>
      <c r="K11469">
        <v>0</v>
      </c>
      <c r="L11469" s="1">
        <v>366</v>
      </c>
      <c r="M11469" s="2">
        <f t="shared" si="537"/>
        <v>37.6</v>
      </c>
      <c r="N11469" s="2" t="str">
        <f t="shared" si="538"/>
        <v/>
      </c>
      <c r="O11469" s="2" t="str">
        <f t="shared" si="539"/>
        <v/>
      </c>
    </row>
    <row r="11470" spans="1:15" x14ac:dyDescent="0.25">
      <c r="A11470">
        <v>11469</v>
      </c>
      <c r="B11470">
        <v>2</v>
      </c>
      <c r="C11470" s="1">
        <v>17821</v>
      </c>
      <c r="D11470">
        <v>0</v>
      </c>
      <c r="E11470">
        <v>0</v>
      </c>
      <c r="F11470" t="s">
        <v>13</v>
      </c>
      <c r="G11470" s="1">
        <v>30418</v>
      </c>
      <c r="H11470">
        <v>0</v>
      </c>
      <c r="J11470">
        <v>10</v>
      </c>
      <c r="K11470">
        <v>0</v>
      </c>
      <c r="L11470" s="1">
        <v>366</v>
      </c>
      <c r="M11470" s="2">
        <f t="shared" si="537"/>
        <v>34.491666666666667</v>
      </c>
      <c r="N11470" s="2" t="str">
        <f t="shared" si="538"/>
        <v/>
      </c>
      <c r="O11470" s="2" t="str">
        <f t="shared" si="539"/>
        <v/>
      </c>
    </row>
    <row r="11471" spans="1:15" x14ac:dyDescent="0.25">
      <c r="A11471">
        <v>11470</v>
      </c>
      <c r="B11471">
        <v>3</v>
      </c>
      <c r="C11471" s="1">
        <v>19905</v>
      </c>
      <c r="D11471">
        <v>0</v>
      </c>
      <c r="E11471">
        <v>0</v>
      </c>
      <c r="F11471" t="s">
        <v>13</v>
      </c>
      <c r="G11471" s="1">
        <v>30418</v>
      </c>
      <c r="H11471">
        <v>0</v>
      </c>
      <c r="J11471">
        <v>10</v>
      </c>
      <c r="K11471">
        <v>0</v>
      </c>
      <c r="L11471" s="1">
        <v>366</v>
      </c>
      <c r="M11471" s="2">
        <f t="shared" si="537"/>
        <v>28.783333333333335</v>
      </c>
      <c r="N11471" s="2" t="str">
        <f t="shared" si="538"/>
        <v/>
      </c>
      <c r="O11471" s="2" t="str">
        <f t="shared" si="539"/>
        <v/>
      </c>
    </row>
    <row r="11472" spans="1:15" x14ac:dyDescent="0.25">
      <c r="A11472">
        <v>11471</v>
      </c>
      <c r="B11472">
        <v>3</v>
      </c>
      <c r="C11472" s="1">
        <v>15413</v>
      </c>
      <c r="D11472">
        <v>3399</v>
      </c>
      <c r="E11472">
        <v>0</v>
      </c>
      <c r="F11472" t="s">
        <v>22</v>
      </c>
      <c r="G11472" s="1">
        <v>30419</v>
      </c>
      <c r="H11472">
        <v>2</v>
      </c>
      <c r="J11472">
        <v>10</v>
      </c>
      <c r="K11472">
        <v>10107</v>
      </c>
      <c r="L11472" s="1">
        <v>366</v>
      </c>
      <c r="M11472" s="2">
        <f t="shared" si="537"/>
        <v>41.083333333333336</v>
      </c>
      <c r="N11472" s="2" t="str">
        <f t="shared" si="538"/>
        <v/>
      </c>
      <c r="O11472" s="2" t="str">
        <f t="shared" si="539"/>
        <v/>
      </c>
    </row>
    <row r="11473" spans="1:15" x14ac:dyDescent="0.25">
      <c r="A11473">
        <v>11472</v>
      </c>
      <c r="B11473">
        <v>2</v>
      </c>
      <c r="C11473" s="1">
        <v>21016</v>
      </c>
      <c r="D11473">
        <v>0</v>
      </c>
      <c r="E11473">
        <v>0</v>
      </c>
      <c r="F11473" t="s">
        <v>13</v>
      </c>
      <c r="G11473" s="1">
        <v>30421</v>
      </c>
      <c r="H11473">
        <v>0</v>
      </c>
      <c r="J11473">
        <v>10</v>
      </c>
      <c r="K11473">
        <v>0</v>
      </c>
      <c r="L11473" s="1">
        <v>366</v>
      </c>
      <c r="M11473" s="2">
        <f t="shared" si="537"/>
        <v>25.75</v>
      </c>
      <c r="N11473" s="2" t="str">
        <f t="shared" si="538"/>
        <v/>
      </c>
      <c r="O11473" s="2" t="str">
        <f t="shared" si="539"/>
        <v/>
      </c>
    </row>
    <row r="11474" spans="1:15" x14ac:dyDescent="0.25">
      <c r="A11474">
        <v>11473</v>
      </c>
      <c r="B11474">
        <v>2</v>
      </c>
      <c r="C11474" s="1">
        <v>18029</v>
      </c>
      <c r="D11474">
        <v>2244</v>
      </c>
      <c r="E11474">
        <v>1</v>
      </c>
      <c r="F11474" t="s">
        <v>26</v>
      </c>
      <c r="G11474" s="1">
        <v>30433</v>
      </c>
      <c r="H11474">
        <v>2</v>
      </c>
      <c r="J11474">
        <v>10</v>
      </c>
      <c r="K11474">
        <v>15707</v>
      </c>
      <c r="L11474" s="1">
        <v>366</v>
      </c>
      <c r="M11474" s="2">
        <f t="shared" si="537"/>
        <v>33.961111111111109</v>
      </c>
      <c r="N11474" s="2" t="str">
        <f t="shared" si="538"/>
        <v/>
      </c>
      <c r="O11474" s="2" t="str">
        <f t="shared" si="539"/>
        <v/>
      </c>
    </row>
    <row r="11475" spans="1:15" x14ac:dyDescent="0.25">
      <c r="A11475">
        <v>11474</v>
      </c>
      <c r="B11475">
        <v>3</v>
      </c>
      <c r="C11475" s="1">
        <v>21408</v>
      </c>
      <c r="D11475">
        <v>0</v>
      </c>
      <c r="E11475">
        <v>2</v>
      </c>
      <c r="F11475" t="s">
        <v>14</v>
      </c>
      <c r="G11475" s="1">
        <v>30433</v>
      </c>
      <c r="H11475">
        <v>2</v>
      </c>
      <c r="J11475">
        <v>10</v>
      </c>
      <c r="K11475">
        <v>13507</v>
      </c>
      <c r="L11475" s="1">
        <v>366</v>
      </c>
      <c r="M11475" s="2">
        <f t="shared" si="537"/>
        <v>24.711111111111112</v>
      </c>
      <c r="N11475" s="2" t="str">
        <f t="shared" si="538"/>
        <v/>
      </c>
      <c r="O11475" s="2" t="str">
        <f t="shared" si="539"/>
        <v/>
      </c>
    </row>
    <row r="11476" spans="1:15" x14ac:dyDescent="0.25">
      <c r="A11476">
        <v>11475</v>
      </c>
      <c r="B11476">
        <v>3</v>
      </c>
      <c r="C11476" s="1">
        <v>18804</v>
      </c>
      <c r="D11476">
        <v>0</v>
      </c>
      <c r="E11476">
        <v>0</v>
      </c>
      <c r="F11476" t="s">
        <v>13</v>
      </c>
      <c r="G11476" s="1">
        <v>30434</v>
      </c>
      <c r="H11476">
        <v>0</v>
      </c>
      <c r="J11476">
        <v>10</v>
      </c>
      <c r="K11476">
        <v>0</v>
      </c>
      <c r="L11476" s="1">
        <v>366</v>
      </c>
      <c r="M11476" s="2">
        <f t="shared" si="537"/>
        <v>31.841666666666665</v>
      </c>
      <c r="N11476" s="2" t="str">
        <f t="shared" si="538"/>
        <v/>
      </c>
      <c r="O11476" s="2" t="str">
        <f t="shared" si="539"/>
        <v/>
      </c>
    </row>
    <row r="11477" spans="1:15" x14ac:dyDescent="0.25">
      <c r="A11477">
        <v>11476</v>
      </c>
      <c r="B11477">
        <v>3</v>
      </c>
      <c r="C11477" s="1">
        <v>21385</v>
      </c>
      <c r="D11477">
        <v>0</v>
      </c>
      <c r="E11477">
        <v>0</v>
      </c>
      <c r="F11477" t="s">
        <v>14</v>
      </c>
      <c r="G11477" s="1">
        <v>30453</v>
      </c>
      <c r="H11477">
        <v>2</v>
      </c>
      <c r="J11477">
        <v>10</v>
      </c>
      <c r="K11477">
        <v>12607</v>
      </c>
      <c r="L11477" s="1">
        <v>366</v>
      </c>
      <c r="M11477" s="2">
        <f t="shared" si="537"/>
        <v>24.827777777777779</v>
      </c>
      <c r="N11477" s="2" t="str">
        <f t="shared" si="538"/>
        <v/>
      </c>
      <c r="O11477" s="2" t="str">
        <f t="shared" si="539"/>
        <v/>
      </c>
    </row>
    <row r="11478" spans="1:15" x14ac:dyDescent="0.25">
      <c r="A11478">
        <v>11477</v>
      </c>
      <c r="B11478">
        <v>2</v>
      </c>
      <c r="C11478" s="1">
        <v>20074</v>
      </c>
      <c r="D11478">
        <v>0</v>
      </c>
      <c r="E11478">
        <v>0</v>
      </c>
      <c r="F11478" t="s">
        <v>13</v>
      </c>
      <c r="G11478" s="1">
        <v>30454</v>
      </c>
      <c r="H11478">
        <v>0</v>
      </c>
      <c r="I11478" t="s">
        <v>24</v>
      </c>
      <c r="J11478">
        <v>21</v>
      </c>
      <c r="K11478">
        <v>11307</v>
      </c>
      <c r="L11478" s="1">
        <v>35244</v>
      </c>
      <c r="M11478" s="2">
        <f t="shared" si="537"/>
        <v>28.422222222222221</v>
      </c>
      <c r="N11478" s="2">
        <f t="shared" si="538"/>
        <v>41.533333333333331</v>
      </c>
      <c r="O11478" s="2">
        <f t="shared" si="539"/>
        <v>13.111111111111111</v>
      </c>
    </row>
    <row r="11479" spans="1:15" x14ac:dyDescent="0.25">
      <c r="A11479">
        <v>11478</v>
      </c>
      <c r="B11479">
        <v>3</v>
      </c>
      <c r="C11479" s="1">
        <v>16786</v>
      </c>
      <c r="D11479">
        <v>0</v>
      </c>
      <c r="E11479">
        <v>0</v>
      </c>
      <c r="F11479" t="s">
        <v>13</v>
      </c>
      <c r="G11479" s="1">
        <v>30454</v>
      </c>
      <c r="H11479">
        <v>0</v>
      </c>
      <c r="J11479">
        <v>10</v>
      </c>
      <c r="K11479">
        <v>0</v>
      </c>
      <c r="L11479" s="1">
        <v>366</v>
      </c>
      <c r="M11479" s="2">
        <f t="shared" si="537"/>
        <v>37.424999999999997</v>
      </c>
      <c r="N11479" s="2" t="str">
        <f t="shared" si="538"/>
        <v/>
      </c>
      <c r="O11479" s="2" t="str">
        <f t="shared" si="539"/>
        <v/>
      </c>
    </row>
    <row r="11480" spans="1:15" x14ac:dyDescent="0.25">
      <c r="A11480">
        <v>11479</v>
      </c>
      <c r="B11480">
        <v>2</v>
      </c>
      <c r="C11480" s="1">
        <v>17353</v>
      </c>
      <c r="D11480">
        <v>0</v>
      </c>
      <c r="E11480">
        <v>0</v>
      </c>
      <c r="F11480" t="s">
        <v>13</v>
      </c>
      <c r="G11480" s="1">
        <v>30455</v>
      </c>
      <c r="H11480">
        <v>0</v>
      </c>
      <c r="J11480">
        <v>10</v>
      </c>
      <c r="K11480">
        <v>0</v>
      </c>
      <c r="L11480" s="1">
        <v>366</v>
      </c>
      <c r="M11480" s="2">
        <f t="shared" si="537"/>
        <v>35.87222222222222</v>
      </c>
      <c r="N11480" s="2" t="str">
        <f t="shared" si="538"/>
        <v/>
      </c>
      <c r="O11480" s="2" t="str">
        <f t="shared" si="539"/>
        <v/>
      </c>
    </row>
    <row r="11481" spans="1:15" x14ac:dyDescent="0.25">
      <c r="A11481">
        <v>11480</v>
      </c>
      <c r="B11481">
        <v>3</v>
      </c>
      <c r="C11481" s="1">
        <v>19924</v>
      </c>
      <c r="D11481">
        <v>0</v>
      </c>
      <c r="E11481">
        <v>0</v>
      </c>
      <c r="F11481" t="s">
        <v>13</v>
      </c>
      <c r="G11481" s="1">
        <v>30455</v>
      </c>
      <c r="H11481">
        <v>0</v>
      </c>
      <c r="J11481">
        <v>10</v>
      </c>
      <c r="K11481">
        <v>11307</v>
      </c>
      <c r="L11481" s="1">
        <v>366</v>
      </c>
      <c r="M11481" s="2">
        <f t="shared" si="537"/>
        <v>28.833333333333332</v>
      </c>
      <c r="N11481" s="2" t="str">
        <f t="shared" si="538"/>
        <v/>
      </c>
      <c r="O11481" s="2" t="str">
        <f t="shared" si="539"/>
        <v/>
      </c>
    </row>
    <row r="11482" spans="1:15" x14ac:dyDescent="0.25">
      <c r="A11482">
        <v>11481</v>
      </c>
      <c r="B11482">
        <v>2</v>
      </c>
      <c r="C11482" s="1">
        <v>22520</v>
      </c>
      <c r="D11482">
        <v>2965</v>
      </c>
      <c r="E11482">
        <v>2</v>
      </c>
      <c r="F11482" t="s">
        <v>14</v>
      </c>
      <c r="G11482" s="1">
        <v>30461</v>
      </c>
      <c r="H11482">
        <v>0</v>
      </c>
      <c r="J11482">
        <v>10</v>
      </c>
      <c r="K11482">
        <v>0</v>
      </c>
      <c r="L11482" s="1">
        <v>366</v>
      </c>
      <c r="M11482" s="2">
        <f t="shared" si="537"/>
        <v>21.744444444444444</v>
      </c>
      <c r="N11482" s="2" t="str">
        <f t="shared" si="538"/>
        <v/>
      </c>
      <c r="O11482" s="2" t="str">
        <f t="shared" si="539"/>
        <v/>
      </c>
    </row>
    <row r="11483" spans="1:15" x14ac:dyDescent="0.25">
      <c r="A11483">
        <v>11482</v>
      </c>
      <c r="B11483">
        <v>4</v>
      </c>
      <c r="C11483" s="1">
        <v>15170</v>
      </c>
      <c r="D11483">
        <v>0</v>
      </c>
      <c r="E11483">
        <v>0</v>
      </c>
      <c r="F11483" t="s">
        <v>20</v>
      </c>
      <c r="G11483" s="1">
        <v>30462</v>
      </c>
      <c r="H11483">
        <v>0</v>
      </c>
      <c r="J11483">
        <v>10</v>
      </c>
      <c r="K11483">
        <v>0</v>
      </c>
      <c r="L11483" s="1">
        <v>366</v>
      </c>
      <c r="M11483" s="2">
        <f t="shared" si="537"/>
        <v>41.869444444444447</v>
      </c>
      <c r="N11483" s="2" t="str">
        <f t="shared" si="538"/>
        <v/>
      </c>
      <c r="O11483" s="2" t="str">
        <f t="shared" si="539"/>
        <v/>
      </c>
    </row>
    <row r="11484" spans="1:15" x14ac:dyDescent="0.25">
      <c r="A11484">
        <v>11483</v>
      </c>
      <c r="B11484">
        <v>4</v>
      </c>
      <c r="C11484" s="1">
        <v>8603</v>
      </c>
      <c r="D11484">
        <v>0</v>
      </c>
      <c r="E11484">
        <v>0</v>
      </c>
      <c r="F11484" t="s">
        <v>20</v>
      </c>
      <c r="G11484" s="1">
        <v>30466</v>
      </c>
      <c r="H11484">
        <v>0</v>
      </c>
      <c r="J11484">
        <v>10</v>
      </c>
      <c r="K11484">
        <v>0</v>
      </c>
      <c r="L11484" s="1">
        <v>366</v>
      </c>
      <c r="M11484" s="2">
        <f t="shared" si="537"/>
        <v>59.858333333333334</v>
      </c>
      <c r="N11484" s="2" t="str">
        <f t="shared" si="538"/>
        <v/>
      </c>
      <c r="O11484" s="2" t="str">
        <f t="shared" si="539"/>
        <v/>
      </c>
    </row>
    <row r="11485" spans="1:15" x14ac:dyDescent="0.25">
      <c r="A11485">
        <v>11484</v>
      </c>
      <c r="B11485">
        <v>3</v>
      </c>
      <c r="C11485" s="1">
        <v>14521</v>
      </c>
      <c r="D11485">
        <v>0</v>
      </c>
      <c r="E11485">
        <v>0</v>
      </c>
      <c r="F11485" t="s">
        <v>14</v>
      </c>
      <c r="G11485" s="1">
        <v>30469</v>
      </c>
      <c r="H11485">
        <v>2</v>
      </c>
      <c r="J11485">
        <v>10</v>
      </c>
      <c r="K11485">
        <v>10207</v>
      </c>
      <c r="L11485" s="1">
        <v>366</v>
      </c>
      <c r="M11485" s="2">
        <f t="shared" si="537"/>
        <v>43.663888888888891</v>
      </c>
      <c r="N11485" s="2" t="str">
        <f t="shared" si="538"/>
        <v/>
      </c>
      <c r="O11485" s="2" t="str">
        <f t="shared" si="539"/>
        <v/>
      </c>
    </row>
    <row r="11486" spans="1:15" x14ac:dyDescent="0.25">
      <c r="A11486">
        <v>11485</v>
      </c>
      <c r="B11486">
        <v>3</v>
      </c>
      <c r="C11486" s="1">
        <v>13296</v>
      </c>
      <c r="D11486">
        <v>0</v>
      </c>
      <c r="E11486">
        <v>0</v>
      </c>
      <c r="F11486" t="s">
        <v>13</v>
      </c>
      <c r="G11486" s="1">
        <v>30470</v>
      </c>
      <c r="H11486">
        <v>0</v>
      </c>
      <c r="I11486" t="s">
        <v>15</v>
      </c>
      <c r="J11486">
        <v>10</v>
      </c>
      <c r="K11486">
        <v>0</v>
      </c>
      <c r="L11486" s="1">
        <v>366</v>
      </c>
      <c r="M11486" s="2">
        <f t="shared" si="537"/>
        <v>47.019444444444446</v>
      </c>
      <c r="N11486" s="2" t="str">
        <f t="shared" si="538"/>
        <v/>
      </c>
      <c r="O11486" s="2" t="str">
        <f t="shared" si="539"/>
        <v/>
      </c>
    </row>
    <row r="11487" spans="1:15" x14ac:dyDescent="0.25">
      <c r="A11487">
        <v>11486</v>
      </c>
      <c r="B11487">
        <v>2</v>
      </c>
      <c r="C11487" s="1">
        <v>17012</v>
      </c>
      <c r="D11487">
        <v>0</v>
      </c>
      <c r="E11487">
        <v>1</v>
      </c>
      <c r="F11487" t="s">
        <v>14</v>
      </c>
      <c r="G11487" s="1">
        <v>30470</v>
      </c>
      <c r="H11487">
        <v>2</v>
      </c>
      <c r="J11487">
        <v>10</v>
      </c>
      <c r="K11487">
        <v>15807</v>
      </c>
      <c r="L11487" s="1">
        <v>366</v>
      </c>
      <c r="M11487" s="2">
        <f t="shared" si="537"/>
        <v>36.844444444444441</v>
      </c>
      <c r="N11487" s="2" t="str">
        <f t="shared" si="538"/>
        <v/>
      </c>
      <c r="O11487" s="2" t="str">
        <f t="shared" si="539"/>
        <v/>
      </c>
    </row>
    <row r="11488" spans="1:15" x14ac:dyDescent="0.25">
      <c r="A11488">
        <v>11487</v>
      </c>
      <c r="B11488">
        <v>2</v>
      </c>
      <c r="C11488" s="1">
        <v>13147</v>
      </c>
      <c r="D11488">
        <v>0</v>
      </c>
      <c r="E11488">
        <v>0</v>
      </c>
      <c r="F11488" t="s">
        <v>13</v>
      </c>
      <c r="G11488" s="1">
        <v>30473</v>
      </c>
      <c r="H11488">
        <v>0</v>
      </c>
      <c r="J11488">
        <v>10</v>
      </c>
      <c r="K11488">
        <v>0</v>
      </c>
      <c r="L11488" s="1">
        <v>366</v>
      </c>
      <c r="M11488" s="2">
        <f t="shared" si="537"/>
        <v>47.43611111111111</v>
      </c>
      <c r="N11488" s="2" t="str">
        <f t="shared" si="538"/>
        <v/>
      </c>
      <c r="O11488" s="2" t="str">
        <f t="shared" si="539"/>
        <v/>
      </c>
    </row>
    <row r="11489" spans="1:15" x14ac:dyDescent="0.25">
      <c r="A11489">
        <v>11488</v>
      </c>
      <c r="B11489">
        <v>2</v>
      </c>
      <c r="C11489" s="1">
        <v>21522</v>
      </c>
      <c r="D11489">
        <v>0</v>
      </c>
      <c r="E11489">
        <v>0</v>
      </c>
      <c r="F11489" t="s">
        <v>13</v>
      </c>
      <c r="G11489" s="1">
        <v>30476</v>
      </c>
      <c r="H11489">
        <v>0</v>
      </c>
      <c r="J11489">
        <v>10</v>
      </c>
      <c r="K11489">
        <v>0</v>
      </c>
      <c r="L11489" s="1">
        <v>366</v>
      </c>
      <c r="M11489" s="2">
        <f t="shared" si="537"/>
        <v>24.516666666666666</v>
      </c>
      <c r="N11489" s="2" t="str">
        <f t="shared" si="538"/>
        <v/>
      </c>
      <c r="O11489" s="2" t="str">
        <f t="shared" si="539"/>
        <v/>
      </c>
    </row>
    <row r="11490" spans="1:15" x14ac:dyDescent="0.25">
      <c r="A11490">
        <v>11489</v>
      </c>
      <c r="B11490">
        <v>2</v>
      </c>
      <c r="C11490" s="1">
        <v>19422</v>
      </c>
      <c r="D11490">
        <v>0</v>
      </c>
      <c r="E11490">
        <v>0</v>
      </c>
      <c r="F11490" t="s">
        <v>13</v>
      </c>
      <c r="G11490" s="1">
        <v>30476</v>
      </c>
      <c r="H11490">
        <v>0</v>
      </c>
      <c r="J11490">
        <v>10</v>
      </c>
      <c r="K11490">
        <v>0</v>
      </c>
      <c r="L11490" s="1">
        <v>366</v>
      </c>
      <c r="M11490" s="2">
        <f t="shared" si="537"/>
        <v>30.263888888888889</v>
      </c>
      <c r="N11490" s="2" t="str">
        <f t="shared" si="538"/>
        <v/>
      </c>
      <c r="O11490" s="2" t="str">
        <f t="shared" si="539"/>
        <v/>
      </c>
    </row>
    <row r="11491" spans="1:15" x14ac:dyDescent="0.25">
      <c r="A11491">
        <v>11490</v>
      </c>
      <c r="B11491">
        <v>3</v>
      </c>
      <c r="C11491" s="1">
        <v>20316</v>
      </c>
      <c r="D11491">
        <v>0</v>
      </c>
      <c r="E11491">
        <v>0</v>
      </c>
      <c r="F11491" t="s">
        <v>13</v>
      </c>
      <c r="G11491" s="1">
        <v>30487</v>
      </c>
      <c r="H11491">
        <v>0</v>
      </c>
      <c r="J11491">
        <v>10</v>
      </c>
      <c r="K11491">
        <v>11307</v>
      </c>
      <c r="L11491" s="1">
        <v>366</v>
      </c>
      <c r="M11491" s="2">
        <f t="shared" si="537"/>
        <v>27.847222222222221</v>
      </c>
      <c r="N11491" s="2" t="str">
        <f t="shared" si="538"/>
        <v/>
      </c>
      <c r="O11491" s="2" t="str">
        <f t="shared" si="539"/>
        <v/>
      </c>
    </row>
    <row r="11492" spans="1:15" x14ac:dyDescent="0.25">
      <c r="A11492">
        <v>11491</v>
      </c>
      <c r="B11492">
        <v>2</v>
      </c>
      <c r="C11492" s="1">
        <v>18477</v>
      </c>
      <c r="D11492">
        <v>0</v>
      </c>
      <c r="E11492">
        <v>0</v>
      </c>
      <c r="F11492" t="s">
        <v>17</v>
      </c>
      <c r="G11492" s="1">
        <v>30491</v>
      </c>
      <c r="H11492">
        <v>2</v>
      </c>
      <c r="J11492">
        <v>10</v>
      </c>
      <c r="K11492">
        <v>13807</v>
      </c>
      <c r="L11492" s="1">
        <v>366</v>
      </c>
      <c r="M11492" s="2">
        <f t="shared" si="537"/>
        <v>32.894444444444446</v>
      </c>
      <c r="N11492" s="2" t="str">
        <f t="shared" si="538"/>
        <v/>
      </c>
      <c r="O11492" s="2" t="str">
        <f t="shared" si="539"/>
        <v/>
      </c>
    </row>
    <row r="11493" spans="1:15" x14ac:dyDescent="0.25">
      <c r="A11493">
        <v>11492</v>
      </c>
      <c r="B11493">
        <v>3</v>
      </c>
      <c r="C11493" s="1">
        <v>17787</v>
      </c>
      <c r="D11493">
        <v>0</v>
      </c>
      <c r="E11493">
        <v>0</v>
      </c>
      <c r="F11493" t="s">
        <v>13</v>
      </c>
      <c r="G11493" s="1">
        <v>30502</v>
      </c>
      <c r="H11493">
        <v>0</v>
      </c>
      <c r="J11493">
        <v>10</v>
      </c>
      <c r="K11493">
        <v>0</v>
      </c>
      <c r="L11493" s="1">
        <v>366</v>
      </c>
      <c r="M11493" s="2">
        <f t="shared" si="537"/>
        <v>34.81666666666667</v>
      </c>
      <c r="N11493" s="2" t="str">
        <f t="shared" si="538"/>
        <v/>
      </c>
      <c r="O11493" s="2" t="str">
        <f t="shared" si="539"/>
        <v/>
      </c>
    </row>
    <row r="11494" spans="1:15" x14ac:dyDescent="0.25">
      <c r="A11494">
        <v>11493</v>
      </c>
      <c r="B11494">
        <v>2</v>
      </c>
      <c r="C11494" s="1">
        <v>22279</v>
      </c>
      <c r="D11494">
        <v>1700</v>
      </c>
      <c r="E11494">
        <v>0</v>
      </c>
      <c r="F11494" t="s">
        <v>26</v>
      </c>
      <c r="G11494" s="1">
        <v>30502</v>
      </c>
      <c r="H11494">
        <v>2</v>
      </c>
      <c r="J11494">
        <v>10</v>
      </c>
      <c r="K11494">
        <v>10607</v>
      </c>
      <c r="L11494" s="1">
        <v>366</v>
      </c>
      <c r="M11494" s="2">
        <f t="shared" si="537"/>
        <v>22.516666666666666</v>
      </c>
      <c r="N11494" s="2" t="str">
        <f t="shared" si="538"/>
        <v/>
      </c>
      <c r="O11494" s="2" t="str">
        <f t="shared" si="539"/>
        <v/>
      </c>
    </row>
    <row r="11495" spans="1:15" x14ac:dyDescent="0.25">
      <c r="A11495">
        <v>11494</v>
      </c>
      <c r="B11495">
        <v>3</v>
      </c>
      <c r="C11495" s="1">
        <v>16431</v>
      </c>
      <c r="D11495">
        <v>1986</v>
      </c>
      <c r="E11495">
        <v>0</v>
      </c>
      <c r="F11495" t="s">
        <v>14</v>
      </c>
      <c r="G11495" s="1">
        <v>30504</v>
      </c>
      <c r="H11495">
        <v>0</v>
      </c>
      <c r="J11495">
        <v>10</v>
      </c>
      <c r="K11495">
        <v>0</v>
      </c>
      <c r="L11495" s="1">
        <v>366</v>
      </c>
      <c r="M11495" s="2">
        <f t="shared" si="537"/>
        <v>38.533333333333331</v>
      </c>
      <c r="N11495" s="2" t="str">
        <f t="shared" si="538"/>
        <v/>
      </c>
      <c r="O11495" s="2" t="str">
        <f t="shared" si="539"/>
        <v/>
      </c>
    </row>
    <row r="11496" spans="1:15" x14ac:dyDescent="0.25">
      <c r="A11496">
        <v>11495</v>
      </c>
      <c r="B11496">
        <v>2</v>
      </c>
      <c r="C11496" s="1">
        <v>10470</v>
      </c>
      <c r="D11496">
        <v>0</v>
      </c>
      <c r="E11496">
        <v>0</v>
      </c>
      <c r="F11496" t="s">
        <v>13</v>
      </c>
      <c r="G11496" s="1">
        <v>30508</v>
      </c>
      <c r="H11496">
        <v>0</v>
      </c>
      <c r="J11496">
        <v>10</v>
      </c>
      <c r="K11496">
        <v>0</v>
      </c>
      <c r="L11496" s="1">
        <v>366</v>
      </c>
      <c r="M11496" s="2">
        <f t="shared" si="537"/>
        <v>54.863888888888887</v>
      </c>
      <c r="N11496" s="2" t="str">
        <f t="shared" si="538"/>
        <v/>
      </c>
      <c r="O11496" s="2" t="str">
        <f t="shared" si="539"/>
        <v/>
      </c>
    </row>
    <row r="11497" spans="1:15" x14ac:dyDescent="0.25">
      <c r="A11497">
        <v>11496</v>
      </c>
      <c r="B11497">
        <v>2</v>
      </c>
      <c r="C11497" s="1">
        <v>20563</v>
      </c>
      <c r="D11497">
        <v>0</v>
      </c>
      <c r="E11497">
        <v>0</v>
      </c>
      <c r="F11497" t="s">
        <v>13</v>
      </c>
      <c r="G11497" s="1">
        <v>30517</v>
      </c>
      <c r="H11497">
        <v>0</v>
      </c>
      <c r="J11497">
        <v>10</v>
      </c>
      <c r="K11497">
        <v>0</v>
      </c>
      <c r="L11497" s="1">
        <v>366</v>
      </c>
      <c r="M11497" s="2">
        <f t="shared" si="537"/>
        <v>27.255555555555556</v>
      </c>
      <c r="N11497" s="2" t="str">
        <f t="shared" si="538"/>
        <v/>
      </c>
      <c r="O11497" s="2" t="str">
        <f t="shared" si="539"/>
        <v/>
      </c>
    </row>
    <row r="11498" spans="1:15" x14ac:dyDescent="0.25">
      <c r="A11498">
        <v>11497</v>
      </c>
      <c r="B11498">
        <v>2</v>
      </c>
      <c r="C11498" s="1">
        <v>19929</v>
      </c>
      <c r="D11498">
        <v>0</v>
      </c>
      <c r="E11498">
        <v>0</v>
      </c>
      <c r="F11498" t="s">
        <v>13</v>
      </c>
      <c r="G11498" s="1">
        <v>30529</v>
      </c>
      <c r="H11498">
        <v>0</v>
      </c>
      <c r="J11498">
        <v>10</v>
      </c>
      <c r="K11498">
        <v>0</v>
      </c>
      <c r="L11498" s="1">
        <v>366</v>
      </c>
      <c r="M11498" s="2">
        <f t="shared" si="537"/>
        <v>29.019444444444446</v>
      </c>
      <c r="N11498" s="2" t="str">
        <f t="shared" si="538"/>
        <v/>
      </c>
      <c r="O11498" s="2" t="str">
        <f t="shared" si="539"/>
        <v/>
      </c>
    </row>
    <row r="11499" spans="1:15" x14ac:dyDescent="0.25">
      <c r="A11499">
        <v>11498</v>
      </c>
      <c r="B11499">
        <v>3</v>
      </c>
      <c r="C11499" s="1">
        <v>17312</v>
      </c>
      <c r="D11499">
        <v>0</v>
      </c>
      <c r="E11499">
        <v>1</v>
      </c>
      <c r="F11499" t="s">
        <v>14</v>
      </c>
      <c r="G11499" s="1">
        <v>30530</v>
      </c>
      <c r="H11499">
        <v>2</v>
      </c>
      <c r="J11499">
        <v>10</v>
      </c>
      <c r="K11499">
        <v>12807</v>
      </c>
      <c r="L11499" s="1">
        <v>366</v>
      </c>
      <c r="M11499" s="2">
        <f t="shared" si="537"/>
        <v>36.18611111111111</v>
      </c>
      <c r="N11499" s="2" t="str">
        <f t="shared" si="538"/>
        <v/>
      </c>
      <c r="O11499" s="2" t="str">
        <f t="shared" si="539"/>
        <v/>
      </c>
    </row>
    <row r="11500" spans="1:15" x14ac:dyDescent="0.25">
      <c r="A11500">
        <v>11499</v>
      </c>
      <c r="B11500">
        <v>2</v>
      </c>
      <c r="C11500" s="1">
        <v>11933</v>
      </c>
      <c r="D11500">
        <v>0</v>
      </c>
      <c r="E11500">
        <v>0</v>
      </c>
      <c r="F11500" t="s">
        <v>13</v>
      </c>
      <c r="G11500" s="1">
        <v>30540</v>
      </c>
      <c r="H11500">
        <v>0</v>
      </c>
      <c r="J11500">
        <v>10</v>
      </c>
      <c r="K11500">
        <v>0</v>
      </c>
      <c r="L11500" s="1">
        <v>366</v>
      </c>
      <c r="M11500" s="2">
        <f t="shared" si="537"/>
        <v>50.947222222222223</v>
      </c>
      <c r="N11500" s="2" t="str">
        <f t="shared" si="538"/>
        <v/>
      </c>
      <c r="O11500" s="2" t="str">
        <f t="shared" si="539"/>
        <v/>
      </c>
    </row>
    <row r="11501" spans="1:15" x14ac:dyDescent="0.25">
      <c r="A11501">
        <v>11500</v>
      </c>
      <c r="B11501">
        <v>2</v>
      </c>
      <c r="C11501" s="1">
        <v>19358</v>
      </c>
      <c r="D11501">
        <v>3072</v>
      </c>
      <c r="E11501">
        <v>2</v>
      </c>
      <c r="F11501" t="s">
        <v>16</v>
      </c>
      <c r="G11501" s="1">
        <v>30544</v>
      </c>
      <c r="H11501">
        <v>2</v>
      </c>
      <c r="J11501">
        <v>10</v>
      </c>
      <c r="K11501">
        <v>16707</v>
      </c>
      <c r="L11501" s="1">
        <v>366</v>
      </c>
      <c r="M11501" s="2">
        <f t="shared" si="537"/>
        <v>30.627777777777776</v>
      </c>
      <c r="N11501" s="2" t="str">
        <f t="shared" si="538"/>
        <v/>
      </c>
      <c r="O11501" s="2" t="str">
        <f t="shared" si="539"/>
        <v/>
      </c>
    </row>
    <row r="11502" spans="1:15" x14ac:dyDescent="0.25">
      <c r="A11502">
        <v>11501</v>
      </c>
      <c r="B11502">
        <v>2</v>
      </c>
      <c r="C11502" s="1">
        <v>20390</v>
      </c>
      <c r="D11502">
        <v>0</v>
      </c>
      <c r="E11502">
        <v>0</v>
      </c>
      <c r="F11502" t="s">
        <v>13</v>
      </c>
      <c r="G11502" s="1">
        <v>30547</v>
      </c>
      <c r="H11502">
        <v>0</v>
      </c>
      <c r="J11502">
        <v>10</v>
      </c>
      <c r="K11502">
        <v>10907</v>
      </c>
      <c r="L11502" s="1">
        <v>366</v>
      </c>
      <c r="M11502" s="2">
        <f t="shared" si="537"/>
        <v>27.808333333333334</v>
      </c>
      <c r="N11502" s="2" t="str">
        <f t="shared" si="538"/>
        <v/>
      </c>
      <c r="O11502" s="2" t="str">
        <f t="shared" si="539"/>
        <v/>
      </c>
    </row>
    <row r="11503" spans="1:15" x14ac:dyDescent="0.25">
      <c r="A11503">
        <v>11502</v>
      </c>
      <c r="B11503">
        <v>4</v>
      </c>
      <c r="C11503" s="1">
        <v>21333</v>
      </c>
      <c r="D11503">
        <v>0</v>
      </c>
      <c r="E11503">
        <v>0</v>
      </c>
      <c r="F11503" t="s">
        <v>20</v>
      </c>
      <c r="G11503" s="1">
        <v>30551</v>
      </c>
      <c r="H11503">
        <v>2</v>
      </c>
      <c r="J11503">
        <v>10</v>
      </c>
      <c r="K11503">
        <v>0</v>
      </c>
      <c r="L11503" s="1">
        <v>366</v>
      </c>
      <c r="M11503" s="2">
        <f t="shared" si="537"/>
        <v>25.236111111111111</v>
      </c>
      <c r="N11503" s="2" t="str">
        <f t="shared" si="538"/>
        <v/>
      </c>
      <c r="O11503" s="2" t="str">
        <f t="shared" si="539"/>
        <v/>
      </c>
    </row>
    <row r="11504" spans="1:15" x14ac:dyDescent="0.25">
      <c r="A11504">
        <v>11503</v>
      </c>
      <c r="B11504">
        <v>2</v>
      </c>
      <c r="C11504" s="1">
        <v>20468</v>
      </c>
      <c r="D11504">
        <v>0</v>
      </c>
      <c r="E11504">
        <v>1</v>
      </c>
      <c r="F11504" t="s">
        <v>26</v>
      </c>
      <c r="G11504" s="1">
        <v>30554</v>
      </c>
      <c r="H11504">
        <v>2</v>
      </c>
      <c r="J11504">
        <v>10</v>
      </c>
      <c r="K11504">
        <v>0</v>
      </c>
      <c r="L11504" s="1">
        <v>366</v>
      </c>
      <c r="M11504" s="2">
        <f t="shared" si="537"/>
        <v>27.616666666666667</v>
      </c>
      <c r="N11504" s="2" t="str">
        <f t="shared" si="538"/>
        <v/>
      </c>
      <c r="O11504" s="2" t="str">
        <f t="shared" si="539"/>
        <v/>
      </c>
    </row>
    <row r="11505" spans="1:15" x14ac:dyDescent="0.25">
      <c r="A11505">
        <v>11504</v>
      </c>
      <c r="B11505">
        <v>2</v>
      </c>
      <c r="C11505" s="1">
        <v>17837</v>
      </c>
      <c r="D11505">
        <v>0</v>
      </c>
      <c r="E11505">
        <v>0</v>
      </c>
      <c r="F11505" t="s">
        <v>14</v>
      </c>
      <c r="G11505" s="1">
        <v>30557</v>
      </c>
      <c r="H11505">
        <v>2</v>
      </c>
      <c r="J11505">
        <v>10</v>
      </c>
      <c r="K11505">
        <v>12807</v>
      </c>
      <c r="L11505" s="1">
        <v>366</v>
      </c>
      <c r="M11505" s="2">
        <f t="shared" si="537"/>
        <v>34.830555555555556</v>
      </c>
      <c r="N11505" s="2" t="str">
        <f t="shared" si="538"/>
        <v/>
      </c>
      <c r="O11505" s="2" t="str">
        <f t="shared" si="539"/>
        <v/>
      </c>
    </row>
    <row r="11506" spans="1:15" x14ac:dyDescent="0.25">
      <c r="A11506">
        <v>11505</v>
      </c>
      <c r="B11506">
        <v>3</v>
      </c>
      <c r="C11506" s="1">
        <v>20167</v>
      </c>
      <c r="D11506">
        <v>0</v>
      </c>
      <c r="E11506">
        <v>2</v>
      </c>
      <c r="F11506" t="s">
        <v>14</v>
      </c>
      <c r="G11506" s="1">
        <v>30573</v>
      </c>
      <c r="H11506">
        <v>2</v>
      </c>
      <c r="J11506">
        <v>10</v>
      </c>
      <c r="K11506">
        <v>10807</v>
      </c>
      <c r="L11506" s="1">
        <v>366</v>
      </c>
      <c r="M11506" s="2">
        <f t="shared" si="537"/>
        <v>28.486111111111111</v>
      </c>
      <c r="N11506" s="2" t="str">
        <f t="shared" si="538"/>
        <v/>
      </c>
      <c r="O11506" s="2" t="str">
        <f t="shared" si="539"/>
        <v/>
      </c>
    </row>
    <row r="11507" spans="1:15" x14ac:dyDescent="0.25">
      <c r="A11507">
        <v>11506</v>
      </c>
      <c r="B11507">
        <v>2</v>
      </c>
      <c r="C11507" s="1">
        <v>20293</v>
      </c>
      <c r="D11507">
        <v>0</v>
      </c>
      <c r="E11507">
        <v>0</v>
      </c>
      <c r="F11507" t="s">
        <v>20</v>
      </c>
      <c r="G11507" s="1">
        <v>30574</v>
      </c>
      <c r="H11507">
        <v>2</v>
      </c>
      <c r="J11507">
        <v>10</v>
      </c>
      <c r="K11507">
        <v>10107</v>
      </c>
      <c r="L11507" s="1">
        <v>366</v>
      </c>
      <c r="M11507" s="2">
        <f t="shared" si="537"/>
        <v>28.144444444444446</v>
      </c>
      <c r="N11507" s="2" t="str">
        <f t="shared" si="538"/>
        <v/>
      </c>
      <c r="O11507" s="2" t="str">
        <f t="shared" si="539"/>
        <v/>
      </c>
    </row>
    <row r="11508" spans="1:15" x14ac:dyDescent="0.25">
      <c r="A11508">
        <v>11507</v>
      </c>
      <c r="B11508">
        <v>2</v>
      </c>
      <c r="C11508" s="1">
        <v>14683</v>
      </c>
      <c r="D11508">
        <v>0</v>
      </c>
      <c r="E11508">
        <v>0</v>
      </c>
      <c r="F11508" t="s">
        <v>13</v>
      </c>
      <c r="G11508" s="1">
        <v>30574</v>
      </c>
      <c r="H11508">
        <v>0</v>
      </c>
      <c r="J11508">
        <v>10</v>
      </c>
      <c r="K11508">
        <v>0</v>
      </c>
      <c r="L11508" s="1">
        <v>366</v>
      </c>
      <c r="M11508" s="2">
        <f t="shared" si="537"/>
        <v>43.505555555555553</v>
      </c>
      <c r="N11508" s="2" t="str">
        <f t="shared" si="538"/>
        <v/>
      </c>
      <c r="O11508" s="2" t="str">
        <f t="shared" si="539"/>
        <v/>
      </c>
    </row>
    <row r="11509" spans="1:15" x14ac:dyDescent="0.25">
      <c r="A11509">
        <v>11508</v>
      </c>
      <c r="B11509">
        <v>3</v>
      </c>
      <c r="C11509" s="1">
        <v>12555</v>
      </c>
      <c r="D11509">
        <v>0</v>
      </c>
      <c r="E11509">
        <v>0</v>
      </c>
      <c r="F11509" t="s">
        <v>13</v>
      </c>
      <c r="G11509" s="1">
        <v>30578</v>
      </c>
      <c r="H11509">
        <v>0</v>
      </c>
      <c r="J11509">
        <v>10</v>
      </c>
      <c r="K11509">
        <v>0</v>
      </c>
      <c r="L11509" s="1">
        <v>366</v>
      </c>
      <c r="M11509" s="2">
        <f t="shared" si="537"/>
        <v>49.341666666666669</v>
      </c>
      <c r="N11509" s="2" t="str">
        <f t="shared" si="538"/>
        <v/>
      </c>
      <c r="O11509" s="2" t="str">
        <f t="shared" si="539"/>
        <v/>
      </c>
    </row>
    <row r="11510" spans="1:15" x14ac:dyDescent="0.25">
      <c r="A11510">
        <v>11509</v>
      </c>
      <c r="B11510">
        <v>2</v>
      </c>
      <c r="C11510" s="1">
        <v>18354</v>
      </c>
      <c r="D11510">
        <v>2200</v>
      </c>
      <c r="E11510">
        <v>1</v>
      </c>
      <c r="F11510" t="s">
        <v>14</v>
      </c>
      <c r="G11510" s="1">
        <v>30580</v>
      </c>
      <c r="H11510">
        <v>2</v>
      </c>
      <c r="J11510">
        <v>10</v>
      </c>
      <c r="K11510">
        <v>13807</v>
      </c>
      <c r="L11510" s="1">
        <v>366</v>
      </c>
      <c r="M11510" s="2">
        <f t="shared" si="537"/>
        <v>33.472222222222221</v>
      </c>
      <c r="N11510" s="2" t="str">
        <f t="shared" si="538"/>
        <v/>
      </c>
      <c r="O11510" s="2" t="str">
        <f t="shared" si="539"/>
        <v/>
      </c>
    </row>
    <row r="11511" spans="1:15" x14ac:dyDescent="0.25">
      <c r="A11511">
        <v>11510</v>
      </c>
      <c r="B11511">
        <v>2</v>
      </c>
      <c r="C11511" s="1">
        <v>19538</v>
      </c>
      <c r="D11511">
        <v>0</v>
      </c>
      <c r="E11511">
        <v>1</v>
      </c>
      <c r="F11511" t="s">
        <v>14</v>
      </c>
      <c r="G11511" s="1">
        <v>30594</v>
      </c>
      <c r="H11511">
        <v>2</v>
      </c>
      <c r="J11511">
        <v>10</v>
      </c>
      <c r="K11511">
        <v>10807</v>
      </c>
      <c r="L11511" s="1">
        <v>366</v>
      </c>
      <c r="M11511" s="2">
        <f t="shared" si="537"/>
        <v>30.269444444444446</v>
      </c>
      <c r="N11511" s="2" t="str">
        <f t="shared" si="538"/>
        <v/>
      </c>
      <c r="O11511" s="2" t="str">
        <f t="shared" si="539"/>
        <v/>
      </c>
    </row>
    <row r="11512" spans="1:15" x14ac:dyDescent="0.25">
      <c r="A11512">
        <v>11511</v>
      </c>
      <c r="B11512">
        <v>3</v>
      </c>
      <c r="C11512" s="1">
        <v>12845</v>
      </c>
      <c r="D11512">
        <v>0</v>
      </c>
      <c r="E11512">
        <v>0</v>
      </c>
      <c r="F11512" t="s">
        <v>13</v>
      </c>
      <c r="G11512" s="1">
        <v>30595</v>
      </c>
      <c r="H11512">
        <v>0</v>
      </c>
      <c r="J11512">
        <v>10</v>
      </c>
      <c r="K11512">
        <v>0</v>
      </c>
      <c r="L11512" s="1">
        <v>366</v>
      </c>
      <c r="M11512" s="2">
        <f t="shared" si="537"/>
        <v>48.594444444444441</v>
      </c>
      <c r="N11512" s="2" t="str">
        <f t="shared" si="538"/>
        <v/>
      </c>
      <c r="O11512" s="2" t="str">
        <f t="shared" si="539"/>
        <v/>
      </c>
    </row>
    <row r="11513" spans="1:15" x14ac:dyDescent="0.25">
      <c r="A11513">
        <v>11512</v>
      </c>
      <c r="B11513">
        <v>2</v>
      </c>
      <c r="C11513" s="1">
        <v>11613</v>
      </c>
      <c r="D11513">
        <v>0</v>
      </c>
      <c r="E11513">
        <v>0</v>
      </c>
      <c r="F11513" t="s">
        <v>13</v>
      </c>
      <c r="G11513" s="1">
        <v>30599</v>
      </c>
      <c r="H11513">
        <v>0</v>
      </c>
      <c r="J11513">
        <v>10</v>
      </c>
      <c r="K11513">
        <v>17907</v>
      </c>
      <c r="L11513" s="1">
        <v>366</v>
      </c>
      <c r="M11513" s="2">
        <f t="shared" si="537"/>
        <v>51.980555555555554</v>
      </c>
      <c r="N11513" s="2" t="str">
        <f t="shared" si="538"/>
        <v/>
      </c>
      <c r="O11513" s="2" t="str">
        <f t="shared" si="539"/>
        <v/>
      </c>
    </row>
    <row r="11514" spans="1:15" x14ac:dyDescent="0.25">
      <c r="A11514">
        <v>11513</v>
      </c>
      <c r="B11514">
        <v>2</v>
      </c>
      <c r="C11514" s="1">
        <v>18390</v>
      </c>
      <c r="D11514">
        <v>1829</v>
      </c>
      <c r="E11514">
        <v>1</v>
      </c>
      <c r="F11514" t="s">
        <v>14</v>
      </c>
      <c r="G11514" s="1">
        <v>30600</v>
      </c>
      <c r="H11514">
        <v>2</v>
      </c>
      <c r="J11514">
        <v>10</v>
      </c>
      <c r="K11514">
        <v>10907</v>
      </c>
      <c r="L11514" s="1">
        <v>366</v>
      </c>
      <c r="M11514" s="2">
        <f t="shared" si="537"/>
        <v>33.427777777777777</v>
      </c>
      <c r="N11514" s="2" t="str">
        <f t="shared" si="538"/>
        <v/>
      </c>
      <c r="O11514" s="2" t="str">
        <f t="shared" si="539"/>
        <v/>
      </c>
    </row>
    <row r="11515" spans="1:15" x14ac:dyDescent="0.25">
      <c r="A11515">
        <v>11514</v>
      </c>
      <c r="B11515">
        <v>3</v>
      </c>
      <c r="C11515" s="1">
        <v>22160</v>
      </c>
      <c r="D11515">
        <v>0</v>
      </c>
      <c r="E11515">
        <v>0</v>
      </c>
      <c r="F11515" t="s">
        <v>13</v>
      </c>
      <c r="G11515" s="1">
        <v>30601</v>
      </c>
      <c r="H11515">
        <v>0</v>
      </c>
      <c r="J11515">
        <v>10</v>
      </c>
      <c r="K11515">
        <v>0</v>
      </c>
      <c r="L11515" s="1">
        <v>366</v>
      </c>
      <c r="M11515" s="2">
        <f t="shared" si="537"/>
        <v>23.113888888888887</v>
      </c>
      <c r="N11515" s="2" t="str">
        <f t="shared" si="538"/>
        <v/>
      </c>
      <c r="O11515" s="2" t="str">
        <f t="shared" si="539"/>
        <v/>
      </c>
    </row>
    <row r="11516" spans="1:15" x14ac:dyDescent="0.25">
      <c r="A11516">
        <v>11515</v>
      </c>
      <c r="B11516">
        <v>3</v>
      </c>
      <c r="C11516" s="1">
        <v>20337</v>
      </c>
      <c r="D11516">
        <v>0</v>
      </c>
      <c r="E11516">
        <v>0</v>
      </c>
      <c r="F11516" t="s">
        <v>13</v>
      </c>
      <c r="G11516" s="1">
        <v>30615</v>
      </c>
      <c r="H11516">
        <v>0</v>
      </c>
      <c r="J11516">
        <v>10</v>
      </c>
      <c r="K11516">
        <v>0</v>
      </c>
      <c r="L11516" s="1">
        <v>366</v>
      </c>
      <c r="M11516" s="2">
        <f t="shared" si="537"/>
        <v>28.141666666666666</v>
      </c>
      <c r="N11516" s="2" t="str">
        <f t="shared" si="538"/>
        <v/>
      </c>
      <c r="O11516" s="2" t="str">
        <f t="shared" si="539"/>
        <v/>
      </c>
    </row>
    <row r="11517" spans="1:15" x14ac:dyDescent="0.25">
      <c r="A11517">
        <v>11516</v>
      </c>
      <c r="B11517">
        <v>3</v>
      </c>
      <c r="C11517" s="1">
        <v>19770</v>
      </c>
      <c r="D11517">
        <v>0</v>
      </c>
      <c r="E11517">
        <v>0</v>
      </c>
      <c r="F11517" t="s">
        <v>14</v>
      </c>
      <c r="G11517" s="1">
        <v>30615</v>
      </c>
      <c r="H11517">
        <v>2</v>
      </c>
      <c r="J11517">
        <v>10</v>
      </c>
      <c r="K11517">
        <v>17907</v>
      </c>
      <c r="L11517" s="1">
        <v>366</v>
      </c>
      <c r="M11517" s="2">
        <f t="shared" si="537"/>
        <v>29.697222222222223</v>
      </c>
      <c r="N11517" s="2" t="str">
        <f t="shared" si="538"/>
        <v/>
      </c>
      <c r="O11517" s="2" t="str">
        <f t="shared" si="539"/>
        <v/>
      </c>
    </row>
    <row r="11518" spans="1:15" x14ac:dyDescent="0.25">
      <c r="A11518">
        <v>11517</v>
      </c>
      <c r="B11518">
        <v>2</v>
      </c>
      <c r="C11518" s="1">
        <v>16038</v>
      </c>
      <c r="D11518">
        <v>0</v>
      </c>
      <c r="E11518">
        <v>0</v>
      </c>
      <c r="F11518" t="s">
        <v>13</v>
      </c>
      <c r="G11518" s="1">
        <v>30623</v>
      </c>
      <c r="H11518">
        <v>0</v>
      </c>
      <c r="I11518" t="s">
        <v>19</v>
      </c>
      <c r="J11518">
        <v>21</v>
      </c>
      <c r="K11518">
        <v>0</v>
      </c>
      <c r="L11518" s="1">
        <v>37413</v>
      </c>
      <c r="M11518" s="2">
        <f t="shared" si="537"/>
        <v>39.930555555555557</v>
      </c>
      <c r="N11518" s="2">
        <f t="shared" si="538"/>
        <v>58.522222222222226</v>
      </c>
      <c r="O11518" s="2">
        <f t="shared" si="539"/>
        <v>18.591666666666669</v>
      </c>
    </row>
    <row r="11519" spans="1:15" x14ac:dyDescent="0.25">
      <c r="A11519">
        <v>11518</v>
      </c>
      <c r="B11519">
        <v>4</v>
      </c>
      <c r="C11519" s="1">
        <v>7569</v>
      </c>
      <c r="D11519">
        <v>0</v>
      </c>
      <c r="E11519">
        <v>0</v>
      </c>
      <c r="F11519" t="s">
        <v>20</v>
      </c>
      <c r="G11519" s="1">
        <v>30624</v>
      </c>
      <c r="H11519">
        <v>0</v>
      </c>
      <c r="J11519">
        <v>10</v>
      </c>
      <c r="K11519">
        <v>0</v>
      </c>
      <c r="L11519" s="1">
        <v>366</v>
      </c>
      <c r="M11519" s="2">
        <f t="shared" si="537"/>
        <v>63.12222222222222</v>
      </c>
      <c r="N11519" s="2" t="str">
        <f t="shared" si="538"/>
        <v/>
      </c>
      <c r="O11519" s="2" t="str">
        <f t="shared" si="539"/>
        <v/>
      </c>
    </row>
    <row r="11520" spans="1:15" x14ac:dyDescent="0.25">
      <c r="A11520">
        <v>11519</v>
      </c>
      <c r="B11520">
        <v>2</v>
      </c>
      <c r="C11520" s="1">
        <v>10963</v>
      </c>
      <c r="D11520">
        <v>0</v>
      </c>
      <c r="E11520">
        <v>0</v>
      </c>
      <c r="F11520" t="s">
        <v>13</v>
      </c>
      <c r="G11520" s="1">
        <v>30628</v>
      </c>
      <c r="H11520">
        <v>0</v>
      </c>
      <c r="J11520">
        <v>10</v>
      </c>
      <c r="K11520">
        <v>0</v>
      </c>
      <c r="L11520" s="1">
        <v>366</v>
      </c>
      <c r="M11520" s="2">
        <f t="shared" si="537"/>
        <v>53.841666666666669</v>
      </c>
      <c r="N11520" s="2" t="str">
        <f t="shared" si="538"/>
        <v/>
      </c>
      <c r="O11520" s="2" t="str">
        <f t="shared" si="539"/>
        <v/>
      </c>
    </row>
    <row r="11521" spans="1:15" x14ac:dyDescent="0.25">
      <c r="A11521">
        <v>11520</v>
      </c>
      <c r="B11521">
        <v>3</v>
      </c>
      <c r="C11521" s="1">
        <v>20895</v>
      </c>
      <c r="D11521">
        <v>2010</v>
      </c>
      <c r="E11521">
        <v>2</v>
      </c>
      <c r="F11521" t="s">
        <v>21</v>
      </c>
      <c r="G11521" s="1">
        <v>30629</v>
      </c>
      <c r="H11521">
        <v>2</v>
      </c>
      <c r="J11521">
        <v>10</v>
      </c>
      <c r="K11521">
        <v>0</v>
      </c>
      <c r="L11521" s="1">
        <v>366</v>
      </c>
      <c r="M11521" s="2">
        <f t="shared" si="537"/>
        <v>26.647222222222222</v>
      </c>
      <c r="N11521" s="2" t="str">
        <f t="shared" si="538"/>
        <v/>
      </c>
      <c r="O11521" s="2" t="str">
        <f t="shared" si="539"/>
        <v/>
      </c>
    </row>
    <row r="11522" spans="1:15" x14ac:dyDescent="0.25">
      <c r="A11522">
        <v>11521</v>
      </c>
      <c r="B11522">
        <v>3</v>
      </c>
      <c r="C11522" s="1">
        <v>18877</v>
      </c>
      <c r="D11522">
        <v>0</v>
      </c>
      <c r="E11522">
        <v>0</v>
      </c>
      <c r="F11522" t="s">
        <v>13</v>
      </c>
      <c r="G11522" s="1">
        <v>30641</v>
      </c>
      <c r="H11522">
        <v>0</v>
      </c>
      <c r="I11522" t="s">
        <v>15</v>
      </c>
      <c r="J11522">
        <v>21</v>
      </c>
      <c r="K11522">
        <v>0</v>
      </c>
      <c r="L11522" s="1">
        <v>366</v>
      </c>
      <c r="M11522" s="2">
        <f t="shared" si="537"/>
        <v>32.208333333333336</v>
      </c>
      <c r="N11522" s="2" t="str">
        <f t="shared" si="538"/>
        <v/>
      </c>
      <c r="O11522" s="2" t="str">
        <f t="shared" si="539"/>
        <v/>
      </c>
    </row>
    <row r="11523" spans="1:15" x14ac:dyDescent="0.25">
      <c r="A11523">
        <v>11522</v>
      </c>
      <c r="B11523">
        <v>3</v>
      </c>
      <c r="C11523" s="1">
        <v>11738</v>
      </c>
      <c r="D11523">
        <v>0</v>
      </c>
      <c r="E11523">
        <v>0</v>
      </c>
      <c r="F11523" t="s">
        <v>14</v>
      </c>
      <c r="G11523" s="1">
        <v>30643</v>
      </c>
      <c r="H11523">
        <v>2</v>
      </c>
      <c r="J11523">
        <v>10</v>
      </c>
      <c r="K11523">
        <v>10107</v>
      </c>
      <c r="L11523" s="1">
        <v>366</v>
      </c>
      <c r="M11523" s="2">
        <f t="shared" si="537"/>
        <v>51.761111111111113</v>
      </c>
      <c r="N11523" s="2" t="str">
        <f t="shared" si="538"/>
        <v/>
      </c>
      <c r="O11523" s="2" t="str">
        <f t="shared" si="539"/>
        <v/>
      </c>
    </row>
    <row r="11524" spans="1:15" x14ac:dyDescent="0.25">
      <c r="A11524">
        <v>11523</v>
      </c>
      <c r="B11524">
        <v>3</v>
      </c>
      <c r="C11524" s="1">
        <v>18923</v>
      </c>
      <c r="D11524">
        <v>4198</v>
      </c>
      <c r="E11524">
        <v>0</v>
      </c>
      <c r="F11524" t="s">
        <v>22</v>
      </c>
      <c r="G11524" s="1">
        <v>30643</v>
      </c>
      <c r="H11524">
        <v>0</v>
      </c>
      <c r="J11524">
        <v>10</v>
      </c>
      <c r="K11524">
        <v>0</v>
      </c>
      <c r="L11524" s="1">
        <v>366</v>
      </c>
      <c r="M11524" s="2">
        <f t="shared" si="537"/>
        <v>32.086111111111109</v>
      </c>
      <c r="N11524" s="2" t="str">
        <f t="shared" si="538"/>
        <v/>
      </c>
      <c r="O11524" s="2" t="str">
        <f t="shared" si="539"/>
        <v/>
      </c>
    </row>
    <row r="11525" spans="1:15" x14ac:dyDescent="0.25">
      <c r="A11525">
        <v>11524</v>
      </c>
      <c r="B11525">
        <v>3</v>
      </c>
      <c r="C11525" s="1">
        <v>18195</v>
      </c>
      <c r="D11525">
        <v>0</v>
      </c>
      <c r="E11525">
        <v>0</v>
      </c>
      <c r="F11525" t="s">
        <v>17</v>
      </c>
      <c r="G11525" s="1">
        <v>30648</v>
      </c>
      <c r="H11525">
        <v>2</v>
      </c>
      <c r="J11525">
        <v>10</v>
      </c>
      <c r="K11525">
        <v>18707</v>
      </c>
      <c r="L11525" s="1">
        <v>366</v>
      </c>
      <c r="M11525" s="2">
        <f t="shared" ref="M11525:M11588" si="540">DAYS360(C11525,G11525,TRUE)/360</f>
        <v>34.094444444444441</v>
      </c>
      <c r="N11525" s="2" t="str">
        <f t="shared" ref="N11525:N11588" si="541">IF(DAYS360(C11525,L11525)/360&gt;0,DAYS360(C11525,L11525)/360,"")</f>
        <v/>
      </c>
      <c r="O11525" s="2" t="str">
        <f t="shared" ref="O11525:O11588" si="542">IF(N11525="","",N11525-M11525)</f>
        <v/>
      </c>
    </row>
    <row r="11526" spans="1:15" x14ac:dyDescent="0.25">
      <c r="A11526">
        <v>11525</v>
      </c>
      <c r="B11526">
        <v>3</v>
      </c>
      <c r="C11526" s="1">
        <v>17629</v>
      </c>
      <c r="D11526">
        <v>0</v>
      </c>
      <c r="E11526">
        <v>0</v>
      </c>
      <c r="F11526" t="s">
        <v>13</v>
      </c>
      <c r="G11526" s="1">
        <v>30650</v>
      </c>
      <c r="H11526">
        <v>0</v>
      </c>
      <c r="J11526">
        <v>10</v>
      </c>
      <c r="K11526">
        <v>0</v>
      </c>
      <c r="L11526" s="1">
        <v>366</v>
      </c>
      <c r="M11526" s="2">
        <f t="shared" si="540"/>
        <v>35.65</v>
      </c>
      <c r="N11526" s="2" t="str">
        <f t="shared" si="541"/>
        <v/>
      </c>
      <c r="O11526" s="2" t="str">
        <f t="shared" si="542"/>
        <v/>
      </c>
    </row>
    <row r="11527" spans="1:15" x14ac:dyDescent="0.25">
      <c r="A11527">
        <v>11526</v>
      </c>
      <c r="B11527">
        <v>2</v>
      </c>
      <c r="C11527" s="1">
        <v>12348</v>
      </c>
      <c r="D11527">
        <v>0</v>
      </c>
      <c r="E11527">
        <v>0</v>
      </c>
      <c r="F11527" t="s">
        <v>13</v>
      </c>
      <c r="G11527" s="1">
        <v>30651</v>
      </c>
      <c r="H11527">
        <v>0</v>
      </c>
      <c r="J11527">
        <v>10</v>
      </c>
      <c r="K11527">
        <v>0</v>
      </c>
      <c r="L11527" s="1">
        <v>366</v>
      </c>
      <c r="M11527" s="2">
        <f t="shared" si="540"/>
        <v>50.111111111111114</v>
      </c>
      <c r="N11527" s="2" t="str">
        <f t="shared" si="541"/>
        <v/>
      </c>
      <c r="O11527" s="2" t="str">
        <f t="shared" si="542"/>
        <v/>
      </c>
    </row>
    <row r="11528" spans="1:15" x14ac:dyDescent="0.25">
      <c r="A11528">
        <v>11527</v>
      </c>
      <c r="B11528">
        <v>2</v>
      </c>
      <c r="C11528" s="1">
        <v>15375</v>
      </c>
      <c r="D11528">
        <v>0</v>
      </c>
      <c r="E11528">
        <v>0</v>
      </c>
      <c r="F11528" t="s">
        <v>14</v>
      </c>
      <c r="G11528" s="1">
        <v>30670</v>
      </c>
      <c r="H11528">
        <v>2</v>
      </c>
      <c r="J11528">
        <v>10</v>
      </c>
      <c r="K11528">
        <v>0</v>
      </c>
      <c r="L11528" s="1">
        <v>366</v>
      </c>
      <c r="M11528" s="2">
        <f t="shared" si="540"/>
        <v>41.880555555555553</v>
      </c>
      <c r="N11528" s="2" t="str">
        <f t="shared" si="541"/>
        <v/>
      </c>
      <c r="O11528" s="2" t="str">
        <f t="shared" si="542"/>
        <v/>
      </c>
    </row>
    <row r="11529" spans="1:15" x14ac:dyDescent="0.25">
      <c r="A11529">
        <v>11528</v>
      </c>
      <c r="B11529">
        <v>2</v>
      </c>
      <c r="C11529" s="1">
        <v>16637</v>
      </c>
      <c r="D11529">
        <v>0</v>
      </c>
      <c r="E11529">
        <v>0</v>
      </c>
      <c r="F11529" t="s">
        <v>13</v>
      </c>
      <c r="G11529" s="1">
        <v>30677</v>
      </c>
      <c r="H11529">
        <v>0</v>
      </c>
      <c r="J11529">
        <v>25</v>
      </c>
      <c r="K11529">
        <v>11307</v>
      </c>
      <c r="L11529" s="1">
        <v>366</v>
      </c>
      <c r="M11529" s="2">
        <f t="shared" si="540"/>
        <v>38.43888888888889</v>
      </c>
      <c r="N11529" s="2" t="str">
        <f t="shared" si="541"/>
        <v/>
      </c>
      <c r="O11529" s="2" t="str">
        <f t="shared" si="542"/>
        <v/>
      </c>
    </row>
    <row r="11530" spans="1:15" x14ac:dyDescent="0.25">
      <c r="A11530">
        <v>11529</v>
      </c>
      <c r="B11530">
        <v>3</v>
      </c>
      <c r="C11530" s="1">
        <v>15522</v>
      </c>
      <c r="D11530">
        <v>0</v>
      </c>
      <c r="E11530">
        <v>0</v>
      </c>
      <c r="F11530" t="s">
        <v>13</v>
      </c>
      <c r="G11530" s="1">
        <v>30679</v>
      </c>
      <c r="H11530">
        <v>0</v>
      </c>
      <c r="J11530">
        <v>10</v>
      </c>
      <c r="K11530">
        <v>0</v>
      </c>
      <c r="L11530" s="1">
        <v>366</v>
      </c>
      <c r="M11530" s="2">
        <f t="shared" si="540"/>
        <v>41.49722222222222</v>
      </c>
      <c r="N11530" s="2" t="str">
        <f t="shared" si="541"/>
        <v/>
      </c>
      <c r="O11530" s="2" t="str">
        <f t="shared" si="542"/>
        <v/>
      </c>
    </row>
    <row r="11531" spans="1:15" x14ac:dyDescent="0.25">
      <c r="A11531">
        <v>11530</v>
      </c>
      <c r="B11531">
        <v>2</v>
      </c>
      <c r="C11531" s="1">
        <v>21139</v>
      </c>
      <c r="D11531">
        <v>0</v>
      </c>
      <c r="E11531">
        <v>0</v>
      </c>
      <c r="F11531" t="s">
        <v>13</v>
      </c>
      <c r="G11531" s="1">
        <v>30687</v>
      </c>
      <c r="H11531">
        <v>2</v>
      </c>
      <c r="I11531" t="s">
        <v>25</v>
      </c>
      <c r="J11531">
        <v>10</v>
      </c>
      <c r="K11531">
        <v>10107</v>
      </c>
      <c r="L11531" s="1">
        <v>34388</v>
      </c>
      <c r="M11531" s="2">
        <f t="shared" si="540"/>
        <v>26.141666666666666</v>
      </c>
      <c r="N11531" s="2">
        <f t="shared" si="541"/>
        <v>36.272222222222226</v>
      </c>
      <c r="O11531" s="2">
        <f t="shared" si="542"/>
        <v>10.13055555555556</v>
      </c>
    </row>
    <row r="11532" spans="1:15" x14ac:dyDescent="0.25">
      <c r="A11532">
        <v>11531</v>
      </c>
      <c r="B11532">
        <v>2</v>
      </c>
      <c r="C11532" s="1">
        <v>11259</v>
      </c>
      <c r="D11532">
        <v>0</v>
      </c>
      <c r="E11532">
        <v>0</v>
      </c>
      <c r="F11532" t="s">
        <v>13</v>
      </c>
      <c r="G11532" s="1">
        <v>30693</v>
      </c>
      <c r="H11532">
        <v>0</v>
      </c>
      <c r="J11532">
        <v>10</v>
      </c>
      <c r="K11532">
        <v>0</v>
      </c>
      <c r="L11532" s="1">
        <v>366</v>
      </c>
      <c r="M11532" s="2">
        <f t="shared" si="540"/>
        <v>53.205555555555556</v>
      </c>
      <c r="N11532" s="2" t="str">
        <f t="shared" si="541"/>
        <v/>
      </c>
      <c r="O11532" s="2" t="str">
        <f t="shared" si="542"/>
        <v/>
      </c>
    </row>
    <row r="11533" spans="1:15" x14ac:dyDescent="0.25">
      <c r="A11533">
        <v>11532</v>
      </c>
      <c r="B11533">
        <v>3</v>
      </c>
      <c r="C11533" s="1">
        <v>18671</v>
      </c>
      <c r="D11533">
        <v>0</v>
      </c>
      <c r="E11533">
        <v>0</v>
      </c>
      <c r="F11533" t="s">
        <v>13</v>
      </c>
      <c r="G11533" s="1">
        <v>30697</v>
      </c>
      <c r="H11533">
        <v>0</v>
      </c>
      <c r="J11533">
        <v>10</v>
      </c>
      <c r="K11533">
        <v>0</v>
      </c>
      <c r="L11533" s="1">
        <v>366</v>
      </c>
      <c r="M11533" s="2">
        <f t="shared" si="540"/>
        <v>32.927777777777777</v>
      </c>
      <c r="N11533" s="2" t="str">
        <f t="shared" si="541"/>
        <v/>
      </c>
      <c r="O11533" s="2" t="str">
        <f t="shared" si="542"/>
        <v/>
      </c>
    </row>
    <row r="11534" spans="1:15" x14ac:dyDescent="0.25">
      <c r="A11534">
        <v>11533</v>
      </c>
      <c r="B11534">
        <v>3</v>
      </c>
      <c r="C11534" s="1">
        <v>18197</v>
      </c>
      <c r="D11534">
        <v>0</v>
      </c>
      <c r="E11534">
        <v>0</v>
      </c>
      <c r="F11534" t="s">
        <v>13</v>
      </c>
      <c r="G11534" s="1">
        <v>30697</v>
      </c>
      <c r="H11534">
        <v>0</v>
      </c>
      <c r="J11534">
        <v>10</v>
      </c>
      <c r="K11534">
        <v>0</v>
      </c>
      <c r="L11534" s="1">
        <v>366</v>
      </c>
      <c r="M11534" s="2">
        <f t="shared" si="540"/>
        <v>34.222222222222221</v>
      </c>
      <c r="N11534" s="2" t="str">
        <f t="shared" si="541"/>
        <v/>
      </c>
      <c r="O11534" s="2" t="str">
        <f t="shared" si="542"/>
        <v/>
      </c>
    </row>
    <row r="11535" spans="1:15" x14ac:dyDescent="0.25">
      <c r="A11535">
        <v>11534</v>
      </c>
      <c r="B11535">
        <v>4</v>
      </c>
      <c r="C11535" s="1">
        <v>18287</v>
      </c>
      <c r="D11535">
        <v>0</v>
      </c>
      <c r="E11535">
        <v>0</v>
      </c>
      <c r="F11535" t="s">
        <v>20</v>
      </c>
      <c r="G11535" s="1">
        <v>30704</v>
      </c>
      <c r="H11535">
        <v>0</v>
      </c>
      <c r="J11535">
        <v>10</v>
      </c>
      <c r="K11535">
        <v>0</v>
      </c>
      <c r="L11535" s="1">
        <v>366</v>
      </c>
      <c r="M11535" s="2">
        <f t="shared" si="540"/>
        <v>33.99722222222222</v>
      </c>
      <c r="N11535" s="2" t="str">
        <f t="shared" si="541"/>
        <v/>
      </c>
      <c r="O11535" s="2" t="str">
        <f t="shared" si="542"/>
        <v/>
      </c>
    </row>
    <row r="11536" spans="1:15" x14ac:dyDescent="0.25">
      <c r="A11536">
        <v>11535</v>
      </c>
      <c r="B11536">
        <v>4</v>
      </c>
      <c r="C11536" s="1">
        <v>27960</v>
      </c>
      <c r="D11536">
        <v>1434</v>
      </c>
      <c r="E11536">
        <v>0</v>
      </c>
      <c r="F11536" t="s">
        <v>20</v>
      </c>
      <c r="G11536" s="1">
        <v>37433</v>
      </c>
      <c r="H11536">
        <v>2</v>
      </c>
      <c r="J11536">
        <v>10</v>
      </c>
      <c r="K11536">
        <v>10307</v>
      </c>
      <c r="L11536" s="1">
        <v>366</v>
      </c>
      <c r="M11536" s="2">
        <f t="shared" si="540"/>
        <v>25.93611111111111</v>
      </c>
      <c r="N11536" s="2" t="str">
        <f t="shared" si="541"/>
        <v/>
      </c>
      <c r="O11536" s="2" t="str">
        <f t="shared" si="542"/>
        <v/>
      </c>
    </row>
    <row r="11537" spans="1:15" x14ac:dyDescent="0.25">
      <c r="A11537">
        <v>11536</v>
      </c>
      <c r="B11537">
        <v>3</v>
      </c>
      <c r="C11537" s="1">
        <v>28696</v>
      </c>
      <c r="D11537">
        <v>1321</v>
      </c>
      <c r="E11537">
        <v>0</v>
      </c>
      <c r="F11537" t="s">
        <v>26</v>
      </c>
      <c r="G11537" s="1">
        <v>37433</v>
      </c>
      <c r="H11537">
        <v>2</v>
      </c>
      <c r="J11537">
        <v>10</v>
      </c>
      <c r="K11537">
        <v>18507</v>
      </c>
      <c r="L11537" s="1">
        <v>366</v>
      </c>
      <c r="M11537" s="2">
        <f t="shared" si="540"/>
        <v>23.919444444444444</v>
      </c>
      <c r="N11537" s="2" t="str">
        <f t="shared" si="541"/>
        <v/>
      </c>
      <c r="O11537" s="2" t="str">
        <f t="shared" si="542"/>
        <v/>
      </c>
    </row>
    <row r="11538" spans="1:15" x14ac:dyDescent="0.25">
      <c r="A11538">
        <v>11537</v>
      </c>
      <c r="B11538">
        <v>4</v>
      </c>
      <c r="C11538" s="1">
        <v>27890</v>
      </c>
      <c r="D11538">
        <v>1792</v>
      </c>
      <c r="E11538">
        <v>0</v>
      </c>
      <c r="F11538" t="s">
        <v>29</v>
      </c>
      <c r="G11538" s="1">
        <v>37434</v>
      </c>
      <c r="H11538">
        <v>2</v>
      </c>
      <c r="J11538">
        <v>10</v>
      </c>
      <c r="K11538">
        <v>13807</v>
      </c>
      <c r="L11538" s="1">
        <v>366</v>
      </c>
      <c r="M11538" s="2">
        <f t="shared" si="540"/>
        <v>26.130555555555556</v>
      </c>
      <c r="N11538" s="2" t="str">
        <f t="shared" si="541"/>
        <v/>
      </c>
      <c r="O11538" s="2" t="str">
        <f t="shared" si="542"/>
        <v/>
      </c>
    </row>
    <row r="11539" spans="1:15" x14ac:dyDescent="0.25">
      <c r="A11539">
        <v>11538</v>
      </c>
      <c r="B11539">
        <v>4</v>
      </c>
      <c r="C11539" s="1">
        <v>25266</v>
      </c>
      <c r="D11539">
        <v>0</v>
      </c>
      <c r="E11539">
        <v>0</v>
      </c>
      <c r="F11539" t="s">
        <v>20</v>
      </c>
      <c r="G11539" s="1">
        <v>37434</v>
      </c>
      <c r="H11539">
        <v>2</v>
      </c>
      <c r="J11539">
        <v>10</v>
      </c>
      <c r="K11539">
        <v>10107</v>
      </c>
      <c r="L11539" s="1">
        <v>366</v>
      </c>
      <c r="M11539" s="2">
        <f t="shared" si="540"/>
        <v>33.31388888888889</v>
      </c>
      <c r="N11539" s="2" t="str">
        <f t="shared" si="541"/>
        <v/>
      </c>
      <c r="O11539" s="2" t="str">
        <f t="shared" si="542"/>
        <v/>
      </c>
    </row>
    <row r="11540" spans="1:15" x14ac:dyDescent="0.25">
      <c r="A11540">
        <v>11539</v>
      </c>
      <c r="B11540">
        <v>3</v>
      </c>
      <c r="C11540" s="1">
        <v>15537</v>
      </c>
      <c r="D11540">
        <v>0</v>
      </c>
      <c r="E11540">
        <v>0</v>
      </c>
      <c r="F11540" t="s">
        <v>13</v>
      </c>
      <c r="G11540" s="1">
        <v>37434</v>
      </c>
      <c r="H11540">
        <v>0</v>
      </c>
      <c r="J11540">
        <v>10</v>
      </c>
      <c r="K11540">
        <v>10907</v>
      </c>
      <c r="L11540" s="1">
        <v>366</v>
      </c>
      <c r="M11540" s="2">
        <f t="shared" si="540"/>
        <v>59.95</v>
      </c>
      <c r="N11540" s="2" t="str">
        <f t="shared" si="541"/>
        <v/>
      </c>
      <c r="O11540" s="2" t="str">
        <f t="shared" si="542"/>
        <v/>
      </c>
    </row>
    <row r="11541" spans="1:15" x14ac:dyDescent="0.25">
      <c r="A11541">
        <v>11540</v>
      </c>
      <c r="B11541">
        <v>3</v>
      </c>
      <c r="C11541" s="1">
        <v>17706</v>
      </c>
      <c r="D11541">
        <v>3005</v>
      </c>
      <c r="E11541">
        <v>0</v>
      </c>
      <c r="F11541" t="s">
        <v>22</v>
      </c>
      <c r="G11541" s="1">
        <v>37434</v>
      </c>
      <c r="H11541">
        <v>2</v>
      </c>
      <c r="J11541">
        <v>10</v>
      </c>
      <c r="K11541">
        <v>10207</v>
      </c>
      <c r="L11541" s="1">
        <v>366</v>
      </c>
      <c r="M11541" s="2">
        <f t="shared" si="540"/>
        <v>54.013888888888886</v>
      </c>
      <c r="N11541" s="2" t="str">
        <f t="shared" si="541"/>
        <v/>
      </c>
      <c r="O11541" s="2" t="str">
        <f t="shared" si="542"/>
        <v/>
      </c>
    </row>
    <row r="11542" spans="1:15" x14ac:dyDescent="0.25">
      <c r="A11542">
        <v>11541</v>
      </c>
      <c r="B11542">
        <v>2</v>
      </c>
      <c r="C11542" s="1">
        <v>19727</v>
      </c>
      <c r="D11542">
        <v>0</v>
      </c>
      <c r="E11542">
        <v>0</v>
      </c>
      <c r="F11542" t="s">
        <v>13</v>
      </c>
      <c r="G11542" s="1">
        <v>37435</v>
      </c>
      <c r="H11542">
        <v>0</v>
      </c>
      <c r="J11542">
        <v>25</v>
      </c>
      <c r="K11542">
        <v>0</v>
      </c>
      <c r="L11542" s="1">
        <v>366</v>
      </c>
      <c r="M11542" s="2">
        <f t="shared" si="540"/>
        <v>48.486111111111114</v>
      </c>
      <c r="N11542" s="2" t="str">
        <f t="shared" si="541"/>
        <v/>
      </c>
      <c r="O11542" s="2" t="str">
        <f t="shared" si="542"/>
        <v/>
      </c>
    </row>
    <row r="11543" spans="1:15" x14ac:dyDescent="0.25">
      <c r="A11543">
        <v>11542</v>
      </c>
      <c r="B11543">
        <v>2</v>
      </c>
      <c r="C11543" s="1">
        <v>31718</v>
      </c>
      <c r="D11543">
        <v>0</v>
      </c>
      <c r="E11543">
        <v>0</v>
      </c>
      <c r="F11543" t="s">
        <v>20</v>
      </c>
      <c r="G11543" s="1">
        <v>37435</v>
      </c>
      <c r="H11543">
        <v>2</v>
      </c>
      <c r="J11543">
        <v>21</v>
      </c>
      <c r="K11543">
        <v>10107</v>
      </c>
      <c r="L11543" s="1">
        <v>366</v>
      </c>
      <c r="M11543" s="2">
        <f t="shared" si="540"/>
        <v>15.655555555555555</v>
      </c>
      <c r="N11543" s="2" t="str">
        <f t="shared" si="541"/>
        <v/>
      </c>
      <c r="O11543" s="2" t="str">
        <f t="shared" si="542"/>
        <v/>
      </c>
    </row>
    <row r="11544" spans="1:15" x14ac:dyDescent="0.25">
      <c r="A11544">
        <v>11543</v>
      </c>
      <c r="B11544">
        <v>2</v>
      </c>
      <c r="C11544" s="1">
        <v>17029</v>
      </c>
      <c r="D11544">
        <v>5239</v>
      </c>
      <c r="E11544">
        <v>0</v>
      </c>
      <c r="F11544" t="s">
        <v>14</v>
      </c>
      <c r="G11544" s="1">
        <v>37438</v>
      </c>
      <c r="H11544">
        <v>0</v>
      </c>
      <c r="J11544">
        <v>25</v>
      </c>
      <c r="K11544">
        <v>0</v>
      </c>
      <c r="L11544" s="1">
        <v>366</v>
      </c>
      <c r="M11544" s="2">
        <f t="shared" si="540"/>
        <v>55.87777777777778</v>
      </c>
      <c r="N11544" s="2" t="str">
        <f t="shared" si="541"/>
        <v/>
      </c>
      <c r="O11544" s="2" t="str">
        <f t="shared" si="542"/>
        <v/>
      </c>
    </row>
    <row r="11545" spans="1:15" x14ac:dyDescent="0.25">
      <c r="A11545">
        <v>11544</v>
      </c>
      <c r="B11545">
        <v>2</v>
      </c>
      <c r="C11545" s="1">
        <v>20875</v>
      </c>
      <c r="D11545">
        <v>0</v>
      </c>
      <c r="E11545">
        <v>0</v>
      </c>
      <c r="F11545" t="s">
        <v>13</v>
      </c>
      <c r="G11545" s="1">
        <v>37438</v>
      </c>
      <c r="H11545">
        <v>0</v>
      </c>
      <c r="J11545">
        <v>21</v>
      </c>
      <c r="K11545">
        <v>0</v>
      </c>
      <c r="L11545" s="1">
        <v>366</v>
      </c>
      <c r="M11545" s="2">
        <f t="shared" si="540"/>
        <v>45.352777777777774</v>
      </c>
      <c r="N11545" s="2" t="str">
        <f t="shared" si="541"/>
        <v/>
      </c>
      <c r="O11545" s="2" t="str">
        <f t="shared" si="542"/>
        <v/>
      </c>
    </row>
    <row r="11546" spans="1:15" x14ac:dyDescent="0.25">
      <c r="A11546">
        <v>11545</v>
      </c>
      <c r="B11546">
        <v>3</v>
      </c>
      <c r="C11546" s="1">
        <v>13964</v>
      </c>
      <c r="D11546">
        <v>0</v>
      </c>
      <c r="E11546">
        <v>0</v>
      </c>
      <c r="F11546" t="s">
        <v>13</v>
      </c>
      <c r="G11546" s="1">
        <v>37438</v>
      </c>
      <c r="H11546">
        <v>0</v>
      </c>
      <c r="J11546">
        <v>21</v>
      </c>
      <c r="K11546">
        <v>0</v>
      </c>
      <c r="L11546" s="1">
        <v>366</v>
      </c>
      <c r="M11546" s="2">
        <f t="shared" si="540"/>
        <v>64.266666666666666</v>
      </c>
      <c r="N11546" s="2" t="str">
        <f t="shared" si="541"/>
        <v/>
      </c>
      <c r="O11546" s="2" t="str">
        <f t="shared" si="542"/>
        <v/>
      </c>
    </row>
    <row r="11547" spans="1:15" x14ac:dyDescent="0.25">
      <c r="A11547">
        <v>11546</v>
      </c>
      <c r="B11547">
        <v>2</v>
      </c>
      <c r="C11547" s="1">
        <v>21689</v>
      </c>
      <c r="D11547">
        <v>2846</v>
      </c>
      <c r="E11547">
        <v>3</v>
      </c>
      <c r="F11547" t="s">
        <v>22</v>
      </c>
      <c r="G11547" s="1">
        <v>37438</v>
      </c>
      <c r="H11547">
        <v>2</v>
      </c>
      <c r="J11547">
        <v>10</v>
      </c>
      <c r="K11547">
        <v>16707</v>
      </c>
      <c r="L11547" s="1">
        <v>366</v>
      </c>
      <c r="M11547" s="2">
        <f t="shared" si="540"/>
        <v>43.116666666666667</v>
      </c>
      <c r="N11547" s="2" t="str">
        <f t="shared" si="541"/>
        <v/>
      </c>
      <c r="O11547" s="2" t="str">
        <f t="shared" si="542"/>
        <v/>
      </c>
    </row>
    <row r="11548" spans="1:15" x14ac:dyDescent="0.25">
      <c r="A11548">
        <v>11547</v>
      </c>
      <c r="B11548">
        <v>2</v>
      </c>
      <c r="C11548" s="1">
        <v>26696</v>
      </c>
      <c r="D11548">
        <v>3088</v>
      </c>
      <c r="E11548">
        <v>0</v>
      </c>
      <c r="F11548" t="s">
        <v>13</v>
      </c>
      <c r="G11548" s="1">
        <v>37438</v>
      </c>
      <c r="H11548">
        <v>0</v>
      </c>
      <c r="J11548">
        <v>21</v>
      </c>
      <c r="K11548">
        <v>0</v>
      </c>
      <c r="L11548" s="1">
        <v>366</v>
      </c>
      <c r="M11548" s="2">
        <f t="shared" si="540"/>
        <v>29.416666666666668</v>
      </c>
      <c r="N11548" s="2" t="str">
        <f t="shared" si="541"/>
        <v/>
      </c>
      <c r="O11548" s="2" t="str">
        <f t="shared" si="542"/>
        <v/>
      </c>
    </row>
    <row r="11549" spans="1:15" x14ac:dyDescent="0.25">
      <c r="A11549">
        <v>11548</v>
      </c>
      <c r="B11549">
        <v>4</v>
      </c>
      <c r="C11549" s="1">
        <v>22497</v>
      </c>
      <c r="D11549">
        <v>0</v>
      </c>
      <c r="E11549">
        <v>0</v>
      </c>
      <c r="F11549" t="s">
        <v>26</v>
      </c>
      <c r="G11549" s="1">
        <v>37439</v>
      </c>
      <c r="H11549">
        <v>0</v>
      </c>
      <c r="J11549">
        <v>10</v>
      </c>
      <c r="K11549">
        <v>0</v>
      </c>
      <c r="L11549" s="1">
        <v>366</v>
      </c>
      <c r="M11549" s="2">
        <f t="shared" si="540"/>
        <v>40.911111111111111</v>
      </c>
      <c r="N11549" s="2" t="str">
        <f t="shared" si="541"/>
        <v/>
      </c>
      <c r="O11549" s="2" t="str">
        <f t="shared" si="542"/>
        <v/>
      </c>
    </row>
    <row r="11550" spans="1:15" x14ac:dyDescent="0.25">
      <c r="A11550">
        <v>11549</v>
      </c>
      <c r="B11550">
        <v>4</v>
      </c>
      <c r="C11550" s="1">
        <v>25317</v>
      </c>
      <c r="D11550">
        <v>0</v>
      </c>
      <c r="E11550">
        <v>0</v>
      </c>
      <c r="F11550" t="s">
        <v>26</v>
      </c>
      <c r="G11550" s="1">
        <v>37439</v>
      </c>
      <c r="H11550">
        <v>2</v>
      </c>
      <c r="J11550">
        <v>10</v>
      </c>
      <c r="K11550">
        <v>12149</v>
      </c>
      <c r="L11550" s="1">
        <v>366</v>
      </c>
      <c r="M11550" s="2">
        <f t="shared" si="540"/>
        <v>33.18888888888889</v>
      </c>
      <c r="N11550" s="2" t="str">
        <f t="shared" si="541"/>
        <v/>
      </c>
      <c r="O11550" s="2" t="str">
        <f t="shared" si="542"/>
        <v/>
      </c>
    </row>
    <row r="11551" spans="1:15" x14ac:dyDescent="0.25">
      <c r="A11551">
        <v>11550</v>
      </c>
      <c r="B11551">
        <v>3</v>
      </c>
      <c r="C11551" s="1">
        <v>16921</v>
      </c>
      <c r="D11551">
        <v>0</v>
      </c>
      <c r="E11551">
        <v>0</v>
      </c>
      <c r="F11551" t="s">
        <v>13</v>
      </c>
      <c r="G11551" s="1">
        <v>37439</v>
      </c>
      <c r="H11551">
        <v>0</v>
      </c>
      <c r="J11551">
        <v>25</v>
      </c>
      <c r="K11551">
        <v>0</v>
      </c>
      <c r="L11551" s="1">
        <v>366</v>
      </c>
      <c r="M11551" s="2">
        <f t="shared" si="540"/>
        <v>56.174999999999997</v>
      </c>
      <c r="N11551" s="2" t="str">
        <f t="shared" si="541"/>
        <v/>
      </c>
      <c r="O11551" s="2" t="str">
        <f t="shared" si="542"/>
        <v/>
      </c>
    </row>
    <row r="11552" spans="1:15" x14ac:dyDescent="0.25">
      <c r="A11552">
        <v>11551</v>
      </c>
      <c r="B11552">
        <v>2</v>
      </c>
      <c r="C11552" s="1">
        <v>20300</v>
      </c>
      <c r="D11552">
        <v>0</v>
      </c>
      <c r="E11552">
        <v>0</v>
      </c>
      <c r="F11552" t="s">
        <v>13</v>
      </c>
      <c r="G11552" s="1">
        <v>37439</v>
      </c>
      <c r="H11552">
        <v>0</v>
      </c>
      <c r="J11552">
        <v>25</v>
      </c>
      <c r="K11552">
        <v>0</v>
      </c>
      <c r="L11552" s="1">
        <v>366</v>
      </c>
      <c r="M11552" s="2">
        <f t="shared" si="540"/>
        <v>46.922222222222224</v>
      </c>
      <c r="N11552" s="2" t="str">
        <f t="shared" si="541"/>
        <v/>
      </c>
      <c r="O11552" s="2" t="str">
        <f t="shared" si="542"/>
        <v/>
      </c>
    </row>
    <row r="11553" spans="1:15" x14ac:dyDescent="0.25">
      <c r="A11553">
        <v>11552</v>
      </c>
      <c r="B11553">
        <v>3</v>
      </c>
      <c r="C11553" s="1">
        <v>23583</v>
      </c>
      <c r="D11553">
        <v>0</v>
      </c>
      <c r="E11553">
        <v>0</v>
      </c>
      <c r="F11553" t="s">
        <v>13</v>
      </c>
      <c r="G11553" s="1">
        <v>37440</v>
      </c>
      <c r="H11553">
        <v>0</v>
      </c>
      <c r="J11553">
        <v>25</v>
      </c>
      <c r="K11553">
        <v>0</v>
      </c>
      <c r="L11553" s="1">
        <v>366</v>
      </c>
      <c r="M11553" s="2">
        <f t="shared" si="540"/>
        <v>37.93888888888889</v>
      </c>
      <c r="N11553" s="2" t="str">
        <f t="shared" si="541"/>
        <v/>
      </c>
      <c r="O11553" s="2" t="str">
        <f t="shared" si="542"/>
        <v/>
      </c>
    </row>
    <row r="11554" spans="1:15" x14ac:dyDescent="0.25">
      <c r="A11554">
        <v>11553</v>
      </c>
      <c r="B11554">
        <v>3</v>
      </c>
      <c r="C11554" s="1">
        <v>18303</v>
      </c>
      <c r="D11554">
        <v>0</v>
      </c>
      <c r="E11554">
        <v>0</v>
      </c>
      <c r="F11554" t="s">
        <v>14</v>
      </c>
      <c r="G11554" s="1">
        <v>37440</v>
      </c>
      <c r="H11554">
        <v>2</v>
      </c>
      <c r="J11554">
        <v>10</v>
      </c>
      <c r="K11554">
        <v>13607</v>
      </c>
      <c r="L11554" s="1">
        <v>366</v>
      </c>
      <c r="M11554" s="2">
        <f t="shared" si="540"/>
        <v>52.4</v>
      </c>
      <c r="N11554" s="2" t="str">
        <f t="shared" si="541"/>
        <v/>
      </c>
      <c r="O11554" s="2" t="str">
        <f t="shared" si="542"/>
        <v/>
      </c>
    </row>
    <row r="11555" spans="1:15" x14ac:dyDescent="0.25">
      <c r="A11555">
        <v>11554</v>
      </c>
      <c r="B11555">
        <v>3</v>
      </c>
      <c r="C11555" s="1">
        <v>26317</v>
      </c>
      <c r="D11555">
        <v>1007</v>
      </c>
      <c r="E11555">
        <v>1</v>
      </c>
      <c r="F11555" t="s">
        <v>14</v>
      </c>
      <c r="G11555" s="1">
        <v>37440</v>
      </c>
      <c r="H11555">
        <v>2</v>
      </c>
      <c r="J11555">
        <v>10</v>
      </c>
      <c r="K11555">
        <v>10107</v>
      </c>
      <c r="L11555" s="1">
        <v>366</v>
      </c>
      <c r="M11555" s="2">
        <f t="shared" si="540"/>
        <v>30.455555555555556</v>
      </c>
      <c r="N11555" s="2" t="str">
        <f t="shared" si="541"/>
        <v/>
      </c>
      <c r="O11555" s="2" t="str">
        <f t="shared" si="542"/>
        <v/>
      </c>
    </row>
    <row r="11556" spans="1:15" x14ac:dyDescent="0.25">
      <c r="A11556">
        <v>11555</v>
      </c>
      <c r="B11556">
        <v>3</v>
      </c>
      <c r="C11556" s="1">
        <v>22004</v>
      </c>
      <c r="D11556">
        <v>0</v>
      </c>
      <c r="E11556">
        <v>0</v>
      </c>
      <c r="F11556" t="s">
        <v>13</v>
      </c>
      <c r="G11556" s="1">
        <v>37441</v>
      </c>
      <c r="H11556">
        <v>0</v>
      </c>
      <c r="J11556">
        <v>21</v>
      </c>
      <c r="K11556">
        <v>0</v>
      </c>
      <c r="L11556" s="1">
        <v>366</v>
      </c>
      <c r="M11556" s="2">
        <f t="shared" si="540"/>
        <v>42.263888888888886</v>
      </c>
      <c r="N11556" s="2" t="str">
        <f t="shared" si="541"/>
        <v/>
      </c>
      <c r="O11556" s="2" t="str">
        <f t="shared" si="542"/>
        <v/>
      </c>
    </row>
    <row r="11557" spans="1:15" x14ac:dyDescent="0.25">
      <c r="A11557">
        <v>11556</v>
      </c>
      <c r="B11557">
        <v>4</v>
      </c>
      <c r="C11557" s="1">
        <v>28159</v>
      </c>
      <c r="D11557">
        <v>351</v>
      </c>
      <c r="E11557">
        <v>1</v>
      </c>
      <c r="F11557" t="s">
        <v>29</v>
      </c>
      <c r="G11557" s="1">
        <v>37441</v>
      </c>
      <c r="H11557">
        <v>0</v>
      </c>
      <c r="J11557">
        <v>10</v>
      </c>
      <c r="K11557">
        <v>17907</v>
      </c>
      <c r="L11557" s="1">
        <v>366</v>
      </c>
      <c r="M11557" s="2">
        <f t="shared" si="540"/>
        <v>25.419444444444444</v>
      </c>
      <c r="N11557" s="2" t="str">
        <f t="shared" si="541"/>
        <v/>
      </c>
      <c r="O11557" s="2" t="str">
        <f t="shared" si="542"/>
        <v/>
      </c>
    </row>
    <row r="11558" spans="1:15" x14ac:dyDescent="0.25">
      <c r="A11558">
        <v>11557</v>
      </c>
      <c r="B11558">
        <v>2</v>
      </c>
      <c r="C11558" s="1">
        <v>27559</v>
      </c>
      <c r="D11558">
        <v>0</v>
      </c>
      <c r="E11558">
        <v>2</v>
      </c>
      <c r="F11558" t="s">
        <v>14</v>
      </c>
      <c r="G11558" s="1">
        <v>37441</v>
      </c>
      <c r="H11558">
        <v>2</v>
      </c>
      <c r="J11558">
        <v>10</v>
      </c>
      <c r="K11558">
        <v>10307</v>
      </c>
      <c r="L11558" s="1">
        <v>366</v>
      </c>
      <c r="M11558" s="2">
        <f t="shared" si="540"/>
        <v>27.055555555555557</v>
      </c>
      <c r="N11558" s="2" t="str">
        <f t="shared" si="541"/>
        <v/>
      </c>
      <c r="O11558" s="2" t="str">
        <f t="shared" si="542"/>
        <v/>
      </c>
    </row>
    <row r="11559" spans="1:15" x14ac:dyDescent="0.25">
      <c r="A11559">
        <v>11558</v>
      </c>
      <c r="B11559">
        <v>2</v>
      </c>
      <c r="C11559" s="1">
        <v>28954</v>
      </c>
      <c r="D11559">
        <v>2541</v>
      </c>
      <c r="E11559">
        <v>0</v>
      </c>
      <c r="F11559" t="s">
        <v>20</v>
      </c>
      <c r="G11559" s="1">
        <v>37442</v>
      </c>
      <c r="H11559">
        <v>2</v>
      </c>
      <c r="J11559">
        <v>10</v>
      </c>
      <c r="K11559">
        <v>10107</v>
      </c>
      <c r="L11559" s="1">
        <v>366</v>
      </c>
      <c r="M11559" s="2">
        <f t="shared" si="540"/>
        <v>23.238888888888887</v>
      </c>
      <c r="N11559" s="2" t="str">
        <f t="shared" si="541"/>
        <v/>
      </c>
      <c r="O11559" s="2" t="str">
        <f t="shared" si="542"/>
        <v/>
      </c>
    </row>
    <row r="11560" spans="1:15" x14ac:dyDescent="0.25">
      <c r="A11560">
        <v>11559</v>
      </c>
      <c r="B11560">
        <v>4</v>
      </c>
      <c r="C11560" s="1">
        <v>34105</v>
      </c>
      <c r="D11560">
        <v>0</v>
      </c>
      <c r="E11560">
        <v>0</v>
      </c>
      <c r="F11560" t="s">
        <v>20</v>
      </c>
      <c r="G11560" s="1">
        <v>37442</v>
      </c>
      <c r="H11560">
        <v>2</v>
      </c>
      <c r="J11560">
        <v>21</v>
      </c>
      <c r="K11560">
        <v>10107</v>
      </c>
      <c r="L11560" s="1">
        <v>366</v>
      </c>
      <c r="M11560" s="2">
        <f t="shared" si="540"/>
        <v>9.1361111111111111</v>
      </c>
      <c r="N11560" s="2" t="str">
        <f t="shared" si="541"/>
        <v/>
      </c>
      <c r="O11560" s="2" t="str">
        <f t="shared" si="542"/>
        <v/>
      </c>
    </row>
    <row r="11561" spans="1:15" x14ac:dyDescent="0.25">
      <c r="A11561">
        <v>11560</v>
      </c>
      <c r="B11561">
        <v>4</v>
      </c>
      <c r="C11561" s="1">
        <v>26925</v>
      </c>
      <c r="D11561">
        <v>2265</v>
      </c>
      <c r="E11561">
        <v>1</v>
      </c>
      <c r="F11561" t="s">
        <v>20</v>
      </c>
      <c r="G11561" s="1">
        <v>37442</v>
      </c>
      <c r="H11561">
        <v>2</v>
      </c>
      <c r="J11561">
        <v>10</v>
      </c>
      <c r="K11561">
        <v>10107</v>
      </c>
      <c r="L11561" s="1">
        <v>366</v>
      </c>
      <c r="M11561" s="2">
        <f t="shared" si="540"/>
        <v>28.797222222222221</v>
      </c>
      <c r="N11561" s="2" t="str">
        <f t="shared" si="541"/>
        <v/>
      </c>
      <c r="O11561" s="2" t="str">
        <f t="shared" si="542"/>
        <v/>
      </c>
    </row>
    <row r="11562" spans="1:15" x14ac:dyDescent="0.25">
      <c r="A11562">
        <v>11561</v>
      </c>
      <c r="B11562">
        <v>3</v>
      </c>
      <c r="C11562" s="1">
        <v>21644</v>
      </c>
      <c r="D11562">
        <v>0</v>
      </c>
      <c r="E11562">
        <v>0</v>
      </c>
      <c r="F11562" t="s">
        <v>13</v>
      </c>
      <c r="G11562" s="1">
        <v>37445</v>
      </c>
      <c r="H11562">
        <v>0</v>
      </c>
      <c r="J11562">
        <v>23</v>
      </c>
      <c r="K11562">
        <v>0</v>
      </c>
      <c r="L11562" s="1">
        <v>366</v>
      </c>
      <c r="M11562" s="2">
        <f t="shared" si="540"/>
        <v>43.261111111111113</v>
      </c>
      <c r="N11562" s="2" t="str">
        <f t="shared" si="541"/>
        <v/>
      </c>
      <c r="O11562" s="2" t="str">
        <f t="shared" si="542"/>
        <v/>
      </c>
    </row>
    <row r="11563" spans="1:15" x14ac:dyDescent="0.25">
      <c r="A11563">
        <v>11562</v>
      </c>
      <c r="B11563">
        <v>2</v>
      </c>
      <c r="C11563" s="1">
        <v>27629</v>
      </c>
      <c r="D11563">
        <v>1853</v>
      </c>
      <c r="E11563">
        <v>0</v>
      </c>
      <c r="F11563" t="s">
        <v>20</v>
      </c>
      <c r="G11563" s="1">
        <v>37445</v>
      </c>
      <c r="H11563">
        <v>2</v>
      </c>
      <c r="J11563">
        <v>10</v>
      </c>
      <c r="K11563">
        <v>10107</v>
      </c>
      <c r="L11563" s="1">
        <v>366</v>
      </c>
      <c r="M11563" s="2">
        <f t="shared" si="540"/>
        <v>26.875</v>
      </c>
      <c r="N11563" s="2" t="str">
        <f t="shared" si="541"/>
        <v/>
      </c>
      <c r="O11563" s="2" t="str">
        <f t="shared" si="542"/>
        <v/>
      </c>
    </row>
    <row r="11564" spans="1:15" x14ac:dyDescent="0.25">
      <c r="A11564">
        <v>11563</v>
      </c>
      <c r="B11564">
        <v>2</v>
      </c>
      <c r="C11564" s="1">
        <v>28832</v>
      </c>
      <c r="D11564">
        <v>1735</v>
      </c>
      <c r="E11564">
        <v>0</v>
      </c>
      <c r="F11564" t="s">
        <v>16</v>
      </c>
      <c r="G11564" s="1">
        <v>37445</v>
      </c>
      <c r="H11564">
        <v>2</v>
      </c>
      <c r="J11564">
        <v>10</v>
      </c>
      <c r="K11564">
        <v>12607</v>
      </c>
      <c r="L11564" s="1">
        <v>366</v>
      </c>
      <c r="M11564" s="2">
        <f t="shared" si="540"/>
        <v>23.583333333333332</v>
      </c>
      <c r="N11564" s="2" t="str">
        <f t="shared" si="541"/>
        <v/>
      </c>
      <c r="O11564" s="2" t="str">
        <f t="shared" si="542"/>
        <v/>
      </c>
    </row>
    <row r="11565" spans="1:15" x14ac:dyDescent="0.25">
      <c r="A11565">
        <v>11564</v>
      </c>
      <c r="B11565">
        <v>3</v>
      </c>
      <c r="C11565" s="1">
        <v>21682</v>
      </c>
      <c r="D11565">
        <v>0</v>
      </c>
      <c r="E11565">
        <v>0</v>
      </c>
      <c r="F11565" t="s">
        <v>13</v>
      </c>
      <c r="G11565" s="1">
        <v>37446</v>
      </c>
      <c r="H11565">
        <v>0</v>
      </c>
      <c r="J11565">
        <v>21</v>
      </c>
      <c r="K11565">
        <v>0</v>
      </c>
      <c r="L11565" s="1">
        <v>366</v>
      </c>
      <c r="M11565" s="2">
        <f t="shared" si="540"/>
        <v>43.158333333333331</v>
      </c>
      <c r="N11565" s="2" t="str">
        <f t="shared" si="541"/>
        <v/>
      </c>
      <c r="O11565" s="2" t="str">
        <f t="shared" si="542"/>
        <v/>
      </c>
    </row>
    <row r="11566" spans="1:15" x14ac:dyDescent="0.25">
      <c r="A11566">
        <v>11565</v>
      </c>
      <c r="B11566">
        <v>2</v>
      </c>
      <c r="C11566" s="1">
        <v>20701</v>
      </c>
      <c r="D11566">
        <v>0</v>
      </c>
      <c r="E11566">
        <v>0</v>
      </c>
      <c r="F11566" t="s">
        <v>13</v>
      </c>
      <c r="G11566" s="1">
        <v>37446</v>
      </c>
      <c r="H11566">
        <v>0</v>
      </c>
      <c r="J11566">
        <v>21</v>
      </c>
      <c r="K11566">
        <v>0</v>
      </c>
      <c r="L11566" s="1">
        <v>366</v>
      </c>
      <c r="M11566" s="2">
        <f t="shared" si="540"/>
        <v>45.85</v>
      </c>
      <c r="N11566" s="2" t="str">
        <f t="shared" si="541"/>
        <v/>
      </c>
      <c r="O11566" s="2" t="str">
        <f t="shared" si="542"/>
        <v/>
      </c>
    </row>
    <row r="11567" spans="1:15" x14ac:dyDescent="0.25">
      <c r="A11567">
        <v>11566</v>
      </c>
      <c r="B11567">
        <v>2</v>
      </c>
      <c r="C11567" s="1">
        <v>14434</v>
      </c>
      <c r="D11567">
        <v>2405</v>
      </c>
      <c r="E11567">
        <v>0</v>
      </c>
      <c r="F11567" t="s">
        <v>13</v>
      </c>
      <c r="G11567" s="1">
        <v>37446</v>
      </c>
      <c r="H11567">
        <v>0</v>
      </c>
      <c r="J11567">
        <v>25</v>
      </c>
      <c r="K11567">
        <v>0</v>
      </c>
      <c r="L11567" s="1">
        <v>366</v>
      </c>
      <c r="M11567" s="2">
        <f t="shared" si="540"/>
        <v>63.00277777777778</v>
      </c>
      <c r="N11567" s="2" t="str">
        <f t="shared" si="541"/>
        <v/>
      </c>
      <c r="O11567" s="2" t="str">
        <f t="shared" si="542"/>
        <v/>
      </c>
    </row>
    <row r="11568" spans="1:15" x14ac:dyDescent="0.25">
      <c r="A11568">
        <v>11567</v>
      </c>
      <c r="B11568">
        <v>2</v>
      </c>
      <c r="C11568" s="1">
        <v>23896</v>
      </c>
      <c r="D11568">
        <v>0</v>
      </c>
      <c r="E11568">
        <v>0</v>
      </c>
      <c r="F11568" t="s">
        <v>20</v>
      </c>
      <c r="G11568" s="1">
        <v>37446</v>
      </c>
      <c r="H11568">
        <v>2</v>
      </c>
      <c r="J11568">
        <v>10</v>
      </c>
      <c r="K11568">
        <v>10107</v>
      </c>
      <c r="L11568" s="1">
        <v>366</v>
      </c>
      <c r="M11568" s="2">
        <f t="shared" si="540"/>
        <v>37.1</v>
      </c>
      <c r="N11568" s="2" t="str">
        <f t="shared" si="541"/>
        <v/>
      </c>
      <c r="O11568" s="2" t="str">
        <f t="shared" si="542"/>
        <v/>
      </c>
    </row>
    <row r="11569" spans="1:15" x14ac:dyDescent="0.25">
      <c r="A11569">
        <v>11568</v>
      </c>
      <c r="B11569">
        <v>3</v>
      </c>
      <c r="C11569" s="1">
        <v>18056</v>
      </c>
      <c r="D11569">
        <v>0</v>
      </c>
      <c r="E11569">
        <v>0</v>
      </c>
      <c r="F11569" t="s">
        <v>14</v>
      </c>
      <c r="G11569" s="1">
        <v>37446</v>
      </c>
      <c r="H11569">
        <v>2</v>
      </c>
      <c r="J11569">
        <v>10</v>
      </c>
      <c r="K11569">
        <v>10307</v>
      </c>
      <c r="L11569" s="1">
        <v>366</v>
      </c>
      <c r="M11569" s="2">
        <f t="shared" si="540"/>
        <v>53.088888888888889</v>
      </c>
      <c r="N11569" s="2" t="str">
        <f t="shared" si="541"/>
        <v/>
      </c>
      <c r="O11569" s="2" t="str">
        <f t="shared" si="542"/>
        <v/>
      </c>
    </row>
    <row r="11570" spans="1:15" x14ac:dyDescent="0.25">
      <c r="A11570">
        <v>11569</v>
      </c>
      <c r="B11570">
        <v>4</v>
      </c>
      <c r="C11570" s="1">
        <v>28072</v>
      </c>
      <c r="D11570">
        <v>0</v>
      </c>
      <c r="E11570">
        <v>0</v>
      </c>
      <c r="F11570" t="s">
        <v>20</v>
      </c>
      <c r="G11570" s="1">
        <v>37446</v>
      </c>
      <c r="H11570">
        <v>2</v>
      </c>
      <c r="J11570">
        <v>10</v>
      </c>
      <c r="K11570">
        <v>10307</v>
      </c>
      <c r="L11570" s="1">
        <v>366</v>
      </c>
      <c r="M11570" s="2">
        <f t="shared" si="540"/>
        <v>25.669444444444444</v>
      </c>
      <c r="N11570" s="2" t="str">
        <f t="shared" si="541"/>
        <v/>
      </c>
      <c r="O11570" s="2" t="str">
        <f t="shared" si="542"/>
        <v/>
      </c>
    </row>
    <row r="11571" spans="1:15" x14ac:dyDescent="0.25">
      <c r="A11571">
        <v>11570</v>
      </c>
      <c r="B11571">
        <v>4</v>
      </c>
      <c r="C11571" s="1">
        <v>26172</v>
      </c>
      <c r="D11571">
        <v>2100</v>
      </c>
      <c r="E11571">
        <v>1</v>
      </c>
      <c r="F11571" t="s">
        <v>20</v>
      </c>
      <c r="G11571" s="1">
        <v>37446</v>
      </c>
      <c r="H11571">
        <v>2</v>
      </c>
      <c r="J11571">
        <v>10</v>
      </c>
      <c r="K11571">
        <v>10307</v>
      </c>
      <c r="L11571" s="1">
        <v>366</v>
      </c>
      <c r="M11571" s="2">
        <f t="shared" si="540"/>
        <v>30.866666666666667</v>
      </c>
      <c r="N11571" s="2" t="str">
        <f t="shared" si="541"/>
        <v/>
      </c>
      <c r="O11571" s="2" t="str">
        <f t="shared" si="542"/>
        <v/>
      </c>
    </row>
    <row r="11572" spans="1:15" x14ac:dyDescent="0.25">
      <c r="A11572">
        <v>11571</v>
      </c>
      <c r="B11572">
        <v>2</v>
      </c>
      <c r="C11572" s="1">
        <v>19396</v>
      </c>
      <c r="D11572">
        <v>0</v>
      </c>
      <c r="E11572">
        <v>0</v>
      </c>
      <c r="F11572" t="s">
        <v>20</v>
      </c>
      <c r="G11572" s="1">
        <v>37446</v>
      </c>
      <c r="H11572">
        <v>2</v>
      </c>
      <c r="J11572">
        <v>10</v>
      </c>
      <c r="K11572">
        <v>10207</v>
      </c>
      <c r="L11572" s="1">
        <v>366</v>
      </c>
      <c r="M11572" s="2">
        <f t="shared" si="540"/>
        <v>49.424999999999997</v>
      </c>
      <c r="N11572" s="2" t="str">
        <f t="shared" si="541"/>
        <v/>
      </c>
      <c r="O11572" s="2" t="str">
        <f t="shared" si="542"/>
        <v/>
      </c>
    </row>
    <row r="11573" spans="1:15" x14ac:dyDescent="0.25">
      <c r="A11573">
        <v>11572</v>
      </c>
      <c r="B11573">
        <v>2</v>
      </c>
      <c r="C11573" s="1">
        <v>25790</v>
      </c>
      <c r="D11573">
        <v>0</v>
      </c>
      <c r="E11573">
        <v>0</v>
      </c>
      <c r="F11573" t="s">
        <v>13</v>
      </c>
      <c r="G11573" s="1">
        <v>37447</v>
      </c>
      <c r="H11573">
        <v>0</v>
      </c>
      <c r="J11573">
        <v>21</v>
      </c>
      <c r="K11573">
        <v>0</v>
      </c>
      <c r="L11573" s="1">
        <v>366</v>
      </c>
      <c r="M11573" s="2">
        <f t="shared" si="540"/>
        <v>31.916666666666668</v>
      </c>
      <c r="N11573" s="2" t="str">
        <f t="shared" si="541"/>
        <v/>
      </c>
      <c r="O11573" s="2" t="str">
        <f t="shared" si="542"/>
        <v/>
      </c>
    </row>
    <row r="11574" spans="1:15" x14ac:dyDescent="0.25">
      <c r="A11574">
        <v>11573</v>
      </c>
      <c r="B11574">
        <v>3</v>
      </c>
      <c r="C11574" s="1">
        <v>28365</v>
      </c>
      <c r="D11574">
        <v>1470</v>
      </c>
      <c r="E11574">
        <v>0</v>
      </c>
      <c r="F11574" t="s">
        <v>14</v>
      </c>
      <c r="G11574" s="1">
        <v>37447</v>
      </c>
      <c r="H11574">
        <v>2</v>
      </c>
      <c r="J11574">
        <v>10</v>
      </c>
      <c r="K11574">
        <v>10107</v>
      </c>
      <c r="L11574" s="1">
        <v>366</v>
      </c>
      <c r="M11574" s="2">
        <f t="shared" si="540"/>
        <v>24.866666666666667</v>
      </c>
      <c r="N11574" s="2" t="str">
        <f t="shared" si="541"/>
        <v/>
      </c>
      <c r="O11574" s="2" t="str">
        <f t="shared" si="542"/>
        <v/>
      </c>
    </row>
    <row r="11575" spans="1:15" x14ac:dyDescent="0.25">
      <c r="A11575">
        <v>11574</v>
      </c>
      <c r="B11575">
        <v>2</v>
      </c>
      <c r="C11575" s="1">
        <v>24412</v>
      </c>
      <c r="D11575">
        <v>0</v>
      </c>
      <c r="E11575">
        <v>0</v>
      </c>
      <c r="F11575" t="s">
        <v>20</v>
      </c>
      <c r="G11575" s="1">
        <v>37447</v>
      </c>
      <c r="H11575">
        <v>2</v>
      </c>
      <c r="J11575">
        <v>10</v>
      </c>
      <c r="K11575">
        <v>13907</v>
      </c>
      <c r="L11575" s="1">
        <v>366</v>
      </c>
      <c r="M11575" s="2">
        <f t="shared" si="540"/>
        <v>35.69166666666667</v>
      </c>
      <c r="N11575" s="2" t="str">
        <f t="shared" si="541"/>
        <v/>
      </c>
      <c r="O11575" s="2" t="str">
        <f t="shared" si="542"/>
        <v/>
      </c>
    </row>
    <row r="11576" spans="1:15" x14ac:dyDescent="0.25">
      <c r="A11576">
        <v>11575</v>
      </c>
      <c r="B11576">
        <v>2</v>
      </c>
      <c r="C11576" s="1">
        <v>21745</v>
      </c>
      <c r="D11576">
        <v>0</v>
      </c>
      <c r="E11576">
        <v>0</v>
      </c>
      <c r="F11576" t="s">
        <v>13</v>
      </c>
      <c r="G11576" s="1">
        <v>37448</v>
      </c>
      <c r="H11576">
        <v>0</v>
      </c>
      <c r="J11576">
        <v>21</v>
      </c>
      <c r="K11576">
        <v>0</v>
      </c>
      <c r="L11576" s="1">
        <v>366</v>
      </c>
      <c r="M11576" s="2">
        <f t="shared" si="540"/>
        <v>42.991666666666667</v>
      </c>
      <c r="N11576" s="2" t="str">
        <f t="shared" si="541"/>
        <v/>
      </c>
      <c r="O11576" s="2" t="str">
        <f t="shared" si="542"/>
        <v/>
      </c>
    </row>
    <row r="11577" spans="1:15" x14ac:dyDescent="0.25">
      <c r="A11577">
        <v>11576</v>
      </c>
      <c r="B11577">
        <v>2</v>
      </c>
      <c r="C11577" s="1">
        <v>24597</v>
      </c>
      <c r="D11577">
        <v>0</v>
      </c>
      <c r="E11577">
        <v>0</v>
      </c>
      <c r="F11577" t="s">
        <v>13</v>
      </c>
      <c r="G11577" s="1">
        <v>37448</v>
      </c>
      <c r="H11577">
        <v>0</v>
      </c>
      <c r="J11577">
        <v>21</v>
      </c>
      <c r="K11577">
        <v>0</v>
      </c>
      <c r="L11577" s="1">
        <v>366</v>
      </c>
      <c r="M11577" s="2">
        <f t="shared" si="540"/>
        <v>35.18333333333333</v>
      </c>
      <c r="N11577" s="2" t="str">
        <f t="shared" si="541"/>
        <v/>
      </c>
      <c r="O11577" s="2" t="str">
        <f t="shared" si="542"/>
        <v/>
      </c>
    </row>
    <row r="11578" spans="1:15" x14ac:dyDescent="0.25">
      <c r="A11578">
        <v>11577</v>
      </c>
      <c r="B11578">
        <v>3</v>
      </c>
      <c r="C11578" s="1">
        <v>21969</v>
      </c>
      <c r="D11578">
        <v>0</v>
      </c>
      <c r="E11578">
        <v>0</v>
      </c>
      <c r="F11578" t="s">
        <v>13</v>
      </c>
      <c r="G11578" s="1">
        <v>37449</v>
      </c>
      <c r="H11578">
        <v>0</v>
      </c>
      <c r="J11578">
        <v>21</v>
      </c>
      <c r="K11578">
        <v>0</v>
      </c>
      <c r="L11578" s="1">
        <v>366</v>
      </c>
      <c r="M11578" s="2">
        <f t="shared" si="540"/>
        <v>42.386111111111113</v>
      </c>
      <c r="N11578" s="2" t="str">
        <f t="shared" si="541"/>
        <v/>
      </c>
      <c r="O11578" s="2" t="str">
        <f t="shared" si="542"/>
        <v/>
      </c>
    </row>
    <row r="11579" spans="1:15" x14ac:dyDescent="0.25">
      <c r="A11579">
        <v>11578</v>
      </c>
      <c r="B11579">
        <v>4</v>
      </c>
      <c r="C11579" s="1">
        <v>31875</v>
      </c>
      <c r="D11579">
        <v>0</v>
      </c>
      <c r="E11579">
        <v>0</v>
      </c>
      <c r="F11579" t="s">
        <v>20</v>
      </c>
      <c r="G11579" s="1">
        <v>37449</v>
      </c>
      <c r="H11579">
        <v>2</v>
      </c>
      <c r="J11579">
        <v>21</v>
      </c>
      <c r="K11579">
        <v>10107</v>
      </c>
      <c r="L11579" s="1">
        <v>366</v>
      </c>
      <c r="M11579" s="2">
        <f t="shared" si="540"/>
        <v>15.261111111111111</v>
      </c>
      <c r="N11579" s="2" t="str">
        <f t="shared" si="541"/>
        <v/>
      </c>
      <c r="O11579" s="2" t="str">
        <f t="shared" si="542"/>
        <v/>
      </c>
    </row>
    <row r="11580" spans="1:15" x14ac:dyDescent="0.25">
      <c r="A11580">
        <v>11579</v>
      </c>
      <c r="B11580">
        <v>3</v>
      </c>
      <c r="C11580" s="1">
        <v>19914</v>
      </c>
      <c r="D11580">
        <v>0</v>
      </c>
      <c r="E11580">
        <v>0</v>
      </c>
      <c r="F11580" t="s">
        <v>14</v>
      </c>
      <c r="G11580" s="1">
        <v>37449</v>
      </c>
      <c r="H11580">
        <v>0</v>
      </c>
      <c r="J11580">
        <v>10</v>
      </c>
      <c r="K11580">
        <v>15807</v>
      </c>
      <c r="L11580" s="1">
        <v>366</v>
      </c>
      <c r="M11580" s="2">
        <f t="shared" si="540"/>
        <v>48.008333333333333</v>
      </c>
      <c r="N11580" s="2" t="str">
        <f t="shared" si="541"/>
        <v/>
      </c>
      <c r="O11580" s="2" t="str">
        <f t="shared" si="542"/>
        <v/>
      </c>
    </row>
    <row r="11581" spans="1:15" x14ac:dyDescent="0.25">
      <c r="A11581">
        <v>11580</v>
      </c>
      <c r="B11581">
        <v>2</v>
      </c>
      <c r="C11581" s="1">
        <v>24867</v>
      </c>
      <c r="D11581">
        <v>2260</v>
      </c>
      <c r="E11581">
        <v>3</v>
      </c>
      <c r="F11581" t="s">
        <v>16</v>
      </c>
      <c r="G11581" s="1">
        <v>37449</v>
      </c>
      <c r="H11581">
        <v>2</v>
      </c>
      <c r="J11581">
        <v>10</v>
      </c>
      <c r="K11581">
        <v>10207</v>
      </c>
      <c r="L11581" s="1">
        <v>366</v>
      </c>
      <c r="M11581" s="2">
        <f t="shared" si="540"/>
        <v>34.450000000000003</v>
      </c>
      <c r="N11581" s="2" t="str">
        <f t="shared" si="541"/>
        <v/>
      </c>
      <c r="O11581" s="2" t="str">
        <f t="shared" si="542"/>
        <v/>
      </c>
    </row>
    <row r="11582" spans="1:15" x14ac:dyDescent="0.25">
      <c r="A11582">
        <v>11581</v>
      </c>
      <c r="B11582">
        <v>3</v>
      </c>
      <c r="C11582" s="1">
        <v>16280</v>
      </c>
      <c r="D11582">
        <v>0</v>
      </c>
      <c r="E11582">
        <v>0</v>
      </c>
      <c r="F11582" t="s">
        <v>13</v>
      </c>
      <c r="G11582" s="1">
        <v>37452</v>
      </c>
      <c r="H11582">
        <v>0</v>
      </c>
      <c r="J11582">
        <v>21</v>
      </c>
      <c r="K11582">
        <v>0</v>
      </c>
      <c r="L11582" s="1">
        <v>366</v>
      </c>
      <c r="M11582" s="2">
        <f t="shared" si="540"/>
        <v>57.966666666666669</v>
      </c>
      <c r="N11582" s="2" t="str">
        <f t="shared" si="541"/>
        <v/>
      </c>
      <c r="O11582" s="2" t="str">
        <f t="shared" si="542"/>
        <v/>
      </c>
    </row>
    <row r="11583" spans="1:15" x14ac:dyDescent="0.25">
      <c r="A11583">
        <v>11582</v>
      </c>
      <c r="B11583">
        <v>2</v>
      </c>
      <c r="C11583" s="1">
        <v>20254</v>
      </c>
      <c r="D11583">
        <v>0</v>
      </c>
      <c r="E11583">
        <v>0</v>
      </c>
      <c r="F11583" t="s">
        <v>13</v>
      </c>
      <c r="G11583" s="1">
        <v>37452</v>
      </c>
      <c r="H11583">
        <v>0</v>
      </c>
      <c r="J11583">
        <v>10</v>
      </c>
      <c r="K11583">
        <v>15807</v>
      </c>
      <c r="L11583" s="1">
        <v>366</v>
      </c>
      <c r="M11583" s="2">
        <f t="shared" si="540"/>
        <v>47.086111111111109</v>
      </c>
      <c r="N11583" s="2" t="str">
        <f t="shared" si="541"/>
        <v/>
      </c>
      <c r="O11583" s="2" t="str">
        <f t="shared" si="542"/>
        <v/>
      </c>
    </row>
    <row r="11584" spans="1:15" x14ac:dyDescent="0.25">
      <c r="A11584">
        <v>11583</v>
      </c>
      <c r="B11584">
        <v>3</v>
      </c>
      <c r="C11584" s="1">
        <v>23667</v>
      </c>
      <c r="D11584">
        <v>0</v>
      </c>
      <c r="E11584">
        <v>0</v>
      </c>
      <c r="F11584" t="s">
        <v>14</v>
      </c>
      <c r="G11584" s="1">
        <v>37452</v>
      </c>
      <c r="H11584">
        <v>2</v>
      </c>
      <c r="J11584">
        <v>10</v>
      </c>
      <c r="K11584">
        <v>16807</v>
      </c>
      <c r="L11584" s="1">
        <v>366</v>
      </c>
      <c r="M11584" s="2">
        <f t="shared" si="540"/>
        <v>37.744444444444447</v>
      </c>
      <c r="N11584" s="2" t="str">
        <f t="shared" si="541"/>
        <v/>
      </c>
      <c r="O11584" s="2" t="str">
        <f t="shared" si="542"/>
        <v/>
      </c>
    </row>
    <row r="11585" spans="1:15" x14ac:dyDescent="0.25">
      <c r="A11585">
        <v>11584</v>
      </c>
      <c r="B11585">
        <v>4</v>
      </c>
      <c r="C11585" s="1">
        <v>28756</v>
      </c>
      <c r="D11585">
        <v>0</v>
      </c>
      <c r="E11585">
        <v>0</v>
      </c>
      <c r="F11585" t="s">
        <v>20</v>
      </c>
      <c r="G11585" s="1">
        <v>37453</v>
      </c>
      <c r="H11585">
        <v>2</v>
      </c>
      <c r="J11585">
        <v>10</v>
      </c>
      <c r="K11585">
        <v>15607</v>
      </c>
      <c r="L11585" s="1">
        <v>366</v>
      </c>
      <c r="M11585" s="2">
        <f t="shared" si="540"/>
        <v>23.81388888888889</v>
      </c>
      <c r="N11585" s="2" t="str">
        <f t="shared" si="541"/>
        <v/>
      </c>
      <c r="O11585" s="2" t="str">
        <f t="shared" si="542"/>
        <v/>
      </c>
    </row>
    <row r="11586" spans="1:15" x14ac:dyDescent="0.25">
      <c r="A11586">
        <v>11585</v>
      </c>
      <c r="B11586">
        <v>4</v>
      </c>
      <c r="C11586" s="1">
        <v>28989</v>
      </c>
      <c r="D11586">
        <v>0</v>
      </c>
      <c r="E11586">
        <v>0</v>
      </c>
      <c r="F11586" t="s">
        <v>20</v>
      </c>
      <c r="G11586" s="1">
        <v>37453</v>
      </c>
      <c r="H11586">
        <v>2</v>
      </c>
      <c r="J11586">
        <v>10</v>
      </c>
      <c r="K11586">
        <v>17907</v>
      </c>
      <c r="L11586" s="1">
        <v>366</v>
      </c>
      <c r="M11586" s="2">
        <f t="shared" si="540"/>
        <v>23.172222222222221</v>
      </c>
      <c r="N11586" s="2" t="str">
        <f t="shared" si="541"/>
        <v/>
      </c>
      <c r="O11586" s="2" t="str">
        <f t="shared" si="542"/>
        <v/>
      </c>
    </row>
    <row r="11587" spans="1:15" x14ac:dyDescent="0.25">
      <c r="A11587">
        <v>11586</v>
      </c>
      <c r="B11587">
        <v>3</v>
      </c>
      <c r="C11587" s="1">
        <v>16051</v>
      </c>
      <c r="D11587">
        <v>0</v>
      </c>
      <c r="E11587">
        <v>0</v>
      </c>
      <c r="F11587" t="s">
        <v>17</v>
      </c>
      <c r="G11587" s="1">
        <v>37453</v>
      </c>
      <c r="H11587">
        <v>2</v>
      </c>
      <c r="J11587">
        <v>10</v>
      </c>
      <c r="K11587">
        <v>10907</v>
      </c>
      <c r="L11587" s="1">
        <v>366</v>
      </c>
      <c r="M11587" s="2">
        <f t="shared" si="540"/>
        <v>58.597222222222221</v>
      </c>
      <c r="N11587" s="2" t="str">
        <f t="shared" si="541"/>
        <v/>
      </c>
      <c r="O11587" s="2" t="str">
        <f t="shared" si="542"/>
        <v/>
      </c>
    </row>
    <row r="11588" spans="1:15" x14ac:dyDescent="0.25">
      <c r="A11588">
        <v>11587</v>
      </c>
      <c r="B11588">
        <v>2</v>
      </c>
      <c r="C11588" s="1">
        <v>27003</v>
      </c>
      <c r="D11588">
        <v>2653</v>
      </c>
      <c r="E11588">
        <v>1</v>
      </c>
      <c r="F11588" t="s">
        <v>14</v>
      </c>
      <c r="G11588" s="1">
        <v>37454</v>
      </c>
      <c r="H11588">
        <v>2</v>
      </c>
      <c r="J11588">
        <v>10</v>
      </c>
      <c r="K11588">
        <v>10107</v>
      </c>
      <c r="L11588" s="1">
        <v>366</v>
      </c>
      <c r="M11588" s="2">
        <f t="shared" si="540"/>
        <v>28.616666666666667</v>
      </c>
      <c r="N11588" s="2" t="str">
        <f t="shared" si="541"/>
        <v/>
      </c>
      <c r="O11588" s="2" t="str">
        <f t="shared" si="542"/>
        <v/>
      </c>
    </row>
    <row r="11589" spans="1:15" x14ac:dyDescent="0.25">
      <c r="A11589">
        <v>11588</v>
      </c>
      <c r="B11589">
        <v>2</v>
      </c>
      <c r="C11589" s="1">
        <v>27223</v>
      </c>
      <c r="D11589">
        <v>1000</v>
      </c>
      <c r="E11589">
        <v>1</v>
      </c>
      <c r="F11589" t="s">
        <v>26</v>
      </c>
      <c r="G11589" s="1">
        <v>37454</v>
      </c>
      <c r="H11589">
        <v>2</v>
      </c>
      <c r="J11589">
        <v>10</v>
      </c>
      <c r="K11589">
        <v>10807</v>
      </c>
      <c r="L11589" s="1">
        <v>366</v>
      </c>
      <c r="M11589" s="2">
        <f t="shared" ref="M11589:M11652" si="543">DAYS360(C11589,G11589,TRUE)/360</f>
        <v>28.011111111111113</v>
      </c>
      <c r="N11589" s="2" t="str">
        <f t="shared" ref="N11589:N11652" si="544">IF(DAYS360(C11589,L11589)/360&gt;0,DAYS360(C11589,L11589)/360,"")</f>
        <v/>
      </c>
      <c r="O11589" s="2" t="str">
        <f t="shared" ref="O11589:O11652" si="545">IF(N11589="","",N11589-M11589)</f>
        <v/>
      </c>
    </row>
    <row r="11590" spans="1:15" x14ac:dyDescent="0.25">
      <c r="A11590">
        <v>11589</v>
      </c>
      <c r="B11590">
        <v>2</v>
      </c>
      <c r="C11590" s="1">
        <v>20666</v>
      </c>
      <c r="D11590">
        <v>0</v>
      </c>
      <c r="E11590">
        <v>0</v>
      </c>
      <c r="F11590" t="s">
        <v>14</v>
      </c>
      <c r="G11590" s="1">
        <v>37454</v>
      </c>
      <c r="H11590">
        <v>2</v>
      </c>
      <c r="J11590">
        <v>10</v>
      </c>
      <c r="K11590">
        <v>12149</v>
      </c>
      <c r="L11590" s="1">
        <v>366</v>
      </c>
      <c r="M11590" s="2">
        <f t="shared" si="543"/>
        <v>45.963888888888889</v>
      </c>
      <c r="N11590" s="2" t="str">
        <f t="shared" si="544"/>
        <v/>
      </c>
      <c r="O11590" s="2" t="str">
        <f t="shared" si="545"/>
        <v/>
      </c>
    </row>
    <row r="11591" spans="1:15" x14ac:dyDescent="0.25">
      <c r="A11591">
        <v>11590</v>
      </c>
      <c r="B11591">
        <v>2</v>
      </c>
      <c r="C11591" s="1">
        <v>25090</v>
      </c>
      <c r="D11591">
        <v>2386</v>
      </c>
      <c r="E11591">
        <v>2</v>
      </c>
      <c r="F11591" t="s">
        <v>13</v>
      </c>
      <c r="G11591" s="1">
        <v>37455</v>
      </c>
      <c r="H11591">
        <v>0</v>
      </c>
      <c r="J11591">
        <v>21</v>
      </c>
      <c r="K11591">
        <v>0</v>
      </c>
      <c r="L11591" s="1">
        <v>366</v>
      </c>
      <c r="M11591" s="2">
        <f t="shared" si="543"/>
        <v>33.858333333333334</v>
      </c>
      <c r="N11591" s="2" t="str">
        <f t="shared" si="544"/>
        <v/>
      </c>
      <c r="O11591" s="2" t="str">
        <f t="shared" si="545"/>
        <v/>
      </c>
    </row>
    <row r="11592" spans="1:15" x14ac:dyDescent="0.25">
      <c r="A11592">
        <v>11591</v>
      </c>
      <c r="B11592">
        <v>3</v>
      </c>
      <c r="C11592" s="1">
        <v>20373</v>
      </c>
      <c r="D11592">
        <v>0</v>
      </c>
      <c r="E11592">
        <v>0</v>
      </c>
      <c r="F11592" t="s">
        <v>13</v>
      </c>
      <c r="G11592" s="1">
        <v>37455</v>
      </c>
      <c r="H11592">
        <v>0</v>
      </c>
      <c r="J11592">
        <v>21</v>
      </c>
      <c r="K11592">
        <v>0</v>
      </c>
      <c r="L11592" s="1">
        <v>366</v>
      </c>
      <c r="M11592" s="2">
        <f t="shared" si="543"/>
        <v>46.769444444444446</v>
      </c>
      <c r="N11592" s="2" t="str">
        <f t="shared" si="544"/>
        <v/>
      </c>
      <c r="O11592" s="2" t="str">
        <f t="shared" si="545"/>
        <v/>
      </c>
    </row>
    <row r="11593" spans="1:15" x14ac:dyDescent="0.25">
      <c r="A11593">
        <v>11592</v>
      </c>
      <c r="B11593">
        <v>2</v>
      </c>
      <c r="C11593" s="1">
        <v>19469</v>
      </c>
      <c r="D11593">
        <v>0</v>
      </c>
      <c r="E11593">
        <v>1</v>
      </c>
      <c r="F11593" t="s">
        <v>14</v>
      </c>
      <c r="G11593" s="1">
        <v>37455</v>
      </c>
      <c r="H11593">
        <v>2</v>
      </c>
      <c r="J11593">
        <v>10</v>
      </c>
      <c r="K11593">
        <v>10107</v>
      </c>
      <c r="L11593" s="1">
        <v>366</v>
      </c>
      <c r="M11593" s="2">
        <f t="shared" si="543"/>
        <v>49.244444444444447</v>
      </c>
      <c r="N11593" s="2" t="str">
        <f t="shared" si="544"/>
        <v/>
      </c>
      <c r="O11593" s="2" t="str">
        <f t="shared" si="545"/>
        <v/>
      </c>
    </row>
    <row r="11594" spans="1:15" x14ac:dyDescent="0.25">
      <c r="A11594">
        <v>11593</v>
      </c>
      <c r="B11594">
        <v>2</v>
      </c>
      <c r="C11594" s="1">
        <v>23991</v>
      </c>
      <c r="D11594">
        <v>0</v>
      </c>
      <c r="E11594">
        <v>0</v>
      </c>
      <c r="F11594" t="s">
        <v>13</v>
      </c>
      <c r="G11594" s="1">
        <v>37455</v>
      </c>
      <c r="H11594">
        <v>2</v>
      </c>
      <c r="J11594">
        <v>10</v>
      </c>
      <c r="K11594">
        <v>18319</v>
      </c>
      <c r="L11594" s="1">
        <v>366</v>
      </c>
      <c r="M11594" s="2">
        <f t="shared" si="543"/>
        <v>36.866666666666667</v>
      </c>
      <c r="N11594" s="2" t="str">
        <f t="shared" si="544"/>
        <v/>
      </c>
      <c r="O11594" s="2" t="str">
        <f t="shared" si="545"/>
        <v/>
      </c>
    </row>
    <row r="11595" spans="1:15" x14ac:dyDescent="0.25">
      <c r="A11595">
        <v>11594</v>
      </c>
      <c r="B11595">
        <v>2</v>
      </c>
      <c r="C11595" s="1">
        <v>27782</v>
      </c>
      <c r="D11595">
        <v>0</v>
      </c>
      <c r="E11595">
        <v>0</v>
      </c>
      <c r="F11595" t="s">
        <v>13</v>
      </c>
      <c r="G11595" s="1">
        <v>37455</v>
      </c>
      <c r="H11595">
        <v>0</v>
      </c>
      <c r="J11595">
        <v>21</v>
      </c>
      <c r="K11595">
        <v>0</v>
      </c>
      <c r="L11595" s="1">
        <v>366</v>
      </c>
      <c r="M11595" s="2">
        <f t="shared" si="543"/>
        <v>26.486111111111111</v>
      </c>
      <c r="N11595" s="2" t="str">
        <f t="shared" si="544"/>
        <v/>
      </c>
      <c r="O11595" s="2" t="str">
        <f t="shared" si="545"/>
        <v/>
      </c>
    </row>
    <row r="11596" spans="1:15" x14ac:dyDescent="0.25">
      <c r="A11596">
        <v>11595</v>
      </c>
      <c r="B11596">
        <v>4</v>
      </c>
      <c r="C11596" s="1">
        <v>28569</v>
      </c>
      <c r="D11596">
        <v>0</v>
      </c>
      <c r="E11596">
        <v>0</v>
      </c>
      <c r="F11596" t="s">
        <v>20</v>
      </c>
      <c r="G11596" s="1">
        <v>37456</v>
      </c>
      <c r="H11596">
        <v>0</v>
      </c>
      <c r="J11596">
        <v>10</v>
      </c>
      <c r="K11596">
        <v>13507</v>
      </c>
      <c r="L11596" s="1">
        <v>366</v>
      </c>
      <c r="M11596" s="2">
        <f t="shared" si="543"/>
        <v>24.330555555555556</v>
      </c>
      <c r="N11596" s="2" t="str">
        <f t="shared" si="544"/>
        <v/>
      </c>
      <c r="O11596" s="2" t="str">
        <f t="shared" si="545"/>
        <v/>
      </c>
    </row>
    <row r="11597" spans="1:15" x14ac:dyDescent="0.25">
      <c r="A11597">
        <v>11596</v>
      </c>
      <c r="B11597">
        <v>2</v>
      </c>
      <c r="C11597" s="1">
        <v>27762</v>
      </c>
      <c r="D11597">
        <v>3600</v>
      </c>
      <c r="E11597">
        <v>2</v>
      </c>
      <c r="F11597" t="s">
        <v>14</v>
      </c>
      <c r="G11597" s="1">
        <v>37456</v>
      </c>
      <c r="H11597">
        <v>2</v>
      </c>
      <c r="J11597">
        <v>10</v>
      </c>
      <c r="K11597">
        <v>10107</v>
      </c>
      <c r="L11597" s="1">
        <v>366</v>
      </c>
      <c r="M11597" s="2">
        <f t="shared" si="543"/>
        <v>26.544444444444444</v>
      </c>
      <c r="N11597" s="2" t="str">
        <f t="shared" si="544"/>
        <v/>
      </c>
      <c r="O11597" s="2" t="str">
        <f t="shared" si="545"/>
        <v/>
      </c>
    </row>
    <row r="11598" spans="1:15" x14ac:dyDescent="0.25">
      <c r="A11598">
        <v>11597</v>
      </c>
      <c r="B11598">
        <v>2</v>
      </c>
      <c r="C11598" s="1">
        <v>28693</v>
      </c>
      <c r="D11598">
        <v>0</v>
      </c>
      <c r="E11598">
        <v>0</v>
      </c>
      <c r="F11598" t="s">
        <v>13</v>
      </c>
      <c r="G11598" s="1">
        <v>37459</v>
      </c>
      <c r="H11598">
        <v>0</v>
      </c>
      <c r="J11598">
        <v>25</v>
      </c>
      <c r="K11598">
        <v>0</v>
      </c>
      <c r="L11598" s="1">
        <v>366</v>
      </c>
      <c r="M11598" s="2">
        <f t="shared" si="543"/>
        <v>24</v>
      </c>
      <c r="N11598" s="2" t="str">
        <f t="shared" si="544"/>
        <v/>
      </c>
      <c r="O11598" s="2" t="str">
        <f t="shared" si="545"/>
        <v/>
      </c>
    </row>
    <row r="11599" spans="1:15" x14ac:dyDescent="0.25">
      <c r="A11599">
        <v>11598</v>
      </c>
      <c r="B11599">
        <v>2</v>
      </c>
      <c r="C11599" s="1">
        <v>19642</v>
      </c>
      <c r="D11599">
        <v>0</v>
      </c>
      <c r="E11599">
        <v>0</v>
      </c>
      <c r="F11599" t="s">
        <v>13</v>
      </c>
      <c r="G11599" s="1">
        <v>37459</v>
      </c>
      <c r="H11599">
        <v>0</v>
      </c>
      <c r="J11599">
        <v>21</v>
      </c>
      <c r="K11599">
        <v>0</v>
      </c>
      <c r="L11599" s="1">
        <v>366</v>
      </c>
      <c r="M11599" s="2">
        <f t="shared" si="543"/>
        <v>48.783333333333331</v>
      </c>
      <c r="N11599" s="2" t="str">
        <f t="shared" si="544"/>
        <v/>
      </c>
      <c r="O11599" s="2" t="str">
        <f t="shared" si="545"/>
        <v/>
      </c>
    </row>
    <row r="11600" spans="1:15" x14ac:dyDescent="0.25">
      <c r="A11600">
        <v>11599</v>
      </c>
      <c r="B11600">
        <v>2</v>
      </c>
      <c r="C11600" s="1">
        <v>25928</v>
      </c>
      <c r="D11600">
        <v>2369</v>
      </c>
      <c r="E11600">
        <v>1</v>
      </c>
      <c r="F11600" t="s">
        <v>14</v>
      </c>
      <c r="G11600" s="1">
        <v>37459</v>
      </c>
      <c r="H11600">
        <v>0</v>
      </c>
      <c r="J11600">
        <v>10</v>
      </c>
      <c r="K11600">
        <v>16607</v>
      </c>
      <c r="L11600" s="1">
        <v>366</v>
      </c>
      <c r="M11600" s="2">
        <f t="shared" si="543"/>
        <v>31.572222222222223</v>
      </c>
      <c r="N11600" s="2" t="str">
        <f t="shared" si="544"/>
        <v/>
      </c>
      <c r="O11600" s="2" t="str">
        <f t="shared" si="545"/>
        <v/>
      </c>
    </row>
    <row r="11601" spans="1:15" x14ac:dyDescent="0.25">
      <c r="A11601">
        <v>11600</v>
      </c>
      <c r="B11601">
        <v>4</v>
      </c>
      <c r="C11601" s="1">
        <v>27767</v>
      </c>
      <c r="D11601">
        <v>1700</v>
      </c>
      <c r="E11601">
        <v>0</v>
      </c>
      <c r="F11601" t="s">
        <v>29</v>
      </c>
      <c r="G11601" s="1">
        <v>37460</v>
      </c>
      <c r="H11601">
        <v>2</v>
      </c>
      <c r="J11601">
        <v>10</v>
      </c>
      <c r="K11601">
        <v>17907</v>
      </c>
      <c r="L11601" s="1">
        <v>366</v>
      </c>
      <c r="M11601" s="2">
        <f t="shared" si="543"/>
        <v>26.541666666666668</v>
      </c>
      <c r="N11601" s="2" t="str">
        <f t="shared" si="544"/>
        <v/>
      </c>
      <c r="O11601" s="2" t="str">
        <f t="shared" si="545"/>
        <v/>
      </c>
    </row>
    <row r="11602" spans="1:15" x14ac:dyDescent="0.25">
      <c r="A11602">
        <v>11601</v>
      </c>
      <c r="B11602">
        <v>2</v>
      </c>
      <c r="C11602" s="1">
        <v>23255</v>
      </c>
      <c r="D11602">
        <v>0</v>
      </c>
      <c r="E11602">
        <v>2</v>
      </c>
      <c r="F11602" t="s">
        <v>14</v>
      </c>
      <c r="G11602" s="1">
        <v>37460</v>
      </c>
      <c r="H11602">
        <v>2</v>
      </c>
      <c r="J11602">
        <v>10</v>
      </c>
      <c r="K11602">
        <v>10107</v>
      </c>
      <c r="L11602" s="1">
        <v>366</v>
      </c>
      <c r="M11602" s="2">
        <f t="shared" si="543"/>
        <v>38.894444444444446</v>
      </c>
      <c r="N11602" s="2" t="str">
        <f t="shared" si="544"/>
        <v/>
      </c>
      <c r="O11602" s="2" t="str">
        <f t="shared" si="545"/>
        <v/>
      </c>
    </row>
    <row r="11603" spans="1:15" x14ac:dyDescent="0.25">
      <c r="A11603">
        <v>11602</v>
      </c>
      <c r="B11603">
        <v>3</v>
      </c>
      <c r="C11603" s="1">
        <v>28624</v>
      </c>
      <c r="D11603">
        <v>0</v>
      </c>
      <c r="E11603">
        <v>0</v>
      </c>
      <c r="F11603" t="s">
        <v>20</v>
      </c>
      <c r="G11603" s="1">
        <v>37461</v>
      </c>
      <c r="H11603">
        <v>2</v>
      </c>
      <c r="J11603">
        <v>10</v>
      </c>
      <c r="K11603">
        <v>10107</v>
      </c>
      <c r="L11603" s="1">
        <v>366</v>
      </c>
      <c r="M11603" s="2">
        <f t="shared" si="543"/>
        <v>24.194444444444443</v>
      </c>
      <c r="N11603" s="2" t="str">
        <f t="shared" si="544"/>
        <v/>
      </c>
      <c r="O11603" s="2" t="str">
        <f t="shared" si="545"/>
        <v/>
      </c>
    </row>
    <row r="11604" spans="1:15" x14ac:dyDescent="0.25">
      <c r="A11604">
        <v>11603</v>
      </c>
      <c r="B11604">
        <v>2</v>
      </c>
      <c r="C11604" s="1">
        <v>25249</v>
      </c>
      <c r="D11604">
        <v>1928</v>
      </c>
      <c r="E11604">
        <v>3</v>
      </c>
      <c r="F11604" t="s">
        <v>14</v>
      </c>
      <c r="G11604" s="1">
        <v>37461</v>
      </c>
      <c r="H11604">
        <v>2</v>
      </c>
      <c r="J11604">
        <v>10</v>
      </c>
      <c r="K11604">
        <v>16707</v>
      </c>
      <c r="L11604" s="1">
        <v>366</v>
      </c>
      <c r="M11604" s="2">
        <f t="shared" si="543"/>
        <v>33.44166666666667</v>
      </c>
      <c r="N11604" s="2" t="str">
        <f t="shared" si="544"/>
        <v/>
      </c>
      <c r="O11604" s="2" t="str">
        <f t="shared" si="545"/>
        <v/>
      </c>
    </row>
    <row r="11605" spans="1:15" x14ac:dyDescent="0.25">
      <c r="A11605">
        <v>11604</v>
      </c>
      <c r="B11605">
        <v>4</v>
      </c>
      <c r="C11605" s="1">
        <v>27005</v>
      </c>
      <c r="D11605">
        <v>0</v>
      </c>
      <c r="E11605">
        <v>2</v>
      </c>
      <c r="F11605" t="s">
        <v>20</v>
      </c>
      <c r="G11605" s="1">
        <v>37461</v>
      </c>
      <c r="H11605">
        <v>0</v>
      </c>
      <c r="J11605">
        <v>21</v>
      </c>
      <c r="K11605">
        <v>0</v>
      </c>
      <c r="L11605" s="1">
        <v>366</v>
      </c>
      <c r="M11605" s="2">
        <f t="shared" si="543"/>
        <v>28.630555555555556</v>
      </c>
      <c r="N11605" s="2" t="str">
        <f t="shared" si="544"/>
        <v/>
      </c>
      <c r="O11605" s="2" t="str">
        <f t="shared" si="545"/>
        <v/>
      </c>
    </row>
    <row r="11606" spans="1:15" x14ac:dyDescent="0.25">
      <c r="A11606">
        <v>11605</v>
      </c>
      <c r="B11606">
        <v>2</v>
      </c>
      <c r="C11606" s="1">
        <v>25059</v>
      </c>
      <c r="D11606">
        <v>0</v>
      </c>
      <c r="E11606">
        <v>4</v>
      </c>
      <c r="F11606" t="s">
        <v>13</v>
      </c>
      <c r="G11606" s="1">
        <v>37461</v>
      </c>
      <c r="H11606">
        <v>0</v>
      </c>
      <c r="J11606">
        <v>21</v>
      </c>
      <c r="K11606">
        <v>0</v>
      </c>
      <c r="L11606" s="1">
        <v>366</v>
      </c>
      <c r="M11606" s="2">
        <f t="shared" si="543"/>
        <v>33.958333333333336</v>
      </c>
      <c r="N11606" s="2" t="str">
        <f t="shared" si="544"/>
        <v/>
      </c>
      <c r="O11606" s="2" t="str">
        <f t="shared" si="545"/>
        <v/>
      </c>
    </row>
    <row r="11607" spans="1:15" x14ac:dyDescent="0.25">
      <c r="A11607">
        <v>11606</v>
      </c>
      <c r="B11607">
        <v>3</v>
      </c>
      <c r="C11607" s="1">
        <v>18754</v>
      </c>
      <c r="D11607">
        <v>2300</v>
      </c>
      <c r="E11607">
        <v>0</v>
      </c>
      <c r="F11607" t="s">
        <v>14</v>
      </c>
      <c r="G11607" s="1">
        <v>37462</v>
      </c>
      <c r="H11607">
        <v>2</v>
      </c>
      <c r="J11607">
        <v>10</v>
      </c>
      <c r="K11607">
        <v>10107</v>
      </c>
      <c r="L11607" s="1">
        <v>366</v>
      </c>
      <c r="M11607" s="2">
        <f t="shared" si="543"/>
        <v>51.219444444444441</v>
      </c>
      <c r="N11607" s="2" t="str">
        <f t="shared" si="544"/>
        <v/>
      </c>
      <c r="O11607" s="2" t="str">
        <f t="shared" si="545"/>
        <v/>
      </c>
    </row>
    <row r="11608" spans="1:15" x14ac:dyDescent="0.25">
      <c r="A11608">
        <v>11607</v>
      </c>
      <c r="B11608">
        <v>2</v>
      </c>
      <c r="C11608" s="1">
        <v>35962</v>
      </c>
      <c r="D11608">
        <v>0</v>
      </c>
      <c r="E11608">
        <v>0</v>
      </c>
      <c r="F11608" t="s">
        <v>13</v>
      </c>
      <c r="G11608" s="1">
        <v>37462</v>
      </c>
      <c r="H11608">
        <v>0</v>
      </c>
      <c r="J11608">
        <v>21</v>
      </c>
      <c r="K11608">
        <v>10107</v>
      </c>
      <c r="L11608" s="1">
        <v>366</v>
      </c>
      <c r="M11608" s="2">
        <f t="shared" si="543"/>
        <v>4.1083333333333334</v>
      </c>
      <c r="N11608" s="2" t="str">
        <f t="shared" si="544"/>
        <v/>
      </c>
      <c r="O11608" s="2" t="str">
        <f t="shared" si="545"/>
        <v/>
      </c>
    </row>
    <row r="11609" spans="1:15" x14ac:dyDescent="0.25">
      <c r="A11609">
        <v>11608</v>
      </c>
      <c r="B11609">
        <v>2</v>
      </c>
      <c r="C11609" s="1">
        <v>22153</v>
      </c>
      <c r="D11609">
        <v>0</v>
      </c>
      <c r="E11609">
        <v>0</v>
      </c>
      <c r="F11609" t="s">
        <v>26</v>
      </c>
      <c r="G11609" s="1">
        <v>37462</v>
      </c>
      <c r="H11609">
        <v>2</v>
      </c>
      <c r="J11609">
        <v>10</v>
      </c>
      <c r="K11609">
        <v>13607</v>
      </c>
      <c r="L11609" s="1">
        <v>366</v>
      </c>
      <c r="M11609" s="2">
        <f t="shared" si="543"/>
        <v>41.916666666666664</v>
      </c>
      <c r="N11609" s="2" t="str">
        <f t="shared" si="544"/>
        <v/>
      </c>
      <c r="O11609" s="2" t="str">
        <f t="shared" si="545"/>
        <v/>
      </c>
    </row>
    <row r="11610" spans="1:15" x14ac:dyDescent="0.25">
      <c r="A11610">
        <v>11609</v>
      </c>
      <c r="B11610">
        <v>2</v>
      </c>
      <c r="C11610" s="1">
        <v>25103</v>
      </c>
      <c r="D11610">
        <v>1600</v>
      </c>
      <c r="E11610">
        <v>1</v>
      </c>
      <c r="F11610" t="s">
        <v>14</v>
      </c>
      <c r="G11610" s="1">
        <v>37462</v>
      </c>
      <c r="H11610">
        <v>2</v>
      </c>
      <c r="J11610">
        <v>10</v>
      </c>
      <c r="K11610">
        <v>12607</v>
      </c>
      <c r="L11610" s="1">
        <v>366</v>
      </c>
      <c r="M11610" s="2">
        <f t="shared" si="543"/>
        <v>33.841666666666669</v>
      </c>
      <c r="N11610" s="2" t="str">
        <f t="shared" si="544"/>
        <v/>
      </c>
      <c r="O11610" s="2" t="str">
        <f t="shared" si="545"/>
        <v/>
      </c>
    </row>
    <row r="11611" spans="1:15" x14ac:dyDescent="0.25">
      <c r="A11611">
        <v>11610</v>
      </c>
      <c r="B11611">
        <v>2</v>
      </c>
      <c r="C11611" s="1">
        <v>21035</v>
      </c>
      <c r="D11611">
        <v>0</v>
      </c>
      <c r="E11611">
        <v>0</v>
      </c>
      <c r="F11611" t="s">
        <v>13</v>
      </c>
      <c r="G11611" s="1">
        <v>37462</v>
      </c>
      <c r="H11611">
        <v>0</v>
      </c>
      <c r="J11611">
        <v>21</v>
      </c>
      <c r="K11611">
        <v>0</v>
      </c>
      <c r="L11611" s="1">
        <v>366</v>
      </c>
      <c r="M11611" s="2">
        <f t="shared" si="543"/>
        <v>44.977777777777774</v>
      </c>
      <c r="N11611" s="2" t="str">
        <f t="shared" si="544"/>
        <v/>
      </c>
      <c r="O11611" s="2" t="str">
        <f t="shared" si="545"/>
        <v/>
      </c>
    </row>
    <row r="11612" spans="1:15" x14ac:dyDescent="0.25">
      <c r="A11612">
        <v>11611</v>
      </c>
      <c r="B11612">
        <v>2</v>
      </c>
      <c r="C11612" s="1">
        <v>13254</v>
      </c>
      <c r="D11612">
        <v>0</v>
      </c>
      <c r="E11612">
        <v>0</v>
      </c>
      <c r="F11612" t="s">
        <v>13</v>
      </c>
      <c r="G11612" s="1">
        <v>37462</v>
      </c>
      <c r="H11612">
        <v>0</v>
      </c>
      <c r="J11612">
        <v>21</v>
      </c>
      <c r="K11612">
        <v>0</v>
      </c>
      <c r="L11612" s="1">
        <v>366</v>
      </c>
      <c r="M11612" s="2">
        <f t="shared" si="543"/>
        <v>66.280555555555551</v>
      </c>
      <c r="N11612" s="2" t="str">
        <f t="shared" si="544"/>
        <v/>
      </c>
      <c r="O11612" s="2" t="str">
        <f t="shared" si="545"/>
        <v/>
      </c>
    </row>
    <row r="11613" spans="1:15" x14ac:dyDescent="0.25">
      <c r="A11613">
        <v>11612</v>
      </c>
      <c r="B11613">
        <v>4</v>
      </c>
      <c r="C11613" s="1">
        <v>27105</v>
      </c>
      <c r="D11613">
        <v>0</v>
      </c>
      <c r="E11613">
        <v>0</v>
      </c>
      <c r="F11613" t="s">
        <v>20</v>
      </c>
      <c r="G11613" s="1">
        <v>37463</v>
      </c>
      <c r="H11613">
        <v>2</v>
      </c>
      <c r="J11613">
        <v>10</v>
      </c>
      <c r="K11613">
        <v>18707</v>
      </c>
      <c r="L11613" s="1">
        <v>366</v>
      </c>
      <c r="M11613" s="2">
        <f t="shared" si="543"/>
        <v>28.358333333333334</v>
      </c>
      <c r="N11613" s="2" t="str">
        <f t="shared" si="544"/>
        <v/>
      </c>
      <c r="O11613" s="2" t="str">
        <f t="shared" si="545"/>
        <v/>
      </c>
    </row>
    <row r="11614" spans="1:15" x14ac:dyDescent="0.25">
      <c r="A11614">
        <v>11613</v>
      </c>
      <c r="B11614">
        <v>4</v>
      </c>
      <c r="C11614" s="1">
        <v>28583</v>
      </c>
      <c r="D11614">
        <v>3390</v>
      </c>
      <c r="E11614">
        <v>0</v>
      </c>
      <c r="F11614" t="s">
        <v>20</v>
      </c>
      <c r="G11614" s="1">
        <v>37466</v>
      </c>
      <c r="H11614">
        <v>2</v>
      </c>
      <c r="J11614">
        <v>10</v>
      </c>
      <c r="K11614">
        <v>18319</v>
      </c>
      <c r="L11614" s="1">
        <v>366</v>
      </c>
      <c r="M11614" s="2">
        <f t="shared" si="543"/>
        <v>24.322222222222223</v>
      </c>
      <c r="N11614" s="2" t="str">
        <f t="shared" si="544"/>
        <v/>
      </c>
      <c r="O11614" s="2" t="str">
        <f t="shared" si="545"/>
        <v/>
      </c>
    </row>
    <row r="11615" spans="1:15" x14ac:dyDescent="0.25">
      <c r="A11615">
        <v>11614</v>
      </c>
      <c r="B11615">
        <v>2</v>
      </c>
      <c r="C11615" s="1">
        <v>30490</v>
      </c>
      <c r="D11615">
        <v>0</v>
      </c>
      <c r="E11615">
        <v>0</v>
      </c>
      <c r="F11615" t="s">
        <v>20</v>
      </c>
      <c r="G11615" s="1">
        <v>37467</v>
      </c>
      <c r="H11615">
        <v>2</v>
      </c>
      <c r="J11615">
        <v>21</v>
      </c>
      <c r="K11615">
        <v>0</v>
      </c>
      <c r="L11615" s="1">
        <v>366</v>
      </c>
      <c r="M11615" s="2">
        <f t="shared" si="543"/>
        <v>19.102777777777778</v>
      </c>
      <c r="N11615" s="2" t="str">
        <f t="shared" si="544"/>
        <v/>
      </c>
      <c r="O11615" s="2" t="str">
        <f t="shared" si="545"/>
        <v/>
      </c>
    </row>
    <row r="11616" spans="1:15" x14ac:dyDescent="0.25">
      <c r="A11616">
        <v>11615</v>
      </c>
      <c r="B11616">
        <v>2</v>
      </c>
      <c r="C11616" s="1">
        <v>15393</v>
      </c>
      <c r="D11616">
        <v>0</v>
      </c>
      <c r="E11616">
        <v>0</v>
      </c>
      <c r="F11616" t="s">
        <v>13</v>
      </c>
      <c r="G11616" s="1">
        <v>37467</v>
      </c>
      <c r="H11616">
        <v>0</v>
      </c>
      <c r="J11616">
        <v>25</v>
      </c>
      <c r="K11616">
        <v>0</v>
      </c>
      <c r="L11616" s="1">
        <v>366</v>
      </c>
      <c r="M11616" s="2">
        <f t="shared" si="543"/>
        <v>60.44166666666667</v>
      </c>
      <c r="N11616" s="2" t="str">
        <f t="shared" si="544"/>
        <v/>
      </c>
      <c r="O11616" s="2" t="str">
        <f t="shared" si="545"/>
        <v/>
      </c>
    </row>
    <row r="11617" spans="1:15" x14ac:dyDescent="0.25">
      <c r="A11617">
        <v>11616</v>
      </c>
      <c r="B11617">
        <v>3</v>
      </c>
      <c r="C11617" s="1">
        <v>28338</v>
      </c>
      <c r="D11617">
        <v>1320</v>
      </c>
      <c r="E11617">
        <v>0</v>
      </c>
      <c r="F11617" t="s">
        <v>26</v>
      </c>
      <c r="G11617" s="1">
        <v>37469</v>
      </c>
      <c r="H11617">
        <v>2</v>
      </c>
      <c r="J11617">
        <v>10</v>
      </c>
      <c r="K11617">
        <v>17907</v>
      </c>
      <c r="L11617" s="1">
        <v>366</v>
      </c>
      <c r="M11617" s="2">
        <f t="shared" si="543"/>
        <v>25</v>
      </c>
      <c r="N11617" s="2" t="str">
        <f t="shared" si="544"/>
        <v/>
      </c>
      <c r="O11617" s="2" t="str">
        <f t="shared" si="545"/>
        <v/>
      </c>
    </row>
    <row r="11618" spans="1:15" x14ac:dyDescent="0.25">
      <c r="A11618">
        <v>11617</v>
      </c>
      <c r="B11618">
        <v>4</v>
      </c>
      <c r="C11618" s="1">
        <v>26609</v>
      </c>
      <c r="D11618">
        <v>0</v>
      </c>
      <c r="E11618">
        <v>1</v>
      </c>
      <c r="F11618" t="s">
        <v>20</v>
      </c>
      <c r="G11618" s="1">
        <v>37469</v>
      </c>
      <c r="H11618">
        <v>2</v>
      </c>
      <c r="J11618">
        <v>10</v>
      </c>
      <c r="K11618">
        <v>10107</v>
      </c>
      <c r="L11618" s="1">
        <v>366</v>
      </c>
      <c r="M11618" s="2">
        <f t="shared" si="543"/>
        <v>29.736111111111111</v>
      </c>
      <c r="N11618" s="2" t="str">
        <f t="shared" si="544"/>
        <v/>
      </c>
      <c r="O11618" s="2" t="str">
        <f t="shared" si="545"/>
        <v/>
      </c>
    </row>
    <row r="11619" spans="1:15" x14ac:dyDescent="0.25">
      <c r="A11619">
        <v>11618</v>
      </c>
      <c r="B11619">
        <v>3</v>
      </c>
      <c r="C11619" s="1">
        <v>22141</v>
      </c>
      <c r="D11619">
        <v>0</v>
      </c>
      <c r="E11619">
        <v>3</v>
      </c>
      <c r="F11619" t="s">
        <v>17</v>
      </c>
      <c r="G11619" s="1">
        <v>37469</v>
      </c>
      <c r="H11619">
        <v>2</v>
      </c>
      <c r="J11619">
        <v>10</v>
      </c>
      <c r="K11619">
        <v>10107</v>
      </c>
      <c r="L11619" s="1">
        <v>366</v>
      </c>
      <c r="M11619" s="2">
        <f t="shared" si="543"/>
        <v>41.966666666666669</v>
      </c>
      <c r="N11619" s="2" t="str">
        <f t="shared" si="544"/>
        <v/>
      </c>
      <c r="O11619" s="2" t="str">
        <f t="shared" si="545"/>
        <v/>
      </c>
    </row>
    <row r="11620" spans="1:15" x14ac:dyDescent="0.25">
      <c r="A11620">
        <v>11619</v>
      </c>
      <c r="B11620">
        <v>2</v>
      </c>
      <c r="C11620" s="1">
        <v>27718</v>
      </c>
      <c r="D11620">
        <v>0</v>
      </c>
      <c r="E11620">
        <v>0</v>
      </c>
      <c r="F11620" t="s">
        <v>13</v>
      </c>
      <c r="G11620" s="1">
        <v>37469</v>
      </c>
      <c r="H11620">
        <v>0</v>
      </c>
      <c r="J11620">
        <v>10</v>
      </c>
      <c r="K11620">
        <v>10107</v>
      </c>
      <c r="L11620" s="1">
        <v>366</v>
      </c>
      <c r="M11620" s="2">
        <f t="shared" si="543"/>
        <v>26.697222222222223</v>
      </c>
      <c r="N11620" s="2" t="str">
        <f t="shared" si="544"/>
        <v/>
      </c>
      <c r="O11620" s="2" t="str">
        <f t="shared" si="545"/>
        <v/>
      </c>
    </row>
    <row r="11621" spans="1:15" x14ac:dyDescent="0.25">
      <c r="A11621">
        <v>11620</v>
      </c>
      <c r="B11621">
        <v>2</v>
      </c>
      <c r="C11621" s="1">
        <v>15702</v>
      </c>
      <c r="D11621">
        <v>4480</v>
      </c>
      <c r="E11621">
        <v>2</v>
      </c>
      <c r="F11621" t="s">
        <v>18</v>
      </c>
      <c r="G11621" s="1">
        <v>37470</v>
      </c>
      <c r="H11621">
        <v>2</v>
      </c>
      <c r="J11621">
        <v>10</v>
      </c>
      <c r="K11621">
        <v>13907</v>
      </c>
      <c r="L11621" s="1">
        <v>366</v>
      </c>
      <c r="M11621" s="2">
        <f t="shared" si="543"/>
        <v>59.597222222222221</v>
      </c>
      <c r="N11621" s="2" t="str">
        <f t="shared" si="544"/>
        <v/>
      </c>
      <c r="O11621" s="2" t="str">
        <f t="shared" si="545"/>
        <v/>
      </c>
    </row>
    <row r="11622" spans="1:15" x14ac:dyDescent="0.25">
      <c r="A11622">
        <v>11621</v>
      </c>
      <c r="B11622">
        <v>3</v>
      </c>
      <c r="C11622" s="1">
        <v>25483</v>
      </c>
      <c r="D11622">
        <v>1128</v>
      </c>
      <c r="E11622">
        <v>1</v>
      </c>
      <c r="F11622" t="s">
        <v>16</v>
      </c>
      <c r="G11622" s="1">
        <v>37470</v>
      </c>
      <c r="H11622">
        <v>2</v>
      </c>
      <c r="J11622">
        <v>10</v>
      </c>
      <c r="K11622">
        <v>16707</v>
      </c>
      <c r="L11622" s="1">
        <v>366</v>
      </c>
      <c r="M11622" s="2">
        <f t="shared" si="543"/>
        <v>32.819444444444443</v>
      </c>
      <c r="N11622" s="2" t="str">
        <f t="shared" si="544"/>
        <v/>
      </c>
      <c r="O11622" s="2" t="str">
        <f t="shared" si="545"/>
        <v/>
      </c>
    </row>
    <row r="11623" spans="1:15" x14ac:dyDescent="0.25">
      <c r="A11623">
        <v>11622</v>
      </c>
      <c r="B11623">
        <v>1</v>
      </c>
      <c r="C11623" t="s">
        <v>12</v>
      </c>
      <c r="D11623">
        <v>0</v>
      </c>
      <c r="E11623">
        <v>0</v>
      </c>
      <c r="F11623" t="s">
        <v>13</v>
      </c>
      <c r="G11623" s="1">
        <v>37470</v>
      </c>
      <c r="H11623">
        <v>4</v>
      </c>
      <c r="J11623">
        <v>61</v>
      </c>
      <c r="K11623">
        <v>10107</v>
      </c>
      <c r="L11623" s="1">
        <v>366</v>
      </c>
      <c r="O11623" s="2" t="str">
        <f t="shared" si="545"/>
        <v/>
      </c>
    </row>
    <row r="11624" spans="1:15" x14ac:dyDescent="0.25">
      <c r="A11624">
        <v>11623</v>
      </c>
      <c r="B11624">
        <v>3</v>
      </c>
      <c r="C11624" s="1">
        <v>26009</v>
      </c>
      <c r="D11624">
        <v>2212</v>
      </c>
      <c r="E11624">
        <v>1</v>
      </c>
      <c r="F11624" t="s">
        <v>14</v>
      </c>
      <c r="G11624" s="1">
        <v>37470</v>
      </c>
      <c r="H11624">
        <v>2</v>
      </c>
      <c r="J11624">
        <v>10</v>
      </c>
      <c r="K11624">
        <v>16807</v>
      </c>
      <c r="L11624" s="1">
        <v>366</v>
      </c>
      <c r="M11624" s="2">
        <f t="shared" si="543"/>
        <v>31.375</v>
      </c>
      <c r="N11624" s="2" t="str">
        <f t="shared" si="544"/>
        <v/>
      </c>
      <c r="O11624" s="2" t="str">
        <f t="shared" si="545"/>
        <v/>
      </c>
    </row>
    <row r="11625" spans="1:15" x14ac:dyDescent="0.25">
      <c r="A11625">
        <v>11624</v>
      </c>
      <c r="B11625">
        <v>2</v>
      </c>
      <c r="C11625" s="1">
        <v>22734</v>
      </c>
      <c r="D11625">
        <v>0</v>
      </c>
      <c r="E11625">
        <v>0</v>
      </c>
      <c r="F11625" t="s">
        <v>17</v>
      </c>
      <c r="G11625" s="1">
        <v>37473</v>
      </c>
      <c r="H11625">
        <v>0</v>
      </c>
      <c r="J11625">
        <v>10</v>
      </c>
      <c r="K11625">
        <v>10207</v>
      </c>
      <c r="L11625" s="1">
        <v>366</v>
      </c>
      <c r="M11625" s="2">
        <f t="shared" si="543"/>
        <v>40.35</v>
      </c>
      <c r="N11625" s="2" t="str">
        <f t="shared" si="544"/>
        <v/>
      </c>
      <c r="O11625" s="2" t="str">
        <f t="shared" si="545"/>
        <v/>
      </c>
    </row>
    <row r="11626" spans="1:15" x14ac:dyDescent="0.25">
      <c r="A11626">
        <v>11625</v>
      </c>
      <c r="B11626">
        <v>2</v>
      </c>
      <c r="C11626" s="1">
        <v>21155</v>
      </c>
      <c r="D11626">
        <v>0</v>
      </c>
      <c r="E11626">
        <v>1</v>
      </c>
      <c r="F11626" t="s">
        <v>20</v>
      </c>
      <c r="G11626" s="1">
        <v>37473</v>
      </c>
      <c r="H11626">
        <v>0</v>
      </c>
      <c r="J11626">
        <v>10</v>
      </c>
      <c r="K11626">
        <v>0</v>
      </c>
      <c r="L11626" s="1">
        <v>366</v>
      </c>
      <c r="M11626" s="2">
        <f t="shared" si="543"/>
        <v>44.677777777777777</v>
      </c>
      <c r="N11626" s="2" t="str">
        <f t="shared" si="544"/>
        <v/>
      </c>
      <c r="O11626" s="2" t="str">
        <f t="shared" si="545"/>
        <v/>
      </c>
    </row>
    <row r="11627" spans="1:15" x14ac:dyDescent="0.25">
      <c r="A11627">
        <v>11626</v>
      </c>
      <c r="B11627">
        <v>2</v>
      </c>
      <c r="C11627" s="1">
        <v>21947</v>
      </c>
      <c r="D11627">
        <v>0</v>
      </c>
      <c r="E11627">
        <v>0</v>
      </c>
      <c r="F11627" t="s">
        <v>13</v>
      </c>
      <c r="G11627" s="1">
        <v>37474</v>
      </c>
      <c r="H11627">
        <v>2</v>
      </c>
      <c r="J11627">
        <v>10</v>
      </c>
      <c r="K11627">
        <v>11907</v>
      </c>
      <c r="L11627" s="1">
        <v>366</v>
      </c>
      <c r="M11627" s="2">
        <f t="shared" si="543"/>
        <v>42.513888888888886</v>
      </c>
      <c r="N11627" s="2" t="str">
        <f t="shared" si="544"/>
        <v/>
      </c>
      <c r="O11627" s="2" t="str">
        <f t="shared" si="545"/>
        <v/>
      </c>
    </row>
    <row r="11628" spans="1:15" x14ac:dyDescent="0.25">
      <c r="A11628">
        <v>11627</v>
      </c>
      <c r="B11628">
        <v>2</v>
      </c>
      <c r="C11628" s="1">
        <v>18805</v>
      </c>
      <c r="D11628">
        <v>1883</v>
      </c>
      <c r="E11628">
        <v>0</v>
      </c>
      <c r="F11628" t="s">
        <v>13</v>
      </c>
      <c r="G11628" s="1">
        <v>37475</v>
      </c>
      <c r="H11628">
        <v>0</v>
      </c>
      <c r="J11628">
        <v>25</v>
      </c>
      <c r="K11628">
        <v>0</v>
      </c>
      <c r="L11628" s="1">
        <v>366</v>
      </c>
      <c r="M11628" s="2">
        <f t="shared" si="543"/>
        <v>51.113888888888887</v>
      </c>
      <c r="N11628" s="2" t="str">
        <f t="shared" si="544"/>
        <v/>
      </c>
      <c r="O11628" s="2" t="str">
        <f t="shared" si="545"/>
        <v/>
      </c>
    </row>
    <row r="11629" spans="1:15" x14ac:dyDescent="0.25">
      <c r="A11629">
        <v>11628</v>
      </c>
      <c r="B11629">
        <v>1</v>
      </c>
      <c r="C11629" t="s">
        <v>12</v>
      </c>
      <c r="D11629">
        <v>0</v>
      </c>
      <c r="E11629">
        <v>0</v>
      </c>
      <c r="F11629" t="s">
        <v>13</v>
      </c>
      <c r="G11629" s="1">
        <v>37475</v>
      </c>
      <c r="H11629">
        <v>4</v>
      </c>
      <c r="J11629">
        <v>61</v>
      </c>
      <c r="K11629">
        <v>10107</v>
      </c>
      <c r="L11629" s="1">
        <v>366</v>
      </c>
      <c r="O11629" s="2" t="str">
        <f t="shared" si="545"/>
        <v/>
      </c>
    </row>
    <row r="11630" spans="1:15" x14ac:dyDescent="0.25">
      <c r="A11630">
        <v>11629</v>
      </c>
      <c r="B11630">
        <v>2</v>
      </c>
      <c r="C11630" s="1">
        <v>26005</v>
      </c>
      <c r="D11630">
        <v>1275</v>
      </c>
      <c r="E11630">
        <v>0</v>
      </c>
      <c r="F11630" t="s">
        <v>20</v>
      </c>
      <c r="G11630" s="1">
        <v>37475</v>
      </c>
      <c r="H11630">
        <v>2</v>
      </c>
      <c r="J11630">
        <v>10</v>
      </c>
      <c r="K11630">
        <v>10107</v>
      </c>
      <c r="L11630" s="1">
        <v>366</v>
      </c>
      <c r="M11630" s="2">
        <f t="shared" si="543"/>
        <v>31.4</v>
      </c>
      <c r="N11630" s="2" t="str">
        <f t="shared" si="544"/>
        <v/>
      </c>
      <c r="O11630" s="2" t="str">
        <f t="shared" si="545"/>
        <v/>
      </c>
    </row>
    <row r="11631" spans="1:15" x14ac:dyDescent="0.25">
      <c r="A11631">
        <v>11630</v>
      </c>
      <c r="B11631">
        <v>4</v>
      </c>
      <c r="C11631" s="1">
        <v>37369</v>
      </c>
      <c r="D11631">
        <v>0</v>
      </c>
      <c r="E11631">
        <v>0</v>
      </c>
      <c r="F11631" t="s">
        <v>20</v>
      </c>
      <c r="G11631" s="1">
        <v>37476</v>
      </c>
      <c r="H11631">
        <v>2</v>
      </c>
      <c r="J11631">
        <v>21</v>
      </c>
      <c r="K11631">
        <v>10107</v>
      </c>
      <c r="L11631" s="1">
        <v>366</v>
      </c>
      <c r="M11631" s="2">
        <f t="shared" si="543"/>
        <v>0.29166666666666669</v>
      </c>
      <c r="N11631" s="2" t="str">
        <f t="shared" si="544"/>
        <v/>
      </c>
      <c r="O11631" s="2" t="str">
        <f t="shared" si="545"/>
        <v/>
      </c>
    </row>
    <row r="11632" spans="1:15" x14ac:dyDescent="0.25">
      <c r="A11632">
        <v>11631</v>
      </c>
      <c r="B11632">
        <v>4</v>
      </c>
      <c r="C11632" s="1">
        <v>26801</v>
      </c>
      <c r="D11632">
        <v>1753</v>
      </c>
      <c r="E11632">
        <v>0</v>
      </c>
      <c r="F11632" t="s">
        <v>29</v>
      </c>
      <c r="G11632" s="1">
        <v>37476</v>
      </c>
      <c r="H11632">
        <v>2</v>
      </c>
      <c r="J11632">
        <v>10</v>
      </c>
      <c r="K11632">
        <v>15807</v>
      </c>
      <c r="L11632" s="1">
        <v>366</v>
      </c>
      <c r="M11632" s="2">
        <f t="shared" si="543"/>
        <v>29.225000000000001</v>
      </c>
      <c r="N11632" s="2" t="str">
        <f t="shared" si="544"/>
        <v/>
      </c>
      <c r="O11632" s="2" t="str">
        <f t="shared" si="545"/>
        <v/>
      </c>
    </row>
    <row r="11633" spans="1:15" x14ac:dyDescent="0.25">
      <c r="A11633">
        <v>11632</v>
      </c>
      <c r="B11633">
        <v>4</v>
      </c>
      <c r="C11633" s="1">
        <v>21297</v>
      </c>
      <c r="D11633">
        <v>0</v>
      </c>
      <c r="E11633">
        <v>1</v>
      </c>
      <c r="F11633" t="s">
        <v>20</v>
      </c>
      <c r="G11633" s="1">
        <v>37476</v>
      </c>
      <c r="H11633">
        <v>2</v>
      </c>
      <c r="J11633">
        <v>10</v>
      </c>
      <c r="K11633">
        <v>10307</v>
      </c>
      <c r="L11633" s="1">
        <v>366</v>
      </c>
      <c r="M11633" s="2">
        <f t="shared" si="543"/>
        <v>44.294444444444444</v>
      </c>
      <c r="N11633" s="2" t="str">
        <f t="shared" si="544"/>
        <v/>
      </c>
      <c r="O11633" s="2" t="str">
        <f t="shared" si="545"/>
        <v/>
      </c>
    </row>
    <row r="11634" spans="1:15" x14ac:dyDescent="0.25">
      <c r="A11634">
        <v>11633</v>
      </c>
      <c r="B11634">
        <v>4</v>
      </c>
      <c r="C11634" s="1">
        <v>27317</v>
      </c>
      <c r="D11634">
        <v>0</v>
      </c>
      <c r="E11634">
        <v>0</v>
      </c>
      <c r="F11634" t="s">
        <v>20</v>
      </c>
      <c r="G11634" s="1">
        <v>37481</v>
      </c>
      <c r="H11634">
        <v>0</v>
      </c>
      <c r="J11634">
        <v>21</v>
      </c>
      <c r="K11634">
        <v>0</v>
      </c>
      <c r="L11634" s="1">
        <v>366</v>
      </c>
      <c r="M11634" s="2">
        <f t="shared" si="543"/>
        <v>27.827777777777779</v>
      </c>
      <c r="N11634" s="2" t="str">
        <f t="shared" si="544"/>
        <v/>
      </c>
      <c r="O11634" s="2" t="str">
        <f t="shared" si="545"/>
        <v/>
      </c>
    </row>
    <row r="11635" spans="1:15" x14ac:dyDescent="0.25">
      <c r="A11635">
        <v>11634</v>
      </c>
      <c r="B11635">
        <v>3</v>
      </c>
      <c r="C11635" s="1">
        <v>17668</v>
      </c>
      <c r="D11635">
        <v>0</v>
      </c>
      <c r="E11635">
        <v>0</v>
      </c>
      <c r="F11635" t="s">
        <v>13</v>
      </c>
      <c r="G11635" s="1">
        <v>37481</v>
      </c>
      <c r="H11635">
        <v>0</v>
      </c>
      <c r="J11635">
        <v>25</v>
      </c>
      <c r="K11635">
        <v>0</v>
      </c>
      <c r="L11635" s="1">
        <v>366</v>
      </c>
      <c r="M11635" s="2">
        <f t="shared" si="543"/>
        <v>54.244444444444447</v>
      </c>
      <c r="N11635" s="2" t="str">
        <f t="shared" si="544"/>
        <v/>
      </c>
      <c r="O11635" s="2" t="str">
        <f t="shared" si="545"/>
        <v/>
      </c>
    </row>
    <row r="11636" spans="1:15" x14ac:dyDescent="0.25">
      <c r="A11636">
        <v>11635</v>
      </c>
      <c r="B11636">
        <v>3</v>
      </c>
      <c r="C11636" s="1">
        <v>26354</v>
      </c>
      <c r="D11636">
        <v>2039</v>
      </c>
      <c r="E11636">
        <v>3</v>
      </c>
      <c r="F11636" t="s">
        <v>18</v>
      </c>
      <c r="G11636" s="1">
        <v>37481</v>
      </c>
      <c r="H11636">
        <v>2</v>
      </c>
      <c r="J11636">
        <v>10</v>
      </c>
      <c r="K11636">
        <v>16707</v>
      </c>
      <c r="L11636" s="1">
        <v>366</v>
      </c>
      <c r="M11636" s="2">
        <f t="shared" si="543"/>
        <v>30.466666666666665</v>
      </c>
      <c r="N11636" s="2" t="str">
        <f t="shared" si="544"/>
        <v/>
      </c>
      <c r="O11636" s="2" t="str">
        <f t="shared" si="545"/>
        <v/>
      </c>
    </row>
    <row r="11637" spans="1:15" x14ac:dyDescent="0.25">
      <c r="A11637">
        <v>11636</v>
      </c>
      <c r="B11637">
        <v>3</v>
      </c>
      <c r="C11637" s="1">
        <v>28244</v>
      </c>
      <c r="D11637">
        <v>1920</v>
      </c>
      <c r="E11637">
        <v>2</v>
      </c>
      <c r="F11637" t="s">
        <v>16</v>
      </c>
      <c r="G11637" s="1">
        <v>37481</v>
      </c>
      <c r="H11637">
        <v>2</v>
      </c>
      <c r="J11637">
        <v>10</v>
      </c>
      <c r="K11637">
        <v>10307</v>
      </c>
      <c r="L11637" s="1">
        <v>366</v>
      </c>
      <c r="M11637" s="2">
        <f t="shared" si="543"/>
        <v>25.288888888888888</v>
      </c>
      <c r="N11637" s="2" t="str">
        <f t="shared" si="544"/>
        <v/>
      </c>
      <c r="O11637" s="2" t="str">
        <f t="shared" si="545"/>
        <v/>
      </c>
    </row>
    <row r="11638" spans="1:15" x14ac:dyDescent="0.25">
      <c r="A11638">
        <v>11637</v>
      </c>
      <c r="B11638">
        <v>2</v>
      </c>
      <c r="C11638" s="1">
        <v>19242</v>
      </c>
      <c r="D11638">
        <v>2189</v>
      </c>
      <c r="E11638">
        <v>0</v>
      </c>
      <c r="F11638" t="s">
        <v>14</v>
      </c>
      <c r="G11638" s="1">
        <v>37481</v>
      </c>
      <c r="H11638">
        <v>2</v>
      </c>
      <c r="I11638" t="s">
        <v>15</v>
      </c>
      <c r="J11638">
        <v>10</v>
      </c>
      <c r="K11638">
        <v>18319</v>
      </c>
      <c r="L11638" s="1">
        <v>366</v>
      </c>
      <c r="M11638" s="2">
        <f t="shared" si="543"/>
        <v>49.93888888888889</v>
      </c>
      <c r="N11638" s="2" t="str">
        <f t="shared" si="544"/>
        <v/>
      </c>
      <c r="O11638" s="2" t="str">
        <f t="shared" si="545"/>
        <v/>
      </c>
    </row>
    <row r="11639" spans="1:15" x14ac:dyDescent="0.25">
      <c r="A11639">
        <v>11638</v>
      </c>
      <c r="B11639">
        <v>3</v>
      </c>
      <c r="C11639" s="1">
        <v>25220</v>
      </c>
      <c r="D11639">
        <v>2377</v>
      </c>
      <c r="E11639">
        <v>2</v>
      </c>
      <c r="F11639" t="s">
        <v>17</v>
      </c>
      <c r="G11639" s="1">
        <v>37487</v>
      </c>
      <c r="H11639">
        <v>2</v>
      </c>
      <c r="J11639">
        <v>10</v>
      </c>
      <c r="K11639">
        <v>10107</v>
      </c>
      <c r="L11639" s="1">
        <v>366</v>
      </c>
      <c r="M11639" s="2">
        <f t="shared" si="543"/>
        <v>33.588888888888889</v>
      </c>
      <c r="N11639" s="2" t="str">
        <f t="shared" si="544"/>
        <v/>
      </c>
      <c r="O11639" s="2" t="str">
        <f t="shared" si="545"/>
        <v/>
      </c>
    </row>
    <row r="11640" spans="1:15" x14ac:dyDescent="0.25">
      <c r="A11640">
        <v>11639</v>
      </c>
      <c r="B11640">
        <v>2</v>
      </c>
      <c r="C11640" s="1">
        <v>24192</v>
      </c>
      <c r="D11640">
        <v>4776</v>
      </c>
      <c r="E11640">
        <v>3</v>
      </c>
      <c r="F11640" t="s">
        <v>14</v>
      </c>
      <c r="G11640" s="1">
        <v>37487</v>
      </c>
      <c r="H11640">
        <v>2</v>
      </c>
      <c r="J11640">
        <v>10</v>
      </c>
      <c r="K11640">
        <v>12149</v>
      </c>
      <c r="L11640" s="1">
        <v>366</v>
      </c>
      <c r="M11640" s="2">
        <f t="shared" si="543"/>
        <v>36.397222222222226</v>
      </c>
      <c r="N11640" s="2" t="str">
        <f t="shared" si="544"/>
        <v/>
      </c>
      <c r="O11640" s="2" t="str">
        <f t="shared" si="545"/>
        <v/>
      </c>
    </row>
    <row r="11641" spans="1:15" x14ac:dyDescent="0.25">
      <c r="A11641">
        <v>11640</v>
      </c>
      <c r="B11641">
        <v>2</v>
      </c>
      <c r="C11641" s="1">
        <v>24668</v>
      </c>
      <c r="D11641">
        <v>0</v>
      </c>
      <c r="E11641">
        <v>0</v>
      </c>
      <c r="F11641" t="s">
        <v>14</v>
      </c>
      <c r="G11641" s="1">
        <v>37487</v>
      </c>
      <c r="H11641">
        <v>2</v>
      </c>
      <c r="J11641">
        <v>10</v>
      </c>
      <c r="K11641">
        <v>16807</v>
      </c>
      <c r="L11641" s="1">
        <v>366</v>
      </c>
      <c r="M11641" s="2">
        <f t="shared" si="543"/>
        <v>35.094444444444441</v>
      </c>
      <c r="N11641" s="2" t="str">
        <f t="shared" si="544"/>
        <v/>
      </c>
      <c r="O11641" s="2" t="str">
        <f t="shared" si="545"/>
        <v/>
      </c>
    </row>
    <row r="11642" spans="1:15" x14ac:dyDescent="0.25">
      <c r="A11642">
        <v>11641</v>
      </c>
      <c r="B11642">
        <v>3</v>
      </c>
      <c r="C11642" s="1">
        <v>17667</v>
      </c>
      <c r="D11642">
        <v>0</v>
      </c>
      <c r="E11642">
        <v>0</v>
      </c>
      <c r="F11642" t="s">
        <v>13</v>
      </c>
      <c r="G11642" s="1">
        <v>37488</v>
      </c>
      <c r="H11642">
        <v>0</v>
      </c>
      <c r="J11642">
        <v>25</v>
      </c>
      <c r="K11642">
        <v>0</v>
      </c>
      <c r="L11642" s="1">
        <v>366</v>
      </c>
      <c r="M11642" s="2">
        <f t="shared" si="543"/>
        <v>54.266666666666666</v>
      </c>
      <c r="N11642" s="2" t="str">
        <f t="shared" si="544"/>
        <v/>
      </c>
      <c r="O11642" s="2" t="str">
        <f t="shared" si="545"/>
        <v/>
      </c>
    </row>
    <row r="11643" spans="1:15" x14ac:dyDescent="0.25">
      <c r="A11643">
        <v>11642</v>
      </c>
      <c r="B11643">
        <v>3</v>
      </c>
      <c r="C11643" s="1">
        <v>20317</v>
      </c>
      <c r="D11643">
        <v>0</v>
      </c>
      <c r="E11643">
        <v>0</v>
      </c>
      <c r="F11643" t="s">
        <v>17</v>
      </c>
      <c r="G11643" s="1">
        <v>37488</v>
      </c>
      <c r="H11643">
        <v>2</v>
      </c>
      <c r="J11643">
        <v>10</v>
      </c>
      <c r="K11643">
        <v>17807</v>
      </c>
      <c r="L11643" s="1">
        <v>366</v>
      </c>
      <c r="M11643" s="2">
        <f t="shared" si="543"/>
        <v>47.011111111111113</v>
      </c>
      <c r="N11643" s="2" t="str">
        <f t="shared" si="544"/>
        <v/>
      </c>
      <c r="O11643" s="2" t="str">
        <f t="shared" si="545"/>
        <v/>
      </c>
    </row>
    <row r="11644" spans="1:15" x14ac:dyDescent="0.25">
      <c r="A11644">
        <v>11643</v>
      </c>
      <c r="B11644">
        <v>3</v>
      </c>
      <c r="C11644" s="1">
        <v>26239</v>
      </c>
      <c r="D11644">
        <v>1250</v>
      </c>
      <c r="E11644">
        <v>2</v>
      </c>
      <c r="F11644" t="s">
        <v>14</v>
      </c>
      <c r="G11644" s="1">
        <v>37489</v>
      </c>
      <c r="H11644">
        <v>0</v>
      </c>
      <c r="J11644">
        <v>21</v>
      </c>
      <c r="K11644">
        <v>0</v>
      </c>
      <c r="L11644" s="1">
        <v>366</v>
      </c>
      <c r="M11644" s="2">
        <f t="shared" si="543"/>
        <v>30.802777777777777</v>
      </c>
      <c r="N11644" s="2" t="str">
        <f t="shared" si="544"/>
        <v/>
      </c>
      <c r="O11644" s="2" t="str">
        <f t="shared" si="545"/>
        <v/>
      </c>
    </row>
    <row r="11645" spans="1:15" x14ac:dyDescent="0.25">
      <c r="A11645">
        <v>11644</v>
      </c>
      <c r="B11645">
        <v>3</v>
      </c>
      <c r="C11645" s="1">
        <v>22560</v>
      </c>
      <c r="D11645">
        <v>0</v>
      </c>
      <c r="E11645">
        <v>0</v>
      </c>
      <c r="F11645" t="s">
        <v>14</v>
      </c>
      <c r="G11645" s="1">
        <v>37489</v>
      </c>
      <c r="H11645">
        <v>2</v>
      </c>
      <c r="J11645">
        <v>10</v>
      </c>
      <c r="K11645">
        <v>17807</v>
      </c>
      <c r="L11645" s="1">
        <v>366</v>
      </c>
      <c r="M11645" s="2">
        <f t="shared" si="543"/>
        <v>40.875</v>
      </c>
      <c r="N11645" s="2" t="str">
        <f t="shared" si="544"/>
        <v/>
      </c>
      <c r="O11645" s="2" t="str">
        <f t="shared" si="545"/>
        <v/>
      </c>
    </row>
    <row r="11646" spans="1:15" x14ac:dyDescent="0.25">
      <c r="A11646">
        <v>11645</v>
      </c>
      <c r="B11646">
        <v>3</v>
      </c>
      <c r="C11646" s="1">
        <v>20924</v>
      </c>
      <c r="D11646">
        <v>0</v>
      </c>
      <c r="E11646">
        <v>0</v>
      </c>
      <c r="F11646" t="s">
        <v>14</v>
      </c>
      <c r="G11646" s="1">
        <v>37490</v>
      </c>
      <c r="H11646">
        <v>2</v>
      </c>
      <c r="J11646">
        <v>10</v>
      </c>
      <c r="K11646">
        <v>13507</v>
      </c>
      <c r="L11646" s="1">
        <v>366</v>
      </c>
      <c r="M11646" s="2">
        <f t="shared" si="543"/>
        <v>45.355555555555554</v>
      </c>
      <c r="N11646" s="2" t="str">
        <f t="shared" si="544"/>
        <v/>
      </c>
      <c r="O11646" s="2" t="str">
        <f t="shared" si="545"/>
        <v/>
      </c>
    </row>
    <row r="11647" spans="1:15" x14ac:dyDescent="0.25">
      <c r="A11647">
        <v>11646</v>
      </c>
      <c r="B11647">
        <v>3</v>
      </c>
      <c r="C11647" s="1">
        <v>16624</v>
      </c>
      <c r="D11647">
        <v>0</v>
      </c>
      <c r="E11647">
        <v>0</v>
      </c>
      <c r="F11647" t="s">
        <v>14</v>
      </c>
      <c r="G11647" s="1">
        <v>37490</v>
      </c>
      <c r="H11647">
        <v>2</v>
      </c>
      <c r="J11647">
        <v>10</v>
      </c>
      <c r="K11647">
        <v>10907</v>
      </c>
      <c r="L11647" s="1">
        <v>366</v>
      </c>
      <c r="M11647" s="2">
        <f t="shared" si="543"/>
        <v>57.12777777777778</v>
      </c>
      <c r="N11647" s="2" t="str">
        <f t="shared" si="544"/>
        <v/>
      </c>
      <c r="O11647" s="2" t="str">
        <f t="shared" si="545"/>
        <v/>
      </c>
    </row>
    <row r="11648" spans="1:15" x14ac:dyDescent="0.25">
      <c r="A11648">
        <v>11647</v>
      </c>
      <c r="B11648">
        <v>3</v>
      </c>
      <c r="C11648" s="1">
        <v>17513</v>
      </c>
      <c r="D11648">
        <v>0</v>
      </c>
      <c r="E11648">
        <v>1</v>
      </c>
      <c r="F11648" t="s">
        <v>14</v>
      </c>
      <c r="G11648" s="1">
        <v>37490</v>
      </c>
      <c r="H11648">
        <v>2</v>
      </c>
      <c r="J11648">
        <v>10</v>
      </c>
      <c r="K11648">
        <v>10207</v>
      </c>
      <c r="L11648" s="1">
        <v>366</v>
      </c>
      <c r="M11648" s="2">
        <f t="shared" si="543"/>
        <v>54.694444444444443</v>
      </c>
      <c r="N11648" s="2" t="str">
        <f t="shared" si="544"/>
        <v/>
      </c>
      <c r="O11648" s="2" t="str">
        <f t="shared" si="545"/>
        <v/>
      </c>
    </row>
    <row r="11649" spans="1:15" x14ac:dyDescent="0.25">
      <c r="A11649">
        <v>11648</v>
      </c>
      <c r="B11649">
        <v>3</v>
      </c>
      <c r="C11649" s="1">
        <v>19145</v>
      </c>
      <c r="D11649">
        <v>0</v>
      </c>
      <c r="E11649">
        <v>0</v>
      </c>
      <c r="F11649" t="s">
        <v>13</v>
      </c>
      <c r="G11649" s="1">
        <v>37491</v>
      </c>
      <c r="H11649">
        <v>0</v>
      </c>
      <c r="J11649">
        <v>21</v>
      </c>
      <c r="K11649">
        <v>0</v>
      </c>
      <c r="L11649" s="1">
        <v>366</v>
      </c>
      <c r="M11649" s="2">
        <f t="shared" si="543"/>
        <v>50.230555555555554</v>
      </c>
      <c r="N11649" s="2" t="str">
        <f t="shared" si="544"/>
        <v/>
      </c>
      <c r="O11649" s="2" t="str">
        <f t="shared" si="545"/>
        <v/>
      </c>
    </row>
    <row r="11650" spans="1:15" x14ac:dyDescent="0.25">
      <c r="A11650">
        <v>11649</v>
      </c>
      <c r="B11650">
        <v>2</v>
      </c>
      <c r="C11650" s="1">
        <v>26820</v>
      </c>
      <c r="D11650">
        <v>0</v>
      </c>
      <c r="E11650">
        <v>0</v>
      </c>
      <c r="F11650" t="s">
        <v>14</v>
      </c>
      <c r="G11650" s="1">
        <v>37491</v>
      </c>
      <c r="H11650">
        <v>2</v>
      </c>
      <c r="J11650">
        <v>10</v>
      </c>
      <c r="K11650">
        <v>13507</v>
      </c>
      <c r="L11650" s="1">
        <v>366</v>
      </c>
      <c r="M11650" s="2">
        <f t="shared" si="543"/>
        <v>29.216666666666665</v>
      </c>
      <c r="N11650" s="2" t="str">
        <f t="shared" si="544"/>
        <v/>
      </c>
      <c r="O11650" s="2" t="str">
        <f t="shared" si="545"/>
        <v/>
      </c>
    </row>
    <row r="11651" spans="1:15" x14ac:dyDescent="0.25">
      <c r="A11651">
        <v>11650</v>
      </c>
      <c r="B11651">
        <v>2</v>
      </c>
      <c r="C11651" s="1">
        <v>31111</v>
      </c>
      <c r="D11651">
        <v>0</v>
      </c>
      <c r="E11651">
        <v>0</v>
      </c>
      <c r="F11651" t="s">
        <v>20</v>
      </c>
      <c r="G11651" s="1">
        <v>37491</v>
      </c>
      <c r="H11651">
        <v>2</v>
      </c>
      <c r="J11651">
        <v>21</v>
      </c>
      <c r="K11651">
        <v>10107</v>
      </c>
      <c r="L11651" s="1">
        <v>366</v>
      </c>
      <c r="M11651" s="2">
        <f t="shared" si="543"/>
        <v>17.466666666666665</v>
      </c>
      <c r="N11651" s="2" t="str">
        <f t="shared" si="544"/>
        <v/>
      </c>
      <c r="O11651" s="2" t="str">
        <f t="shared" si="545"/>
        <v/>
      </c>
    </row>
    <row r="11652" spans="1:15" x14ac:dyDescent="0.25">
      <c r="A11652">
        <v>11651</v>
      </c>
      <c r="B11652">
        <v>3</v>
      </c>
      <c r="C11652" s="1">
        <v>26394</v>
      </c>
      <c r="D11652">
        <v>2194</v>
      </c>
      <c r="E11652">
        <v>1</v>
      </c>
      <c r="F11652" t="s">
        <v>14</v>
      </c>
      <c r="G11652" s="1">
        <v>37491</v>
      </c>
      <c r="H11652">
        <v>2</v>
      </c>
      <c r="J11652">
        <v>10</v>
      </c>
      <c r="K11652">
        <v>10107</v>
      </c>
      <c r="L11652" s="1">
        <v>366</v>
      </c>
      <c r="M11652" s="2">
        <f t="shared" si="543"/>
        <v>30.383333333333333</v>
      </c>
      <c r="N11652" s="2" t="str">
        <f t="shared" si="544"/>
        <v/>
      </c>
      <c r="O11652" s="2" t="str">
        <f t="shared" si="545"/>
        <v/>
      </c>
    </row>
    <row r="11653" spans="1:15" x14ac:dyDescent="0.25">
      <c r="A11653">
        <v>11652</v>
      </c>
      <c r="B11653">
        <v>2</v>
      </c>
      <c r="C11653" s="1">
        <v>24479</v>
      </c>
      <c r="D11653">
        <v>1482</v>
      </c>
      <c r="E11653">
        <v>0</v>
      </c>
      <c r="F11653" t="s">
        <v>28</v>
      </c>
      <c r="G11653" s="1">
        <v>37491</v>
      </c>
      <c r="H11653">
        <v>2</v>
      </c>
      <c r="J11653">
        <v>10</v>
      </c>
      <c r="K11653">
        <v>10107</v>
      </c>
      <c r="L11653" s="1">
        <v>366</v>
      </c>
      <c r="M11653" s="2">
        <f t="shared" ref="M11653:M11716" si="546">DAYS360(C11653,G11653,TRUE)/360</f>
        <v>35.62777777777778</v>
      </c>
      <c r="N11653" s="2" t="str">
        <f t="shared" ref="N11653:N11716" si="547">IF(DAYS360(C11653,L11653)/360&gt;0,DAYS360(C11653,L11653)/360,"")</f>
        <v/>
      </c>
      <c r="O11653" s="2" t="str">
        <f t="shared" ref="O11653:O11716" si="548">IF(N11653="","",N11653-M11653)</f>
        <v/>
      </c>
    </row>
    <row r="11654" spans="1:15" x14ac:dyDescent="0.25">
      <c r="A11654">
        <v>11653</v>
      </c>
      <c r="B11654">
        <v>4</v>
      </c>
      <c r="C11654" s="1">
        <v>17553</v>
      </c>
      <c r="D11654">
        <v>795</v>
      </c>
      <c r="E11654">
        <v>0</v>
      </c>
      <c r="F11654" t="s">
        <v>20</v>
      </c>
      <c r="G11654" s="1">
        <v>37491</v>
      </c>
      <c r="H11654">
        <v>2</v>
      </c>
      <c r="J11654">
        <v>10</v>
      </c>
      <c r="K11654">
        <v>10107</v>
      </c>
      <c r="L11654" s="1">
        <v>366</v>
      </c>
      <c r="M11654" s="2">
        <f t="shared" si="546"/>
        <v>54.588888888888889</v>
      </c>
      <c r="N11654" s="2" t="str">
        <f t="shared" si="547"/>
        <v/>
      </c>
      <c r="O11654" s="2" t="str">
        <f t="shared" si="548"/>
        <v/>
      </c>
    </row>
    <row r="11655" spans="1:15" x14ac:dyDescent="0.25">
      <c r="A11655">
        <v>11654</v>
      </c>
      <c r="B11655">
        <v>3</v>
      </c>
      <c r="C11655" s="1">
        <v>26159</v>
      </c>
      <c r="D11655">
        <v>1985</v>
      </c>
      <c r="E11655">
        <v>2</v>
      </c>
      <c r="F11655" t="s">
        <v>14</v>
      </c>
      <c r="G11655" s="1">
        <v>37494</v>
      </c>
      <c r="H11655">
        <v>2</v>
      </c>
      <c r="J11655">
        <v>10</v>
      </c>
      <c r="K11655">
        <v>17907</v>
      </c>
      <c r="L11655" s="1">
        <v>366</v>
      </c>
      <c r="M11655" s="2">
        <f t="shared" si="546"/>
        <v>31.033333333333335</v>
      </c>
      <c r="N11655" s="2" t="str">
        <f t="shared" si="547"/>
        <v/>
      </c>
      <c r="O11655" s="2" t="str">
        <f t="shared" si="548"/>
        <v/>
      </c>
    </row>
    <row r="11656" spans="1:15" x14ac:dyDescent="0.25">
      <c r="A11656">
        <v>11655</v>
      </c>
      <c r="B11656">
        <v>2</v>
      </c>
      <c r="C11656" s="1">
        <v>15649</v>
      </c>
      <c r="D11656">
        <v>0</v>
      </c>
      <c r="E11656">
        <v>0</v>
      </c>
      <c r="F11656" t="s">
        <v>13</v>
      </c>
      <c r="G11656" s="1">
        <v>37494</v>
      </c>
      <c r="H11656">
        <v>2</v>
      </c>
      <c r="J11656">
        <v>10</v>
      </c>
      <c r="K11656">
        <v>18319</v>
      </c>
      <c r="L11656" s="1">
        <v>366</v>
      </c>
      <c r="M11656" s="2">
        <f t="shared" si="546"/>
        <v>59.81111111111111</v>
      </c>
      <c r="N11656" s="2" t="str">
        <f t="shared" si="547"/>
        <v/>
      </c>
      <c r="O11656" s="2" t="str">
        <f t="shared" si="548"/>
        <v/>
      </c>
    </row>
    <row r="11657" spans="1:15" x14ac:dyDescent="0.25">
      <c r="A11657">
        <v>11656</v>
      </c>
      <c r="B11657">
        <v>2</v>
      </c>
      <c r="C11657" s="1">
        <v>28933</v>
      </c>
      <c r="D11657">
        <v>1272</v>
      </c>
      <c r="E11657">
        <v>0</v>
      </c>
      <c r="F11657" t="s">
        <v>20</v>
      </c>
      <c r="G11657" s="1">
        <v>37495</v>
      </c>
      <c r="H11657">
        <v>2</v>
      </c>
      <c r="J11657">
        <v>10</v>
      </c>
      <c r="K11657">
        <v>13907</v>
      </c>
      <c r="L11657" s="1">
        <v>366</v>
      </c>
      <c r="M11657" s="2">
        <f t="shared" si="546"/>
        <v>23.43888888888889</v>
      </c>
      <c r="N11657" s="2" t="str">
        <f t="shared" si="547"/>
        <v/>
      </c>
      <c r="O11657" s="2" t="str">
        <f t="shared" si="548"/>
        <v/>
      </c>
    </row>
    <row r="11658" spans="1:15" x14ac:dyDescent="0.25">
      <c r="A11658">
        <v>11657</v>
      </c>
      <c r="B11658">
        <v>4</v>
      </c>
      <c r="C11658" s="1">
        <v>28087</v>
      </c>
      <c r="D11658">
        <v>2113</v>
      </c>
      <c r="E11658">
        <v>0</v>
      </c>
      <c r="F11658" t="s">
        <v>20</v>
      </c>
      <c r="G11658" s="1">
        <v>37495</v>
      </c>
      <c r="H11658">
        <v>2</v>
      </c>
      <c r="J11658">
        <v>10</v>
      </c>
      <c r="K11658">
        <v>10107</v>
      </c>
      <c r="L11658" s="1">
        <v>366</v>
      </c>
      <c r="M11658" s="2">
        <f t="shared" si="546"/>
        <v>25.761111111111113</v>
      </c>
      <c r="N11658" s="2" t="str">
        <f t="shared" si="547"/>
        <v/>
      </c>
      <c r="O11658" s="2" t="str">
        <f t="shared" si="548"/>
        <v/>
      </c>
    </row>
    <row r="11659" spans="1:15" x14ac:dyDescent="0.25">
      <c r="A11659">
        <v>11658</v>
      </c>
      <c r="B11659">
        <v>4</v>
      </c>
      <c r="C11659" s="1">
        <v>28070</v>
      </c>
      <c r="D11659">
        <v>1450</v>
      </c>
      <c r="E11659">
        <v>0</v>
      </c>
      <c r="F11659" t="s">
        <v>20</v>
      </c>
      <c r="G11659" s="1">
        <v>37495</v>
      </c>
      <c r="H11659">
        <v>2</v>
      </c>
      <c r="J11659">
        <v>10</v>
      </c>
      <c r="K11659">
        <v>17807</v>
      </c>
      <c r="L11659" s="1">
        <v>366</v>
      </c>
      <c r="M11659" s="2">
        <f t="shared" si="546"/>
        <v>25.808333333333334</v>
      </c>
      <c r="N11659" s="2" t="str">
        <f t="shared" si="547"/>
        <v/>
      </c>
      <c r="O11659" s="2" t="str">
        <f t="shared" si="548"/>
        <v/>
      </c>
    </row>
    <row r="11660" spans="1:15" x14ac:dyDescent="0.25">
      <c r="A11660">
        <v>11659</v>
      </c>
      <c r="B11660">
        <v>3</v>
      </c>
      <c r="C11660" s="1">
        <v>15411</v>
      </c>
      <c r="D11660">
        <v>0</v>
      </c>
      <c r="E11660">
        <v>0</v>
      </c>
      <c r="F11660" t="s">
        <v>17</v>
      </c>
      <c r="G11660" s="1">
        <v>37496</v>
      </c>
      <c r="H11660">
        <v>2</v>
      </c>
      <c r="J11660">
        <v>10</v>
      </c>
      <c r="K11660">
        <v>0</v>
      </c>
      <c r="L11660" s="1">
        <v>366</v>
      </c>
      <c r="M11660" s="2">
        <f t="shared" si="546"/>
        <v>60.463888888888889</v>
      </c>
      <c r="N11660" s="2" t="str">
        <f t="shared" si="547"/>
        <v/>
      </c>
      <c r="O11660" s="2" t="str">
        <f t="shared" si="548"/>
        <v/>
      </c>
    </row>
    <row r="11661" spans="1:15" x14ac:dyDescent="0.25">
      <c r="A11661">
        <v>11660</v>
      </c>
      <c r="B11661">
        <v>4</v>
      </c>
      <c r="C11661" s="1">
        <v>29956</v>
      </c>
      <c r="D11661">
        <v>1744</v>
      </c>
      <c r="E11661">
        <v>0</v>
      </c>
      <c r="F11661" t="s">
        <v>20</v>
      </c>
      <c r="G11661" s="1">
        <v>37496</v>
      </c>
      <c r="H11661">
        <v>2</v>
      </c>
      <c r="J11661">
        <v>10</v>
      </c>
      <c r="K11661">
        <v>15707</v>
      </c>
      <c r="L11661" s="1">
        <v>366</v>
      </c>
      <c r="M11661" s="2">
        <f t="shared" si="546"/>
        <v>20.647222222222222</v>
      </c>
      <c r="N11661" s="2" t="str">
        <f t="shared" si="547"/>
        <v/>
      </c>
      <c r="O11661" s="2" t="str">
        <f t="shared" si="548"/>
        <v/>
      </c>
    </row>
    <row r="11662" spans="1:15" x14ac:dyDescent="0.25">
      <c r="A11662">
        <v>11661</v>
      </c>
      <c r="B11662">
        <v>4</v>
      </c>
      <c r="C11662" s="1">
        <v>29197</v>
      </c>
      <c r="D11662">
        <v>1500</v>
      </c>
      <c r="E11662">
        <v>0</v>
      </c>
      <c r="F11662" t="s">
        <v>20</v>
      </c>
      <c r="G11662" s="1">
        <v>37496</v>
      </c>
      <c r="H11662">
        <v>2</v>
      </c>
      <c r="J11662">
        <v>10</v>
      </c>
      <c r="K11662">
        <v>13907</v>
      </c>
      <c r="L11662" s="1">
        <v>366</v>
      </c>
      <c r="M11662" s="2">
        <f t="shared" si="546"/>
        <v>22.722222222222221</v>
      </c>
      <c r="N11662" s="2" t="str">
        <f t="shared" si="547"/>
        <v/>
      </c>
      <c r="O11662" s="2" t="str">
        <f t="shared" si="548"/>
        <v/>
      </c>
    </row>
    <row r="11663" spans="1:15" x14ac:dyDescent="0.25">
      <c r="A11663">
        <v>11662</v>
      </c>
      <c r="B11663">
        <v>4</v>
      </c>
      <c r="C11663" s="1">
        <v>28258</v>
      </c>
      <c r="D11663">
        <v>1300</v>
      </c>
      <c r="E11663">
        <v>0</v>
      </c>
      <c r="F11663" t="s">
        <v>29</v>
      </c>
      <c r="G11663" s="1">
        <v>37496</v>
      </c>
      <c r="H11663">
        <v>2</v>
      </c>
      <c r="J11663">
        <v>10</v>
      </c>
      <c r="K11663">
        <v>10107</v>
      </c>
      <c r="L11663" s="1">
        <v>366</v>
      </c>
      <c r="M11663" s="2">
        <f t="shared" si="546"/>
        <v>25.291666666666668</v>
      </c>
      <c r="N11663" s="2" t="str">
        <f t="shared" si="547"/>
        <v/>
      </c>
      <c r="O11663" s="2" t="str">
        <f t="shared" si="548"/>
        <v/>
      </c>
    </row>
    <row r="11664" spans="1:15" x14ac:dyDescent="0.25">
      <c r="A11664">
        <v>11663</v>
      </c>
      <c r="B11664">
        <v>2</v>
      </c>
      <c r="C11664" s="1">
        <v>26941</v>
      </c>
      <c r="D11664">
        <v>2865</v>
      </c>
      <c r="E11664">
        <v>2</v>
      </c>
      <c r="F11664" t="s">
        <v>20</v>
      </c>
      <c r="G11664" s="1">
        <v>37496</v>
      </c>
      <c r="H11664">
        <v>2</v>
      </c>
      <c r="J11664">
        <v>10</v>
      </c>
      <c r="K11664">
        <v>18319</v>
      </c>
      <c r="L11664" s="1">
        <v>366</v>
      </c>
      <c r="M11664" s="2">
        <f t="shared" si="546"/>
        <v>28.9</v>
      </c>
      <c r="N11664" s="2" t="str">
        <f t="shared" si="547"/>
        <v/>
      </c>
      <c r="O11664" s="2" t="str">
        <f t="shared" si="548"/>
        <v/>
      </c>
    </row>
    <row r="11665" spans="1:15" x14ac:dyDescent="0.25">
      <c r="A11665">
        <v>11664</v>
      </c>
      <c r="B11665">
        <v>2</v>
      </c>
      <c r="C11665" s="1">
        <v>18900</v>
      </c>
      <c r="D11665">
        <v>0</v>
      </c>
      <c r="E11665">
        <v>0</v>
      </c>
      <c r="F11665" t="s">
        <v>13</v>
      </c>
      <c r="G11665" s="1">
        <v>37497</v>
      </c>
      <c r="H11665">
        <v>0</v>
      </c>
      <c r="J11665">
        <v>25</v>
      </c>
      <c r="K11665">
        <v>0</v>
      </c>
      <c r="L11665" s="1">
        <v>366</v>
      </c>
      <c r="M11665" s="2">
        <f t="shared" si="546"/>
        <v>50.916666666666664</v>
      </c>
      <c r="N11665" s="2" t="str">
        <f t="shared" si="547"/>
        <v/>
      </c>
      <c r="O11665" s="2" t="str">
        <f t="shared" si="548"/>
        <v/>
      </c>
    </row>
    <row r="11666" spans="1:15" x14ac:dyDescent="0.25">
      <c r="A11666">
        <v>11665</v>
      </c>
      <c r="B11666">
        <v>4</v>
      </c>
      <c r="C11666" s="1">
        <v>28305</v>
      </c>
      <c r="D11666">
        <v>1465</v>
      </c>
      <c r="E11666">
        <v>0</v>
      </c>
      <c r="F11666" t="s">
        <v>26</v>
      </c>
      <c r="G11666" s="1">
        <v>37498</v>
      </c>
      <c r="H11666">
        <v>2</v>
      </c>
      <c r="J11666">
        <v>10</v>
      </c>
      <c r="K11666">
        <v>10107</v>
      </c>
      <c r="L11666" s="1">
        <v>366</v>
      </c>
      <c r="M11666" s="2">
        <f t="shared" si="546"/>
        <v>25.169444444444444</v>
      </c>
      <c r="N11666" s="2" t="str">
        <f t="shared" si="547"/>
        <v/>
      </c>
      <c r="O11666" s="2" t="str">
        <f t="shared" si="548"/>
        <v/>
      </c>
    </row>
    <row r="11667" spans="1:15" x14ac:dyDescent="0.25">
      <c r="A11667">
        <v>11666</v>
      </c>
      <c r="B11667">
        <v>4</v>
      </c>
      <c r="C11667" s="1">
        <v>29281</v>
      </c>
      <c r="D11667">
        <v>1538</v>
      </c>
      <c r="E11667">
        <v>0</v>
      </c>
      <c r="F11667" t="s">
        <v>29</v>
      </c>
      <c r="G11667" s="1">
        <v>37498</v>
      </c>
      <c r="H11667">
        <v>2</v>
      </c>
      <c r="J11667">
        <v>10</v>
      </c>
      <c r="K11667">
        <v>10907</v>
      </c>
      <c r="L11667" s="1">
        <v>366</v>
      </c>
      <c r="M11667" s="2">
        <f t="shared" si="546"/>
        <v>22.497222222222224</v>
      </c>
      <c r="N11667" s="2" t="str">
        <f t="shared" si="547"/>
        <v/>
      </c>
      <c r="O11667" s="2" t="str">
        <f t="shared" si="548"/>
        <v/>
      </c>
    </row>
    <row r="11668" spans="1:15" x14ac:dyDescent="0.25">
      <c r="A11668">
        <v>11667</v>
      </c>
      <c r="B11668">
        <v>4</v>
      </c>
      <c r="C11668" s="1">
        <v>28122</v>
      </c>
      <c r="D11668">
        <v>1418</v>
      </c>
      <c r="E11668">
        <v>0</v>
      </c>
      <c r="F11668" t="s">
        <v>20</v>
      </c>
      <c r="G11668" s="1">
        <v>37501</v>
      </c>
      <c r="H11668">
        <v>2</v>
      </c>
      <c r="J11668">
        <v>10</v>
      </c>
      <c r="K11668">
        <v>10107</v>
      </c>
      <c r="L11668" s="1">
        <v>366</v>
      </c>
      <c r="M11668" s="2">
        <f t="shared" si="546"/>
        <v>25.677777777777777</v>
      </c>
      <c r="N11668" s="2" t="str">
        <f t="shared" si="547"/>
        <v/>
      </c>
      <c r="O11668" s="2" t="str">
        <f t="shared" si="548"/>
        <v/>
      </c>
    </row>
    <row r="11669" spans="1:15" x14ac:dyDescent="0.25">
      <c r="A11669">
        <v>11668</v>
      </c>
      <c r="B11669">
        <v>2</v>
      </c>
      <c r="C11669" s="1">
        <v>26845</v>
      </c>
      <c r="D11669">
        <v>2422</v>
      </c>
      <c r="E11669">
        <v>2</v>
      </c>
      <c r="F11669" t="s">
        <v>16</v>
      </c>
      <c r="G11669" s="1">
        <v>37501</v>
      </c>
      <c r="H11669">
        <v>2</v>
      </c>
      <c r="J11669">
        <v>10</v>
      </c>
      <c r="K11669">
        <v>10107</v>
      </c>
      <c r="L11669" s="1">
        <v>366</v>
      </c>
      <c r="M11669" s="2">
        <f t="shared" si="546"/>
        <v>29.172222222222221</v>
      </c>
      <c r="N11669" s="2" t="str">
        <f t="shared" si="547"/>
        <v/>
      </c>
      <c r="O11669" s="2" t="str">
        <f t="shared" si="548"/>
        <v/>
      </c>
    </row>
    <row r="11670" spans="1:15" x14ac:dyDescent="0.25">
      <c r="A11670">
        <v>11669</v>
      </c>
      <c r="B11670">
        <v>4</v>
      </c>
      <c r="C11670" s="1">
        <v>27565</v>
      </c>
      <c r="D11670">
        <v>0</v>
      </c>
      <c r="E11670">
        <v>0</v>
      </c>
      <c r="F11670" t="s">
        <v>14</v>
      </c>
      <c r="G11670" s="1">
        <v>37501</v>
      </c>
      <c r="H11670">
        <v>2</v>
      </c>
      <c r="J11670">
        <v>10</v>
      </c>
      <c r="K11670">
        <v>12149</v>
      </c>
      <c r="L11670" s="1">
        <v>366</v>
      </c>
      <c r="M11670" s="2">
        <f t="shared" si="546"/>
        <v>27.2</v>
      </c>
      <c r="N11670" s="2" t="str">
        <f t="shared" si="547"/>
        <v/>
      </c>
      <c r="O11670" s="2" t="str">
        <f t="shared" si="548"/>
        <v/>
      </c>
    </row>
    <row r="11671" spans="1:15" x14ac:dyDescent="0.25">
      <c r="A11671">
        <v>11670</v>
      </c>
      <c r="B11671">
        <v>4</v>
      </c>
      <c r="C11671" s="1">
        <v>24009</v>
      </c>
      <c r="D11671">
        <v>0</v>
      </c>
      <c r="E11671">
        <v>0</v>
      </c>
      <c r="F11671" t="s">
        <v>20</v>
      </c>
      <c r="G11671" s="1">
        <v>37501</v>
      </c>
      <c r="H11671">
        <v>2</v>
      </c>
      <c r="J11671">
        <v>10</v>
      </c>
      <c r="K11671">
        <v>18507</v>
      </c>
      <c r="L11671" s="1">
        <v>366</v>
      </c>
      <c r="M11671" s="2">
        <f t="shared" si="546"/>
        <v>36.93888888888889</v>
      </c>
      <c r="N11671" s="2" t="str">
        <f t="shared" si="547"/>
        <v/>
      </c>
      <c r="O11671" s="2" t="str">
        <f t="shared" si="548"/>
        <v/>
      </c>
    </row>
    <row r="11672" spans="1:15" x14ac:dyDescent="0.25">
      <c r="A11672">
        <v>11671</v>
      </c>
      <c r="B11672">
        <v>2</v>
      </c>
      <c r="C11672" s="1">
        <v>27323</v>
      </c>
      <c r="D11672">
        <v>1789</v>
      </c>
      <c r="E11672">
        <v>2</v>
      </c>
      <c r="F11672" t="s">
        <v>26</v>
      </c>
      <c r="G11672" s="1">
        <v>37501</v>
      </c>
      <c r="H11672">
        <v>0</v>
      </c>
      <c r="J11672">
        <v>21</v>
      </c>
      <c r="K11672">
        <v>0</v>
      </c>
      <c r="L11672" s="1">
        <v>366</v>
      </c>
      <c r="M11672" s="2">
        <f t="shared" si="546"/>
        <v>27.863888888888887</v>
      </c>
      <c r="N11672" s="2" t="str">
        <f t="shared" si="547"/>
        <v/>
      </c>
      <c r="O11672" s="2" t="str">
        <f t="shared" si="548"/>
        <v/>
      </c>
    </row>
    <row r="11673" spans="1:15" x14ac:dyDescent="0.25">
      <c r="A11673">
        <v>11672</v>
      </c>
      <c r="B11673">
        <v>2</v>
      </c>
      <c r="C11673" s="1">
        <v>28240</v>
      </c>
      <c r="D11673">
        <v>2200</v>
      </c>
      <c r="E11673">
        <v>0</v>
      </c>
      <c r="F11673" t="s">
        <v>29</v>
      </c>
      <c r="G11673" s="1">
        <v>37502</v>
      </c>
      <c r="H11673">
        <v>2</v>
      </c>
      <c r="J11673">
        <v>10</v>
      </c>
      <c r="K11673">
        <v>10807</v>
      </c>
      <c r="L11673" s="1">
        <v>366</v>
      </c>
      <c r="M11673" s="2">
        <f t="shared" si="546"/>
        <v>25.355555555555554</v>
      </c>
      <c r="N11673" s="2" t="str">
        <f t="shared" si="547"/>
        <v/>
      </c>
      <c r="O11673" s="2" t="str">
        <f t="shared" si="548"/>
        <v/>
      </c>
    </row>
    <row r="11674" spans="1:15" x14ac:dyDescent="0.25">
      <c r="A11674">
        <v>11673</v>
      </c>
      <c r="B11674">
        <v>2</v>
      </c>
      <c r="C11674" s="1">
        <v>18825</v>
      </c>
      <c r="D11674">
        <v>1893</v>
      </c>
      <c r="E11674">
        <v>3</v>
      </c>
      <c r="F11674" t="s">
        <v>26</v>
      </c>
      <c r="G11674" s="1">
        <v>37502</v>
      </c>
      <c r="H11674">
        <v>2</v>
      </c>
      <c r="J11674">
        <v>10</v>
      </c>
      <c r="K11674">
        <v>14607</v>
      </c>
      <c r="L11674" s="1">
        <v>366</v>
      </c>
      <c r="M11674" s="2">
        <f t="shared" si="546"/>
        <v>51.130555555555553</v>
      </c>
      <c r="N11674" s="2" t="str">
        <f t="shared" si="547"/>
        <v/>
      </c>
      <c r="O11674" s="2" t="str">
        <f t="shared" si="548"/>
        <v/>
      </c>
    </row>
    <row r="11675" spans="1:15" x14ac:dyDescent="0.25">
      <c r="A11675">
        <v>11674</v>
      </c>
      <c r="B11675">
        <v>3</v>
      </c>
      <c r="C11675" s="1">
        <v>26511</v>
      </c>
      <c r="D11675">
        <v>0</v>
      </c>
      <c r="E11675">
        <v>0</v>
      </c>
      <c r="F11675" t="s">
        <v>14</v>
      </c>
      <c r="G11675" s="1">
        <v>37502</v>
      </c>
      <c r="H11675">
        <v>2</v>
      </c>
      <c r="J11675">
        <v>10</v>
      </c>
      <c r="K11675">
        <v>17607</v>
      </c>
      <c r="L11675" s="1">
        <v>366</v>
      </c>
      <c r="M11675" s="2">
        <f t="shared" si="546"/>
        <v>30.091666666666665</v>
      </c>
      <c r="N11675" s="2" t="str">
        <f t="shared" si="547"/>
        <v/>
      </c>
      <c r="O11675" s="2" t="str">
        <f t="shared" si="548"/>
        <v/>
      </c>
    </row>
    <row r="11676" spans="1:15" x14ac:dyDescent="0.25">
      <c r="A11676">
        <v>11675</v>
      </c>
      <c r="B11676">
        <v>2</v>
      </c>
      <c r="C11676" s="1">
        <v>27912</v>
      </c>
      <c r="D11676">
        <v>1453</v>
      </c>
      <c r="E11676">
        <v>0</v>
      </c>
      <c r="F11676" t="s">
        <v>26</v>
      </c>
      <c r="G11676" s="1">
        <v>37502</v>
      </c>
      <c r="H11676">
        <v>2</v>
      </c>
      <c r="J11676">
        <v>10</v>
      </c>
      <c r="K11676">
        <v>10307</v>
      </c>
      <c r="L11676" s="1">
        <v>366</v>
      </c>
      <c r="M11676" s="2">
        <f t="shared" si="546"/>
        <v>26.255555555555556</v>
      </c>
      <c r="N11676" s="2" t="str">
        <f t="shared" si="547"/>
        <v/>
      </c>
      <c r="O11676" s="2" t="str">
        <f t="shared" si="548"/>
        <v/>
      </c>
    </row>
    <row r="11677" spans="1:15" x14ac:dyDescent="0.25">
      <c r="A11677">
        <v>11676</v>
      </c>
      <c r="B11677">
        <v>2</v>
      </c>
      <c r="C11677" s="1">
        <v>23377</v>
      </c>
      <c r="D11677">
        <v>0</v>
      </c>
      <c r="E11677">
        <v>5</v>
      </c>
      <c r="F11677" t="s">
        <v>14</v>
      </c>
      <c r="G11677" s="1">
        <v>37503</v>
      </c>
      <c r="H11677">
        <v>0</v>
      </c>
      <c r="J11677">
        <v>10</v>
      </c>
      <c r="K11677">
        <v>10107</v>
      </c>
      <c r="L11677" s="1">
        <v>366</v>
      </c>
      <c r="M11677" s="2">
        <f t="shared" si="546"/>
        <v>38.674999999999997</v>
      </c>
      <c r="N11677" s="2" t="str">
        <f t="shared" si="547"/>
        <v/>
      </c>
      <c r="O11677" s="2" t="str">
        <f t="shared" si="548"/>
        <v/>
      </c>
    </row>
    <row r="11678" spans="1:15" x14ac:dyDescent="0.25">
      <c r="A11678">
        <v>11677</v>
      </c>
      <c r="B11678">
        <v>2</v>
      </c>
      <c r="C11678" s="1">
        <v>27845</v>
      </c>
      <c r="D11678">
        <v>0</v>
      </c>
      <c r="E11678">
        <v>0</v>
      </c>
      <c r="F11678" t="s">
        <v>26</v>
      </c>
      <c r="G11678" s="1">
        <v>37503</v>
      </c>
      <c r="H11678">
        <v>2</v>
      </c>
      <c r="J11678">
        <v>10</v>
      </c>
      <c r="K11678">
        <v>10907</v>
      </c>
      <c r="L11678" s="1">
        <v>366</v>
      </c>
      <c r="M11678" s="2">
        <f t="shared" si="546"/>
        <v>26.43888888888889</v>
      </c>
      <c r="N11678" s="2" t="str">
        <f t="shared" si="547"/>
        <v/>
      </c>
      <c r="O11678" s="2" t="str">
        <f t="shared" si="548"/>
        <v/>
      </c>
    </row>
    <row r="11679" spans="1:15" x14ac:dyDescent="0.25">
      <c r="A11679">
        <v>11678</v>
      </c>
      <c r="B11679">
        <v>2</v>
      </c>
      <c r="C11679" s="1">
        <v>14444</v>
      </c>
      <c r="D11679">
        <v>3302</v>
      </c>
      <c r="E11679">
        <v>0</v>
      </c>
      <c r="F11679" t="s">
        <v>14</v>
      </c>
      <c r="G11679" s="1">
        <v>37503</v>
      </c>
      <c r="H11679">
        <v>2</v>
      </c>
      <c r="J11679">
        <v>10</v>
      </c>
      <c r="K11679">
        <v>12149</v>
      </c>
      <c r="L11679" s="1">
        <v>366</v>
      </c>
      <c r="M11679" s="2">
        <f t="shared" si="546"/>
        <v>63.12777777777778</v>
      </c>
      <c r="N11679" s="2" t="str">
        <f t="shared" si="547"/>
        <v/>
      </c>
      <c r="O11679" s="2" t="str">
        <f t="shared" si="548"/>
        <v/>
      </c>
    </row>
    <row r="11680" spans="1:15" x14ac:dyDescent="0.25">
      <c r="A11680">
        <v>11679</v>
      </c>
      <c r="B11680">
        <v>3</v>
      </c>
      <c r="C11680" s="1">
        <v>22019</v>
      </c>
      <c r="D11680">
        <v>0</v>
      </c>
      <c r="E11680">
        <v>2</v>
      </c>
      <c r="F11680" t="s">
        <v>14</v>
      </c>
      <c r="G11680" s="1">
        <v>37504</v>
      </c>
      <c r="H11680">
        <v>2</v>
      </c>
      <c r="J11680">
        <v>10</v>
      </c>
      <c r="K11680">
        <v>10107</v>
      </c>
      <c r="L11680" s="1">
        <v>366</v>
      </c>
      <c r="M11680" s="2">
        <f t="shared" si="546"/>
        <v>42.394444444444446</v>
      </c>
      <c r="N11680" s="2" t="str">
        <f t="shared" si="547"/>
        <v/>
      </c>
      <c r="O11680" s="2" t="str">
        <f t="shared" si="548"/>
        <v/>
      </c>
    </row>
    <row r="11681" spans="1:15" x14ac:dyDescent="0.25">
      <c r="A11681">
        <v>11680</v>
      </c>
      <c r="B11681">
        <v>2</v>
      </c>
      <c r="C11681" s="1">
        <v>23882</v>
      </c>
      <c r="D11681">
        <v>0</v>
      </c>
      <c r="E11681">
        <v>0</v>
      </c>
      <c r="F11681" t="s">
        <v>14</v>
      </c>
      <c r="G11681" s="1">
        <v>37504</v>
      </c>
      <c r="H11681">
        <v>2</v>
      </c>
      <c r="J11681">
        <v>10</v>
      </c>
      <c r="K11681">
        <v>16807</v>
      </c>
      <c r="L11681" s="1">
        <v>366</v>
      </c>
      <c r="M11681" s="2">
        <f t="shared" si="546"/>
        <v>37.291666666666664</v>
      </c>
      <c r="N11681" s="2" t="str">
        <f t="shared" si="547"/>
        <v/>
      </c>
      <c r="O11681" s="2" t="str">
        <f t="shared" si="548"/>
        <v/>
      </c>
    </row>
    <row r="11682" spans="1:15" x14ac:dyDescent="0.25">
      <c r="A11682">
        <v>11681</v>
      </c>
      <c r="B11682">
        <v>3</v>
      </c>
      <c r="C11682" s="1">
        <v>27070</v>
      </c>
      <c r="D11682">
        <v>0</v>
      </c>
      <c r="E11682">
        <v>0</v>
      </c>
      <c r="F11682" t="s">
        <v>13</v>
      </c>
      <c r="G11682" s="1">
        <v>37504</v>
      </c>
      <c r="H11682">
        <v>2</v>
      </c>
      <c r="J11682">
        <v>10</v>
      </c>
      <c r="K11682">
        <v>12149</v>
      </c>
      <c r="L11682" s="1">
        <v>366</v>
      </c>
      <c r="M11682" s="2">
        <f t="shared" si="546"/>
        <v>28.569444444444443</v>
      </c>
      <c r="N11682" s="2" t="str">
        <f t="shared" si="547"/>
        <v/>
      </c>
      <c r="O11682" s="2" t="str">
        <f t="shared" si="548"/>
        <v/>
      </c>
    </row>
    <row r="11683" spans="1:15" x14ac:dyDescent="0.25">
      <c r="A11683">
        <v>11682</v>
      </c>
      <c r="B11683">
        <v>4</v>
      </c>
      <c r="C11683" s="1">
        <v>25645</v>
      </c>
      <c r="D11683">
        <v>1154</v>
      </c>
      <c r="E11683">
        <v>0</v>
      </c>
      <c r="F11683" t="s">
        <v>20</v>
      </c>
      <c r="G11683" s="1">
        <v>37505</v>
      </c>
      <c r="H11683">
        <v>0</v>
      </c>
      <c r="J11683">
        <v>21</v>
      </c>
      <c r="K11683">
        <v>0</v>
      </c>
      <c r="L11683" s="1">
        <v>366</v>
      </c>
      <c r="M11683" s="2">
        <f t="shared" si="546"/>
        <v>32.466666666666669</v>
      </c>
      <c r="N11683" s="2" t="str">
        <f t="shared" si="547"/>
        <v/>
      </c>
      <c r="O11683" s="2" t="str">
        <f t="shared" si="548"/>
        <v/>
      </c>
    </row>
    <row r="11684" spans="1:15" x14ac:dyDescent="0.25">
      <c r="A11684">
        <v>11683</v>
      </c>
      <c r="B11684">
        <v>3</v>
      </c>
      <c r="C11684" s="1">
        <v>14166</v>
      </c>
      <c r="D11684">
        <v>0</v>
      </c>
      <c r="E11684">
        <v>0</v>
      </c>
      <c r="F11684" t="s">
        <v>13</v>
      </c>
      <c r="G11684" s="1">
        <v>37505</v>
      </c>
      <c r="H11684">
        <v>0</v>
      </c>
      <c r="J11684">
        <v>21</v>
      </c>
      <c r="K11684">
        <v>0</v>
      </c>
      <c r="L11684" s="1">
        <v>366</v>
      </c>
      <c r="M11684" s="2">
        <f t="shared" si="546"/>
        <v>63.897222222222226</v>
      </c>
      <c r="N11684" s="2" t="str">
        <f t="shared" si="547"/>
        <v/>
      </c>
      <c r="O11684" s="2" t="str">
        <f t="shared" si="548"/>
        <v/>
      </c>
    </row>
    <row r="11685" spans="1:15" x14ac:dyDescent="0.25">
      <c r="A11685">
        <v>11684</v>
      </c>
      <c r="B11685">
        <v>2</v>
      </c>
      <c r="C11685" s="1">
        <v>24233</v>
      </c>
      <c r="D11685">
        <v>0</v>
      </c>
      <c r="E11685">
        <v>0</v>
      </c>
      <c r="F11685" t="s">
        <v>13</v>
      </c>
      <c r="G11685" s="1">
        <v>37505</v>
      </c>
      <c r="H11685">
        <v>0</v>
      </c>
      <c r="J11685">
        <v>25</v>
      </c>
      <c r="K11685">
        <v>0</v>
      </c>
      <c r="L11685" s="1">
        <v>366</v>
      </c>
      <c r="M11685" s="2">
        <f t="shared" si="546"/>
        <v>36.333333333333336</v>
      </c>
      <c r="N11685" s="2" t="str">
        <f t="shared" si="547"/>
        <v/>
      </c>
      <c r="O11685" s="2" t="str">
        <f t="shared" si="548"/>
        <v/>
      </c>
    </row>
    <row r="11686" spans="1:15" x14ac:dyDescent="0.25">
      <c r="A11686">
        <v>11685</v>
      </c>
      <c r="B11686">
        <v>3</v>
      </c>
      <c r="C11686" s="1">
        <v>18808</v>
      </c>
      <c r="D11686">
        <v>0</v>
      </c>
      <c r="E11686">
        <v>0</v>
      </c>
      <c r="F11686" t="s">
        <v>13</v>
      </c>
      <c r="G11686" s="1">
        <v>37505</v>
      </c>
      <c r="H11686">
        <v>0</v>
      </c>
      <c r="J11686">
        <v>21</v>
      </c>
      <c r="K11686">
        <v>0</v>
      </c>
      <c r="L11686" s="1">
        <v>366</v>
      </c>
      <c r="M11686" s="2">
        <f t="shared" si="546"/>
        <v>51.18611111111111</v>
      </c>
      <c r="N11686" s="2" t="str">
        <f t="shared" si="547"/>
        <v/>
      </c>
      <c r="O11686" s="2" t="str">
        <f t="shared" si="548"/>
        <v/>
      </c>
    </row>
    <row r="11687" spans="1:15" x14ac:dyDescent="0.25">
      <c r="A11687">
        <v>11686</v>
      </c>
      <c r="B11687">
        <v>2</v>
      </c>
      <c r="C11687" s="1">
        <v>28731</v>
      </c>
      <c r="D11687">
        <v>1450</v>
      </c>
      <c r="E11687">
        <v>0</v>
      </c>
      <c r="F11687" t="s">
        <v>20</v>
      </c>
      <c r="G11687" s="1">
        <v>37505</v>
      </c>
      <c r="H11687">
        <v>2</v>
      </c>
      <c r="J11687">
        <v>10</v>
      </c>
      <c r="K11687">
        <v>15707</v>
      </c>
      <c r="L11687" s="1">
        <v>366</v>
      </c>
      <c r="M11687" s="2">
        <f t="shared" si="546"/>
        <v>24.019444444444446</v>
      </c>
      <c r="N11687" s="2" t="str">
        <f t="shared" si="547"/>
        <v/>
      </c>
      <c r="O11687" s="2" t="str">
        <f t="shared" si="548"/>
        <v/>
      </c>
    </row>
    <row r="11688" spans="1:15" x14ac:dyDescent="0.25">
      <c r="A11688">
        <v>11687</v>
      </c>
      <c r="B11688">
        <v>2</v>
      </c>
      <c r="C11688" s="1">
        <v>28170</v>
      </c>
      <c r="D11688">
        <v>0</v>
      </c>
      <c r="E11688">
        <v>0</v>
      </c>
      <c r="F11688" t="s">
        <v>20</v>
      </c>
      <c r="G11688" s="1">
        <v>37505</v>
      </c>
      <c r="H11688">
        <v>2</v>
      </c>
      <c r="J11688">
        <v>10</v>
      </c>
      <c r="K11688">
        <v>10107</v>
      </c>
      <c r="L11688" s="1">
        <v>366</v>
      </c>
      <c r="M11688" s="2">
        <f t="shared" si="546"/>
        <v>25.56111111111111</v>
      </c>
      <c r="N11688" s="2" t="str">
        <f t="shared" si="547"/>
        <v/>
      </c>
      <c r="O11688" s="2" t="str">
        <f t="shared" si="548"/>
        <v/>
      </c>
    </row>
    <row r="11689" spans="1:15" x14ac:dyDescent="0.25">
      <c r="A11689">
        <v>11688</v>
      </c>
      <c r="B11689">
        <v>3</v>
      </c>
      <c r="C11689" s="1">
        <v>14517</v>
      </c>
      <c r="D11689">
        <v>0</v>
      </c>
      <c r="E11689">
        <v>0</v>
      </c>
      <c r="F11689" t="s">
        <v>13</v>
      </c>
      <c r="G11689" s="1">
        <v>37508</v>
      </c>
      <c r="H11689">
        <v>0</v>
      </c>
      <c r="J11689">
        <v>25</v>
      </c>
      <c r="K11689">
        <v>0</v>
      </c>
      <c r="L11689" s="1">
        <v>366</v>
      </c>
      <c r="M11689" s="2">
        <f t="shared" si="546"/>
        <v>62.944444444444443</v>
      </c>
      <c r="N11689" s="2" t="str">
        <f t="shared" si="547"/>
        <v/>
      </c>
      <c r="O11689" s="2" t="str">
        <f t="shared" si="548"/>
        <v/>
      </c>
    </row>
    <row r="11690" spans="1:15" x14ac:dyDescent="0.25">
      <c r="A11690">
        <v>11689</v>
      </c>
      <c r="B11690">
        <v>2</v>
      </c>
      <c r="C11690" s="1">
        <v>21523</v>
      </c>
      <c r="D11690">
        <v>0</v>
      </c>
      <c r="E11690">
        <v>0</v>
      </c>
      <c r="F11690" t="s">
        <v>13</v>
      </c>
      <c r="G11690" s="1">
        <v>37508</v>
      </c>
      <c r="H11690">
        <v>0</v>
      </c>
      <c r="J11690">
        <v>25</v>
      </c>
      <c r="K11690">
        <v>0</v>
      </c>
      <c r="L11690" s="1">
        <v>366</v>
      </c>
      <c r="M11690" s="2">
        <f t="shared" si="546"/>
        <v>43.763888888888886</v>
      </c>
      <c r="N11690" s="2" t="str">
        <f t="shared" si="547"/>
        <v/>
      </c>
      <c r="O11690" s="2" t="str">
        <f t="shared" si="548"/>
        <v/>
      </c>
    </row>
    <row r="11691" spans="1:15" x14ac:dyDescent="0.25">
      <c r="A11691">
        <v>11690</v>
      </c>
      <c r="B11691">
        <v>2</v>
      </c>
      <c r="C11691" s="1">
        <v>26684</v>
      </c>
      <c r="D11691">
        <v>1400</v>
      </c>
      <c r="E11691">
        <v>0</v>
      </c>
      <c r="F11691" t="s">
        <v>20</v>
      </c>
      <c r="G11691" s="1">
        <v>37508</v>
      </c>
      <c r="H11691">
        <v>2</v>
      </c>
      <c r="J11691">
        <v>10</v>
      </c>
      <c r="K11691">
        <v>13607</v>
      </c>
      <c r="L11691" s="1">
        <v>366</v>
      </c>
      <c r="M11691" s="2">
        <f t="shared" si="546"/>
        <v>29.636111111111113</v>
      </c>
      <c r="N11691" s="2" t="str">
        <f t="shared" si="547"/>
        <v/>
      </c>
      <c r="O11691" s="2" t="str">
        <f t="shared" si="548"/>
        <v/>
      </c>
    </row>
    <row r="11692" spans="1:15" x14ac:dyDescent="0.25">
      <c r="A11692">
        <v>11691</v>
      </c>
      <c r="B11692">
        <v>4</v>
      </c>
      <c r="C11692" s="1">
        <v>27951</v>
      </c>
      <c r="D11692">
        <v>0</v>
      </c>
      <c r="E11692">
        <v>0</v>
      </c>
      <c r="F11692" t="s">
        <v>20</v>
      </c>
      <c r="G11692" s="1">
        <v>37508</v>
      </c>
      <c r="H11692">
        <v>0</v>
      </c>
      <c r="J11692">
        <v>10</v>
      </c>
      <c r="K11692">
        <v>10907</v>
      </c>
      <c r="L11692" s="1">
        <v>366</v>
      </c>
      <c r="M11692" s="2">
        <f t="shared" si="546"/>
        <v>26.163888888888888</v>
      </c>
      <c r="N11692" s="2" t="str">
        <f t="shared" si="547"/>
        <v/>
      </c>
      <c r="O11692" s="2" t="str">
        <f t="shared" si="548"/>
        <v/>
      </c>
    </row>
    <row r="11693" spans="1:15" x14ac:dyDescent="0.25">
      <c r="A11693">
        <v>11692</v>
      </c>
      <c r="B11693">
        <v>3</v>
      </c>
      <c r="C11693" s="1">
        <v>20648</v>
      </c>
      <c r="D11693">
        <v>0</v>
      </c>
      <c r="E11693">
        <v>0</v>
      </c>
      <c r="F11693" t="s">
        <v>13</v>
      </c>
      <c r="G11693" s="1">
        <v>37508</v>
      </c>
      <c r="H11693">
        <v>0</v>
      </c>
      <c r="J11693">
        <v>10</v>
      </c>
      <c r="K11693">
        <v>12149</v>
      </c>
      <c r="L11693" s="1">
        <v>366</v>
      </c>
      <c r="M11693" s="2">
        <f t="shared" si="546"/>
        <v>46.158333333333331</v>
      </c>
      <c r="N11693" s="2" t="str">
        <f t="shared" si="547"/>
        <v/>
      </c>
      <c r="O11693" s="2" t="str">
        <f t="shared" si="548"/>
        <v/>
      </c>
    </row>
    <row r="11694" spans="1:15" x14ac:dyDescent="0.25">
      <c r="A11694">
        <v>11693</v>
      </c>
      <c r="B11694">
        <v>4</v>
      </c>
      <c r="C11694" s="1">
        <v>29043</v>
      </c>
      <c r="D11694">
        <v>0</v>
      </c>
      <c r="E11694">
        <v>0</v>
      </c>
      <c r="F11694" t="s">
        <v>20</v>
      </c>
      <c r="G11694" s="1">
        <v>37509</v>
      </c>
      <c r="H11694">
        <v>2</v>
      </c>
      <c r="J11694">
        <v>10</v>
      </c>
      <c r="K11694">
        <v>13507</v>
      </c>
      <c r="L11694" s="1">
        <v>366</v>
      </c>
      <c r="M11694" s="2">
        <f t="shared" si="546"/>
        <v>23.175000000000001</v>
      </c>
      <c r="N11694" s="2" t="str">
        <f t="shared" si="547"/>
        <v/>
      </c>
      <c r="O11694" s="2" t="str">
        <f t="shared" si="548"/>
        <v/>
      </c>
    </row>
    <row r="11695" spans="1:15" x14ac:dyDescent="0.25">
      <c r="A11695">
        <v>11694</v>
      </c>
      <c r="B11695">
        <v>4</v>
      </c>
      <c r="C11695" s="1">
        <v>27684</v>
      </c>
      <c r="D11695">
        <v>0</v>
      </c>
      <c r="E11695">
        <v>0</v>
      </c>
      <c r="F11695" t="s">
        <v>20</v>
      </c>
      <c r="G11695" s="1">
        <v>37509</v>
      </c>
      <c r="H11695">
        <v>2</v>
      </c>
      <c r="J11695">
        <v>10</v>
      </c>
      <c r="K11695">
        <v>11907</v>
      </c>
      <c r="L11695" s="1">
        <v>366</v>
      </c>
      <c r="M11695" s="2">
        <f t="shared" si="546"/>
        <v>26.897222222222222</v>
      </c>
      <c r="N11695" s="2" t="str">
        <f t="shared" si="547"/>
        <v/>
      </c>
      <c r="O11695" s="2" t="str">
        <f t="shared" si="548"/>
        <v/>
      </c>
    </row>
    <row r="11696" spans="1:15" x14ac:dyDescent="0.25">
      <c r="A11696">
        <v>11695</v>
      </c>
      <c r="B11696">
        <v>4</v>
      </c>
      <c r="C11696" s="1">
        <v>37419</v>
      </c>
      <c r="D11696">
        <v>0</v>
      </c>
      <c r="E11696">
        <v>0</v>
      </c>
      <c r="F11696" t="s">
        <v>20</v>
      </c>
      <c r="G11696" s="1">
        <v>37509</v>
      </c>
      <c r="H11696">
        <v>2</v>
      </c>
      <c r="J11696">
        <v>21</v>
      </c>
      <c r="K11696">
        <v>10107</v>
      </c>
      <c r="L11696" s="1">
        <v>366</v>
      </c>
      <c r="M11696" s="2">
        <f t="shared" si="546"/>
        <v>0.24444444444444444</v>
      </c>
      <c r="N11696" s="2" t="str">
        <f t="shared" si="547"/>
        <v/>
      </c>
      <c r="O11696" s="2" t="str">
        <f t="shared" si="548"/>
        <v/>
      </c>
    </row>
    <row r="11697" spans="1:15" x14ac:dyDescent="0.25">
      <c r="A11697">
        <v>11696</v>
      </c>
      <c r="B11697">
        <v>3</v>
      </c>
      <c r="C11697" s="1">
        <v>23239</v>
      </c>
      <c r="D11697">
        <v>0</v>
      </c>
      <c r="E11697">
        <v>0</v>
      </c>
      <c r="F11697" t="s">
        <v>13</v>
      </c>
      <c r="G11697" s="1">
        <v>37509</v>
      </c>
      <c r="H11697">
        <v>0</v>
      </c>
      <c r="J11697">
        <v>10</v>
      </c>
      <c r="K11697">
        <v>12149</v>
      </c>
      <c r="L11697" s="1">
        <v>366</v>
      </c>
      <c r="M11697" s="2">
        <f t="shared" si="546"/>
        <v>39.06666666666667</v>
      </c>
      <c r="N11697" s="2" t="str">
        <f t="shared" si="547"/>
        <v/>
      </c>
      <c r="O11697" s="2" t="str">
        <f t="shared" si="548"/>
        <v/>
      </c>
    </row>
    <row r="11698" spans="1:15" x14ac:dyDescent="0.25">
      <c r="A11698">
        <v>11697</v>
      </c>
      <c r="B11698">
        <v>2</v>
      </c>
      <c r="C11698" s="1">
        <v>28399</v>
      </c>
      <c r="D11698">
        <v>1522</v>
      </c>
      <c r="E11698">
        <v>0</v>
      </c>
      <c r="F11698" t="s">
        <v>26</v>
      </c>
      <c r="G11698" s="1">
        <v>37510</v>
      </c>
      <c r="H11698">
        <v>2</v>
      </c>
      <c r="J11698">
        <v>10</v>
      </c>
      <c r="K11698">
        <v>17807</v>
      </c>
      <c r="L11698" s="1">
        <v>366</v>
      </c>
      <c r="M11698" s="2">
        <f t="shared" si="546"/>
        <v>24.944444444444443</v>
      </c>
      <c r="N11698" s="2" t="str">
        <f t="shared" si="547"/>
        <v/>
      </c>
      <c r="O11698" s="2" t="str">
        <f t="shared" si="548"/>
        <v/>
      </c>
    </row>
    <row r="11699" spans="1:15" x14ac:dyDescent="0.25">
      <c r="A11699">
        <v>11698</v>
      </c>
      <c r="B11699">
        <v>3</v>
      </c>
      <c r="C11699" s="1">
        <v>16638</v>
      </c>
      <c r="D11699">
        <v>1600</v>
      </c>
      <c r="E11699">
        <v>0</v>
      </c>
      <c r="F11699" t="s">
        <v>14</v>
      </c>
      <c r="G11699" s="1">
        <v>37510</v>
      </c>
      <c r="H11699">
        <v>0</v>
      </c>
      <c r="J11699">
        <v>21</v>
      </c>
      <c r="K11699">
        <v>0</v>
      </c>
      <c r="L11699" s="1">
        <v>366</v>
      </c>
      <c r="M11699" s="2">
        <f t="shared" si="546"/>
        <v>57.141666666666666</v>
      </c>
      <c r="N11699" s="2" t="str">
        <f t="shared" si="547"/>
        <v/>
      </c>
      <c r="O11699" s="2" t="str">
        <f t="shared" si="548"/>
        <v/>
      </c>
    </row>
    <row r="11700" spans="1:15" x14ac:dyDescent="0.25">
      <c r="A11700">
        <v>11699</v>
      </c>
      <c r="B11700">
        <v>4</v>
      </c>
      <c r="C11700" s="1">
        <v>27680</v>
      </c>
      <c r="D11700">
        <v>1700</v>
      </c>
      <c r="E11700">
        <v>0</v>
      </c>
      <c r="F11700" t="s">
        <v>20</v>
      </c>
      <c r="G11700" s="1">
        <v>37511</v>
      </c>
      <c r="H11700">
        <v>2</v>
      </c>
      <c r="J11700">
        <v>10</v>
      </c>
      <c r="K11700">
        <v>13807</v>
      </c>
      <c r="L11700" s="1">
        <v>366</v>
      </c>
      <c r="M11700" s="2">
        <f t="shared" si="546"/>
        <v>26.913888888888888</v>
      </c>
      <c r="N11700" s="2" t="str">
        <f t="shared" si="547"/>
        <v/>
      </c>
      <c r="O11700" s="2" t="str">
        <f t="shared" si="548"/>
        <v/>
      </c>
    </row>
    <row r="11701" spans="1:15" x14ac:dyDescent="0.25">
      <c r="A11701">
        <v>11700</v>
      </c>
      <c r="B11701">
        <v>4</v>
      </c>
      <c r="C11701" s="1">
        <v>23756</v>
      </c>
      <c r="D11701">
        <v>0</v>
      </c>
      <c r="E11701">
        <v>0</v>
      </c>
      <c r="F11701" t="s">
        <v>20</v>
      </c>
      <c r="G11701" s="1">
        <v>37511</v>
      </c>
      <c r="H11701">
        <v>2</v>
      </c>
      <c r="J11701">
        <v>10</v>
      </c>
      <c r="K11701">
        <v>13807</v>
      </c>
      <c r="L11701" s="1">
        <v>366</v>
      </c>
      <c r="M11701" s="2">
        <f t="shared" si="546"/>
        <v>37.661111111111111</v>
      </c>
      <c r="N11701" s="2" t="str">
        <f t="shared" si="547"/>
        <v/>
      </c>
      <c r="O11701" s="2" t="str">
        <f t="shared" si="548"/>
        <v/>
      </c>
    </row>
    <row r="11702" spans="1:15" x14ac:dyDescent="0.25">
      <c r="A11702">
        <v>11701</v>
      </c>
      <c r="B11702">
        <v>2</v>
      </c>
      <c r="C11702" s="1">
        <v>10990</v>
      </c>
      <c r="D11702">
        <v>0</v>
      </c>
      <c r="E11702">
        <v>0</v>
      </c>
      <c r="F11702" t="s">
        <v>14</v>
      </c>
      <c r="G11702" s="1">
        <v>37512</v>
      </c>
      <c r="H11702">
        <v>2</v>
      </c>
      <c r="J11702">
        <v>10</v>
      </c>
      <c r="K11702">
        <v>10107</v>
      </c>
      <c r="L11702" s="1">
        <v>366</v>
      </c>
      <c r="M11702" s="2">
        <f t="shared" si="546"/>
        <v>72.61666666666666</v>
      </c>
      <c r="N11702" s="2" t="str">
        <f t="shared" si="547"/>
        <v/>
      </c>
      <c r="O11702" s="2" t="str">
        <f t="shared" si="548"/>
        <v/>
      </c>
    </row>
    <row r="11703" spans="1:15" x14ac:dyDescent="0.25">
      <c r="A11703">
        <v>11702</v>
      </c>
      <c r="B11703">
        <v>4</v>
      </c>
      <c r="C11703" s="1">
        <v>36595</v>
      </c>
      <c r="D11703">
        <v>0</v>
      </c>
      <c r="E11703">
        <v>0</v>
      </c>
      <c r="F11703" t="s">
        <v>20</v>
      </c>
      <c r="G11703" s="1">
        <v>37512</v>
      </c>
      <c r="H11703">
        <v>2</v>
      </c>
      <c r="J11703">
        <v>21</v>
      </c>
      <c r="K11703">
        <v>10107</v>
      </c>
      <c r="L11703" s="1">
        <v>366</v>
      </c>
      <c r="M11703" s="2">
        <f t="shared" si="546"/>
        <v>2.5083333333333333</v>
      </c>
      <c r="N11703" s="2" t="str">
        <f t="shared" si="547"/>
        <v/>
      </c>
      <c r="O11703" s="2" t="str">
        <f t="shared" si="548"/>
        <v/>
      </c>
    </row>
    <row r="11704" spans="1:15" x14ac:dyDescent="0.25">
      <c r="A11704">
        <v>11703</v>
      </c>
      <c r="B11704">
        <v>2</v>
      </c>
      <c r="C11704" s="1">
        <v>19993</v>
      </c>
      <c r="D11704">
        <v>2400</v>
      </c>
      <c r="E11704">
        <v>1</v>
      </c>
      <c r="F11704" t="s">
        <v>21</v>
      </c>
      <c r="G11704" s="1">
        <v>37512</v>
      </c>
      <c r="H11704">
        <v>2</v>
      </c>
      <c r="J11704">
        <v>10</v>
      </c>
      <c r="K11704">
        <v>10107</v>
      </c>
      <c r="L11704" s="1">
        <v>366</v>
      </c>
      <c r="M11704" s="2">
        <f t="shared" si="546"/>
        <v>47.963888888888889</v>
      </c>
      <c r="N11704" s="2" t="str">
        <f t="shared" si="547"/>
        <v/>
      </c>
      <c r="O11704" s="2" t="str">
        <f t="shared" si="548"/>
        <v/>
      </c>
    </row>
    <row r="11705" spans="1:15" x14ac:dyDescent="0.25">
      <c r="A11705">
        <v>11704</v>
      </c>
      <c r="B11705">
        <v>3</v>
      </c>
      <c r="C11705" s="1">
        <v>19137</v>
      </c>
      <c r="D11705">
        <v>0</v>
      </c>
      <c r="E11705">
        <v>0</v>
      </c>
      <c r="F11705" t="s">
        <v>13</v>
      </c>
      <c r="G11705" s="1">
        <v>37512</v>
      </c>
      <c r="H11705">
        <v>0</v>
      </c>
      <c r="J11705">
        <v>25</v>
      </c>
      <c r="K11705">
        <v>0</v>
      </c>
      <c r="L11705" s="1">
        <v>366</v>
      </c>
      <c r="M11705" s="2">
        <f t="shared" si="546"/>
        <v>50.305555555555557</v>
      </c>
      <c r="N11705" s="2" t="str">
        <f t="shared" si="547"/>
        <v/>
      </c>
      <c r="O11705" s="2" t="str">
        <f t="shared" si="548"/>
        <v/>
      </c>
    </row>
    <row r="11706" spans="1:15" x14ac:dyDescent="0.25">
      <c r="A11706">
        <v>11705</v>
      </c>
      <c r="B11706">
        <v>3</v>
      </c>
      <c r="C11706" s="1">
        <v>20214</v>
      </c>
      <c r="D11706">
        <v>0</v>
      </c>
      <c r="E11706">
        <v>0</v>
      </c>
      <c r="F11706" t="s">
        <v>13</v>
      </c>
      <c r="G11706" s="1">
        <v>37515</v>
      </c>
      <c r="H11706">
        <v>0</v>
      </c>
      <c r="J11706">
        <v>23</v>
      </c>
      <c r="K11706">
        <v>0</v>
      </c>
      <c r="L11706" s="1">
        <v>366</v>
      </c>
      <c r="M11706" s="2">
        <f t="shared" si="546"/>
        <v>47.363888888888887</v>
      </c>
      <c r="N11706" s="2" t="str">
        <f t="shared" si="547"/>
        <v/>
      </c>
      <c r="O11706" s="2" t="str">
        <f t="shared" si="548"/>
        <v/>
      </c>
    </row>
    <row r="11707" spans="1:15" x14ac:dyDescent="0.25">
      <c r="A11707">
        <v>11706</v>
      </c>
      <c r="B11707">
        <v>2</v>
      </c>
      <c r="C11707" s="1">
        <v>16469</v>
      </c>
      <c r="D11707">
        <v>0</v>
      </c>
      <c r="E11707">
        <v>0</v>
      </c>
      <c r="F11707" t="s">
        <v>13</v>
      </c>
      <c r="G11707" s="1">
        <v>37515</v>
      </c>
      <c r="H11707">
        <v>0</v>
      </c>
      <c r="J11707">
        <v>21</v>
      </c>
      <c r="K11707">
        <v>0</v>
      </c>
      <c r="L11707" s="1">
        <v>366</v>
      </c>
      <c r="M11707" s="2">
        <f t="shared" si="546"/>
        <v>57.625</v>
      </c>
      <c r="N11707" s="2" t="str">
        <f t="shared" si="547"/>
        <v/>
      </c>
      <c r="O11707" s="2" t="str">
        <f t="shared" si="548"/>
        <v/>
      </c>
    </row>
    <row r="11708" spans="1:15" x14ac:dyDescent="0.25">
      <c r="A11708">
        <v>11707</v>
      </c>
      <c r="B11708">
        <v>3</v>
      </c>
      <c r="C11708" s="1">
        <v>22453</v>
      </c>
      <c r="D11708">
        <v>0</v>
      </c>
      <c r="E11708">
        <v>0</v>
      </c>
      <c r="F11708" t="s">
        <v>13</v>
      </c>
      <c r="G11708" s="1">
        <v>37515</v>
      </c>
      <c r="H11708">
        <v>0</v>
      </c>
      <c r="J11708">
        <v>23</v>
      </c>
      <c r="K11708">
        <v>0</v>
      </c>
      <c r="L11708" s="1">
        <v>366</v>
      </c>
      <c r="M11708" s="2">
        <f t="shared" si="546"/>
        <v>41.236111111111114</v>
      </c>
      <c r="N11708" s="2" t="str">
        <f t="shared" si="547"/>
        <v/>
      </c>
      <c r="O11708" s="2" t="str">
        <f t="shared" si="548"/>
        <v/>
      </c>
    </row>
    <row r="11709" spans="1:15" x14ac:dyDescent="0.25">
      <c r="A11709">
        <v>11708</v>
      </c>
      <c r="B11709">
        <v>3</v>
      </c>
      <c r="C11709" s="1">
        <v>20826</v>
      </c>
      <c r="D11709">
        <v>0</v>
      </c>
      <c r="E11709">
        <v>2</v>
      </c>
      <c r="F11709" t="s">
        <v>14</v>
      </c>
      <c r="G11709" s="1">
        <v>37515</v>
      </c>
      <c r="H11709">
        <v>2</v>
      </c>
      <c r="J11709">
        <v>10</v>
      </c>
      <c r="K11709">
        <v>10107</v>
      </c>
      <c r="L11709" s="1">
        <v>366</v>
      </c>
      <c r="M11709" s="2">
        <f t="shared" si="546"/>
        <v>45.694444444444443</v>
      </c>
      <c r="N11709" s="2" t="str">
        <f t="shared" si="547"/>
        <v/>
      </c>
      <c r="O11709" s="2" t="str">
        <f t="shared" si="548"/>
        <v/>
      </c>
    </row>
    <row r="11710" spans="1:15" x14ac:dyDescent="0.25">
      <c r="A11710">
        <v>11709</v>
      </c>
      <c r="B11710">
        <v>3</v>
      </c>
      <c r="C11710" s="1">
        <v>26469</v>
      </c>
      <c r="D11710">
        <v>1271</v>
      </c>
      <c r="E11710">
        <v>1</v>
      </c>
      <c r="F11710" t="s">
        <v>14</v>
      </c>
      <c r="G11710" s="1">
        <v>37516</v>
      </c>
      <c r="H11710">
        <v>0</v>
      </c>
      <c r="J11710">
        <v>21</v>
      </c>
      <c r="K11710">
        <v>0</v>
      </c>
      <c r="L11710" s="1">
        <v>366</v>
      </c>
      <c r="M11710" s="2">
        <f t="shared" si="546"/>
        <v>30.244444444444444</v>
      </c>
      <c r="N11710" s="2" t="str">
        <f t="shared" si="547"/>
        <v/>
      </c>
      <c r="O11710" s="2" t="str">
        <f t="shared" si="548"/>
        <v/>
      </c>
    </row>
    <row r="11711" spans="1:15" x14ac:dyDescent="0.25">
      <c r="A11711">
        <v>11710</v>
      </c>
      <c r="B11711">
        <v>2</v>
      </c>
      <c r="C11711" s="1">
        <v>23377</v>
      </c>
      <c r="D11711">
        <v>0</v>
      </c>
      <c r="E11711">
        <v>0</v>
      </c>
      <c r="F11711" t="s">
        <v>20</v>
      </c>
      <c r="G11711" s="1">
        <v>37516</v>
      </c>
      <c r="H11711">
        <v>2</v>
      </c>
      <c r="J11711">
        <v>10</v>
      </c>
      <c r="K11711">
        <v>13507</v>
      </c>
      <c r="L11711" s="1">
        <v>366</v>
      </c>
      <c r="M11711" s="2">
        <f t="shared" si="546"/>
        <v>38.711111111111109</v>
      </c>
      <c r="N11711" s="2" t="str">
        <f t="shared" si="547"/>
        <v/>
      </c>
      <c r="O11711" s="2" t="str">
        <f t="shared" si="548"/>
        <v/>
      </c>
    </row>
    <row r="11712" spans="1:15" x14ac:dyDescent="0.25">
      <c r="A11712">
        <v>11711</v>
      </c>
      <c r="B11712">
        <v>4</v>
      </c>
      <c r="C11712" s="1">
        <v>29132</v>
      </c>
      <c r="D11712">
        <v>0</v>
      </c>
      <c r="E11712">
        <v>0</v>
      </c>
      <c r="F11712" t="s">
        <v>20</v>
      </c>
      <c r="G11712" s="1">
        <v>37516</v>
      </c>
      <c r="H11712">
        <v>2</v>
      </c>
      <c r="J11712">
        <v>10</v>
      </c>
      <c r="K11712">
        <v>10607</v>
      </c>
      <c r="L11712" s="1">
        <v>366</v>
      </c>
      <c r="M11712" s="2">
        <f t="shared" si="546"/>
        <v>22.952777777777779</v>
      </c>
      <c r="N11712" s="2" t="str">
        <f t="shared" si="547"/>
        <v/>
      </c>
      <c r="O11712" s="2" t="str">
        <f t="shared" si="548"/>
        <v/>
      </c>
    </row>
    <row r="11713" spans="1:15" x14ac:dyDescent="0.25">
      <c r="A11713">
        <v>11712</v>
      </c>
      <c r="B11713">
        <v>2</v>
      </c>
      <c r="C11713" s="1">
        <v>28040</v>
      </c>
      <c r="D11713">
        <v>1493</v>
      </c>
      <c r="E11713">
        <v>0</v>
      </c>
      <c r="F11713" t="s">
        <v>20</v>
      </c>
      <c r="G11713" s="1">
        <v>37516</v>
      </c>
      <c r="H11713">
        <v>2</v>
      </c>
      <c r="J11713">
        <v>10</v>
      </c>
      <c r="K11713">
        <v>16707</v>
      </c>
      <c r="L11713" s="1">
        <v>366</v>
      </c>
      <c r="M11713" s="2">
        <f t="shared" si="546"/>
        <v>25.944444444444443</v>
      </c>
      <c r="N11713" s="2" t="str">
        <f t="shared" si="547"/>
        <v/>
      </c>
      <c r="O11713" s="2" t="str">
        <f t="shared" si="548"/>
        <v/>
      </c>
    </row>
    <row r="11714" spans="1:15" x14ac:dyDescent="0.25">
      <c r="A11714">
        <v>11713</v>
      </c>
      <c r="B11714">
        <v>2</v>
      </c>
      <c r="C11714" s="1">
        <v>23114</v>
      </c>
      <c r="D11714">
        <v>0</v>
      </c>
      <c r="E11714">
        <v>0</v>
      </c>
      <c r="F11714" t="s">
        <v>20</v>
      </c>
      <c r="G11714" s="1">
        <v>37516</v>
      </c>
      <c r="H11714">
        <v>2</v>
      </c>
      <c r="J11714">
        <v>10</v>
      </c>
      <c r="K11714">
        <v>10107</v>
      </c>
      <c r="L11714" s="1">
        <v>366</v>
      </c>
      <c r="M11714" s="2">
        <f t="shared" si="546"/>
        <v>39.427777777777777</v>
      </c>
      <c r="N11714" s="2" t="str">
        <f t="shared" si="547"/>
        <v/>
      </c>
      <c r="O11714" s="2" t="str">
        <f t="shared" si="548"/>
        <v/>
      </c>
    </row>
    <row r="11715" spans="1:15" x14ac:dyDescent="0.25">
      <c r="A11715">
        <v>11714</v>
      </c>
      <c r="B11715">
        <v>3</v>
      </c>
      <c r="C11715" s="1">
        <v>22332</v>
      </c>
      <c r="D11715">
        <v>0</v>
      </c>
      <c r="E11715">
        <v>0</v>
      </c>
      <c r="F11715" t="s">
        <v>14</v>
      </c>
      <c r="G11715" s="1">
        <v>37516</v>
      </c>
      <c r="H11715">
        <v>2</v>
      </c>
      <c r="J11715">
        <v>10</v>
      </c>
      <c r="K11715">
        <v>10307</v>
      </c>
      <c r="L11715" s="1">
        <v>366</v>
      </c>
      <c r="M11715" s="2">
        <f t="shared" si="546"/>
        <v>41.575000000000003</v>
      </c>
      <c r="N11715" s="2" t="str">
        <f t="shared" si="547"/>
        <v/>
      </c>
      <c r="O11715" s="2" t="str">
        <f t="shared" si="548"/>
        <v/>
      </c>
    </row>
    <row r="11716" spans="1:15" x14ac:dyDescent="0.25">
      <c r="A11716">
        <v>11715</v>
      </c>
      <c r="B11716">
        <v>4</v>
      </c>
      <c r="C11716" s="1">
        <v>29560</v>
      </c>
      <c r="D11716">
        <v>0</v>
      </c>
      <c r="E11716">
        <v>4</v>
      </c>
      <c r="F11716" t="s">
        <v>14</v>
      </c>
      <c r="G11716" s="1">
        <v>37516</v>
      </c>
      <c r="H11716">
        <v>0</v>
      </c>
      <c r="I11716" t="s">
        <v>19</v>
      </c>
      <c r="J11716">
        <v>21</v>
      </c>
      <c r="K11716">
        <v>10207</v>
      </c>
      <c r="L11716" s="1">
        <v>38391</v>
      </c>
      <c r="M11716" s="2">
        <f t="shared" si="546"/>
        <v>21.783333333333335</v>
      </c>
      <c r="N11716" s="2">
        <f t="shared" si="547"/>
        <v>24.175000000000001</v>
      </c>
      <c r="O11716" s="2">
        <f t="shared" si="548"/>
        <v>2.3916666666666657</v>
      </c>
    </row>
    <row r="11717" spans="1:15" x14ac:dyDescent="0.25">
      <c r="A11717">
        <v>11716</v>
      </c>
      <c r="B11717">
        <v>3</v>
      </c>
      <c r="C11717" s="1">
        <v>23814</v>
      </c>
      <c r="D11717">
        <v>0</v>
      </c>
      <c r="E11717">
        <v>0</v>
      </c>
      <c r="F11717" t="s">
        <v>13</v>
      </c>
      <c r="G11717" s="1">
        <v>37517</v>
      </c>
      <c r="H11717">
        <v>0</v>
      </c>
      <c r="J11717">
        <v>21</v>
      </c>
      <c r="K11717">
        <v>0</v>
      </c>
      <c r="L11717" s="1">
        <v>366</v>
      </c>
      <c r="M11717" s="2">
        <f t="shared" ref="M11717:M11780" si="549">DAYS360(C11717,G11717,TRUE)/360</f>
        <v>37.513888888888886</v>
      </c>
      <c r="N11717" s="2" t="str">
        <f t="shared" ref="N11717:N11780" si="550">IF(DAYS360(C11717,L11717)/360&gt;0,DAYS360(C11717,L11717)/360,"")</f>
        <v/>
      </c>
      <c r="O11717" s="2" t="str">
        <f t="shared" ref="O11717:O11780" si="551">IF(N11717="","",N11717-M11717)</f>
        <v/>
      </c>
    </row>
    <row r="11718" spans="1:15" x14ac:dyDescent="0.25">
      <c r="A11718">
        <v>11717</v>
      </c>
      <c r="B11718">
        <v>4</v>
      </c>
      <c r="C11718" s="1">
        <v>19074</v>
      </c>
      <c r="D11718">
        <v>0</v>
      </c>
      <c r="E11718">
        <v>0</v>
      </c>
      <c r="F11718" t="s">
        <v>20</v>
      </c>
      <c r="G11718" s="1">
        <v>37517</v>
      </c>
      <c r="H11718">
        <v>0</v>
      </c>
      <c r="J11718">
        <v>25</v>
      </c>
      <c r="K11718">
        <v>0</v>
      </c>
      <c r="L11718" s="1">
        <v>366</v>
      </c>
      <c r="M11718" s="2">
        <f t="shared" si="549"/>
        <v>50.491666666666667</v>
      </c>
      <c r="N11718" s="2" t="str">
        <f t="shared" si="550"/>
        <v/>
      </c>
      <c r="O11718" s="2" t="str">
        <f t="shared" si="551"/>
        <v/>
      </c>
    </row>
    <row r="11719" spans="1:15" x14ac:dyDescent="0.25">
      <c r="A11719">
        <v>11718</v>
      </c>
      <c r="B11719">
        <v>4</v>
      </c>
      <c r="C11719" s="1">
        <v>29126</v>
      </c>
      <c r="D11719">
        <v>1780</v>
      </c>
      <c r="E11719">
        <v>0</v>
      </c>
      <c r="F11719" t="s">
        <v>20</v>
      </c>
      <c r="G11719" s="1">
        <v>37517</v>
      </c>
      <c r="H11719">
        <v>0</v>
      </c>
      <c r="I11719" t="s">
        <v>19</v>
      </c>
      <c r="J11719">
        <v>21</v>
      </c>
      <c r="K11719">
        <v>16707</v>
      </c>
      <c r="L11719" s="1">
        <v>39027</v>
      </c>
      <c r="M11719" s="2">
        <f t="shared" si="549"/>
        <v>22.972222222222221</v>
      </c>
      <c r="N11719" s="2">
        <f t="shared" si="550"/>
        <v>27.105555555555554</v>
      </c>
      <c r="O11719" s="2">
        <f t="shared" si="551"/>
        <v>4.1333333333333329</v>
      </c>
    </row>
    <row r="11720" spans="1:15" x14ac:dyDescent="0.25">
      <c r="A11720">
        <v>11719</v>
      </c>
      <c r="B11720">
        <v>2</v>
      </c>
      <c r="C11720" s="1">
        <v>28599</v>
      </c>
      <c r="D11720">
        <v>1700</v>
      </c>
      <c r="E11720">
        <v>0</v>
      </c>
      <c r="F11720" t="s">
        <v>26</v>
      </c>
      <c r="G11720" s="1">
        <v>37517</v>
      </c>
      <c r="H11720">
        <v>2</v>
      </c>
      <c r="J11720">
        <v>10</v>
      </c>
      <c r="K11720">
        <v>10507</v>
      </c>
      <c r="L11720" s="1">
        <v>366</v>
      </c>
      <c r="M11720" s="2">
        <f t="shared" si="549"/>
        <v>24.413888888888888</v>
      </c>
      <c r="N11720" s="2" t="str">
        <f t="shared" si="550"/>
        <v/>
      </c>
      <c r="O11720" s="2" t="str">
        <f t="shared" si="551"/>
        <v/>
      </c>
    </row>
    <row r="11721" spans="1:15" x14ac:dyDescent="0.25">
      <c r="A11721">
        <v>11720</v>
      </c>
      <c r="B11721">
        <v>3</v>
      </c>
      <c r="C11721" s="1">
        <v>16519</v>
      </c>
      <c r="D11721">
        <v>0</v>
      </c>
      <c r="E11721">
        <v>0</v>
      </c>
      <c r="F11721" t="s">
        <v>13</v>
      </c>
      <c r="G11721" s="1">
        <v>37518</v>
      </c>
      <c r="H11721">
        <v>0</v>
      </c>
      <c r="J11721">
        <v>21</v>
      </c>
      <c r="K11721">
        <v>0</v>
      </c>
      <c r="L11721" s="1">
        <v>366</v>
      </c>
      <c r="M11721" s="2">
        <f t="shared" si="549"/>
        <v>57.488888888888887</v>
      </c>
      <c r="N11721" s="2" t="str">
        <f t="shared" si="550"/>
        <v/>
      </c>
      <c r="O11721" s="2" t="str">
        <f t="shared" si="551"/>
        <v/>
      </c>
    </row>
    <row r="11722" spans="1:15" x14ac:dyDescent="0.25">
      <c r="A11722">
        <v>11721</v>
      </c>
      <c r="B11722">
        <v>4</v>
      </c>
      <c r="C11722" s="1">
        <v>24606</v>
      </c>
      <c r="D11722">
        <v>2632</v>
      </c>
      <c r="E11722">
        <v>2</v>
      </c>
      <c r="F11722" t="s">
        <v>20</v>
      </c>
      <c r="G11722" s="1">
        <v>37518</v>
      </c>
      <c r="H11722">
        <v>2</v>
      </c>
      <c r="J11722">
        <v>10</v>
      </c>
      <c r="K11722">
        <v>18319</v>
      </c>
      <c r="L11722" s="1">
        <v>366</v>
      </c>
      <c r="M11722" s="2">
        <f t="shared" si="549"/>
        <v>35.347222222222221</v>
      </c>
      <c r="N11722" s="2" t="str">
        <f t="shared" si="550"/>
        <v/>
      </c>
      <c r="O11722" s="2" t="str">
        <f t="shared" si="551"/>
        <v/>
      </c>
    </row>
    <row r="11723" spans="1:15" x14ac:dyDescent="0.25">
      <c r="A11723">
        <v>11722</v>
      </c>
      <c r="B11723">
        <v>2</v>
      </c>
      <c r="C11723" s="1">
        <v>27948</v>
      </c>
      <c r="D11723">
        <v>2642</v>
      </c>
      <c r="E11723">
        <v>1</v>
      </c>
      <c r="F11723" t="s">
        <v>14</v>
      </c>
      <c r="G11723" s="1">
        <v>37519</v>
      </c>
      <c r="H11723">
        <v>0</v>
      </c>
      <c r="J11723">
        <v>21</v>
      </c>
      <c r="K11723">
        <v>0</v>
      </c>
      <c r="L11723" s="1">
        <v>366</v>
      </c>
      <c r="M11723" s="2">
        <f t="shared" si="549"/>
        <v>26.202777777777779</v>
      </c>
      <c r="N11723" s="2" t="str">
        <f t="shared" si="550"/>
        <v/>
      </c>
      <c r="O11723" s="2" t="str">
        <f t="shared" si="551"/>
        <v/>
      </c>
    </row>
    <row r="11724" spans="1:15" x14ac:dyDescent="0.25">
      <c r="A11724">
        <v>11723</v>
      </c>
      <c r="B11724">
        <v>4</v>
      </c>
      <c r="C11724" s="1">
        <v>32784</v>
      </c>
      <c r="D11724">
        <v>0</v>
      </c>
      <c r="E11724">
        <v>0</v>
      </c>
      <c r="F11724" t="s">
        <v>20</v>
      </c>
      <c r="G11724" s="1">
        <v>37519</v>
      </c>
      <c r="H11724">
        <v>2</v>
      </c>
      <c r="J11724">
        <v>21</v>
      </c>
      <c r="K11724">
        <v>10107</v>
      </c>
      <c r="L11724" s="1">
        <v>366</v>
      </c>
      <c r="M11724" s="2">
        <f t="shared" si="549"/>
        <v>12.963888888888889</v>
      </c>
      <c r="N11724" s="2" t="str">
        <f t="shared" si="550"/>
        <v/>
      </c>
      <c r="O11724" s="2" t="str">
        <f t="shared" si="551"/>
        <v/>
      </c>
    </row>
    <row r="11725" spans="1:15" x14ac:dyDescent="0.25">
      <c r="A11725">
        <v>11724</v>
      </c>
      <c r="B11725">
        <v>2</v>
      </c>
      <c r="C11725" s="1">
        <v>7625</v>
      </c>
      <c r="D11725">
        <v>0</v>
      </c>
      <c r="E11725">
        <v>0</v>
      </c>
      <c r="F11725" t="s">
        <v>13</v>
      </c>
      <c r="G11725" s="1">
        <v>37519</v>
      </c>
      <c r="H11725">
        <v>0</v>
      </c>
      <c r="J11725">
        <v>10</v>
      </c>
      <c r="K11725">
        <v>10107</v>
      </c>
      <c r="L11725" s="1">
        <v>366</v>
      </c>
      <c r="M11725" s="2">
        <f t="shared" si="549"/>
        <v>81.847222222222229</v>
      </c>
      <c r="N11725" s="2" t="str">
        <f t="shared" si="550"/>
        <v/>
      </c>
      <c r="O11725" s="2" t="str">
        <f t="shared" si="551"/>
        <v/>
      </c>
    </row>
    <row r="11726" spans="1:15" x14ac:dyDescent="0.25">
      <c r="A11726">
        <v>11725</v>
      </c>
      <c r="B11726">
        <v>3</v>
      </c>
      <c r="C11726" s="1">
        <v>22391</v>
      </c>
      <c r="D11726">
        <v>0</v>
      </c>
      <c r="E11726">
        <v>3</v>
      </c>
      <c r="F11726" t="s">
        <v>14</v>
      </c>
      <c r="G11726" s="1">
        <v>37519</v>
      </c>
      <c r="H11726">
        <v>2</v>
      </c>
      <c r="J11726">
        <v>10</v>
      </c>
      <c r="K11726">
        <v>10307</v>
      </c>
      <c r="L11726" s="1">
        <v>366</v>
      </c>
      <c r="M11726" s="2">
        <f t="shared" si="549"/>
        <v>41.416666666666664</v>
      </c>
      <c r="N11726" s="2" t="str">
        <f t="shared" si="550"/>
        <v/>
      </c>
      <c r="O11726" s="2" t="str">
        <f t="shared" si="551"/>
        <v/>
      </c>
    </row>
    <row r="11727" spans="1:15" x14ac:dyDescent="0.25">
      <c r="A11727">
        <v>11726</v>
      </c>
      <c r="B11727">
        <v>4</v>
      </c>
      <c r="C11727" s="1">
        <v>28637</v>
      </c>
      <c r="D11727">
        <v>0</v>
      </c>
      <c r="E11727">
        <v>0</v>
      </c>
      <c r="F11727" t="s">
        <v>20</v>
      </c>
      <c r="G11727" s="1">
        <v>37519</v>
      </c>
      <c r="H11727">
        <v>0</v>
      </c>
      <c r="J11727">
        <v>21</v>
      </c>
      <c r="K11727">
        <v>14707</v>
      </c>
      <c r="L11727" s="1">
        <v>366</v>
      </c>
      <c r="M11727" s="2">
        <f t="shared" si="549"/>
        <v>24.31388888888889</v>
      </c>
      <c r="N11727" s="2" t="str">
        <f t="shared" si="550"/>
        <v/>
      </c>
      <c r="O11727" s="2" t="str">
        <f t="shared" si="551"/>
        <v/>
      </c>
    </row>
    <row r="11728" spans="1:15" x14ac:dyDescent="0.25">
      <c r="A11728">
        <v>11727</v>
      </c>
      <c r="B11728">
        <v>3</v>
      </c>
      <c r="C11728" s="1">
        <v>26028</v>
      </c>
      <c r="D11728">
        <v>0</v>
      </c>
      <c r="E11728">
        <v>0</v>
      </c>
      <c r="F11728" t="s">
        <v>14</v>
      </c>
      <c r="G11728" s="1">
        <v>37522</v>
      </c>
      <c r="H11728">
        <v>2</v>
      </c>
      <c r="J11728">
        <v>10</v>
      </c>
      <c r="K11728">
        <v>13807</v>
      </c>
      <c r="L11728" s="1">
        <v>366</v>
      </c>
      <c r="M11728" s="2">
        <f t="shared" si="549"/>
        <v>31.466666666666665</v>
      </c>
      <c r="N11728" s="2" t="str">
        <f t="shared" si="550"/>
        <v/>
      </c>
      <c r="O11728" s="2" t="str">
        <f t="shared" si="551"/>
        <v/>
      </c>
    </row>
    <row r="11729" spans="1:15" x14ac:dyDescent="0.25">
      <c r="A11729">
        <v>11728</v>
      </c>
      <c r="B11729">
        <v>2</v>
      </c>
      <c r="C11729" s="1">
        <v>17875</v>
      </c>
      <c r="D11729">
        <v>2266</v>
      </c>
      <c r="E11729">
        <v>0</v>
      </c>
      <c r="F11729" t="s">
        <v>16</v>
      </c>
      <c r="G11729" s="1">
        <v>37522</v>
      </c>
      <c r="H11729">
        <v>2</v>
      </c>
      <c r="J11729">
        <v>10</v>
      </c>
      <c r="K11729">
        <v>12149</v>
      </c>
      <c r="L11729" s="1">
        <v>366</v>
      </c>
      <c r="M11729" s="2">
        <f t="shared" si="549"/>
        <v>53.791666666666664</v>
      </c>
      <c r="N11729" s="2" t="str">
        <f t="shared" si="550"/>
        <v/>
      </c>
      <c r="O11729" s="2" t="str">
        <f t="shared" si="551"/>
        <v/>
      </c>
    </row>
    <row r="11730" spans="1:15" x14ac:dyDescent="0.25">
      <c r="A11730">
        <v>11729</v>
      </c>
      <c r="B11730">
        <v>2</v>
      </c>
      <c r="C11730" s="1">
        <v>25139</v>
      </c>
      <c r="D11730">
        <v>1017</v>
      </c>
      <c r="E11730">
        <v>0</v>
      </c>
      <c r="F11730" t="s">
        <v>13</v>
      </c>
      <c r="G11730" s="1">
        <v>37522</v>
      </c>
      <c r="H11730">
        <v>0</v>
      </c>
      <c r="J11730">
        <v>21</v>
      </c>
      <c r="K11730">
        <v>0</v>
      </c>
      <c r="L11730" s="1">
        <v>366</v>
      </c>
      <c r="M11730" s="2">
        <f t="shared" si="549"/>
        <v>33.902777777777779</v>
      </c>
      <c r="N11730" s="2" t="str">
        <f t="shared" si="550"/>
        <v/>
      </c>
      <c r="O11730" s="2" t="str">
        <f t="shared" si="551"/>
        <v/>
      </c>
    </row>
    <row r="11731" spans="1:15" x14ac:dyDescent="0.25">
      <c r="A11731">
        <v>11730</v>
      </c>
      <c r="B11731">
        <v>2</v>
      </c>
      <c r="C11731" s="1">
        <v>22593</v>
      </c>
      <c r="D11731">
        <v>2527</v>
      </c>
      <c r="E11731">
        <v>3</v>
      </c>
      <c r="F11731" t="s">
        <v>14</v>
      </c>
      <c r="G11731" s="1">
        <v>37523</v>
      </c>
      <c r="H11731">
        <v>0</v>
      </c>
      <c r="J11731">
        <v>10</v>
      </c>
      <c r="K11731">
        <v>0</v>
      </c>
      <c r="L11731" s="1">
        <v>366</v>
      </c>
      <c r="M11731" s="2">
        <f t="shared" si="549"/>
        <v>40.87777777777778</v>
      </c>
      <c r="N11731" s="2" t="str">
        <f t="shared" si="550"/>
        <v/>
      </c>
      <c r="O11731" s="2" t="str">
        <f t="shared" si="551"/>
        <v/>
      </c>
    </row>
    <row r="11732" spans="1:15" x14ac:dyDescent="0.25">
      <c r="A11732">
        <v>11731</v>
      </c>
      <c r="B11732">
        <v>2</v>
      </c>
      <c r="C11732" s="1">
        <v>19862</v>
      </c>
      <c r="D11732">
        <v>2856</v>
      </c>
      <c r="E11732">
        <v>1</v>
      </c>
      <c r="F11732" t="s">
        <v>14</v>
      </c>
      <c r="G11732" s="1">
        <v>37523</v>
      </c>
      <c r="H11732">
        <v>0</v>
      </c>
      <c r="J11732">
        <v>25</v>
      </c>
      <c r="K11732">
        <v>0</v>
      </c>
      <c r="L11732" s="1">
        <v>366</v>
      </c>
      <c r="M11732" s="2">
        <f t="shared" si="549"/>
        <v>48.35</v>
      </c>
      <c r="N11732" s="2" t="str">
        <f t="shared" si="550"/>
        <v/>
      </c>
      <c r="O11732" s="2" t="str">
        <f t="shared" si="551"/>
        <v/>
      </c>
    </row>
    <row r="11733" spans="1:15" x14ac:dyDescent="0.25">
      <c r="A11733">
        <v>11732</v>
      </c>
      <c r="B11733">
        <v>2</v>
      </c>
      <c r="C11733" s="1">
        <v>13516</v>
      </c>
      <c r="D11733">
        <v>0</v>
      </c>
      <c r="E11733">
        <v>0</v>
      </c>
      <c r="F11733" t="s">
        <v>13</v>
      </c>
      <c r="G11733" s="1">
        <v>37524</v>
      </c>
      <c r="H11733">
        <v>0</v>
      </c>
      <c r="J11733">
        <v>25</v>
      </c>
      <c r="K11733">
        <v>0</v>
      </c>
      <c r="L11733" s="1">
        <v>366</v>
      </c>
      <c r="M11733" s="2">
        <f t="shared" si="549"/>
        <v>65.733333333333334</v>
      </c>
      <c r="N11733" s="2" t="str">
        <f t="shared" si="550"/>
        <v/>
      </c>
      <c r="O11733" s="2" t="str">
        <f t="shared" si="551"/>
        <v/>
      </c>
    </row>
    <row r="11734" spans="1:15" x14ac:dyDescent="0.25">
      <c r="A11734">
        <v>11733</v>
      </c>
      <c r="B11734">
        <v>4</v>
      </c>
      <c r="C11734" s="1">
        <v>33685</v>
      </c>
      <c r="D11734">
        <v>0</v>
      </c>
      <c r="E11734">
        <v>0</v>
      </c>
      <c r="F11734" t="s">
        <v>20</v>
      </c>
      <c r="G11734" s="1">
        <v>37525</v>
      </c>
      <c r="H11734">
        <v>2</v>
      </c>
      <c r="J11734">
        <v>21</v>
      </c>
      <c r="K11734">
        <v>0</v>
      </c>
      <c r="L11734" s="1">
        <v>366</v>
      </c>
      <c r="M11734" s="2">
        <f t="shared" si="549"/>
        <v>10.511111111111111</v>
      </c>
      <c r="N11734" s="2" t="str">
        <f t="shared" si="550"/>
        <v/>
      </c>
      <c r="O11734" s="2" t="str">
        <f t="shared" si="551"/>
        <v/>
      </c>
    </row>
    <row r="11735" spans="1:15" x14ac:dyDescent="0.25">
      <c r="A11735">
        <v>11734</v>
      </c>
      <c r="B11735">
        <v>4</v>
      </c>
      <c r="C11735" s="1">
        <v>24211</v>
      </c>
      <c r="D11735">
        <v>0</v>
      </c>
      <c r="E11735">
        <v>0</v>
      </c>
      <c r="F11735" t="s">
        <v>20</v>
      </c>
      <c r="G11735" s="1">
        <v>37525</v>
      </c>
      <c r="H11735">
        <v>0</v>
      </c>
      <c r="J11735">
        <v>25</v>
      </c>
      <c r="K11735">
        <v>0</v>
      </c>
      <c r="L11735" s="1">
        <v>366</v>
      </c>
      <c r="M11735" s="2">
        <f t="shared" si="549"/>
        <v>36.450000000000003</v>
      </c>
      <c r="N11735" s="2" t="str">
        <f t="shared" si="550"/>
        <v/>
      </c>
      <c r="O11735" s="2" t="str">
        <f t="shared" si="551"/>
        <v/>
      </c>
    </row>
    <row r="11736" spans="1:15" x14ac:dyDescent="0.25">
      <c r="A11736">
        <v>11735</v>
      </c>
      <c r="B11736">
        <v>4</v>
      </c>
      <c r="C11736" s="1">
        <v>27977</v>
      </c>
      <c r="D11736">
        <v>1647</v>
      </c>
      <c r="E11736">
        <v>1</v>
      </c>
      <c r="F11736" t="s">
        <v>26</v>
      </c>
      <c r="G11736" s="1">
        <v>37525</v>
      </c>
      <c r="H11736">
        <v>2</v>
      </c>
      <c r="J11736">
        <v>10</v>
      </c>
      <c r="K11736">
        <v>10507</v>
      </c>
      <c r="L11736" s="1">
        <v>366</v>
      </c>
      <c r="M11736" s="2">
        <f t="shared" si="549"/>
        <v>26.141666666666666</v>
      </c>
      <c r="N11736" s="2" t="str">
        <f t="shared" si="550"/>
        <v/>
      </c>
      <c r="O11736" s="2" t="str">
        <f t="shared" si="551"/>
        <v/>
      </c>
    </row>
    <row r="11737" spans="1:15" x14ac:dyDescent="0.25">
      <c r="A11737">
        <v>11736</v>
      </c>
      <c r="B11737">
        <v>2</v>
      </c>
      <c r="C11737" s="1">
        <v>18273</v>
      </c>
      <c r="D11737">
        <v>1025</v>
      </c>
      <c r="E11737">
        <v>0</v>
      </c>
      <c r="F11737" t="s">
        <v>16</v>
      </c>
      <c r="G11737" s="1">
        <v>37525</v>
      </c>
      <c r="H11737">
        <v>2</v>
      </c>
      <c r="J11737">
        <v>10</v>
      </c>
      <c r="K11737">
        <v>16807</v>
      </c>
      <c r="L11737" s="1">
        <v>366</v>
      </c>
      <c r="M11737" s="2">
        <f t="shared" si="549"/>
        <v>52.711111111111109</v>
      </c>
      <c r="N11737" s="2" t="str">
        <f t="shared" si="550"/>
        <v/>
      </c>
      <c r="O11737" s="2" t="str">
        <f t="shared" si="551"/>
        <v/>
      </c>
    </row>
    <row r="11738" spans="1:15" x14ac:dyDescent="0.25">
      <c r="A11738">
        <v>11737</v>
      </c>
      <c r="B11738">
        <v>3</v>
      </c>
      <c r="C11738" s="1">
        <v>19827</v>
      </c>
      <c r="D11738">
        <v>0</v>
      </c>
      <c r="E11738">
        <v>1</v>
      </c>
      <c r="F11738" t="s">
        <v>21</v>
      </c>
      <c r="G11738" s="1">
        <v>37525</v>
      </c>
      <c r="H11738">
        <v>2</v>
      </c>
      <c r="J11738">
        <v>10</v>
      </c>
      <c r="K11738">
        <v>12149</v>
      </c>
      <c r="L11738" s="1">
        <v>366</v>
      </c>
      <c r="M11738" s="2">
        <f t="shared" si="549"/>
        <v>48.452777777777776</v>
      </c>
      <c r="N11738" s="2" t="str">
        <f t="shared" si="550"/>
        <v/>
      </c>
      <c r="O11738" s="2" t="str">
        <f t="shared" si="551"/>
        <v/>
      </c>
    </row>
    <row r="11739" spans="1:15" x14ac:dyDescent="0.25">
      <c r="A11739">
        <v>11738</v>
      </c>
      <c r="B11739">
        <v>3</v>
      </c>
      <c r="C11739" s="1">
        <v>12958</v>
      </c>
      <c r="D11739">
        <v>0</v>
      </c>
      <c r="E11739">
        <v>0</v>
      </c>
      <c r="F11739" t="s">
        <v>13</v>
      </c>
      <c r="G11739" s="1">
        <v>37526</v>
      </c>
      <c r="H11739">
        <v>0</v>
      </c>
      <c r="J11739">
        <v>21</v>
      </c>
      <c r="K11739">
        <v>0</v>
      </c>
      <c r="L11739" s="1">
        <v>366</v>
      </c>
      <c r="M11739" s="2">
        <f t="shared" si="549"/>
        <v>67.261111111111106</v>
      </c>
      <c r="N11739" s="2" t="str">
        <f t="shared" si="550"/>
        <v/>
      </c>
      <c r="O11739" s="2" t="str">
        <f t="shared" si="551"/>
        <v/>
      </c>
    </row>
    <row r="11740" spans="1:15" x14ac:dyDescent="0.25">
      <c r="A11740">
        <v>11739</v>
      </c>
      <c r="B11740">
        <v>3</v>
      </c>
      <c r="C11740" s="1">
        <v>19177</v>
      </c>
      <c r="D11740">
        <v>0</v>
      </c>
      <c r="E11740">
        <v>0</v>
      </c>
      <c r="F11740" t="s">
        <v>13</v>
      </c>
      <c r="G11740" s="1">
        <v>37526</v>
      </c>
      <c r="H11740">
        <v>0</v>
      </c>
      <c r="J11740">
        <v>25</v>
      </c>
      <c r="K11740">
        <v>0</v>
      </c>
      <c r="L11740" s="1">
        <v>366</v>
      </c>
      <c r="M11740" s="2">
        <f t="shared" si="549"/>
        <v>50.236111111111114</v>
      </c>
      <c r="N11740" s="2" t="str">
        <f t="shared" si="550"/>
        <v/>
      </c>
      <c r="O11740" s="2" t="str">
        <f t="shared" si="551"/>
        <v/>
      </c>
    </row>
    <row r="11741" spans="1:15" x14ac:dyDescent="0.25">
      <c r="A11741">
        <v>11740</v>
      </c>
      <c r="B11741">
        <v>2</v>
      </c>
      <c r="C11741" s="1">
        <v>26848</v>
      </c>
      <c r="D11741">
        <v>0</v>
      </c>
      <c r="E11741">
        <v>0</v>
      </c>
      <c r="F11741" t="s">
        <v>20</v>
      </c>
      <c r="G11741" s="1">
        <v>37526</v>
      </c>
      <c r="H11741">
        <v>2</v>
      </c>
      <c r="J11741">
        <v>10</v>
      </c>
      <c r="K11741">
        <v>13507</v>
      </c>
      <c r="L11741" s="1">
        <v>366</v>
      </c>
      <c r="M11741" s="2">
        <f t="shared" si="549"/>
        <v>29.233333333333334</v>
      </c>
      <c r="N11741" s="2" t="str">
        <f t="shared" si="550"/>
        <v/>
      </c>
      <c r="O11741" s="2" t="str">
        <f t="shared" si="551"/>
        <v/>
      </c>
    </row>
    <row r="11742" spans="1:15" x14ac:dyDescent="0.25">
      <c r="A11742">
        <v>11741</v>
      </c>
      <c r="B11742">
        <v>2</v>
      </c>
      <c r="C11742" s="1">
        <v>27709</v>
      </c>
      <c r="D11742">
        <v>0</v>
      </c>
      <c r="E11742">
        <v>0</v>
      </c>
      <c r="F11742" t="s">
        <v>14</v>
      </c>
      <c r="G11742" s="1">
        <v>37526</v>
      </c>
      <c r="H11742">
        <v>2</v>
      </c>
      <c r="J11742">
        <v>10</v>
      </c>
      <c r="K11742">
        <v>13507</v>
      </c>
      <c r="L11742" s="1">
        <v>366</v>
      </c>
      <c r="M11742" s="2">
        <f t="shared" si="549"/>
        <v>26.877777777777776</v>
      </c>
      <c r="N11742" s="2" t="str">
        <f t="shared" si="550"/>
        <v/>
      </c>
      <c r="O11742" s="2" t="str">
        <f t="shared" si="551"/>
        <v/>
      </c>
    </row>
    <row r="11743" spans="1:15" x14ac:dyDescent="0.25">
      <c r="A11743">
        <v>11742</v>
      </c>
      <c r="B11743">
        <v>3</v>
      </c>
      <c r="C11743" s="1">
        <v>21380</v>
      </c>
      <c r="D11743">
        <v>0</v>
      </c>
      <c r="E11743">
        <v>0</v>
      </c>
      <c r="F11743" t="s">
        <v>14</v>
      </c>
      <c r="G11743" s="1">
        <v>37526</v>
      </c>
      <c r="H11743">
        <v>2</v>
      </c>
      <c r="J11743">
        <v>10</v>
      </c>
      <c r="K11743">
        <v>13507</v>
      </c>
      <c r="L11743" s="1">
        <v>366</v>
      </c>
      <c r="M11743" s="2">
        <f t="shared" si="549"/>
        <v>44.202777777777776</v>
      </c>
      <c r="N11743" s="2" t="str">
        <f t="shared" si="550"/>
        <v/>
      </c>
      <c r="O11743" s="2" t="str">
        <f t="shared" si="551"/>
        <v/>
      </c>
    </row>
    <row r="11744" spans="1:15" x14ac:dyDescent="0.25">
      <c r="A11744">
        <v>11743</v>
      </c>
      <c r="B11744">
        <v>2</v>
      </c>
      <c r="C11744" s="1">
        <v>35487</v>
      </c>
      <c r="D11744">
        <v>0</v>
      </c>
      <c r="E11744">
        <v>0</v>
      </c>
      <c r="F11744" t="s">
        <v>20</v>
      </c>
      <c r="G11744" s="1">
        <v>37526</v>
      </c>
      <c r="H11744">
        <v>2</v>
      </c>
      <c r="J11744">
        <v>21</v>
      </c>
      <c r="K11744">
        <v>10107</v>
      </c>
      <c r="L11744" s="1">
        <v>366</v>
      </c>
      <c r="M11744" s="2">
        <f t="shared" si="549"/>
        <v>5.5861111111111112</v>
      </c>
      <c r="N11744" s="2" t="str">
        <f t="shared" si="550"/>
        <v/>
      </c>
      <c r="O11744" s="2" t="str">
        <f t="shared" si="551"/>
        <v/>
      </c>
    </row>
    <row r="11745" spans="1:15" x14ac:dyDescent="0.25">
      <c r="A11745">
        <v>11744</v>
      </c>
      <c r="B11745">
        <v>2</v>
      </c>
      <c r="C11745" s="1">
        <v>22944</v>
      </c>
      <c r="D11745">
        <v>2308</v>
      </c>
      <c r="E11745">
        <v>0</v>
      </c>
      <c r="F11745" t="s">
        <v>26</v>
      </c>
      <c r="G11745" s="1">
        <v>37526</v>
      </c>
      <c r="H11745">
        <v>2</v>
      </c>
      <c r="J11745">
        <v>10</v>
      </c>
      <c r="K11745">
        <v>12149</v>
      </c>
      <c r="L11745" s="1">
        <v>366</v>
      </c>
      <c r="M11745" s="2">
        <f t="shared" si="549"/>
        <v>39.922222222222224</v>
      </c>
      <c r="N11745" s="2" t="str">
        <f t="shared" si="550"/>
        <v/>
      </c>
      <c r="O11745" s="2" t="str">
        <f t="shared" si="551"/>
        <v/>
      </c>
    </row>
    <row r="11746" spans="1:15" x14ac:dyDescent="0.25">
      <c r="A11746">
        <v>11745</v>
      </c>
      <c r="B11746">
        <v>4</v>
      </c>
      <c r="C11746" s="1">
        <v>28219</v>
      </c>
      <c r="D11746">
        <v>1600</v>
      </c>
      <c r="E11746">
        <v>0</v>
      </c>
      <c r="F11746" t="s">
        <v>20</v>
      </c>
      <c r="G11746" s="1">
        <v>37529</v>
      </c>
      <c r="H11746">
        <v>2</v>
      </c>
      <c r="J11746">
        <v>10</v>
      </c>
      <c r="K11746">
        <v>18707</v>
      </c>
      <c r="L11746" s="1">
        <v>366</v>
      </c>
      <c r="M11746" s="2">
        <f t="shared" si="549"/>
        <v>25.488888888888887</v>
      </c>
      <c r="N11746" s="2" t="str">
        <f t="shared" si="550"/>
        <v/>
      </c>
      <c r="O11746" s="2" t="str">
        <f t="shared" si="551"/>
        <v/>
      </c>
    </row>
    <row r="11747" spans="1:15" x14ac:dyDescent="0.25">
      <c r="A11747">
        <v>11746</v>
      </c>
      <c r="B11747">
        <v>2</v>
      </c>
      <c r="C11747" s="1">
        <v>24305</v>
      </c>
      <c r="D11747">
        <v>0</v>
      </c>
      <c r="E11747">
        <v>2</v>
      </c>
      <c r="F11747" t="s">
        <v>14</v>
      </c>
      <c r="G11747" s="1">
        <v>37529</v>
      </c>
      <c r="H11747">
        <v>2</v>
      </c>
      <c r="J11747">
        <v>10</v>
      </c>
      <c r="K11747">
        <v>16707</v>
      </c>
      <c r="L11747" s="1">
        <v>366</v>
      </c>
      <c r="M11747" s="2">
        <f t="shared" si="549"/>
        <v>36.202777777777776</v>
      </c>
      <c r="N11747" s="2" t="str">
        <f t="shared" si="550"/>
        <v/>
      </c>
      <c r="O11747" s="2" t="str">
        <f t="shared" si="551"/>
        <v/>
      </c>
    </row>
    <row r="11748" spans="1:15" x14ac:dyDescent="0.25">
      <c r="A11748">
        <v>11747</v>
      </c>
      <c r="B11748">
        <v>3</v>
      </c>
      <c r="C11748" s="1">
        <v>18156</v>
      </c>
      <c r="D11748">
        <v>0</v>
      </c>
      <c r="E11748">
        <v>2</v>
      </c>
      <c r="F11748" t="s">
        <v>23</v>
      </c>
      <c r="G11748" s="1">
        <v>37529</v>
      </c>
      <c r="H11748">
        <v>2</v>
      </c>
      <c r="J11748">
        <v>10</v>
      </c>
      <c r="K11748">
        <v>12149</v>
      </c>
      <c r="L11748" s="1">
        <v>366</v>
      </c>
      <c r="M11748" s="2">
        <f t="shared" si="549"/>
        <v>53.041666666666664</v>
      </c>
      <c r="N11748" s="2" t="str">
        <f t="shared" si="550"/>
        <v/>
      </c>
      <c r="O11748" s="2" t="str">
        <f t="shared" si="551"/>
        <v/>
      </c>
    </row>
    <row r="11749" spans="1:15" x14ac:dyDescent="0.25">
      <c r="A11749">
        <v>11748</v>
      </c>
      <c r="B11749">
        <v>2</v>
      </c>
      <c r="C11749" s="1">
        <v>21695</v>
      </c>
      <c r="D11749">
        <v>0</v>
      </c>
      <c r="E11749">
        <v>0</v>
      </c>
      <c r="F11749" t="s">
        <v>14</v>
      </c>
      <c r="G11749" s="1">
        <v>37529</v>
      </c>
      <c r="H11749">
        <v>2</v>
      </c>
      <c r="J11749">
        <v>10</v>
      </c>
      <c r="K11749">
        <v>16807</v>
      </c>
      <c r="L11749" s="1">
        <v>366</v>
      </c>
      <c r="M11749" s="2">
        <f t="shared" si="549"/>
        <v>43.347222222222221</v>
      </c>
      <c r="N11749" s="2" t="str">
        <f t="shared" si="550"/>
        <v/>
      </c>
      <c r="O11749" s="2" t="str">
        <f t="shared" si="551"/>
        <v/>
      </c>
    </row>
    <row r="11750" spans="1:15" x14ac:dyDescent="0.25">
      <c r="A11750">
        <v>11749</v>
      </c>
      <c r="B11750">
        <v>2</v>
      </c>
      <c r="C11750" s="1">
        <v>27005</v>
      </c>
      <c r="D11750">
        <v>0</v>
      </c>
      <c r="E11750">
        <v>1</v>
      </c>
      <c r="F11750" t="s">
        <v>26</v>
      </c>
      <c r="G11750" s="1">
        <v>37530</v>
      </c>
      <c r="H11750">
        <v>0</v>
      </c>
      <c r="J11750">
        <v>10</v>
      </c>
      <c r="K11750">
        <v>0</v>
      </c>
      <c r="L11750" s="1">
        <v>366</v>
      </c>
      <c r="M11750" s="2">
        <f t="shared" si="549"/>
        <v>28.816666666666666</v>
      </c>
      <c r="N11750" s="2" t="str">
        <f t="shared" si="550"/>
        <v/>
      </c>
      <c r="O11750" s="2" t="str">
        <f t="shared" si="551"/>
        <v/>
      </c>
    </row>
    <row r="11751" spans="1:15" x14ac:dyDescent="0.25">
      <c r="A11751">
        <v>11750</v>
      </c>
      <c r="B11751">
        <v>2</v>
      </c>
      <c r="C11751" s="1">
        <v>17574</v>
      </c>
      <c r="D11751">
        <v>1936</v>
      </c>
      <c r="E11751">
        <v>1</v>
      </c>
      <c r="F11751" t="s">
        <v>14</v>
      </c>
      <c r="G11751" s="1">
        <v>37530</v>
      </c>
      <c r="H11751">
        <v>2</v>
      </c>
      <c r="J11751">
        <v>10</v>
      </c>
      <c r="K11751">
        <v>10107</v>
      </c>
      <c r="L11751" s="1">
        <v>366</v>
      </c>
      <c r="M11751" s="2">
        <f t="shared" si="549"/>
        <v>54.638888888888886</v>
      </c>
      <c r="N11751" s="2" t="str">
        <f t="shared" si="550"/>
        <v/>
      </c>
      <c r="O11751" s="2" t="str">
        <f t="shared" si="551"/>
        <v/>
      </c>
    </row>
    <row r="11752" spans="1:15" x14ac:dyDescent="0.25">
      <c r="A11752">
        <v>11751</v>
      </c>
      <c r="B11752">
        <v>4</v>
      </c>
      <c r="C11752" s="1">
        <v>34561</v>
      </c>
      <c r="D11752">
        <v>0</v>
      </c>
      <c r="E11752">
        <v>0</v>
      </c>
      <c r="F11752" t="s">
        <v>20</v>
      </c>
      <c r="G11752" s="1">
        <v>37530</v>
      </c>
      <c r="H11752">
        <v>2</v>
      </c>
      <c r="J11752">
        <v>21</v>
      </c>
      <c r="K11752">
        <v>10107</v>
      </c>
      <c r="L11752" s="1">
        <v>366</v>
      </c>
      <c r="M11752" s="2">
        <f t="shared" si="549"/>
        <v>8.1277777777777782</v>
      </c>
      <c r="N11752" s="2" t="str">
        <f t="shared" si="550"/>
        <v/>
      </c>
      <c r="O11752" s="2" t="str">
        <f t="shared" si="551"/>
        <v/>
      </c>
    </row>
    <row r="11753" spans="1:15" x14ac:dyDescent="0.25">
      <c r="A11753">
        <v>11752</v>
      </c>
      <c r="B11753">
        <v>2</v>
      </c>
      <c r="C11753" s="1">
        <v>18125</v>
      </c>
      <c r="D11753">
        <v>0</v>
      </c>
      <c r="E11753">
        <v>0</v>
      </c>
      <c r="F11753" t="s">
        <v>13</v>
      </c>
      <c r="G11753" s="1">
        <v>37531</v>
      </c>
      <c r="H11753">
        <v>0</v>
      </c>
      <c r="J11753">
        <v>21</v>
      </c>
      <c r="K11753">
        <v>0</v>
      </c>
      <c r="L11753" s="1">
        <v>366</v>
      </c>
      <c r="M11753" s="2">
        <f t="shared" si="549"/>
        <v>53.130555555555553</v>
      </c>
      <c r="N11753" s="2" t="str">
        <f t="shared" si="550"/>
        <v/>
      </c>
      <c r="O11753" s="2" t="str">
        <f t="shared" si="551"/>
        <v/>
      </c>
    </row>
    <row r="11754" spans="1:15" x14ac:dyDescent="0.25">
      <c r="A11754">
        <v>11753</v>
      </c>
      <c r="B11754">
        <v>2</v>
      </c>
      <c r="C11754" s="1">
        <v>14190</v>
      </c>
      <c r="D11754">
        <v>0</v>
      </c>
      <c r="E11754">
        <v>0</v>
      </c>
      <c r="F11754" t="s">
        <v>13</v>
      </c>
      <c r="G11754" s="1">
        <v>37531</v>
      </c>
      <c r="H11754">
        <v>0</v>
      </c>
      <c r="J11754">
        <v>25</v>
      </c>
      <c r="K11754">
        <v>0</v>
      </c>
      <c r="L11754" s="1">
        <v>366</v>
      </c>
      <c r="M11754" s="2">
        <f t="shared" si="549"/>
        <v>63.905555555555559</v>
      </c>
      <c r="N11754" s="2" t="str">
        <f t="shared" si="550"/>
        <v/>
      </c>
      <c r="O11754" s="2" t="str">
        <f t="shared" si="551"/>
        <v/>
      </c>
    </row>
    <row r="11755" spans="1:15" x14ac:dyDescent="0.25">
      <c r="A11755">
        <v>11754</v>
      </c>
      <c r="B11755">
        <v>4</v>
      </c>
      <c r="C11755" s="1">
        <v>27009</v>
      </c>
      <c r="D11755">
        <v>0</v>
      </c>
      <c r="E11755">
        <v>1</v>
      </c>
      <c r="F11755" t="s">
        <v>20</v>
      </c>
      <c r="G11755" s="1">
        <v>37531</v>
      </c>
      <c r="H11755">
        <v>2</v>
      </c>
      <c r="J11755">
        <v>10</v>
      </c>
      <c r="K11755">
        <v>10307</v>
      </c>
      <c r="L11755" s="1">
        <v>366</v>
      </c>
      <c r="M11755" s="2">
        <f t="shared" si="549"/>
        <v>28.808333333333334</v>
      </c>
      <c r="N11755" s="2" t="str">
        <f t="shared" si="550"/>
        <v/>
      </c>
      <c r="O11755" s="2" t="str">
        <f t="shared" si="551"/>
        <v/>
      </c>
    </row>
    <row r="11756" spans="1:15" x14ac:dyDescent="0.25">
      <c r="A11756">
        <v>11755</v>
      </c>
      <c r="B11756">
        <v>3</v>
      </c>
      <c r="C11756" s="1">
        <v>28030</v>
      </c>
      <c r="D11756">
        <v>0</v>
      </c>
      <c r="E11756">
        <v>1</v>
      </c>
      <c r="F11756" t="s">
        <v>14</v>
      </c>
      <c r="G11756" s="1">
        <v>37531</v>
      </c>
      <c r="H11756">
        <v>2</v>
      </c>
      <c r="J11756">
        <v>10</v>
      </c>
      <c r="K11756">
        <v>10307</v>
      </c>
      <c r="L11756" s="1">
        <v>366</v>
      </c>
      <c r="M11756" s="2">
        <f t="shared" si="549"/>
        <v>26.013888888888889</v>
      </c>
      <c r="N11756" s="2" t="str">
        <f t="shared" si="550"/>
        <v/>
      </c>
      <c r="O11756" s="2" t="str">
        <f t="shared" si="551"/>
        <v/>
      </c>
    </row>
    <row r="11757" spans="1:15" x14ac:dyDescent="0.25">
      <c r="A11757">
        <v>11756</v>
      </c>
      <c r="B11757">
        <v>3</v>
      </c>
      <c r="C11757" s="1">
        <v>26836</v>
      </c>
      <c r="D11757">
        <v>0</v>
      </c>
      <c r="E11757">
        <v>0</v>
      </c>
      <c r="F11757" t="s">
        <v>14</v>
      </c>
      <c r="G11757" s="1">
        <v>37531</v>
      </c>
      <c r="H11757">
        <v>0</v>
      </c>
      <c r="I11757" t="s">
        <v>19</v>
      </c>
      <c r="J11757">
        <v>21</v>
      </c>
      <c r="K11757">
        <v>13507</v>
      </c>
      <c r="L11757" s="1">
        <v>38595</v>
      </c>
      <c r="M11757" s="2">
        <f t="shared" si="549"/>
        <v>29.280555555555555</v>
      </c>
      <c r="N11757" s="2">
        <f t="shared" si="550"/>
        <v>32.194444444444443</v>
      </c>
      <c r="O11757" s="2">
        <f t="shared" si="551"/>
        <v>2.9138888888888879</v>
      </c>
    </row>
    <row r="11758" spans="1:15" x14ac:dyDescent="0.25">
      <c r="A11758">
        <v>11757</v>
      </c>
      <c r="B11758">
        <v>2</v>
      </c>
      <c r="C11758" s="1">
        <v>26262</v>
      </c>
      <c r="D11758">
        <v>1726</v>
      </c>
      <c r="E11758">
        <v>0</v>
      </c>
      <c r="F11758" t="s">
        <v>29</v>
      </c>
      <c r="G11758" s="1">
        <v>37531</v>
      </c>
      <c r="H11758">
        <v>2</v>
      </c>
      <c r="J11758">
        <v>10</v>
      </c>
      <c r="K11758">
        <v>15707</v>
      </c>
      <c r="L11758" s="1">
        <v>366</v>
      </c>
      <c r="M11758" s="2">
        <f t="shared" si="549"/>
        <v>30.852777777777778</v>
      </c>
      <c r="N11758" s="2" t="str">
        <f t="shared" si="550"/>
        <v/>
      </c>
      <c r="O11758" s="2" t="str">
        <f t="shared" si="551"/>
        <v/>
      </c>
    </row>
    <row r="11759" spans="1:15" x14ac:dyDescent="0.25">
      <c r="A11759">
        <v>11758</v>
      </c>
      <c r="B11759">
        <v>4</v>
      </c>
      <c r="C11759" s="1">
        <v>18066</v>
      </c>
      <c r="D11759">
        <v>1300</v>
      </c>
      <c r="E11759">
        <v>0</v>
      </c>
      <c r="F11759" t="s">
        <v>20</v>
      </c>
      <c r="G11759" s="1">
        <v>37531</v>
      </c>
      <c r="H11759">
        <v>2</v>
      </c>
      <c r="J11759">
        <v>10</v>
      </c>
      <c r="K11759">
        <v>17807</v>
      </c>
      <c r="L11759" s="1">
        <v>366</v>
      </c>
      <c r="M11759" s="2">
        <f t="shared" si="549"/>
        <v>53.291666666666664</v>
      </c>
      <c r="N11759" s="2" t="str">
        <f t="shared" si="550"/>
        <v/>
      </c>
      <c r="O11759" s="2" t="str">
        <f t="shared" si="551"/>
        <v/>
      </c>
    </row>
    <row r="11760" spans="1:15" x14ac:dyDescent="0.25">
      <c r="A11760">
        <v>11759</v>
      </c>
      <c r="B11760">
        <v>2</v>
      </c>
      <c r="C11760" s="1">
        <v>20356</v>
      </c>
      <c r="D11760">
        <v>0</v>
      </c>
      <c r="E11760">
        <v>2</v>
      </c>
      <c r="F11760" t="s">
        <v>14</v>
      </c>
      <c r="G11760" s="1">
        <v>37531</v>
      </c>
      <c r="H11760">
        <v>2</v>
      </c>
      <c r="J11760">
        <v>10</v>
      </c>
      <c r="K11760">
        <v>17807</v>
      </c>
      <c r="L11760" s="1">
        <v>366</v>
      </c>
      <c r="M11760" s="2">
        <f t="shared" si="549"/>
        <v>47.022222222222226</v>
      </c>
      <c r="N11760" s="2" t="str">
        <f t="shared" si="550"/>
        <v/>
      </c>
      <c r="O11760" s="2" t="str">
        <f t="shared" si="551"/>
        <v/>
      </c>
    </row>
    <row r="11761" spans="1:15" x14ac:dyDescent="0.25">
      <c r="A11761">
        <v>11760</v>
      </c>
      <c r="B11761">
        <v>4</v>
      </c>
      <c r="C11761" s="1">
        <v>36150</v>
      </c>
      <c r="D11761">
        <v>0</v>
      </c>
      <c r="E11761">
        <v>0</v>
      </c>
      <c r="F11761" t="s">
        <v>20</v>
      </c>
      <c r="G11761" s="1">
        <v>37531</v>
      </c>
      <c r="H11761">
        <v>2</v>
      </c>
      <c r="J11761">
        <v>21</v>
      </c>
      <c r="K11761">
        <v>10107</v>
      </c>
      <c r="L11761" s="1">
        <v>366</v>
      </c>
      <c r="M11761" s="2">
        <f t="shared" si="549"/>
        <v>3.7805555555555554</v>
      </c>
      <c r="N11761" s="2" t="str">
        <f t="shared" si="550"/>
        <v/>
      </c>
      <c r="O11761" s="2" t="str">
        <f t="shared" si="551"/>
        <v/>
      </c>
    </row>
    <row r="11762" spans="1:15" x14ac:dyDescent="0.25">
      <c r="A11762">
        <v>11761</v>
      </c>
      <c r="B11762">
        <v>3</v>
      </c>
      <c r="C11762" s="1">
        <v>26107</v>
      </c>
      <c r="D11762">
        <v>1578</v>
      </c>
      <c r="E11762">
        <v>1</v>
      </c>
      <c r="F11762" t="s">
        <v>14</v>
      </c>
      <c r="G11762" s="1">
        <v>37531</v>
      </c>
      <c r="H11762">
        <v>2</v>
      </c>
      <c r="J11762">
        <v>10</v>
      </c>
      <c r="K11762">
        <v>14707</v>
      </c>
      <c r="L11762" s="1">
        <v>366</v>
      </c>
      <c r="M11762" s="2">
        <f t="shared" si="549"/>
        <v>31.274999999999999</v>
      </c>
      <c r="N11762" s="2" t="str">
        <f t="shared" si="550"/>
        <v/>
      </c>
      <c r="O11762" s="2" t="str">
        <f t="shared" si="551"/>
        <v/>
      </c>
    </row>
    <row r="11763" spans="1:15" x14ac:dyDescent="0.25">
      <c r="A11763">
        <v>11762</v>
      </c>
      <c r="B11763">
        <v>2</v>
      </c>
      <c r="C11763" s="1">
        <v>22917</v>
      </c>
      <c r="D11763">
        <v>0</v>
      </c>
      <c r="E11763">
        <v>2</v>
      </c>
      <c r="F11763" t="s">
        <v>14</v>
      </c>
      <c r="G11763" s="1">
        <v>37531</v>
      </c>
      <c r="H11763">
        <v>2</v>
      </c>
      <c r="J11763">
        <v>10</v>
      </c>
      <c r="K11763">
        <v>13907</v>
      </c>
      <c r="L11763" s="1">
        <v>366</v>
      </c>
      <c r="M11763" s="2">
        <f t="shared" si="549"/>
        <v>40.011111111111113</v>
      </c>
      <c r="N11763" s="2" t="str">
        <f t="shared" si="550"/>
        <v/>
      </c>
      <c r="O11763" s="2" t="str">
        <f t="shared" si="551"/>
        <v/>
      </c>
    </row>
    <row r="11764" spans="1:15" x14ac:dyDescent="0.25">
      <c r="A11764">
        <v>11763</v>
      </c>
      <c r="B11764">
        <v>3</v>
      </c>
      <c r="C11764" s="1">
        <v>16058</v>
      </c>
      <c r="D11764">
        <v>0</v>
      </c>
      <c r="E11764">
        <v>0</v>
      </c>
      <c r="F11764" t="s">
        <v>13</v>
      </c>
      <c r="G11764" s="1">
        <v>37532</v>
      </c>
      <c r="H11764">
        <v>0</v>
      </c>
      <c r="J11764">
        <v>21</v>
      </c>
      <c r="K11764">
        <v>0</v>
      </c>
      <c r="L11764" s="1">
        <v>366</v>
      </c>
      <c r="M11764" s="2">
        <f t="shared" si="549"/>
        <v>58.791666666666664</v>
      </c>
      <c r="N11764" s="2" t="str">
        <f t="shared" si="550"/>
        <v/>
      </c>
      <c r="O11764" s="2" t="str">
        <f t="shared" si="551"/>
        <v/>
      </c>
    </row>
    <row r="11765" spans="1:15" x14ac:dyDescent="0.25">
      <c r="A11765">
        <v>11764</v>
      </c>
      <c r="B11765">
        <v>2</v>
      </c>
      <c r="C11765" s="1">
        <v>23056</v>
      </c>
      <c r="D11765">
        <v>1395</v>
      </c>
      <c r="E11765">
        <v>2</v>
      </c>
      <c r="F11765" t="s">
        <v>14</v>
      </c>
      <c r="G11765" s="1">
        <v>37532</v>
      </c>
      <c r="H11765">
        <v>0</v>
      </c>
      <c r="J11765">
        <v>21</v>
      </c>
      <c r="K11765">
        <v>0</v>
      </c>
      <c r="L11765" s="1">
        <v>366</v>
      </c>
      <c r="M11765" s="2">
        <f t="shared" si="549"/>
        <v>39.636111111111113</v>
      </c>
      <c r="N11765" s="2" t="str">
        <f t="shared" si="550"/>
        <v/>
      </c>
      <c r="O11765" s="2" t="str">
        <f t="shared" si="551"/>
        <v/>
      </c>
    </row>
    <row r="11766" spans="1:15" x14ac:dyDescent="0.25">
      <c r="A11766">
        <v>11765</v>
      </c>
      <c r="B11766">
        <v>2</v>
      </c>
      <c r="C11766" s="1">
        <v>29729</v>
      </c>
      <c r="D11766">
        <v>0</v>
      </c>
      <c r="E11766">
        <v>0</v>
      </c>
      <c r="F11766" t="s">
        <v>13</v>
      </c>
      <c r="G11766" s="1">
        <v>37532</v>
      </c>
      <c r="H11766">
        <v>0</v>
      </c>
      <c r="J11766">
        <v>10</v>
      </c>
      <c r="K11766">
        <v>10807</v>
      </c>
      <c r="L11766" s="1">
        <v>366</v>
      </c>
      <c r="M11766" s="2">
        <f t="shared" si="549"/>
        <v>21.361111111111111</v>
      </c>
      <c r="N11766" s="2" t="str">
        <f t="shared" si="550"/>
        <v/>
      </c>
      <c r="O11766" s="2" t="str">
        <f t="shared" si="551"/>
        <v/>
      </c>
    </row>
    <row r="11767" spans="1:15" x14ac:dyDescent="0.25">
      <c r="A11767">
        <v>11766</v>
      </c>
      <c r="B11767">
        <v>2</v>
      </c>
      <c r="C11767" s="1">
        <v>29127</v>
      </c>
      <c r="D11767">
        <v>1911</v>
      </c>
      <c r="E11767">
        <v>0</v>
      </c>
      <c r="F11767" t="s">
        <v>20</v>
      </c>
      <c r="G11767" s="1">
        <v>37532</v>
      </c>
      <c r="H11767">
        <v>2</v>
      </c>
      <c r="J11767">
        <v>10</v>
      </c>
      <c r="K11767">
        <v>18507</v>
      </c>
      <c r="L11767" s="1">
        <v>366</v>
      </c>
      <c r="M11767" s="2">
        <f t="shared" si="549"/>
        <v>23.011111111111113</v>
      </c>
      <c r="N11767" s="2" t="str">
        <f t="shared" si="550"/>
        <v/>
      </c>
      <c r="O11767" s="2" t="str">
        <f t="shared" si="551"/>
        <v/>
      </c>
    </row>
    <row r="11768" spans="1:15" x14ac:dyDescent="0.25">
      <c r="A11768">
        <v>11767</v>
      </c>
      <c r="B11768">
        <v>2</v>
      </c>
      <c r="C11768" s="1">
        <v>29355</v>
      </c>
      <c r="D11768">
        <v>2000</v>
      </c>
      <c r="E11768">
        <v>0</v>
      </c>
      <c r="F11768" t="s">
        <v>29</v>
      </c>
      <c r="G11768" s="1">
        <v>37533</v>
      </c>
      <c r="H11768">
        <v>2</v>
      </c>
      <c r="J11768">
        <v>10</v>
      </c>
      <c r="K11768">
        <v>16707</v>
      </c>
      <c r="L11768" s="1">
        <v>366</v>
      </c>
      <c r="M11768" s="2">
        <f t="shared" si="549"/>
        <v>22.388888888888889</v>
      </c>
      <c r="N11768" s="2" t="str">
        <f t="shared" si="550"/>
        <v/>
      </c>
      <c r="O11768" s="2" t="str">
        <f t="shared" si="551"/>
        <v/>
      </c>
    </row>
    <row r="11769" spans="1:15" x14ac:dyDescent="0.25">
      <c r="A11769">
        <v>11768</v>
      </c>
      <c r="B11769">
        <v>2</v>
      </c>
      <c r="C11769" s="1">
        <v>22862</v>
      </c>
      <c r="D11769">
        <v>1455</v>
      </c>
      <c r="E11769">
        <v>2</v>
      </c>
      <c r="F11769" t="s">
        <v>14</v>
      </c>
      <c r="G11769" s="1">
        <v>37533</v>
      </c>
      <c r="H11769">
        <v>2</v>
      </c>
      <c r="J11769">
        <v>10</v>
      </c>
      <c r="K11769">
        <v>14707</v>
      </c>
      <c r="L11769" s="1">
        <v>366</v>
      </c>
      <c r="M11769" s="2">
        <f t="shared" si="549"/>
        <v>40.166666666666664</v>
      </c>
      <c r="N11769" s="2" t="str">
        <f t="shared" si="550"/>
        <v/>
      </c>
      <c r="O11769" s="2" t="str">
        <f t="shared" si="551"/>
        <v/>
      </c>
    </row>
    <row r="11770" spans="1:15" x14ac:dyDescent="0.25">
      <c r="A11770">
        <v>11769</v>
      </c>
      <c r="B11770">
        <v>4</v>
      </c>
      <c r="C11770" s="1">
        <v>28526</v>
      </c>
      <c r="D11770">
        <v>1250</v>
      </c>
      <c r="E11770">
        <v>0</v>
      </c>
      <c r="F11770" t="s">
        <v>20</v>
      </c>
      <c r="G11770" s="1">
        <v>37536</v>
      </c>
      <c r="H11770">
        <v>2</v>
      </c>
      <c r="J11770">
        <v>10</v>
      </c>
      <c r="K11770">
        <v>17807</v>
      </c>
      <c r="L11770" s="1">
        <v>366</v>
      </c>
      <c r="M11770" s="2">
        <f t="shared" si="549"/>
        <v>24.672222222222221</v>
      </c>
      <c r="N11770" s="2" t="str">
        <f t="shared" si="550"/>
        <v/>
      </c>
      <c r="O11770" s="2" t="str">
        <f t="shared" si="551"/>
        <v/>
      </c>
    </row>
    <row r="11771" spans="1:15" x14ac:dyDescent="0.25">
      <c r="A11771">
        <v>11770</v>
      </c>
      <c r="B11771">
        <v>3</v>
      </c>
      <c r="C11771" s="1">
        <v>23437</v>
      </c>
      <c r="D11771">
        <v>0</v>
      </c>
      <c r="E11771">
        <v>1</v>
      </c>
      <c r="F11771" t="s">
        <v>20</v>
      </c>
      <c r="G11771" s="1">
        <v>37536</v>
      </c>
      <c r="H11771">
        <v>2</v>
      </c>
      <c r="J11771">
        <v>10</v>
      </c>
      <c r="K11771">
        <v>10107</v>
      </c>
      <c r="L11771" s="1">
        <v>366</v>
      </c>
      <c r="M11771" s="2">
        <f t="shared" si="549"/>
        <v>38.6</v>
      </c>
      <c r="N11771" s="2" t="str">
        <f t="shared" si="550"/>
        <v/>
      </c>
      <c r="O11771" s="2" t="str">
        <f t="shared" si="551"/>
        <v/>
      </c>
    </row>
    <row r="11772" spans="1:15" x14ac:dyDescent="0.25">
      <c r="A11772">
        <v>11771</v>
      </c>
      <c r="B11772">
        <v>3</v>
      </c>
      <c r="C11772" s="1">
        <v>21801</v>
      </c>
      <c r="D11772">
        <v>0</v>
      </c>
      <c r="E11772">
        <v>2</v>
      </c>
      <c r="F11772" t="s">
        <v>14</v>
      </c>
      <c r="G11772" s="1">
        <v>37536</v>
      </c>
      <c r="H11772">
        <v>0</v>
      </c>
      <c r="J11772">
        <v>10</v>
      </c>
      <c r="K11772">
        <v>10107</v>
      </c>
      <c r="L11772" s="1">
        <v>366</v>
      </c>
      <c r="M11772" s="2">
        <f t="shared" si="549"/>
        <v>43.080555555555556</v>
      </c>
      <c r="N11772" s="2" t="str">
        <f t="shared" si="550"/>
        <v/>
      </c>
      <c r="O11772" s="2" t="str">
        <f t="shared" si="551"/>
        <v/>
      </c>
    </row>
    <row r="11773" spans="1:15" x14ac:dyDescent="0.25">
      <c r="A11773">
        <v>11772</v>
      </c>
      <c r="B11773">
        <v>2</v>
      </c>
      <c r="C11773" s="1">
        <v>23263</v>
      </c>
      <c r="D11773">
        <v>0</v>
      </c>
      <c r="E11773">
        <v>0</v>
      </c>
      <c r="F11773" t="s">
        <v>20</v>
      </c>
      <c r="G11773" s="1">
        <v>37536</v>
      </c>
      <c r="H11773">
        <v>2</v>
      </c>
      <c r="J11773">
        <v>10</v>
      </c>
      <c r="K11773">
        <v>10107</v>
      </c>
      <c r="L11773" s="1">
        <v>366</v>
      </c>
      <c r="M11773" s="2">
        <f t="shared" si="549"/>
        <v>39.077777777777776</v>
      </c>
      <c r="N11773" s="2" t="str">
        <f t="shared" si="550"/>
        <v/>
      </c>
      <c r="O11773" s="2" t="str">
        <f t="shared" si="551"/>
        <v/>
      </c>
    </row>
    <row r="11774" spans="1:15" x14ac:dyDescent="0.25">
      <c r="A11774">
        <v>11773</v>
      </c>
      <c r="B11774">
        <v>2</v>
      </c>
      <c r="C11774" s="1">
        <v>27797</v>
      </c>
      <c r="D11774">
        <v>0</v>
      </c>
      <c r="E11774">
        <v>0</v>
      </c>
      <c r="F11774" t="s">
        <v>14</v>
      </c>
      <c r="G11774" s="1">
        <v>37536</v>
      </c>
      <c r="H11774">
        <v>2</v>
      </c>
      <c r="J11774">
        <v>10</v>
      </c>
      <c r="K11774">
        <v>10807</v>
      </c>
      <c r="L11774" s="1">
        <v>366</v>
      </c>
      <c r="M11774" s="2">
        <f t="shared" si="549"/>
        <v>26.666666666666668</v>
      </c>
      <c r="N11774" s="2" t="str">
        <f t="shared" si="550"/>
        <v/>
      </c>
      <c r="O11774" s="2" t="str">
        <f t="shared" si="551"/>
        <v/>
      </c>
    </row>
    <row r="11775" spans="1:15" x14ac:dyDescent="0.25">
      <c r="A11775">
        <v>11774</v>
      </c>
      <c r="B11775">
        <v>2</v>
      </c>
      <c r="C11775" s="1">
        <v>17497</v>
      </c>
      <c r="D11775">
        <v>0</v>
      </c>
      <c r="E11775">
        <v>0</v>
      </c>
      <c r="F11775" t="s">
        <v>13</v>
      </c>
      <c r="G11775" s="1">
        <v>37537</v>
      </c>
      <c r="H11775">
        <v>0</v>
      </c>
      <c r="J11775">
        <v>25</v>
      </c>
      <c r="K11775">
        <v>0</v>
      </c>
      <c r="L11775" s="1">
        <v>366</v>
      </c>
      <c r="M11775" s="2">
        <f t="shared" si="549"/>
        <v>54.866666666666667</v>
      </c>
      <c r="N11775" s="2" t="str">
        <f t="shared" si="550"/>
        <v/>
      </c>
      <c r="O11775" s="2" t="str">
        <f t="shared" si="551"/>
        <v/>
      </c>
    </row>
    <row r="11776" spans="1:15" x14ac:dyDescent="0.25">
      <c r="A11776">
        <v>11775</v>
      </c>
      <c r="B11776">
        <v>4</v>
      </c>
      <c r="C11776" s="1">
        <v>28631</v>
      </c>
      <c r="D11776">
        <v>1256</v>
      </c>
      <c r="E11776">
        <v>0</v>
      </c>
      <c r="F11776" t="s">
        <v>20</v>
      </c>
      <c r="G11776" s="1">
        <v>37537</v>
      </c>
      <c r="H11776">
        <v>2</v>
      </c>
      <c r="J11776">
        <v>10</v>
      </c>
      <c r="K11776">
        <v>17907</v>
      </c>
      <c r="L11776" s="1">
        <v>366</v>
      </c>
      <c r="M11776" s="2">
        <f t="shared" si="549"/>
        <v>24.380555555555556</v>
      </c>
      <c r="N11776" s="2" t="str">
        <f t="shared" si="550"/>
        <v/>
      </c>
      <c r="O11776" s="2" t="str">
        <f t="shared" si="551"/>
        <v/>
      </c>
    </row>
    <row r="11777" spans="1:15" x14ac:dyDescent="0.25">
      <c r="A11777">
        <v>11776</v>
      </c>
      <c r="B11777">
        <v>3</v>
      </c>
      <c r="C11777" s="1">
        <v>29195</v>
      </c>
      <c r="D11777">
        <v>1573</v>
      </c>
      <c r="E11777">
        <v>1</v>
      </c>
      <c r="F11777" t="s">
        <v>16</v>
      </c>
      <c r="G11777" s="1">
        <v>37537</v>
      </c>
      <c r="H11777">
        <v>2</v>
      </c>
      <c r="J11777">
        <v>10</v>
      </c>
      <c r="K11777">
        <v>17807</v>
      </c>
      <c r="L11777" s="1">
        <v>366</v>
      </c>
      <c r="M11777" s="2">
        <f t="shared" si="549"/>
        <v>22.838888888888889</v>
      </c>
      <c r="N11777" s="2" t="str">
        <f t="shared" si="550"/>
        <v/>
      </c>
      <c r="O11777" s="2" t="str">
        <f t="shared" si="551"/>
        <v/>
      </c>
    </row>
    <row r="11778" spans="1:15" x14ac:dyDescent="0.25">
      <c r="A11778">
        <v>11777</v>
      </c>
      <c r="B11778">
        <v>4</v>
      </c>
      <c r="C11778" s="1">
        <v>28164</v>
      </c>
      <c r="D11778">
        <v>670</v>
      </c>
      <c r="E11778">
        <v>1</v>
      </c>
      <c r="F11778" t="s">
        <v>26</v>
      </c>
      <c r="G11778" s="1">
        <v>37537</v>
      </c>
      <c r="H11778">
        <v>2</v>
      </c>
      <c r="J11778">
        <v>10</v>
      </c>
      <c r="K11778">
        <v>17807</v>
      </c>
      <c r="L11778" s="1">
        <v>366</v>
      </c>
      <c r="M11778" s="2">
        <f t="shared" si="549"/>
        <v>25.666666666666668</v>
      </c>
      <c r="N11778" s="2" t="str">
        <f t="shared" si="550"/>
        <v/>
      </c>
      <c r="O11778" s="2" t="str">
        <f t="shared" si="551"/>
        <v/>
      </c>
    </row>
    <row r="11779" spans="1:15" x14ac:dyDescent="0.25">
      <c r="A11779">
        <v>11778</v>
      </c>
      <c r="B11779">
        <v>4</v>
      </c>
      <c r="C11779" s="1">
        <v>36283</v>
      </c>
      <c r="D11779">
        <v>0</v>
      </c>
      <c r="E11779">
        <v>0</v>
      </c>
      <c r="F11779" t="s">
        <v>20</v>
      </c>
      <c r="G11779" s="1">
        <v>37537</v>
      </c>
      <c r="H11779">
        <v>2</v>
      </c>
      <c r="J11779">
        <v>21</v>
      </c>
      <c r="K11779">
        <v>10107</v>
      </c>
      <c r="L11779" s="1">
        <v>366</v>
      </c>
      <c r="M11779" s="2">
        <f t="shared" si="549"/>
        <v>3.4305555555555554</v>
      </c>
      <c r="N11779" s="2" t="str">
        <f t="shared" si="550"/>
        <v/>
      </c>
      <c r="O11779" s="2" t="str">
        <f t="shared" si="551"/>
        <v/>
      </c>
    </row>
    <row r="11780" spans="1:15" x14ac:dyDescent="0.25">
      <c r="A11780">
        <v>11779</v>
      </c>
      <c r="B11780">
        <v>2</v>
      </c>
      <c r="C11780" s="1">
        <v>28819</v>
      </c>
      <c r="D11780">
        <v>0</v>
      </c>
      <c r="E11780">
        <v>0</v>
      </c>
      <c r="F11780" t="s">
        <v>26</v>
      </c>
      <c r="G11780" s="1">
        <v>37537</v>
      </c>
      <c r="H11780">
        <v>2</v>
      </c>
      <c r="J11780">
        <v>10</v>
      </c>
      <c r="K11780">
        <v>16807</v>
      </c>
      <c r="L11780" s="1">
        <v>366</v>
      </c>
      <c r="M11780" s="2">
        <f t="shared" si="549"/>
        <v>23.869444444444444</v>
      </c>
      <c r="N11780" s="2" t="str">
        <f t="shared" si="550"/>
        <v/>
      </c>
      <c r="O11780" s="2" t="str">
        <f t="shared" si="551"/>
        <v/>
      </c>
    </row>
    <row r="11781" spans="1:15" x14ac:dyDescent="0.25">
      <c r="A11781">
        <v>11780</v>
      </c>
      <c r="B11781">
        <v>2</v>
      </c>
      <c r="C11781" s="1">
        <v>26461</v>
      </c>
      <c r="D11781">
        <v>0</v>
      </c>
      <c r="E11781">
        <v>0</v>
      </c>
      <c r="F11781" t="s">
        <v>13</v>
      </c>
      <c r="G11781" s="1">
        <v>37538</v>
      </c>
      <c r="H11781">
        <v>0</v>
      </c>
      <c r="J11781">
        <v>10</v>
      </c>
      <c r="K11781">
        <v>14607</v>
      </c>
      <c r="L11781" s="1">
        <v>366</v>
      </c>
      <c r="M11781" s="2">
        <f t="shared" ref="M11781:M11844" si="552">DAYS360(C11781,G11781,TRUE)/360</f>
        <v>30.327777777777779</v>
      </c>
      <c r="N11781" s="2" t="str">
        <f t="shared" ref="N11781:N11844" si="553">IF(DAYS360(C11781,L11781)/360&gt;0,DAYS360(C11781,L11781)/360,"")</f>
        <v/>
      </c>
      <c r="O11781" s="2" t="str">
        <f t="shared" ref="O11781:O11844" si="554">IF(N11781="","",N11781-M11781)</f>
        <v/>
      </c>
    </row>
    <row r="11782" spans="1:15" x14ac:dyDescent="0.25">
      <c r="A11782">
        <v>11781</v>
      </c>
      <c r="B11782">
        <v>3</v>
      </c>
      <c r="C11782" s="1">
        <v>28338</v>
      </c>
      <c r="D11782">
        <v>1447</v>
      </c>
      <c r="E11782">
        <v>0</v>
      </c>
      <c r="F11782" t="s">
        <v>14</v>
      </c>
      <c r="G11782" s="1">
        <v>37538</v>
      </c>
      <c r="H11782">
        <v>2</v>
      </c>
      <c r="J11782">
        <v>10</v>
      </c>
      <c r="K11782">
        <v>13907</v>
      </c>
      <c r="L11782" s="1">
        <v>366</v>
      </c>
      <c r="M11782" s="2">
        <f t="shared" si="552"/>
        <v>25.18888888888889</v>
      </c>
      <c r="N11782" s="2" t="str">
        <f t="shared" si="553"/>
        <v/>
      </c>
      <c r="O11782" s="2" t="str">
        <f t="shared" si="554"/>
        <v/>
      </c>
    </row>
    <row r="11783" spans="1:15" x14ac:dyDescent="0.25">
      <c r="A11783">
        <v>11782</v>
      </c>
      <c r="B11783">
        <v>3</v>
      </c>
      <c r="C11783" s="1">
        <v>23460</v>
      </c>
      <c r="D11783">
        <v>2646</v>
      </c>
      <c r="E11783">
        <v>4</v>
      </c>
      <c r="F11783" t="s">
        <v>14</v>
      </c>
      <c r="G11783" s="1">
        <v>37538</v>
      </c>
      <c r="H11783">
        <v>2</v>
      </c>
      <c r="J11783">
        <v>10</v>
      </c>
      <c r="K11783">
        <v>18319</v>
      </c>
      <c r="L11783" s="1">
        <v>366</v>
      </c>
      <c r="M11783" s="2">
        <f t="shared" si="552"/>
        <v>38.541666666666664</v>
      </c>
      <c r="N11783" s="2" t="str">
        <f t="shared" si="553"/>
        <v/>
      </c>
      <c r="O11783" s="2" t="str">
        <f t="shared" si="554"/>
        <v/>
      </c>
    </row>
    <row r="11784" spans="1:15" x14ac:dyDescent="0.25">
      <c r="A11784">
        <v>11783</v>
      </c>
      <c r="B11784">
        <v>2</v>
      </c>
      <c r="C11784" s="1">
        <v>29831</v>
      </c>
      <c r="D11784">
        <v>1100</v>
      </c>
      <c r="E11784">
        <v>0</v>
      </c>
      <c r="F11784" t="s">
        <v>20</v>
      </c>
      <c r="G11784" s="1">
        <v>37540</v>
      </c>
      <c r="H11784">
        <v>2</v>
      </c>
      <c r="J11784">
        <v>10</v>
      </c>
      <c r="K11784">
        <v>17807</v>
      </c>
      <c r="L11784" s="1">
        <v>366</v>
      </c>
      <c r="M11784" s="2">
        <f t="shared" si="552"/>
        <v>21.108333333333334</v>
      </c>
      <c r="N11784" s="2" t="str">
        <f t="shared" si="553"/>
        <v/>
      </c>
      <c r="O11784" s="2" t="str">
        <f t="shared" si="554"/>
        <v/>
      </c>
    </row>
    <row r="11785" spans="1:15" x14ac:dyDescent="0.25">
      <c r="A11785">
        <v>11784</v>
      </c>
      <c r="B11785">
        <v>2</v>
      </c>
      <c r="C11785" s="1">
        <v>27865</v>
      </c>
      <c r="D11785">
        <v>0</v>
      </c>
      <c r="E11785">
        <v>0</v>
      </c>
      <c r="F11785" t="s">
        <v>14</v>
      </c>
      <c r="G11785" s="1">
        <v>37540</v>
      </c>
      <c r="H11785">
        <v>0</v>
      </c>
      <c r="J11785">
        <v>10</v>
      </c>
      <c r="K11785">
        <v>12607</v>
      </c>
      <c r="L11785" s="1">
        <v>366</v>
      </c>
      <c r="M11785" s="2">
        <f t="shared" si="552"/>
        <v>26.488888888888887</v>
      </c>
      <c r="N11785" s="2" t="str">
        <f t="shared" si="553"/>
        <v/>
      </c>
      <c r="O11785" s="2" t="str">
        <f t="shared" si="554"/>
        <v/>
      </c>
    </row>
    <row r="11786" spans="1:15" x14ac:dyDescent="0.25">
      <c r="A11786">
        <v>11785</v>
      </c>
      <c r="B11786">
        <v>2</v>
      </c>
      <c r="C11786" s="1">
        <v>26459</v>
      </c>
      <c r="D11786">
        <v>1457</v>
      </c>
      <c r="E11786">
        <v>0</v>
      </c>
      <c r="F11786" t="s">
        <v>20</v>
      </c>
      <c r="G11786" s="1">
        <v>37543</v>
      </c>
      <c r="H11786">
        <v>2</v>
      </c>
      <c r="J11786">
        <v>10</v>
      </c>
      <c r="K11786">
        <v>15607</v>
      </c>
      <c r="L11786" s="1">
        <v>366</v>
      </c>
      <c r="M11786" s="2">
        <f t="shared" si="552"/>
        <v>30.347222222222221</v>
      </c>
      <c r="N11786" s="2" t="str">
        <f t="shared" si="553"/>
        <v/>
      </c>
      <c r="O11786" s="2" t="str">
        <f t="shared" si="554"/>
        <v/>
      </c>
    </row>
    <row r="11787" spans="1:15" x14ac:dyDescent="0.25">
      <c r="A11787">
        <v>11786</v>
      </c>
      <c r="B11787">
        <v>2</v>
      </c>
      <c r="C11787" s="1">
        <v>23119</v>
      </c>
      <c r="D11787">
        <v>0</v>
      </c>
      <c r="E11787">
        <v>0</v>
      </c>
      <c r="F11787" t="s">
        <v>17</v>
      </c>
      <c r="G11787" s="1">
        <v>37543</v>
      </c>
      <c r="H11787">
        <v>2</v>
      </c>
      <c r="J11787">
        <v>10</v>
      </c>
      <c r="K11787">
        <v>13807</v>
      </c>
      <c r="L11787" s="1">
        <v>366</v>
      </c>
      <c r="M11787" s="2">
        <f t="shared" si="552"/>
        <v>39.488888888888887</v>
      </c>
      <c r="N11787" s="2" t="str">
        <f t="shared" si="553"/>
        <v/>
      </c>
      <c r="O11787" s="2" t="str">
        <f t="shared" si="554"/>
        <v/>
      </c>
    </row>
    <row r="11788" spans="1:15" x14ac:dyDescent="0.25">
      <c r="A11788">
        <v>11787</v>
      </c>
      <c r="B11788">
        <v>2</v>
      </c>
      <c r="C11788" s="1">
        <v>25776</v>
      </c>
      <c r="D11788">
        <v>0</v>
      </c>
      <c r="E11788">
        <v>0</v>
      </c>
      <c r="F11788" t="s">
        <v>13</v>
      </c>
      <c r="G11788" s="1">
        <v>37543</v>
      </c>
      <c r="H11788">
        <v>0</v>
      </c>
      <c r="J11788">
        <v>10</v>
      </c>
      <c r="K11788">
        <v>16807</v>
      </c>
      <c r="L11788" s="1">
        <v>366</v>
      </c>
      <c r="M11788" s="2">
        <f t="shared" si="552"/>
        <v>32.213888888888889</v>
      </c>
      <c r="N11788" s="2" t="str">
        <f t="shared" si="553"/>
        <v/>
      </c>
      <c r="O11788" s="2" t="str">
        <f t="shared" si="554"/>
        <v/>
      </c>
    </row>
    <row r="11789" spans="1:15" x14ac:dyDescent="0.25">
      <c r="A11789">
        <v>11788</v>
      </c>
      <c r="B11789">
        <v>2</v>
      </c>
      <c r="C11789" s="1">
        <v>23151</v>
      </c>
      <c r="D11789">
        <v>0</v>
      </c>
      <c r="E11789">
        <v>0</v>
      </c>
      <c r="F11789" t="s">
        <v>26</v>
      </c>
      <c r="G11789" s="1">
        <v>37544</v>
      </c>
      <c r="H11789">
        <v>2</v>
      </c>
      <c r="J11789">
        <v>10</v>
      </c>
      <c r="K11789">
        <v>16807</v>
      </c>
      <c r="L11789" s="1">
        <v>366</v>
      </c>
      <c r="M11789" s="2">
        <f t="shared" si="552"/>
        <v>39.402777777777779</v>
      </c>
      <c r="N11789" s="2" t="str">
        <f t="shared" si="553"/>
        <v/>
      </c>
      <c r="O11789" s="2" t="str">
        <f t="shared" si="554"/>
        <v/>
      </c>
    </row>
    <row r="11790" spans="1:15" x14ac:dyDescent="0.25">
      <c r="A11790">
        <v>11789</v>
      </c>
      <c r="B11790">
        <v>3</v>
      </c>
      <c r="C11790" s="1">
        <v>26318</v>
      </c>
      <c r="D11790">
        <v>0</v>
      </c>
      <c r="E11790">
        <v>0</v>
      </c>
      <c r="F11790" t="s">
        <v>14</v>
      </c>
      <c r="G11790" s="1">
        <v>37544</v>
      </c>
      <c r="H11790">
        <v>2</v>
      </c>
      <c r="J11790">
        <v>10</v>
      </c>
      <c r="K11790">
        <v>10207</v>
      </c>
      <c r="L11790" s="1">
        <v>366</v>
      </c>
      <c r="M11790" s="2">
        <f t="shared" si="552"/>
        <v>30.736111111111111</v>
      </c>
      <c r="N11790" s="2" t="str">
        <f t="shared" si="553"/>
        <v/>
      </c>
      <c r="O11790" s="2" t="str">
        <f t="shared" si="554"/>
        <v/>
      </c>
    </row>
    <row r="11791" spans="1:15" x14ac:dyDescent="0.25">
      <c r="A11791">
        <v>11790</v>
      </c>
      <c r="B11791">
        <v>3</v>
      </c>
      <c r="C11791" s="1">
        <v>29029</v>
      </c>
      <c r="D11791">
        <v>1536</v>
      </c>
      <c r="E11791">
        <v>0</v>
      </c>
      <c r="F11791" t="s">
        <v>14</v>
      </c>
      <c r="G11791" s="1">
        <v>37545</v>
      </c>
      <c r="H11791">
        <v>2</v>
      </c>
      <c r="J11791">
        <v>10</v>
      </c>
      <c r="K11791">
        <v>14607</v>
      </c>
      <c r="L11791" s="1">
        <v>366</v>
      </c>
      <c r="M11791" s="2">
        <f t="shared" si="552"/>
        <v>23.31388888888889</v>
      </c>
      <c r="N11791" s="2" t="str">
        <f t="shared" si="553"/>
        <v/>
      </c>
      <c r="O11791" s="2" t="str">
        <f t="shared" si="554"/>
        <v/>
      </c>
    </row>
    <row r="11792" spans="1:15" x14ac:dyDescent="0.25">
      <c r="A11792">
        <v>11791</v>
      </c>
      <c r="B11792">
        <v>4</v>
      </c>
      <c r="C11792" s="1">
        <v>23969</v>
      </c>
      <c r="D11792">
        <v>0</v>
      </c>
      <c r="E11792">
        <v>0</v>
      </c>
      <c r="F11792" t="s">
        <v>20</v>
      </c>
      <c r="G11792" s="1">
        <v>37545</v>
      </c>
      <c r="H11792">
        <v>2</v>
      </c>
      <c r="J11792">
        <v>10</v>
      </c>
      <c r="K11792">
        <v>18707</v>
      </c>
      <c r="L11792" s="1">
        <v>366</v>
      </c>
      <c r="M11792" s="2">
        <f t="shared" si="552"/>
        <v>37.169444444444444</v>
      </c>
      <c r="N11792" s="2" t="str">
        <f t="shared" si="553"/>
        <v/>
      </c>
      <c r="O11792" s="2" t="str">
        <f t="shared" si="554"/>
        <v/>
      </c>
    </row>
    <row r="11793" spans="1:15" x14ac:dyDescent="0.25">
      <c r="A11793">
        <v>11792</v>
      </c>
      <c r="B11793">
        <v>3</v>
      </c>
      <c r="C11793" s="1">
        <v>23857</v>
      </c>
      <c r="D11793">
        <v>2187</v>
      </c>
      <c r="E11793">
        <v>0</v>
      </c>
      <c r="F11793" t="s">
        <v>14</v>
      </c>
      <c r="G11793" s="1">
        <v>37545</v>
      </c>
      <c r="H11793">
        <v>2</v>
      </c>
      <c r="J11793">
        <v>10</v>
      </c>
      <c r="K11793">
        <v>10907</v>
      </c>
      <c r="L11793" s="1">
        <v>366</v>
      </c>
      <c r="M11793" s="2">
        <f t="shared" si="552"/>
        <v>37.475000000000001</v>
      </c>
      <c r="N11793" s="2" t="str">
        <f t="shared" si="553"/>
        <v/>
      </c>
      <c r="O11793" s="2" t="str">
        <f t="shared" si="554"/>
        <v/>
      </c>
    </row>
    <row r="11794" spans="1:15" x14ac:dyDescent="0.25">
      <c r="A11794">
        <v>11793</v>
      </c>
      <c r="B11794">
        <v>2</v>
      </c>
      <c r="C11794" s="1">
        <v>19915</v>
      </c>
      <c r="D11794">
        <v>0</v>
      </c>
      <c r="E11794">
        <v>0</v>
      </c>
      <c r="F11794" t="s">
        <v>13</v>
      </c>
      <c r="G11794" s="1">
        <v>37546</v>
      </c>
      <c r="H11794">
        <v>0</v>
      </c>
      <c r="J11794">
        <v>21</v>
      </c>
      <c r="K11794">
        <v>0</v>
      </c>
      <c r="L11794" s="1">
        <v>366</v>
      </c>
      <c r="M11794" s="2">
        <f t="shared" si="552"/>
        <v>48.269444444444446</v>
      </c>
      <c r="N11794" s="2" t="str">
        <f t="shared" si="553"/>
        <v/>
      </c>
      <c r="O11794" s="2" t="str">
        <f t="shared" si="554"/>
        <v/>
      </c>
    </row>
    <row r="11795" spans="1:15" x14ac:dyDescent="0.25">
      <c r="A11795">
        <v>11794</v>
      </c>
      <c r="B11795">
        <v>2</v>
      </c>
      <c r="C11795" s="1">
        <v>25728</v>
      </c>
      <c r="D11795">
        <v>0</v>
      </c>
      <c r="E11795">
        <v>0</v>
      </c>
      <c r="F11795" t="s">
        <v>13</v>
      </c>
      <c r="G11795" s="1">
        <v>37546</v>
      </c>
      <c r="H11795">
        <v>0</v>
      </c>
      <c r="J11795">
        <v>21</v>
      </c>
      <c r="K11795">
        <v>0</v>
      </c>
      <c r="L11795" s="1">
        <v>366</v>
      </c>
      <c r="M11795" s="2">
        <f t="shared" si="552"/>
        <v>32.355555555555554</v>
      </c>
      <c r="N11795" s="2" t="str">
        <f t="shared" si="553"/>
        <v/>
      </c>
      <c r="O11795" s="2" t="str">
        <f t="shared" si="554"/>
        <v/>
      </c>
    </row>
    <row r="11796" spans="1:15" x14ac:dyDescent="0.25">
      <c r="A11796">
        <v>11795</v>
      </c>
      <c r="B11796">
        <v>2</v>
      </c>
      <c r="C11796" s="1">
        <v>26567</v>
      </c>
      <c r="D11796">
        <v>0</v>
      </c>
      <c r="E11796">
        <v>0</v>
      </c>
      <c r="F11796" t="s">
        <v>20</v>
      </c>
      <c r="G11796" s="1">
        <v>37546</v>
      </c>
      <c r="H11796">
        <v>0</v>
      </c>
      <c r="I11796" t="s">
        <v>19</v>
      </c>
      <c r="J11796">
        <v>21</v>
      </c>
      <c r="K11796">
        <v>13507</v>
      </c>
      <c r="L11796" s="1">
        <v>38987</v>
      </c>
      <c r="M11796" s="2">
        <f t="shared" si="552"/>
        <v>30.06111111111111</v>
      </c>
      <c r="N11796" s="2">
        <f t="shared" si="553"/>
        <v>34.005555555555553</v>
      </c>
      <c r="O11796" s="2">
        <f t="shared" si="554"/>
        <v>3.9444444444444429</v>
      </c>
    </row>
    <row r="11797" spans="1:15" x14ac:dyDescent="0.25">
      <c r="A11797">
        <v>11796</v>
      </c>
      <c r="B11797">
        <v>3</v>
      </c>
      <c r="C11797" s="1">
        <v>27418</v>
      </c>
      <c r="D11797">
        <v>0</v>
      </c>
      <c r="E11797">
        <v>1</v>
      </c>
      <c r="F11797" t="s">
        <v>14</v>
      </c>
      <c r="G11797" s="1">
        <v>37546</v>
      </c>
      <c r="H11797">
        <v>2</v>
      </c>
      <c r="J11797">
        <v>10</v>
      </c>
      <c r="K11797">
        <v>10107</v>
      </c>
      <c r="L11797" s="1">
        <v>366</v>
      </c>
      <c r="M11797" s="2">
        <f t="shared" si="552"/>
        <v>27.730555555555554</v>
      </c>
      <c r="N11797" s="2" t="str">
        <f t="shared" si="553"/>
        <v/>
      </c>
      <c r="O11797" s="2" t="str">
        <f t="shared" si="554"/>
        <v/>
      </c>
    </row>
    <row r="11798" spans="1:15" x14ac:dyDescent="0.25">
      <c r="A11798">
        <v>11797</v>
      </c>
      <c r="B11798">
        <v>2</v>
      </c>
      <c r="C11798" s="1">
        <v>25319</v>
      </c>
      <c r="D11798">
        <v>0</v>
      </c>
      <c r="E11798">
        <v>2</v>
      </c>
      <c r="F11798" t="s">
        <v>14</v>
      </c>
      <c r="G11798" s="1">
        <v>37546</v>
      </c>
      <c r="H11798">
        <v>2</v>
      </c>
      <c r="J11798">
        <v>10</v>
      </c>
      <c r="K11798">
        <v>10107</v>
      </c>
      <c r="L11798" s="1">
        <v>366</v>
      </c>
      <c r="M11798" s="2">
        <f t="shared" si="552"/>
        <v>33.475000000000001</v>
      </c>
      <c r="N11798" s="2" t="str">
        <f t="shared" si="553"/>
        <v/>
      </c>
      <c r="O11798" s="2" t="str">
        <f t="shared" si="554"/>
        <v/>
      </c>
    </row>
    <row r="11799" spans="1:15" x14ac:dyDescent="0.25">
      <c r="A11799">
        <v>11798</v>
      </c>
      <c r="B11799">
        <v>2</v>
      </c>
      <c r="C11799" s="1">
        <v>23715</v>
      </c>
      <c r="D11799">
        <v>1150</v>
      </c>
      <c r="E11799">
        <v>2</v>
      </c>
      <c r="F11799" t="s">
        <v>26</v>
      </c>
      <c r="G11799" s="1">
        <v>37547</v>
      </c>
      <c r="H11799">
        <v>2</v>
      </c>
      <c r="J11799">
        <v>21</v>
      </c>
      <c r="K11799">
        <v>0</v>
      </c>
      <c r="L11799" s="1">
        <v>366</v>
      </c>
      <c r="M11799" s="2">
        <f t="shared" si="552"/>
        <v>37.87222222222222</v>
      </c>
      <c r="N11799" s="2" t="str">
        <f t="shared" si="553"/>
        <v/>
      </c>
      <c r="O11799" s="2" t="str">
        <f t="shared" si="554"/>
        <v/>
      </c>
    </row>
    <row r="11800" spans="1:15" x14ac:dyDescent="0.25">
      <c r="A11800">
        <v>11799</v>
      </c>
      <c r="B11800">
        <v>2</v>
      </c>
      <c r="C11800" s="1">
        <v>26057</v>
      </c>
      <c r="D11800">
        <v>0</v>
      </c>
      <c r="E11800">
        <v>0</v>
      </c>
      <c r="F11800" t="s">
        <v>20</v>
      </c>
      <c r="G11800" s="1">
        <v>37547</v>
      </c>
      <c r="H11800">
        <v>2</v>
      </c>
      <c r="J11800">
        <v>10</v>
      </c>
      <c r="K11800">
        <v>10807</v>
      </c>
      <c r="L11800" s="1">
        <v>366</v>
      </c>
      <c r="M11800" s="2">
        <f t="shared" si="552"/>
        <v>31.455555555555556</v>
      </c>
      <c r="N11800" s="2" t="str">
        <f t="shared" si="553"/>
        <v/>
      </c>
      <c r="O11800" s="2" t="str">
        <f t="shared" si="554"/>
        <v/>
      </c>
    </row>
    <row r="11801" spans="1:15" x14ac:dyDescent="0.25">
      <c r="A11801">
        <v>11800</v>
      </c>
      <c r="B11801">
        <v>2</v>
      </c>
      <c r="C11801" s="1">
        <v>19021</v>
      </c>
      <c r="D11801">
        <v>1100</v>
      </c>
      <c r="E11801">
        <v>0</v>
      </c>
      <c r="F11801" t="s">
        <v>13</v>
      </c>
      <c r="G11801" s="1">
        <v>37550</v>
      </c>
      <c r="H11801">
        <v>2</v>
      </c>
      <c r="J11801">
        <v>10</v>
      </c>
      <c r="K11801">
        <v>14707</v>
      </c>
      <c r="L11801" s="1">
        <v>366</v>
      </c>
      <c r="M11801" s="2">
        <f t="shared" si="552"/>
        <v>50.730555555555554</v>
      </c>
      <c r="N11801" s="2" t="str">
        <f t="shared" si="553"/>
        <v/>
      </c>
      <c r="O11801" s="2" t="str">
        <f t="shared" si="554"/>
        <v/>
      </c>
    </row>
    <row r="11802" spans="1:15" x14ac:dyDescent="0.25">
      <c r="A11802">
        <v>11801</v>
      </c>
      <c r="B11802">
        <v>4</v>
      </c>
      <c r="C11802" s="1">
        <v>23034</v>
      </c>
      <c r="D11802">
        <v>1113</v>
      </c>
      <c r="E11802">
        <v>0</v>
      </c>
      <c r="F11802" t="s">
        <v>20</v>
      </c>
      <c r="G11802" s="1">
        <v>37550</v>
      </c>
      <c r="H11802">
        <v>2</v>
      </c>
      <c r="J11802">
        <v>10</v>
      </c>
      <c r="K11802">
        <v>11907</v>
      </c>
      <c r="L11802" s="1">
        <v>366</v>
      </c>
      <c r="M11802" s="2">
        <f t="shared" si="552"/>
        <v>39.744444444444447</v>
      </c>
      <c r="N11802" s="2" t="str">
        <f t="shared" si="553"/>
        <v/>
      </c>
      <c r="O11802" s="2" t="str">
        <f t="shared" si="554"/>
        <v/>
      </c>
    </row>
    <row r="11803" spans="1:15" x14ac:dyDescent="0.25">
      <c r="A11803">
        <v>11802</v>
      </c>
      <c r="B11803">
        <v>2</v>
      </c>
      <c r="C11803" s="1">
        <v>27302</v>
      </c>
      <c r="D11803">
        <v>0</v>
      </c>
      <c r="E11803">
        <v>0</v>
      </c>
      <c r="F11803" t="s">
        <v>14</v>
      </c>
      <c r="G11803" s="1">
        <v>37550</v>
      </c>
      <c r="H11803">
        <v>2</v>
      </c>
      <c r="J11803">
        <v>10</v>
      </c>
      <c r="K11803">
        <v>12149</v>
      </c>
      <c r="L11803" s="1">
        <v>366</v>
      </c>
      <c r="M11803" s="2">
        <f t="shared" si="552"/>
        <v>28.058333333333334</v>
      </c>
      <c r="N11803" s="2" t="str">
        <f t="shared" si="553"/>
        <v/>
      </c>
      <c r="O11803" s="2" t="str">
        <f t="shared" si="554"/>
        <v/>
      </c>
    </row>
    <row r="11804" spans="1:15" x14ac:dyDescent="0.25">
      <c r="A11804">
        <v>11803</v>
      </c>
      <c r="B11804">
        <v>4</v>
      </c>
      <c r="C11804" s="1">
        <v>29307</v>
      </c>
      <c r="D11804">
        <v>0</v>
      </c>
      <c r="E11804">
        <v>0</v>
      </c>
      <c r="F11804" t="s">
        <v>20</v>
      </c>
      <c r="G11804" s="1">
        <v>37550</v>
      </c>
      <c r="H11804">
        <v>2</v>
      </c>
      <c r="J11804">
        <v>10</v>
      </c>
      <c r="K11804">
        <v>10807</v>
      </c>
      <c r="L11804" s="1">
        <v>366</v>
      </c>
      <c r="M11804" s="2">
        <f t="shared" si="552"/>
        <v>22.566666666666666</v>
      </c>
      <c r="N11804" s="2" t="str">
        <f t="shared" si="553"/>
        <v/>
      </c>
      <c r="O11804" s="2" t="str">
        <f t="shared" si="554"/>
        <v/>
      </c>
    </row>
    <row r="11805" spans="1:15" x14ac:dyDescent="0.25">
      <c r="A11805">
        <v>11804</v>
      </c>
      <c r="B11805">
        <v>2</v>
      </c>
      <c r="C11805" s="1">
        <v>26678</v>
      </c>
      <c r="D11805">
        <v>0</v>
      </c>
      <c r="E11805">
        <v>0</v>
      </c>
      <c r="F11805" t="s">
        <v>14</v>
      </c>
      <c r="G11805" s="1">
        <v>37551</v>
      </c>
      <c r="H11805">
        <v>2</v>
      </c>
      <c r="J11805">
        <v>10</v>
      </c>
      <c r="K11805">
        <v>14607</v>
      </c>
      <c r="L11805" s="1">
        <v>366</v>
      </c>
      <c r="M11805" s="2">
        <f t="shared" si="552"/>
        <v>29.772222222222222</v>
      </c>
      <c r="N11805" s="2" t="str">
        <f t="shared" si="553"/>
        <v/>
      </c>
      <c r="O11805" s="2" t="str">
        <f t="shared" si="554"/>
        <v/>
      </c>
    </row>
    <row r="11806" spans="1:15" x14ac:dyDescent="0.25">
      <c r="A11806">
        <v>11805</v>
      </c>
      <c r="B11806">
        <v>4</v>
      </c>
      <c r="C11806" s="1">
        <v>29432</v>
      </c>
      <c r="D11806">
        <v>0</v>
      </c>
      <c r="E11806">
        <v>0</v>
      </c>
      <c r="F11806" t="s">
        <v>20</v>
      </c>
      <c r="G11806" s="1">
        <v>37551</v>
      </c>
      <c r="H11806">
        <v>0</v>
      </c>
      <c r="J11806">
        <v>10</v>
      </c>
      <c r="K11806">
        <v>14607</v>
      </c>
      <c r="L11806" s="1">
        <v>366</v>
      </c>
      <c r="M11806" s="2">
        <f t="shared" si="552"/>
        <v>22.227777777777778</v>
      </c>
      <c r="N11806" s="2" t="str">
        <f t="shared" si="553"/>
        <v/>
      </c>
      <c r="O11806" s="2" t="str">
        <f t="shared" si="554"/>
        <v/>
      </c>
    </row>
    <row r="11807" spans="1:15" x14ac:dyDescent="0.25">
      <c r="A11807">
        <v>11806</v>
      </c>
      <c r="B11807">
        <v>2</v>
      </c>
      <c r="C11807" s="1">
        <v>26213</v>
      </c>
      <c r="D11807">
        <v>0</v>
      </c>
      <c r="E11807">
        <v>1</v>
      </c>
      <c r="F11807" t="s">
        <v>20</v>
      </c>
      <c r="G11807" s="1">
        <v>37551</v>
      </c>
      <c r="H11807">
        <v>2</v>
      </c>
      <c r="J11807">
        <v>10</v>
      </c>
      <c r="K11807">
        <v>10107</v>
      </c>
      <c r="L11807" s="1">
        <v>366</v>
      </c>
      <c r="M11807" s="2">
        <f t="shared" si="552"/>
        <v>31.041666666666668</v>
      </c>
      <c r="N11807" s="2" t="str">
        <f t="shared" si="553"/>
        <v/>
      </c>
      <c r="O11807" s="2" t="str">
        <f t="shared" si="554"/>
        <v/>
      </c>
    </row>
    <row r="11808" spans="1:15" x14ac:dyDescent="0.25">
      <c r="A11808">
        <v>11807</v>
      </c>
      <c r="B11808">
        <v>4</v>
      </c>
      <c r="C11808" s="1">
        <v>22408</v>
      </c>
      <c r="D11808">
        <v>1676</v>
      </c>
      <c r="E11808">
        <v>0</v>
      </c>
      <c r="F11808" t="s">
        <v>26</v>
      </c>
      <c r="G11808" s="1">
        <v>37552</v>
      </c>
      <c r="H11808">
        <v>0</v>
      </c>
      <c r="J11808">
        <v>21</v>
      </c>
      <c r="K11808">
        <v>0</v>
      </c>
      <c r="L11808" s="1">
        <v>366</v>
      </c>
      <c r="M11808" s="2">
        <f t="shared" si="552"/>
        <v>41.461111111111109</v>
      </c>
      <c r="N11808" s="2" t="str">
        <f t="shared" si="553"/>
        <v/>
      </c>
      <c r="O11808" s="2" t="str">
        <f t="shared" si="554"/>
        <v/>
      </c>
    </row>
    <row r="11809" spans="1:15" x14ac:dyDescent="0.25">
      <c r="A11809">
        <v>11808</v>
      </c>
      <c r="B11809">
        <v>3</v>
      </c>
      <c r="C11809" s="1">
        <v>24382</v>
      </c>
      <c r="D11809">
        <v>0</v>
      </c>
      <c r="E11809">
        <v>0</v>
      </c>
      <c r="F11809" t="s">
        <v>13</v>
      </c>
      <c r="G11809" s="1">
        <v>37552</v>
      </c>
      <c r="H11809">
        <v>0</v>
      </c>
      <c r="J11809">
        <v>25</v>
      </c>
      <c r="K11809">
        <v>0</v>
      </c>
      <c r="L11809" s="1">
        <v>366</v>
      </c>
      <c r="M11809" s="2">
        <f t="shared" si="552"/>
        <v>36.05833333333333</v>
      </c>
      <c r="N11809" s="2" t="str">
        <f t="shared" si="553"/>
        <v/>
      </c>
      <c r="O11809" s="2" t="str">
        <f t="shared" si="554"/>
        <v/>
      </c>
    </row>
    <row r="11810" spans="1:15" x14ac:dyDescent="0.25">
      <c r="A11810">
        <v>11809</v>
      </c>
      <c r="B11810">
        <v>3</v>
      </c>
      <c r="C11810" s="1">
        <v>18482</v>
      </c>
      <c r="D11810">
        <v>0</v>
      </c>
      <c r="E11810">
        <v>0</v>
      </c>
      <c r="F11810" t="s">
        <v>13</v>
      </c>
      <c r="G11810" s="1">
        <v>37552</v>
      </c>
      <c r="H11810">
        <v>0</v>
      </c>
      <c r="J11810">
        <v>21</v>
      </c>
      <c r="K11810">
        <v>0</v>
      </c>
      <c r="L11810" s="1">
        <v>366</v>
      </c>
      <c r="M11810" s="2">
        <f t="shared" si="552"/>
        <v>52.211111111111109</v>
      </c>
      <c r="N11810" s="2" t="str">
        <f t="shared" si="553"/>
        <v/>
      </c>
      <c r="O11810" s="2" t="str">
        <f t="shared" si="554"/>
        <v/>
      </c>
    </row>
    <row r="11811" spans="1:15" x14ac:dyDescent="0.25">
      <c r="A11811">
        <v>11810</v>
      </c>
      <c r="B11811">
        <v>2</v>
      </c>
      <c r="C11811" s="1">
        <v>19001</v>
      </c>
      <c r="D11811">
        <v>0</v>
      </c>
      <c r="E11811">
        <v>0</v>
      </c>
      <c r="F11811" t="s">
        <v>13</v>
      </c>
      <c r="G11811" s="1">
        <v>37553</v>
      </c>
      <c r="H11811">
        <v>0</v>
      </c>
      <c r="J11811">
        <v>25</v>
      </c>
      <c r="K11811">
        <v>0</v>
      </c>
      <c r="L11811" s="1">
        <v>366</v>
      </c>
      <c r="M11811" s="2">
        <f t="shared" si="552"/>
        <v>50.794444444444444</v>
      </c>
      <c r="N11811" s="2" t="str">
        <f t="shared" si="553"/>
        <v/>
      </c>
      <c r="O11811" s="2" t="str">
        <f t="shared" si="554"/>
        <v/>
      </c>
    </row>
    <row r="11812" spans="1:15" x14ac:dyDescent="0.25">
      <c r="A11812">
        <v>11811</v>
      </c>
      <c r="B11812">
        <v>3</v>
      </c>
      <c r="C11812" s="1">
        <v>14366</v>
      </c>
      <c r="D11812">
        <v>0</v>
      </c>
      <c r="E11812">
        <v>0</v>
      </c>
      <c r="F11812" t="s">
        <v>14</v>
      </c>
      <c r="G11812" s="1">
        <v>37553</v>
      </c>
      <c r="H11812">
        <v>2</v>
      </c>
      <c r="J11812">
        <v>10</v>
      </c>
      <c r="K11812">
        <v>17807</v>
      </c>
      <c r="L11812" s="1">
        <v>366</v>
      </c>
      <c r="M11812" s="2">
        <f t="shared" si="552"/>
        <v>63.480555555555554</v>
      </c>
      <c r="N11812" s="2" t="str">
        <f t="shared" si="553"/>
        <v/>
      </c>
      <c r="O11812" s="2" t="str">
        <f t="shared" si="554"/>
        <v/>
      </c>
    </row>
    <row r="11813" spans="1:15" x14ac:dyDescent="0.25">
      <c r="A11813">
        <v>11812</v>
      </c>
      <c r="B11813">
        <v>4</v>
      </c>
      <c r="C11813" s="1">
        <v>23860</v>
      </c>
      <c r="D11813">
        <v>1185</v>
      </c>
      <c r="E11813">
        <v>1</v>
      </c>
      <c r="F11813" t="s">
        <v>20</v>
      </c>
      <c r="G11813" s="1">
        <v>37554</v>
      </c>
      <c r="H11813">
        <v>2</v>
      </c>
      <c r="J11813">
        <v>10</v>
      </c>
      <c r="K11813">
        <v>0</v>
      </c>
      <c r="L11813" s="1">
        <v>366</v>
      </c>
      <c r="M11813" s="2">
        <f t="shared" si="552"/>
        <v>37.491666666666667</v>
      </c>
      <c r="N11813" s="2" t="str">
        <f t="shared" si="553"/>
        <v/>
      </c>
      <c r="O11813" s="2" t="str">
        <f t="shared" si="554"/>
        <v/>
      </c>
    </row>
    <row r="11814" spans="1:15" x14ac:dyDescent="0.25">
      <c r="A11814">
        <v>11813</v>
      </c>
      <c r="B11814">
        <v>4</v>
      </c>
      <c r="C11814" s="1">
        <v>25837</v>
      </c>
      <c r="D11814">
        <v>0</v>
      </c>
      <c r="E11814">
        <v>0</v>
      </c>
      <c r="F11814" t="s">
        <v>20</v>
      </c>
      <c r="G11814" s="1">
        <v>37554</v>
      </c>
      <c r="H11814">
        <v>2</v>
      </c>
      <c r="J11814">
        <v>10</v>
      </c>
      <c r="K11814">
        <v>13507</v>
      </c>
      <c r="L11814" s="1">
        <v>366</v>
      </c>
      <c r="M11814" s="2">
        <f t="shared" si="552"/>
        <v>32.080555555555556</v>
      </c>
      <c r="N11814" s="2" t="str">
        <f t="shared" si="553"/>
        <v/>
      </c>
      <c r="O11814" s="2" t="str">
        <f t="shared" si="554"/>
        <v/>
      </c>
    </row>
    <row r="11815" spans="1:15" x14ac:dyDescent="0.25">
      <c r="A11815">
        <v>11814</v>
      </c>
      <c r="B11815">
        <v>4</v>
      </c>
      <c r="C11815" s="1">
        <v>28371</v>
      </c>
      <c r="D11815">
        <v>0</v>
      </c>
      <c r="E11815">
        <v>0</v>
      </c>
      <c r="F11815" t="s">
        <v>20</v>
      </c>
      <c r="G11815" s="1">
        <v>37554</v>
      </c>
      <c r="H11815">
        <v>0</v>
      </c>
      <c r="J11815">
        <v>10</v>
      </c>
      <c r="K11815">
        <v>10107</v>
      </c>
      <c r="L11815" s="1">
        <v>366</v>
      </c>
      <c r="M11815" s="2">
        <f t="shared" si="552"/>
        <v>25.144444444444446</v>
      </c>
      <c r="N11815" s="2" t="str">
        <f t="shared" si="553"/>
        <v/>
      </c>
      <c r="O11815" s="2" t="str">
        <f t="shared" si="554"/>
        <v/>
      </c>
    </row>
    <row r="11816" spans="1:15" x14ac:dyDescent="0.25">
      <c r="A11816">
        <v>11815</v>
      </c>
      <c r="B11816">
        <v>3</v>
      </c>
      <c r="C11816" s="1">
        <v>18997</v>
      </c>
      <c r="D11816">
        <v>2558</v>
      </c>
      <c r="E11816">
        <v>0</v>
      </c>
      <c r="F11816" t="s">
        <v>14</v>
      </c>
      <c r="G11816" s="1">
        <v>37557</v>
      </c>
      <c r="H11816">
        <v>2</v>
      </c>
      <c r="J11816">
        <v>10</v>
      </c>
      <c r="K11816">
        <v>0</v>
      </c>
      <c r="L11816" s="1">
        <v>366</v>
      </c>
      <c r="M11816" s="2">
        <f t="shared" si="552"/>
        <v>50.81666666666667</v>
      </c>
      <c r="N11816" s="2" t="str">
        <f t="shared" si="553"/>
        <v/>
      </c>
      <c r="O11816" s="2" t="str">
        <f t="shared" si="554"/>
        <v/>
      </c>
    </row>
    <row r="11817" spans="1:15" x14ac:dyDescent="0.25">
      <c r="A11817">
        <v>11816</v>
      </c>
      <c r="B11817">
        <v>2</v>
      </c>
      <c r="C11817" s="1">
        <v>21840</v>
      </c>
      <c r="D11817">
        <v>0</v>
      </c>
      <c r="E11817">
        <v>3</v>
      </c>
      <c r="F11817" t="s">
        <v>14</v>
      </c>
      <c r="G11817" s="1">
        <v>37557</v>
      </c>
      <c r="H11817">
        <v>2</v>
      </c>
      <c r="J11817">
        <v>10</v>
      </c>
      <c r="K11817">
        <v>10107</v>
      </c>
      <c r="L11817" s="1">
        <v>366</v>
      </c>
      <c r="M11817" s="2">
        <f t="shared" si="552"/>
        <v>43.030555555555559</v>
      </c>
      <c r="N11817" s="2" t="str">
        <f t="shared" si="553"/>
        <v/>
      </c>
      <c r="O11817" s="2" t="str">
        <f t="shared" si="554"/>
        <v/>
      </c>
    </row>
    <row r="11818" spans="1:15" x14ac:dyDescent="0.25">
      <c r="A11818">
        <v>11817</v>
      </c>
      <c r="B11818">
        <v>3</v>
      </c>
      <c r="C11818" s="1">
        <v>10353</v>
      </c>
      <c r="D11818">
        <v>0</v>
      </c>
      <c r="E11818">
        <v>0</v>
      </c>
      <c r="F11818" t="s">
        <v>14</v>
      </c>
      <c r="G11818" s="1">
        <v>37557</v>
      </c>
      <c r="H11818">
        <v>2</v>
      </c>
      <c r="J11818">
        <v>10</v>
      </c>
      <c r="K11818">
        <v>13907</v>
      </c>
      <c r="L11818" s="1">
        <v>366</v>
      </c>
      <c r="M11818" s="2">
        <f t="shared" si="552"/>
        <v>74.480555555555554</v>
      </c>
      <c r="N11818" s="2" t="str">
        <f t="shared" si="553"/>
        <v/>
      </c>
      <c r="O11818" s="2" t="str">
        <f t="shared" si="554"/>
        <v/>
      </c>
    </row>
    <row r="11819" spans="1:15" x14ac:dyDescent="0.25">
      <c r="A11819">
        <v>11818</v>
      </c>
      <c r="B11819">
        <v>2</v>
      </c>
      <c r="C11819" s="1">
        <v>23124</v>
      </c>
      <c r="D11819">
        <v>1945</v>
      </c>
      <c r="E11819">
        <v>1</v>
      </c>
      <c r="F11819" t="s">
        <v>14</v>
      </c>
      <c r="G11819" s="1">
        <v>37557</v>
      </c>
      <c r="H11819">
        <v>0</v>
      </c>
      <c r="J11819">
        <v>23</v>
      </c>
      <c r="K11819">
        <v>0</v>
      </c>
      <c r="L11819" s="1">
        <v>366</v>
      </c>
      <c r="M11819" s="2">
        <f t="shared" si="552"/>
        <v>39.513888888888886</v>
      </c>
      <c r="N11819" s="2" t="str">
        <f t="shared" si="553"/>
        <v/>
      </c>
      <c r="O11819" s="2" t="str">
        <f t="shared" si="554"/>
        <v/>
      </c>
    </row>
    <row r="11820" spans="1:15" x14ac:dyDescent="0.25">
      <c r="A11820">
        <v>11819</v>
      </c>
      <c r="B11820">
        <v>2</v>
      </c>
      <c r="C11820" s="1">
        <v>15386</v>
      </c>
      <c r="D11820">
        <v>3263</v>
      </c>
      <c r="E11820">
        <v>0</v>
      </c>
      <c r="F11820" t="s">
        <v>14</v>
      </c>
      <c r="G11820" s="1">
        <v>37558</v>
      </c>
      <c r="H11820">
        <v>0</v>
      </c>
      <c r="J11820">
        <v>25</v>
      </c>
      <c r="K11820">
        <v>0</v>
      </c>
      <c r="L11820" s="1">
        <v>366</v>
      </c>
      <c r="M11820" s="2">
        <f t="shared" si="552"/>
        <v>60.708333333333336</v>
      </c>
      <c r="N11820" s="2" t="str">
        <f t="shared" si="553"/>
        <v/>
      </c>
      <c r="O11820" s="2" t="str">
        <f t="shared" si="554"/>
        <v/>
      </c>
    </row>
    <row r="11821" spans="1:15" x14ac:dyDescent="0.25">
      <c r="A11821">
        <v>11820</v>
      </c>
      <c r="B11821">
        <v>2</v>
      </c>
      <c r="C11821" s="1">
        <v>13327</v>
      </c>
      <c r="D11821">
        <v>0</v>
      </c>
      <c r="E11821">
        <v>0</v>
      </c>
      <c r="F11821" t="s">
        <v>13</v>
      </c>
      <c r="G11821" s="1">
        <v>37558</v>
      </c>
      <c r="H11821">
        <v>0</v>
      </c>
      <c r="J11821">
        <v>23</v>
      </c>
      <c r="K11821">
        <v>0</v>
      </c>
      <c r="L11821" s="1">
        <v>366</v>
      </c>
      <c r="M11821" s="2">
        <f t="shared" si="552"/>
        <v>66.341666666666669</v>
      </c>
      <c r="N11821" s="2" t="str">
        <f t="shared" si="553"/>
        <v/>
      </c>
      <c r="O11821" s="2" t="str">
        <f t="shared" si="554"/>
        <v/>
      </c>
    </row>
    <row r="11822" spans="1:15" x14ac:dyDescent="0.25">
      <c r="A11822">
        <v>11821</v>
      </c>
      <c r="B11822">
        <v>2</v>
      </c>
      <c r="C11822" s="1">
        <v>21597</v>
      </c>
      <c r="D11822">
        <v>0</v>
      </c>
      <c r="E11822">
        <v>0</v>
      </c>
      <c r="F11822" t="s">
        <v>13</v>
      </c>
      <c r="G11822" s="1">
        <v>37558</v>
      </c>
      <c r="H11822">
        <v>0</v>
      </c>
      <c r="J11822">
        <v>21</v>
      </c>
      <c r="K11822">
        <v>0</v>
      </c>
      <c r="L11822" s="1">
        <v>366</v>
      </c>
      <c r="M11822" s="2">
        <f t="shared" si="552"/>
        <v>43.702777777777776</v>
      </c>
      <c r="N11822" s="2" t="str">
        <f t="shared" si="553"/>
        <v/>
      </c>
      <c r="O11822" s="2" t="str">
        <f t="shared" si="554"/>
        <v/>
      </c>
    </row>
    <row r="11823" spans="1:15" x14ac:dyDescent="0.25">
      <c r="A11823">
        <v>11822</v>
      </c>
      <c r="B11823">
        <v>4</v>
      </c>
      <c r="C11823" s="1">
        <v>28541</v>
      </c>
      <c r="D11823">
        <v>1290</v>
      </c>
      <c r="E11823">
        <v>0</v>
      </c>
      <c r="F11823" t="s">
        <v>26</v>
      </c>
      <c r="G11823" s="1">
        <v>37558</v>
      </c>
      <c r="H11823">
        <v>2</v>
      </c>
      <c r="J11823">
        <v>10</v>
      </c>
      <c r="K11823">
        <v>11907</v>
      </c>
      <c r="L11823" s="1">
        <v>366</v>
      </c>
      <c r="M11823" s="2">
        <f t="shared" si="552"/>
        <v>24.691666666666666</v>
      </c>
      <c r="N11823" s="2" t="str">
        <f t="shared" si="553"/>
        <v/>
      </c>
      <c r="O11823" s="2" t="str">
        <f t="shared" si="554"/>
        <v/>
      </c>
    </row>
    <row r="11824" spans="1:15" x14ac:dyDescent="0.25">
      <c r="A11824">
        <v>11823</v>
      </c>
      <c r="B11824">
        <v>2</v>
      </c>
      <c r="C11824" s="1">
        <v>27608</v>
      </c>
      <c r="D11824">
        <v>0</v>
      </c>
      <c r="E11824">
        <v>0</v>
      </c>
      <c r="F11824" t="s">
        <v>20</v>
      </c>
      <c r="G11824" s="1">
        <v>37558</v>
      </c>
      <c r="H11824">
        <v>0</v>
      </c>
      <c r="J11824">
        <v>10</v>
      </c>
      <c r="K11824">
        <v>18707</v>
      </c>
      <c r="L11824" s="1">
        <v>366</v>
      </c>
      <c r="M11824" s="2">
        <f t="shared" si="552"/>
        <v>27.241666666666667</v>
      </c>
      <c r="N11824" s="2" t="str">
        <f t="shared" si="553"/>
        <v/>
      </c>
      <c r="O11824" s="2" t="str">
        <f t="shared" si="554"/>
        <v/>
      </c>
    </row>
    <row r="11825" spans="1:15" x14ac:dyDescent="0.25">
      <c r="A11825">
        <v>11824</v>
      </c>
      <c r="B11825">
        <v>3</v>
      </c>
      <c r="C11825" s="1">
        <v>19872</v>
      </c>
      <c r="D11825">
        <v>0</v>
      </c>
      <c r="E11825">
        <v>2</v>
      </c>
      <c r="F11825" t="s">
        <v>20</v>
      </c>
      <c r="G11825" s="1">
        <v>37558</v>
      </c>
      <c r="H11825">
        <v>2</v>
      </c>
      <c r="J11825">
        <v>10</v>
      </c>
      <c r="K11825">
        <v>18319</v>
      </c>
      <c r="L11825" s="1">
        <v>366</v>
      </c>
      <c r="M11825" s="2">
        <f t="shared" si="552"/>
        <v>48.419444444444444</v>
      </c>
      <c r="N11825" s="2" t="str">
        <f t="shared" si="553"/>
        <v/>
      </c>
      <c r="O11825" s="2" t="str">
        <f t="shared" si="554"/>
        <v/>
      </c>
    </row>
    <row r="11826" spans="1:15" x14ac:dyDescent="0.25">
      <c r="A11826">
        <v>11825</v>
      </c>
      <c r="B11826">
        <v>2</v>
      </c>
      <c r="C11826" s="1">
        <v>25480</v>
      </c>
      <c r="D11826">
        <v>0</v>
      </c>
      <c r="E11826">
        <v>0</v>
      </c>
      <c r="F11826" t="s">
        <v>14</v>
      </c>
      <c r="G11826" s="1">
        <v>37558</v>
      </c>
      <c r="H11826">
        <v>2</v>
      </c>
      <c r="J11826">
        <v>21</v>
      </c>
      <c r="K11826">
        <v>0</v>
      </c>
      <c r="L11826" s="1">
        <v>366</v>
      </c>
      <c r="M11826" s="2">
        <f t="shared" si="552"/>
        <v>33.069444444444443</v>
      </c>
      <c r="N11826" s="2" t="str">
        <f t="shared" si="553"/>
        <v/>
      </c>
      <c r="O11826" s="2" t="str">
        <f t="shared" si="554"/>
        <v/>
      </c>
    </row>
    <row r="11827" spans="1:15" x14ac:dyDescent="0.25">
      <c r="A11827">
        <v>11826</v>
      </c>
      <c r="B11827">
        <v>3</v>
      </c>
      <c r="C11827" s="1">
        <v>25704</v>
      </c>
      <c r="D11827">
        <v>1450</v>
      </c>
      <c r="E11827">
        <v>1</v>
      </c>
      <c r="F11827" t="s">
        <v>16</v>
      </c>
      <c r="G11827" s="1">
        <v>37559</v>
      </c>
      <c r="H11827">
        <v>0</v>
      </c>
      <c r="J11827">
        <v>21</v>
      </c>
      <c r="K11827">
        <v>0</v>
      </c>
      <c r="L11827" s="1">
        <v>366</v>
      </c>
      <c r="M11827" s="2">
        <f t="shared" si="552"/>
        <v>32.455555555555556</v>
      </c>
      <c r="N11827" s="2" t="str">
        <f t="shared" si="553"/>
        <v/>
      </c>
      <c r="O11827" s="2" t="str">
        <f t="shared" si="554"/>
        <v/>
      </c>
    </row>
    <row r="11828" spans="1:15" x14ac:dyDescent="0.25">
      <c r="A11828">
        <v>11827</v>
      </c>
      <c r="B11828">
        <v>2</v>
      </c>
      <c r="C11828" s="1">
        <v>22407</v>
      </c>
      <c r="D11828">
        <v>2264</v>
      </c>
      <c r="E11828">
        <v>2</v>
      </c>
      <c r="F11828" t="s">
        <v>18</v>
      </c>
      <c r="G11828" s="1">
        <v>37559</v>
      </c>
      <c r="H11828">
        <v>2</v>
      </c>
      <c r="J11828">
        <v>10</v>
      </c>
      <c r="K11828">
        <v>14607</v>
      </c>
      <c r="L11828" s="1">
        <v>366</v>
      </c>
      <c r="M11828" s="2">
        <f t="shared" si="552"/>
        <v>41.483333333333334</v>
      </c>
      <c r="N11828" s="2" t="str">
        <f t="shared" si="553"/>
        <v/>
      </c>
      <c r="O11828" s="2" t="str">
        <f t="shared" si="554"/>
        <v/>
      </c>
    </row>
    <row r="11829" spans="1:15" x14ac:dyDescent="0.25">
      <c r="A11829">
        <v>11828</v>
      </c>
      <c r="B11829">
        <v>3</v>
      </c>
      <c r="C11829" s="1">
        <v>29476</v>
      </c>
      <c r="D11829">
        <v>1470</v>
      </c>
      <c r="E11829">
        <v>0</v>
      </c>
      <c r="F11829" t="s">
        <v>26</v>
      </c>
      <c r="G11829" s="1">
        <v>37559</v>
      </c>
      <c r="H11829">
        <v>2</v>
      </c>
      <c r="J11829">
        <v>10</v>
      </c>
      <c r="K11829">
        <v>14607</v>
      </c>
      <c r="L11829" s="1">
        <v>366</v>
      </c>
      <c r="M11829" s="2">
        <f t="shared" si="552"/>
        <v>22.133333333333333</v>
      </c>
      <c r="N11829" s="2" t="str">
        <f t="shared" si="553"/>
        <v/>
      </c>
      <c r="O11829" s="2" t="str">
        <f t="shared" si="554"/>
        <v/>
      </c>
    </row>
    <row r="11830" spans="1:15" x14ac:dyDescent="0.25">
      <c r="A11830">
        <v>11829</v>
      </c>
      <c r="B11830">
        <v>4</v>
      </c>
      <c r="C11830" s="1">
        <v>28286</v>
      </c>
      <c r="D11830">
        <v>0</v>
      </c>
      <c r="E11830">
        <v>0</v>
      </c>
      <c r="F11830" t="s">
        <v>20</v>
      </c>
      <c r="G11830" s="1">
        <v>37559</v>
      </c>
      <c r="H11830">
        <v>2</v>
      </c>
      <c r="J11830">
        <v>10</v>
      </c>
      <c r="K11830">
        <v>10107</v>
      </c>
      <c r="L11830" s="1">
        <v>366</v>
      </c>
      <c r="M11830" s="2">
        <f t="shared" si="552"/>
        <v>25.388888888888889</v>
      </c>
      <c r="N11830" s="2" t="str">
        <f t="shared" si="553"/>
        <v/>
      </c>
      <c r="O11830" s="2" t="str">
        <f t="shared" si="554"/>
        <v/>
      </c>
    </row>
    <row r="11831" spans="1:15" x14ac:dyDescent="0.25">
      <c r="A11831">
        <v>11830</v>
      </c>
      <c r="B11831">
        <v>2</v>
      </c>
      <c r="C11831" s="1">
        <v>17560</v>
      </c>
      <c r="D11831">
        <v>0</v>
      </c>
      <c r="E11831">
        <v>0</v>
      </c>
      <c r="F11831" t="s">
        <v>13</v>
      </c>
      <c r="G11831" s="1">
        <v>37559</v>
      </c>
      <c r="H11831">
        <v>2</v>
      </c>
      <c r="J11831">
        <v>10</v>
      </c>
      <c r="K11831">
        <v>10907</v>
      </c>
      <c r="L11831" s="1">
        <v>366</v>
      </c>
      <c r="M11831" s="2">
        <f t="shared" si="552"/>
        <v>54.755555555555553</v>
      </c>
      <c r="N11831" s="2" t="str">
        <f t="shared" si="553"/>
        <v/>
      </c>
      <c r="O11831" s="2" t="str">
        <f t="shared" si="554"/>
        <v/>
      </c>
    </row>
    <row r="11832" spans="1:15" x14ac:dyDescent="0.25">
      <c r="A11832">
        <v>11831</v>
      </c>
      <c r="B11832">
        <v>2</v>
      </c>
      <c r="C11832" s="1">
        <v>26270</v>
      </c>
      <c r="D11832">
        <v>0</v>
      </c>
      <c r="E11832">
        <v>0</v>
      </c>
      <c r="F11832" t="s">
        <v>20</v>
      </c>
      <c r="G11832" s="1">
        <v>37559</v>
      </c>
      <c r="H11832">
        <v>2</v>
      </c>
      <c r="J11832">
        <v>10</v>
      </c>
      <c r="K11832">
        <v>12149</v>
      </c>
      <c r="L11832" s="1">
        <v>366</v>
      </c>
      <c r="M11832" s="2">
        <f t="shared" si="552"/>
        <v>30.908333333333335</v>
      </c>
      <c r="N11832" s="2" t="str">
        <f t="shared" si="553"/>
        <v/>
      </c>
      <c r="O11832" s="2" t="str">
        <f t="shared" si="554"/>
        <v/>
      </c>
    </row>
    <row r="11833" spans="1:15" x14ac:dyDescent="0.25">
      <c r="A11833">
        <v>11832</v>
      </c>
      <c r="B11833">
        <v>2</v>
      </c>
      <c r="C11833" s="1">
        <v>27508</v>
      </c>
      <c r="D11833">
        <v>0</v>
      </c>
      <c r="E11833">
        <v>0</v>
      </c>
      <c r="F11833" t="s">
        <v>20</v>
      </c>
      <c r="G11833" s="1">
        <v>37560</v>
      </c>
      <c r="H11833">
        <v>2</v>
      </c>
      <c r="J11833">
        <v>10</v>
      </c>
      <c r="K11833">
        <v>11907</v>
      </c>
      <c r="L11833" s="1">
        <v>366</v>
      </c>
      <c r="M11833" s="2">
        <f t="shared" si="552"/>
        <v>27.516666666666666</v>
      </c>
      <c r="N11833" s="2" t="str">
        <f t="shared" si="553"/>
        <v/>
      </c>
      <c r="O11833" s="2" t="str">
        <f t="shared" si="554"/>
        <v/>
      </c>
    </row>
    <row r="11834" spans="1:15" x14ac:dyDescent="0.25">
      <c r="A11834">
        <v>11833</v>
      </c>
      <c r="B11834">
        <v>4</v>
      </c>
      <c r="C11834" s="1">
        <v>28624</v>
      </c>
      <c r="D11834">
        <v>1417</v>
      </c>
      <c r="E11834">
        <v>0</v>
      </c>
      <c r="F11834" t="s">
        <v>20</v>
      </c>
      <c r="G11834" s="1">
        <v>37560</v>
      </c>
      <c r="H11834">
        <v>2</v>
      </c>
      <c r="J11834">
        <v>10</v>
      </c>
      <c r="K11834">
        <v>10107</v>
      </c>
      <c r="L11834" s="1">
        <v>366</v>
      </c>
      <c r="M11834" s="2">
        <f t="shared" si="552"/>
        <v>24.461111111111112</v>
      </c>
      <c r="N11834" s="2" t="str">
        <f t="shared" si="553"/>
        <v/>
      </c>
      <c r="O11834" s="2" t="str">
        <f t="shared" si="554"/>
        <v/>
      </c>
    </row>
    <row r="11835" spans="1:15" x14ac:dyDescent="0.25">
      <c r="A11835">
        <v>11834</v>
      </c>
      <c r="B11835">
        <v>3</v>
      </c>
      <c r="C11835" s="1">
        <v>27394</v>
      </c>
      <c r="D11835">
        <v>1608</v>
      </c>
      <c r="E11835">
        <v>0</v>
      </c>
      <c r="F11835" t="s">
        <v>14</v>
      </c>
      <c r="G11835" s="1">
        <v>37560</v>
      </c>
      <c r="H11835">
        <v>2</v>
      </c>
      <c r="J11835">
        <v>10</v>
      </c>
      <c r="K11835">
        <v>10107</v>
      </c>
      <c r="L11835" s="1">
        <v>366</v>
      </c>
      <c r="M11835" s="2">
        <f t="shared" si="552"/>
        <v>27.833333333333332</v>
      </c>
      <c r="N11835" s="2" t="str">
        <f t="shared" si="553"/>
        <v/>
      </c>
      <c r="O11835" s="2" t="str">
        <f t="shared" si="554"/>
        <v/>
      </c>
    </row>
    <row r="11836" spans="1:15" x14ac:dyDescent="0.25">
      <c r="A11836">
        <v>11835</v>
      </c>
      <c r="B11836">
        <v>3</v>
      </c>
      <c r="C11836" s="1">
        <v>25836</v>
      </c>
      <c r="D11836">
        <v>0</v>
      </c>
      <c r="E11836">
        <v>2</v>
      </c>
      <c r="F11836" t="s">
        <v>14</v>
      </c>
      <c r="G11836" s="1">
        <v>37560</v>
      </c>
      <c r="H11836">
        <v>2</v>
      </c>
      <c r="J11836">
        <v>10</v>
      </c>
      <c r="K11836">
        <v>13607</v>
      </c>
      <c r="L11836" s="1">
        <v>366</v>
      </c>
      <c r="M11836" s="2">
        <f t="shared" si="552"/>
        <v>32.097222222222221</v>
      </c>
      <c r="N11836" s="2" t="str">
        <f t="shared" si="553"/>
        <v/>
      </c>
      <c r="O11836" s="2" t="str">
        <f t="shared" si="554"/>
        <v/>
      </c>
    </row>
    <row r="11837" spans="1:15" x14ac:dyDescent="0.25">
      <c r="A11837">
        <v>11836</v>
      </c>
      <c r="B11837">
        <v>2</v>
      </c>
      <c r="C11837" s="1">
        <v>28029</v>
      </c>
      <c r="D11837">
        <v>0</v>
      </c>
      <c r="E11837">
        <v>0</v>
      </c>
      <c r="F11837" t="s">
        <v>20</v>
      </c>
      <c r="G11837" s="1">
        <v>37560</v>
      </c>
      <c r="H11837">
        <v>2</v>
      </c>
      <c r="J11837">
        <v>10</v>
      </c>
      <c r="K11837">
        <v>12607</v>
      </c>
      <c r="L11837" s="1">
        <v>366</v>
      </c>
      <c r="M11837" s="2">
        <f t="shared" si="552"/>
        <v>26.094444444444445</v>
      </c>
      <c r="N11837" s="2" t="str">
        <f t="shared" si="553"/>
        <v/>
      </c>
      <c r="O11837" s="2" t="str">
        <f t="shared" si="554"/>
        <v/>
      </c>
    </row>
    <row r="11838" spans="1:15" x14ac:dyDescent="0.25">
      <c r="A11838">
        <v>11837</v>
      </c>
      <c r="B11838">
        <v>4</v>
      </c>
      <c r="C11838" s="1">
        <v>25756</v>
      </c>
      <c r="D11838">
        <v>1753</v>
      </c>
      <c r="E11838">
        <v>1</v>
      </c>
      <c r="F11838" t="s">
        <v>20</v>
      </c>
      <c r="G11838" s="1">
        <v>37560</v>
      </c>
      <c r="H11838">
        <v>2</v>
      </c>
      <c r="J11838">
        <v>10</v>
      </c>
      <c r="K11838">
        <v>10307</v>
      </c>
      <c r="L11838" s="1">
        <v>366</v>
      </c>
      <c r="M11838" s="2">
        <f t="shared" si="552"/>
        <v>32.31388888888889</v>
      </c>
      <c r="N11838" s="2" t="str">
        <f t="shared" si="553"/>
        <v/>
      </c>
      <c r="O11838" s="2" t="str">
        <f t="shared" si="554"/>
        <v/>
      </c>
    </row>
    <row r="11839" spans="1:15" x14ac:dyDescent="0.25">
      <c r="A11839">
        <v>11838</v>
      </c>
      <c r="B11839">
        <v>3</v>
      </c>
      <c r="C11839" s="1">
        <v>23782</v>
      </c>
      <c r="D11839">
        <v>0</v>
      </c>
      <c r="E11839">
        <v>0</v>
      </c>
      <c r="F11839" t="s">
        <v>13</v>
      </c>
      <c r="G11839" s="1">
        <v>37560</v>
      </c>
      <c r="H11839">
        <v>0</v>
      </c>
      <c r="J11839">
        <v>21</v>
      </c>
      <c r="K11839">
        <v>0</v>
      </c>
      <c r="L11839" s="1">
        <v>366</v>
      </c>
      <c r="M11839" s="2">
        <f t="shared" si="552"/>
        <v>37.725000000000001</v>
      </c>
      <c r="N11839" s="2" t="str">
        <f t="shared" si="553"/>
        <v/>
      </c>
      <c r="O11839" s="2" t="str">
        <f t="shared" si="554"/>
        <v/>
      </c>
    </row>
    <row r="11840" spans="1:15" x14ac:dyDescent="0.25">
      <c r="A11840">
        <v>11839</v>
      </c>
      <c r="B11840">
        <v>3</v>
      </c>
      <c r="C11840" s="1">
        <v>28315</v>
      </c>
      <c r="D11840">
        <v>0</v>
      </c>
      <c r="E11840">
        <v>0</v>
      </c>
      <c r="F11840" t="s">
        <v>20</v>
      </c>
      <c r="G11840" s="1">
        <v>37564</v>
      </c>
      <c r="H11840">
        <v>2</v>
      </c>
      <c r="J11840">
        <v>10</v>
      </c>
      <c r="K11840">
        <v>10107</v>
      </c>
      <c r="L11840" s="1">
        <v>366</v>
      </c>
      <c r="M11840" s="2">
        <f t="shared" si="552"/>
        <v>25.319444444444443</v>
      </c>
      <c r="N11840" s="2" t="str">
        <f t="shared" si="553"/>
        <v/>
      </c>
      <c r="O11840" s="2" t="str">
        <f t="shared" si="554"/>
        <v/>
      </c>
    </row>
    <row r="11841" spans="1:15" x14ac:dyDescent="0.25">
      <c r="A11841">
        <v>11840</v>
      </c>
      <c r="B11841">
        <v>2</v>
      </c>
      <c r="C11841" s="1">
        <v>21145</v>
      </c>
      <c r="D11841">
        <v>2012</v>
      </c>
      <c r="E11841">
        <v>0</v>
      </c>
      <c r="F11841" t="s">
        <v>20</v>
      </c>
      <c r="G11841" s="1">
        <v>37565</v>
      </c>
      <c r="H11841">
        <v>2</v>
      </c>
      <c r="J11841">
        <v>21</v>
      </c>
      <c r="K11841">
        <v>0</v>
      </c>
      <c r="L11841" s="1">
        <v>366</v>
      </c>
      <c r="M11841" s="2">
        <f t="shared" si="552"/>
        <v>44.955555555555556</v>
      </c>
      <c r="N11841" s="2" t="str">
        <f t="shared" si="553"/>
        <v/>
      </c>
      <c r="O11841" s="2" t="str">
        <f t="shared" si="554"/>
        <v/>
      </c>
    </row>
    <row r="11842" spans="1:15" x14ac:dyDescent="0.25">
      <c r="A11842">
        <v>11841</v>
      </c>
      <c r="B11842">
        <v>4</v>
      </c>
      <c r="C11842" s="1">
        <v>29399</v>
      </c>
      <c r="D11842">
        <v>1585</v>
      </c>
      <c r="E11842">
        <v>0</v>
      </c>
      <c r="F11842" t="s">
        <v>26</v>
      </c>
      <c r="G11842" s="1">
        <v>37565</v>
      </c>
      <c r="H11842">
        <v>2</v>
      </c>
      <c r="J11842">
        <v>10</v>
      </c>
      <c r="K11842">
        <v>10307</v>
      </c>
      <c r="L11842" s="1">
        <v>366</v>
      </c>
      <c r="M11842" s="2">
        <f t="shared" si="552"/>
        <v>22.355555555555554</v>
      </c>
      <c r="N11842" s="2" t="str">
        <f t="shared" si="553"/>
        <v/>
      </c>
      <c r="O11842" s="2" t="str">
        <f t="shared" si="554"/>
        <v/>
      </c>
    </row>
    <row r="11843" spans="1:15" x14ac:dyDescent="0.25">
      <c r="A11843">
        <v>11842</v>
      </c>
      <c r="B11843">
        <v>4</v>
      </c>
      <c r="C11843" s="1">
        <v>26710</v>
      </c>
      <c r="D11843">
        <v>0</v>
      </c>
      <c r="E11843">
        <v>0</v>
      </c>
      <c r="F11843" t="s">
        <v>20</v>
      </c>
      <c r="G11843" s="1">
        <v>37566</v>
      </c>
      <c r="H11843">
        <v>2</v>
      </c>
      <c r="J11843">
        <v>10</v>
      </c>
      <c r="K11843">
        <v>17807</v>
      </c>
      <c r="L11843" s="1">
        <v>366</v>
      </c>
      <c r="M11843" s="2">
        <f t="shared" si="552"/>
        <v>29.725000000000001</v>
      </c>
      <c r="N11843" s="2" t="str">
        <f t="shared" si="553"/>
        <v/>
      </c>
      <c r="O11843" s="2" t="str">
        <f t="shared" si="554"/>
        <v/>
      </c>
    </row>
    <row r="11844" spans="1:15" x14ac:dyDescent="0.25">
      <c r="A11844">
        <v>11843</v>
      </c>
      <c r="B11844">
        <v>3</v>
      </c>
      <c r="C11844" s="1">
        <v>21608</v>
      </c>
      <c r="D11844">
        <v>0</v>
      </c>
      <c r="E11844">
        <v>0</v>
      </c>
      <c r="F11844" t="s">
        <v>14</v>
      </c>
      <c r="G11844" s="1">
        <v>37566</v>
      </c>
      <c r="H11844">
        <v>2</v>
      </c>
      <c r="J11844">
        <v>10</v>
      </c>
      <c r="K11844">
        <v>13907</v>
      </c>
      <c r="L11844" s="1">
        <v>366</v>
      </c>
      <c r="M11844" s="2">
        <f t="shared" si="552"/>
        <v>43.69166666666667</v>
      </c>
      <c r="N11844" s="2" t="str">
        <f t="shared" si="553"/>
        <v/>
      </c>
      <c r="O11844" s="2" t="str">
        <f t="shared" si="554"/>
        <v/>
      </c>
    </row>
    <row r="11845" spans="1:15" x14ac:dyDescent="0.25">
      <c r="A11845">
        <v>11844</v>
      </c>
      <c r="B11845">
        <v>2</v>
      </c>
      <c r="C11845" s="1">
        <v>31502</v>
      </c>
      <c r="D11845">
        <v>0</v>
      </c>
      <c r="E11845">
        <v>0</v>
      </c>
      <c r="F11845" t="s">
        <v>20</v>
      </c>
      <c r="G11845" s="1">
        <v>37566</v>
      </c>
      <c r="H11845">
        <v>2</v>
      </c>
      <c r="J11845">
        <v>21</v>
      </c>
      <c r="K11845">
        <v>10107</v>
      </c>
      <c r="L11845" s="1">
        <v>366</v>
      </c>
      <c r="M11845" s="2">
        <f t="shared" ref="M11845:M11908" si="555">DAYS360(C11845,G11845,TRUE)/360</f>
        <v>16.600000000000001</v>
      </c>
      <c r="N11845" s="2" t="str">
        <f t="shared" ref="N11845:N11908" si="556">IF(DAYS360(C11845,L11845)/360&gt;0,DAYS360(C11845,L11845)/360,"")</f>
        <v/>
      </c>
      <c r="O11845" s="2" t="str">
        <f t="shared" ref="O11845:O11908" si="557">IF(N11845="","",N11845-M11845)</f>
        <v/>
      </c>
    </row>
    <row r="11846" spans="1:15" x14ac:dyDescent="0.25">
      <c r="A11846">
        <v>11845</v>
      </c>
      <c r="B11846">
        <v>2</v>
      </c>
      <c r="C11846" s="1">
        <v>14004</v>
      </c>
      <c r="D11846">
        <v>0</v>
      </c>
      <c r="E11846">
        <v>0</v>
      </c>
      <c r="F11846" t="s">
        <v>14</v>
      </c>
      <c r="G11846" s="1">
        <v>37567</v>
      </c>
      <c r="H11846">
        <v>2</v>
      </c>
      <c r="J11846">
        <v>10</v>
      </c>
      <c r="K11846">
        <v>10107</v>
      </c>
      <c r="L11846" s="1">
        <v>366</v>
      </c>
      <c r="M11846" s="2">
        <f t="shared" si="555"/>
        <v>64.50833333333334</v>
      </c>
      <c r="N11846" s="2" t="str">
        <f t="shared" si="556"/>
        <v/>
      </c>
      <c r="O11846" s="2" t="str">
        <f t="shared" si="557"/>
        <v/>
      </c>
    </row>
    <row r="11847" spans="1:15" x14ac:dyDescent="0.25">
      <c r="A11847">
        <v>11846</v>
      </c>
      <c r="B11847">
        <v>2</v>
      </c>
      <c r="C11847" s="1">
        <v>26753</v>
      </c>
      <c r="D11847">
        <v>800</v>
      </c>
      <c r="E11847">
        <v>1</v>
      </c>
      <c r="F11847" t="s">
        <v>14</v>
      </c>
      <c r="G11847" s="1">
        <v>37567</v>
      </c>
      <c r="H11847">
        <v>2</v>
      </c>
      <c r="J11847">
        <v>10</v>
      </c>
      <c r="K11847">
        <v>14707</v>
      </c>
      <c r="L11847" s="1">
        <v>366</v>
      </c>
      <c r="M11847" s="2">
        <f t="shared" si="555"/>
        <v>29.602777777777778</v>
      </c>
      <c r="N11847" s="2" t="str">
        <f t="shared" si="556"/>
        <v/>
      </c>
      <c r="O11847" s="2" t="str">
        <f t="shared" si="557"/>
        <v/>
      </c>
    </row>
    <row r="11848" spans="1:15" x14ac:dyDescent="0.25">
      <c r="A11848">
        <v>11847</v>
      </c>
      <c r="B11848">
        <v>3</v>
      </c>
      <c r="C11848" s="1">
        <v>15682</v>
      </c>
      <c r="D11848">
        <v>0</v>
      </c>
      <c r="E11848">
        <v>0</v>
      </c>
      <c r="F11848" t="s">
        <v>13</v>
      </c>
      <c r="G11848" s="1">
        <v>37568</v>
      </c>
      <c r="H11848">
        <v>0</v>
      </c>
      <c r="J11848">
        <v>21</v>
      </c>
      <c r="K11848">
        <v>0</v>
      </c>
      <c r="L11848" s="1">
        <v>366</v>
      </c>
      <c r="M11848" s="2">
        <f t="shared" si="555"/>
        <v>59.919444444444444</v>
      </c>
      <c r="N11848" s="2" t="str">
        <f t="shared" si="556"/>
        <v/>
      </c>
      <c r="O11848" s="2" t="str">
        <f t="shared" si="557"/>
        <v/>
      </c>
    </row>
    <row r="11849" spans="1:15" x14ac:dyDescent="0.25">
      <c r="A11849">
        <v>11848</v>
      </c>
      <c r="B11849">
        <v>2</v>
      </c>
      <c r="C11849" s="1">
        <v>25001</v>
      </c>
      <c r="D11849">
        <v>1808</v>
      </c>
      <c r="E11849">
        <v>2</v>
      </c>
      <c r="F11849" t="s">
        <v>13</v>
      </c>
      <c r="G11849" s="1">
        <v>37568</v>
      </c>
      <c r="H11849">
        <v>0</v>
      </c>
      <c r="J11849">
        <v>21</v>
      </c>
      <c r="K11849">
        <v>0</v>
      </c>
      <c r="L11849" s="1">
        <v>366</v>
      </c>
      <c r="M11849" s="2">
        <f t="shared" si="555"/>
        <v>34.405555555555559</v>
      </c>
      <c r="N11849" s="2" t="str">
        <f t="shared" si="556"/>
        <v/>
      </c>
      <c r="O11849" s="2" t="str">
        <f t="shared" si="557"/>
        <v/>
      </c>
    </row>
    <row r="11850" spans="1:15" x14ac:dyDescent="0.25">
      <c r="A11850">
        <v>11849</v>
      </c>
      <c r="B11850">
        <v>4</v>
      </c>
      <c r="C11850" s="1">
        <v>28623</v>
      </c>
      <c r="D11850">
        <v>1650</v>
      </c>
      <c r="E11850">
        <v>0</v>
      </c>
      <c r="F11850" t="s">
        <v>20</v>
      </c>
      <c r="G11850" s="1">
        <v>37568</v>
      </c>
      <c r="H11850">
        <v>2</v>
      </c>
      <c r="J11850">
        <v>10</v>
      </c>
      <c r="K11850">
        <v>10307</v>
      </c>
      <c r="L11850" s="1">
        <v>366</v>
      </c>
      <c r="M11850" s="2">
        <f t="shared" si="555"/>
        <v>24.486111111111111</v>
      </c>
      <c r="N11850" s="2" t="str">
        <f t="shared" si="556"/>
        <v/>
      </c>
      <c r="O11850" s="2" t="str">
        <f t="shared" si="557"/>
        <v/>
      </c>
    </row>
    <row r="11851" spans="1:15" x14ac:dyDescent="0.25">
      <c r="A11851">
        <v>11850</v>
      </c>
      <c r="B11851">
        <v>3</v>
      </c>
      <c r="C11851" s="1">
        <v>19952</v>
      </c>
      <c r="D11851">
        <v>3426</v>
      </c>
      <c r="E11851">
        <v>2</v>
      </c>
      <c r="F11851" t="s">
        <v>14</v>
      </c>
      <c r="G11851" s="1">
        <v>37568</v>
      </c>
      <c r="H11851">
        <v>0</v>
      </c>
      <c r="J11851">
        <v>21</v>
      </c>
      <c r="K11851">
        <v>0</v>
      </c>
      <c r="L11851" s="1">
        <v>366</v>
      </c>
      <c r="M11851" s="2">
        <f t="shared" si="555"/>
        <v>48.227777777777774</v>
      </c>
      <c r="N11851" s="2" t="str">
        <f t="shared" si="556"/>
        <v/>
      </c>
      <c r="O11851" s="2" t="str">
        <f t="shared" si="557"/>
        <v/>
      </c>
    </row>
    <row r="11852" spans="1:15" x14ac:dyDescent="0.25">
      <c r="A11852">
        <v>11851</v>
      </c>
      <c r="B11852">
        <v>2</v>
      </c>
      <c r="C11852" s="1">
        <v>15568</v>
      </c>
      <c r="D11852">
        <v>2086</v>
      </c>
      <c r="E11852">
        <v>0</v>
      </c>
      <c r="F11852" t="s">
        <v>13</v>
      </c>
      <c r="G11852" s="1">
        <v>37572</v>
      </c>
      <c r="H11852">
        <v>0</v>
      </c>
      <c r="J11852">
        <v>21</v>
      </c>
      <c r="K11852">
        <v>0</v>
      </c>
      <c r="L11852" s="1">
        <v>366</v>
      </c>
      <c r="M11852" s="2">
        <f t="shared" si="555"/>
        <v>60.241666666666667</v>
      </c>
      <c r="N11852" s="2" t="str">
        <f t="shared" si="556"/>
        <v/>
      </c>
      <c r="O11852" s="2" t="str">
        <f t="shared" si="557"/>
        <v/>
      </c>
    </row>
    <row r="11853" spans="1:15" x14ac:dyDescent="0.25">
      <c r="A11853">
        <v>11852</v>
      </c>
      <c r="B11853">
        <v>2</v>
      </c>
      <c r="C11853" s="1">
        <v>31067</v>
      </c>
      <c r="D11853">
        <v>0</v>
      </c>
      <c r="E11853">
        <v>0</v>
      </c>
      <c r="F11853" t="s">
        <v>20</v>
      </c>
      <c r="G11853" s="1">
        <v>37572</v>
      </c>
      <c r="H11853">
        <v>2</v>
      </c>
      <c r="J11853">
        <v>21</v>
      </c>
      <c r="K11853">
        <v>10107</v>
      </c>
      <c r="L11853" s="1">
        <v>366</v>
      </c>
      <c r="M11853" s="2">
        <f t="shared" si="555"/>
        <v>17.81111111111111</v>
      </c>
      <c r="N11853" s="2" t="str">
        <f t="shared" si="556"/>
        <v/>
      </c>
      <c r="O11853" s="2" t="str">
        <f t="shared" si="557"/>
        <v/>
      </c>
    </row>
    <row r="11854" spans="1:15" x14ac:dyDescent="0.25">
      <c r="A11854">
        <v>11853</v>
      </c>
      <c r="B11854">
        <v>4</v>
      </c>
      <c r="C11854" s="1">
        <v>25548</v>
      </c>
      <c r="D11854">
        <v>0</v>
      </c>
      <c r="E11854">
        <v>0</v>
      </c>
      <c r="F11854" t="s">
        <v>20</v>
      </c>
      <c r="G11854" s="1">
        <v>37572</v>
      </c>
      <c r="H11854">
        <v>2</v>
      </c>
      <c r="J11854">
        <v>10</v>
      </c>
      <c r="K11854">
        <v>12607</v>
      </c>
      <c r="L11854" s="1">
        <v>366</v>
      </c>
      <c r="M11854" s="2">
        <f t="shared" si="555"/>
        <v>32.919444444444444</v>
      </c>
      <c r="N11854" s="2" t="str">
        <f t="shared" si="556"/>
        <v/>
      </c>
      <c r="O11854" s="2" t="str">
        <f t="shared" si="557"/>
        <v/>
      </c>
    </row>
    <row r="11855" spans="1:15" x14ac:dyDescent="0.25">
      <c r="A11855">
        <v>11854</v>
      </c>
      <c r="B11855">
        <v>2</v>
      </c>
      <c r="C11855" s="1">
        <v>26308</v>
      </c>
      <c r="D11855">
        <v>0</v>
      </c>
      <c r="E11855">
        <v>0</v>
      </c>
      <c r="F11855" t="s">
        <v>13</v>
      </c>
      <c r="G11855" s="1">
        <v>37572</v>
      </c>
      <c r="H11855">
        <v>0</v>
      </c>
      <c r="J11855">
        <v>23</v>
      </c>
      <c r="K11855">
        <v>0</v>
      </c>
      <c r="L11855" s="1">
        <v>366</v>
      </c>
      <c r="M11855" s="2">
        <f t="shared" si="555"/>
        <v>30.838888888888889</v>
      </c>
      <c r="N11855" s="2" t="str">
        <f t="shared" si="556"/>
        <v/>
      </c>
      <c r="O11855" s="2" t="str">
        <f t="shared" si="557"/>
        <v/>
      </c>
    </row>
    <row r="11856" spans="1:15" x14ac:dyDescent="0.25">
      <c r="A11856">
        <v>11855</v>
      </c>
      <c r="B11856">
        <v>2</v>
      </c>
      <c r="C11856" s="1">
        <v>20496</v>
      </c>
      <c r="D11856">
        <v>3406</v>
      </c>
      <c r="E11856">
        <v>0</v>
      </c>
      <c r="F11856" t="s">
        <v>26</v>
      </c>
      <c r="G11856" s="1">
        <v>37573</v>
      </c>
      <c r="H11856">
        <v>2</v>
      </c>
      <c r="J11856">
        <v>10</v>
      </c>
      <c r="K11856">
        <v>17807</v>
      </c>
      <c r="L11856" s="1">
        <v>366</v>
      </c>
      <c r="M11856" s="2">
        <f t="shared" si="555"/>
        <v>46.755555555555553</v>
      </c>
      <c r="N11856" s="2" t="str">
        <f t="shared" si="556"/>
        <v/>
      </c>
      <c r="O11856" s="2" t="str">
        <f t="shared" si="557"/>
        <v/>
      </c>
    </row>
    <row r="11857" spans="1:15" x14ac:dyDescent="0.25">
      <c r="A11857">
        <v>11856</v>
      </c>
      <c r="B11857">
        <v>4</v>
      </c>
      <c r="C11857" s="1">
        <v>37470</v>
      </c>
      <c r="D11857">
        <v>0</v>
      </c>
      <c r="E11857">
        <v>0</v>
      </c>
      <c r="F11857" t="s">
        <v>20</v>
      </c>
      <c r="G11857" s="1">
        <v>37573</v>
      </c>
      <c r="H11857">
        <v>2</v>
      </c>
      <c r="J11857">
        <v>21</v>
      </c>
      <c r="K11857">
        <v>10107</v>
      </c>
      <c r="L11857" s="1">
        <v>366</v>
      </c>
      <c r="M11857" s="2">
        <f t="shared" si="555"/>
        <v>0.28055555555555556</v>
      </c>
      <c r="N11857" s="2" t="str">
        <f t="shared" si="556"/>
        <v/>
      </c>
      <c r="O11857" s="2" t="str">
        <f t="shared" si="557"/>
        <v/>
      </c>
    </row>
    <row r="11858" spans="1:15" x14ac:dyDescent="0.25">
      <c r="A11858">
        <v>11857</v>
      </c>
      <c r="B11858">
        <v>2</v>
      </c>
      <c r="C11858" s="1">
        <v>16634</v>
      </c>
      <c r="D11858">
        <v>0</v>
      </c>
      <c r="E11858">
        <v>0</v>
      </c>
      <c r="F11858" t="s">
        <v>26</v>
      </c>
      <c r="G11858" s="1">
        <v>37573</v>
      </c>
      <c r="H11858">
        <v>2</v>
      </c>
      <c r="J11858">
        <v>10</v>
      </c>
      <c r="K11858">
        <v>18707</v>
      </c>
      <c r="L11858" s="1">
        <v>366</v>
      </c>
      <c r="M11858" s="2">
        <f t="shared" si="555"/>
        <v>57.325000000000003</v>
      </c>
      <c r="N11858" s="2" t="str">
        <f t="shared" si="556"/>
        <v/>
      </c>
      <c r="O11858" s="2" t="str">
        <f t="shared" si="557"/>
        <v/>
      </c>
    </row>
    <row r="11859" spans="1:15" x14ac:dyDescent="0.25">
      <c r="A11859">
        <v>11858</v>
      </c>
      <c r="B11859">
        <v>2</v>
      </c>
      <c r="C11859" s="1">
        <v>28567</v>
      </c>
      <c r="D11859">
        <v>1948</v>
      </c>
      <c r="E11859">
        <v>2</v>
      </c>
      <c r="F11859" t="s">
        <v>14</v>
      </c>
      <c r="G11859" s="1">
        <v>37574</v>
      </c>
      <c r="H11859">
        <v>2</v>
      </c>
      <c r="J11859">
        <v>10</v>
      </c>
      <c r="K11859">
        <v>14607</v>
      </c>
      <c r="L11859" s="1">
        <v>366</v>
      </c>
      <c r="M11859" s="2">
        <f t="shared" si="555"/>
        <v>24.655555555555555</v>
      </c>
      <c r="N11859" s="2" t="str">
        <f t="shared" si="556"/>
        <v/>
      </c>
      <c r="O11859" s="2" t="str">
        <f t="shared" si="557"/>
        <v/>
      </c>
    </row>
    <row r="11860" spans="1:15" x14ac:dyDescent="0.25">
      <c r="A11860">
        <v>11859</v>
      </c>
      <c r="B11860">
        <v>4</v>
      </c>
      <c r="C11860" s="1">
        <v>28144</v>
      </c>
      <c r="D11860">
        <v>0</v>
      </c>
      <c r="E11860">
        <v>0</v>
      </c>
      <c r="F11860" t="s">
        <v>20</v>
      </c>
      <c r="G11860" s="1">
        <v>37574</v>
      </c>
      <c r="H11860">
        <v>2</v>
      </c>
      <c r="J11860">
        <v>10</v>
      </c>
      <c r="K11860">
        <v>15707</v>
      </c>
      <c r="L11860" s="1">
        <v>366</v>
      </c>
      <c r="M11860" s="2">
        <f t="shared" si="555"/>
        <v>25.819444444444443</v>
      </c>
      <c r="N11860" s="2" t="str">
        <f t="shared" si="556"/>
        <v/>
      </c>
      <c r="O11860" s="2" t="str">
        <f t="shared" si="557"/>
        <v/>
      </c>
    </row>
    <row r="11861" spans="1:15" x14ac:dyDescent="0.25">
      <c r="A11861">
        <v>11860</v>
      </c>
      <c r="B11861">
        <v>3</v>
      </c>
      <c r="C11861" s="1">
        <v>17534</v>
      </c>
      <c r="D11861">
        <v>0</v>
      </c>
      <c r="E11861">
        <v>0</v>
      </c>
      <c r="F11861" t="s">
        <v>13</v>
      </c>
      <c r="G11861" s="1">
        <v>37574</v>
      </c>
      <c r="H11861">
        <v>2</v>
      </c>
      <c r="I11861" t="s">
        <v>24</v>
      </c>
      <c r="J11861">
        <v>21</v>
      </c>
      <c r="K11861">
        <v>10107</v>
      </c>
      <c r="L11861" s="1">
        <v>37645</v>
      </c>
      <c r="M11861" s="2">
        <f t="shared" si="555"/>
        <v>54.866666666666667</v>
      </c>
      <c r="N11861" s="2">
        <f t="shared" si="556"/>
        <v>55.06111111111111</v>
      </c>
      <c r="O11861" s="2">
        <f t="shared" si="557"/>
        <v>0.19444444444444287</v>
      </c>
    </row>
    <row r="11862" spans="1:15" x14ac:dyDescent="0.25">
      <c r="A11862">
        <v>11861</v>
      </c>
      <c r="B11862">
        <v>3</v>
      </c>
      <c r="C11862" s="1">
        <v>25169</v>
      </c>
      <c r="D11862">
        <v>1555</v>
      </c>
      <c r="E11862">
        <v>1</v>
      </c>
      <c r="F11862" t="s">
        <v>14</v>
      </c>
      <c r="G11862" s="1">
        <v>37574</v>
      </c>
      <c r="H11862">
        <v>2</v>
      </c>
      <c r="J11862">
        <v>10</v>
      </c>
      <c r="K11862">
        <v>17807</v>
      </c>
      <c r="L11862" s="1">
        <v>366</v>
      </c>
      <c r="M11862" s="2">
        <f t="shared" si="555"/>
        <v>33.963888888888889</v>
      </c>
      <c r="N11862" s="2" t="str">
        <f t="shared" si="556"/>
        <v/>
      </c>
      <c r="O11862" s="2" t="str">
        <f t="shared" si="557"/>
        <v/>
      </c>
    </row>
    <row r="11863" spans="1:15" x14ac:dyDescent="0.25">
      <c r="A11863">
        <v>11862</v>
      </c>
      <c r="B11863">
        <v>2</v>
      </c>
      <c r="C11863" s="1">
        <v>31569</v>
      </c>
      <c r="D11863">
        <v>0</v>
      </c>
      <c r="E11863">
        <v>0</v>
      </c>
      <c r="F11863" t="s">
        <v>20</v>
      </c>
      <c r="G11863" s="1">
        <v>37575</v>
      </c>
      <c r="H11863">
        <v>0</v>
      </c>
      <c r="J11863">
        <v>21</v>
      </c>
      <c r="K11863">
        <v>10107</v>
      </c>
      <c r="L11863" s="1">
        <v>366</v>
      </c>
      <c r="M11863" s="2">
        <f t="shared" si="555"/>
        <v>16.441666666666666</v>
      </c>
      <c r="N11863" s="2" t="str">
        <f t="shared" si="556"/>
        <v/>
      </c>
      <c r="O11863" s="2" t="str">
        <f t="shared" si="557"/>
        <v/>
      </c>
    </row>
    <row r="11864" spans="1:15" x14ac:dyDescent="0.25">
      <c r="A11864">
        <v>11863</v>
      </c>
      <c r="B11864">
        <v>4</v>
      </c>
      <c r="C11864" s="1">
        <v>36565</v>
      </c>
      <c r="D11864">
        <v>0</v>
      </c>
      <c r="E11864">
        <v>0</v>
      </c>
      <c r="F11864" t="s">
        <v>20</v>
      </c>
      <c r="G11864" s="1">
        <v>37575</v>
      </c>
      <c r="H11864">
        <v>2</v>
      </c>
      <c r="J11864">
        <v>21</v>
      </c>
      <c r="K11864">
        <v>10107</v>
      </c>
      <c r="L11864" s="1">
        <v>366</v>
      </c>
      <c r="M11864" s="2">
        <f t="shared" si="555"/>
        <v>2.7666666666666666</v>
      </c>
      <c r="N11864" s="2" t="str">
        <f t="shared" si="556"/>
        <v/>
      </c>
      <c r="O11864" s="2" t="str">
        <f t="shared" si="557"/>
        <v/>
      </c>
    </row>
    <row r="11865" spans="1:15" x14ac:dyDescent="0.25">
      <c r="A11865">
        <v>11864</v>
      </c>
      <c r="B11865">
        <v>3</v>
      </c>
      <c r="C11865" s="1">
        <v>16935</v>
      </c>
      <c r="D11865">
        <v>0</v>
      </c>
      <c r="E11865">
        <v>0</v>
      </c>
      <c r="F11865" t="s">
        <v>14</v>
      </c>
      <c r="G11865" s="1">
        <v>37578</v>
      </c>
      <c r="H11865">
        <v>2</v>
      </c>
      <c r="J11865">
        <v>10</v>
      </c>
      <c r="K11865">
        <v>15707</v>
      </c>
      <c r="L11865" s="1">
        <v>366</v>
      </c>
      <c r="M11865" s="2">
        <f t="shared" si="555"/>
        <v>56.513888888888886</v>
      </c>
      <c r="N11865" s="2" t="str">
        <f t="shared" si="556"/>
        <v/>
      </c>
      <c r="O11865" s="2" t="str">
        <f t="shared" si="557"/>
        <v/>
      </c>
    </row>
    <row r="11866" spans="1:15" x14ac:dyDescent="0.25">
      <c r="A11866">
        <v>11865</v>
      </c>
      <c r="B11866">
        <v>2</v>
      </c>
      <c r="C11866" s="1">
        <v>36868</v>
      </c>
      <c r="D11866">
        <v>0</v>
      </c>
      <c r="E11866">
        <v>0</v>
      </c>
      <c r="F11866" t="s">
        <v>20</v>
      </c>
      <c r="G11866" s="1">
        <v>37578</v>
      </c>
      <c r="H11866">
        <v>2</v>
      </c>
      <c r="J11866">
        <v>21</v>
      </c>
      <c r="K11866">
        <v>10107</v>
      </c>
      <c r="L11866" s="1">
        <v>366</v>
      </c>
      <c r="M11866" s="2">
        <f t="shared" si="555"/>
        <v>1.9444444444444444</v>
      </c>
      <c r="N11866" s="2" t="str">
        <f t="shared" si="556"/>
        <v/>
      </c>
      <c r="O11866" s="2" t="str">
        <f t="shared" si="557"/>
        <v/>
      </c>
    </row>
    <row r="11867" spans="1:15" x14ac:dyDescent="0.25">
      <c r="A11867">
        <v>11866</v>
      </c>
      <c r="B11867">
        <v>3</v>
      </c>
      <c r="C11867" s="1">
        <v>18766</v>
      </c>
      <c r="D11867">
        <v>0</v>
      </c>
      <c r="E11867">
        <v>0</v>
      </c>
      <c r="F11867" t="s">
        <v>13</v>
      </c>
      <c r="G11867" s="1">
        <v>37579</v>
      </c>
      <c r="H11867">
        <v>0</v>
      </c>
      <c r="J11867">
        <v>21</v>
      </c>
      <c r="K11867">
        <v>0</v>
      </c>
      <c r="L11867" s="1">
        <v>366</v>
      </c>
      <c r="M11867" s="2">
        <f t="shared" si="555"/>
        <v>51.50277777777778</v>
      </c>
      <c r="N11867" s="2" t="str">
        <f t="shared" si="556"/>
        <v/>
      </c>
      <c r="O11867" s="2" t="str">
        <f t="shared" si="557"/>
        <v/>
      </c>
    </row>
    <row r="11868" spans="1:15" x14ac:dyDescent="0.25">
      <c r="A11868">
        <v>11867</v>
      </c>
      <c r="B11868">
        <v>2</v>
      </c>
      <c r="C11868" s="1">
        <v>30358</v>
      </c>
      <c r="D11868">
        <v>0</v>
      </c>
      <c r="E11868">
        <v>1</v>
      </c>
      <c r="F11868" t="s">
        <v>20</v>
      </c>
      <c r="G11868" s="1">
        <v>37579</v>
      </c>
      <c r="H11868">
        <v>2</v>
      </c>
      <c r="J11868">
        <v>10</v>
      </c>
      <c r="K11868">
        <v>10107</v>
      </c>
      <c r="L11868" s="1">
        <v>366</v>
      </c>
      <c r="M11868" s="2">
        <f t="shared" si="555"/>
        <v>19.772222222222222</v>
      </c>
      <c r="N11868" s="2" t="str">
        <f t="shared" si="556"/>
        <v/>
      </c>
      <c r="O11868" s="2" t="str">
        <f t="shared" si="557"/>
        <v/>
      </c>
    </row>
    <row r="11869" spans="1:15" x14ac:dyDescent="0.25">
      <c r="A11869">
        <v>11868</v>
      </c>
      <c r="B11869">
        <v>4</v>
      </c>
      <c r="C11869" s="1">
        <v>26622</v>
      </c>
      <c r="D11869">
        <v>1340</v>
      </c>
      <c r="E11869">
        <v>0</v>
      </c>
      <c r="F11869" t="s">
        <v>20</v>
      </c>
      <c r="G11869" s="1">
        <v>37579</v>
      </c>
      <c r="H11869">
        <v>2</v>
      </c>
      <c r="J11869">
        <v>10</v>
      </c>
      <c r="K11869">
        <v>13607</v>
      </c>
      <c r="L11869" s="1">
        <v>366</v>
      </c>
      <c r="M11869" s="2">
        <f t="shared" si="555"/>
        <v>30</v>
      </c>
      <c r="N11869" s="2" t="str">
        <f t="shared" si="556"/>
        <v/>
      </c>
      <c r="O11869" s="2" t="str">
        <f t="shared" si="557"/>
        <v/>
      </c>
    </row>
    <row r="11870" spans="1:15" x14ac:dyDescent="0.25">
      <c r="A11870">
        <v>11869</v>
      </c>
      <c r="B11870">
        <v>4</v>
      </c>
      <c r="C11870" s="1">
        <v>29193</v>
      </c>
      <c r="D11870">
        <v>735</v>
      </c>
      <c r="E11870">
        <v>0</v>
      </c>
      <c r="F11870" t="s">
        <v>20</v>
      </c>
      <c r="G11870" s="1">
        <v>37579</v>
      </c>
      <c r="H11870">
        <v>2</v>
      </c>
      <c r="J11870">
        <v>10</v>
      </c>
      <c r="K11870">
        <v>17807</v>
      </c>
      <c r="L11870" s="1">
        <v>366</v>
      </c>
      <c r="M11870" s="2">
        <f t="shared" si="555"/>
        <v>22.958333333333332</v>
      </c>
      <c r="N11870" s="2" t="str">
        <f t="shared" si="556"/>
        <v/>
      </c>
      <c r="O11870" s="2" t="str">
        <f t="shared" si="557"/>
        <v/>
      </c>
    </row>
    <row r="11871" spans="1:15" x14ac:dyDescent="0.25">
      <c r="A11871">
        <v>11870</v>
      </c>
      <c r="B11871">
        <v>4</v>
      </c>
      <c r="C11871" s="1">
        <v>33117</v>
      </c>
      <c r="D11871">
        <v>0</v>
      </c>
      <c r="E11871">
        <v>0</v>
      </c>
      <c r="F11871" t="s">
        <v>20</v>
      </c>
      <c r="G11871" s="1">
        <v>37580</v>
      </c>
      <c r="H11871">
        <v>2</v>
      </c>
      <c r="J11871">
        <v>21</v>
      </c>
      <c r="K11871">
        <v>10107</v>
      </c>
      <c r="L11871" s="1">
        <v>366</v>
      </c>
      <c r="M11871" s="2">
        <f t="shared" si="555"/>
        <v>12.219444444444445</v>
      </c>
      <c r="N11871" s="2" t="str">
        <f t="shared" si="556"/>
        <v/>
      </c>
      <c r="O11871" s="2" t="str">
        <f t="shared" si="557"/>
        <v/>
      </c>
    </row>
    <row r="11872" spans="1:15" x14ac:dyDescent="0.25">
      <c r="A11872">
        <v>11871</v>
      </c>
      <c r="B11872">
        <v>4</v>
      </c>
      <c r="C11872" s="1">
        <v>22093</v>
      </c>
      <c r="D11872">
        <v>0</v>
      </c>
      <c r="E11872">
        <v>2</v>
      </c>
      <c r="F11872" t="s">
        <v>20</v>
      </c>
      <c r="G11872" s="1">
        <v>37580</v>
      </c>
      <c r="H11872">
        <v>2</v>
      </c>
      <c r="J11872">
        <v>10</v>
      </c>
      <c r="K11872">
        <v>10107</v>
      </c>
      <c r="L11872" s="1">
        <v>366</v>
      </c>
      <c r="M11872" s="2">
        <f t="shared" si="555"/>
        <v>42.4</v>
      </c>
      <c r="N11872" s="2" t="str">
        <f t="shared" si="556"/>
        <v/>
      </c>
      <c r="O11872" s="2" t="str">
        <f t="shared" si="557"/>
        <v/>
      </c>
    </row>
    <row r="11873" spans="1:15" x14ac:dyDescent="0.25">
      <c r="A11873">
        <v>11872</v>
      </c>
      <c r="B11873">
        <v>3</v>
      </c>
      <c r="C11873" s="1">
        <v>29040</v>
      </c>
      <c r="D11873">
        <v>0</v>
      </c>
      <c r="E11873">
        <v>0</v>
      </c>
      <c r="F11873" t="s">
        <v>20</v>
      </c>
      <c r="G11873" s="1">
        <v>37581</v>
      </c>
      <c r="H11873">
        <v>2</v>
      </c>
      <c r="J11873">
        <v>10</v>
      </c>
      <c r="K11873">
        <v>13907</v>
      </c>
      <c r="L11873" s="1">
        <v>366</v>
      </c>
      <c r="M11873" s="2">
        <f t="shared" si="555"/>
        <v>23.380555555555556</v>
      </c>
      <c r="N11873" s="2" t="str">
        <f t="shared" si="556"/>
        <v/>
      </c>
      <c r="O11873" s="2" t="str">
        <f t="shared" si="557"/>
        <v/>
      </c>
    </row>
    <row r="11874" spans="1:15" x14ac:dyDescent="0.25">
      <c r="A11874">
        <v>11873</v>
      </c>
      <c r="B11874">
        <v>4</v>
      </c>
      <c r="C11874" s="1">
        <v>23500</v>
      </c>
      <c r="D11874">
        <v>0</v>
      </c>
      <c r="E11874">
        <v>0</v>
      </c>
      <c r="F11874" t="s">
        <v>20</v>
      </c>
      <c r="G11874" s="1">
        <v>37581</v>
      </c>
      <c r="H11874">
        <v>2</v>
      </c>
      <c r="J11874">
        <v>10</v>
      </c>
      <c r="K11874">
        <v>12149</v>
      </c>
      <c r="L11874" s="1">
        <v>366</v>
      </c>
      <c r="M11874" s="2">
        <f t="shared" si="555"/>
        <v>38.549999999999997</v>
      </c>
      <c r="N11874" s="2" t="str">
        <f t="shared" si="556"/>
        <v/>
      </c>
      <c r="O11874" s="2" t="str">
        <f t="shared" si="557"/>
        <v/>
      </c>
    </row>
    <row r="11875" spans="1:15" x14ac:dyDescent="0.25">
      <c r="A11875">
        <v>11874</v>
      </c>
      <c r="B11875">
        <v>2</v>
      </c>
      <c r="C11875" s="1">
        <v>24927</v>
      </c>
      <c r="D11875">
        <v>0</v>
      </c>
      <c r="E11875">
        <v>0</v>
      </c>
      <c r="F11875" t="s">
        <v>17</v>
      </c>
      <c r="G11875" s="1">
        <v>37581</v>
      </c>
      <c r="H11875">
        <v>2</v>
      </c>
      <c r="J11875">
        <v>10</v>
      </c>
      <c r="K11875">
        <v>16807</v>
      </c>
      <c r="L11875" s="1">
        <v>366</v>
      </c>
      <c r="M11875" s="2">
        <f t="shared" si="555"/>
        <v>34.641666666666666</v>
      </c>
      <c r="N11875" s="2" t="str">
        <f t="shared" si="556"/>
        <v/>
      </c>
      <c r="O11875" s="2" t="str">
        <f t="shared" si="557"/>
        <v/>
      </c>
    </row>
    <row r="11876" spans="1:15" x14ac:dyDescent="0.25">
      <c r="A11876">
        <v>11875</v>
      </c>
      <c r="B11876">
        <v>3</v>
      </c>
      <c r="C11876" s="1">
        <v>23624</v>
      </c>
      <c r="D11876">
        <v>2734</v>
      </c>
      <c r="E11876">
        <v>2</v>
      </c>
      <c r="F11876" t="s">
        <v>14</v>
      </c>
      <c r="G11876" s="1">
        <v>37582</v>
      </c>
      <c r="H11876">
        <v>2</v>
      </c>
      <c r="J11876">
        <v>10</v>
      </c>
      <c r="K11876">
        <v>18319</v>
      </c>
      <c r="L11876" s="1">
        <v>366</v>
      </c>
      <c r="M11876" s="2">
        <f t="shared" si="555"/>
        <v>38.216666666666669</v>
      </c>
      <c r="N11876" s="2" t="str">
        <f t="shared" si="556"/>
        <v/>
      </c>
      <c r="O11876" s="2" t="str">
        <f t="shared" si="557"/>
        <v/>
      </c>
    </row>
    <row r="11877" spans="1:15" x14ac:dyDescent="0.25">
      <c r="A11877">
        <v>11876</v>
      </c>
      <c r="B11877">
        <v>2</v>
      </c>
      <c r="C11877" s="1">
        <v>28715</v>
      </c>
      <c r="D11877">
        <v>1750</v>
      </c>
      <c r="E11877">
        <v>0</v>
      </c>
      <c r="F11877" t="s">
        <v>20</v>
      </c>
      <c r="G11877" s="1">
        <v>37585</v>
      </c>
      <c r="H11877">
        <v>2</v>
      </c>
      <c r="J11877">
        <v>10</v>
      </c>
      <c r="K11877">
        <v>10907</v>
      </c>
      <c r="L11877" s="1">
        <v>366</v>
      </c>
      <c r="M11877" s="2">
        <f t="shared" si="555"/>
        <v>24.283333333333335</v>
      </c>
      <c r="N11877" s="2" t="str">
        <f t="shared" si="556"/>
        <v/>
      </c>
      <c r="O11877" s="2" t="str">
        <f t="shared" si="557"/>
        <v/>
      </c>
    </row>
    <row r="11878" spans="1:15" x14ac:dyDescent="0.25">
      <c r="A11878">
        <v>11877</v>
      </c>
      <c r="B11878">
        <v>3</v>
      </c>
      <c r="C11878" s="1">
        <v>19492</v>
      </c>
      <c r="D11878">
        <v>0</v>
      </c>
      <c r="E11878">
        <v>0</v>
      </c>
      <c r="F11878" t="s">
        <v>13</v>
      </c>
      <c r="G11878" s="1">
        <v>37586</v>
      </c>
      <c r="H11878">
        <v>0</v>
      </c>
      <c r="J11878">
        <v>21</v>
      </c>
      <c r="K11878">
        <v>0</v>
      </c>
      <c r="L11878" s="1">
        <v>366</v>
      </c>
      <c r="M11878" s="2">
        <f t="shared" si="555"/>
        <v>49.536111111111111</v>
      </c>
      <c r="N11878" s="2" t="str">
        <f t="shared" si="556"/>
        <v/>
      </c>
      <c r="O11878" s="2" t="str">
        <f t="shared" si="557"/>
        <v/>
      </c>
    </row>
    <row r="11879" spans="1:15" x14ac:dyDescent="0.25">
      <c r="A11879">
        <v>11878</v>
      </c>
      <c r="B11879">
        <v>3</v>
      </c>
      <c r="C11879" s="1">
        <v>18532</v>
      </c>
      <c r="D11879">
        <v>3999</v>
      </c>
      <c r="E11879">
        <v>0</v>
      </c>
      <c r="F11879" t="s">
        <v>14</v>
      </c>
      <c r="G11879" s="1">
        <v>37586</v>
      </c>
      <c r="H11879">
        <v>0</v>
      </c>
      <c r="J11879">
        <v>21</v>
      </c>
      <c r="K11879">
        <v>0</v>
      </c>
      <c r="L11879" s="1">
        <v>366</v>
      </c>
      <c r="M11879" s="2">
        <f t="shared" si="555"/>
        <v>52.166666666666664</v>
      </c>
      <c r="N11879" s="2" t="str">
        <f t="shared" si="556"/>
        <v/>
      </c>
      <c r="O11879" s="2" t="str">
        <f t="shared" si="557"/>
        <v/>
      </c>
    </row>
    <row r="11880" spans="1:15" x14ac:dyDescent="0.25">
      <c r="A11880">
        <v>11879</v>
      </c>
      <c r="B11880">
        <v>2</v>
      </c>
      <c r="C11880" s="1">
        <v>23105</v>
      </c>
      <c r="D11880">
        <v>0</v>
      </c>
      <c r="E11880">
        <v>0</v>
      </c>
      <c r="F11880" t="s">
        <v>13</v>
      </c>
      <c r="G11880" s="1">
        <v>37587</v>
      </c>
      <c r="H11880">
        <v>0</v>
      </c>
      <c r="J11880">
        <v>21</v>
      </c>
      <c r="K11880">
        <v>0</v>
      </c>
      <c r="L11880" s="1">
        <v>366</v>
      </c>
      <c r="M11880" s="2">
        <f t="shared" si="555"/>
        <v>39.647222222222226</v>
      </c>
      <c r="N11880" s="2" t="str">
        <f t="shared" si="556"/>
        <v/>
      </c>
      <c r="O11880" s="2" t="str">
        <f t="shared" si="557"/>
        <v/>
      </c>
    </row>
    <row r="11881" spans="1:15" x14ac:dyDescent="0.25">
      <c r="A11881">
        <v>11880</v>
      </c>
      <c r="B11881">
        <v>4</v>
      </c>
      <c r="C11881" s="1">
        <v>27546</v>
      </c>
      <c r="D11881">
        <v>1650</v>
      </c>
      <c r="E11881">
        <v>1</v>
      </c>
      <c r="F11881" t="s">
        <v>26</v>
      </c>
      <c r="G11881" s="1">
        <v>37587</v>
      </c>
      <c r="H11881">
        <v>2</v>
      </c>
      <c r="J11881">
        <v>10</v>
      </c>
      <c r="K11881">
        <v>13507</v>
      </c>
      <c r="L11881" s="1">
        <v>366</v>
      </c>
      <c r="M11881" s="2">
        <f t="shared" si="555"/>
        <v>27.488888888888887</v>
      </c>
      <c r="N11881" s="2" t="str">
        <f t="shared" si="556"/>
        <v/>
      </c>
      <c r="O11881" s="2" t="str">
        <f t="shared" si="557"/>
        <v/>
      </c>
    </row>
    <row r="11882" spans="1:15" x14ac:dyDescent="0.25">
      <c r="A11882">
        <v>11881</v>
      </c>
      <c r="B11882">
        <v>4</v>
      </c>
      <c r="C11882" s="1">
        <v>25206</v>
      </c>
      <c r="D11882">
        <v>0</v>
      </c>
      <c r="E11882">
        <v>0</v>
      </c>
      <c r="F11882" t="s">
        <v>20</v>
      </c>
      <c r="G11882" s="1">
        <v>37587</v>
      </c>
      <c r="H11882">
        <v>0</v>
      </c>
      <c r="J11882">
        <v>24</v>
      </c>
      <c r="K11882">
        <v>0</v>
      </c>
      <c r="L11882" s="1">
        <v>366</v>
      </c>
      <c r="M11882" s="2">
        <f t="shared" si="555"/>
        <v>33.9</v>
      </c>
      <c r="N11882" s="2" t="str">
        <f t="shared" si="556"/>
        <v/>
      </c>
      <c r="O11882" s="2" t="str">
        <f t="shared" si="557"/>
        <v/>
      </c>
    </row>
    <row r="11883" spans="1:15" x14ac:dyDescent="0.25">
      <c r="A11883">
        <v>11882</v>
      </c>
      <c r="B11883">
        <v>3</v>
      </c>
      <c r="C11883" s="1">
        <v>13895</v>
      </c>
      <c r="D11883">
        <v>0</v>
      </c>
      <c r="E11883">
        <v>0</v>
      </c>
      <c r="F11883" t="s">
        <v>13</v>
      </c>
      <c r="G11883" s="1">
        <v>37588</v>
      </c>
      <c r="H11883">
        <v>0</v>
      </c>
      <c r="J11883">
        <v>25</v>
      </c>
      <c r="K11883">
        <v>0</v>
      </c>
      <c r="L11883" s="1">
        <v>366</v>
      </c>
      <c r="M11883" s="2">
        <f t="shared" si="555"/>
        <v>64.86944444444444</v>
      </c>
      <c r="N11883" s="2" t="str">
        <f t="shared" si="556"/>
        <v/>
      </c>
      <c r="O11883" s="2" t="str">
        <f t="shared" si="557"/>
        <v/>
      </c>
    </row>
    <row r="11884" spans="1:15" x14ac:dyDescent="0.25">
      <c r="A11884">
        <v>11883</v>
      </c>
      <c r="B11884">
        <v>3</v>
      </c>
      <c r="C11884" s="1">
        <v>17075</v>
      </c>
      <c r="D11884">
        <v>0</v>
      </c>
      <c r="E11884">
        <v>0</v>
      </c>
      <c r="F11884" t="s">
        <v>13</v>
      </c>
      <c r="G11884" s="1">
        <v>37588</v>
      </c>
      <c r="H11884">
        <v>0</v>
      </c>
      <c r="J11884">
        <v>21</v>
      </c>
      <c r="K11884">
        <v>0</v>
      </c>
      <c r="L11884" s="1">
        <v>366</v>
      </c>
      <c r="M11884" s="2">
        <f t="shared" si="555"/>
        <v>56.161111111111111</v>
      </c>
      <c r="N11884" s="2" t="str">
        <f t="shared" si="556"/>
        <v/>
      </c>
      <c r="O11884" s="2" t="str">
        <f t="shared" si="557"/>
        <v/>
      </c>
    </row>
    <row r="11885" spans="1:15" x14ac:dyDescent="0.25">
      <c r="A11885">
        <v>11884</v>
      </c>
      <c r="B11885">
        <v>4</v>
      </c>
      <c r="C11885" s="1">
        <v>29858</v>
      </c>
      <c r="D11885">
        <v>1500</v>
      </c>
      <c r="E11885">
        <v>0</v>
      </c>
      <c r="F11885" t="s">
        <v>20</v>
      </c>
      <c r="G11885" s="1">
        <v>37589</v>
      </c>
      <c r="H11885">
        <v>2</v>
      </c>
      <c r="J11885">
        <v>10</v>
      </c>
      <c r="K11885">
        <v>10307</v>
      </c>
      <c r="L11885" s="1">
        <v>366</v>
      </c>
      <c r="M11885" s="2">
        <f t="shared" si="555"/>
        <v>21.166666666666668</v>
      </c>
      <c r="N11885" s="2" t="str">
        <f t="shared" si="556"/>
        <v/>
      </c>
      <c r="O11885" s="2" t="str">
        <f t="shared" si="557"/>
        <v/>
      </c>
    </row>
    <row r="11886" spans="1:15" x14ac:dyDescent="0.25">
      <c r="A11886">
        <v>11885</v>
      </c>
      <c r="B11886">
        <v>4</v>
      </c>
      <c r="C11886" s="1">
        <v>21063</v>
      </c>
      <c r="D11886">
        <v>1678</v>
      </c>
      <c r="E11886">
        <v>0</v>
      </c>
      <c r="F11886" t="s">
        <v>20</v>
      </c>
      <c r="G11886" s="1">
        <v>37592</v>
      </c>
      <c r="H11886">
        <v>2</v>
      </c>
      <c r="J11886">
        <v>10</v>
      </c>
      <c r="K11886">
        <v>14607</v>
      </c>
      <c r="L11886" s="1">
        <v>366</v>
      </c>
      <c r="M11886" s="2">
        <f t="shared" si="555"/>
        <v>45.255555555555553</v>
      </c>
      <c r="N11886" s="2" t="str">
        <f t="shared" si="556"/>
        <v/>
      </c>
      <c r="O11886" s="2" t="str">
        <f t="shared" si="557"/>
        <v/>
      </c>
    </row>
    <row r="11887" spans="1:15" x14ac:dyDescent="0.25">
      <c r="A11887">
        <v>11886</v>
      </c>
      <c r="B11887">
        <v>3</v>
      </c>
      <c r="C11887" s="1">
        <v>27717</v>
      </c>
      <c r="D11887">
        <v>2221</v>
      </c>
      <c r="E11887">
        <v>1</v>
      </c>
      <c r="F11887" t="s">
        <v>21</v>
      </c>
      <c r="G11887" s="1">
        <v>37592</v>
      </c>
      <c r="H11887">
        <v>2</v>
      </c>
      <c r="J11887">
        <v>10</v>
      </c>
      <c r="K11887">
        <v>10107</v>
      </c>
      <c r="L11887" s="1">
        <v>366</v>
      </c>
      <c r="M11887" s="2">
        <f t="shared" si="555"/>
        <v>27.036111111111111</v>
      </c>
      <c r="N11887" s="2" t="str">
        <f t="shared" si="556"/>
        <v/>
      </c>
      <c r="O11887" s="2" t="str">
        <f t="shared" si="557"/>
        <v/>
      </c>
    </row>
    <row r="11888" spans="1:15" x14ac:dyDescent="0.25">
      <c r="A11888">
        <v>11887</v>
      </c>
      <c r="B11888">
        <v>4</v>
      </c>
      <c r="C11888" s="1">
        <v>16731</v>
      </c>
      <c r="D11888">
        <v>2031</v>
      </c>
      <c r="E11888">
        <v>1</v>
      </c>
      <c r="F11888" t="s">
        <v>20</v>
      </c>
      <c r="G11888" s="1">
        <v>37592</v>
      </c>
      <c r="H11888">
        <v>2</v>
      </c>
      <c r="J11888">
        <v>10</v>
      </c>
      <c r="K11888">
        <v>10107</v>
      </c>
      <c r="L11888" s="1">
        <v>366</v>
      </c>
      <c r="M11888" s="2">
        <f t="shared" si="555"/>
        <v>57.113888888888887</v>
      </c>
      <c r="N11888" s="2" t="str">
        <f t="shared" si="556"/>
        <v/>
      </c>
      <c r="O11888" s="2" t="str">
        <f t="shared" si="557"/>
        <v/>
      </c>
    </row>
    <row r="11889" spans="1:15" x14ac:dyDescent="0.25">
      <c r="A11889">
        <v>11888</v>
      </c>
      <c r="B11889">
        <v>3</v>
      </c>
      <c r="C11889" s="1">
        <v>19442</v>
      </c>
      <c r="D11889">
        <v>4000</v>
      </c>
      <c r="E11889">
        <v>0</v>
      </c>
      <c r="F11889" t="s">
        <v>20</v>
      </c>
      <c r="G11889" s="1">
        <v>37592</v>
      </c>
      <c r="H11889">
        <v>2</v>
      </c>
      <c r="J11889">
        <v>10</v>
      </c>
      <c r="K11889">
        <v>10107</v>
      </c>
      <c r="L11889" s="1">
        <v>366</v>
      </c>
      <c r="M11889" s="2">
        <f t="shared" si="555"/>
        <v>49.68888888888889</v>
      </c>
      <c r="N11889" s="2" t="str">
        <f t="shared" si="556"/>
        <v/>
      </c>
      <c r="O11889" s="2" t="str">
        <f t="shared" si="557"/>
        <v/>
      </c>
    </row>
    <row r="11890" spans="1:15" x14ac:dyDescent="0.25">
      <c r="A11890">
        <v>11889</v>
      </c>
      <c r="B11890">
        <v>3</v>
      </c>
      <c r="C11890" s="1">
        <v>12598</v>
      </c>
      <c r="D11890">
        <v>0</v>
      </c>
      <c r="E11890">
        <v>0</v>
      </c>
      <c r="F11890" t="s">
        <v>14</v>
      </c>
      <c r="G11890" s="1">
        <v>37592</v>
      </c>
      <c r="H11890">
        <v>2</v>
      </c>
      <c r="J11890">
        <v>10</v>
      </c>
      <c r="K11890">
        <v>0</v>
      </c>
      <c r="L11890" s="1">
        <v>366</v>
      </c>
      <c r="M11890" s="2">
        <f t="shared" si="555"/>
        <v>68.427777777777777</v>
      </c>
      <c r="N11890" s="2" t="str">
        <f t="shared" si="556"/>
        <v/>
      </c>
      <c r="O11890" s="2" t="str">
        <f t="shared" si="557"/>
        <v/>
      </c>
    </row>
    <row r="11891" spans="1:15" x14ac:dyDescent="0.25">
      <c r="A11891">
        <v>11890</v>
      </c>
      <c r="B11891">
        <v>3</v>
      </c>
      <c r="C11891" s="1">
        <v>12325</v>
      </c>
      <c r="D11891">
        <v>1578</v>
      </c>
      <c r="E11891">
        <v>0</v>
      </c>
      <c r="F11891" t="s">
        <v>14</v>
      </c>
      <c r="G11891" s="1">
        <v>37592</v>
      </c>
      <c r="H11891">
        <v>0</v>
      </c>
      <c r="J11891">
        <v>21</v>
      </c>
      <c r="K11891">
        <v>0</v>
      </c>
      <c r="L11891" s="1">
        <v>366</v>
      </c>
      <c r="M11891" s="2">
        <f t="shared" si="555"/>
        <v>69.177777777777777</v>
      </c>
      <c r="N11891" s="2" t="str">
        <f t="shared" si="556"/>
        <v/>
      </c>
      <c r="O11891" s="2" t="str">
        <f t="shared" si="557"/>
        <v/>
      </c>
    </row>
    <row r="11892" spans="1:15" x14ac:dyDescent="0.25">
      <c r="A11892">
        <v>11891</v>
      </c>
      <c r="B11892">
        <v>3</v>
      </c>
      <c r="C11892" s="1">
        <v>29127</v>
      </c>
      <c r="D11892">
        <v>0</v>
      </c>
      <c r="E11892">
        <v>0</v>
      </c>
      <c r="F11892" t="s">
        <v>20</v>
      </c>
      <c r="G11892" s="1">
        <v>37593</v>
      </c>
      <c r="H11892">
        <v>2</v>
      </c>
      <c r="J11892">
        <v>10</v>
      </c>
      <c r="K11892">
        <v>15807</v>
      </c>
      <c r="L11892" s="1">
        <v>366</v>
      </c>
      <c r="M11892" s="2">
        <f t="shared" si="555"/>
        <v>23.177777777777777</v>
      </c>
      <c r="N11892" s="2" t="str">
        <f t="shared" si="556"/>
        <v/>
      </c>
      <c r="O11892" s="2" t="str">
        <f t="shared" si="557"/>
        <v/>
      </c>
    </row>
    <row r="11893" spans="1:15" x14ac:dyDescent="0.25">
      <c r="A11893">
        <v>11892</v>
      </c>
      <c r="B11893">
        <v>2</v>
      </c>
      <c r="C11893" s="1">
        <v>21757</v>
      </c>
      <c r="D11893">
        <v>0</v>
      </c>
      <c r="E11893">
        <v>0</v>
      </c>
      <c r="F11893" t="s">
        <v>20</v>
      </c>
      <c r="G11893" s="1">
        <v>37593</v>
      </c>
      <c r="H11893">
        <v>2</v>
      </c>
      <c r="J11893">
        <v>10</v>
      </c>
      <c r="K11893">
        <v>10107</v>
      </c>
      <c r="L11893" s="1">
        <v>366</v>
      </c>
      <c r="M11893" s="2">
        <f t="shared" si="555"/>
        <v>43.352777777777774</v>
      </c>
      <c r="N11893" s="2" t="str">
        <f t="shared" si="556"/>
        <v/>
      </c>
      <c r="O11893" s="2" t="str">
        <f t="shared" si="557"/>
        <v/>
      </c>
    </row>
    <row r="11894" spans="1:15" x14ac:dyDescent="0.25">
      <c r="A11894">
        <v>11893</v>
      </c>
      <c r="B11894">
        <v>2</v>
      </c>
      <c r="C11894" s="1">
        <v>17685</v>
      </c>
      <c r="D11894">
        <v>0</v>
      </c>
      <c r="E11894">
        <v>0</v>
      </c>
      <c r="F11894" t="s">
        <v>14</v>
      </c>
      <c r="G11894" s="1">
        <v>37594</v>
      </c>
      <c r="H11894">
        <v>2</v>
      </c>
      <c r="J11894">
        <v>10</v>
      </c>
      <c r="K11894">
        <v>15707</v>
      </c>
      <c r="L11894" s="1">
        <v>366</v>
      </c>
      <c r="M11894" s="2">
        <f t="shared" si="555"/>
        <v>54.508333333333333</v>
      </c>
      <c r="N11894" s="2" t="str">
        <f t="shared" si="556"/>
        <v/>
      </c>
      <c r="O11894" s="2" t="str">
        <f t="shared" si="557"/>
        <v/>
      </c>
    </row>
    <row r="11895" spans="1:15" x14ac:dyDescent="0.25">
      <c r="A11895">
        <v>11894</v>
      </c>
      <c r="B11895">
        <v>3</v>
      </c>
      <c r="C11895" s="1">
        <v>20729</v>
      </c>
      <c r="D11895">
        <v>0</v>
      </c>
      <c r="E11895">
        <v>0</v>
      </c>
      <c r="F11895" t="s">
        <v>13</v>
      </c>
      <c r="G11895" s="1">
        <v>37594</v>
      </c>
      <c r="H11895">
        <v>2</v>
      </c>
      <c r="J11895">
        <v>10</v>
      </c>
      <c r="K11895">
        <v>10107</v>
      </c>
      <c r="L11895" s="1">
        <v>366</v>
      </c>
      <c r="M11895" s="2">
        <f t="shared" si="555"/>
        <v>46.174999999999997</v>
      </c>
      <c r="N11895" s="2" t="str">
        <f t="shared" si="556"/>
        <v/>
      </c>
      <c r="O11895" s="2" t="str">
        <f t="shared" si="557"/>
        <v/>
      </c>
    </row>
    <row r="11896" spans="1:15" x14ac:dyDescent="0.25">
      <c r="A11896">
        <v>11895</v>
      </c>
      <c r="B11896">
        <v>2</v>
      </c>
      <c r="C11896" s="1">
        <v>35905</v>
      </c>
      <c r="D11896">
        <v>0</v>
      </c>
      <c r="E11896">
        <v>0</v>
      </c>
      <c r="F11896" t="s">
        <v>20</v>
      </c>
      <c r="G11896" s="1">
        <v>37594</v>
      </c>
      <c r="H11896">
        <v>2</v>
      </c>
      <c r="J11896">
        <v>21</v>
      </c>
      <c r="K11896">
        <v>10107</v>
      </c>
      <c r="L11896" s="1">
        <v>366</v>
      </c>
      <c r="M11896" s="2">
        <f t="shared" si="555"/>
        <v>4.6222222222222218</v>
      </c>
      <c r="N11896" s="2" t="str">
        <f t="shared" si="556"/>
        <v/>
      </c>
      <c r="O11896" s="2" t="str">
        <f t="shared" si="557"/>
        <v/>
      </c>
    </row>
    <row r="11897" spans="1:15" x14ac:dyDescent="0.25">
      <c r="A11897">
        <v>11896</v>
      </c>
      <c r="B11897">
        <v>4</v>
      </c>
      <c r="C11897" s="1">
        <v>26389</v>
      </c>
      <c r="D11897">
        <v>0</v>
      </c>
      <c r="E11897">
        <v>0</v>
      </c>
      <c r="F11897" t="s">
        <v>20</v>
      </c>
      <c r="G11897" s="1">
        <v>37594</v>
      </c>
      <c r="H11897">
        <v>2</v>
      </c>
      <c r="J11897">
        <v>10</v>
      </c>
      <c r="K11897">
        <v>10107</v>
      </c>
      <c r="L11897" s="1">
        <v>366</v>
      </c>
      <c r="M11897" s="2">
        <f t="shared" si="555"/>
        <v>30.677777777777777</v>
      </c>
      <c r="N11897" s="2" t="str">
        <f t="shared" si="556"/>
        <v/>
      </c>
      <c r="O11897" s="2" t="str">
        <f t="shared" si="557"/>
        <v/>
      </c>
    </row>
    <row r="11898" spans="1:15" x14ac:dyDescent="0.25">
      <c r="A11898">
        <v>11897</v>
      </c>
      <c r="B11898">
        <v>2</v>
      </c>
      <c r="C11898" s="1">
        <v>20410</v>
      </c>
      <c r="D11898">
        <v>0</v>
      </c>
      <c r="E11898">
        <v>0</v>
      </c>
      <c r="F11898" t="s">
        <v>26</v>
      </c>
      <c r="G11898" s="1">
        <v>37594</v>
      </c>
      <c r="H11898">
        <v>2</v>
      </c>
      <c r="J11898">
        <v>10</v>
      </c>
      <c r="K11898">
        <v>10207</v>
      </c>
      <c r="L11898" s="1">
        <v>366</v>
      </c>
      <c r="M11898" s="2">
        <f t="shared" si="555"/>
        <v>47.047222222222224</v>
      </c>
      <c r="N11898" s="2" t="str">
        <f t="shared" si="556"/>
        <v/>
      </c>
      <c r="O11898" s="2" t="str">
        <f t="shared" si="557"/>
        <v/>
      </c>
    </row>
    <row r="11899" spans="1:15" x14ac:dyDescent="0.25">
      <c r="A11899">
        <v>11898</v>
      </c>
      <c r="B11899">
        <v>3</v>
      </c>
      <c r="C11899" s="1">
        <v>21656</v>
      </c>
      <c r="D11899">
        <v>0</v>
      </c>
      <c r="E11899">
        <v>0</v>
      </c>
      <c r="F11899" t="s">
        <v>13</v>
      </c>
      <c r="G11899" s="1">
        <v>37594</v>
      </c>
      <c r="H11899">
        <v>0</v>
      </c>
      <c r="J11899">
        <v>21</v>
      </c>
      <c r="K11899">
        <v>0</v>
      </c>
      <c r="L11899" s="1">
        <v>366</v>
      </c>
      <c r="M11899" s="2">
        <f t="shared" si="555"/>
        <v>43.633333333333333</v>
      </c>
      <c r="N11899" s="2" t="str">
        <f t="shared" si="556"/>
        <v/>
      </c>
      <c r="O11899" s="2" t="str">
        <f t="shared" si="557"/>
        <v/>
      </c>
    </row>
    <row r="11900" spans="1:15" x14ac:dyDescent="0.25">
      <c r="A11900">
        <v>11899</v>
      </c>
      <c r="B11900">
        <v>3</v>
      </c>
      <c r="C11900" s="1">
        <v>17446</v>
      </c>
      <c r="D11900">
        <v>0</v>
      </c>
      <c r="E11900">
        <v>0</v>
      </c>
      <c r="F11900" t="s">
        <v>13</v>
      </c>
      <c r="G11900" s="1">
        <v>37594</v>
      </c>
      <c r="H11900">
        <v>0</v>
      </c>
      <c r="J11900">
        <v>21</v>
      </c>
      <c r="K11900">
        <v>0</v>
      </c>
      <c r="L11900" s="1">
        <v>366</v>
      </c>
      <c r="M11900" s="2">
        <f t="shared" si="555"/>
        <v>55.161111111111111</v>
      </c>
      <c r="N11900" s="2" t="str">
        <f t="shared" si="556"/>
        <v/>
      </c>
      <c r="O11900" s="2" t="str">
        <f t="shared" si="557"/>
        <v/>
      </c>
    </row>
    <row r="11901" spans="1:15" x14ac:dyDescent="0.25">
      <c r="A11901">
        <v>11900</v>
      </c>
      <c r="B11901">
        <v>2</v>
      </c>
      <c r="C11901" s="1">
        <v>22549</v>
      </c>
      <c r="D11901">
        <v>1543</v>
      </c>
      <c r="E11901">
        <v>2</v>
      </c>
      <c r="F11901" t="s">
        <v>26</v>
      </c>
      <c r="G11901" s="1">
        <v>37595</v>
      </c>
      <c r="H11901">
        <v>2</v>
      </c>
      <c r="J11901">
        <v>10</v>
      </c>
      <c r="K11901">
        <v>15607</v>
      </c>
      <c r="L11901" s="1">
        <v>366</v>
      </c>
      <c r="M11901" s="2">
        <f t="shared" si="555"/>
        <v>41.194444444444443</v>
      </c>
      <c r="N11901" s="2" t="str">
        <f t="shared" si="556"/>
        <v/>
      </c>
      <c r="O11901" s="2" t="str">
        <f t="shared" si="557"/>
        <v/>
      </c>
    </row>
    <row r="11902" spans="1:15" x14ac:dyDescent="0.25">
      <c r="A11902">
        <v>11901</v>
      </c>
      <c r="B11902">
        <v>4</v>
      </c>
      <c r="C11902" s="1">
        <v>27255</v>
      </c>
      <c r="D11902">
        <v>2165</v>
      </c>
      <c r="E11902">
        <v>0</v>
      </c>
      <c r="F11902" t="s">
        <v>26</v>
      </c>
      <c r="G11902" s="1">
        <v>37595</v>
      </c>
      <c r="H11902">
        <v>2</v>
      </c>
      <c r="J11902">
        <v>10</v>
      </c>
      <c r="K11902">
        <v>10107</v>
      </c>
      <c r="L11902" s="1">
        <v>366</v>
      </c>
      <c r="M11902" s="2">
        <f t="shared" si="555"/>
        <v>28.308333333333334</v>
      </c>
      <c r="N11902" s="2" t="str">
        <f t="shared" si="556"/>
        <v/>
      </c>
      <c r="O11902" s="2" t="str">
        <f t="shared" si="557"/>
        <v/>
      </c>
    </row>
    <row r="11903" spans="1:15" x14ac:dyDescent="0.25">
      <c r="A11903">
        <v>11902</v>
      </c>
      <c r="B11903">
        <v>3</v>
      </c>
      <c r="C11903" s="1">
        <v>24285</v>
      </c>
      <c r="D11903">
        <v>0</v>
      </c>
      <c r="E11903">
        <v>2</v>
      </c>
      <c r="F11903" t="s">
        <v>26</v>
      </c>
      <c r="G11903" s="1">
        <v>37595</v>
      </c>
      <c r="H11903">
        <v>2</v>
      </c>
      <c r="J11903">
        <v>10</v>
      </c>
      <c r="K11903">
        <v>10307</v>
      </c>
      <c r="L11903" s="1">
        <v>366</v>
      </c>
      <c r="M11903" s="2">
        <f t="shared" si="555"/>
        <v>36.43888888888889</v>
      </c>
      <c r="N11903" s="2" t="str">
        <f t="shared" si="556"/>
        <v/>
      </c>
      <c r="O11903" s="2" t="str">
        <f t="shared" si="557"/>
        <v/>
      </c>
    </row>
    <row r="11904" spans="1:15" x14ac:dyDescent="0.25">
      <c r="A11904">
        <v>11903</v>
      </c>
      <c r="B11904">
        <v>3</v>
      </c>
      <c r="C11904" s="1">
        <v>16932</v>
      </c>
      <c r="D11904">
        <v>0</v>
      </c>
      <c r="E11904">
        <v>0</v>
      </c>
      <c r="F11904" t="s">
        <v>14</v>
      </c>
      <c r="G11904" s="1">
        <v>37596</v>
      </c>
      <c r="H11904">
        <v>2</v>
      </c>
      <c r="J11904">
        <v>10</v>
      </c>
      <c r="K11904">
        <v>18707</v>
      </c>
      <c r="L11904" s="1">
        <v>366</v>
      </c>
      <c r="M11904" s="2">
        <f t="shared" si="555"/>
        <v>56.572222222222223</v>
      </c>
      <c r="N11904" s="2" t="str">
        <f t="shared" si="556"/>
        <v/>
      </c>
      <c r="O11904" s="2" t="str">
        <f t="shared" si="557"/>
        <v/>
      </c>
    </row>
    <row r="11905" spans="1:15" x14ac:dyDescent="0.25">
      <c r="A11905">
        <v>11904</v>
      </c>
      <c r="B11905">
        <v>2</v>
      </c>
      <c r="C11905" s="1">
        <v>26891</v>
      </c>
      <c r="D11905">
        <v>1650</v>
      </c>
      <c r="E11905">
        <v>1</v>
      </c>
      <c r="F11905" t="s">
        <v>18</v>
      </c>
      <c r="G11905" s="1">
        <v>37599</v>
      </c>
      <c r="H11905">
        <v>2</v>
      </c>
      <c r="J11905">
        <v>10</v>
      </c>
      <c r="K11905">
        <v>10107</v>
      </c>
      <c r="L11905" s="1">
        <v>366</v>
      </c>
      <c r="M11905" s="2">
        <f t="shared" si="555"/>
        <v>29.316666666666666</v>
      </c>
      <c r="N11905" s="2" t="str">
        <f t="shared" si="556"/>
        <v/>
      </c>
      <c r="O11905" s="2" t="str">
        <f t="shared" si="557"/>
        <v/>
      </c>
    </row>
    <row r="11906" spans="1:15" x14ac:dyDescent="0.25">
      <c r="A11906">
        <v>11905</v>
      </c>
      <c r="B11906">
        <v>3</v>
      </c>
      <c r="C11906" s="1">
        <v>20870</v>
      </c>
      <c r="D11906">
        <v>1700</v>
      </c>
      <c r="E11906">
        <v>2</v>
      </c>
      <c r="F11906" t="s">
        <v>17</v>
      </c>
      <c r="G11906" s="1">
        <v>37600</v>
      </c>
      <c r="H11906">
        <v>2</v>
      </c>
      <c r="J11906">
        <v>10</v>
      </c>
      <c r="K11906">
        <v>10107</v>
      </c>
      <c r="L11906" s="1">
        <v>366</v>
      </c>
      <c r="M11906" s="2">
        <f t="shared" si="555"/>
        <v>45.80833333333333</v>
      </c>
      <c r="N11906" s="2" t="str">
        <f t="shared" si="556"/>
        <v/>
      </c>
      <c r="O11906" s="2" t="str">
        <f t="shared" si="557"/>
        <v/>
      </c>
    </row>
    <row r="11907" spans="1:15" x14ac:dyDescent="0.25">
      <c r="A11907">
        <v>11906</v>
      </c>
      <c r="B11907">
        <v>3</v>
      </c>
      <c r="C11907" s="1">
        <v>24880</v>
      </c>
      <c r="D11907">
        <v>2428</v>
      </c>
      <c r="E11907">
        <v>2</v>
      </c>
      <c r="F11907" t="s">
        <v>14</v>
      </c>
      <c r="G11907" s="1">
        <v>37600</v>
      </c>
      <c r="H11907">
        <v>2</v>
      </c>
      <c r="J11907">
        <v>10</v>
      </c>
      <c r="K11907">
        <v>10907</v>
      </c>
      <c r="L11907" s="1">
        <v>366</v>
      </c>
      <c r="M11907" s="2">
        <f t="shared" si="555"/>
        <v>34.827777777777776</v>
      </c>
      <c r="N11907" s="2" t="str">
        <f t="shared" si="556"/>
        <v/>
      </c>
      <c r="O11907" s="2" t="str">
        <f t="shared" si="557"/>
        <v/>
      </c>
    </row>
    <row r="11908" spans="1:15" x14ac:dyDescent="0.25">
      <c r="A11908">
        <v>11907</v>
      </c>
      <c r="B11908">
        <v>3</v>
      </c>
      <c r="C11908" s="1">
        <v>26495</v>
      </c>
      <c r="D11908">
        <v>1330</v>
      </c>
      <c r="E11908">
        <v>2</v>
      </c>
      <c r="F11908" t="s">
        <v>14</v>
      </c>
      <c r="G11908" s="1">
        <v>37600</v>
      </c>
      <c r="H11908">
        <v>2</v>
      </c>
      <c r="J11908">
        <v>10</v>
      </c>
      <c r="K11908">
        <v>14707</v>
      </c>
      <c r="L11908" s="1">
        <v>366</v>
      </c>
      <c r="M11908" s="2">
        <f t="shared" si="555"/>
        <v>30.402777777777779</v>
      </c>
      <c r="N11908" s="2" t="str">
        <f t="shared" si="556"/>
        <v/>
      </c>
      <c r="O11908" s="2" t="str">
        <f t="shared" si="557"/>
        <v/>
      </c>
    </row>
    <row r="11909" spans="1:15" x14ac:dyDescent="0.25">
      <c r="A11909">
        <v>11908</v>
      </c>
      <c r="B11909">
        <v>2</v>
      </c>
      <c r="C11909" s="1">
        <v>20509</v>
      </c>
      <c r="D11909">
        <v>0</v>
      </c>
      <c r="E11909">
        <v>0</v>
      </c>
      <c r="F11909" t="s">
        <v>13</v>
      </c>
      <c r="G11909" s="1">
        <v>37600</v>
      </c>
      <c r="H11909">
        <v>0</v>
      </c>
      <c r="J11909">
        <v>21</v>
      </c>
      <c r="K11909">
        <v>0</v>
      </c>
      <c r="L11909" s="1">
        <v>366</v>
      </c>
      <c r="M11909" s="2">
        <f t="shared" ref="M11909:M11972" si="558">DAYS360(C11909,G11909,TRUE)/360</f>
        <v>46.794444444444444</v>
      </c>
      <c r="N11909" s="2" t="str">
        <f t="shared" ref="N11909:N11972" si="559">IF(DAYS360(C11909,L11909)/360&gt;0,DAYS360(C11909,L11909)/360,"")</f>
        <v/>
      </c>
      <c r="O11909" s="2" t="str">
        <f t="shared" ref="O11909:O11972" si="560">IF(N11909="","",N11909-M11909)</f>
        <v/>
      </c>
    </row>
    <row r="11910" spans="1:15" x14ac:dyDescent="0.25">
      <c r="A11910">
        <v>11909</v>
      </c>
      <c r="B11910">
        <v>2</v>
      </c>
      <c r="C11910" s="1">
        <v>21470</v>
      </c>
      <c r="D11910">
        <v>0</v>
      </c>
      <c r="E11910">
        <v>2</v>
      </c>
      <c r="F11910" t="s">
        <v>14</v>
      </c>
      <c r="G11910" s="1">
        <v>37601</v>
      </c>
      <c r="H11910">
        <v>0</v>
      </c>
      <c r="J11910">
        <v>21</v>
      </c>
      <c r="K11910">
        <v>0</v>
      </c>
      <c r="L11910" s="1">
        <v>366</v>
      </c>
      <c r="M11910" s="2">
        <f t="shared" si="558"/>
        <v>44.163888888888891</v>
      </c>
      <c r="N11910" s="2" t="str">
        <f t="shared" si="559"/>
        <v/>
      </c>
      <c r="O11910" s="2" t="str">
        <f t="shared" si="560"/>
        <v/>
      </c>
    </row>
    <row r="11911" spans="1:15" x14ac:dyDescent="0.25">
      <c r="A11911">
        <v>11910</v>
      </c>
      <c r="B11911">
        <v>2</v>
      </c>
      <c r="C11911" s="1">
        <v>25455</v>
      </c>
      <c r="D11911">
        <v>1700</v>
      </c>
      <c r="E11911">
        <v>0</v>
      </c>
      <c r="F11911" t="s">
        <v>13</v>
      </c>
      <c r="G11911" s="1">
        <v>37602</v>
      </c>
      <c r="H11911">
        <v>0</v>
      </c>
      <c r="J11911">
        <v>23</v>
      </c>
      <c r="K11911">
        <v>0</v>
      </c>
      <c r="L11911" s="1">
        <v>366</v>
      </c>
      <c r="M11911" s="2">
        <f t="shared" si="558"/>
        <v>33.258333333333333</v>
      </c>
      <c r="N11911" s="2" t="str">
        <f t="shared" si="559"/>
        <v/>
      </c>
      <c r="O11911" s="2" t="str">
        <f t="shared" si="560"/>
        <v/>
      </c>
    </row>
    <row r="11912" spans="1:15" x14ac:dyDescent="0.25">
      <c r="A11912">
        <v>11911</v>
      </c>
      <c r="B11912">
        <v>2</v>
      </c>
      <c r="C11912" s="1">
        <v>20068</v>
      </c>
      <c r="D11912">
        <v>0</v>
      </c>
      <c r="E11912">
        <v>0</v>
      </c>
      <c r="F11912" t="s">
        <v>13</v>
      </c>
      <c r="G11912" s="1">
        <v>37602</v>
      </c>
      <c r="H11912">
        <v>0</v>
      </c>
      <c r="J11912">
        <v>21</v>
      </c>
      <c r="K11912">
        <v>0</v>
      </c>
      <c r="L11912" s="1">
        <v>366</v>
      </c>
      <c r="M11912" s="2">
        <f t="shared" si="558"/>
        <v>48.005555555555553</v>
      </c>
      <c r="N11912" s="2" t="str">
        <f t="shared" si="559"/>
        <v/>
      </c>
      <c r="O11912" s="2" t="str">
        <f t="shared" si="560"/>
        <v/>
      </c>
    </row>
    <row r="11913" spans="1:15" x14ac:dyDescent="0.25">
      <c r="A11913">
        <v>11912</v>
      </c>
      <c r="B11913">
        <v>2</v>
      </c>
      <c r="C11913" s="1">
        <v>26470</v>
      </c>
      <c r="D11913">
        <v>0</v>
      </c>
      <c r="E11913">
        <v>0</v>
      </c>
      <c r="F11913" t="s">
        <v>20</v>
      </c>
      <c r="G11913" s="1">
        <v>37602</v>
      </c>
      <c r="H11913">
        <v>2</v>
      </c>
      <c r="J11913">
        <v>10</v>
      </c>
      <c r="K11913">
        <v>15707</v>
      </c>
      <c r="L11913" s="1">
        <v>366</v>
      </c>
      <c r="M11913" s="2">
        <f t="shared" si="558"/>
        <v>30.477777777777778</v>
      </c>
      <c r="N11913" s="2" t="str">
        <f t="shared" si="559"/>
        <v/>
      </c>
      <c r="O11913" s="2" t="str">
        <f t="shared" si="560"/>
        <v/>
      </c>
    </row>
    <row r="11914" spans="1:15" x14ac:dyDescent="0.25">
      <c r="A11914">
        <v>11913</v>
      </c>
      <c r="B11914">
        <v>3</v>
      </c>
      <c r="C11914" s="1">
        <v>26399</v>
      </c>
      <c r="D11914">
        <v>0</v>
      </c>
      <c r="E11914">
        <v>0</v>
      </c>
      <c r="F11914" t="s">
        <v>20</v>
      </c>
      <c r="G11914" s="1">
        <v>37602</v>
      </c>
      <c r="H11914">
        <v>2</v>
      </c>
      <c r="J11914">
        <v>10</v>
      </c>
      <c r="K11914">
        <v>14607</v>
      </c>
      <c r="L11914" s="1">
        <v>366</v>
      </c>
      <c r="M11914" s="2">
        <f t="shared" si="558"/>
        <v>30.672222222222221</v>
      </c>
      <c r="N11914" s="2" t="str">
        <f t="shared" si="559"/>
        <v/>
      </c>
      <c r="O11914" s="2" t="str">
        <f t="shared" si="560"/>
        <v/>
      </c>
    </row>
    <row r="11915" spans="1:15" x14ac:dyDescent="0.25">
      <c r="A11915">
        <v>11914</v>
      </c>
      <c r="B11915">
        <v>2</v>
      </c>
      <c r="C11915" s="1">
        <v>36269</v>
      </c>
      <c r="D11915">
        <v>0</v>
      </c>
      <c r="E11915">
        <v>0</v>
      </c>
      <c r="F11915" t="s">
        <v>20</v>
      </c>
      <c r="G11915" s="1">
        <v>37602</v>
      </c>
      <c r="H11915">
        <v>2</v>
      </c>
      <c r="J11915">
        <v>21</v>
      </c>
      <c r="K11915">
        <v>10107</v>
      </c>
      <c r="L11915" s="1">
        <v>366</v>
      </c>
      <c r="M11915" s="2">
        <f t="shared" si="558"/>
        <v>3.6472222222222221</v>
      </c>
      <c r="N11915" s="2" t="str">
        <f t="shared" si="559"/>
        <v/>
      </c>
      <c r="O11915" s="2" t="str">
        <f t="shared" si="560"/>
        <v/>
      </c>
    </row>
    <row r="11916" spans="1:15" x14ac:dyDescent="0.25">
      <c r="A11916">
        <v>11915</v>
      </c>
      <c r="B11916">
        <v>2</v>
      </c>
      <c r="C11916" s="1">
        <v>20017</v>
      </c>
      <c r="D11916">
        <v>0</v>
      </c>
      <c r="E11916">
        <v>0</v>
      </c>
      <c r="F11916" t="s">
        <v>14</v>
      </c>
      <c r="G11916" s="1">
        <v>37602</v>
      </c>
      <c r="H11916">
        <v>2</v>
      </c>
      <c r="J11916">
        <v>10</v>
      </c>
      <c r="K11916">
        <v>10107</v>
      </c>
      <c r="L11916" s="1">
        <v>366</v>
      </c>
      <c r="M11916" s="2">
        <f t="shared" si="558"/>
        <v>48.144444444444446</v>
      </c>
      <c r="N11916" s="2" t="str">
        <f t="shared" si="559"/>
        <v/>
      </c>
      <c r="O11916" s="2" t="str">
        <f t="shared" si="560"/>
        <v/>
      </c>
    </row>
    <row r="11917" spans="1:15" x14ac:dyDescent="0.25">
      <c r="A11917">
        <v>11916</v>
      </c>
      <c r="B11917">
        <v>3</v>
      </c>
      <c r="C11917" s="1">
        <v>17081</v>
      </c>
      <c r="D11917">
        <v>345</v>
      </c>
      <c r="E11917">
        <v>0</v>
      </c>
      <c r="F11917" t="s">
        <v>14</v>
      </c>
      <c r="G11917" s="1">
        <v>37602</v>
      </c>
      <c r="H11917">
        <v>0</v>
      </c>
      <c r="J11917">
        <v>21</v>
      </c>
      <c r="K11917">
        <v>0</v>
      </c>
      <c r="L11917" s="1">
        <v>366</v>
      </c>
      <c r="M11917" s="2">
        <f t="shared" si="558"/>
        <v>56.18333333333333</v>
      </c>
      <c r="N11917" s="2" t="str">
        <f t="shared" si="559"/>
        <v/>
      </c>
      <c r="O11917" s="2" t="str">
        <f t="shared" si="560"/>
        <v/>
      </c>
    </row>
    <row r="11918" spans="1:15" x14ac:dyDescent="0.25">
      <c r="A11918">
        <v>11917</v>
      </c>
      <c r="B11918">
        <v>2</v>
      </c>
      <c r="C11918" s="1">
        <v>25158</v>
      </c>
      <c r="D11918">
        <v>0</v>
      </c>
      <c r="E11918">
        <v>0</v>
      </c>
      <c r="F11918" t="s">
        <v>13</v>
      </c>
      <c r="G11918" s="1">
        <v>37603</v>
      </c>
      <c r="H11918">
        <v>0</v>
      </c>
      <c r="J11918">
        <v>21</v>
      </c>
      <c r="K11918">
        <v>0</v>
      </c>
      <c r="L11918" s="1">
        <v>366</v>
      </c>
      <c r="M11918" s="2">
        <f t="shared" si="558"/>
        <v>34.075000000000003</v>
      </c>
      <c r="N11918" s="2" t="str">
        <f t="shared" si="559"/>
        <v/>
      </c>
      <c r="O11918" s="2" t="str">
        <f t="shared" si="560"/>
        <v/>
      </c>
    </row>
    <row r="11919" spans="1:15" x14ac:dyDescent="0.25">
      <c r="A11919">
        <v>11918</v>
      </c>
      <c r="B11919">
        <v>3</v>
      </c>
      <c r="C11919" s="1">
        <v>24869</v>
      </c>
      <c r="D11919">
        <v>0</v>
      </c>
      <c r="E11919">
        <v>0</v>
      </c>
      <c r="F11919" t="s">
        <v>13</v>
      </c>
      <c r="G11919" s="1">
        <v>37603</v>
      </c>
      <c r="H11919">
        <v>0</v>
      </c>
      <c r="J11919">
        <v>25</v>
      </c>
      <c r="K11919">
        <v>0</v>
      </c>
      <c r="L11919" s="1">
        <v>366</v>
      </c>
      <c r="M11919" s="2">
        <f t="shared" si="558"/>
        <v>34.866666666666667</v>
      </c>
      <c r="N11919" s="2" t="str">
        <f t="shared" si="559"/>
        <v/>
      </c>
      <c r="O11919" s="2" t="str">
        <f t="shared" si="560"/>
        <v/>
      </c>
    </row>
    <row r="11920" spans="1:15" x14ac:dyDescent="0.25">
      <c r="A11920">
        <v>11919</v>
      </c>
      <c r="B11920">
        <v>2</v>
      </c>
      <c r="C11920" s="1">
        <v>19823</v>
      </c>
      <c r="D11920">
        <v>0</v>
      </c>
      <c r="E11920">
        <v>0</v>
      </c>
      <c r="F11920" t="s">
        <v>14</v>
      </c>
      <c r="G11920" s="1">
        <v>37606</v>
      </c>
      <c r="H11920">
        <v>0</v>
      </c>
      <c r="J11920">
        <v>10</v>
      </c>
      <c r="K11920">
        <v>0</v>
      </c>
      <c r="L11920" s="1">
        <v>366</v>
      </c>
      <c r="M11920" s="2">
        <f t="shared" si="558"/>
        <v>48.68611111111111</v>
      </c>
      <c r="N11920" s="2" t="str">
        <f t="shared" si="559"/>
        <v/>
      </c>
      <c r="O11920" s="2" t="str">
        <f t="shared" si="560"/>
        <v/>
      </c>
    </row>
    <row r="11921" spans="1:15" x14ac:dyDescent="0.25">
      <c r="A11921">
        <v>11920</v>
      </c>
      <c r="B11921">
        <v>4</v>
      </c>
      <c r="C11921" s="1">
        <v>24213</v>
      </c>
      <c r="D11921">
        <v>0</v>
      </c>
      <c r="E11921">
        <v>0</v>
      </c>
      <c r="F11921" t="s">
        <v>26</v>
      </c>
      <c r="G11921" s="1">
        <v>37606</v>
      </c>
      <c r="H11921">
        <v>2</v>
      </c>
      <c r="J11921">
        <v>10</v>
      </c>
      <c r="K11921">
        <v>12149</v>
      </c>
      <c r="L11921" s="1">
        <v>366</v>
      </c>
      <c r="M11921" s="2">
        <f t="shared" si="558"/>
        <v>36.666666666666664</v>
      </c>
      <c r="N11921" s="2" t="str">
        <f t="shared" si="559"/>
        <v/>
      </c>
      <c r="O11921" s="2" t="str">
        <f t="shared" si="560"/>
        <v/>
      </c>
    </row>
    <row r="11922" spans="1:15" x14ac:dyDescent="0.25">
      <c r="A11922">
        <v>11921</v>
      </c>
      <c r="B11922">
        <v>3</v>
      </c>
      <c r="C11922" s="1">
        <v>16628</v>
      </c>
      <c r="D11922">
        <v>2385</v>
      </c>
      <c r="E11922">
        <v>0</v>
      </c>
      <c r="F11922" t="s">
        <v>13</v>
      </c>
      <c r="G11922" s="1">
        <v>37607</v>
      </c>
      <c r="H11922">
        <v>0</v>
      </c>
      <c r="J11922">
        <v>21</v>
      </c>
      <c r="K11922">
        <v>0</v>
      </c>
      <c r="L11922" s="1">
        <v>366</v>
      </c>
      <c r="M11922" s="2">
        <f t="shared" si="558"/>
        <v>57.43611111111111</v>
      </c>
      <c r="N11922" s="2" t="str">
        <f t="shared" si="559"/>
        <v/>
      </c>
      <c r="O11922" s="2" t="str">
        <f t="shared" si="560"/>
        <v/>
      </c>
    </row>
    <row r="11923" spans="1:15" x14ac:dyDescent="0.25">
      <c r="A11923">
        <v>11922</v>
      </c>
      <c r="B11923">
        <v>3</v>
      </c>
      <c r="C11923" s="1">
        <v>29102</v>
      </c>
      <c r="D11923">
        <v>1306</v>
      </c>
      <c r="E11923">
        <v>0</v>
      </c>
      <c r="F11923" t="s">
        <v>14</v>
      </c>
      <c r="G11923" s="1">
        <v>37607</v>
      </c>
      <c r="H11923">
        <v>2</v>
      </c>
      <c r="J11923">
        <v>10</v>
      </c>
      <c r="K11923">
        <v>14607</v>
      </c>
      <c r="L11923" s="1">
        <v>366</v>
      </c>
      <c r="M11923" s="2">
        <f t="shared" si="558"/>
        <v>23.286111111111111</v>
      </c>
      <c r="N11923" s="2" t="str">
        <f t="shared" si="559"/>
        <v/>
      </c>
      <c r="O11923" s="2" t="str">
        <f t="shared" si="560"/>
        <v/>
      </c>
    </row>
    <row r="11924" spans="1:15" x14ac:dyDescent="0.25">
      <c r="A11924">
        <v>11923</v>
      </c>
      <c r="B11924">
        <v>3</v>
      </c>
      <c r="C11924" s="1">
        <v>27617</v>
      </c>
      <c r="D11924">
        <v>1100</v>
      </c>
      <c r="E11924">
        <v>3</v>
      </c>
      <c r="F11924" t="s">
        <v>26</v>
      </c>
      <c r="G11924" s="1">
        <v>37608</v>
      </c>
      <c r="H11924">
        <v>2</v>
      </c>
      <c r="J11924">
        <v>10</v>
      </c>
      <c r="K11924">
        <v>0</v>
      </c>
      <c r="L11924" s="1">
        <v>366</v>
      </c>
      <c r="M11924" s="2">
        <f t="shared" si="558"/>
        <v>27.352777777777778</v>
      </c>
      <c r="N11924" s="2" t="str">
        <f t="shared" si="559"/>
        <v/>
      </c>
      <c r="O11924" s="2" t="str">
        <f t="shared" si="560"/>
        <v/>
      </c>
    </row>
    <row r="11925" spans="1:15" x14ac:dyDescent="0.25">
      <c r="A11925">
        <v>11924</v>
      </c>
      <c r="B11925">
        <v>2</v>
      </c>
      <c r="C11925" s="1">
        <v>20224</v>
      </c>
      <c r="D11925">
        <v>0</v>
      </c>
      <c r="E11925">
        <v>0</v>
      </c>
      <c r="F11925" t="s">
        <v>13</v>
      </c>
      <c r="G11925" s="1">
        <v>37608</v>
      </c>
      <c r="H11925">
        <v>0</v>
      </c>
      <c r="J11925">
        <v>21</v>
      </c>
      <c r="K11925">
        <v>0</v>
      </c>
      <c r="L11925" s="1">
        <v>366</v>
      </c>
      <c r="M11925" s="2">
        <f t="shared" si="558"/>
        <v>47.591666666666669</v>
      </c>
      <c r="N11925" s="2" t="str">
        <f t="shared" si="559"/>
        <v/>
      </c>
      <c r="O11925" s="2" t="str">
        <f t="shared" si="560"/>
        <v/>
      </c>
    </row>
    <row r="11926" spans="1:15" x14ac:dyDescent="0.25">
      <c r="A11926">
        <v>11925</v>
      </c>
      <c r="B11926">
        <v>3</v>
      </c>
      <c r="C11926" s="1">
        <v>14108</v>
      </c>
      <c r="D11926">
        <v>0</v>
      </c>
      <c r="E11926">
        <v>0</v>
      </c>
      <c r="F11926" t="s">
        <v>14</v>
      </c>
      <c r="G11926" s="1">
        <v>37608</v>
      </c>
      <c r="H11926">
        <v>2</v>
      </c>
      <c r="J11926">
        <v>10</v>
      </c>
      <c r="K11926">
        <v>10107</v>
      </c>
      <c r="L11926" s="1">
        <v>366</v>
      </c>
      <c r="M11926" s="2">
        <f t="shared" si="558"/>
        <v>64.338888888888889</v>
      </c>
      <c r="N11926" s="2" t="str">
        <f t="shared" si="559"/>
        <v/>
      </c>
      <c r="O11926" s="2" t="str">
        <f t="shared" si="560"/>
        <v/>
      </c>
    </row>
    <row r="11927" spans="1:15" x14ac:dyDescent="0.25">
      <c r="A11927">
        <v>11926</v>
      </c>
      <c r="B11927">
        <v>3</v>
      </c>
      <c r="C11927" s="1">
        <v>27545</v>
      </c>
      <c r="D11927">
        <v>0</v>
      </c>
      <c r="E11927">
        <v>0</v>
      </c>
      <c r="F11927" t="s">
        <v>14</v>
      </c>
      <c r="G11927" s="1">
        <v>37608</v>
      </c>
      <c r="H11927">
        <v>2</v>
      </c>
      <c r="J11927">
        <v>10</v>
      </c>
      <c r="K11927">
        <v>16807</v>
      </c>
      <c r="L11927" s="1">
        <v>366</v>
      </c>
      <c r="M11927" s="2">
        <f t="shared" si="558"/>
        <v>27.55</v>
      </c>
      <c r="N11927" s="2" t="str">
        <f t="shared" si="559"/>
        <v/>
      </c>
      <c r="O11927" s="2" t="str">
        <f t="shared" si="560"/>
        <v/>
      </c>
    </row>
    <row r="11928" spans="1:15" x14ac:dyDescent="0.25">
      <c r="A11928">
        <v>11927</v>
      </c>
      <c r="B11928">
        <v>3</v>
      </c>
      <c r="C11928" s="1">
        <v>24542</v>
      </c>
      <c r="D11928">
        <v>0</v>
      </c>
      <c r="E11928">
        <v>0</v>
      </c>
      <c r="F11928" t="s">
        <v>13</v>
      </c>
      <c r="G11928" s="1">
        <v>37609</v>
      </c>
      <c r="H11928">
        <v>0</v>
      </c>
      <c r="J11928">
        <v>23</v>
      </c>
      <c r="K11928">
        <v>0</v>
      </c>
      <c r="L11928" s="1">
        <v>366</v>
      </c>
      <c r="M11928" s="2">
        <f t="shared" si="558"/>
        <v>35.772222222222226</v>
      </c>
      <c r="N11928" s="2" t="str">
        <f t="shared" si="559"/>
        <v/>
      </c>
      <c r="O11928" s="2" t="str">
        <f t="shared" si="560"/>
        <v/>
      </c>
    </row>
    <row r="11929" spans="1:15" x14ac:dyDescent="0.25">
      <c r="A11929">
        <v>11928</v>
      </c>
      <c r="B11929">
        <v>2</v>
      </c>
      <c r="C11929" s="1">
        <v>26362</v>
      </c>
      <c r="D11929">
        <v>0</v>
      </c>
      <c r="E11929">
        <v>0</v>
      </c>
      <c r="F11929" t="s">
        <v>13</v>
      </c>
      <c r="G11929" s="1">
        <v>37609</v>
      </c>
      <c r="H11929">
        <v>0</v>
      </c>
      <c r="J11929">
        <v>10</v>
      </c>
      <c r="K11929">
        <v>10107</v>
      </c>
      <c r="L11929" s="1">
        <v>366</v>
      </c>
      <c r="M11929" s="2">
        <f t="shared" si="558"/>
        <v>30.791666666666668</v>
      </c>
      <c r="N11929" s="2" t="str">
        <f t="shared" si="559"/>
        <v/>
      </c>
      <c r="O11929" s="2" t="str">
        <f t="shared" si="560"/>
        <v/>
      </c>
    </row>
    <row r="11930" spans="1:15" x14ac:dyDescent="0.25">
      <c r="A11930">
        <v>11929</v>
      </c>
      <c r="B11930">
        <v>2</v>
      </c>
      <c r="C11930" s="1">
        <v>27867</v>
      </c>
      <c r="D11930">
        <v>1560</v>
      </c>
      <c r="E11930">
        <v>0</v>
      </c>
      <c r="F11930" t="s">
        <v>29</v>
      </c>
      <c r="G11930" s="1">
        <v>37609</v>
      </c>
      <c r="H11930">
        <v>2</v>
      </c>
      <c r="J11930">
        <v>10</v>
      </c>
      <c r="K11930">
        <v>10207</v>
      </c>
      <c r="L11930" s="1">
        <v>366</v>
      </c>
      <c r="M11930" s="2">
        <f t="shared" si="558"/>
        <v>26.672222222222221</v>
      </c>
      <c r="N11930" s="2" t="str">
        <f t="shared" si="559"/>
        <v/>
      </c>
      <c r="O11930" s="2" t="str">
        <f t="shared" si="560"/>
        <v/>
      </c>
    </row>
    <row r="11931" spans="1:15" x14ac:dyDescent="0.25">
      <c r="A11931">
        <v>11930</v>
      </c>
      <c r="B11931">
        <v>3</v>
      </c>
      <c r="C11931" s="1">
        <v>23879</v>
      </c>
      <c r="D11931">
        <v>2000</v>
      </c>
      <c r="E11931">
        <v>2</v>
      </c>
      <c r="F11931" t="s">
        <v>18</v>
      </c>
      <c r="G11931" s="1">
        <v>37610</v>
      </c>
      <c r="H11931">
        <v>2</v>
      </c>
      <c r="J11931">
        <v>10</v>
      </c>
      <c r="K11931">
        <v>0</v>
      </c>
      <c r="L11931" s="1">
        <v>366</v>
      </c>
      <c r="M11931" s="2">
        <f t="shared" si="558"/>
        <v>37.591666666666669</v>
      </c>
      <c r="N11931" s="2" t="str">
        <f t="shared" si="559"/>
        <v/>
      </c>
      <c r="O11931" s="2" t="str">
        <f t="shared" si="560"/>
        <v/>
      </c>
    </row>
    <row r="11932" spans="1:15" x14ac:dyDescent="0.25">
      <c r="A11932">
        <v>11931</v>
      </c>
      <c r="B11932">
        <v>4</v>
      </c>
      <c r="C11932" s="1">
        <v>27018</v>
      </c>
      <c r="D11932">
        <v>1894</v>
      </c>
      <c r="E11932">
        <v>1</v>
      </c>
      <c r="F11932" t="s">
        <v>26</v>
      </c>
      <c r="G11932" s="1">
        <v>37610</v>
      </c>
      <c r="H11932">
        <v>2</v>
      </c>
      <c r="J11932">
        <v>10</v>
      </c>
      <c r="K11932">
        <v>18319</v>
      </c>
      <c r="L11932" s="1">
        <v>366</v>
      </c>
      <c r="M11932" s="2">
        <f t="shared" si="558"/>
        <v>29</v>
      </c>
      <c r="N11932" s="2" t="str">
        <f t="shared" si="559"/>
        <v/>
      </c>
      <c r="O11932" s="2" t="str">
        <f t="shared" si="560"/>
        <v/>
      </c>
    </row>
    <row r="11933" spans="1:15" x14ac:dyDescent="0.25">
      <c r="A11933">
        <v>11932</v>
      </c>
      <c r="B11933">
        <v>2</v>
      </c>
      <c r="C11933" s="1">
        <v>22415</v>
      </c>
      <c r="D11933">
        <v>0</v>
      </c>
      <c r="E11933">
        <v>0</v>
      </c>
      <c r="F11933" t="s">
        <v>13</v>
      </c>
      <c r="G11933" s="1">
        <v>37610</v>
      </c>
      <c r="H11933">
        <v>0</v>
      </c>
      <c r="J11933">
        <v>21</v>
      </c>
      <c r="K11933">
        <v>0</v>
      </c>
      <c r="L11933" s="1">
        <v>366</v>
      </c>
      <c r="M11933" s="2">
        <f t="shared" si="558"/>
        <v>41.6</v>
      </c>
      <c r="N11933" s="2" t="str">
        <f t="shared" si="559"/>
        <v/>
      </c>
      <c r="O11933" s="2" t="str">
        <f t="shared" si="560"/>
        <v/>
      </c>
    </row>
    <row r="11934" spans="1:15" x14ac:dyDescent="0.25">
      <c r="A11934">
        <v>11933</v>
      </c>
      <c r="B11934">
        <v>4</v>
      </c>
      <c r="C11934" s="1">
        <v>26652</v>
      </c>
      <c r="D11934">
        <v>0</v>
      </c>
      <c r="E11934">
        <v>0</v>
      </c>
      <c r="F11934" t="s">
        <v>20</v>
      </c>
      <c r="G11934" s="1">
        <v>37613</v>
      </c>
      <c r="H11934">
        <v>0</v>
      </c>
      <c r="J11934">
        <v>23</v>
      </c>
      <c r="K11934">
        <v>0</v>
      </c>
      <c r="L11934" s="1">
        <v>366</v>
      </c>
      <c r="M11934" s="2">
        <f t="shared" si="558"/>
        <v>30.011111111111113</v>
      </c>
      <c r="N11934" s="2" t="str">
        <f t="shared" si="559"/>
        <v/>
      </c>
      <c r="O11934" s="2" t="str">
        <f t="shared" si="560"/>
        <v/>
      </c>
    </row>
    <row r="11935" spans="1:15" x14ac:dyDescent="0.25">
      <c r="A11935">
        <v>11934</v>
      </c>
      <c r="B11935">
        <v>3</v>
      </c>
      <c r="C11935" s="1">
        <v>23800</v>
      </c>
      <c r="D11935">
        <v>0</v>
      </c>
      <c r="E11935">
        <v>0</v>
      </c>
      <c r="F11935" t="s">
        <v>14</v>
      </c>
      <c r="G11935" s="1">
        <v>37613</v>
      </c>
      <c r="H11935">
        <v>2</v>
      </c>
      <c r="J11935">
        <v>10</v>
      </c>
      <c r="K11935">
        <v>12149</v>
      </c>
      <c r="L11935" s="1">
        <v>366</v>
      </c>
      <c r="M11935" s="2">
        <f t="shared" si="558"/>
        <v>37.822222222222223</v>
      </c>
      <c r="N11935" s="2" t="str">
        <f t="shared" si="559"/>
        <v/>
      </c>
      <c r="O11935" s="2" t="str">
        <f t="shared" si="560"/>
        <v/>
      </c>
    </row>
    <row r="11936" spans="1:15" x14ac:dyDescent="0.25">
      <c r="A11936">
        <v>11935</v>
      </c>
      <c r="B11936">
        <v>4</v>
      </c>
      <c r="C11936" s="1">
        <v>29295</v>
      </c>
      <c r="D11936">
        <v>1520</v>
      </c>
      <c r="E11936">
        <v>0</v>
      </c>
      <c r="F11936" t="s">
        <v>29</v>
      </c>
      <c r="G11936" s="1">
        <v>37613</v>
      </c>
      <c r="H11936">
        <v>2</v>
      </c>
      <c r="J11936">
        <v>10</v>
      </c>
      <c r="K11936">
        <v>13507</v>
      </c>
      <c r="L11936" s="1">
        <v>366</v>
      </c>
      <c r="M11936" s="2">
        <f t="shared" si="558"/>
        <v>22.772222222222222</v>
      </c>
      <c r="N11936" s="2" t="str">
        <f t="shared" si="559"/>
        <v/>
      </c>
      <c r="O11936" s="2" t="str">
        <f t="shared" si="560"/>
        <v/>
      </c>
    </row>
    <row r="11937" spans="1:15" x14ac:dyDescent="0.25">
      <c r="A11937">
        <v>11936</v>
      </c>
      <c r="B11937">
        <v>3</v>
      </c>
      <c r="C11937" s="1">
        <v>26592</v>
      </c>
      <c r="D11937">
        <v>0</v>
      </c>
      <c r="E11937">
        <v>0</v>
      </c>
      <c r="F11937" t="s">
        <v>13</v>
      </c>
      <c r="G11937" s="1">
        <v>37614</v>
      </c>
      <c r="H11937">
        <v>0</v>
      </c>
      <c r="J11937">
        <v>23</v>
      </c>
      <c r="K11937">
        <v>0</v>
      </c>
      <c r="L11937" s="1">
        <v>366</v>
      </c>
      <c r="M11937" s="2">
        <f t="shared" si="558"/>
        <v>30.177777777777777</v>
      </c>
      <c r="N11937" s="2" t="str">
        <f t="shared" si="559"/>
        <v/>
      </c>
      <c r="O11937" s="2" t="str">
        <f t="shared" si="560"/>
        <v/>
      </c>
    </row>
    <row r="11938" spans="1:15" x14ac:dyDescent="0.25">
      <c r="A11938">
        <v>11937</v>
      </c>
      <c r="B11938">
        <v>4</v>
      </c>
      <c r="C11938" s="1">
        <v>24382</v>
      </c>
      <c r="D11938">
        <v>0</v>
      </c>
      <c r="E11938">
        <v>0</v>
      </c>
      <c r="F11938" t="s">
        <v>20</v>
      </c>
      <c r="G11938" s="1">
        <v>37614</v>
      </c>
      <c r="H11938">
        <v>0</v>
      </c>
      <c r="J11938">
        <v>23</v>
      </c>
      <c r="K11938">
        <v>0</v>
      </c>
      <c r="L11938" s="1">
        <v>366</v>
      </c>
      <c r="M11938" s="2">
        <f t="shared" si="558"/>
        <v>36.227777777777774</v>
      </c>
      <c r="N11938" s="2" t="str">
        <f t="shared" si="559"/>
        <v/>
      </c>
      <c r="O11938" s="2" t="str">
        <f t="shared" si="560"/>
        <v/>
      </c>
    </row>
    <row r="11939" spans="1:15" x14ac:dyDescent="0.25">
      <c r="A11939">
        <v>11938</v>
      </c>
      <c r="B11939">
        <v>2</v>
      </c>
      <c r="C11939" s="1">
        <v>22752</v>
      </c>
      <c r="D11939">
        <v>2180</v>
      </c>
      <c r="E11939">
        <v>2</v>
      </c>
      <c r="F11939" t="s">
        <v>28</v>
      </c>
      <c r="G11939" s="1">
        <v>37616</v>
      </c>
      <c r="H11939">
        <v>2</v>
      </c>
      <c r="J11939">
        <v>10</v>
      </c>
      <c r="K11939">
        <v>10107</v>
      </c>
      <c r="L11939" s="1">
        <v>366</v>
      </c>
      <c r="M11939" s="2">
        <f t="shared" si="558"/>
        <v>40.694444444444443</v>
      </c>
      <c r="N11939" s="2" t="str">
        <f t="shared" si="559"/>
        <v/>
      </c>
      <c r="O11939" s="2" t="str">
        <f t="shared" si="560"/>
        <v/>
      </c>
    </row>
    <row r="11940" spans="1:15" x14ac:dyDescent="0.25">
      <c r="A11940">
        <v>11939</v>
      </c>
      <c r="B11940">
        <v>2</v>
      </c>
      <c r="C11940" s="1">
        <v>27689</v>
      </c>
      <c r="D11940">
        <v>1041</v>
      </c>
      <c r="E11940">
        <v>1</v>
      </c>
      <c r="F11940" t="s">
        <v>26</v>
      </c>
      <c r="G11940" s="1">
        <v>37617</v>
      </c>
      <c r="H11940">
        <v>2</v>
      </c>
      <c r="J11940">
        <v>10</v>
      </c>
      <c r="K11940">
        <v>10107</v>
      </c>
      <c r="L11940" s="1">
        <v>366</v>
      </c>
      <c r="M11940" s="2">
        <f t="shared" si="558"/>
        <v>27.180555555555557</v>
      </c>
      <c r="N11940" s="2" t="str">
        <f t="shared" si="559"/>
        <v/>
      </c>
      <c r="O11940" s="2" t="str">
        <f t="shared" si="560"/>
        <v/>
      </c>
    </row>
    <row r="11941" spans="1:15" x14ac:dyDescent="0.25">
      <c r="A11941">
        <v>11940</v>
      </c>
      <c r="B11941">
        <v>2</v>
      </c>
      <c r="C11941" s="1">
        <v>27848</v>
      </c>
      <c r="D11941">
        <v>2231</v>
      </c>
      <c r="E11941">
        <v>1</v>
      </c>
      <c r="F11941" t="s">
        <v>14</v>
      </c>
      <c r="G11941" s="1">
        <v>37617</v>
      </c>
      <c r="H11941">
        <v>0</v>
      </c>
      <c r="J11941">
        <v>21</v>
      </c>
      <c r="K11941">
        <v>0</v>
      </c>
      <c r="L11941" s="1">
        <v>366</v>
      </c>
      <c r="M11941" s="2">
        <f t="shared" si="558"/>
        <v>26.744444444444444</v>
      </c>
      <c r="N11941" s="2" t="str">
        <f t="shared" si="559"/>
        <v/>
      </c>
      <c r="O11941" s="2" t="str">
        <f t="shared" si="560"/>
        <v/>
      </c>
    </row>
    <row r="11942" spans="1:15" x14ac:dyDescent="0.25">
      <c r="A11942">
        <v>11941</v>
      </c>
      <c r="B11942">
        <v>2</v>
      </c>
      <c r="C11942" s="1">
        <v>19418</v>
      </c>
      <c r="D11942">
        <v>0</v>
      </c>
      <c r="E11942">
        <v>1</v>
      </c>
      <c r="F11942" t="s">
        <v>14</v>
      </c>
      <c r="G11942" s="1">
        <v>37620</v>
      </c>
      <c r="H11942">
        <v>2</v>
      </c>
      <c r="J11942">
        <v>10</v>
      </c>
      <c r="K11942">
        <v>0</v>
      </c>
      <c r="L11942" s="1">
        <v>366</v>
      </c>
      <c r="M11942" s="2">
        <f t="shared" si="558"/>
        <v>49.838888888888889</v>
      </c>
      <c r="N11942" s="2" t="str">
        <f t="shared" si="559"/>
        <v/>
      </c>
      <c r="O11942" s="2" t="str">
        <f t="shared" si="560"/>
        <v/>
      </c>
    </row>
    <row r="11943" spans="1:15" x14ac:dyDescent="0.25">
      <c r="A11943">
        <v>11942</v>
      </c>
      <c r="B11943">
        <v>3</v>
      </c>
      <c r="C11943" s="1">
        <v>24054</v>
      </c>
      <c r="D11943">
        <v>0</v>
      </c>
      <c r="E11943">
        <v>0</v>
      </c>
      <c r="F11943" t="s">
        <v>26</v>
      </c>
      <c r="G11943" s="1">
        <v>37620</v>
      </c>
      <c r="H11943">
        <v>2</v>
      </c>
      <c r="J11943">
        <v>10</v>
      </c>
      <c r="K11943">
        <v>10507</v>
      </c>
      <c r="L11943" s="1">
        <v>366</v>
      </c>
      <c r="M11943" s="2">
        <f t="shared" si="558"/>
        <v>37.144444444444446</v>
      </c>
      <c r="N11943" s="2" t="str">
        <f t="shared" si="559"/>
        <v/>
      </c>
      <c r="O11943" s="2" t="str">
        <f t="shared" si="560"/>
        <v/>
      </c>
    </row>
    <row r="11944" spans="1:15" x14ac:dyDescent="0.25">
      <c r="A11944">
        <v>11943</v>
      </c>
      <c r="B11944">
        <v>2</v>
      </c>
      <c r="C11944" s="1">
        <v>24761</v>
      </c>
      <c r="D11944">
        <v>2307</v>
      </c>
      <c r="E11944">
        <v>2</v>
      </c>
      <c r="F11944" t="s">
        <v>13</v>
      </c>
      <c r="G11944" s="1">
        <v>37621</v>
      </c>
      <c r="H11944">
        <v>0</v>
      </c>
      <c r="J11944">
        <v>21</v>
      </c>
      <c r="K11944">
        <v>0</v>
      </c>
      <c r="L11944" s="1">
        <v>366</v>
      </c>
      <c r="M11944" s="2">
        <f t="shared" si="558"/>
        <v>35.205555555555556</v>
      </c>
      <c r="N11944" s="2" t="str">
        <f t="shared" si="559"/>
        <v/>
      </c>
      <c r="O11944" s="2" t="str">
        <f t="shared" si="560"/>
        <v/>
      </c>
    </row>
    <row r="11945" spans="1:15" x14ac:dyDescent="0.25">
      <c r="A11945">
        <v>11944</v>
      </c>
      <c r="B11945">
        <v>4</v>
      </c>
      <c r="C11945" s="1">
        <v>29233</v>
      </c>
      <c r="D11945">
        <v>0</v>
      </c>
      <c r="E11945">
        <v>0</v>
      </c>
      <c r="F11945" t="s">
        <v>13</v>
      </c>
      <c r="G11945" s="1">
        <v>37621</v>
      </c>
      <c r="H11945">
        <v>0</v>
      </c>
      <c r="I11945" t="s">
        <v>19</v>
      </c>
      <c r="J11945">
        <v>21</v>
      </c>
      <c r="K11945">
        <v>14707</v>
      </c>
      <c r="L11945" s="1">
        <v>37776</v>
      </c>
      <c r="M11945" s="2">
        <f t="shared" si="558"/>
        <v>22.963888888888889</v>
      </c>
      <c r="N11945" s="2">
        <f t="shared" si="559"/>
        <v>23.391666666666666</v>
      </c>
      <c r="O11945" s="2">
        <f t="shared" si="560"/>
        <v>0.42777777777777715</v>
      </c>
    </row>
    <row r="11946" spans="1:15" x14ac:dyDescent="0.25">
      <c r="A11946">
        <v>11945</v>
      </c>
      <c r="B11946">
        <v>2</v>
      </c>
      <c r="C11946" s="1">
        <v>16645</v>
      </c>
      <c r="D11946">
        <v>0</v>
      </c>
      <c r="E11946">
        <v>0</v>
      </c>
      <c r="F11946" t="s">
        <v>13</v>
      </c>
      <c r="G11946" s="1">
        <v>37624</v>
      </c>
      <c r="H11946">
        <v>0</v>
      </c>
      <c r="J11946">
        <v>21</v>
      </c>
      <c r="K11946">
        <v>0</v>
      </c>
      <c r="L11946" s="1">
        <v>366</v>
      </c>
      <c r="M11946" s="2">
        <f t="shared" si="558"/>
        <v>57.43333333333333</v>
      </c>
      <c r="N11946" s="2" t="str">
        <f t="shared" si="559"/>
        <v/>
      </c>
      <c r="O11946" s="2" t="str">
        <f t="shared" si="560"/>
        <v/>
      </c>
    </row>
    <row r="11947" spans="1:15" x14ac:dyDescent="0.25">
      <c r="A11947">
        <v>11946</v>
      </c>
      <c r="B11947">
        <v>3</v>
      </c>
      <c r="C11947" s="1">
        <v>27283</v>
      </c>
      <c r="D11947">
        <v>0</v>
      </c>
      <c r="E11947">
        <v>0</v>
      </c>
      <c r="F11947" t="s">
        <v>14</v>
      </c>
      <c r="G11947" s="1">
        <v>37624</v>
      </c>
      <c r="H11947">
        <v>0</v>
      </c>
      <c r="J11947">
        <v>10</v>
      </c>
      <c r="K11947">
        <v>13507</v>
      </c>
      <c r="L11947" s="1">
        <v>366</v>
      </c>
      <c r="M11947" s="2">
        <f t="shared" si="558"/>
        <v>28.31111111111111</v>
      </c>
      <c r="N11947" s="2" t="str">
        <f t="shared" si="559"/>
        <v/>
      </c>
      <c r="O11947" s="2" t="str">
        <f t="shared" si="560"/>
        <v/>
      </c>
    </row>
    <row r="11948" spans="1:15" x14ac:dyDescent="0.25">
      <c r="A11948">
        <v>11947</v>
      </c>
      <c r="B11948">
        <v>3</v>
      </c>
      <c r="C11948" s="1">
        <v>28602</v>
      </c>
      <c r="D11948">
        <v>1600</v>
      </c>
      <c r="E11948">
        <v>1</v>
      </c>
      <c r="F11948" t="s">
        <v>21</v>
      </c>
      <c r="G11948" s="1">
        <v>37624</v>
      </c>
      <c r="H11948">
        <v>2</v>
      </c>
      <c r="J11948">
        <v>10</v>
      </c>
      <c r="K11948">
        <v>13507</v>
      </c>
      <c r="L11948" s="1">
        <v>366</v>
      </c>
      <c r="M11948" s="2">
        <f t="shared" si="558"/>
        <v>24.697222222222223</v>
      </c>
      <c r="N11948" s="2" t="str">
        <f t="shared" si="559"/>
        <v/>
      </c>
      <c r="O11948" s="2" t="str">
        <f t="shared" si="560"/>
        <v/>
      </c>
    </row>
    <row r="11949" spans="1:15" x14ac:dyDescent="0.25">
      <c r="A11949">
        <v>11948</v>
      </c>
      <c r="B11949">
        <v>2</v>
      </c>
      <c r="C11949" s="1">
        <v>24092</v>
      </c>
      <c r="D11949">
        <v>0</v>
      </c>
      <c r="E11949">
        <v>0</v>
      </c>
      <c r="F11949" t="s">
        <v>26</v>
      </c>
      <c r="G11949" s="1">
        <v>37627</v>
      </c>
      <c r="H11949">
        <v>2</v>
      </c>
      <c r="J11949">
        <v>10</v>
      </c>
      <c r="K11949">
        <v>13507</v>
      </c>
      <c r="L11949" s="1">
        <v>366</v>
      </c>
      <c r="M11949" s="2">
        <f t="shared" si="558"/>
        <v>37.055555555555557</v>
      </c>
      <c r="N11949" s="2" t="str">
        <f t="shared" si="559"/>
        <v/>
      </c>
      <c r="O11949" s="2" t="str">
        <f t="shared" si="560"/>
        <v/>
      </c>
    </row>
    <row r="11950" spans="1:15" x14ac:dyDescent="0.25">
      <c r="A11950">
        <v>11949</v>
      </c>
      <c r="B11950">
        <v>2</v>
      </c>
      <c r="C11950" s="1">
        <v>28813</v>
      </c>
      <c r="D11950">
        <v>0</v>
      </c>
      <c r="E11950">
        <v>0</v>
      </c>
      <c r="F11950" t="s">
        <v>20</v>
      </c>
      <c r="G11950" s="1">
        <v>37628</v>
      </c>
      <c r="H11950">
        <v>2</v>
      </c>
      <c r="J11950">
        <v>10</v>
      </c>
      <c r="K11950">
        <v>16707</v>
      </c>
      <c r="L11950" s="1">
        <v>366</v>
      </c>
      <c r="M11950" s="2">
        <f t="shared" si="558"/>
        <v>24.133333333333333</v>
      </c>
      <c r="N11950" s="2" t="str">
        <f t="shared" si="559"/>
        <v/>
      </c>
      <c r="O11950" s="2" t="str">
        <f t="shared" si="560"/>
        <v/>
      </c>
    </row>
    <row r="11951" spans="1:15" x14ac:dyDescent="0.25">
      <c r="A11951">
        <v>11950</v>
      </c>
      <c r="B11951">
        <v>2</v>
      </c>
      <c r="C11951" s="1">
        <v>27356</v>
      </c>
      <c r="D11951">
        <v>1831</v>
      </c>
      <c r="E11951">
        <v>0</v>
      </c>
      <c r="F11951" t="s">
        <v>26</v>
      </c>
      <c r="G11951" s="1">
        <v>37628</v>
      </c>
      <c r="H11951">
        <v>2</v>
      </c>
      <c r="J11951">
        <v>10</v>
      </c>
      <c r="K11951">
        <v>16707</v>
      </c>
      <c r="L11951" s="1">
        <v>366</v>
      </c>
      <c r="M11951" s="2">
        <f t="shared" si="558"/>
        <v>28.122222222222224</v>
      </c>
      <c r="N11951" s="2" t="str">
        <f t="shared" si="559"/>
        <v/>
      </c>
      <c r="O11951" s="2" t="str">
        <f t="shared" si="560"/>
        <v/>
      </c>
    </row>
    <row r="11952" spans="1:15" x14ac:dyDescent="0.25">
      <c r="A11952">
        <v>11951</v>
      </c>
      <c r="B11952">
        <v>2</v>
      </c>
      <c r="C11952" s="1">
        <v>37405</v>
      </c>
      <c r="D11952">
        <v>0</v>
      </c>
      <c r="E11952">
        <v>0</v>
      </c>
      <c r="F11952" t="s">
        <v>20</v>
      </c>
      <c r="G11952" s="1">
        <v>37628</v>
      </c>
      <c r="H11952">
        <v>2</v>
      </c>
      <c r="J11952">
        <v>21</v>
      </c>
      <c r="K11952">
        <v>10107</v>
      </c>
      <c r="L11952" s="1">
        <v>366</v>
      </c>
      <c r="M11952" s="2">
        <f t="shared" si="558"/>
        <v>0.60555555555555551</v>
      </c>
      <c r="N11952" s="2" t="str">
        <f t="shared" si="559"/>
        <v/>
      </c>
      <c r="O11952" s="2" t="str">
        <f t="shared" si="560"/>
        <v/>
      </c>
    </row>
    <row r="11953" spans="1:15" x14ac:dyDescent="0.25">
      <c r="A11953">
        <v>11952</v>
      </c>
      <c r="B11953">
        <v>2</v>
      </c>
      <c r="C11953" s="1">
        <v>14190</v>
      </c>
      <c r="D11953">
        <v>0</v>
      </c>
      <c r="E11953">
        <v>0</v>
      </c>
      <c r="F11953" t="s">
        <v>13</v>
      </c>
      <c r="G11953" s="1">
        <v>37629</v>
      </c>
      <c r="H11953">
        <v>0</v>
      </c>
      <c r="J11953">
        <v>21</v>
      </c>
      <c r="K11953">
        <v>0</v>
      </c>
      <c r="L11953" s="1">
        <v>366</v>
      </c>
      <c r="M11953" s="2">
        <f t="shared" si="558"/>
        <v>64.172222222222217</v>
      </c>
      <c r="N11953" s="2" t="str">
        <f t="shared" si="559"/>
        <v/>
      </c>
      <c r="O11953" s="2" t="str">
        <f t="shared" si="560"/>
        <v/>
      </c>
    </row>
    <row r="11954" spans="1:15" x14ac:dyDescent="0.25">
      <c r="A11954">
        <v>11953</v>
      </c>
      <c r="B11954">
        <v>4</v>
      </c>
      <c r="C11954" s="1">
        <v>24354</v>
      </c>
      <c r="D11954">
        <v>0</v>
      </c>
      <c r="E11954">
        <v>0</v>
      </c>
      <c r="F11954" t="s">
        <v>20</v>
      </c>
      <c r="G11954" s="1">
        <v>37629</v>
      </c>
      <c r="H11954">
        <v>2</v>
      </c>
      <c r="J11954">
        <v>10</v>
      </c>
      <c r="K11954">
        <v>13907</v>
      </c>
      <c r="L11954" s="1">
        <v>366</v>
      </c>
      <c r="M11954" s="2">
        <f t="shared" si="558"/>
        <v>36.344444444444441</v>
      </c>
      <c r="N11954" s="2" t="str">
        <f t="shared" si="559"/>
        <v/>
      </c>
      <c r="O11954" s="2" t="str">
        <f t="shared" si="560"/>
        <v/>
      </c>
    </row>
    <row r="11955" spans="1:15" x14ac:dyDescent="0.25">
      <c r="A11955">
        <v>11954</v>
      </c>
      <c r="B11955">
        <v>2</v>
      </c>
      <c r="C11955" s="1">
        <v>25951</v>
      </c>
      <c r="D11955">
        <v>0</v>
      </c>
      <c r="E11955">
        <v>0</v>
      </c>
      <c r="F11955" t="s">
        <v>20</v>
      </c>
      <c r="G11955" s="1">
        <v>37629</v>
      </c>
      <c r="H11955">
        <v>2</v>
      </c>
      <c r="J11955">
        <v>10</v>
      </c>
      <c r="K11955">
        <v>10107</v>
      </c>
      <c r="L11955" s="1">
        <v>366</v>
      </c>
      <c r="M11955" s="2">
        <f t="shared" si="558"/>
        <v>31.972222222222221</v>
      </c>
      <c r="N11955" s="2" t="str">
        <f t="shared" si="559"/>
        <v/>
      </c>
      <c r="O11955" s="2" t="str">
        <f t="shared" si="560"/>
        <v/>
      </c>
    </row>
    <row r="11956" spans="1:15" x14ac:dyDescent="0.25">
      <c r="A11956">
        <v>11955</v>
      </c>
      <c r="B11956">
        <v>2</v>
      </c>
      <c r="C11956" s="1">
        <v>21032</v>
      </c>
      <c r="D11956">
        <v>0</v>
      </c>
      <c r="E11956">
        <v>0</v>
      </c>
      <c r="F11956" t="s">
        <v>13</v>
      </c>
      <c r="G11956" s="1">
        <v>37630</v>
      </c>
      <c r="H11956">
        <v>0</v>
      </c>
      <c r="J11956">
        <v>23</v>
      </c>
      <c r="K11956">
        <v>0</v>
      </c>
      <c r="L11956" s="1">
        <v>366</v>
      </c>
      <c r="M11956" s="2">
        <f t="shared" si="558"/>
        <v>45.44166666666667</v>
      </c>
      <c r="N11956" s="2" t="str">
        <f t="shared" si="559"/>
        <v/>
      </c>
      <c r="O11956" s="2" t="str">
        <f t="shared" si="560"/>
        <v/>
      </c>
    </row>
    <row r="11957" spans="1:15" x14ac:dyDescent="0.25">
      <c r="A11957">
        <v>11956</v>
      </c>
      <c r="B11957">
        <v>3</v>
      </c>
      <c r="C11957" s="1">
        <v>28490</v>
      </c>
      <c r="D11957">
        <v>0</v>
      </c>
      <c r="E11957">
        <v>0</v>
      </c>
      <c r="F11957" t="s">
        <v>14</v>
      </c>
      <c r="G11957" s="1">
        <v>37630</v>
      </c>
      <c r="H11957">
        <v>2</v>
      </c>
      <c r="J11957">
        <v>10</v>
      </c>
      <c r="K11957">
        <v>12607</v>
      </c>
      <c r="L11957" s="1">
        <v>366</v>
      </c>
      <c r="M11957" s="2">
        <f t="shared" si="558"/>
        <v>25.024999999999999</v>
      </c>
      <c r="N11957" s="2" t="str">
        <f t="shared" si="559"/>
        <v/>
      </c>
      <c r="O11957" s="2" t="str">
        <f t="shared" si="560"/>
        <v/>
      </c>
    </row>
    <row r="11958" spans="1:15" x14ac:dyDescent="0.25">
      <c r="A11958">
        <v>11957</v>
      </c>
      <c r="B11958">
        <v>2</v>
      </c>
      <c r="C11958" s="1">
        <v>17671</v>
      </c>
      <c r="D11958">
        <v>0</v>
      </c>
      <c r="E11958">
        <v>0</v>
      </c>
      <c r="F11958" t="s">
        <v>17</v>
      </c>
      <c r="G11958" s="1">
        <v>37630</v>
      </c>
      <c r="H11958">
        <v>2</v>
      </c>
      <c r="J11958">
        <v>10</v>
      </c>
      <c r="K11958">
        <v>16807</v>
      </c>
      <c r="L11958" s="1">
        <v>366</v>
      </c>
      <c r="M11958" s="2">
        <f t="shared" si="558"/>
        <v>54.641666666666666</v>
      </c>
      <c r="N11958" s="2" t="str">
        <f t="shared" si="559"/>
        <v/>
      </c>
      <c r="O11958" s="2" t="str">
        <f t="shared" si="560"/>
        <v/>
      </c>
    </row>
    <row r="11959" spans="1:15" x14ac:dyDescent="0.25">
      <c r="A11959">
        <v>11958</v>
      </c>
      <c r="B11959">
        <v>3</v>
      </c>
      <c r="C11959" s="1">
        <v>23207</v>
      </c>
      <c r="D11959">
        <v>0</v>
      </c>
      <c r="E11959">
        <v>1</v>
      </c>
      <c r="F11959" t="s">
        <v>14</v>
      </c>
      <c r="G11959" s="1">
        <v>37631</v>
      </c>
      <c r="H11959">
        <v>2</v>
      </c>
      <c r="J11959">
        <v>10</v>
      </c>
      <c r="K11959">
        <v>10107</v>
      </c>
      <c r="L11959" s="1">
        <v>366</v>
      </c>
      <c r="M11959" s="2">
        <f t="shared" si="558"/>
        <v>39.486111111111114</v>
      </c>
      <c r="N11959" s="2" t="str">
        <f t="shared" si="559"/>
        <v/>
      </c>
      <c r="O11959" s="2" t="str">
        <f t="shared" si="560"/>
        <v/>
      </c>
    </row>
    <row r="11960" spans="1:15" x14ac:dyDescent="0.25">
      <c r="A11960">
        <v>11959</v>
      </c>
      <c r="B11960">
        <v>2</v>
      </c>
      <c r="C11960" s="1">
        <v>17574</v>
      </c>
      <c r="D11960">
        <v>0</v>
      </c>
      <c r="E11960">
        <v>0</v>
      </c>
      <c r="F11960" t="s">
        <v>13</v>
      </c>
      <c r="G11960" s="1">
        <v>37631</v>
      </c>
      <c r="H11960">
        <v>0</v>
      </c>
      <c r="J11960">
        <v>25</v>
      </c>
      <c r="K11960">
        <v>0</v>
      </c>
      <c r="L11960" s="1">
        <v>366</v>
      </c>
      <c r="M11960" s="2">
        <f t="shared" si="558"/>
        <v>54.913888888888891</v>
      </c>
      <c r="N11960" s="2" t="str">
        <f t="shared" si="559"/>
        <v/>
      </c>
      <c r="O11960" s="2" t="str">
        <f t="shared" si="560"/>
        <v/>
      </c>
    </row>
    <row r="11961" spans="1:15" x14ac:dyDescent="0.25">
      <c r="A11961">
        <v>11960</v>
      </c>
      <c r="B11961">
        <v>3</v>
      </c>
      <c r="C11961" s="1">
        <v>18604</v>
      </c>
      <c r="D11961">
        <v>0</v>
      </c>
      <c r="E11961">
        <v>0</v>
      </c>
      <c r="F11961" t="s">
        <v>13</v>
      </c>
      <c r="G11961" s="1">
        <v>37631</v>
      </c>
      <c r="H11961">
        <v>0</v>
      </c>
      <c r="J11961">
        <v>21</v>
      </c>
      <c r="K11961">
        <v>0</v>
      </c>
      <c r="L11961" s="1">
        <v>366</v>
      </c>
      <c r="M11961" s="2">
        <f t="shared" si="558"/>
        <v>52.091666666666669</v>
      </c>
      <c r="N11961" s="2" t="str">
        <f t="shared" si="559"/>
        <v/>
      </c>
      <c r="O11961" s="2" t="str">
        <f t="shared" si="560"/>
        <v/>
      </c>
    </row>
    <row r="11962" spans="1:15" x14ac:dyDescent="0.25">
      <c r="A11962">
        <v>11961</v>
      </c>
      <c r="B11962">
        <v>2</v>
      </c>
      <c r="C11962" s="1">
        <v>17475</v>
      </c>
      <c r="D11962">
        <v>0</v>
      </c>
      <c r="E11962">
        <v>0</v>
      </c>
      <c r="F11962" t="s">
        <v>14</v>
      </c>
      <c r="G11962" s="1">
        <v>37634</v>
      </c>
      <c r="H11962">
        <v>2</v>
      </c>
      <c r="J11962">
        <v>10</v>
      </c>
      <c r="K11962">
        <v>11607</v>
      </c>
      <c r="L11962" s="1">
        <v>366</v>
      </c>
      <c r="M11962" s="2">
        <f t="shared" si="558"/>
        <v>55.19166666666667</v>
      </c>
      <c r="N11962" s="2" t="str">
        <f t="shared" si="559"/>
        <v/>
      </c>
      <c r="O11962" s="2" t="str">
        <f t="shared" si="560"/>
        <v/>
      </c>
    </row>
    <row r="11963" spans="1:15" x14ac:dyDescent="0.25">
      <c r="A11963">
        <v>11962</v>
      </c>
      <c r="B11963">
        <v>2</v>
      </c>
      <c r="C11963" s="1">
        <v>27241</v>
      </c>
      <c r="D11963">
        <v>0</v>
      </c>
      <c r="E11963">
        <v>0</v>
      </c>
      <c r="F11963" t="s">
        <v>20</v>
      </c>
      <c r="G11963" s="1">
        <v>37634</v>
      </c>
      <c r="H11963">
        <v>2</v>
      </c>
      <c r="J11963">
        <v>10</v>
      </c>
      <c r="K11963">
        <v>10207</v>
      </c>
      <c r="L11963" s="1">
        <v>366</v>
      </c>
      <c r="M11963" s="2">
        <f t="shared" si="558"/>
        <v>28.452777777777779</v>
      </c>
      <c r="N11963" s="2" t="str">
        <f t="shared" si="559"/>
        <v/>
      </c>
      <c r="O11963" s="2" t="str">
        <f t="shared" si="560"/>
        <v/>
      </c>
    </row>
    <row r="11964" spans="1:15" x14ac:dyDescent="0.25">
      <c r="A11964">
        <v>11963</v>
      </c>
      <c r="B11964">
        <v>2</v>
      </c>
      <c r="C11964" s="1">
        <v>21038</v>
      </c>
      <c r="D11964">
        <v>0</v>
      </c>
      <c r="E11964">
        <v>0</v>
      </c>
      <c r="F11964" t="s">
        <v>13</v>
      </c>
      <c r="G11964" s="1">
        <v>37634</v>
      </c>
      <c r="H11964">
        <v>0</v>
      </c>
      <c r="J11964">
        <v>23</v>
      </c>
      <c r="K11964">
        <v>0</v>
      </c>
      <c r="L11964" s="1">
        <v>366</v>
      </c>
      <c r="M11964" s="2">
        <f t="shared" si="558"/>
        <v>45.43611111111111</v>
      </c>
      <c r="N11964" s="2" t="str">
        <f t="shared" si="559"/>
        <v/>
      </c>
      <c r="O11964" s="2" t="str">
        <f t="shared" si="560"/>
        <v/>
      </c>
    </row>
    <row r="11965" spans="1:15" x14ac:dyDescent="0.25">
      <c r="A11965">
        <v>11964</v>
      </c>
      <c r="B11965">
        <v>4</v>
      </c>
      <c r="C11965" s="1">
        <v>29390</v>
      </c>
      <c r="D11965">
        <v>1592</v>
      </c>
      <c r="E11965">
        <v>0</v>
      </c>
      <c r="F11965" t="s">
        <v>17</v>
      </c>
      <c r="G11965" s="1">
        <v>37635</v>
      </c>
      <c r="H11965">
        <v>2</v>
      </c>
      <c r="J11965">
        <v>10</v>
      </c>
      <c r="K11965">
        <v>10107</v>
      </c>
      <c r="L11965" s="1">
        <v>366</v>
      </c>
      <c r="M11965" s="2">
        <f t="shared" si="558"/>
        <v>22.572222222222223</v>
      </c>
      <c r="N11965" s="2" t="str">
        <f t="shared" si="559"/>
        <v/>
      </c>
      <c r="O11965" s="2" t="str">
        <f t="shared" si="560"/>
        <v/>
      </c>
    </row>
    <row r="11966" spans="1:15" x14ac:dyDescent="0.25">
      <c r="A11966">
        <v>11965</v>
      </c>
      <c r="B11966">
        <v>2</v>
      </c>
      <c r="C11966" s="1">
        <v>29421</v>
      </c>
      <c r="D11966">
        <v>0</v>
      </c>
      <c r="E11966">
        <v>0</v>
      </c>
      <c r="F11966" t="s">
        <v>20</v>
      </c>
      <c r="G11966" s="1">
        <v>37635</v>
      </c>
      <c r="H11966">
        <v>2</v>
      </c>
      <c r="J11966">
        <v>10</v>
      </c>
      <c r="K11966">
        <v>16807</v>
      </c>
      <c r="L11966" s="1">
        <v>366</v>
      </c>
      <c r="M11966" s="2">
        <f t="shared" si="558"/>
        <v>22.486111111111111</v>
      </c>
      <c r="N11966" s="2" t="str">
        <f t="shared" si="559"/>
        <v/>
      </c>
      <c r="O11966" s="2" t="str">
        <f t="shared" si="560"/>
        <v/>
      </c>
    </row>
    <row r="11967" spans="1:15" x14ac:dyDescent="0.25">
      <c r="A11967">
        <v>11966</v>
      </c>
      <c r="B11967">
        <v>3</v>
      </c>
      <c r="C11967" s="1">
        <v>26308</v>
      </c>
      <c r="D11967">
        <v>1543</v>
      </c>
      <c r="E11967">
        <v>2</v>
      </c>
      <c r="F11967" t="s">
        <v>14</v>
      </c>
      <c r="G11967" s="1">
        <v>37635</v>
      </c>
      <c r="H11967">
        <v>0</v>
      </c>
      <c r="J11967">
        <v>21</v>
      </c>
      <c r="K11967">
        <v>0</v>
      </c>
      <c r="L11967" s="1">
        <v>366</v>
      </c>
      <c r="M11967" s="2">
        <f t="shared" si="558"/>
        <v>31.011111111111113</v>
      </c>
      <c r="N11967" s="2" t="str">
        <f t="shared" si="559"/>
        <v/>
      </c>
      <c r="O11967" s="2" t="str">
        <f t="shared" si="560"/>
        <v/>
      </c>
    </row>
    <row r="11968" spans="1:15" x14ac:dyDescent="0.25">
      <c r="A11968">
        <v>11967</v>
      </c>
      <c r="B11968">
        <v>3</v>
      </c>
      <c r="C11968" s="1">
        <v>21635</v>
      </c>
      <c r="D11968">
        <v>2275</v>
      </c>
      <c r="E11968">
        <v>2</v>
      </c>
      <c r="F11968" t="s">
        <v>14</v>
      </c>
      <c r="G11968" s="1">
        <v>37636</v>
      </c>
      <c r="H11968">
        <v>0</v>
      </c>
      <c r="J11968">
        <v>21</v>
      </c>
      <c r="K11968">
        <v>0</v>
      </c>
      <c r="L11968" s="1">
        <v>366</v>
      </c>
      <c r="M11968" s="2">
        <f t="shared" si="558"/>
        <v>43.802777777777777</v>
      </c>
      <c r="N11968" s="2" t="str">
        <f t="shared" si="559"/>
        <v/>
      </c>
      <c r="O11968" s="2" t="str">
        <f t="shared" si="560"/>
        <v/>
      </c>
    </row>
    <row r="11969" spans="1:15" x14ac:dyDescent="0.25">
      <c r="A11969">
        <v>11968</v>
      </c>
      <c r="B11969">
        <v>2</v>
      </c>
      <c r="C11969" s="1">
        <v>23876</v>
      </c>
      <c r="D11969">
        <v>0</v>
      </c>
      <c r="E11969">
        <v>2</v>
      </c>
      <c r="F11969" t="s">
        <v>26</v>
      </c>
      <c r="G11969" s="1">
        <v>37636</v>
      </c>
      <c r="H11969">
        <v>2</v>
      </c>
      <c r="J11969">
        <v>10</v>
      </c>
      <c r="K11969">
        <v>13507</v>
      </c>
      <c r="L11969" s="1">
        <v>366</v>
      </c>
      <c r="M11969" s="2">
        <f t="shared" si="558"/>
        <v>37.669444444444444</v>
      </c>
      <c r="N11969" s="2" t="str">
        <f t="shared" si="559"/>
        <v/>
      </c>
      <c r="O11969" s="2" t="str">
        <f t="shared" si="560"/>
        <v/>
      </c>
    </row>
    <row r="11970" spans="1:15" x14ac:dyDescent="0.25">
      <c r="A11970">
        <v>11969</v>
      </c>
      <c r="B11970">
        <v>1</v>
      </c>
      <c r="C11970" t="s">
        <v>12</v>
      </c>
      <c r="D11970">
        <v>0</v>
      </c>
      <c r="E11970">
        <v>0</v>
      </c>
      <c r="F11970" t="s">
        <v>13</v>
      </c>
      <c r="G11970" s="1">
        <v>37637</v>
      </c>
      <c r="H11970">
        <v>4</v>
      </c>
      <c r="J11970">
        <v>50</v>
      </c>
      <c r="K11970">
        <v>10107</v>
      </c>
      <c r="L11970" s="1">
        <v>366</v>
      </c>
      <c r="O11970" s="2" t="str">
        <f t="shared" si="560"/>
        <v/>
      </c>
    </row>
    <row r="11971" spans="1:15" x14ac:dyDescent="0.25">
      <c r="A11971">
        <v>11970</v>
      </c>
      <c r="B11971">
        <v>3</v>
      </c>
      <c r="C11971" s="1">
        <v>18366</v>
      </c>
      <c r="D11971">
        <v>0</v>
      </c>
      <c r="E11971">
        <v>0</v>
      </c>
      <c r="F11971" t="s">
        <v>14</v>
      </c>
      <c r="G11971" s="1">
        <v>37637</v>
      </c>
      <c r="H11971">
        <v>2</v>
      </c>
      <c r="J11971">
        <v>10</v>
      </c>
      <c r="K11971">
        <v>13907</v>
      </c>
      <c r="L11971" s="1">
        <v>366</v>
      </c>
      <c r="M11971" s="2">
        <f t="shared" si="558"/>
        <v>52.758333333333333</v>
      </c>
      <c r="N11971" s="2" t="str">
        <f t="shared" si="559"/>
        <v/>
      </c>
      <c r="O11971" s="2" t="str">
        <f t="shared" si="560"/>
        <v/>
      </c>
    </row>
    <row r="11972" spans="1:15" x14ac:dyDescent="0.25">
      <c r="A11972">
        <v>11971</v>
      </c>
      <c r="B11972">
        <v>4</v>
      </c>
      <c r="C11972" s="1">
        <v>28610</v>
      </c>
      <c r="D11972">
        <v>1450</v>
      </c>
      <c r="E11972">
        <v>0</v>
      </c>
      <c r="F11972" t="s">
        <v>26</v>
      </c>
      <c r="G11972" s="1">
        <v>37637</v>
      </c>
      <c r="H11972">
        <v>2</v>
      </c>
      <c r="J11972">
        <v>10</v>
      </c>
      <c r="K11972">
        <v>17807</v>
      </c>
      <c r="L11972" s="1">
        <v>366</v>
      </c>
      <c r="M11972" s="2">
        <f t="shared" si="558"/>
        <v>24.711111111111112</v>
      </c>
      <c r="N11972" s="2" t="str">
        <f t="shared" si="559"/>
        <v/>
      </c>
      <c r="O11972" s="2" t="str">
        <f t="shared" si="560"/>
        <v/>
      </c>
    </row>
    <row r="11973" spans="1:15" x14ac:dyDescent="0.25">
      <c r="A11973">
        <v>11972</v>
      </c>
      <c r="B11973">
        <v>4</v>
      </c>
      <c r="C11973" s="1">
        <v>28831</v>
      </c>
      <c r="D11973">
        <v>0</v>
      </c>
      <c r="E11973">
        <v>0</v>
      </c>
      <c r="F11973" t="s">
        <v>20</v>
      </c>
      <c r="G11973" s="1">
        <v>37637</v>
      </c>
      <c r="H11973">
        <v>0</v>
      </c>
      <c r="J11973">
        <v>10</v>
      </c>
      <c r="K11973">
        <v>13507</v>
      </c>
      <c r="L11973" s="1">
        <v>366</v>
      </c>
      <c r="M11973" s="2">
        <f t="shared" ref="M11973:M12036" si="561">DAYS360(C11973,G11973,TRUE)/360</f>
        <v>24.108333333333334</v>
      </c>
      <c r="N11973" s="2" t="str">
        <f t="shared" ref="N11973:N12036" si="562">IF(DAYS360(C11973,L11973)/360&gt;0,DAYS360(C11973,L11973)/360,"")</f>
        <v/>
      </c>
      <c r="O11973" s="2" t="str">
        <f t="shared" ref="O11973:O12036" si="563">IF(N11973="","",N11973-M11973)</f>
        <v/>
      </c>
    </row>
    <row r="11974" spans="1:15" x14ac:dyDescent="0.25">
      <c r="A11974">
        <v>11973</v>
      </c>
      <c r="B11974">
        <v>4</v>
      </c>
      <c r="C11974" s="1">
        <v>25476</v>
      </c>
      <c r="D11974">
        <v>1601</v>
      </c>
      <c r="E11974">
        <v>2</v>
      </c>
      <c r="F11974" t="s">
        <v>17</v>
      </c>
      <c r="G11974" s="1">
        <v>37637</v>
      </c>
      <c r="H11974">
        <v>2</v>
      </c>
      <c r="J11974">
        <v>10</v>
      </c>
      <c r="K11974">
        <v>10307</v>
      </c>
      <c r="L11974" s="1">
        <v>366</v>
      </c>
      <c r="M11974" s="2">
        <f t="shared" si="561"/>
        <v>33.294444444444444</v>
      </c>
      <c r="N11974" s="2" t="str">
        <f t="shared" si="562"/>
        <v/>
      </c>
      <c r="O11974" s="2" t="str">
        <f t="shared" si="563"/>
        <v/>
      </c>
    </row>
    <row r="11975" spans="1:15" x14ac:dyDescent="0.25">
      <c r="A11975">
        <v>11974</v>
      </c>
      <c r="B11975">
        <v>3</v>
      </c>
      <c r="C11975" s="1">
        <v>26564</v>
      </c>
      <c r="D11975">
        <v>1890</v>
      </c>
      <c r="E11975">
        <v>3</v>
      </c>
      <c r="F11975" t="s">
        <v>14</v>
      </c>
      <c r="G11975" s="1">
        <v>37637</v>
      </c>
      <c r="H11975">
        <v>2</v>
      </c>
      <c r="J11975">
        <v>10</v>
      </c>
      <c r="K11975">
        <v>10207</v>
      </c>
      <c r="L11975" s="1">
        <v>366</v>
      </c>
      <c r="M11975" s="2">
        <f t="shared" si="561"/>
        <v>30.316666666666666</v>
      </c>
      <c r="N11975" s="2" t="str">
        <f t="shared" si="562"/>
        <v/>
      </c>
      <c r="O11975" s="2" t="str">
        <f t="shared" si="563"/>
        <v/>
      </c>
    </row>
    <row r="11976" spans="1:15" x14ac:dyDescent="0.25">
      <c r="A11976">
        <v>11975</v>
      </c>
      <c r="B11976">
        <v>2</v>
      </c>
      <c r="C11976" s="1">
        <v>15674</v>
      </c>
      <c r="D11976">
        <v>0</v>
      </c>
      <c r="E11976">
        <v>0</v>
      </c>
      <c r="F11976" t="s">
        <v>13</v>
      </c>
      <c r="G11976" s="1">
        <v>37638</v>
      </c>
      <c r="H11976">
        <v>0</v>
      </c>
      <c r="J11976">
        <v>25</v>
      </c>
      <c r="K11976">
        <v>0</v>
      </c>
      <c r="L11976" s="1">
        <v>366</v>
      </c>
      <c r="M11976" s="2">
        <f t="shared" si="561"/>
        <v>60.133333333333333</v>
      </c>
      <c r="N11976" s="2" t="str">
        <f t="shared" si="562"/>
        <v/>
      </c>
      <c r="O11976" s="2" t="str">
        <f t="shared" si="563"/>
        <v/>
      </c>
    </row>
    <row r="11977" spans="1:15" x14ac:dyDescent="0.25">
      <c r="A11977">
        <v>11976</v>
      </c>
      <c r="B11977">
        <v>4</v>
      </c>
      <c r="C11977" s="1">
        <v>19360</v>
      </c>
      <c r="D11977">
        <v>0</v>
      </c>
      <c r="E11977">
        <v>0</v>
      </c>
      <c r="F11977" t="s">
        <v>20</v>
      </c>
      <c r="G11977" s="1">
        <v>37638</v>
      </c>
      <c r="H11977">
        <v>0</v>
      </c>
      <c r="J11977">
        <v>25</v>
      </c>
      <c r="K11977">
        <v>0</v>
      </c>
      <c r="L11977" s="1">
        <v>366</v>
      </c>
      <c r="M11977" s="2">
        <f t="shared" si="561"/>
        <v>50.044444444444444</v>
      </c>
      <c r="N11977" s="2" t="str">
        <f t="shared" si="562"/>
        <v/>
      </c>
      <c r="O11977" s="2" t="str">
        <f t="shared" si="563"/>
        <v/>
      </c>
    </row>
    <row r="11978" spans="1:15" x14ac:dyDescent="0.25">
      <c r="A11978">
        <v>11977</v>
      </c>
      <c r="B11978">
        <v>2</v>
      </c>
      <c r="C11978" s="1">
        <v>28591</v>
      </c>
      <c r="D11978">
        <v>1495</v>
      </c>
      <c r="E11978">
        <v>0</v>
      </c>
      <c r="F11978" t="s">
        <v>20</v>
      </c>
      <c r="G11978" s="1">
        <v>37638</v>
      </c>
      <c r="H11978">
        <v>2</v>
      </c>
      <c r="J11978">
        <v>10</v>
      </c>
      <c r="K11978">
        <v>14607</v>
      </c>
      <c r="L11978" s="1">
        <v>366</v>
      </c>
      <c r="M11978" s="2">
        <f t="shared" si="561"/>
        <v>24.766666666666666</v>
      </c>
      <c r="N11978" s="2" t="str">
        <f t="shared" si="562"/>
        <v/>
      </c>
      <c r="O11978" s="2" t="str">
        <f t="shared" si="563"/>
        <v/>
      </c>
    </row>
    <row r="11979" spans="1:15" x14ac:dyDescent="0.25">
      <c r="A11979">
        <v>11978</v>
      </c>
      <c r="B11979">
        <v>4</v>
      </c>
      <c r="C11979" s="1">
        <v>26251</v>
      </c>
      <c r="D11979">
        <v>2547</v>
      </c>
      <c r="E11979">
        <v>1</v>
      </c>
      <c r="F11979" t="s">
        <v>20</v>
      </c>
      <c r="G11979" s="1">
        <v>37638</v>
      </c>
      <c r="H11979">
        <v>2</v>
      </c>
      <c r="J11979">
        <v>10</v>
      </c>
      <c r="K11979">
        <v>10107</v>
      </c>
      <c r="L11979" s="1">
        <v>366</v>
      </c>
      <c r="M11979" s="2">
        <f t="shared" si="561"/>
        <v>31.175000000000001</v>
      </c>
      <c r="N11979" s="2" t="str">
        <f t="shared" si="562"/>
        <v/>
      </c>
      <c r="O11979" s="2" t="str">
        <f t="shared" si="563"/>
        <v/>
      </c>
    </row>
    <row r="11980" spans="1:15" x14ac:dyDescent="0.25">
      <c r="A11980">
        <v>11979</v>
      </c>
      <c r="B11980">
        <v>4</v>
      </c>
      <c r="C11980" s="1">
        <v>28567</v>
      </c>
      <c r="D11980">
        <v>1780</v>
      </c>
      <c r="E11980">
        <v>0</v>
      </c>
      <c r="F11980" t="s">
        <v>26</v>
      </c>
      <c r="G11980" s="1">
        <v>37638</v>
      </c>
      <c r="H11980">
        <v>2</v>
      </c>
      <c r="J11980">
        <v>10</v>
      </c>
      <c r="K11980">
        <v>10207</v>
      </c>
      <c r="L11980" s="1">
        <v>366</v>
      </c>
      <c r="M11980" s="2">
        <f t="shared" si="561"/>
        <v>24.830555555555556</v>
      </c>
      <c r="N11980" s="2" t="str">
        <f t="shared" si="562"/>
        <v/>
      </c>
      <c r="O11980" s="2" t="str">
        <f t="shared" si="563"/>
        <v/>
      </c>
    </row>
    <row r="11981" spans="1:15" x14ac:dyDescent="0.25">
      <c r="A11981">
        <v>11980</v>
      </c>
      <c r="B11981">
        <v>2</v>
      </c>
      <c r="C11981" s="1">
        <v>16970</v>
      </c>
      <c r="D11981">
        <v>0</v>
      </c>
      <c r="E11981">
        <v>0</v>
      </c>
      <c r="F11981" t="s">
        <v>13</v>
      </c>
      <c r="G11981" s="1">
        <v>37641</v>
      </c>
      <c r="H11981">
        <v>0</v>
      </c>
      <c r="J11981">
        <v>21</v>
      </c>
      <c r="K11981">
        <v>0</v>
      </c>
      <c r="L11981" s="1">
        <v>366</v>
      </c>
      <c r="M11981" s="2">
        <f t="shared" si="561"/>
        <v>56.591666666666669</v>
      </c>
      <c r="N11981" s="2" t="str">
        <f t="shared" si="562"/>
        <v/>
      </c>
      <c r="O11981" s="2" t="str">
        <f t="shared" si="563"/>
        <v/>
      </c>
    </row>
    <row r="11982" spans="1:15" x14ac:dyDescent="0.25">
      <c r="A11982">
        <v>11981</v>
      </c>
      <c r="B11982">
        <v>2</v>
      </c>
      <c r="C11982" s="1">
        <v>26357</v>
      </c>
      <c r="D11982">
        <v>0</v>
      </c>
      <c r="E11982">
        <v>0</v>
      </c>
      <c r="F11982" t="s">
        <v>20</v>
      </c>
      <c r="G11982" s="1">
        <v>37641</v>
      </c>
      <c r="H11982">
        <v>2</v>
      </c>
      <c r="J11982">
        <v>10</v>
      </c>
      <c r="K11982">
        <v>11907</v>
      </c>
      <c r="L11982" s="1">
        <v>366</v>
      </c>
      <c r="M11982" s="2">
        <f t="shared" si="561"/>
        <v>30.894444444444446</v>
      </c>
      <c r="N11982" s="2" t="str">
        <f t="shared" si="562"/>
        <v/>
      </c>
      <c r="O11982" s="2" t="str">
        <f t="shared" si="563"/>
        <v/>
      </c>
    </row>
    <row r="11983" spans="1:15" x14ac:dyDescent="0.25">
      <c r="A11983">
        <v>11982</v>
      </c>
      <c r="B11983">
        <v>4</v>
      </c>
      <c r="C11983" s="1">
        <v>15066</v>
      </c>
      <c r="D11983">
        <v>835</v>
      </c>
      <c r="E11983">
        <v>0</v>
      </c>
      <c r="F11983" t="s">
        <v>20</v>
      </c>
      <c r="G11983" s="1">
        <v>37641</v>
      </c>
      <c r="H11983">
        <v>2</v>
      </c>
      <c r="J11983">
        <v>10</v>
      </c>
      <c r="K11983">
        <v>10107</v>
      </c>
      <c r="L11983" s="1">
        <v>366</v>
      </c>
      <c r="M11983" s="2">
        <f t="shared" si="561"/>
        <v>61.805555555555557</v>
      </c>
      <c r="N11983" s="2" t="str">
        <f t="shared" si="562"/>
        <v/>
      </c>
      <c r="O11983" s="2" t="str">
        <f t="shared" si="563"/>
        <v/>
      </c>
    </row>
    <row r="11984" spans="1:15" x14ac:dyDescent="0.25">
      <c r="A11984">
        <v>11983</v>
      </c>
      <c r="B11984">
        <v>3</v>
      </c>
      <c r="C11984" s="1">
        <v>27518</v>
      </c>
      <c r="D11984">
        <v>0</v>
      </c>
      <c r="E11984">
        <v>0</v>
      </c>
      <c r="F11984" t="s">
        <v>13</v>
      </c>
      <c r="G11984" s="1">
        <v>37642</v>
      </c>
      <c r="H11984">
        <v>0</v>
      </c>
      <c r="J11984">
        <v>25</v>
      </c>
      <c r="K11984">
        <v>0</v>
      </c>
      <c r="L11984" s="1">
        <v>366</v>
      </c>
      <c r="M11984" s="2">
        <f t="shared" si="561"/>
        <v>27.713888888888889</v>
      </c>
      <c r="N11984" s="2" t="str">
        <f t="shared" si="562"/>
        <v/>
      </c>
      <c r="O11984" s="2" t="str">
        <f t="shared" si="563"/>
        <v/>
      </c>
    </row>
    <row r="11985" spans="1:15" x14ac:dyDescent="0.25">
      <c r="A11985">
        <v>11984</v>
      </c>
      <c r="B11985">
        <v>2</v>
      </c>
      <c r="C11985" s="1">
        <v>27136</v>
      </c>
      <c r="D11985">
        <v>1650</v>
      </c>
      <c r="E11985">
        <v>2</v>
      </c>
      <c r="F11985" t="s">
        <v>16</v>
      </c>
      <c r="G11985" s="1">
        <v>37642</v>
      </c>
      <c r="H11985">
        <v>2</v>
      </c>
      <c r="J11985">
        <v>10</v>
      </c>
      <c r="K11985">
        <v>12607</v>
      </c>
      <c r="L11985" s="1">
        <v>366</v>
      </c>
      <c r="M11985" s="2">
        <f t="shared" si="561"/>
        <v>28.761111111111113</v>
      </c>
      <c r="N11985" s="2" t="str">
        <f t="shared" si="562"/>
        <v/>
      </c>
      <c r="O11985" s="2" t="str">
        <f t="shared" si="563"/>
        <v/>
      </c>
    </row>
    <row r="11986" spans="1:15" x14ac:dyDescent="0.25">
      <c r="A11986">
        <v>11985</v>
      </c>
      <c r="B11986">
        <v>3</v>
      </c>
      <c r="C11986" s="1">
        <v>23506</v>
      </c>
      <c r="D11986">
        <v>1488</v>
      </c>
      <c r="E11986">
        <v>3</v>
      </c>
      <c r="F11986" t="s">
        <v>18</v>
      </c>
      <c r="G11986" s="1">
        <v>37642</v>
      </c>
      <c r="H11986">
        <v>2</v>
      </c>
      <c r="J11986">
        <v>10</v>
      </c>
      <c r="K11986">
        <v>17907</v>
      </c>
      <c r="L11986" s="1">
        <v>366</v>
      </c>
      <c r="M11986" s="2">
        <f t="shared" si="561"/>
        <v>38.700000000000003</v>
      </c>
      <c r="N11986" s="2" t="str">
        <f t="shared" si="562"/>
        <v/>
      </c>
      <c r="O11986" s="2" t="str">
        <f t="shared" si="563"/>
        <v/>
      </c>
    </row>
    <row r="11987" spans="1:15" x14ac:dyDescent="0.25">
      <c r="A11987">
        <v>11986</v>
      </c>
      <c r="B11987">
        <v>3</v>
      </c>
      <c r="C11987" s="1">
        <v>27435</v>
      </c>
      <c r="D11987">
        <v>1536</v>
      </c>
      <c r="E11987">
        <v>0</v>
      </c>
      <c r="F11987" t="s">
        <v>13</v>
      </c>
      <c r="G11987" s="1">
        <v>37643</v>
      </c>
      <c r="H11987">
        <v>0</v>
      </c>
      <c r="J11987">
        <v>21</v>
      </c>
      <c r="K11987">
        <v>0</v>
      </c>
      <c r="L11987" s="1">
        <v>366</v>
      </c>
      <c r="M11987" s="2">
        <f t="shared" si="561"/>
        <v>27.95</v>
      </c>
      <c r="N11987" s="2" t="str">
        <f t="shared" si="562"/>
        <v/>
      </c>
      <c r="O11987" s="2" t="str">
        <f t="shared" si="563"/>
        <v/>
      </c>
    </row>
    <row r="11988" spans="1:15" x14ac:dyDescent="0.25">
      <c r="A11988">
        <v>11987</v>
      </c>
      <c r="B11988">
        <v>4</v>
      </c>
      <c r="C11988" s="1">
        <v>36318</v>
      </c>
      <c r="D11988">
        <v>0</v>
      </c>
      <c r="E11988">
        <v>0</v>
      </c>
      <c r="F11988" t="s">
        <v>20</v>
      </c>
      <c r="G11988" s="1">
        <v>37643</v>
      </c>
      <c r="H11988">
        <v>2</v>
      </c>
      <c r="J11988">
        <v>21</v>
      </c>
      <c r="K11988">
        <v>10107</v>
      </c>
      <c r="L11988" s="1">
        <v>366</v>
      </c>
      <c r="M11988" s="2">
        <f t="shared" si="561"/>
        <v>3.625</v>
      </c>
      <c r="N11988" s="2" t="str">
        <f t="shared" si="562"/>
        <v/>
      </c>
      <c r="O11988" s="2" t="str">
        <f t="shared" si="563"/>
        <v/>
      </c>
    </row>
    <row r="11989" spans="1:15" x14ac:dyDescent="0.25">
      <c r="A11989">
        <v>11988</v>
      </c>
      <c r="B11989">
        <v>2</v>
      </c>
      <c r="C11989" s="1">
        <v>12128</v>
      </c>
      <c r="D11989">
        <v>1712</v>
      </c>
      <c r="E11989">
        <v>4</v>
      </c>
      <c r="F11989" t="s">
        <v>28</v>
      </c>
      <c r="G11989" s="1">
        <v>37643</v>
      </c>
      <c r="H11989">
        <v>0</v>
      </c>
      <c r="J11989">
        <v>21</v>
      </c>
      <c r="K11989">
        <v>0</v>
      </c>
      <c r="L11989" s="1">
        <v>366</v>
      </c>
      <c r="M11989" s="2">
        <f t="shared" si="561"/>
        <v>69.852777777777774</v>
      </c>
      <c r="N11989" s="2" t="str">
        <f t="shared" si="562"/>
        <v/>
      </c>
      <c r="O11989" s="2" t="str">
        <f t="shared" si="563"/>
        <v/>
      </c>
    </row>
    <row r="11990" spans="1:15" x14ac:dyDescent="0.25">
      <c r="A11990">
        <v>11989</v>
      </c>
      <c r="B11990">
        <v>2</v>
      </c>
      <c r="C11990" s="1">
        <v>19272</v>
      </c>
      <c r="D11990">
        <v>0</v>
      </c>
      <c r="E11990">
        <v>0</v>
      </c>
      <c r="F11990" t="s">
        <v>13</v>
      </c>
      <c r="G11990" s="1">
        <v>37643</v>
      </c>
      <c r="H11990">
        <v>0</v>
      </c>
      <c r="J11990">
        <v>21</v>
      </c>
      <c r="K11990">
        <v>0</v>
      </c>
      <c r="L11990" s="1">
        <v>366</v>
      </c>
      <c r="M11990" s="2">
        <f t="shared" si="561"/>
        <v>50.297222222222224</v>
      </c>
      <c r="N11990" s="2" t="str">
        <f t="shared" si="562"/>
        <v/>
      </c>
      <c r="O11990" s="2" t="str">
        <f t="shared" si="563"/>
        <v/>
      </c>
    </row>
    <row r="11991" spans="1:15" x14ac:dyDescent="0.25">
      <c r="A11991">
        <v>11990</v>
      </c>
      <c r="B11991">
        <v>2</v>
      </c>
      <c r="C11991" s="1">
        <v>18972</v>
      </c>
      <c r="D11991">
        <v>3050</v>
      </c>
      <c r="E11991">
        <v>2</v>
      </c>
      <c r="F11991" t="s">
        <v>13</v>
      </c>
      <c r="G11991" s="1">
        <v>37644</v>
      </c>
      <c r="H11991">
        <v>0</v>
      </c>
      <c r="J11991">
        <v>21</v>
      </c>
      <c r="K11991">
        <v>0</v>
      </c>
      <c r="L11991" s="1">
        <v>366</v>
      </c>
      <c r="M11991" s="2">
        <f t="shared" si="561"/>
        <v>51.119444444444447</v>
      </c>
      <c r="N11991" s="2" t="str">
        <f t="shared" si="562"/>
        <v/>
      </c>
      <c r="O11991" s="2" t="str">
        <f t="shared" si="563"/>
        <v/>
      </c>
    </row>
    <row r="11992" spans="1:15" x14ac:dyDescent="0.25">
      <c r="A11992">
        <v>11991</v>
      </c>
      <c r="B11992">
        <v>2</v>
      </c>
      <c r="C11992" s="1">
        <v>14097</v>
      </c>
      <c r="D11992">
        <v>0</v>
      </c>
      <c r="E11992">
        <v>0</v>
      </c>
      <c r="F11992" t="s">
        <v>14</v>
      </c>
      <c r="G11992" s="1">
        <v>37644</v>
      </c>
      <c r="H11992">
        <v>2</v>
      </c>
      <c r="J11992">
        <v>10</v>
      </c>
      <c r="K11992">
        <v>10107</v>
      </c>
      <c r="L11992" s="1">
        <v>366</v>
      </c>
      <c r="M11992" s="2">
        <f t="shared" si="561"/>
        <v>64.466666666666669</v>
      </c>
      <c r="N11992" s="2" t="str">
        <f t="shared" si="562"/>
        <v/>
      </c>
      <c r="O11992" s="2" t="str">
        <f t="shared" si="563"/>
        <v/>
      </c>
    </row>
    <row r="11993" spans="1:15" x14ac:dyDescent="0.25">
      <c r="A11993">
        <v>11992</v>
      </c>
      <c r="B11993">
        <v>4</v>
      </c>
      <c r="C11993" s="1">
        <v>37569</v>
      </c>
      <c r="D11993">
        <v>0</v>
      </c>
      <c r="E11993">
        <v>0</v>
      </c>
      <c r="F11993" t="s">
        <v>20</v>
      </c>
      <c r="G11993" s="1">
        <v>37644</v>
      </c>
      <c r="H11993">
        <v>2</v>
      </c>
      <c r="J11993">
        <v>21</v>
      </c>
      <c r="K11993">
        <v>10107</v>
      </c>
      <c r="L11993" s="1">
        <v>366</v>
      </c>
      <c r="M11993" s="2">
        <f t="shared" si="561"/>
        <v>0.20555555555555555</v>
      </c>
      <c r="N11993" s="2" t="str">
        <f t="shared" si="562"/>
        <v/>
      </c>
      <c r="O11993" s="2" t="str">
        <f t="shared" si="563"/>
        <v/>
      </c>
    </row>
    <row r="11994" spans="1:15" x14ac:dyDescent="0.25">
      <c r="A11994">
        <v>11993</v>
      </c>
      <c r="B11994">
        <v>2</v>
      </c>
      <c r="C11994" s="1">
        <v>24195</v>
      </c>
      <c r="D11994">
        <v>0</v>
      </c>
      <c r="E11994">
        <v>0</v>
      </c>
      <c r="F11994" t="s">
        <v>14</v>
      </c>
      <c r="G11994" s="1">
        <v>37644</v>
      </c>
      <c r="H11994">
        <v>2</v>
      </c>
      <c r="J11994">
        <v>10</v>
      </c>
      <c r="K11994">
        <v>13507</v>
      </c>
      <c r="L11994" s="1">
        <v>366</v>
      </c>
      <c r="M11994" s="2">
        <f t="shared" si="561"/>
        <v>36.81666666666667</v>
      </c>
      <c r="N11994" s="2" t="str">
        <f t="shared" si="562"/>
        <v/>
      </c>
      <c r="O11994" s="2" t="str">
        <f t="shared" si="563"/>
        <v/>
      </c>
    </row>
    <row r="11995" spans="1:15" x14ac:dyDescent="0.25">
      <c r="A11995">
        <v>11994</v>
      </c>
      <c r="B11995">
        <v>3</v>
      </c>
      <c r="C11995" s="1">
        <v>20272</v>
      </c>
      <c r="D11995">
        <v>2700</v>
      </c>
      <c r="E11995">
        <v>2</v>
      </c>
      <c r="F11995" t="s">
        <v>16</v>
      </c>
      <c r="G11995" s="1">
        <v>37645</v>
      </c>
      <c r="H11995">
        <v>0</v>
      </c>
      <c r="J11995">
        <v>21</v>
      </c>
      <c r="K11995">
        <v>0</v>
      </c>
      <c r="L11995" s="1">
        <v>366</v>
      </c>
      <c r="M11995" s="2">
        <f t="shared" si="561"/>
        <v>47.56111111111111</v>
      </c>
      <c r="N11995" s="2" t="str">
        <f t="shared" si="562"/>
        <v/>
      </c>
      <c r="O11995" s="2" t="str">
        <f t="shared" si="563"/>
        <v/>
      </c>
    </row>
    <row r="11996" spans="1:15" x14ac:dyDescent="0.25">
      <c r="A11996">
        <v>11995</v>
      </c>
      <c r="B11996">
        <v>2</v>
      </c>
      <c r="C11996" s="1">
        <v>16088</v>
      </c>
      <c r="D11996">
        <v>3224</v>
      </c>
      <c r="E11996">
        <v>2</v>
      </c>
      <c r="F11996" t="s">
        <v>21</v>
      </c>
      <c r="G11996" s="1">
        <v>37648</v>
      </c>
      <c r="H11996">
        <v>2</v>
      </c>
      <c r="J11996">
        <v>10</v>
      </c>
      <c r="K11996">
        <v>0</v>
      </c>
      <c r="L11996" s="1">
        <v>366</v>
      </c>
      <c r="M11996" s="2">
        <f t="shared" si="561"/>
        <v>59.027777777777779</v>
      </c>
      <c r="N11996" s="2" t="str">
        <f t="shared" si="562"/>
        <v/>
      </c>
      <c r="O11996" s="2" t="str">
        <f t="shared" si="563"/>
        <v/>
      </c>
    </row>
    <row r="11997" spans="1:15" x14ac:dyDescent="0.25">
      <c r="A11997">
        <v>11996</v>
      </c>
      <c r="B11997">
        <v>3</v>
      </c>
      <c r="C11997" s="1">
        <v>26546</v>
      </c>
      <c r="D11997">
        <v>1946</v>
      </c>
      <c r="E11997">
        <v>2</v>
      </c>
      <c r="F11997" t="s">
        <v>21</v>
      </c>
      <c r="G11997" s="1">
        <v>37648</v>
      </c>
      <c r="H11997">
        <v>2</v>
      </c>
      <c r="J11997">
        <v>10</v>
      </c>
      <c r="K11997">
        <v>10607</v>
      </c>
      <c r="L11997" s="1">
        <v>366</v>
      </c>
      <c r="M11997" s="2">
        <f t="shared" si="561"/>
        <v>30.397222222222222</v>
      </c>
      <c r="N11997" s="2" t="str">
        <f t="shared" si="562"/>
        <v/>
      </c>
      <c r="O11997" s="2" t="str">
        <f t="shared" si="563"/>
        <v/>
      </c>
    </row>
    <row r="11998" spans="1:15" x14ac:dyDescent="0.25">
      <c r="A11998">
        <v>11997</v>
      </c>
      <c r="B11998">
        <v>4</v>
      </c>
      <c r="C11998" s="1">
        <v>29272</v>
      </c>
      <c r="D11998">
        <v>0</v>
      </c>
      <c r="E11998">
        <v>0</v>
      </c>
      <c r="F11998" t="s">
        <v>20</v>
      </c>
      <c r="G11998" s="1">
        <v>37648</v>
      </c>
      <c r="H11998">
        <v>2</v>
      </c>
      <c r="J11998">
        <v>10</v>
      </c>
      <c r="K11998">
        <v>13507</v>
      </c>
      <c r="L11998" s="1">
        <v>366</v>
      </c>
      <c r="M11998" s="2">
        <f t="shared" si="561"/>
        <v>22.933333333333334</v>
      </c>
      <c r="N11998" s="2" t="str">
        <f t="shared" si="562"/>
        <v/>
      </c>
      <c r="O11998" s="2" t="str">
        <f t="shared" si="563"/>
        <v/>
      </c>
    </row>
    <row r="11999" spans="1:15" x14ac:dyDescent="0.25">
      <c r="A11999">
        <v>11998</v>
      </c>
      <c r="B11999">
        <v>4</v>
      </c>
      <c r="C11999" s="1">
        <v>28684</v>
      </c>
      <c r="D11999">
        <v>0</v>
      </c>
      <c r="E11999">
        <v>0</v>
      </c>
      <c r="F11999" t="s">
        <v>20</v>
      </c>
      <c r="G11999" s="1">
        <v>37649</v>
      </c>
      <c r="H11999">
        <v>2</v>
      </c>
      <c r="J11999">
        <v>10</v>
      </c>
      <c r="K11999">
        <v>18319</v>
      </c>
      <c r="L11999" s="1">
        <v>366</v>
      </c>
      <c r="M11999" s="2">
        <f t="shared" si="561"/>
        <v>24.541666666666668</v>
      </c>
      <c r="N11999" s="2" t="str">
        <f t="shared" si="562"/>
        <v/>
      </c>
      <c r="O11999" s="2" t="str">
        <f t="shared" si="563"/>
        <v/>
      </c>
    </row>
    <row r="12000" spans="1:15" x14ac:dyDescent="0.25">
      <c r="A12000">
        <v>11999</v>
      </c>
      <c r="B12000">
        <v>2</v>
      </c>
      <c r="C12000" s="1">
        <v>17080</v>
      </c>
      <c r="D12000">
        <v>2000</v>
      </c>
      <c r="E12000">
        <v>1</v>
      </c>
      <c r="F12000" t="s">
        <v>14</v>
      </c>
      <c r="G12000" s="1">
        <v>37649</v>
      </c>
      <c r="H12000">
        <v>0</v>
      </c>
      <c r="J12000">
        <v>21</v>
      </c>
      <c r="K12000">
        <v>0</v>
      </c>
      <c r="L12000" s="1">
        <v>366</v>
      </c>
      <c r="M12000" s="2">
        <f t="shared" si="561"/>
        <v>56.31388888888889</v>
      </c>
      <c r="N12000" s="2" t="str">
        <f t="shared" si="562"/>
        <v/>
      </c>
      <c r="O12000" s="2" t="str">
        <f t="shared" si="563"/>
        <v/>
      </c>
    </row>
    <row r="12001" spans="1:15" x14ac:dyDescent="0.25">
      <c r="A12001">
        <v>12000</v>
      </c>
      <c r="B12001">
        <v>3</v>
      </c>
      <c r="C12001" s="1">
        <v>17591</v>
      </c>
      <c r="D12001">
        <v>0</v>
      </c>
      <c r="E12001">
        <v>0</v>
      </c>
      <c r="F12001" t="s">
        <v>13</v>
      </c>
      <c r="G12001" s="1">
        <v>37650</v>
      </c>
      <c r="H12001">
        <v>0</v>
      </c>
      <c r="J12001">
        <v>21</v>
      </c>
      <c r="K12001">
        <v>0</v>
      </c>
      <c r="L12001" s="1">
        <v>366</v>
      </c>
      <c r="M12001" s="2">
        <f t="shared" si="561"/>
        <v>54.919444444444444</v>
      </c>
      <c r="N12001" s="2" t="str">
        <f t="shared" si="562"/>
        <v/>
      </c>
      <c r="O12001" s="2" t="str">
        <f t="shared" si="563"/>
        <v/>
      </c>
    </row>
    <row r="12002" spans="1:15" x14ac:dyDescent="0.25">
      <c r="A12002">
        <v>12001</v>
      </c>
      <c r="B12002">
        <v>2</v>
      </c>
      <c r="C12002" s="1">
        <v>28313</v>
      </c>
      <c r="D12002">
        <v>0</v>
      </c>
      <c r="E12002">
        <v>2</v>
      </c>
      <c r="F12002" t="s">
        <v>14</v>
      </c>
      <c r="G12002" s="1">
        <v>37650</v>
      </c>
      <c r="H12002">
        <v>0</v>
      </c>
      <c r="J12002">
        <v>10</v>
      </c>
      <c r="K12002">
        <v>13907</v>
      </c>
      <c r="L12002" s="1">
        <v>366</v>
      </c>
      <c r="M12002" s="2">
        <f t="shared" si="561"/>
        <v>25.56111111111111</v>
      </c>
      <c r="N12002" s="2" t="str">
        <f t="shared" si="562"/>
        <v/>
      </c>
      <c r="O12002" s="2" t="str">
        <f t="shared" si="563"/>
        <v/>
      </c>
    </row>
    <row r="12003" spans="1:15" x14ac:dyDescent="0.25">
      <c r="A12003">
        <v>12002</v>
      </c>
      <c r="B12003">
        <v>2</v>
      </c>
      <c r="C12003" s="1">
        <v>36590</v>
      </c>
      <c r="D12003">
        <v>0</v>
      </c>
      <c r="E12003">
        <v>0</v>
      </c>
      <c r="F12003" t="s">
        <v>20</v>
      </c>
      <c r="G12003" s="1">
        <v>37650</v>
      </c>
      <c r="H12003">
        <v>2</v>
      </c>
      <c r="J12003">
        <v>21</v>
      </c>
      <c r="K12003">
        <v>10107</v>
      </c>
      <c r="L12003" s="1">
        <v>366</v>
      </c>
      <c r="M12003" s="2">
        <f t="shared" si="561"/>
        <v>2.9</v>
      </c>
      <c r="N12003" s="2" t="str">
        <f t="shared" si="562"/>
        <v/>
      </c>
      <c r="O12003" s="2" t="str">
        <f t="shared" si="563"/>
        <v/>
      </c>
    </row>
    <row r="12004" spans="1:15" x14ac:dyDescent="0.25">
      <c r="A12004">
        <v>12003</v>
      </c>
      <c r="B12004">
        <v>3</v>
      </c>
      <c r="C12004" s="1">
        <v>14424</v>
      </c>
      <c r="D12004">
        <v>0</v>
      </c>
      <c r="E12004">
        <v>0</v>
      </c>
      <c r="F12004" t="s">
        <v>14</v>
      </c>
      <c r="G12004" s="1">
        <v>37650</v>
      </c>
      <c r="H12004">
        <v>2</v>
      </c>
      <c r="J12004">
        <v>10</v>
      </c>
      <c r="K12004">
        <v>17807</v>
      </c>
      <c r="L12004" s="1">
        <v>366</v>
      </c>
      <c r="M12004" s="2">
        <f t="shared" si="561"/>
        <v>63.586111111111109</v>
      </c>
      <c r="N12004" s="2" t="str">
        <f t="shared" si="562"/>
        <v/>
      </c>
      <c r="O12004" s="2" t="str">
        <f t="shared" si="563"/>
        <v/>
      </c>
    </row>
    <row r="12005" spans="1:15" x14ac:dyDescent="0.25">
      <c r="A12005">
        <v>12004</v>
      </c>
      <c r="B12005">
        <v>3</v>
      </c>
      <c r="C12005" s="1">
        <v>15743</v>
      </c>
      <c r="D12005">
        <v>0</v>
      </c>
      <c r="E12005">
        <v>0</v>
      </c>
      <c r="F12005" t="s">
        <v>17</v>
      </c>
      <c r="G12005" s="1">
        <v>37651</v>
      </c>
      <c r="H12005">
        <v>0</v>
      </c>
      <c r="J12005">
        <v>10</v>
      </c>
      <c r="K12005">
        <v>10107</v>
      </c>
      <c r="L12005" s="1">
        <v>366</v>
      </c>
      <c r="M12005" s="2">
        <f t="shared" si="561"/>
        <v>59.983333333333334</v>
      </c>
      <c r="N12005" s="2" t="str">
        <f t="shared" si="562"/>
        <v/>
      </c>
      <c r="O12005" s="2" t="str">
        <f t="shared" si="563"/>
        <v/>
      </c>
    </row>
    <row r="12006" spans="1:15" x14ac:dyDescent="0.25">
      <c r="A12006">
        <v>12005</v>
      </c>
      <c r="B12006">
        <v>4</v>
      </c>
      <c r="C12006" s="1">
        <v>29509</v>
      </c>
      <c r="D12006">
        <v>1480</v>
      </c>
      <c r="E12006">
        <v>0</v>
      </c>
      <c r="F12006" t="s">
        <v>26</v>
      </c>
      <c r="G12006" s="1">
        <v>37651</v>
      </c>
      <c r="H12006">
        <v>2</v>
      </c>
      <c r="J12006">
        <v>10</v>
      </c>
      <c r="K12006">
        <v>10107</v>
      </c>
      <c r="L12006" s="1">
        <v>366</v>
      </c>
      <c r="M12006" s="2">
        <f t="shared" si="561"/>
        <v>22.291666666666668</v>
      </c>
      <c r="N12006" s="2" t="str">
        <f t="shared" si="562"/>
        <v/>
      </c>
      <c r="O12006" s="2" t="str">
        <f t="shared" si="563"/>
        <v/>
      </c>
    </row>
    <row r="12007" spans="1:15" x14ac:dyDescent="0.25">
      <c r="A12007">
        <v>12006</v>
      </c>
      <c r="B12007">
        <v>4</v>
      </c>
      <c r="C12007" s="1">
        <v>25375</v>
      </c>
      <c r="D12007">
        <v>1733</v>
      </c>
      <c r="E12007">
        <v>0</v>
      </c>
      <c r="F12007" t="s">
        <v>20</v>
      </c>
      <c r="G12007" s="1">
        <v>37651</v>
      </c>
      <c r="H12007">
        <v>2</v>
      </c>
      <c r="J12007">
        <v>10</v>
      </c>
      <c r="K12007">
        <v>10107</v>
      </c>
      <c r="L12007" s="1">
        <v>366</v>
      </c>
      <c r="M12007" s="2">
        <f t="shared" si="561"/>
        <v>33.608333333333334</v>
      </c>
      <c r="N12007" s="2" t="str">
        <f t="shared" si="562"/>
        <v/>
      </c>
      <c r="O12007" s="2" t="str">
        <f t="shared" si="563"/>
        <v/>
      </c>
    </row>
    <row r="12008" spans="1:15" x14ac:dyDescent="0.25">
      <c r="A12008">
        <v>12007</v>
      </c>
      <c r="B12008">
        <v>2</v>
      </c>
      <c r="C12008" s="1">
        <v>25847</v>
      </c>
      <c r="D12008">
        <v>1250</v>
      </c>
      <c r="E12008">
        <v>3</v>
      </c>
      <c r="F12008" t="s">
        <v>26</v>
      </c>
      <c r="G12008" s="1">
        <v>37652</v>
      </c>
      <c r="H12008">
        <v>0</v>
      </c>
      <c r="J12008">
        <v>10</v>
      </c>
      <c r="K12008">
        <v>0</v>
      </c>
      <c r="L12008" s="1">
        <v>366</v>
      </c>
      <c r="M12008" s="2">
        <f t="shared" si="561"/>
        <v>32.31666666666667</v>
      </c>
      <c r="N12008" s="2" t="str">
        <f t="shared" si="562"/>
        <v/>
      </c>
      <c r="O12008" s="2" t="str">
        <f t="shared" si="563"/>
        <v/>
      </c>
    </row>
    <row r="12009" spans="1:15" x14ac:dyDescent="0.25">
      <c r="A12009">
        <v>12008</v>
      </c>
      <c r="B12009">
        <v>2</v>
      </c>
      <c r="C12009" s="1">
        <v>24068</v>
      </c>
      <c r="D12009">
        <v>0</v>
      </c>
      <c r="E12009">
        <v>1</v>
      </c>
      <c r="F12009" t="s">
        <v>14</v>
      </c>
      <c r="G12009" s="1">
        <v>37652</v>
      </c>
      <c r="H12009">
        <v>2</v>
      </c>
      <c r="J12009">
        <v>10</v>
      </c>
      <c r="K12009">
        <v>10107</v>
      </c>
      <c r="L12009" s="1">
        <v>366</v>
      </c>
      <c r="M12009" s="2">
        <f t="shared" si="561"/>
        <v>37.18888888888889</v>
      </c>
      <c r="N12009" s="2" t="str">
        <f t="shared" si="562"/>
        <v/>
      </c>
      <c r="O12009" s="2" t="str">
        <f t="shared" si="563"/>
        <v/>
      </c>
    </row>
    <row r="12010" spans="1:15" x14ac:dyDescent="0.25">
      <c r="A12010">
        <v>12009</v>
      </c>
      <c r="B12010">
        <v>4</v>
      </c>
      <c r="C12010" s="1">
        <v>21516</v>
      </c>
      <c r="D12010">
        <v>0</v>
      </c>
      <c r="E12010">
        <v>0</v>
      </c>
      <c r="F12010" t="s">
        <v>20</v>
      </c>
      <c r="G12010" s="1">
        <v>37652</v>
      </c>
      <c r="H12010">
        <v>2</v>
      </c>
      <c r="J12010">
        <v>10</v>
      </c>
      <c r="K12010">
        <v>10107</v>
      </c>
      <c r="L12010" s="1">
        <v>366</v>
      </c>
      <c r="M12010" s="2">
        <f t="shared" si="561"/>
        <v>44.174999999999997</v>
      </c>
      <c r="N12010" s="2" t="str">
        <f t="shared" si="562"/>
        <v/>
      </c>
      <c r="O12010" s="2" t="str">
        <f t="shared" si="563"/>
        <v/>
      </c>
    </row>
    <row r="12011" spans="1:15" x14ac:dyDescent="0.25">
      <c r="A12011">
        <v>12010</v>
      </c>
      <c r="B12011">
        <v>2</v>
      </c>
      <c r="C12011" s="1">
        <v>27377</v>
      </c>
      <c r="D12011">
        <v>2360</v>
      </c>
      <c r="E12011">
        <v>0</v>
      </c>
      <c r="F12011" t="s">
        <v>18</v>
      </c>
      <c r="G12011" s="1">
        <v>37652</v>
      </c>
      <c r="H12011">
        <v>2</v>
      </c>
      <c r="J12011">
        <v>10</v>
      </c>
      <c r="K12011">
        <v>10507</v>
      </c>
      <c r="L12011" s="1">
        <v>366</v>
      </c>
      <c r="M12011" s="2">
        <f t="shared" si="561"/>
        <v>28.127777777777776</v>
      </c>
      <c r="N12011" s="2" t="str">
        <f t="shared" si="562"/>
        <v/>
      </c>
      <c r="O12011" s="2" t="str">
        <f t="shared" si="563"/>
        <v/>
      </c>
    </row>
    <row r="12012" spans="1:15" x14ac:dyDescent="0.25">
      <c r="A12012">
        <v>12011</v>
      </c>
      <c r="B12012">
        <v>2</v>
      </c>
      <c r="C12012" s="1">
        <v>23997</v>
      </c>
      <c r="D12012">
        <v>0</v>
      </c>
      <c r="E12012">
        <v>0</v>
      </c>
      <c r="F12012" t="s">
        <v>13</v>
      </c>
      <c r="G12012" s="1">
        <v>37655</v>
      </c>
      <c r="H12012">
        <v>0</v>
      </c>
      <c r="J12012">
        <v>25</v>
      </c>
      <c r="K12012">
        <v>0</v>
      </c>
      <c r="L12012" s="1">
        <v>366</v>
      </c>
      <c r="M12012" s="2">
        <f t="shared" si="561"/>
        <v>37.391666666666666</v>
      </c>
      <c r="N12012" s="2" t="str">
        <f t="shared" si="562"/>
        <v/>
      </c>
      <c r="O12012" s="2" t="str">
        <f t="shared" si="563"/>
        <v/>
      </c>
    </row>
    <row r="12013" spans="1:15" x14ac:dyDescent="0.25">
      <c r="A12013">
        <v>12012</v>
      </c>
      <c r="B12013">
        <v>4</v>
      </c>
      <c r="C12013" s="1">
        <v>27392</v>
      </c>
      <c r="D12013">
        <v>1330</v>
      </c>
      <c r="E12013">
        <v>0</v>
      </c>
      <c r="F12013" t="s">
        <v>26</v>
      </c>
      <c r="G12013" s="1">
        <v>37655</v>
      </c>
      <c r="H12013">
        <v>2</v>
      </c>
      <c r="J12013">
        <v>10</v>
      </c>
      <c r="K12013">
        <v>10607</v>
      </c>
      <c r="L12013" s="1">
        <v>366</v>
      </c>
      <c r="M12013" s="2">
        <f t="shared" si="561"/>
        <v>28.094444444444445</v>
      </c>
      <c r="N12013" s="2" t="str">
        <f t="shared" si="562"/>
        <v/>
      </c>
      <c r="O12013" s="2" t="str">
        <f t="shared" si="563"/>
        <v/>
      </c>
    </row>
    <row r="12014" spans="1:15" x14ac:dyDescent="0.25">
      <c r="A12014">
        <v>12013</v>
      </c>
      <c r="B12014">
        <v>2</v>
      </c>
      <c r="C12014" s="1">
        <v>26978</v>
      </c>
      <c r="D12014">
        <v>1417</v>
      </c>
      <c r="E12014">
        <v>0</v>
      </c>
      <c r="F12014" t="s">
        <v>14</v>
      </c>
      <c r="G12014" s="1">
        <v>37655</v>
      </c>
      <c r="H12014">
        <v>2</v>
      </c>
      <c r="J12014">
        <v>10</v>
      </c>
      <c r="K12014">
        <v>10907</v>
      </c>
      <c r="L12014" s="1">
        <v>366</v>
      </c>
      <c r="M12014" s="2">
        <f t="shared" si="561"/>
        <v>29.230555555555554</v>
      </c>
      <c r="N12014" s="2" t="str">
        <f t="shared" si="562"/>
        <v/>
      </c>
      <c r="O12014" s="2" t="str">
        <f t="shared" si="563"/>
        <v/>
      </c>
    </row>
    <row r="12015" spans="1:15" x14ac:dyDescent="0.25">
      <c r="A12015">
        <v>12014</v>
      </c>
      <c r="B12015">
        <v>2</v>
      </c>
      <c r="C12015" s="1">
        <v>18355</v>
      </c>
      <c r="D12015">
        <v>0</v>
      </c>
      <c r="E12015">
        <v>0</v>
      </c>
      <c r="F12015" t="s">
        <v>13</v>
      </c>
      <c r="G12015" s="1">
        <v>37656</v>
      </c>
      <c r="H12015">
        <v>0</v>
      </c>
      <c r="J12015">
        <v>21</v>
      </c>
      <c r="K12015">
        <v>0</v>
      </c>
      <c r="L12015" s="1">
        <v>366</v>
      </c>
      <c r="M12015" s="2">
        <f t="shared" si="561"/>
        <v>52.838888888888889</v>
      </c>
      <c r="N12015" s="2" t="str">
        <f t="shared" si="562"/>
        <v/>
      </c>
      <c r="O12015" s="2" t="str">
        <f t="shared" si="563"/>
        <v/>
      </c>
    </row>
    <row r="12016" spans="1:15" x14ac:dyDescent="0.25">
      <c r="A12016">
        <v>12015</v>
      </c>
      <c r="B12016">
        <v>2</v>
      </c>
      <c r="C12016" s="1">
        <v>17941</v>
      </c>
      <c r="D12016">
        <v>0</v>
      </c>
      <c r="E12016">
        <v>0</v>
      </c>
      <c r="F12016" t="s">
        <v>13</v>
      </c>
      <c r="G12016" s="1">
        <v>37656</v>
      </c>
      <c r="H12016">
        <v>0</v>
      </c>
      <c r="J12016">
        <v>21</v>
      </c>
      <c r="K12016">
        <v>0</v>
      </c>
      <c r="L12016" s="1">
        <v>366</v>
      </c>
      <c r="M12016" s="2">
        <f t="shared" si="561"/>
        <v>53.977777777777774</v>
      </c>
      <c r="N12016" s="2" t="str">
        <f t="shared" si="562"/>
        <v/>
      </c>
      <c r="O12016" s="2" t="str">
        <f t="shared" si="563"/>
        <v/>
      </c>
    </row>
    <row r="12017" spans="1:15" x14ac:dyDescent="0.25">
      <c r="A12017">
        <v>12016</v>
      </c>
      <c r="B12017">
        <v>4</v>
      </c>
      <c r="C12017" s="1">
        <v>29207</v>
      </c>
      <c r="D12017">
        <v>0</v>
      </c>
      <c r="E12017">
        <v>0</v>
      </c>
      <c r="F12017" t="s">
        <v>26</v>
      </c>
      <c r="G12017" s="1">
        <v>37656</v>
      </c>
      <c r="H12017">
        <v>2</v>
      </c>
      <c r="J12017">
        <v>10</v>
      </c>
      <c r="K12017">
        <v>11907</v>
      </c>
      <c r="L12017" s="1">
        <v>366</v>
      </c>
      <c r="M12017" s="2">
        <f t="shared" si="561"/>
        <v>23.127777777777776</v>
      </c>
      <c r="N12017" s="2" t="str">
        <f t="shared" si="562"/>
        <v/>
      </c>
      <c r="O12017" s="2" t="str">
        <f t="shared" si="563"/>
        <v/>
      </c>
    </row>
    <row r="12018" spans="1:15" x14ac:dyDescent="0.25">
      <c r="A12018">
        <v>12017</v>
      </c>
      <c r="B12018">
        <v>2</v>
      </c>
      <c r="C12018" s="1">
        <v>27464</v>
      </c>
      <c r="D12018">
        <v>0</v>
      </c>
      <c r="E12018">
        <v>0</v>
      </c>
      <c r="F12018" t="s">
        <v>26</v>
      </c>
      <c r="G12018" s="1">
        <v>37656</v>
      </c>
      <c r="H12018">
        <v>2</v>
      </c>
      <c r="J12018">
        <v>10</v>
      </c>
      <c r="K12018">
        <v>10907</v>
      </c>
      <c r="L12018" s="1">
        <v>366</v>
      </c>
      <c r="M12018" s="2">
        <f t="shared" si="561"/>
        <v>27.897222222222222</v>
      </c>
      <c r="N12018" s="2" t="str">
        <f t="shared" si="562"/>
        <v/>
      </c>
      <c r="O12018" s="2" t="str">
        <f t="shared" si="563"/>
        <v/>
      </c>
    </row>
    <row r="12019" spans="1:15" x14ac:dyDescent="0.25">
      <c r="A12019">
        <v>12018</v>
      </c>
      <c r="B12019">
        <v>4</v>
      </c>
      <c r="C12019" s="1">
        <v>29263</v>
      </c>
      <c r="D12019">
        <v>1280</v>
      </c>
      <c r="E12019">
        <v>0</v>
      </c>
      <c r="F12019" t="s">
        <v>26</v>
      </c>
      <c r="G12019" s="1">
        <v>37656</v>
      </c>
      <c r="H12019">
        <v>2</v>
      </c>
      <c r="J12019">
        <v>10</v>
      </c>
      <c r="K12019">
        <v>13507</v>
      </c>
      <c r="L12019" s="1">
        <v>366</v>
      </c>
      <c r="M12019" s="2">
        <f t="shared" si="561"/>
        <v>22.977777777777778</v>
      </c>
      <c r="N12019" s="2" t="str">
        <f t="shared" si="562"/>
        <v/>
      </c>
      <c r="O12019" s="2" t="str">
        <f t="shared" si="563"/>
        <v/>
      </c>
    </row>
    <row r="12020" spans="1:15" x14ac:dyDescent="0.25">
      <c r="A12020">
        <v>12019</v>
      </c>
      <c r="B12020">
        <v>4</v>
      </c>
      <c r="C12020" s="1">
        <v>27111</v>
      </c>
      <c r="D12020">
        <v>939</v>
      </c>
      <c r="E12020">
        <v>0</v>
      </c>
      <c r="F12020" t="s">
        <v>20</v>
      </c>
      <c r="G12020" s="1">
        <v>37656</v>
      </c>
      <c r="H12020">
        <v>2</v>
      </c>
      <c r="J12020">
        <v>10</v>
      </c>
      <c r="K12020">
        <v>16807</v>
      </c>
      <c r="L12020" s="1">
        <v>366</v>
      </c>
      <c r="M12020" s="2">
        <f t="shared" si="561"/>
        <v>28.863888888888887</v>
      </c>
      <c r="N12020" s="2" t="str">
        <f t="shared" si="562"/>
        <v/>
      </c>
      <c r="O12020" s="2" t="str">
        <f t="shared" si="563"/>
        <v/>
      </c>
    </row>
    <row r="12021" spans="1:15" x14ac:dyDescent="0.25">
      <c r="A12021">
        <v>12020</v>
      </c>
      <c r="B12021">
        <v>2</v>
      </c>
      <c r="C12021" s="1">
        <v>28913</v>
      </c>
      <c r="D12021">
        <v>0</v>
      </c>
      <c r="E12021">
        <v>0</v>
      </c>
      <c r="F12021" t="s">
        <v>26</v>
      </c>
      <c r="G12021" s="1">
        <v>37657</v>
      </c>
      <c r="H12021">
        <v>2</v>
      </c>
      <c r="J12021">
        <v>10</v>
      </c>
      <c r="K12021">
        <v>10107</v>
      </c>
      <c r="L12021" s="1">
        <v>366</v>
      </c>
      <c r="M12021" s="2">
        <f t="shared" si="561"/>
        <v>23.93888888888889</v>
      </c>
      <c r="N12021" s="2" t="str">
        <f t="shared" si="562"/>
        <v/>
      </c>
      <c r="O12021" s="2" t="str">
        <f t="shared" si="563"/>
        <v/>
      </c>
    </row>
    <row r="12022" spans="1:15" x14ac:dyDescent="0.25">
      <c r="A12022">
        <v>12021</v>
      </c>
      <c r="B12022">
        <v>3</v>
      </c>
      <c r="C12022" s="1">
        <v>19254</v>
      </c>
      <c r="D12022">
        <v>0</v>
      </c>
      <c r="E12022">
        <v>2</v>
      </c>
      <c r="F12022" t="s">
        <v>17</v>
      </c>
      <c r="G12022" s="1">
        <v>37657</v>
      </c>
      <c r="H12022">
        <v>2</v>
      </c>
      <c r="J12022">
        <v>10</v>
      </c>
      <c r="K12022">
        <v>12607</v>
      </c>
      <c r="L12022" s="1">
        <v>366</v>
      </c>
      <c r="M12022" s="2">
        <f t="shared" si="561"/>
        <v>50.383333333333333</v>
      </c>
      <c r="N12022" s="2" t="str">
        <f t="shared" si="562"/>
        <v/>
      </c>
      <c r="O12022" s="2" t="str">
        <f t="shared" si="563"/>
        <v/>
      </c>
    </row>
    <row r="12023" spans="1:15" x14ac:dyDescent="0.25">
      <c r="A12023">
        <v>12022</v>
      </c>
      <c r="B12023">
        <v>2</v>
      </c>
      <c r="C12023" s="1">
        <v>20575</v>
      </c>
      <c r="D12023">
        <v>3000</v>
      </c>
      <c r="E12023">
        <v>3</v>
      </c>
      <c r="F12023" t="s">
        <v>13</v>
      </c>
      <c r="G12023" s="1">
        <v>37658</v>
      </c>
      <c r="H12023">
        <v>0</v>
      </c>
      <c r="J12023">
        <v>21</v>
      </c>
      <c r="K12023">
        <v>0</v>
      </c>
      <c r="L12023" s="1">
        <v>366</v>
      </c>
      <c r="M12023" s="2">
        <f t="shared" si="561"/>
        <v>46.766666666666666</v>
      </c>
      <c r="N12023" s="2" t="str">
        <f t="shared" si="562"/>
        <v/>
      </c>
      <c r="O12023" s="2" t="str">
        <f t="shared" si="563"/>
        <v/>
      </c>
    </row>
    <row r="12024" spans="1:15" x14ac:dyDescent="0.25">
      <c r="A12024">
        <v>12023</v>
      </c>
      <c r="B12024">
        <v>3</v>
      </c>
      <c r="C12024" s="1">
        <v>19850</v>
      </c>
      <c r="D12024">
        <v>0</v>
      </c>
      <c r="E12024">
        <v>0</v>
      </c>
      <c r="F12024" t="s">
        <v>13</v>
      </c>
      <c r="G12024" s="1">
        <v>37658</v>
      </c>
      <c r="H12024">
        <v>0</v>
      </c>
      <c r="J12024">
        <v>21</v>
      </c>
      <c r="K12024">
        <v>88882</v>
      </c>
      <c r="L12024" s="1">
        <v>366</v>
      </c>
      <c r="M12024" s="2">
        <f t="shared" si="561"/>
        <v>48.75</v>
      </c>
      <c r="N12024" s="2" t="str">
        <f t="shared" si="562"/>
        <v/>
      </c>
      <c r="O12024" s="2" t="str">
        <f t="shared" si="563"/>
        <v/>
      </c>
    </row>
    <row r="12025" spans="1:15" x14ac:dyDescent="0.25">
      <c r="A12025">
        <v>12024</v>
      </c>
      <c r="B12025">
        <v>4</v>
      </c>
      <c r="C12025" s="1">
        <v>27764</v>
      </c>
      <c r="D12025">
        <v>0</v>
      </c>
      <c r="E12025">
        <v>0</v>
      </c>
      <c r="F12025" t="s">
        <v>20</v>
      </c>
      <c r="G12025" s="1">
        <v>37658</v>
      </c>
      <c r="H12025">
        <v>2</v>
      </c>
      <c r="J12025">
        <v>10</v>
      </c>
      <c r="K12025">
        <v>13807</v>
      </c>
      <c r="L12025" s="1">
        <v>366</v>
      </c>
      <c r="M12025" s="2">
        <f t="shared" si="561"/>
        <v>27.086111111111112</v>
      </c>
      <c r="N12025" s="2" t="str">
        <f t="shared" si="562"/>
        <v/>
      </c>
      <c r="O12025" s="2" t="str">
        <f t="shared" si="563"/>
        <v/>
      </c>
    </row>
    <row r="12026" spans="1:15" x14ac:dyDescent="0.25">
      <c r="A12026">
        <v>12025</v>
      </c>
      <c r="B12026">
        <v>4</v>
      </c>
      <c r="C12026" s="1">
        <v>27109</v>
      </c>
      <c r="D12026">
        <v>0</v>
      </c>
      <c r="E12026">
        <v>0</v>
      </c>
      <c r="F12026" t="s">
        <v>20</v>
      </c>
      <c r="G12026" s="1">
        <v>37658</v>
      </c>
      <c r="H12026">
        <v>2</v>
      </c>
      <c r="J12026">
        <v>10</v>
      </c>
      <c r="K12026">
        <v>14707</v>
      </c>
      <c r="L12026" s="1">
        <v>366</v>
      </c>
      <c r="M12026" s="2">
        <f t="shared" si="561"/>
        <v>28.875</v>
      </c>
      <c r="N12026" s="2" t="str">
        <f t="shared" si="562"/>
        <v/>
      </c>
      <c r="O12026" s="2" t="str">
        <f t="shared" si="563"/>
        <v/>
      </c>
    </row>
    <row r="12027" spans="1:15" x14ac:dyDescent="0.25">
      <c r="A12027">
        <v>12026</v>
      </c>
      <c r="B12027">
        <v>2</v>
      </c>
      <c r="C12027" s="1">
        <v>20420</v>
      </c>
      <c r="D12027">
        <v>2475</v>
      </c>
      <c r="E12027">
        <v>1</v>
      </c>
      <c r="F12027" t="s">
        <v>18</v>
      </c>
      <c r="G12027" s="1">
        <v>37659</v>
      </c>
      <c r="H12027">
        <v>2</v>
      </c>
      <c r="J12027">
        <v>10</v>
      </c>
      <c r="K12027">
        <v>0</v>
      </c>
      <c r="L12027" s="1">
        <v>366</v>
      </c>
      <c r="M12027" s="2">
        <f t="shared" si="561"/>
        <v>47.194444444444443</v>
      </c>
      <c r="N12027" s="2" t="str">
        <f t="shared" si="562"/>
        <v/>
      </c>
      <c r="O12027" s="2" t="str">
        <f t="shared" si="563"/>
        <v/>
      </c>
    </row>
    <row r="12028" spans="1:15" x14ac:dyDescent="0.25">
      <c r="A12028">
        <v>12027</v>
      </c>
      <c r="B12028">
        <v>3</v>
      </c>
      <c r="C12028" s="1">
        <v>24317</v>
      </c>
      <c r="D12028">
        <v>0</v>
      </c>
      <c r="E12028">
        <v>3</v>
      </c>
      <c r="F12028" t="s">
        <v>13</v>
      </c>
      <c r="G12028" s="1">
        <v>37659</v>
      </c>
      <c r="H12028">
        <v>0</v>
      </c>
      <c r="J12028">
        <v>21</v>
      </c>
      <c r="K12028">
        <v>0</v>
      </c>
      <c r="L12028" s="1">
        <v>366</v>
      </c>
      <c r="M12028" s="2">
        <f t="shared" si="561"/>
        <v>36.522222222222226</v>
      </c>
      <c r="N12028" s="2" t="str">
        <f t="shared" si="562"/>
        <v/>
      </c>
      <c r="O12028" s="2" t="str">
        <f t="shared" si="563"/>
        <v/>
      </c>
    </row>
    <row r="12029" spans="1:15" x14ac:dyDescent="0.25">
      <c r="A12029">
        <v>12028</v>
      </c>
      <c r="B12029">
        <v>2</v>
      </c>
      <c r="C12029" s="1">
        <v>15982</v>
      </c>
      <c r="D12029">
        <v>1200</v>
      </c>
      <c r="E12029">
        <v>0</v>
      </c>
      <c r="F12029" t="s">
        <v>26</v>
      </c>
      <c r="G12029" s="1">
        <v>37659</v>
      </c>
      <c r="H12029">
        <v>2</v>
      </c>
      <c r="J12029">
        <v>10</v>
      </c>
      <c r="K12029">
        <v>16707</v>
      </c>
      <c r="L12029" s="1">
        <v>366</v>
      </c>
      <c r="M12029" s="2">
        <f t="shared" si="561"/>
        <v>59.344444444444441</v>
      </c>
      <c r="N12029" s="2" t="str">
        <f t="shared" si="562"/>
        <v/>
      </c>
      <c r="O12029" s="2" t="str">
        <f t="shared" si="563"/>
        <v/>
      </c>
    </row>
    <row r="12030" spans="1:15" x14ac:dyDescent="0.25">
      <c r="A12030">
        <v>12029</v>
      </c>
      <c r="B12030">
        <v>2</v>
      </c>
      <c r="C12030" s="1">
        <v>27790</v>
      </c>
      <c r="D12030">
        <v>1100</v>
      </c>
      <c r="E12030">
        <v>0</v>
      </c>
      <c r="F12030" t="s">
        <v>26</v>
      </c>
      <c r="G12030" s="1">
        <v>37659</v>
      </c>
      <c r="H12030">
        <v>2</v>
      </c>
      <c r="J12030">
        <v>10</v>
      </c>
      <c r="K12030">
        <v>16707</v>
      </c>
      <c r="L12030" s="1">
        <v>366</v>
      </c>
      <c r="M12030" s="2">
        <f t="shared" si="561"/>
        <v>27.019444444444446</v>
      </c>
      <c r="N12030" s="2" t="str">
        <f t="shared" si="562"/>
        <v/>
      </c>
      <c r="O12030" s="2" t="str">
        <f t="shared" si="563"/>
        <v/>
      </c>
    </row>
    <row r="12031" spans="1:15" x14ac:dyDescent="0.25">
      <c r="A12031">
        <v>12030</v>
      </c>
      <c r="B12031">
        <v>2</v>
      </c>
      <c r="C12031" s="1">
        <v>24779</v>
      </c>
      <c r="D12031">
        <v>0</v>
      </c>
      <c r="E12031">
        <v>0</v>
      </c>
      <c r="F12031" t="s">
        <v>20</v>
      </c>
      <c r="G12031" s="1">
        <v>37659</v>
      </c>
      <c r="H12031">
        <v>2</v>
      </c>
      <c r="J12031">
        <v>10</v>
      </c>
      <c r="K12031">
        <v>10107</v>
      </c>
      <c r="L12031" s="1">
        <v>366</v>
      </c>
      <c r="M12031" s="2">
        <f t="shared" si="561"/>
        <v>35.261111111111113</v>
      </c>
      <c r="N12031" s="2" t="str">
        <f t="shared" si="562"/>
        <v/>
      </c>
      <c r="O12031" s="2" t="str">
        <f t="shared" si="563"/>
        <v/>
      </c>
    </row>
    <row r="12032" spans="1:15" x14ac:dyDescent="0.25">
      <c r="A12032">
        <v>12031</v>
      </c>
      <c r="B12032">
        <v>2</v>
      </c>
      <c r="C12032" s="1">
        <v>18350</v>
      </c>
      <c r="D12032">
        <v>0</v>
      </c>
      <c r="E12032">
        <v>2</v>
      </c>
      <c r="F12032" t="s">
        <v>14</v>
      </c>
      <c r="G12032" s="1">
        <v>37662</v>
      </c>
      <c r="H12032">
        <v>2</v>
      </c>
      <c r="J12032">
        <v>10</v>
      </c>
      <c r="K12032">
        <v>10107</v>
      </c>
      <c r="L12032" s="1">
        <v>366</v>
      </c>
      <c r="M12032" s="2">
        <f t="shared" si="561"/>
        <v>52.866666666666667</v>
      </c>
      <c r="N12032" s="2" t="str">
        <f t="shared" si="562"/>
        <v/>
      </c>
      <c r="O12032" s="2" t="str">
        <f t="shared" si="563"/>
        <v/>
      </c>
    </row>
    <row r="12033" spans="1:15" x14ac:dyDescent="0.25">
      <c r="A12033">
        <v>12032</v>
      </c>
      <c r="B12033">
        <v>3</v>
      </c>
      <c r="C12033" s="1">
        <v>25744</v>
      </c>
      <c r="D12033">
        <v>1690</v>
      </c>
      <c r="E12033">
        <v>0</v>
      </c>
      <c r="F12033" t="s">
        <v>14</v>
      </c>
      <c r="G12033" s="1">
        <v>37662</v>
      </c>
      <c r="H12033">
        <v>2</v>
      </c>
      <c r="J12033">
        <v>10</v>
      </c>
      <c r="K12033">
        <v>13507</v>
      </c>
      <c r="L12033" s="1">
        <v>366</v>
      </c>
      <c r="M12033" s="2">
        <f t="shared" si="561"/>
        <v>32.625</v>
      </c>
      <c r="N12033" s="2" t="str">
        <f t="shared" si="562"/>
        <v/>
      </c>
      <c r="O12033" s="2" t="str">
        <f t="shared" si="563"/>
        <v/>
      </c>
    </row>
    <row r="12034" spans="1:15" x14ac:dyDescent="0.25">
      <c r="A12034">
        <v>12033</v>
      </c>
      <c r="B12034">
        <v>2</v>
      </c>
      <c r="C12034" s="1">
        <v>27676</v>
      </c>
      <c r="D12034">
        <v>0</v>
      </c>
      <c r="E12034">
        <v>0</v>
      </c>
      <c r="F12034" t="s">
        <v>14</v>
      </c>
      <c r="G12034" s="1">
        <v>37662</v>
      </c>
      <c r="H12034">
        <v>2</v>
      </c>
      <c r="J12034">
        <v>10</v>
      </c>
      <c r="K12034">
        <v>14707</v>
      </c>
      <c r="L12034" s="1">
        <v>366</v>
      </c>
      <c r="M12034" s="2">
        <f t="shared" si="561"/>
        <v>27.336111111111112</v>
      </c>
      <c r="N12034" s="2" t="str">
        <f t="shared" si="562"/>
        <v/>
      </c>
      <c r="O12034" s="2" t="str">
        <f t="shared" si="563"/>
        <v/>
      </c>
    </row>
    <row r="12035" spans="1:15" x14ac:dyDescent="0.25">
      <c r="A12035">
        <v>12034</v>
      </c>
      <c r="B12035">
        <v>3</v>
      </c>
      <c r="C12035" s="1">
        <v>14618</v>
      </c>
      <c r="D12035">
        <v>0</v>
      </c>
      <c r="E12035">
        <v>0</v>
      </c>
      <c r="F12035" t="s">
        <v>13</v>
      </c>
      <c r="G12035" s="1">
        <v>37663</v>
      </c>
      <c r="H12035">
        <v>0</v>
      </c>
      <c r="J12035">
        <v>25</v>
      </c>
      <c r="K12035">
        <v>88882</v>
      </c>
      <c r="L12035" s="1">
        <v>366</v>
      </c>
      <c r="M12035" s="2">
        <f t="shared" si="561"/>
        <v>63.091666666666669</v>
      </c>
      <c r="N12035" s="2" t="str">
        <f t="shared" si="562"/>
        <v/>
      </c>
      <c r="O12035" s="2" t="str">
        <f t="shared" si="563"/>
        <v/>
      </c>
    </row>
    <row r="12036" spans="1:15" x14ac:dyDescent="0.25">
      <c r="A12036">
        <v>12035</v>
      </c>
      <c r="B12036">
        <v>3</v>
      </c>
      <c r="C12036" s="1">
        <v>22767</v>
      </c>
      <c r="D12036">
        <v>0</v>
      </c>
      <c r="E12036">
        <v>0</v>
      </c>
      <c r="F12036" t="s">
        <v>13</v>
      </c>
      <c r="G12036" s="1">
        <v>37663</v>
      </c>
      <c r="H12036">
        <v>0</v>
      </c>
      <c r="J12036">
        <v>21</v>
      </c>
      <c r="K12036">
        <v>88882</v>
      </c>
      <c r="L12036" s="1">
        <v>366</v>
      </c>
      <c r="M12036" s="2">
        <f t="shared" si="561"/>
        <v>40.777777777777779</v>
      </c>
      <c r="N12036" s="2" t="str">
        <f t="shared" si="562"/>
        <v/>
      </c>
      <c r="O12036" s="2" t="str">
        <f t="shared" si="563"/>
        <v/>
      </c>
    </row>
    <row r="12037" spans="1:15" x14ac:dyDescent="0.25">
      <c r="A12037">
        <v>12036</v>
      </c>
      <c r="B12037">
        <v>2</v>
      </c>
      <c r="C12037" s="1">
        <v>28241</v>
      </c>
      <c r="D12037">
        <v>1500</v>
      </c>
      <c r="E12037">
        <v>1</v>
      </c>
      <c r="F12037" t="s">
        <v>14</v>
      </c>
      <c r="G12037" s="1">
        <v>37663</v>
      </c>
      <c r="H12037">
        <v>2</v>
      </c>
      <c r="J12037">
        <v>10</v>
      </c>
      <c r="K12037">
        <v>16807</v>
      </c>
      <c r="L12037" s="1">
        <v>366</v>
      </c>
      <c r="M12037" s="2">
        <f t="shared" ref="M12037:M12100" si="564">DAYS360(C12037,G12037,TRUE)/360</f>
        <v>25.791666666666668</v>
      </c>
      <c r="N12037" s="2" t="str">
        <f t="shared" ref="N12037:N12100" si="565">IF(DAYS360(C12037,L12037)/360&gt;0,DAYS360(C12037,L12037)/360,"")</f>
        <v/>
      </c>
      <c r="O12037" s="2" t="str">
        <f t="shared" ref="O12037:O12100" si="566">IF(N12037="","",N12037-M12037)</f>
        <v/>
      </c>
    </row>
    <row r="12038" spans="1:15" x14ac:dyDescent="0.25">
      <c r="A12038">
        <v>12037</v>
      </c>
      <c r="B12038">
        <v>2</v>
      </c>
      <c r="C12038" s="1">
        <v>26598</v>
      </c>
      <c r="D12038">
        <v>0</v>
      </c>
      <c r="E12038">
        <v>4</v>
      </c>
      <c r="F12038" t="s">
        <v>14</v>
      </c>
      <c r="G12038" s="1">
        <v>37663</v>
      </c>
      <c r="H12038">
        <v>2</v>
      </c>
      <c r="J12038">
        <v>10</v>
      </c>
      <c r="K12038">
        <v>10207</v>
      </c>
      <c r="L12038" s="1">
        <v>366</v>
      </c>
      <c r="M12038" s="2">
        <f t="shared" si="564"/>
        <v>30.291666666666668</v>
      </c>
      <c r="N12038" s="2" t="str">
        <f t="shared" si="565"/>
        <v/>
      </c>
      <c r="O12038" s="2" t="str">
        <f t="shared" si="566"/>
        <v/>
      </c>
    </row>
    <row r="12039" spans="1:15" x14ac:dyDescent="0.25">
      <c r="A12039">
        <v>12038</v>
      </c>
      <c r="B12039">
        <v>3</v>
      </c>
      <c r="C12039" s="1">
        <v>21384</v>
      </c>
      <c r="D12039">
        <v>2300</v>
      </c>
      <c r="E12039">
        <v>2</v>
      </c>
      <c r="F12039" t="s">
        <v>14</v>
      </c>
      <c r="G12039" s="1">
        <v>37663</v>
      </c>
      <c r="H12039">
        <v>0</v>
      </c>
      <c r="J12039">
        <v>21</v>
      </c>
      <c r="K12039">
        <v>88881</v>
      </c>
      <c r="L12039" s="1">
        <v>366</v>
      </c>
      <c r="M12039" s="2">
        <f t="shared" si="564"/>
        <v>44.56388888888889</v>
      </c>
      <c r="N12039" s="2" t="str">
        <f t="shared" si="565"/>
        <v/>
      </c>
      <c r="O12039" s="2" t="str">
        <f t="shared" si="566"/>
        <v/>
      </c>
    </row>
    <row r="12040" spans="1:15" x14ac:dyDescent="0.25">
      <c r="A12040">
        <v>12039</v>
      </c>
      <c r="B12040">
        <v>4</v>
      </c>
      <c r="C12040" s="1">
        <v>36242</v>
      </c>
      <c r="D12040">
        <v>0</v>
      </c>
      <c r="E12040">
        <v>0</v>
      </c>
      <c r="F12040" t="s">
        <v>20</v>
      </c>
      <c r="G12040" s="1">
        <v>37664</v>
      </c>
      <c r="H12040">
        <v>2</v>
      </c>
      <c r="J12040">
        <v>21</v>
      </c>
      <c r="K12040">
        <v>10107</v>
      </c>
      <c r="L12040" s="1">
        <v>366</v>
      </c>
      <c r="M12040" s="2">
        <f t="shared" si="564"/>
        <v>3.8861111111111111</v>
      </c>
      <c r="N12040" s="2" t="str">
        <f t="shared" si="565"/>
        <v/>
      </c>
      <c r="O12040" s="2" t="str">
        <f t="shared" si="566"/>
        <v/>
      </c>
    </row>
    <row r="12041" spans="1:15" x14ac:dyDescent="0.25">
      <c r="A12041">
        <v>12040</v>
      </c>
      <c r="B12041">
        <v>4</v>
      </c>
      <c r="C12041" s="1">
        <v>27325</v>
      </c>
      <c r="D12041">
        <v>0</v>
      </c>
      <c r="E12041">
        <v>0</v>
      </c>
      <c r="F12041" t="s">
        <v>20</v>
      </c>
      <c r="G12041" s="1">
        <v>37664</v>
      </c>
      <c r="H12041">
        <v>2</v>
      </c>
      <c r="J12041">
        <v>10</v>
      </c>
      <c r="K12041">
        <v>16607</v>
      </c>
      <c r="L12041" s="1">
        <v>366</v>
      </c>
      <c r="M12041" s="2">
        <f t="shared" si="564"/>
        <v>28.302777777777777</v>
      </c>
      <c r="N12041" s="2" t="str">
        <f t="shared" si="565"/>
        <v/>
      </c>
      <c r="O12041" s="2" t="str">
        <f t="shared" si="566"/>
        <v/>
      </c>
    </row>
    <row r="12042" spans="1:15" x14ac:dyDescent="0.25">
      <c r="A12042">
        <v>12041</v>
      </c>
      <c r="B12042">
        <v>4</v>
      </c>
      <c r="C12042" s="1">
        <v>27069</v>
      </c>
      <c r="D12042">
        <v>0</v>
      </c>
      <c r="E12042">
        <v>0</v>
      </c>
      <c r="F12042" t="s">
        <v>20</v>
      </c>
      <c r="G12042" s="1">
        <v>37664</v>
      </c>
      <c r="H12042">
        <v>2</v>
      </c>
      <c r="J12042">
        <v>10</v>
      </c>
      <c r="K12042">
        <v>17907</v>
      </c>
      <c r="L12042" s="1">
        <v>366</v>
      </c>
      <c r="M12042" s="2">
        <f t="shared" si="564"/>
        <v>29.008333333333333</v>
      </c>
      <c r="N12042" s="2" t="str">
        <f t="shared" si="565"/>
        <v/>
      </c>
      <c r="O12042" s="2" t="str">
        <f t="shared" si="566"/>
        <v/>
      </c>
    </row>
    <row r="12043" spans="1:15" x14ac:dyDescent="0.25">
      <c r="A12043">
        <v>12042</v>
      </c>
      <c r="B12043">
        <v>3</v>
      </c>
      <c r="C12043" s="1">
        <v>26941</v>
      </c>
      <c r="D12043">
        <v>0</v>
      </c>
      <c r="E12043">
        <v>0</v>
      </c>
      <c r="F12043" t="s">
        <v>14</v>
      </c>
      <c r="G12043" s="1">
        <v>37664</v>
      </c>
      <c r="H12043">
        <v>2</v>
      </c>
      <c r="J12043">
        <v>10</v>
      </c>
      <c r="K12043">
        <v>14707</v>
      </c>
      <c r="L12043" s="1">
        <v>366</v>
      </c>
      <c r="M12043" s="2">
        <f t="shared" si="564"/>
        <v>29.355555555555554</v>
      </c>
      <c r="N12043" s="2" t="str">
        <f t="shared" si="565"/>
        <v/>
      </c>
      <c r="O12043" s="2" t="str">
        <f t="shared" si="566"/>
        <v/>
      </c>
    </row>
    <row r="12044" spans="1:15" x14ac:dyDescent="0.25">
      <c r="A12044">
        <v>12043</v>
      </c>
      <c r="B12044">
        <v>3</v>
      </c>
      <c r="C12044" s="1">
        <v>24402</v>
      </c>
      <c r="D12044">
        <v>0</v>
      </c>
      <c r="E12044">
        <v>0</v>
      </c>
      <c r="F12044" t="s">
        <v>13</v>
      </c>
      <c r="G12044" s="1">
        <v>37665</v>
      </c>
      <c r="H12044">
        <v>0</v>
      </c>
      <c r="J12044">
        <v>25</v>
      </c>
      <c r="K12044">
        <v>88882</v>
      </c>
      <c r="L12044" s="1">
        <v>366</v>
      </c>
      <c r="M12044" s="2">
        <f t="shared" si="564"/>
        <v>36.30833333333333</v>
      </c>
      <c r="N12044" s="2" t="str">
        <f t="shared" si="565"/>
        <v/>
      </c>
      <c r="O12044" s="2" t="str">
        <f t="shared" si="566"/>
        <v/>
      </c>
    </row>
    <row r="12045" spans="1:15" x14ac:dyDescent="0.25">
      <c r="A12045">
        <v>12044</v>
      </c>
      <c r="B12045">
        <v>2</v>
      </c>
      <c r="C12045" s="1">
        <v>35909</v>
      </c>
      <c r="D12045">
        <v>0</v>
      </c>
      <c r="E12045">
        <v>0</v>
      </c>
      <c r="F12045" t="s">
        <v>20</v>
      </c>
      <c r="G12045" s="1">
        <v>37666</v>
      </c>
      <c r="H12045">
        <v>2</v>
      </c>
      <c r="J12045">
        <v>21</v>
      </c>
      <c r="K12045">
        <v>10107</v>
      </c>
      <c r="L12045" s="1">
        <v>366</v>
      </c>
      <c r="M12045" s="2">
        <f t="shared" si="564"/>
        <v>4.8055555555555554</v>
      </c>
      <c r="N12045" s="2" t="str">
        <f t="shared" si="565"/>
        <v/>
      </c>
      <c r="O12045" s="2" t="str">
        <f t="shared" si="566"/>
        <v/>
      </c>
    </row>
    <row r="12046" spans="1:15" x14ac:dyDescent="0.25">
      <c r="A12046">
        <v>12045</v>
      </c>
      <c r="B12046">
        <v>4</v>
      </c>
      <c r="C12046" s="1">
        <v>24711</v>
      </c>
      <c r="D12046">
        <v>1820</v>
      </c>
      <c r="E12046">
        <v>0</v>
      </c>
      <c r="F12046" t="s">
        <v>26</v>
      </c>
      <c r="G12046" s="1">
        <v>37666</v>
      </c>
      <c r="H12046">
        <v>2</v>
      </c>
      <c r="J12046">
        <v>10</v>
      </c>
      <c r="K12046">
        <v>10107</v>
      </c>
      <c r="L12046" s="1">
        <v>366</v>
      </c>
      <c r="M12046" s="2">
        <f t="shared" si="564"/>
        <v>35.463888888888889</v>
      </c>
      <c r="N12046" s="2" t="str">
        <f t="shared" si="565"/>
        <v/>
      </c>
      <c r="O12046" s="2" t="str">
        <f t="shared" si="566"/>
        <v/>
      </c>
    </row>
    <row r="12047" spans="1:15" x14ac:dyDescent="0.25">
      <c r="A12047">
        <v>12046</v>
      </c>
      <c r="B12047">
        <v>3</v>
      </c>
      <c r="C12047" s="1">
        <v>26958</v>
      </c>
      <c r="D12047">
        <v>0</v>
      </c>
      <c r="E12047">
        <v>0</v>
      </c>
      <c r="F12047" t="s">
        <v>20</v>
      </c>
      <c r="G12047" s="1">
        <v>37669</v>
      </c>
      <c r="H12047">
        <v>2</v>
      </c>
      <c r="J12047">
        <v>10</v>
      </c>
      <c r="K12047">
        <v>13907</v>
      </c>
      <c r="L12047" s="1">
        <v>366</v>
      </c>
      <c r="M12047" s="2">
        <f t="shared" si="564"/>
        <v>29.322222222222223</v>
      </c>
      <c r="N12047" s="2" t="str">
        <f t="shared" si="565"/>
        <v/>
      </c>
      <c r="O12047" s="2" t="str">
        <f t="shared" si="566"/>
        <v/>
      </c>
    </row>
    <row r="12048" spans="1:15" x14ac:dyDescent="0.25">
      <c r="A12048">
        <v>12047</v>
      </c>
      <c r="B12048">
        <v>4</v>
      </c>
      <c r="C12048" s="1">
        <v>24042</v>
      </c>
      <c r="D12048">
        <v>0</v>
      </c>
      <c r="E12048">
        <v>0</v>
      </c>
      <c r="F12048" t="s">
        <v>20</v>
      </c>
      <c r="G12048" s="1">
        <v>37669</v>
      </c>
      <c r="H12048">
        <v>2</v>
      </c>
      <c r="J12048">
        <v>10</v>
      </c>
      <c r="K12048">
        <v>13907</v>
      </c>
      <c r="L12048" s="1">
        <v>366</v>
      </c>
      <c r="M12048" s="2">
        <f t="shared" si="564"/>
        <v>37.305555555555557</v>
      </c>
      <c r="N12048" s="2" t="str">
        <f t="shared" si="565"/>
        <v/>
      </c>
      <c r="O12048" s="2" t="str">
        <f t="shared" si="566"/>
        <v/>
      </c>
    </row>
    <row r="12049" spans="1:15" x14ac:dyDescent="0.25">
      <c r="A12049">
        <v>12048</v>
      </c>
      <c r="B12049">
        <v>2</v>
      </c>
      <c r="C12049" s="1">
        <v>24790</v>
      </c>
      <c r="D12049">
        <v>0</v>
      </c>
      <c r="E12049">
        <v>0</v>
      </c>
      <c r="F12049" t="s">
        <v>17</v>
      </c>
      <c r="G12049" s="1">
        <v>37670</v>
      </c>
      <c r="H12049">
        <v>2</v>
      </c>
      <c r="J12049">
        <v>10</v>
      </c>
      <c r="K12049">
        <v>14607</v>
      </c>
      <c r="L12049" s="1">
        <v>366</v>
      </c>
      <c r="M12049" s="2">
        <f t="shared" si="564"/>
        <v>35.261111111111113</v>
      </c>
      <c r="N12049" s="2" t="str">
        <f t="shared" si="565"/>
        <v/>
      </c>
      <c r="O12049" s="2" t="str">
        <f t="shared" si="566"/>
        <v/>
      </c>
    </row>
    <row r="12050" spans="1:15" x14ac:dyDescent="0.25">
      <c r="A12050">
        <v>12049</v>
      </c>
      <c r="B12050">
        <v>2</v>
      </c>
      <c r="C12050" s="1">
        <v>27163</v>
      </c>
      <c r="D12050">
        <v>0</v>
      </c>
      <c r="E12050">
        <v>0</v>
      </c>
      <c r="F12050" t="s">
        <v>20</v>
      </c>
      <c r="G12050" s="1">
        <v>37670</v>
      </c>
      <c r="H12050">
        <v>2</v>
      </c>
      <c r="J12050">
        <v>10</v>
      </c>
      <c r="K12050">
        <v>16707</v>
      </c>
      <c r="L12050" s="1">
        <v>366</v>
      </c>
      <c r="M12050" s="2">
        <f t="shared" si="564"/>
        <v>28.761111111111113</v>
      </c>
      <c r="N12050" s="2" t="str">
        <f t="shared" si="565"/>
        <v/>
      </c>
      <c r="O12050" s="2" t="str">
        <f t="shared" si="566"/>
        <v/>
      </c>
    </row>
    <row r="12051" spans="1:15" x14ac:dyDescent="0.25">
      <c r="A12051">
        <v>12050</v>
      </c>
      <c r="B12051">
        <v>4</v>
      </c>
      <c r="C12051" s="1">
        <v>25685</v>
      </c>
      <c r="D12051">
        <v>0</v>
      </c>
      <c r="E12051">
        <v>0</v>
      </c>
      <c r="F12051" t="s">
        <v>20</v>
      </c>
      <c r="G12051" s="1">
        <v>37670</v>
      </c>
      <c r="H12051">
        <v>0</v>
      </c>
      <c r="J12051">
        <v>10</v>
      </c>
      <c r="K12051">
        <v>12149</v>
      </c>
      <c r="L12051" s="1">
        <v>366</v>
      </c>
      <c r="M12051" s="2">
        <f t="shared" si="564"/>
        <v>32.80833333333333</v>
      </c>
      <c r="N12051" s="2" t="str">
        <f t="shared" si="565"/>
        <v/>
      </c>
      <c r="O12051" s="2" t="str">
        <f t="shared" si="566"/>
        <v/>
      </c>
    </row>
    <row r="12052" spans="1:15" x14ac:dyDescent="0.25">
      <c r="A12052">
        <v>12051</v>
      </c>
      <c r="B12052">
        <v>2</v>
      </c>
      <c r="C12052" s="1">
        <v>27568</v>
      </c>
      <c r="D12052">
        <v>0</v>
      </c>
      <c r="E12052">
        <v>0</v>
      </c>
      <c r="F12052" t="s">
        <v>14</v>
      </c>
      <c r="G12052" s="1">
        <v>37671</v>
      </c>
      <c r="H12052">
        <v>2</v>
      </c>
      <c r="J12052">
        <v>10</v>
      </c>
      <c r="K12052">
        <v>11307</v>
      </c>
      <c r="L12052" s="1">
        <v>366</v>
      </c>
      <c r="M12052" s="2">
        <f t="shared" si="564"/>
        <v>27.655555555555555</v>
      </c>
      <c r="N12052" s="2" t="str">
        <f t="shared" si="565"/>
        <v/>
      </c>
      <c r="O12052" s="2" t="str">
        <f t="shared" si="566"/>
        <v/>
      </c>
    </row>
    <row r="12053" spans="1:15" x14ac:dyDescent="0.25">
      <c r="A12053">
        <v>12052</v>
      </c>
      <c r="B12053">
        <v>3</v>
      </c>
      <c r="C12053" s="1">
        <v>24955</v>
      </c>
      <c r="D12053">
        <v>0</v>
      </c>
      <c r="E12053">
        <v>0</v>
      </c>
      <c r="F12053" t="s">
        <v>14</v>
      </c>
      <c r="G12053" s="1">
        <v>37672</v>
      </c>
      <c r="H12053">
        <v>2</v>
      </c>
      <c r="J12053">
        <v>10</v>
      </c>
      <c r="K12053">
        <v>15707</v>
      </c>
      <c r="L12053" s="1">
        <v>366</v>
      </c>
      <c r="M12053" s="2">
        <f t="shared" si="564"/>
        <v>34.81388888888889</v>
      </c>
      <c r="N12053" s="2" t="str">
        <f t="shared" si="565"/>
        <v/>
      </c>
      <c r="O12053" s="2" t="str">
        <f t="shared" si="566"/>
        <v/>
      </c>
    </row>
    <row r="12054" spans="1:15" x14ac:dyDescent="0.25">
      <c r="A12054">
        <v>12053</v>
      </c>
      <c r="B12054">
        <v>2</v>
      </c>
      <c r="C12054" s="1">
        <v>18871</v>
      </c>
      <c r="D12054">
        <v>0</v>
      </c>
      <c r="E12054">
        <v>0</v>
      </c>
      <c r="F12054" t="s">
        <v>13</v>
      </c>
      <c r="G12054" s="1">
        <v>37673</v>
      </c>
      <c r="H12054">
        <v>0</v>
      </c>
      <c r="J12054">
        <v>23</v>
      </c>
      <c r="K12054">
        <v>88883</v>
      </c>
      <c r="L12054" s="1">
        <v>366</v>
      </c>
      <c r="M12054" s="2">
        <f t="shared" si="564"/>
        <v>51.475000000000001</v>
      </c>
      <c r="N12054" s="2" t="str">
        <f t="shared" si="565"/>
        <v/>
      </c>
      <c r="O12054" s="2" t="str">
        <f t="shared" si="566"/>
        <v/>
      </c>
    </row>
    <row r="12055" spans="1:15" x14ac:dyDescent="0.25">
      <c r="A12055">
        <v>12054</v>
      </c>
      <c r="B12055">
        <v>2</v>
      </c>
      <c r="C12055" s="1">
        <v>17584</v>
      </c>
      <c r="D12055">
        <v>0</v>
      </c>
      <c r="E12055">
        <v>0</v>
      </c>
      <c r="F12055" t="s">
        <v>14</v>
      </c>
      <c r="G12055" s="1">
        <v>37673</v>
      </c>
      <c r="H12055">
        <v>2</v>
      </c>
      <c r="J12055">
        <v>10</v>
      </c>
      <c r="K12055">
        <v>88882</v>
      </c>
      <c r="L12055" s="1">
        <v>366</v>
      </c>
      <c r="M12055" s="2">
        <f t="shared" si="564"/>
        <v>55</v>
      </c>
      <c r="N12055" s="2" t="str">
        <f t="shared" si="565"/>
        <v/>
      </c>
      <c r="O12055" s="2" t="str">
        <f t="shared" si="566"/>
        <v/>
      </c>
    </row>
    <row r="12056" spans="1:15" x14ac:dyDescent="0.25">
      <c r="A12056">
        <v>12055</v>
      </c>
      <c r="B12056">
        <v>3</v>
      </c>
      <c r="C12056" s="1">
        <v>20055</v>
      </c>
      <c r="D12056">
        <v>0</v>
      </c>
      <c r="E12056">
        <v>0</v>
      </c>
      <c r="F12056" t="s">
        <v>14</v>
      </c>
      <c r="G12056" s="1">
        <v>37673</v>
      </c>
      <c r="H12056">
        <v>2</v>
      </c>
      <c r="J12056">
        <v>10</v>
      </c>
      <c r="K12056">
        <v>15607</v>
      </c>
      <c r="L12056" s="1">
        <v>366</v>
      </c>
      <c r="M12056" s="2">
        <f t="shared" si="564"/>
        <v>48.233333333333334</v>
      </c>
      <c r="N12056" s="2" t="str">
        <f t="shared" si="565"/>
        <v/>
      </c>
      <c r="O12056" s="2" t="str">
        <f t="shared" si="566"/>
        <v/>
      </c>
    </row>
    <row r="12057" spans="1:15" x14ac:dyDescent="0.25">
      <c r="A12057">
        <v>12056</v>
      </c>
      <c r="B12057">
        <v>3</v>
      </c>
      <c r="C12057" s="1">
        <v>23291</v>
      </c>
      <c r="D12057">
        <v>1062</v>
      </c>
      <c r="E12057">
        <v>0</v>
      </c>
      <c r="F12057" t="s">
        <v>14</v>
      </c>
      <c r="G12057" s="1">
        <v>37673</v>
      </c>
      <c r="H12057">
        <v>2</v>
      </c>
      <c r="J12057">
        <v>10</v>
      </c>
      <c r="K12057">
        <v>16707</v>
      </c>
      <c r="L12057" s="1">
        <v>366</v>
      </c>
      <c r="M12057" s="2">
        <f t="shared" si="564"/>
        <v>39.37222222222222</v>
      </c>
      <c r="N12057" s="2" t="str">
        <f t="shared" si="565"/>
        <v/>
      </c>
      <c r="O12057" s="2" t="str">
        <f t="shared" si="566"/>
        <v/>
      </c>
    </row>
    <row r="12058" spans="1:15" x14ac:dyDescent="0.25">
      <c r="A12058">
        <v>12057</v>
      </c>
      <c r="B12058">
        <v>3</v>
      </c>
      <c r="C12058" s="1">
        <v>22345</v>
      </c>
      <c r="D12058">
        <v>3965</v>
      </c>
      <c r="E12058">
        <v>2</v>
      </c>
      <c r="F12058" t="s">
        <v>14</v>
      </c>
      <c r="G12058" s="1">
        <v>37673</v>
      </c>
      <c r="H12058">
        <v>0</v>
      </c>
      <c r="J12058">
        <v>21</v>
      </c>
      <c r="K12058">
        <v>88881</v>
      </c>
      <c r="L12058" s="1">
        <v>366</v>
      </c>
      <c r="M12058" s="2">
        <f t="shared" si="564"/>
        <v>41.961111111111109</v>
      </c>
      <c r="N12058" s="2" t="str">
        <f t="shared" si="565"/>
        <v/>
      </c>
      <c r="O12058" s="2" t="str">
        <f t="shared" si="566"/>
        <v/>
      </c>
    </row>
    <row r="12059" spans="1:15" x14ac:dyDescent="0.25">
      <c r="A12059">
        <v>12058</v>
      </c>
      <c r="B12059">
        <v>2</v>
      </c>
      <c r="C12059" s="1">
        <v>26159</v>
      </c>
      <c r="D12059">
        <v>0</v>
      </c>
      <c r="E12059">
        <v>0</v>
      </c>
      <c r="F12059" t="s">
        <v>13</v>
      </c>
      <c r="G12059" s="1">
        <v>37676</v>
      </c>
      <c r="H12059">
        <v>0</v>
      </c>
      <c r="J12059">
        <v>23</v>
      </c>
      <c r="K12059">
        <v>88883</v>
      </c>
      <c r="L12059" s="1">
        <v>366</v>
      </c>
      <c r="M12059" s="2">
        <f t="shared" si="564"/>
        <v>31.527777777777779</v>
      </c>
      <c r="N12059" s="2" t="str">
        <f t="shared" si="565"/>
        <v/>
      </c>
      <c r="O12059" s="2" t="str">
        <f t="shared" si="566"/>
        <v/>
      </c>
    </row>
    <row r="12060" spans="1:15" x14ac:dyDescent="0.25">
      <c r="A12060">
        <v>12059</v>
      </c>
      <c r="B12060">
        <v>3</v>
      </c>
      <c r="C12060" s="1">
        <v>24621</v>
      </c>
      <c r="D12060">
        <v>0</v>
      </c>
      <c r="E12060">
        <v>1</v>
      </c>
      <c r="F12060" t="s">
        <v>14</v>
      </c>
      <c r="G12060" s="1">
        <v>37676</v>
      </c>
      <c r="H12060">
        <v>2</v>
      </c>
      <c r="J12060">
        <v>10</v>
      </c>
      <c r="K12060">
        <v>17607</v>
      </c>
      <c r="L12060" s="1">
        <v>366</v>
      </c>
      <c r="M12060" s="2">
        <f t="shared" si="564"/>
        <v>35.736111111111114</v>
      </c>
      <c r="N12060" s="2" t="str">
        <f t="shared" si="565"/>
        <v/>
      </c>
      <c r="O12060" s="2" t="str">
        <f t="shared" si="566"/>
        <v/>
      </c>
    </row>
    <row r="12061" spans="1:15" x14ac:dyDescent="0.25">
      <c r="A12061">
        <v>12060</v>
      </c>
      <c r="B12061">
        <v>4</v>
      </c>
      <c r="C12061" s="1">
        <v>27104</v>
      </c>
      <c r="D12061">
        <v>1300</v>
      </c>
      <c r="E12061">
        <v>0</v>
      </c>
      <c r="F12061" t="s">
        <v>20</v>
      </c>
      <c r="G12061" s="1">
        <v>37676</v>
      </c>
      <c r="H12061">
        <v>2</v>
      </c>
      <c r="J12061">
        <v>10</v>
      </c>
      <c r="K12061">
        <v>13607</v>
      </c>
      <c r="L12061" s="1">
        <v>366</v>
      </c>
      <c r="M12061" s="2">
        <f t="shared" si="564"/>
        <v>28.93888888888889</v>
      </c>
      <c r="N12061" s="2" t="str">
        <f t="shared" si="565"/>
        <v/>
      </c>
      <c r="O12061" s="2" t="str">
        <f t="shared" si="566"/>
        <v/>
      </c>
    </row>
    <row r="12062" spans="1:15" x14ac:dyDescent="0.25">
      <c r="A12062">
        <v>12061</v>
      </c>
      <c r="B12062">
        <v>3</v>
      </c>
      <c r="C12062" s="1">
        <v>17588</v>
      </c>
      <c r="D12062">
        <v>2837</v>
      </c>
      <c r="E12062">
        <v>2</v>
      </c>
      <c r="F12062" t="s">
        <v>18</v>
      </c>
      <c r="G12062" s="1">
        <v>37676</v>
      </c>
      <c r="H12062">
        <v>2</v>
      </c>
      <c r="J12062">
        <v>10</v>
      </c>
      <c r="K12062">
        <v>10907</v>
      </c>
      <c r="L12062" s="1">
        <v>366</v>
      </c>
      <c r="M12062" s="2">
        <f t="shared" si="564"/>
        <v>54.99722222222222</v>
      </c>
      <c r="N12062" s="2" t="str">
        <f t="shared" si="565"/>
        <v/>
      </c>
      <c r="O12062" s="2" t="str">
        <f t="shared" si="566"/>
        <v/>
      </c>
    </row>
    <row r="12063" spans="1:15" x14ac:dyDescent="0.25">
      <c r="A12063">
        <v>12062</v>
      </c>
      <c r="B12063">
        <v>2</v>
      </c>
      <c r="C12063" s="1">
        <v>24213</v>
      </c>
      <c r="D12063">
        <v>0</v>
      </c>
      <c r="E12063">
        <v>0</v>
      </c>
      <c r="F12063" t="s">
        <v>13</v>
      </c>
      <c r="G12063" s="1">
        <v>37677</v>
      </c>
      <c r="H12063">
        <v>0</v>
      </c>
      <c r="J12063">
        <v>21</v>
      </c>
      <c r="K12063">
        <v>88882</v>
      </c>
      <c r="L12063" s="1">
        <v>366</v>
      </c>
      <c r="M12063" s="2">
        <f t="shared" si="564"/>
        <v>36.858333333333334</v>
      </c>
      <c r="N12063" s="2" t="str">
        <f t="shared" si="565"/>
        <v/>
      </c>
      <c r="O12063" s="2" t="str">
        <f t="shared" si="566"/>
        <v/>
      </c>
    </row>
    <row r="12064" spans="1:15" x14ac:dyDescent="0.25">
      <c r="A12064">
        <v>12063</v>
      </c>
      <c r="B12064">
        <v>4</v>
      </c>
      <c r="C12064" s="1">
        <v>28872</v>
      </c>
      <c r="D12064">
        <v>0</v>
      </c>
      <c r="E12064">
        <v>0</v>
      </c>
      <c r="F12064" t="s">
        <v>20</v>
      </c>
      <c r="G12064" s="1">
        <v>37677</v>
      </c>
      <c r="H12064">
        <v>0</v>
      </c>
      <c r="J12064">
        <v>10</v>
      </c>
      <c r="K12064">
        <v>10307</v>
      </c>
      <c r="L12064" s="1">
        <v>366</v>
      </c>
      <c r="M12064" s="2">
        <f t="shared" si="564"/>
        <v>24.105555555555554</v>
      </c>
      <c r="N12064" s="2" t="str">
        <f t="shared" si="565"/>
        <v/>
      </c>
      <c r="O12064" s="2" t="str">
        <f t="shared" si="566"/>
        <v/>
      </c>
    </row>
    <row r="12065" spans="1:15" x14ac:dyDescent="0.25">
      <c r="A12065">
        <v>12064</v>
      </c>
      <c r="B12065">
        <v>2</v>
      </c>
      <c r="C12065" s="1">
        <v>23256</v>
      </c>
      <c r="D12065">
        <v>0</v>
      </c>
      <c r="E12065">
        <v>0</v>
      </c>
      <c r="F12065" t="s">
        <v>13</v>
      </c>
      <c r="G12065" s="1">
        <v>37678</v>
      </c>
      <c r="H12065">
        <v>0</v>
      </c>
      <c r="J12065">
        <v>25</v>
      </c>
      <c r="K12065">
        <v>88882</v>
      </c>
      <c r="L12065" s="1">
        <v>366</v>
      </c>
      <c r="M12065" s="2">
        <f t="shared" si="564"/>
        <v>39.483333333333334</v>
      </c>
      <c r="N12065" s="2" t="str">
        <f t="shared" si="565"/>
        <v/>
      </c>
      <c r="O12065" s="2" t="str">
        <f t="shared" si="566"/>
        <v/>
      </c>
    </row>
    <row r="12066" spans="1:15" x14ac:dyDescent="0.25">
      <c r="A12066">
        <v>12065</v>
      </c>
      <c r="B12066">
        <v>3</v>
      </c>
      <c r="C12066" s="1">
        <v>26088</v>
      </c>
      <c r="D12066">
        <v>0</v>
      </c>
      <c r="E12066">
        <v>0</v>
      </c>
      <c r="F12066" t="s">
        <v>14</v>
      </c>
      <c r="G12066" s="1">
        <v>37678</v>
      </c>
      <c r="H12066">
        <v>2</v>
      </c>
      <c r="J12066">
        <v>10</v>
      </c>
      <c r="K12066">
        <v>13607</v>
      </c>
      <c r="L12066" s="1">
        <v>366</v>
      </c>
      <c r="M12066" s="2">
        <f t="shared" si="564"/>
        <v>31.727777777777778</v>
      </c>
      <c r="N12066" s="2" t="str">
        <f t="shared" si="565"/>
        <v/>
      </c>
      <c r="O12066" s="2" t="str">
        <f t="shared" si="566"/>
        <v/>
      </c>
    </row>
    <row r="12067" spans="1:15" x14ac:dyDescent="0.25">
      <c r="A12067">
        <v>12066</v>
      </c>
      <c r="B12067">
        <v>2</v>
      </c>
      <c r="C12067" s="1">
        <v>20072</v>
      </c>
      <c r="D12067">
        <v>4289</v>
      </c>
      <c r="E12067">
        <v>0</v>
      </c>
      <c r="F12067" t="s">
        <v>14</v>
      </c>
      <c r="G12067" s="1">
        <v>37678</v>
      </c>
      <c r="H12067">
        <v>2</v>
      </c>
      <c r="J12067">
        <v>10</v>
      </c>
      <c r="K12067">
        <v>18319</v>
      </c>
      <c r="L12067" s="1">
        <v>366</v>
      </c>
      <c r="M12067" s="2">
        <f t="shared" si="564"/>
        <v>48.2</v>
      </c>
      <c r="N12067" s="2" t="str">
        <f t="shared" si="565"/>
        <v/>
      </c>
      <c r="O12067" s="2" t="str">
        <f t="shared" si="566"/>
        <v/>
      </c>
    </row>
    <row r="12068" spans="1:15" x14ac:dyDescent="0.25">
      <c r="A12068">
        <v>12067</v>
      </c>
      <c r="B12068">
        <v>2</v>
      </c>
      <c r="C12068" s="1">
        <v>24289</v>
      </c>
      <c r="D12068">
        <v>3400</v>
      </c>
      <c r="E12068">
        <v>4</v>
      </c>
      <c r="F12068" t="s">
        <v>14</v>
      </c>
      <c r="G12068" s="1">
        <v>37679</v>
      </c>
      <c r="H12068">
        <v>2</v>
      </c>
      <c r="J12068">
        <v>10</v>
      </c>
      <c r="K12068">
        <v>18707</v>
      </c>
      <c r="L12068" s="1">
        <v>366</v>
      </c>
      <c r="M12068" s="2">
        <f t="shared" si="564"/>
        <v>36.655555555555559</v>
      </c>
      <c r="N12068" s="2" t="str">
        <f t="shared" si="565"/>
        <v/>
      </c>
      <c r="O12068" s="2" t="str">
        <f t="shared" si="566"/>
        <v/>
      </c>
    </row>
    <row r="12069" spans="1:15" x14ac:dyDescent="0.25">
      <c r="A12069">
        <v>12068</v>
      </c>
      <c r="B12069">
        <v>3</v>
      </c>
      <c r="C12069" s="1">
        <v>17934</v>
      </c>
      <c r="D12069">
        <v>1743</v>
      </c>
      <c r="E12069">
        <v>1</v>
      </c>
      <c r="F12069" t="s">
        <v>14</v>
      </c>
      <c r="G12069" s="1">
        <v>37679</v>
      </c>
      <c r="H12069">
        <v>0</v>
      </c>
      <c r="J12069">
        <v>21</v>
      </c>
      <c r="K12069">
        <v>88881</v>
      </c>
      <c r="L12069" s="1">
        <v>366</v>
      </c>
      <c r="M12069" s="2">
        <f t="shared" si="564"/>
        <v>54.06111111111111</v>
      </c>
      <c r="N12069" s="2" t="str">
        <f t="shared" si="565"/>
        <v/>
      </c>
      <c r="O12069" s="2" t="str">
        <f t="shared" si="566"/>
        <v/>
      </c>
    </row>
    <row r="12070" spans="1:15" x14ac:dyDescent="0.25">
      <c r="A12070">
        <v>12069</v>
      </c>
      <c r="B12070">
        <v>3</v>
      </c>
      <c r="C12070" s="1">
        <v>26084</v>
      </c>
      <c r="D12070">
        <v>650</v>
      </c>
      <c r="E12070">
        <v>2</v>
      </c>
      <c r="F12070" t="s">
        <v>21</v>
      </c>
      <c r="G12070" s="1">
        <v>37680</v>
      </c>
      <c r="H12070">
        <v>2</v>
      </c>
      <c r="J12070">
        <v>10</v>
      </c>
      <c r="K12070">
        <v>17807</v>
      </c>
      <c r="L12070" s="1">
        <v>366</v>
      </c>
      <c r="M12070" s="2">
        <f t="shared" si="564"/>
        <v>31.744444444444444</v>
      </c>
      <c r="N12070" s="2" t="str">
        <f t="shared" si="565"/>
        <v/>
      </c>
      <c r="O12070" s="2" t="str">
        <f t="shared" si="566"/>
        <v/>
      </c>
    </row>
    <row r="12071" spans="1:15" x14ac:dyDescent="0.25">
      <c r="A12071">
        <v>12070</v>
      </c>
      <c r="B12071">
        <v>4</v>
      </c>
      <c r="C12071" s="1">
        <v>26679</v>
      </c>
      <c r="D12071">
        <v>0</v>
      </c>
      <c r="E12071">
        <v>0</v>
      </c>
      <c r="F12071" t="s">
        <v>20</v>
      </c>
      <c r="G12071" s="1">
        <v>37680</v>
      </c>
      <c r="H12071">
        <v>2</v>
      </c>
      <c r="J12071">
        <v>10</v>
      </c>
      <c r="K12071">
        <v>10107</v>
      </c>
      <c r="L12071" s="1">
        <v>366</v>
      </c>
      <c r="M12071" s="2">
        <f t="shared" si="564"/>
        <v>30.119444444444444</v>
      </c>
      <c r="N12071" s="2" t="str">
        <f t="shared" si="565"/>
        <v/>
      </c>
      <c r="O12071" s="2" t="str">
        <f t="shared" si="566"/>
        <v/>
      </c>
    </row>
    <row r="12072" spans="1:15" x14ac:dyDescent="0.25">
      <c r="A12072">
        <v>12071</v>
      </c>
      <c r="B12072">
        <v>4</v>
      </c>
      <c r="C12072" s="1">
        <v>26403</v>
      </c>
      <c r="D12072">
        <v>0</v>
      </c>
      <c r="E12072">
        <v>0</v>
      </c>
      <c r="F12072" t="s">
        <v>20</v>
      </c>
      <c r="G12072" s="1">
        <v>37683</v>
      </c>
      <c r="H12072">
        <v>2</v>
      </c>
      <c r="J12072">
        <v>10</v>
      </c>
      <c r="K12072">
        <v>13907</v>
      </c>
      <c r="L12072" s="1">
        <v>366</v>
      </c>
      <c r="M12072" s="2">
        <f t="shared" si="564"/>
        <v>30.886111111111113</v>
      </c>
      <c r="N12072" s="2" t="str">
        <f t="shared" si="565"/>
        <v/>
      </c>
      <c r="O12072" s="2" t="str">
        <f t="shared" si="566"/>
        <v/>
      </c>
    </row>
    <row r="12073" spans="1:15" x14ac:dyDescent="0.25">
      <c r="A12073">
        <v>12072</v>
      </c>
      <c r="B12073">
        <v>3</v>
      </c>
      <c r="C12073" s="1">
        <v>24969</v>
      </c>
      <c r="D12073">
        <v>0</v>
      </c>
      <c r="E12073">
        <v>0</v>
      </c>
      <c r="F12073" t="s">
        <v>13</v>
      </c>
      <c r="G12073" s="1">
        <v>37683</v>
      </c>
      <c r="H12073">
        <v>0</v>
      </c>
      <c r="J12073">
        <v>25</v>
      </c>
      <c r="K12073">
        <v>88882</v>
      </c>
      <c r="L12073" s="1">
        <v>366</v>
      </c>
      <c r="M12073" s="2">
        <f t="shared" si="564"/>
        <v>34.81111111111111</v>
      </c>
      <c r="N12073" s="2" t="str">
        <f t="shared" si="565"/>
        <v/>
      </c>
      <c r="O12073" s="2" t="str">
        <f t="shared" si="566"/>
        <v/>
      </c>
    </row>
    <row r="12074" spans="1:15" x14ac:dyDescent="0.25">
      <c r="A12074">
        <v>12073</v>
      </c>
      <c r="B12074">
        <v>2</v>
      </c>
      <c r="C12074" s="1">
        <v>25434</v>
      </c>
      <c r="D12074">
        <v>0</v>
      </c>
      <c r="E12074">
        <v>1</v>
      </c>
      <c r="F12074" t="s">
        <v>26</v>
      </c>
      <c r="G12074" s="1">
        <v>37684</v>
      </c>
      <c r="H12074">
        <v>2</v>
      </c>
      <c r="J12074">
        <v>10</v>
      </c>
      <c r="K12074">
        <v>10107</v>
      </c>
      <c r="L12074" s="1">
        <v>366</v>
      </c>
      <c r="M12074" s="2">
        <f t="shared" si="564"/>
        <v>33.541666666666664</v>
      </c>
      <c r="N12074" s="2" t="str">
        <f t="shared" si="565"/>
        <v/>
      </c>
      <c r="O12074" s="2" t="str">
        <f t="shared" si="566"/>
        <v/>
      </c>
    </row>
    <row r="12075" spans="1:15" x14ac:dyDescent="0.25">
      <c r="A12075">
        <v>12074</v>
      </c>
      <c r="B12075">
        <v>2</v>
      </c>
      <c r="C12075" s="1">
        <v>28932</v>
      </c>
      <c r="D12075">
        <v>1421</v>
      </c>
      <c r="E12075">
        <v>0</v>
      </c>
      <c r="F12075" t="s">
        <v>14</v>
      </c>
      <c r="G12075" s="1">
        <v>37684</v>
      </c>
      <c r="H12075">
        <v>2</v>
      </c>
      <c r="J12075">
        <v>10</v>
      </c>
      <c r="K12075">
        <v>13507</v>
      </c>
      <c r="L12075" s="1">
        <v>366</v>
      </c>
      <c r="M12075" s="2">
        <f t="shared" si="564"/>
        <v>23.961111111111112</v>
      </c>
      <c r="N12075" s="2" t="str">
        <f t="shared" si="565"/>
        <v/>
      </c>
      <c r="O12075" s="2" t="str">
        <f t="shared" si="566"/>
        <v/>
      </c>
    </row>
    <row r="12076" spans="1:15" x14ac:dyDescent="0.25">
      <c r="A12076">
        <v>12075</v>
      </c>
      <c r="B12076">
        <v>2</v>
      </c>
      <c r="C12076" s="1">
        <v>29646</v>
      </c>
      <c r="D12076">
        <v>1246</v>
      </c>
      <c r="E12076">
        <v>0</v>
      </c>
      <c r="F12076" t="s">
        <v>20</v>
      </c>
      <c r="G12076" s="1">
        <v>37684</v>
      </c>
      <c r="H12076">
        <v>2</v>
      </c>
      <c r="J12076">
        <v>10</v>
      </c>
      <c r="K12076">
        <v>10207</v>
      </c>
      <c r="L12076" s="1">
        <v>366</v>
      </c>
      <c r="M12076" s="2">
        <f t="shared" si="564"/>
        <v>22.008333333333333</v>
      </c>
      <c r="N12076" s="2" t="str">
        <f t="shared" si="565"/>
        <v/>
      </c>
      <c r="O12076" s="2" t="str">
        <f t="shared" si="566"/>
        <v/>
      </c>
    </row>
    <row r="12077" spans="1:15" x14ac:dyDescent="0.25">
      <c r="A12077">
        <v>12076</v>
      </c>
      <c r="B12077">
        <v>2</v>
      </c>
      <c r="C12077" s="1">
        <v>25642</v>
      </c>
      <c r="D12077">
        <v>0</v>
      </c>
      <c r="E12077">
        <v>0</v>
      </c>
      <c r="F12077" t="s">
        <v>20</v>
      </c>
      <c r="G12077" s="1">
        <v>37684</v>
      </c>
      <c r="H12077">
        <v>2</v>
      </c>
      <c r="J12077">
        <v>10</v>
      </c>
      <c r="K12077">
        <v>13907</v>
      </c>
      <c r="L12077" s="1">
        <v>366</v>
      </c>
      <c r="M12077" s="2">
        <f t="shared" si="564"/>
        <v>32.969444444444441</v>
      </c>
      <c r="N12077" s="2" t="str">
        <f t="shared" si="565"/>
        <v/>
      </c>
      <c r="O12077" s="2" t="str">
        <f t="shared" si="566"/>
        <v/>
      </c>
    </row>
    <row r="12078" spans="1:15" x14ac:dyDescent="0.25">
      <c r="A12078">
        <v>12077</v>
      </c>
      <c r="B12078">
        <v>2</v>
      </c>
      <c r="C12078" s="1">
        <v>23954</v>
      </c>
      <c r="D12078">
        <v>1500</v>
      </c>
      <c r="E12078">
        <v>2</v>
      </c>
      <c r="F12078" t="s">
        <v>26</v>
      </c>
      <c r="G12078" s="1">
        <v>37684</v>
      </c>
      <c r="H12078">
        <v>2</v>
      </c>
      <c r="J12078">
        <v>10</v>
      </c>
      <c r="K12078">
        <v>88881</v>
      </c>
      <c r="L12078" s="1">
        <v>366</v>
      </c>
      <c r="M12078" s="2">
        <f t="shared" si="564"/>
        <v>37.594444444444441</v>
      </c>
      <c r="N12078" s="2" t="str">
        <f t="shared" si="565"/>
        <v/>
      </c>
      <c r="O12078" s="2" t="str">
        <f t="shared" si="566"/>
        <v/>
      </c>
    </row>
    <row r="12079" spans="1:15" x14ac:dyDescent="0.25">
      <c r="A12079">
        <v>12078</v>
      </c>
      <c r="B12079">
        <v>2</v>
      </c>
      <c r="C12079" s="1">
        <v>27303</v>
      </c>
      <c r="D12079">
        <v>1480</v>
      </c>
      <c r="E12079">
        <v>2</v>
      </c>
      <c r="F12079" t="s">
        <v>14</v>
      </c>
      <c r="G12079" s="1">
        <v>37685</v>
      </c>
      <c r="H12079">
        <v>2</v>
      </c>
      <c r="J12079">
        <v>10</v>
      </c>
      <c r="K12079">
        <v>10907</v>
      </c>
      <c r="L12079" s="1">
        <v>366</v>
      </c>
      <c r="M12079" s="2">
        <f t="shared" si="564"/>
        <v>28.427777777777777</v>
      </c>
      <c r="N12079" s="2" t="str">
        <f t="shared" si="565"/>
        <v/>
      </c>
      <c r="O12079" s="2" t="str">
        <f t="shared" si="566"/>
        <v/>
      </c>
    </row>
    <row r="12080" spans="1:15" x14ac:dyDescent="0.25">
      <c r="A12080">
        <v>12079</v>
      </c>
      <c r="B12080">
        <v>4</v>
      </c>
      <c r="C12080" s="1">
        <v>29479</v>
      </c>
      <c r="D12080">
        <v>0</v>
      </c>
      <c r="E12080">
        <v>0</v>
      </c>
      <c r="F12080" t="s">
        <v>20</v>
      </c>
      <c r="G12080" s="1">
        <v>37685</v>
      </c>
      <c r="H12080">
        <v>2</v>
      </c>
      <c r="J12080">
        <v>10</v>
      </c>
      <c r="K12080">
        <v>10107</v>
      </c>
      <c r="L12080" s="1">
        <v>366</v>
      </c>
      <c r="M12080" s="2">
        <f t="shared" si="564"/>
        <v>22.472222222222221</v>
      </c>
      <c r="N12080" s="2" t="str">
        <f t="shared" si="565"/>
        <v/>
      </c>
      <c r="O12080" s="2" t="str">
        <f t="shared" si="566"/>
        <v/>
      </c>
    </row>
    <row r="12081" spans="1:15" x14ac:dyDescent="0.25">
      <c r="A12081">
        <v>12080</v>
      </c>
      <c r="B12081">
        <v>4</v>
      </c>
      <c r="C12081" s="1">
        <v>26850</v>
      </c>
      <c r="D12081">
        <v>0</v>
      </c>
      <c r="E12081">
        <v>0</v>
      </c>
      <c r="F12081" t="s">
        <v>20</v>
      </c>
      <c r="G12081" s="1">
        <v>37685</v>
      </c>
      <c r="H12081">
        <v>2</v>
      </c>
      <c r="J12081">
        <v>10</v>
      </c>
      <c r="K12081">
        <v>13507</v>
      </c>
      <c r="L12081" s="1">
        <v>366</v>
      </c>
      <c r="M12081" s="2">
        <f t="shared" si="564"/>
        <v>29.666666666666668</v>
      </c>
      <c r="N12081" s="2" t="str">
        <f t="shared" si="565"/>
        <v/>
      </c>
      <c r="O12081" s="2" t="str">
        <f t="shared" si="566"/>
        <v/>
      </c>
    </row>
    <row r="12082" spans="1:15" x14ac:dyDescent="0.25">
      <c r="A12082">
        <v>12081</v>
      </c>
      <c r="B12082">
        <v>2</v>
      </c>
      <c r="C12082" s="1">
        <v>26552</v>
      </c>
      <c r="D12082">
        <v>0</v>
      </c>
      <c r="E12082">
        <v>0</v>
      </c>
      <c r="F12082" t="s">
        <v>13</v>
      </c>
      <c r="G12082" s="1">
        <v>37687</v>
      </c>
      <c r="H12082">
        <v>0</v>
      </c>
      <c r="J12082">
        <v>23</v>
      </c>
      <c r="K12082">
        <v>88883</v>
      </c>
      <c r="L12082" s="1">
        <v>366</v>
      </c>
      <c r="M12082" s="2">
        <f t="shared" si="564"/>
        <v>30.491666666666667</v>
      </c>
      <c r="N12082" s="2" t="str">
        <f t="shared" si="565"/>
        <v/>
      </c>
      <c r="O12082" s="2" t="str">
        <f t="shared" si="566"/>
        <v/>
      </c>
    </row>
    <row r="12083" spans="1:15" x14ac:dyDescent="0.25">
      <c r="A12083">
        <v>12082</v>
      </c>
      <c r="B12083">
        <v>2</v>
      </c>
      <c r="C12083" s="1">
        <v>20583</v>
      </c>
      <c r="D12083">
        <v>0</v>
      </c>
      <c r="E12083">
        <v>0</v>
      </c>
      <c r="F12083" t="s">
        <v>13</v>
      </c>
      <c r="G12083" s="1">
        <v>37687</v>
      </c>
      <c r="H12083">
        <v>2</v>
      </c>
      <c r="J12083">
        <v>10</v>
      </c>
      <c r="K12083">
        <v>10107</v>
      </c>
      <c r="L12083" s="1">
        <v>366</v>
      </c>
      <c r="M12083" s="2">
        <f t="shared" si="564"/>
        <v>46.830555555555556</v>
      </c>
      <c r="N12083" s="2" t="str">
        <f t="shared" si="565"/>
        <v/>
      </c>
      <c r="O12083" s="2" t="str">
        <f t="shared" si="566"/>
        <v/>
      </c>
    </row>
    <row r="12084" spans="1:15" x14ac:dyDescent="0.25">
      <c r="A12084">
        <v>12083</v>
      </c>
      <c r="B12084">
        <v>3</v>
      </c>
      <c r="C12084" s="1">
        <v>28592</v>
      </c>
      <c r="D12084">
        <v>0</v>
      </c>
      <c r="E12084">
        <v>1</v>
      </c>
      <c r="F12084" t="s">
        <v>14</v>
      </c>
      <c r="G12084" s="1">
        <v>37691</v>
      </c>
      <c r="H12084">
        <v>2</v>
      </c>
      <c r="J12084">
        <v>10</v>
      </c>
      <c r="K12084">
        <v>16807</v>
      </c>
      <c r="L12084" s="1">
        <v>366</v>
      </c>
      <c r="M12084" s="2">
        <f t="shared" si="564"/>
        <v>24.913888888888888</v>
      </c>
      <c r="N12084" s="2" t="str">
        <f t="shared" si="565"/>
        <v/>
      </c>
      <c r="O12084" s="2" t="str">
        <f t="shared" si="566"/>
        <v/>
      </c>
    </row>
    <row r="12085" spans="1:15" x14ac:dyDescent="0.25">
      <c r="A12085">
        <v>12084</v>
      </c>
      <c r="B12085">
        <v>2</v>
      </c>
      <c r="C12085" s="1">
        <v>21264</v>
      </c>
      <c r="D12085">
        <v>0</v>
      </c>
      <c r="E12085">
        <v>0</v>
      </c>
      <c r="F12085" t="s">
        <v>20</v>
      </c>
      <c r="G12085" s="1">
        <v>37691</v>
      </c>
      <c r="H12085">
        <v>0</v>
      </c>
      <c r="J12085">
        <v>10</v>
      </c>
      <c r="K12085">
        <v>88886</v>
      </c>
      <c r="L12085" s="1">
        <v>366</v>
      </c>
      <c r="M12085" s="2">
        <f t="shared" si="564"/>
        <v>44.975000000000001</v>
      </c>
      <c r="N12085" s="2" t="str">
        <f t="shared" si="565"/>
        <v/>
      </c>
      <c r="O12085" s="2" t="str">
        <f t="shared" si="566"/>
        <v/>
      </c>
    </row>
    <row r="12086" spans="1:15" x14ac:dyDescent="0.25">
      <c r="A12086">
        <v>12085</v>
      </c>
      <c r="B12086">
        <v>4</v>
      </c>
      <c r="C12086" s="1">
        <v>27934</v>
      </c>
      <c r="D12086">
        <v>0</v>
      </c>
      <c r="E12086">
        <v>0</v>
      </c>
      <c r="F12086" t="s">
        <v>20</v>
      </c>
      <c r="G12086" s="1">
        <v>37692</v>
      </c>
      <c r="H12086">
        <v>0</v>
      </c>
      <c r="J12086">
        <v>10</v>
      </c>
      <c r="K12086">
        <v>14607</v>
      </c>
      <c r="L12086" s="1">
        <v>366</v>
      </c>
      <c r="M12086" s="2">
        <f t="shared" si="564"/>
        <v>26.719444444444445</v>
      </c>
      <c r="N12086" s="2" t="str">
        <f t="shared" si="565"/>
        <v/>
      </c>
      <c r="O12086" s="2" t="str">
        <f t="shared" si="566"/>
        <v/>
      </c>
    </row>
    <row r="12087" spans="1:15" x14ac:dyDescent="0.25">
      <c r="A12087">
        <v>12086</v>
      </c>
      <c r="B12087">
        <v>2</v>
      </c>
      <c r="C12087" s="1">
        <v>26503</v>
      </c>
      <c r="D12087">
        <v>0</v>
      </c>
      <c r="E12087">
        <v>0</v>
      </c>
      <c r="F12087" t="s">
        <v>26</v>
      </c>
      <c r="G12087" s="1">
        <v>37692</v>
      </c>
      <c r="H12087">
        <v>2</v>
      </c>
      <c r="J12087">
        <v>10</v>
      </c>
      <c r="K12087">
        <v>10907</v>
      </c>
      <c r="L12087" s="1">
        <v>366</v>
      </c>
      <c r="M12087" s="2">
        <f t="shared" si="564"/>
        <v>30.636111111111113</v>
      </c>
      <c r="N12087" s="2" t="str">
        <f t="shared" si="565"/>
        <v/>
      </c>
      <c r="O12087" s="2" t="str">
        <f t="shared" si="566"/>
        <v/>
      </c>
    </row>
    <row r="12088" spans="1:15" x14ac:dyDescent="0.25">
      <c r="A12088">
        <v>12087</v>
      </c>
      <c r="B12088">
        <v>4</v>
      </c>
      <c r="C12088" s="1">
        <v>28723</v>
      </c>
      <c r="D12088">
        <v>2629</v>
      </c>
      <c r="E12088">
        <v>1</v>
      </c>
      <c r="F12088" t="s">
        <v>26</v>
      </c>
      <c r="G12088" s="1">
        <v>37692</v>
      </c>
      <c r="H12088">
        <v>2</v>
      </c>
      <c r="J12088">
        <v>10</v>
      </c>
      <c r="K12088">
        <v>12149</v>
      </c>
      <c r="L12088" s="1">
        <v>366</v>
      </c>
      <c r="M12088" s="2">
        <f t="shared" si="564"/>
        <v>24.558333333333334</v>
      </c>
      <c r="N12088" s="2" t="str">
        <f t="shared" si="565"/>
        <v/>
      </c>
      <c r="O12088" s="2" t="str">
        <f t="shared" si="566"/>
        <v/>
      </c>
    </row>
    <row r="12089" spans="1:15" x14ac:dyDescent="0.25">
      <c r="A12089">
        <v>12088</v>
      </c>
      <c r="B12089">
        <v>2</v>
      </c>
      <c r="C12089" s="1">
        <v>21981</v>
      </c>
      <c r="D12089">
        <v>0</v>
      </c>
      <c r="E12089">
        <v>0</v>
      </c>
      <c r="F12089" t="s">
        <v>13</v>
      </c>
      <c r="G12089" s="1">
        <v>37692</v>
      </c>
      <c r="H12089">
        <v>0</v>
      </c>
      <c r="J12089">
        <v>21</v>
      </c>
      <c r="K12089">
        <v>88885</v>
      </c>
      <c r="L12089" s="1">
        <v>366</v>
      </c>
      <c r="M12089" s="2">
        <f t="shared" si="564"/>
        <v>43.016666666666666</v>
      </c>
      <c r="N12089" s="2" t="str">
        <f t="shared" si="565"/>
        <v/>
      </c>
      <c r="O12089" s="2" t="str">
        <f t="shared" si="566"/>
        <v/>
      </c>
    </row>
    <row r="12090" spans="1:15" x14ac:dyDescent="0.25">
      <c r="A12090">
        <v>12089</v>
      </c>
      <c r="B12090">
        <v>2</v>
      </c>
      <c r="C12090" s="1">
        <v>24018</v>
      </c>
      <c r="D12090">
        <v>0</v>
      </c>
      <c r="E12090">
        <v>0</v>
      </c>
      <c r="F12090" t="s">
        <v>13</v>
      </c>
      <c r="G12090" s="1">
        <v>37693</v>
      </c>
      <c r="H12090">
        <v>0</v>
      </c>
      <c r="J12090">
        <v>23</v>
      </c>
      <c r="K12090">
        <v>88883</v>
      </c>
      <c r="L12090" s="1">
        <v>366</v>
      </c>
      <c r="M12090" s="2">
        <f t="shared" si="564"/>
        <v>37.444444444444443</v>
      </c>
      <c r="N12090" s="2" t="str">
        <f t="shared" si="565"/>
        <v/>
      </c>
      <c r="O12090" s="2" t="str">
        <f t="shared" si="566"/>
        <v/>
      </c>
    </row>
    <row r="12091" spans="1:15" x14ac:dyDescent="0.25">
      <c r="A12091">
        <v>12090</v>
      </c>
      <c r="B12091">
        <v>4</v>
      </c>
      <c r="C12091" s="1">
        <v>26082</v>
      </c>
      <c r="D12091">
        <v>0</v>
      </c>
      <c r="E12091">
        <v>0</v>
      </c>
      <c r="F12091" t="s">
        <v>20</v>
      </c>
      <c r="G12091" s="1">
        <v>37693</v>
      </c>
      <c r="H12091">
        <v>0</v>
      </c>
      <c r="J12091">
        <v>21</v>
      </c>
      <c r="K12091">
        <v>88882</v>
      </c>
      <c r="L12091" s="1">
        <v>366</v>
      </c>
      <c r="M12091" s="2">
        <f t="shared" si="564"/>
        <v>31.788888888888888</v>
      </c>
      <c r="N12091" s="2" t="str">
        <f t="shared" si="565"/>
        <v/>
      </c>
      <c r="O12091" s="2" t="str">
        <f t="shared" si="566"/>
        <v/>
      </c>
    </row>
    <row r="12092" spans="1:15" x14ac:dyDescent="0.25">
      <c r="A12092">
        <v>12091</v>
      </c>
      <c r="B12092">
        <v>2</v>
      </c>
      <c r="C12092" s="1">
        <v>23020</v>
      </c>
      <c r="D12092">
        <v>0</v>
      </c>
      <c r="E12092">
        <v>0</v>
      </c>
      <c r="F12092" t="s">
        <v>13</v>
      </c>
      <c r="G12092" s="1">
        <v>37693</v>
      </c>
      <c r="H12092">
        <v>0</v>
      </c>
      <c r="J12092">
        <v>23</v>
      </c>
      <c r="K12092">
        <v>88883</v>
      </c>
      <c r="L12092" s="1">
        <v>366</v>
      </c>
      <c r="M12092" s="2">
        <f t="shared" si="564"/>
        <v>40.177777777777777</v>
      </c>
      <c r="N12092" s="2" t="str">
        <f t="shared" si="565"/>
        <v/>
      </c>
      <c r="O12092" s="2" t="str">
        <f t="shared" si="566"/>
        <v/>
      </c>
    </row>
    <row r="12093" spans="1:15" x14ac:dyDescent="0.25">
      <c r="A12093">
        <v>12092</v>
      </c>
      <c r="B12093">
        <v>2</v>
      </c>
      <c r="C12093" s="1">
        <v>19769</v>
      </c>
      <c r="D12093">
        <v>1700</v>
      </c>
      <c r="E12093">
        <v>2</v>
      </c>
      <c r="F12093" t="s">
        <v>14</v>
      </c>
      <c r="G12093" s="1">
        <v>37693</v>
      </c>
      <c r="H12093">
        <v>2</v>
      </c>
      <c r="J12093">
        <v>10</v>
      </c>
      <c r="K12093">
        <v>13807</v>
      </c>
      <c r="L12093" s="1">
        <v>366</v>
      </c>
      <c r="M12093" s="2">
        <f t="shared" si="564"/>
        <v>49.080555555555556</v>
      </c>
      <c r="N12093" s="2" t="str">
        <f t="shared" si="565"/>
        <v/>
      </c>
      <c r="O12093" s="2" t="str">
        <f t="shared" si="566"/>
        <v/>
      </c>
    </row>
    <row r="12094" spans="1:15" x14ac:dyDescent="0.25">
      <c r="A12094">
        <v>12093</v>
      </c>
      <c r="B12094">
        <v>4</v>
      </c>
      <c r="C12094" s="1">
        <v>28615</v>
      </c>
      <c r="D12094">
        <v>1610</v>
      </c>
      <c r="E12094">
        <v>1</v>
      </c>
      <c r="F12094" t="s">
        <v>29</v>
      </c>
      <c r="G12094" s="1">
        <v>37693</v>
      </c>
      <c r="H12094">
        <v>2</v>
      </c>
      <c r="J12094">
        <v>10</v>
      </c>
      <c r="K12094">
        <v>10107</v>
      </c>
      <c r="L12094" s="1">
        <v>366</v>
      </c>
      <c r="M12094" s="2">
        <f t="shared" si="564"/>
        <v>24.855555555555554</v>
      </c>
      <c r="N12094" s="2" t="str">
        <f t="shared" si="565"/>
        <v/>
      </c>
      <c r="O12094" s="2" t="str">
        <f t="shared" si="566"/>
        <v/>
      </c>
    </row>
    <row r="12095" spans="1:15" x14ac:dyDescent="0.25">
      <c r="A12095">
        <v>12094</v>
      </c>
      <c r="B12095">
        <v>2</v>
      </c>
      <c r="C12095" s="1">
        <v>17782</v>
      </c>
      <c r="D12095">
        <v>2116</v>
      </c>
      <c r="E12095">
        <v>1</v>
      </c>
      <c r="F12095" t="s">
        <v>14</v>
      </c>
      <c r="G12095" s="1">
        <v>37693</v>
      </c>
      <c r="H12095">
        <v>2</v>
      </c>
      <c r="J12095">
        <v>10</v>
      </c>
      <c r="K12095">
        <v>10107</v>
      </c>
      <c r="L12095" s="1">
        <v>366</v>
      </c>
      <c r="M12095" s="2">
        <f t="shared" si="564"/>
        <v>54.519444444444446</v>
      </c>
      <c r="N12095" s="2" t="str">
        <f t="shared" si="565"/>
        <v/>
      </c>
      <c r="O12095" s="2" t="str">
        <f t="shared" si="566"/>
        <v/>
      </c>
    </row>
    <row r="12096" spans="1:15" x14ac:dyDescent="0.25">
      <c r="A12096">
        <v>12095</v>
      </c>
      <c r="B12096">
        <v>4</v>
      </c>
      <c r="C12096" s="1">
        <v>33834</v>
      </c>
      <c r="D12096">
        <v>0</v>
      </c>
      <c r="E12096">
        <v>0</v>
      </c>
      <c r="F12096" t="s">
        <v>20</v>
      </c>
      <c r="G12096" s="1">
        <v>37693</v>
      </c>
      <c r="H12096">
        <v>2</v>
      </c>
      <c r="J12096">
        <v>21</v>
      </c>
      <c r="K12096">
        <v>10107</v>
      </c>
      <c r="L12096" s="1">
        <v>366</v>
      </c>
      <c r="M12096" s="2">
        <f t="shared" si="564"/>
        <v>10.569444444444445</v>
      </c>
      <c r="N12096" s="2" t="str">
        <f t="shared" si="565"/>
        <v/>
      </c>
      <c r="O12096" s="2" t="str">
        <f t="shared" si="566"/>
        <v/>
      </c>
    </row>
    <row r="12097" spans="1:15" x14ac:dyDescent="0.25">
      <c r="A12097">
        <v>12096</v>
      </c>
      <c r="B12097">
        <v>4</v>
      </c>
      <c r="C12097" s="1">
        <v>33470</v>
      </c>
      <c r="D12097">
        <v>0</v>
      </c>
      <c r="E12097">
        <v>0</v>
      </c>
      <c r="F12097" t="s">
        <v>20</v>
      </c>
      <c r="G12097" s="1">
        <v>37693</v>
      </c>
      <c r="H12097">
        <v>2</v>
      </c>
      <c r="J12097">
        <v>21</v>
      </c>
      <c r="K12097">
        <v>10107</v>
      </c>
      <c r="L12097" s="1">
        <v>366</v>
      </c>
      <c r="M12097" s="2">
        <f t="shared" si="564"/>
        <v>11.563888888888888</v>
      </c>
      <c r="N12097" s="2" t="str">
        <f t="shared" si="565"/>
        <v/>
      </c>
      <c r="O12097" s="2" t="str">
        <f t="shared" si="566"/>
        <v/>
      </c>
    </row>
    <row r="12098" spans="1:15" x14ac:dyDescent="0.25">
      <c r="A12098">
        <v>12097</v>
      </c>
      <c r="B12098">
        <v>2</v>
      </c>
      <c r="C12098" s="1">
        <v>23766</v>
      </c>
      <c r="D12098">
        <v>0</v>
      </c>
      <c r="E12098">
        <v>1</v>
      </c>
      <c r="F12098" t="s">
        <v>20</v>
      </c>
      <c r="G12098" s="1">
        <v>37693</v>
      </c>
      <c r="H12098">
        <v>2</v>
      </c>
      <c r="J12098">
        <v>10</v>
      </c>
      <c r="K12098">
        <v>10107</v>
      </c>
      <c r="L12098" s="1">
        <v>366</v>
      </c>
      <c r="M12098" s="2">
        <f t="shared" si="564"/>
        <v>38.136111111111113</v>
      </c>
      <c r="N12098" s="2" t="str">
        <f t="shared" si="565"/>
        <v/>
      </c>
      <c r="O12098" s="2" t="str">
        <f t="shared" si="566"/>
        <v/>
      </c>
    </row>
    <row r="12099" spans="1:15" x14ac:dyDescent="0.25">
      <c r="A12099">
        <v>12098</v>
      </c>
      <c r="B12099">
        <v>3</v>
      </c>
      <c r="C12099" s="1">
        <v>21561</v>
      </c>
      <c r="D12099">
        <v>2440</v>
      </c>
      <c r="E12099">
        <v>3</v>
      </c>
      <c r="F12099" t="s">
        <v>14</v>
      </c>
      <c r="G12099" s="1">
        <v>37693</v>
      </c>
      <c r="H12099">
        <v>2</v>
      </c>
      <c r="J12099">
        <v>10</v>
      </c>
      <c r="K12099">
        <v>10307</v>
      </c>
      <c r="L12099" s="1">
        <v>366</v>
      </c>
      <c r="M12099" s="2">
        <f t="shared" si="564"/>
        <v>44.172222222222224</v>
      </c>
      <c r="N12099" s="2" t="str">
        <f t="shared" si="565"/>
        <v/>
      </c>
      <c r="O12099" s="2" t="str">
        <f t="shared" si="566"/>
        <v/>
      </c>
    </row>
    <row r="12100" spans="1:15" x14ac:dyDescent="0.25">
      <c r="A12100">
        <v>12099</v>
      </c>
      <c r="B12100">
        <v>2</v>
      </c>
      <c r="C12100" s="1">
        <v>28195</v>
      </c>
      <c r="D12100">
        <v>1225</v>
      </c>
      <c r="E12100">
        <v>0</v>
      </c>
      <c r="F12100" t="s">
        <v>13</v>
      </c>
      <c r="G12100" s="1">
        <v>37694</v>
      </c>
      <c r="H12100">
        <v>0</v>
      </c>
      <c r="J12100">
        <v>10</v>
      </c>
      <c r="K12100">
        <v>11307</v>
      </c>
      <c r="L12100" s="1">
        <v>366</v>
      </c>
      <c r="M12100" s="2">
        <f t="shared" si="564"/>
        <v>26.008333333333333</v>
      </c>
      <c r="N12100" s="2" t="str">
        <f t="shared" si="565"/>
        <v/>
      </c>
      <c r="O12100" s="2" t="str">
        <f t="shared" si="566"/>
        <v/>
      </c>
    </row>
    <row r="12101" spans="1:15" x14ac:dyDescent="0.25">
      <c r="A12101">
        <v>12100</v>
      </c>
      <c r="B12101">
        <v>2</v>
      </c>
      <c r="C12101" s="1">
        <v>21870</v>
      </c>
      <c r="D12101">
        <v>0</v>
      </c>
      <c r="E12101">
        <v>0</v>
      </c>
      <c r="F12101" t="s">
        <v>13</v>
      </c>
      <c r="G12101" s="1">
        <v>37694</v>
      </c>
      <c r="H12101">
        <v>0</v>
      </c>
      <c r="J12101">
        <v>23</v>
      </c>
      <c r="K12101">
        <v>88883</v>
      </c>
      <c r="L12101" s="1">
        <v>366</v>
      </c>
      <c r="M12101" s="2">
        <f t="shared" ref="M12101:M12164" si="567">DAYS360(C12101,G12101,TRUE)/360</f>
        <v>43.327777777777776</v>
      </c>
      <c r="N12101" s="2" t="str">
        <f t="shared" ref="N12101:N12164" si="568">IF(DAYS360(C12101,L12101)/360&gt;0,DAYS360(C12101,L12101)/360,"")</f>
        <v/>
      </c>
      <c r="O12101" s="2" t="str">
        <f t="shared" ref="O12101:O12164" si="569">IF(N12101="","",N12101-M12101)</f>
        <v/>
      </c>
    </row>
    <row r="12102" spans="1:15" x14ac:dyDescent="0.25">
      <c r="A12102">
        <v>12101</v>
      </c>
      <c r="B12102">
        <v>2</v>
      </c>
      <c r="C12102" s="1">
        <v>26762</v>
      </c>
      <c r="D12102">
        <v>2491</v>
      </c>
      <c r="E12102">
        <v>1</v>
      </c>
      <c r="F12102" t="s">
        <v>14</v>
      </c>
      <c r="G12102" s="1">
        <v>37694</v>
      </c>
      <c r="H12102">
        <v>2</v>
      </c>
      <c r="J12102">
        <v>10</v>
      </c>
      <c r="K12102">
        <v>10107</v>
      </c>
      <c r="L12102" s="1">
        <v>366</v>
      </c>
      <c r="M12102" s="2">
        <f t="shared" si="567"/>
        <v>29.933333333333334</v>
      </c>
      <c r="N12102" s="2" t="str">
        <f t="shared" si="568"/>
        <v/>
      </c>
      <c r="O12102" s="2" t="str">
        <f t="shared" si="569"/>
        <v/>
      </c>
    </row>
    <row r="12103" spans="1:15" x14ac:dyDescent="0.25">
      <c r="A12103">
        <v>12102</v>
      </c>
      <c r="B12103">
        <v>3</v>
      </c>
      <c r="C12103" s="1">
        <v>16954</v>
      </c>
      <c r="D12103">
        <v>1662</v>
      </c>
      <c r="E12103">
        <v>3</v>
      </c>
      <c r="F12103" t="s">
        <v>14</v>
      </c>
      <c r="G12103" s="1">
        <v>37694</v>
      </c>
      <c r="H12103">
        <v>2</v>
      </c>
      <c r="J12103">
        <v>10</v>
      </c>
      <c r="K12103">
        <v>10907</v>
      </c>
      <c r="L12103" s="1">
        <v>366</v>
      </c>
      <c r="M12103" s="2">
        <f t="shared" si="567"/>
        <v>56.786111111111111</v>
      </c>
      <c r="N12103" s="2" t="str">
        <f t="shared" si="568"/>
        <v/>
      </c>
      <c r="O12103" s="2" t="str">
        <f t="shared" si="569"/>
        <v/>
      </c>
    </row>
    <row r="12104" spans="1:15" x14ac:dyDescent="0.25">
      <c r="A12104">
        <v>12103</v>
      </c>
      <c r="B12104">
        <v>3</v>
      </c>
      <c r="C12104" s="1">
        <v>19630</v>
      </c>
      <c r="D12104">
        <v>0</v>
      </c>
      <c r="E12104">
        <v>0</v>
      </c>
      <c r="F12104" t="s">
        <v>13</v>
      </c>
      <c r="G12104" s="1">
        <v>37697</v>
      </c>
      <c r="H12104">
        <v>0</v>
      </c>
      <c r="J12104">
        <v>25</v>
      </c>
      <c r="K12104">
        <v>88882</v>
      </c>
      <c r="L12104" s="1">
        <v>366</v>
      </c>
      <c r="M12104" s="2">
        <f t="shared" si="567"/>
        <v>49.469444444444441</v>
      </c>
      <c r="N12104" s="2" t="str">
        <f t="shared" si="568"/>
        <v/>
      </c>
      <c r="O12104" s="2" t="str">
        <f t="shared" si="569"/>
        <v/>
      </c>
    </row>
    <row r="12105" spans="1:15" x14ac:dyDescent="0.25">
      <c r="A12105">
        <v>12104</v>
      </c>
      <c r="B12105">
        <v>2</v>
      </c>
      <c r="C12105" s="1">
        <v>17601</v>
      </c>
      <c r="D12105">
        <v>0</v>
      </c>
      <c r="E12105">
        <v>0</v>
      </c>
      <c r="F12105" t="s">
        <v>17</v>
      </c>
      <c r="G12105" s="1">
        <v>37698</v>
      </c>
      <c r="H12105">
        <v>2</v>
      </c>
      <c r="J12105">
        <v>10</v>
      </c>
      <c r="K12105">
        <v>11907</v>
      </c>
      <c r="L12105" s="1">
        <v>366</v>
      </c>
      <c r="M12105" s="2">
        <f t="shared" si="567"/>
        <v>55.024999999999999</v>
      </c>
      <c r="N12105" s="2" t="str">
        <f t="shared" si="568"/>
        <v/>
      </c>
      <c r="O12105" s="2" t="str">
        <f t="shared" si="569"/>
        <v/>
      </c>
    </row>
    <row r="12106" spans="1:15" x14ac:dyDescent="0.25">
      <c r="A12106">
        <v>12105</v>
      </c>
      <c r="B12106">
        <v>4</v>
      </c>
      <c r="C12106" s="1">
        <v>23526</v>
      </c>
      <c r="D12106">
        <v>0</v>
      </c>
      <c r="E12106">
        <v>0</v>
      </c>
      <c r="F12106" t="s">
        <v>26</v>
      </c>
      <c r="G12106" s="1">
        <v>37698</v>
      </c>
      <c r="H12106">
        <v>2</v>
      </c>
      <c r="J12106">
        <v>10</v>
      </c>
      <c r="K12106">
        <v>13807</v>
      </c>
      <c r="L12106" s="1">
        <v>366</v>
      </c>
      <c r="M12106" s="2">
        <f t="shared" si="567"/>
        <v>38.802777777777777</v>
      </c>
      <c r="N12106" s="2" t="str">
        <f t="shared" si="568"/>
        <v/>
      </c>
      <c r="O12106" s="2" t="str">
        <f t="shared" si="569"/>
        <v/>
      </c>
    </row>
    <row r="12107" spans="1:15" x14ac:dyDescent="0.25">
      <c r="A12107">
        <v>12106</v>
      </c>
      <c r="B12107">
        <v>4</v>
      </c>
      <c r="C12107" s="1">
        <v>23900</v>
      </c>
      <c r="D12107">
        <v>0</v>
      </c>
      <c r="E12107">
        <v>0</v>
      </c>
      <c r="F12107" t="s">
        <v>20</v>
      </c>
      <c r="G12107" s="1">
        <v>37698</v>
      </c>
      <c r="H12107">
        <v>0</v>
      </c>
      <c r="J12107">
        <v>25</v>
      </c>
      <c r="K12107">
        <v>88882</v>
      </c>
      <c r="L12107" s="1">
        <v>366</v>
      </c>
      <c r="M12107" s="2">
        <f t="shared" si="567"/>
        <v>37.780555555555559</v>
      </c>
      <c r="N12107" s="2" t="str">
        <f t="shared" si="568"/>
        <v/>
      </c>
      <c r="O12107" s="2" t="str">
        <f t="shared" si="569"/>
        <v/>
      </c>
    </row>
    <row r="12108" spans="1:15" x14ac:dyDescent="0.25">
      <c r="A12108">
        <v>12107</v>
      </c>
      <c r="B12108">
        <v>2</v>
      </c>
      <c r="C12108" s="1">
        <v>18827</v>
      </c>
      <c r="D12108">
        <v>0</v>
      </c>
      <c r="E12108">
        <v>0</v>
      </c>
      <c r="F12108" t="s">
        <v>13</v>
      </c>
      <c r="G12108" s="1">
        <v>37698</v>
      </c>
      <c r="H12108">
        <v>0</v>
      </c>
      <c r="J12108">
        <v>21</v>
      </c>
      <c r="K12108">
        <v>88882</v>
      </c>
      <c r="L12108" s="1">
        <v>366</v>
      </c>
      <c r="M12108" s="2">
        <f t="shared" si="567"/>
        <v>51.666666666666664</v>
      </c>
      <c r="N12108" s="2" t="str">
        <f t="shared" si="568"/>
        <v/>
      </c>
      <c r="O12108" s="2" t="str">
        <f t="shared" si="569"/>
        <v/>
      </c>
    </row>
    <row r="12109" spans="1:15" x14ac:dyDescent="0.25">
      <c r="A12109">
        <v>12108</v>
      </c>
      <c r="B12109">
        <v>3</v>
      </c>
      <c r="C12109" s="1">
        <v>20857</v>
      </c>
      <c r="D12109">
        <v>0</v>
      </c>
      <c r="E12109">
        <v>0</v>
      </c>
      <c r="F12109" t="s">
        <v>13</v>
      </c>
      <c r="G12109" s="1">
        <v>37698</v>
      </c>
      <c r="H12109">
        <v>0</v>
      </c>
      <c r="J12109">
        <v>21</v>
      </c>
      <c r="K12109">
        <v>88882</v>
      </c>
      <c r="L12109" s="1">
        <v>366</v>
      </c>
      <c r="M12109" s="2">
        <f t="shared" si="567"/>
        <v>46.116666666666667</v>
      </c>
      <c r="N12109" s="2" t="str">
        <f t="shared" si="568"/>
        <v/>
      </c>
      <c r="O12109" s="2" t="str">
        <f t="shared" si="569"/>
        <v/>
      </c>
    </row>
    <row r="12110" spans="1:15" x14ac:dyDescent="0.25">
      <c r="A12110">
        <v>12109</v>
      </c>
      <c r="B12110">
        <v>2</v>
      </c>
      <c r="C12110" s="1">
        <v>23479</v>
      </c>
      <c r="D12110">
        <v>0</v>
      </c>
      <c r="E12110">
        <v>0</v>
      </c>
      <c r="F12110" t="s">
        <v>13</v>
      </c>
      <c r="G12110" s="1">
        <v>37699</v>
      </c>
      <c r="H12110">
        <v>0</v>
      </c>
      <c r="J12110">
        <v>21</v>
      </c>
      <c r="K12110">
        <v>88882</v>
      </c>
      <c r="L12110" s="1">
        <v>366</v>
      </c>
      <c r="M12110" s="2">
        <f t="shared" si="567"/>
        <v>38.93611111111111</v>
      </c>
      <c r="N12110" s="2" t="str">
        <f t="shared" si="568"/>
        <v/>
      </c>
      <c r="O12110" s="2" t="str">
        <f t="shared" si="569"/>
        <v/>
      </c>
    </row>
    <row r="12111" spans="1:15" x14ac:dyDescent="0.25">
      <c r="A12111">
        <v>12110</v>
      </c>
      <c r="B12111">
        <v>2</v>
      </c>
      <c r="C12111" s="1">
        <v>20719</v>
      </c>
      <c r="D12111">
        <v>0</v>
      </c>
      <c r="E12111">
        <v>1</v>
      </c>
      <c r="F12111" t="s">
        <v>14</v>
      </c>
      <c r="G12111" s="1">
        <v>37700</v>
      </c>
      <c r="H12111">
        <v>2</v>
      </c>
      <c r="J12111">
        <v>10</v>
      </c>
      <c r="K12111">
        <v>88882</v>
      </c>
      <c r="L12111" s="1">
        <v>366</v>
      </c>
      <c r="M12111" s="2">
        <f t="shared" si="567"/>
        <v>46.49722222222222</v>
      </c>
      <c r="N12111" s="2" t="str">
        <f t="shared" si="568"/>
        <v/>
      </c>
      <c r="O12111" s="2" t="str">
        <f t="shared" si="569"/>
        <v/>
      </c>
    </row>
    <row r="12112" spans="1:15" x14ac:dyDescent="0.25">
      <c r="A12112">
        <v>12111</v>
      </c>
      <c r="B12112">
        <v>2</v>
      </c>
      <c r="C12112" s="1">
        <v>17068</v>
      </c>
      <c r="D12112">
        <v>2846</v>
      </c>
      <c r="E12112">
        <v>0</v>
      </c>
      <c r="F12112" t="s">
        <v>14</v>
      </c>
      <c r="G12112" s="1">
        <v>37700</v>
      </c>
      <c r="H12112">
        <v>0</v>
      </c>
      <c r="J12112">
        <v>23</v>
      </c>
      <c r="K12112">
        <v>88883</v>
      </c>
      <c r="L12112" s="1">
        <v>366</v>
      </c>
      <c r="M12112" s="2">
        <f t="shared" si="567"/>
        <v>56.491666666666667</v>
      </c>
      <c r="N12112" s="2" t="str">
        <f t="shared" si="568"/>
        <v/>
      </c>
      <c r="O12112" s="2" t="str">
        <f t="shared" si="569"/>
        <v/>
      </c>
    </row>
    <row r="12113" spans="1:15" x14ac:dyDescent="0.25">
      <c r="A12113">
        <v>12112</v>
      </c>
      <c r="B12113">
        <v>2</v>
      </c>
      <c r="C12113" s="1">
        <v>18122</v>
      </c>
      <c r="D12113">
        <v>0</v>
      </c>
      <c r="E12113">
        <v>0</v>
      </c>
      <c r="F12113" t="s">
        <v>13</v>
      </c>
      <c r="G12113" s="1">
        <v>37700</v>
      </c>
      <c r="H12113">
        <v>0</v>
      </c>
      <c r="J12113">
        <v>23</v>
      </c>
      <c r="K12113">
        <v>88883</v>
      </c>
      <c r="L12113" s="1">
        <v>366</v>
      </c>
      <c r="M12113" s="2">
        <f t="shared" si="567"/>
        <v>53.605555555555554</v>
      </c>
      <c r="N12113" s="2" t="str">
        <f t="shared" si="568"/>
        <v/>
      </c>
      <c r="O12113" s="2" t="str">
        <f t="shared" si="569"/>
        <v/>
      </c>
    </row>
    <row r="12114" spans="1:15" x14ac:dyDescent="0.25">
      <c r="A12114">
        <v>12113</v>
      </c>
      <c r="B12114">
        <v>2</v>
      </c>
      <c r="C12114" s="1">
        <v>25822</v>
      </c>
      <c r="D12114">
        <v>0</v>
      </c>
      <c r="E12114">
        <v>0</v>
      </c>
      <c r="F12114" t="s">
        <v>13</v>
      </c>
      <c r="G12114" s="1">
        <v>37700</v>
      </c>
      <c r="H12114">
        <v>0</v>
      </c>
      <c r="I12114" t="s">
        <v>19</v>
      </c>
      <c r="J12114">
        <v>21</v>
      </c>
      <c r="K12114">
        <v>15707</v>
      </c>
      <c r="L12114" s="1">
        <v>37803</v>
      </c>
      <c r="M12114" s="2">
        <f t="shared" si="567"/>
        <v>32.524999999999999</v>
      </c>
      <c r="N12114" s="2">
        <f t="shared" si="568"/>
        <v>32.805555555555557</v>
      </c>
      <c r="O12114" s="2">
        <f t="shared" si="569"/>
        <v>0.28055555555555856</v>
      </c>
    </row>
    <row r="12115" spans="1:15" x14ac:dyDescent="0.25">
      <c r="A12115">
        <v>12114</v>
      </c>
      <c r="B12115">
        <v>3</v>
      </c>
      <c r="C12115" s="1">
        <v>25102</v>
      </c>
      <c r="D12115">
        <v>0</v>
      </c>
      <c r="E12115">
        <v>0</v>
      </c>
      <c r="F12115" t="s">
        <v>23</v>
      </c>
      <c r="G12115" s="1">
        <v>37701</v>
      </c>
      <c r="H12115">
        <v>2</v>
      </c>
      <c r="J12115">
        <v>10</v>
      </c>
      <c r="K12115">
        <v>14707</v>
      </c>
      <c r="L12115" s="1">
        <v>366</v>
      </c>
      <c r="M12115" s="2">
        <f t="shared" si="567"/>
        <v>34.5</v>
      </c>
      <c r="N12115" s="2" t="str">
        <f t="shared" si="568"/>
        <v/>
      </c>
      <c r="O12115" s="2" t="str">
        <f t="shared" si="569"/>
        <v/>
      </c>
    </row>
    <row r="12116" spans="1:15" x14ac:dyDescent="0.25">
      <c r="A12116">
        <v>12115</v>
      </c>
      <c r="B12116">
        <v>4</v>
      </c>
      <c r="C12116" s="1">
        <v>32692</v>
      </c>
      <c r="D12116">
        <v>0</v>
      </c>
      <c r="E12116">
        <v>0</v>
      </c>
      <c r="F12116" t="s">
        <v>20</v>
      </c>
      <c r="G12116" s="1">
        <v>37704</v>
      </c>
      <c r="H12116">
        <v>2</v>
      </c>
      <c r="J12116">
        <v>21</v>
      </c>
      <c r="K12116">
        <v>10107</v>
      </c>
      <c r="L12116" s="1">
        <v>366</v>
      </c>
      <c r="M12116" s="2">
        <f t="shared" si="567"/>
        <v>13.725</v>
      </c>
      <c r="N12116" s="2" t="str">
        <f t="shared" si="568"/>
        <v/>
      </c>
      <c r="O12116" s="2" t="str">
        <f t="shared" si="569"/>
        <v/>
      </c>
    </row>
    <row r="12117" spans="1:15" x14ac:dyDescent="0.25">
      <c r="A12117">
        <v>12116</v>
      </c>
      <c r="B12117">
        <v>2</v>
      </c>
      <c r="C12117" s="1">
        <v>26287</v>
      </c>
      <c r="D12117">
        <v>0</v>
      </c>
      <c r="E12117">
        <v>0</v>
      </c>
      <c r="F12117" t="s">
        <v>13</v>
      </c>
      <c r="G12117" s="1">
        <v>37705</v>
      </c>
      <c r="H12117">
        <v>0</v>
      </c>
      <c r="J12117">
        <v>23</v>
      </c>
      <c r="K12117">
        <v>88883</v>
      </c>
      <c r="L12117" s="1">
        <v>366</v>
      </c>
      <c r="M12117" s="2">
        <f t="shared" si="567"/>
        <v>31.263888888888889</v>
      </c>
      <c r="N12117" s="2" t="str">
        <f t="shared" si="568"/>
        <v/>
      </c>
      <c r="O12117" s="2" t="str">
        <f t="shared" si="569"/>
        <v/>
      </c>
    </row>
    <row r="12118" spans="1:15" x14ac:dyDescent="0.25">
      <c r="A12118">
        <v>12117</v>
      </c>
      <c r="B12118">
        <v>4</v>
      </c>
      <c r="C12118" s="1">
        <v>36289</v>
      </c>
      <c r="D12118">
        <v>0</v>
      </c>
      <c r="E12118">
        <v>0</v>
      </c>
      <c r="F12118" t="s">
        <v>20</v>
      </c>
      <c r="G12118" s="1">
        <v>37705</v>
      </c>
      <c r="H12118">
        <v>0</v>
      </c>
      <c r="J12118">
        <v>21</v>
      </c>
      <c r="K12118">
        <v>10107</v>
      </c>
      <c r="L12118" s="1">
        <v>366</v>
      </c>
      <c r="M12118" s="2">
        <f t="shared" si="567"/>
        <v>3.8777777777777778</v>
      </c>
      <c r="N12118" s="2" t="str">
        <f t="shared" si="568"/>
        <v/>
      </c>
      <c r="O12118" s="2" t="str">
        <f t="shared" si="569"/>
        <v/>
      </c>
    </row>
    <row r="12119" spans="1:15" x14ac:dyDescent="0.25">
      <c r="A12119">
        <v>12118</v>
      </c>
      <c r="B12119">
        <v>2</v>
      </c>
      <c r="C12119" s="1">
        <v>36876</v>
      </c>
      <c r="D12119">
        <v>0</v>
      </c>
      <c r="E12119">
        <v>0</v>
      </c>
      <c r="F12119" t="s">
        <v>20</v>
      </c>
      <c r="G12119" s="1">
        <v>37705</v>
      </c>
      <c r="H12119">
        <v>0</v>
      </c>
      <c r="J12119">
        <v>21</v>
      </c>
      <c r="K12119">
        <v>10107</v>
      </c>
      <c r="L12119" s="1">
        <v>366</v>
      </c>
      <c r="M12119" s="2">
        <f t="shared" si="567"/>
        <v>2.2749999999999999</v>
      </c>
      <c r="N12119" s="2" t="str">
        <f t="shared" si="568"/>
        <v/>
      </c>
      <c r="O12119" s="2" t="str">
        <f t="shared" si="569"/>
        <v/>
      </c>
    </row>
    <row r="12120" spans="1:15" x14ac:dyDescent="0.25">
      <c r="A12120">
        <v>12119</v>
      </c>
      <c r="B12120">
        <v>2</v>
      </c>
      <c r="C12120" s="1">
        <v>17081</v>
      </c>
      <c r="D12120">
        <v>0</v>
      </c>
      <c r="E12120">
        <v>0</v>
      </c>
      <c r="F12120" t="s">
        <v>13</v>
      </c>
      <c r="G12120" s="1">
        <v>37707</v>
      </c>
      <c r="H12120">
        <v>0</v>
      </c>
      <c r="J12120">
        <v>21</v>
      </c>
      <c r="K12120">
        <v>88882</v>
      </c>
      <c r="L12120" s="1">
        <v>366</v>
      </c>
      <c r="M12120" s="2">
        <f t="shared" si="567"/>
        <v>56.475000000000001</v>
      </c>
      <c r="N12120" s="2" t="str">
        <f t="shared" si="568"/>
        <v/>
      </c>
      <c r="O12120" s="2" t="str">
        <f t="shared" si="569"/>
        <v/>
      </c>
    </row>
    <row r="12121" spans="1:15" x14ac:dyDescent="0.25">
      <c r="A12121">
        <v>12120</v>
      </c>
      <c r="B12121">
        <v>4</v>
      </c>
      <c r="C12121" s="1">
        <v>25915</v>
      </c>
      <c r="D12121">
        <v>0</v>
      </c>
      <c r="E12121">
        <v>0</v>
      </c>
      <c r="F12121" t="s">
        <v>20</v>
      </c>
      <c r="G12121" s="1">
        <v>37707</v>
      </c>
      <c r="H12121">
        <v>2</v>
      </c>
      <c r="J12121">
        <v>10</v>
      </c>
      <c r="K12121">
        <v>15607</v>
      </c>
      <c r="L12121" s="1">
        <v>366</v>
      </c>
      <c r="M12121" s="2">
        <f t="shared" si="567"/>
        <v>32.288888888888891</v>
      </c>
      <c r="N12121" s="2" t="str">
        <f t="shared" si="568"/>
        <v/>
      </c>
      <c r="O12121" s="2" t="str">
        <f t="shared" si="569"/>
        <v/>
      </c>
    </row>
    <row r="12122" spans="1:15" x14ac:dyDescent="0.25">
      <c r="A12122">
        <v>12121</v>
      </c>
      <c r="B12122">
        <v>2</v>
      </c>
      <c r="C12122" s="1">
        <v>20431</v>
      </c>
      <c r="D12122">
        <v>0</v>
      </c>
      <c r="E12122">
        <v>0</v>
      </c>
      <c r="F12122" t="s">
        <v>13</v>
      </c>
      <c r="G12122" s="1">
        <v>37708</v>
      </c>
      <c r="H12122">
        <v>0</v>
      </c>
      <c r="J12122">
        <v>25</v>
      </c>
      <c r="K12122">
        <v>88882</v>
      </c>
      <c r="L12122" s="1">
        <v>366</v>
      </c>
      <c r="M12122" s="2">
        <f t="shared" si="567"/>
        <v>47.305555555555557</v>
      </c>
      <c r="N12122" s="2" t="str">
        <f t="shared" si="568"/>
        <v/>
      </c>
      <c r="O12122" s="2" t="str">
        <f t="shared" si="569"/>
        <v/>
      </c>
    </row>
    <row r="12123" spans="1:15" x14ac:dyDescent="0.25">
      <c r="A12123">
        <v>12122</v>
      </c>
      <c r="B12123">
        <v>2</v>
      </c>
      <c r="C12123" s="1">
        <v>27348</v>
      </c>
      <c r="D12123">
        <v>0</v>
      </c>
      <c r="E12123">
        <v>0</v>
      </c>
      <c r="F12123" t="s">
        <v>20</v>
      </c>
      <c r="G12123" s="1">
        <v>37708</v>
      </c>
      <c r="H12123">
        <v>2</v>
      </c>
      <c r="J12123">
        <v>10</v>
      </c>
      <c r="K12123">
        <v>10107</v>
      </c>
      <c r="L12123" s="1">
        <v>366</v>
      </c>
      <c r="M12123" s="2">
        <f t="shared" si="567"/>
        <v>28.369444444444444</v>
      </c>
      <c r="N12123" s="2" t="str">
        <f t="shared" si="568"/>
        <v/>
      </c>
      <c r="O12123" s="2" t="str">
        <f t="shared" si="569"/>
        <v/>
      </c>
    </row>
    <row r="12124" spans="1:15" x14ac:dyDescent="0.25">
      <c r="A12124">
        <v>12123</v>
      </c>
      <c r="B12124">
        <v>3</v>
      </c>
      <c r="C12124" s="1">
        <v>14529</v>
      </c>
      <c r="D12124">
        <v>1429</v>
      </c>
      <c r="E12124">
        <v>0</v>
      </c>
      <c r="F12124" t="s">
        <v>14</v>
      </c>
      <c r="G12124" s="1">
        <v>37708</v>
      </c>
      <c r="H12124">
        <v>2</v>
      </c>
      <c r="J12124">
        <v>10</v>
      </c>
      <c r="K12124">
        <v>15807</v>
      </c>
      <c r="L12124" s="1">
        <v>366</v>
      </c>
      <c r="M12124" s="2">
        <f t="shared" si="567"/>
        <v>63.463888888888889</v>
      </c>
      <c r="N12124" s="2" t="str">
        <f t="shared" si="568"/>
        <v/>
      </c>
      <c r="O12124" s="2" t="str">
        <f t="shared" si="569"/>
        <v/>
      </c>
    </row>
    <row r="12125" spans="1:15" x14ac:dyDescent="0.25">
      <c r="A12125">
        <v>12124</v>
      </c>
      <c r="B12125">
        <v>2</v>
      </c>
      <c r="C12125" s="1">
        <v>22421</v>
      </c>
      <c r="D12125">
        <v>0</v>
      </c>
      <c r="E12125">
        <v>0</v>
      </c>
      <c r="F12125" t="s">
        <v>13</v>
      </c>
      <c r="G12125" s="1">
        <v>37708</v>
      </c>
      <c r="H12125">
        <v>0</v>
      </c>
      <c r="I12125" t="s">
        <v>19</v>
      </c>
      <c r="J12125">
        <v>21</v>
      </c>
      <c r="K12125">
        <v>10307</v>
      </c>
      <c r="L12125" s="1">
        <v>37734</v>
      </c>
      <c r="M12125" s="2">
        <f t="shared" si="567"/>
        <v>41.855555555555554</v>
      </c>
      <c r="N12125" s="2">
        <f t="shared" si="568"/>
        <v>41.924999999999997</v>
      </c>
      <c r="O12125" s="2">
        <f t="shared" si="569"/>
        <v>6.9444444444442865E-2</v>
      </c>
    </row>
    <row r="12126" spans="1:15" x14ac:dyDescent="0.25">
      <c r="A12126">
        <v>12125</v>
      </c>
      <c r="B12126">
        <v>2</v>
      </c>
      <c r="C12126" s="1">
        <v>23464</v>
      </c>
      <c r="D12126">
        <v>0</v>
      </c>
      <c r="E12126">
        <v>0</v>
      </c>
      <c r="F12126" t="s">
        <v>14</v>
      </c>
      <c r="G12126" s="1">
        <v>37711</v>
      </c>
      <c r="H12126">
        <v>2</v>
      </c>
      <c r="J12126">
        <v>10</v>
      </c>
      <c r="K12126">
        <v>10107</v>
      </c>
      <c r="L12126" s="1">
        <v>366</v>
      </c>
      <c r="M12126" s="2">
        <f t="shared" si="567"/>
        <v>39.005555555555553</v>
      </c>
      <c r="N12126" s="2" t="str">
        <f t="shared" si="568"/>
        <v/>
      </c>
      <c r="O12126" s="2" t="str">
        <f t="shared" si="569"/>
        <v/>
      </c>
    </row>
    <row r="12127" spans="1:15" x14ac:dyDescent="0.25">
      <c r="A12127">
        <v>12126</v>
      </c>
      <c r="B12127">
        <v>2</v>
      </c>
      <c r="C12127" s="1">
        <v>24108</v>
      </c>
      <c r="D12127">
        <v>1160</v>
      </c>
      <c r="E12127">
        <v>0</v>
      </c>
      <c r="F12127" t="s">
        <v>20</v>
      </c>
      <c r="G12127" s="1">
        <v>37711</v>
      </c>
      <c r="H12127">
        <v>2</v>
      </c>
      <c r="J12127">
        <v>10</v>
      </c>
      <c r="K12127">
        <v>10807</v>
      </c>
      <c r="L12127" s="1">
        <v>366</v>
      </c>
      <c r="M12127" s="2">
        <f t="shared" si="567"/>
        <v>37.24722222222222</v>
      </c>
      <c r="N12127" s="2" t="str">
        <f t="shared" si="568"/>
        <v/>
      </c>
      <c r="O12127" s="2" t="str">
        <f t="shared" si="569"/>
        <v/>
      </c>
    </row>
    <row r="12128" spans="1:15" x14ac:dyDescent="0.25">
      <c r="A12128">
        <v>12127</v>
      </c>
      <c r="B12128">
        <v>2</v>
      </c>
      <c r="C12128" s="1">
        <v>23632</v>
      </c>
      <c r="D12128">
        <v>0</v>
      </c>
      <c r="E12128">
        <v>0</v>
      </c>
      <c r="F12128" t="s">
        <v>14</v>
      </c>
      <c r="G12128" s="1">
        <v>37712</v>
      </c>
      <c r="H12128">
        <v>2</v>
      </c>
      <c r="J12128">
        <v>10</v>
      </c>
      <c r="K12128">
        <v>10907</v>
      </c>
      <c r="L12128" s="1">
        <v>366</v>
      </c>
      <c r="M12128" s="2">
        <f t="shared" si="567"/>
        <v>38.552777777777777</v>
      </c>
      <c r="N12128" s="2" t="str">
        <f t="shared" si="568"/>
        <v/>
      </c>
      <c r="O12128" s="2" t="str">
        <f t="shared" si="569"/>
        <v/>
      </c>
    </row>
    <row r="12129" spans="1:15" x14ac:dyDescent="0.25">
      <c r="A12129">
        <v>12128</v>
      </c>
      <c r="B12129">
        <v>3</v>
      </c>
      <c r="C12129" s="1">
        <v>26437</v>
      </c>
      <c r="D12129">
        <v>2267</v>
      </c>
      <c r="E12129">
        <v>3</v>
      </c>
      <c r="F12129" t="s">
        <v>14</v>
      </c>
      <c r="G12129" s="1">
        <v>37712</v>
      </c>
      <c r="H12129">
        <v>2</v>
      </c>
      <c r="J12129">
        <v>10</v>
      </c>
      <c r="K12129">
        <v>17807</v>
      </c>
      <c r="L12129" s="1">
        <v>366</v>
      </c>
      <c r="M12129" s="2">
        <f t="shared" si="567"/>
        <v>30.869444444444444</v>
      </c>
      <c r="N12129" s="2" t="str">
        <f t="shared" si="568"/>
        <v/>
      </c>
      <c r="O12129" s="2" t="str">
        <f t="shared" si="569"/>
        <v/>
      </c>
    </row>
    <row r="12130" spans="1:15" x14ac:dyDescent="0.25">
      <c r="A12130">
        <v>12129</v>
      </c>
      <c r="B12130">
        <v>4</v>
      </c>
      <c r="C12130" s="1">
        <v>24310</v>
      </c>
      <c r="D12130">
        <v>0</v>
      </c>
      <c r="E12130">
        <v>0</v>
      </c>
      <c r="F12130" t="s">
        <v>20</v>
      </c>
      <c r="G12130" s="1">
        <v>37712</v>
      </c>
      <c r="H12130">
        <v>0</v>
      </c>
      <c r="J12130">
        <v>10</v>
      </c>
      <c r="K12130">
        <v>10107</v>
      </c>
      <c r="L12130" s="1">
        <v>366</v>
      </c>
      <c r="M12130" s="2">
        <f t="shared" si="567"/>
        <v>36.69166666666667</v>
      </c>
      <c r="N12130" s="2" t="str">
        <f t="shared" si="568"/>
        <v/>
      </c>
      <c r="O12130" s="2" t="str">
        <f t="shared" si="569"/>
        <v/>
      </c>
    </row>
    <row r="12131" spans="1:15" x14ac:dyDescent="0.25">
      <c r="A12131">
        <v>12130</v>
      </c>
      <c r="B12131">
        <v>2</v>
      </c>
      <c r="C12131" s="1">
        <v>19993</v>
      </c>
      <c r="D12131">
        <v>1800</v>
      </c>
      <c r="E12131">
        <v>1</v>
      </c>
      <c r="F12131" t="s">
        <v>13</v>
      </c>
      <c r="G12131" s="1">
        <v>37713</v>
      </c>
      <c r="H12131">
        <v>0</v>
      </c>
      <c r="J12131">
        <v>21</v>
      </c>
      <c r="K12131">
        <v>11307</v>
      </c>
      <c r="L12131" s="1">
        <v>366</v>
      </c>
      <c r="M12131" s="2">
        <f t="shared" si="567"/>
        <v>48.516666666666666</v>
      </c>
      <c r="N12131" s="2" t="str">
        <f t="shared" si="568"/>
        <v/>
      </c>
      <c r="O12131" s="2" t="str">
        <f t="shared" si="569"/>
        <v/>
      </c>
    </row>
    <row r="12132" spans="1:15" x14ac:dyDescent="0.25">
      <c r="A12132">
        <v>12131</v>
      </c>
      <c r="B12132">
        <v>2</v>
      </c>
      <c r="C12132" s="1">
        <v>18948</v>
      </c>
      <c r="D12132">
        <v>0</v>
      </c>
      <c r="E12132">
        <v>0</v>
      </c>
      <c r="F12132" t="s">
        <v>13</v>
      </c>
      <c r="G12132" s="1">
        <v>37713</v>
      </c>
      <c r="H12132">
        <v>0</v>
      </c>
      <c r="J12132">
        <v>23</v>
      </c>
      <c r="K12132">
        <v>88883</v>
      </c>
      <c r="L12132" s="1">
        <v>366</v>
      </c>
      <c r="M12132" s="2">
        <f t="shared" si="567"/>
        <v>51.37777777777778</v>
      </c>
      <c r="N12132" s="2" t="str">
        <f t="shared" si="568"/>
        <v/>
      </c>
      <c r="O12132" s="2" t="str">
        <f t="shared" si="569"/>
        <v/>
      </c>
    </row>
    <row r="12133" spans="1:15" x14ac:dyDescent="0.25">
      <c r="A12133">
        <v>12132</v>
      </c>
      <c r="B12133">
        <v>3</v>
      </c>
      <c r="C12133" s="1">
        <v>15235</v>
      </c>
      <c r="D12133">
        <v>2383</v>
      </c>
      <c r="E12133">
        <v>0</v>
      </c>
      <c r="F12133" t="s">
        <v>17</v>
      </c>
      <c r="G12133" s="1">
        <v>37713</v>
      </c>
      <c r="H12133">
        <v>2</v>
      </c>
      <c r="J12133">
        <v>10</v>
      </c>
      <c r="K12133">
        <v>10907</v>
      </c>
      <c r="L12133" s="1">
        <v>366</v>
      </c>
      <c r="M12133" s="2">
        <f t="shared" si="567"/>
        <v>61.544444444444444</v>
      </c>
      <c r="N12133" s="2" t="str">
        <f t="shared" si="568"/>
        <v/>
      </c>
      <c r="O12133" s="2" t="str">
        <f t="shared" si="569"/>
        <v/>
      </c>
    </row>
    <row r="12134" spans="1:15" x14ac:dyDescent="0.25">
      <c r="A12134">
        <v>12133</v>
      </c>
      <c r="B12134">
        <v>2</v>
      </c>
      <c r="C12134" s="1">
        <v>20767</v>
      </c>
      <c r="D12134">
        <v>0</v>
      </c>
      <c r="E12134">
        <v>0</v>
      </c>
      <c r="F12134" t="s">
        <v>14</v>
      </c>
      <c r="G12134" s="1">
        <v>37713</v>
      </c>
      <c r="H12134">
        <v>2</v>
      </c>
      <c r="J12134">
        <v>10</v>
      </c>
      <c r="K12134">
        <v>10207</v>
      </c>
      <c r="L12134" s="1">
        <v>366</v>
      </c>
      <c r="M12134" s="2">
        <f t="shared" si="567"/>
        <v>46.4</v>
      </c>
      <c r="N12134" s="2" t="str">
        <f t="shared" si="568"/>
        <v/>
      </c>
      <c r="O12134" s="2" t="str">
        <f t="shared" si="569"/>
        <v/>
      </c>
    </row>
    <row r="12135" spans="1:15" x14ac:dyDescent="0.25">
      <c r="A12135">
        <v>12134</v>
      </c>
      <c r="B12135">
        <v>3</v>
      </c>
      <c r="C12135" s="1">
        <v>21941</v>
      </c>
      <c r="D12135">
        <v>0</v>
      </c>
      <c r="E12135">
        <v>3</v>
      </c>
      <c r="F12135" t="s">
        <v>22</v>
      </c>
      <c r="G12135" s="1">
        <v>37715</v>
      </c>
      <c r="H12135">
        <v>2</v>
      </c>
      <c r="J12135">
        <v>10</v>
      </c>
      <c r="K12135">
        <v>11307</v>
      </c>
      <c r="L12135" s="1">
        <v>366</v>
      </c>
      <c r="M12135" s="2">
        <f t="shared" si="567"/>
        <v>43.18888888888889</v>
      </c>
      <c r="N12135" s="2" t="str">
        <f t="shared" si="568"/>
        <v/>
      </c>
      <c r="O12135" s="2" t="str">
        <f t="shared" si="569"/>
        <v/>
      </c>
    </row>
    <row r="12136" spans="1:15" x14ac:dyDescent="0.25">
      <c r="A12136">
        <v>12135</v>
      </c>
      <c r="B12136">
        <v>2</v>
      </c>
      <c r="C12136" s="1">
        <v>18798</v>
      </c>
      <c r="D12136">
        <v>0</v>
      </c>
      <c r="E12136">
        <v>0</v>
      </c>
      <c r="F12136" t="s">
        <v>14</v>
      </c>
      <c r="G12136" s="1">
        <v>37715</v>
      </c>
      <c r="H12136">
        <v>2</v>
      </c>
      <c r="J12136">
        <v>10</v>
      </c>
      <c r="K12136">
        <v>10107</v>
      </c>
      <c r="L12136" s="1">
        <v>366</v>
      </c>
      <c r="M12136" s="2">
        <f t="shared" si="567"/>
        <v>51.791666666666664</v>
      </c>
      <c r="N12136" s="2" t="str">
        <f t="shared" si="568"/>
        <v/>
      </c>
      <c r="O12136" s="2" t="str">
        <f t="shared" si="569"/>
        <v/>
      </c>
    </row>
    <row r="12137" spans="1:15" x14ac:dyDescent="0.25">
      <c r="A12137">
        <v>12136</v>
      </c>
      <c r="B12137">
        <v>2</v>
      </c>
      <c r="C12137" s="1">
        <v>26484</v>
      </c>
      <c r="D12137">
        <v>0</v>
      </c>
      <c r="E12137">
        <v>0</v>
      </c>
      <c r="F12137" t="s">
        <v>13</v>
      </c>
      <c r="G12137" s="1">
        <v>37715</v>
      </c>
      <c r="H12137">
        <v>0</v>
      </c>
      <c r="J12137">
        <v>21</v>
      </c>
      <c r="K12137">
        <v>88885</v>
      </c>
      <c r="L12137" s="1">
        <v>366</v>
      </c>
      <c r="M12137" s="2">
        <f t="shared" si="567"/>
        <v>30.75</v>
      </c>
      <c r="N12137" s="2" t="str">
        <f t="shared" si="568"/>
        <v/>
      </c>
      <c r="O12137" s="2" t="str">
        <f t="shared" si="569"/>
        <v/>
      </c>
    </row>
    <row r="12138" spans="1:15" x14ac:dyDescent="0.25">
      <c r="A12138">
        <v>12137</v>
      </c>
      <c r="B12138">
        <v>3</v>
      </c>
      <c r="C12138" s="1">
        <v>18241</v>
      </c>
      <c r="D12138">
        <v>0</v>
      </c>
      <c r="E12138">
        <v>2</v>
      </c>
      <c r="F12138" t="s">
        <v>14</v>
      </c>
      <c r="G12138" s="1">
        <v>37715</v>
      </c>
      <c r="H12138">
        <v>0</v>
      </c>
      <c r="J12138">
        <v>21</v>
      </c>
      <c r="K12138">
        <v>88881</v>
      </c>
      <c r="L12138" s="1">
        <v>366</v>
      </c>
      <c r="M12138" s="2">
        <f t="shared" si="567"/>
        <v>53.319444444444443</v>
      </c>
      <c r="N12138" s="2" t="str">
        <f t="shared" si="568"/>
        <v/>
      </c>
      <c r="O12138" s="2" t="str">
        <f t="shared" si="569"/>
        <v/>
      </c>
    </row>
    <row r="12139" spans="1:15" x14ac:dyDescent="0.25">
      <c r="A12139">
        <v>12138</v>
      </c>
      <c r="B12139">
        <v>2</v>
      </c>
      <c r="C12139" s="1">
        <v>24798</v>
      </c>
      <c r="D12139">
        <v>0</v>
      </c>
      <c r="E12139">
        <v>0</v>
      </c>
      <c r="F12139" t="s">
        <v>13</v>
      </c>
      <c r="G12139" s="1">
        <v>37718</v>
      </c>
      <c r="H12139">
        <v>0</v>
      </c>
      <c r="J12139">
        <v>25</v>
      </c>
      <c r="K12139">
        <v>88882</v>
      </c>
      <c r="L12139" s="1">
        <v>366</v>
      </c>
      <c r="M12139" s="2">
        <f t="shared" si="567"/>
        <v>35.375</v>
      </c>
      <c r="N12139" s="2" t="str">
        <f t="shared" si="568"/>
        <v/>
      </c>
      <c r="O12139" s="2" t="str">
        <f t="shared" si="569"/>
        <v/>
      </c>
    </row>
    <row r="12140" spans="1:15" x14ac:dyDescent="0.25">
      <c r="A12140">
        <v>12139</v>
      </c>
      <c r="B12140">
        <v>3</v>
      </c>
      <c r="C12140" s="1">
        <v>20799</v>
      </c>
      <c r="D12140">
        <v>2738</v>
      </c>
      <c r="E12140">
        <v>2</v>
      </c>
      <c r="F12140" t="s">
        <v>17</v>
      </c>
      <c r="G12140" s="1">
        <v>37718</v>
      </c>
      <c r="H12140">
        <v>2</v>
      </c>
      <c r="J12140">
        <v>10</v>
      </c>
      <c r="K12140">
        <v>13907</v>
      </c>
      <c r="L12140" s="1">
        <v>366</v>
      </c>
      <c r="M12140" s="2">
        <f t="shared" si="567"/>
        <v>46.325000000000003</v>
      </c>
      <c r="N12140" s="2" t="str">
        <f t="shared" si="568"/>
        <v/>
      </c>
      <c r="O12140" s="2" t="str">
        <f t="shared" si="569"/>
        <v/>
      </c>
    </row>
    <row r="12141" spans="1:15" x14ac:dyDescent="0.25">
      <c r="A12141">
        <v>12140</v>
      </c>
      <c r="B12141">
        <v>4</v>
      </c>
      <c r="C12141" s="1">
        <v>25434</v>
      </c>
      <c r="D12141">
        <v>0</v>
      </c>
      <c r="E12141">
        <v>0</v>
      </c>
      <c r="F12141" t="s">
        <v>26</v>
      </c>
      <c r="G12141" s="1">
        <v>37718</v>
      </c>
      <c r="H12141">
        <v>2</v>
      </c>
      <c r="J12141">
        <v>10</v>
      </c>
      <c r="K12141">
        <v>12149</v>
      </c>
      <c r="L12141" s="1">
        <v>366</v>
      </c>
      <c r="M12141" s="2">
        <f t="shared" si="567"/>
        <v>33.633333333333333</v>
      </c>
      <c r="N12141" s="2" t="str">
        <f t="shared" si="568"/>
        <v/>
      </c>
      <c r="O12141" s="2" t="str">
        <f t="shared" si="569"/>
        <v/>
      </c>
    </row>
    <row r="12142" spans="1:15" x14ac:dyDescent="0.25">
      <c r="A12142">
        <v>12141</v>
      </c>
      <c r="B12142">
        <v>2</v>
      </c>
      <c r="C12142" s="1">
        <v>20872</v>
      </c>
      <c r="D12142">
        <v>0</v>
      </c>
      <c r="E12142">
        <v>0</v>
      </c>
      <c r="F12142" t="s">
        <v>17</v>
      </c>
      <c r="G12142" s="1">
        <v>37719</v>
      </c>
      <c r="H12142">
        <v>2</v>
      </c>
      <c r="J12142">
        <v>10</v>
      </c>
      <c r="K12142">
        <v>10107</v>
      </c>
      <c r="L12142" s="1">
        <v>366</v>
      </c>
      <c r="M12142" s="2">
        <f t="shared" si="567"/>
        <v>46.130555555555553</v>
      </c>
      <c r="N12142" s="2" t="str">
        <f t="shared" si="568"/>
        <v/>
      </c>
      <c r="O12142" s="2" t="str">
        <f t="shared" si="569"/>
        <v/>
      </c>
    </row>
    <row r="12143" spans="1:15" x14ac:dyDescent="0.25">
      <c r="A12143">
        <v>12142</v>
      </c>
      <c r="B12143">
        <v>4</v>
      </c>
      <c r="C12143" s="1">
        <v>20513</v>
      </c>
      <c r="D12143">
        <v>1674</v>
      </c>
      <c r="E12143">
        <v>0</v>
      </c>
      <c r="F12143" t="s">
        <v>20</v>
      </c>
      <c r="G12143" s="1">
        <v>37719</v>
      </c>
      <c r="H12143">
        <v>2</v>
      </c>
      <c r="J12143">
        <v>10</v>
      </c>
      <c r="K12143">
        <v>10107</v>
      </c>
      <c r="L12143" s="1">
        <v>366</v>
      </c>
      <c r="M12143" s="2">
        <f t="shared" si="567"/>
        <v>47.111111111111114</v>
      </c>
      <c r="N12143" s="2" t="str">
        <f t="shared" si="568"/>
        <v/>
      </c>
      <c r="O12143" s="2" t="str">
        <f t="shared" si="569"/>
        <v/>
      </c>
    </row>
    <row r="12144" spans="1:15" x14ac:dyDescent="0.25">
      <c r="A12144">
        <v>12143</v>
      </c>
      <c r="B12144">
        <v>2</v>
      </c>
      <c r="C12144" s="1">
        <v>26555</v>
      </c>
      <c r="D12144">
        <v>0</v>
      </c>
      <c r="E12144">
        <v>0</v>
      </c>
      <c r="F12144" t="s">
        <v>13</v>
      </c>
      <c r="G12144" s="1">
        <v>37720</v>
      </c>
      <c r="H12144">
        <v>0</v>
      </c>
      <c r="J12144">
        <v>23</v>
      </c>
      <c r="K12144">
        <v>88883</v>
      </c>
      <c r="L12144" s="1">
        <v>366</v>
      </c>
      <c r="M12144" s="2">
        <f t="shared" si="567"/>
        <v>30.572222222222223</v>
      </c>
      <c r="N12144" s="2" t="str">
        <f t="shared" si="568"/>
        <v/>
      </c>
      <c r="O12144" s="2" t="str">
        <f t="shared" si="569"/>
        <v/>
      </c>
    </row>
    <row r="12145" spans="1:15" x14ac:dyDescent="0.25">
      <c r="A12145">
        <v>12144</v>
      </c>
      <c r="B12145">
        <v>4</v>
      </c>
      <c r="C12145" s="1">
        <v>25692</v>
      </c>
      <c r="D12145">
        <v>0</v>
      </c>
      <c r="E12145">
        <v>1</v>
      </c>
      <c r="F12145" t="s">
        <v>20</v>
      </c>
      <c r="G12145" s="1">
        <v>37721</v>
      </c>
      <c r="H12145">
        <v>0</v>
      </c>
      <c r="J12145">
        <v>10</v>
      </c>
      <c r="K12145">
        <v>10107</v>
      </c>
      <c r="L12145" s="1">
        <v>366</v>
      </c>
      <c r="M12145" s="2">
        <f t="shared" si="567"/>
        <v>32.93333333333333</v>
      </c>
      <c r="N12145" s="2" t="str">
        <f t="shared" si="568"/>
        <v/>
      </c>
      <c r="O12145" s="2" t="str">
        <f t="shared" si="569"/>
        <v/>
      </c>
    </row>
    <row r="12146" spans="1:15" x14ac:dyDescent="0.25">
      <c r="A12146">
        <v>12145</v>
      </c>
      <c r="B12146">
        <v>4</v>
      </c>
      <c r="C12146" s="1">
        <v>27284</v>
      </c>
      <c r="D12146">
        <v>1521</v>
      </c>
      <c r="E12146">
        <v>0</v>
      </c>
      <c r="F12146" t="s">
        <v>20</v>
      </c>
      <c r="G12146" s="1">
        <v>37722</v>
      </c>
      <c r="H12146">
        <v>2</v>
      </c>
      <c r="J12146">
        <v>10</v>
      </c>
      <c r="K12146">
        <v>10807</v>
      </c>
      <c r="L12146" s="1">
        <v>366</v>
      </c>
      <c r="M12146" s="2">
        <f t="shared" si="567"/>
        <v>28.580555555555556</v>
      </c>
      <c r="N12146" s="2" t="str">
        <f t="shared" si="568"/>
        <v/>
      </c>
      <c r="O12146" s="2" t="str">
        <f t="shared" si="569"/>
        <v/>
      </c>
    </row>
    <row r="12147" spans="1:15" x14ac:dyDescent="0.25">
      <c r="A12147">
        <v>12146</v>
      </c>
      <c r="B12147">
        <v>3</v>
      </c>
      <c r="C12147" s="1">
        <v>20894</v>
      </c>
      <c r="D12147">
        <v>1600</v>
      </c>
      <c r="E12147">
        <v>2</v>
      </c>
      <c r="F12147" t="s">
        <v>14</v>
      </c>
      <c r="G12147" s="1">
        <v>37725</v>
      </c>
      <c r="H12147">
        <v>2</v>
      </c>
      <c r="J12147">
        <v>10</v>
      </c>
      <c r="K12147">
        <v>18707</v>
      </c>
      <c r="L12147" s="1">
        <v>366</v>
      </c>
      <c r="M12147" s="2">
        <f t="shared" si="567"/>
        <v>46.080555555555556</v>
      </c>
      <c r="N12147" s="2" t="str">
        <f t="shared" si="568"/>
        <v/>
      </c>
      <c r="O12147" s="2" t="str">
        <f t="shared" si="569"/>
        <v/>
      </c>
    </row>
    <row r="12148" spans="1:15" x14ac:dyDescent="0.25">
      <c r="A12148">
        <v>12147</v>
      </c>
      <c r="B12148">
        <v>3</v>
      </c>
      <c r="C12148" s="1">
        <v>17179</v>
      </c>
      <c r="D12148">
        <v>0</v>
      </c>
      <c r="E12148">
        <v>0</v>
      </c>
      <c r="F12148" t="s">
        <v>13</v>
      </c>
      <c r="G12148" s="1">
        <v>37725</v>
      </c>
      <c r="H12148">
        <v>0</v>
      </c>
      <c r="J12148">
        <v>21</v>
      </c>
      <c r="K12148">
        <v>88882</v>
      </c>
      <c r="L12148" s="1">
        <v>366</v>
      </c>
      <c r="M12148" s="2">
        <f t="shared" si="567"/>
        <v>56.255555555555553</v>
      </c>
      <c r="N12148" s="2" t="str">
        <f t="shared" si="568"/>
        <v/>
      </c>
      <c r="O12148" s="2" t="str">
        <f t="shared" si="569"/>
        <v/>
      </c>
    </row>
    <row r="12149" spans="1:15" x14ac:dyDescent="0.25">
      <c r="A12149">
        <v>12148</v>
      </c>
      <c r="B12149">
        <v>2</v>
      </c>
      <c r="C12149" s="1">
        <v>10434</v>
      </c>
      <c r="D12149">
        <v>0</v>
      </c>
      <c r="E12149">
        <v>0</v>
      </c>
      <c r="F12149" t="s">
        <v>14</v>
      </c>
      <c r="G12149" s="1">
        <v>37726</v>
      </c>
      <c r="H12149">
        <v>0</v>
      </c>
      <c r="J12149">
        <v>10</v>
      </c>
      <c r="K12149">
        <v>11307</v>
      </c>
      <c r="L12149" s="1">
        <v>366</v>
      </c>
      <c r="M12149" s="2">
        <f t="shared" si="567"/>
        <v>74.722222222222229</v>
      </c>
      <c r="N12149" s="2" t="str">
        <f t="shared" si="568"/>
        <v/>
      </c>
      <c r="O12149" s="2" t="str">
        <f t="shared" si="569"/>
        <v/>
      </c>
    </row>
    <row r="12150" spans="1:15" x14ac:dyDescent="0.25">
      <c r="A12150">
        <v>12149</v>
      </c>
      <c r="B12150">
        <v>4</v>
      </c>
      <c r="C12150" s="1">
        <v>28674</v>
      </c>
      <c r="D12150">
        <v>0</v>
      </c>
      <c r="E12150">
        <v>0</v>
      </c>
      <c r="F12150" t="s">
        <v>20</v>
      </c>
      <c r="G12150" s="1">
        <v>37726</v>
      </c>
      <c r="H12150">
        <v>0</v>
      </c>
      <c r="J12150">
        <v>21</v>
      </c>
      <c r="K12150">
        <v>11307</v>
      </c>
      <c r="L12150" s="1">
        <v>366</v>
      </c>
      <c r="M12150" s="2">
        <f t="shared" si="567"/>
        <v>24.783333333333335</v>
      </c>
      <c r="N12150" s="2" t="str">
        <f t="shared" si="568"/>
        <v/>
      </c>
      <c r="O12150" s="2" t="str">
        <f t="shared" si="569"/>
        <v/>
      </c>
    </row>
    <row r="12151" spans="1:15" x14ac:dyDescent="0.25">
      <c r="A12151">
        <v>12150</v>
      </c>
      <c r="B12151">
        <v>4</v>
      </c>
      <c r="C12151" s="1">
        <v>28784</v>
      </c>
      <c r="D12151">
        <v>1400</v>
      </c>
      <c r="E12151">
        <v>0</v>
      </c>
      <c r="F12151" t="s">
        <v>29</v>
      </c>
      <c r="G12151" s="1">
        <v>37726</v>
      </c>
      <c r="H12151">
        <v>2</v>
      </c>
      <c r="J12151">
        <v>10</v>
      </c>
      <c r="K12151">
        <v>17807</v>
      </c>
      <c r="L12151" s="1">
        <v>366</v>
      </c>
      <c r="M12151" s="2">
        <f t="shared" si="567"/>
        <v>24.483333333333334</v>
      </c>
      <c r="N12151" s="2" t="str">
        <f t="shared" si="568"/>
        <v/>
      </c>
      <c r="O12151" s="2" t="str">
        <f t="shared" si="569"/>
        <v/>
      </c>
    </row>
    <row r="12152" spans="1:15" x14ac:dyDescent="0.25">
      <c r="A12152">
        <v>12151</v>
      </c>
      <c r="B12152">
        <v>4</v>
      </c>
      <c r="C12152" s="1">
        <v>37649</v>
      </c>
      <c r="D12152">
        <v>0</v>
      </c>
      <c r="E12152">
        <v>0</v>
      </c>
      <c r="F12152" t="s">
        <v>20</v>
      </c>
      <c r="G12152" s="1">
        <v>37727</v>
      </c>
      <c r="H12152">
        <v>0</v>
      </c>
      <c r="J12152">
        <v>21</v>
      </c>
      <c r="K12152">
        <v>10107</v>
      </c>
      <c r="L12152" s="1">
        <v>366</v>
      </c>
      <c r="M12152" s="2">
        <f t="shared" si="567"/>
        <v>0.21666666666666667</v>
      </c>
      <c r="N12152" s="2" t="str">
        <f t="shared" si="568"/>
        <v/>
      </c>
      <c r="O12152" s="2" t="str">
        <f t="shared" si="569"/>
        <v/>
      </c>
    </row>
    <row r="12153" spans="1:15" x14ac:dyDescent="0.25">
      <c r="A12153">
        <v>12152</v>
      </c>
      <c r="B12153">
        <v>3</v>
      </c>
      <c r="C12153" s="1">
        <v>14625</v>
      </c>
      <c r="D12153">
        <v>1402</v>
      </c>
      <c r="E12153">
        <v>0</v>
      </c>
      <c r="F12153" t="s">
        <v>14</v>
      </c>
      <c r="G12153" s="1">
        <v>37727</v>
      </c>
      <c r="H12153">
        <v>0</v>
      </c>
      <c r="J12153">
        <v>21</v>
      </c>
      <c r="K12153">
        <v>88881</v>
      </c>
      <c r="L12153" s="1">
        <v>366</v>
      </c>
      <c r="M12153" s="2">
        <f t="shared" si="567"/>
        <v>63.25277777777778</v>
      </c>
      <c r="N12153" s="2" t="str">
        <f t="shared" si="568"/>
        <v/>
      </c>
      <c r="O12153" s="2" t="str">
        <f t="shared" si="569"/>
        <v/>
      </c>
    </row>
    <row r="12154" spans="1:15" x14ac:dyDescent="0.25">
      <c r="A12154">
        <v>12153</v>
      </c>
      <c r="B12154">
        <v>2</v>
      </c>
      <c r="C12154" s="1">
        <v>36363</v>
      </c>
      <c r="D12154">
        <v>0</v>
      </c>
      <c r="E12154">
        <v>0</v>
      </c>
      <c r="F12154" t="s">
        <v>20</v>
      </c>
      <c r="G12154" s="1">
        <v>37728</v>
      </c>
      <c r="H12154">
        <v>2</v>
      </c>
      <c r="J12154">
        <v>21</v>
      </c>
      <c r="K12154">
        <v>11307</v>
      </c>
      <c r="L12154" s="1">
        <v>366</v>
      </c>
      <c r="M12154" s="2">
        <f t="shared" si="567"/>
        <v>3.7361111111111112</v>
      </c>
      <c r="N12154" s="2" t="str">
        <f t="shared" si="568"/>
        <v/>
      </c>
      <c r="O12154" s="2" t="str">
        <f t="shared" si="569"/>
        <v/>
      </c>
    </row>
    <row r="12155" spans="1:15" x14ac:dyDescent="0.25">
      <c r="A12155">
        <v>12154</v>
      </c>
      <c r="B12155">
        <v>2</v>
      </c>
      <c r="C12155" s="1">
        <v>17497</v>
      </c>
      <c r="D12155">
        <v>0</v>
      </c>
      <c r="E12155">
        <v>0</v>
      </c>
      <c r="F12155" t="s">
        <v>13</v>
      </c>
      <c r="G12155" s="1">
        <v>37728</v>
      </c>
      <c r="H12155">
        <v>0</v>
      </c>
      <c r="J12155">
        <v>23</v>
      </c>
      <c r="K12155">
        <v>88883</v>
      </c>
      <c r="L12155" s="1">
        <v>366</v>
      </c>
      <c r="M12155" s="2">
        <f t="shared" si="567"/>
        <v>55.391666666666666</v>
      </c>
      <c r="N12155" s="2" t="str">
        <f t="shared" si="568"/>
        <v/>
      </c>
      <c r="O12155" s="2" t="str">
        <f t="shared" si="569"/>
        <v/>
      </c>
    </row>
    <row r="12156" spans="1:15" x14ac:dyDescent="0.25">
      <c r="A12156">
        <v>12155</v>
      </c>
      <c r="B12156">
        <v>3</v>
      </c>
      <c r="C12156" s="1">
        <v>26552</v>
      </c>
      <c r="D12156">
        <v>1755</v>
      </c>
      <c r="E12156">
        <v>2</v>
      </c>
      <c r="F12156" t="s">
        <v>16</v>
      </c>
      <c r="G12156" s="1">
        <v>37728</v>
      </c>
      <c r="H12156">
        <v>2</v>
      </c>
      <c r="J12156">
        <v>10</v>
      </c>
      <c r="K12156">
        <v>13507</v>
      </c>
      <c r="L12156" s="1">
        <v>366</v>
      </c>
      <c r="M12156" s="2">
        <f t="shared" si="567"/>
        <v>30.602777777777778</v>
      </c>
      <c r="N12156" s="2" t="str">
        <f t="shared" si="568"/>
        <v/>
      </c>
      <c r="O12156" s="2" t="str">
        <f t="shared" si="569"/>
        <v/>
      </c>
    </row>
    <row r="12157" spans="1:15" x14ac:dyDescent="0.25">
      <c r="A12157">
        <v>12156</v>
      </c>
      <c r="B12157">
        <v>3</v>
      </c>
      <c r="C12157" s="1">
        <v>19374</v>
      </c>
      <c r="D12157">
        <v>2377</v>
      </c>
      <c r="E12157">
        <v>1</v>
      </c>
      <c r="F12157" t="s">
        <v>18</v>
      </c>
      <c r="G12157" s="1">
        <v>37728</v>
      </c>
      <c r="H12157">
        <v>2</v>
      </c>
      <c r="J12157">
        <v>10</v>
      </c>
      <c r="K12157">
        <v>88881</v>
      </c>
      <c r="L12157" s="1">
        <v>366</v>
      </c>
      <c r="M12157" s="2">
        <f t="shared" si="567"/>
        <v>50.255555555555553</v>
      </c>
      <c r="N12157" s="2" t="str">
        <f t="shared" si="568"/>
        <v/>
      </c>
      <c r="O12157" s="2" t="str">
        <f t="shared" si="569"/>
        <v/>
      </c>
    </row>
    <row r="12158" spans="1:15" x14ac:dyDescent="0.25">
      <c r="A12158">
        <v>12157</v>
      </c>
      <c r="B12158">
        <v>2</v>
      </c>
      <c r="C12158" s="1">
        <v>23031</v>
      </c>
      <c r="D12158">
        <v>0</v>
      </c>
      <c r="E12158">
        <v>4</v>
      </c>
      <c r="F12158" t="s">
        <v>14</v>
      </c>
      <c r="G12158" s="1">
        <v>37729</v>
      </c>
      <c r="H12158">
        <v>2</v>
      </c>
      <c r="J12158">
        <v>10</v>
      </c>
      <c r="K12158">
        <v>10107</v>
      </c>
      <c r="L12158" s="1">
        <v>366</v>
      </c>
      <c r="M12158" s="2">
        <f t="shared" si="567"/>
        <v>40.244444444444447</v>
      </c>
      <c r="N12158" s="2" t="str">
        <f t="shared" si="568"/>
        <v/>
      </c>
      <c r="O12158" s="2" t="str">
        <f t="shared" si="569"/>
        <v/>
      </c>
    </row>
    <row r="12159" spans="1:15" x14ac:dyDescent="0.25">
      <c r="A12159">
        <v>12158</v>
      </c>
      <c r="B12159">
        <v>2</v>
      </c>
      <c r="C12159" s="1">
        <v>15629</v>
      </c>
      <c r="D12159">
        <v>0</v>
      </c>
      <c r="E12159">
        <v>0</v>
      </c>
      <c r="F12159" t="s">
        <v>13</v>
      </c>
      <c r="G12159" s="1">
        <v>37733</v>
      </c>
      <c r="H12159">
        <v>0</v>
      </c>
      <c r="J12159">
        <v>21</v>
      </c>
      <c r="K12159">
        <v>88882</v>
      </c>
      <c r="L12159" s="1">
        <v>366</v>
      </c>
      <c r="M12159" s="2">
        <f t="shared" si="567"/>
        <v>60.519444444444446</v>
      </c>
      <c r="N12159" s="2" t="str">
        <f t="shared" si="568"/>
        <v/>
      </c>
      <c r="O12159" s="2" t="str">
        <f t="shared" si="569"/>
        <v/>
      </c>
    </row>
    <row r="12160" spans="1:15" x14ac:dyDescent="0.25">
      <c r="A12160">
        <v>12159</v>
      </c>
      <c r="B12160">
        <v>2</v>
      </c>
      <c r="C12160" s="1">
        <v>25940</v>
      </c>
      <c r="D12160">
        <v>0</v>
      </c>
      <c r="E12160">
        <v>0</v>
      </c>
      <c r="F12160" t="s">
        <v>13</v>
      </c>
      <c r="G12160" s="1">
        <v>37733</v>
      </c>
      <c r="H12160">
        <v>0</v>
      </c>
      <c r="J12160">
        <v>25</v>
      </c>
      <c r="K12160">
        <v>88882</v>
      </c>
      <c r="L12160" s="1">
        <v>366</v>
      </c>
      <c r="M12160" s="2">
        <f t="shared" si="567"/>
        <v>32.291666666666664</v>
      </c>
      <c r="N12160" s="2" t="str">
        <f t="shared" si="568"/>
        <v/>
      </c>
      <c r="O12160" s="2" t="str">
        <f t="shared" si="569"/>
        <v/>
      </c>
    </row>
    <row r="12161" spans="1:15" x14ac:dyDescent="0.25">
      <c r="A12161">
        <v>12160</v>
      </c>
      <c r="B12161">
        <v>4</v>
      </c>
      <c r="C12161" s="1">
        <v>26517</v>
      </c>
      <c r="D12161">
        <v>1670</v>
      </c>
      <c r="E12161">
        <v>0</v>
      </c>
      <c r="F12161" t="s">
        <v>20</v>
      </c>
      <c r="G12161" s="1">
        <v>37733</v>
      </c>
      <c r="H12161">
        <v>2</v>
      </c>
      <c r="J12161">
        <v>10</v>
      </c>
      <c r="K12161">
        <v>18319</v>
      </c>
      <c r="L12161" s="1">
        <v>366</v>
      </c>
      <c r="M12161" s="2">
        <f t="shared" si="567"/>
        <v>30.711111111111112</v>
      </c>
      <c r="N12161" s="2" t="str">
        <f t="shared" si="568"/>
        <v/>
      </c>
      <c r="O12161" s="2" t="str">
        <f t="shared" si="569"/>
        <v/>
      </c>
    </row>
    <row r="12162" spans="1:15" x14ac:dyDescent="0.25">
      <c r="A12162">
        <v>12161</v>
      </c>
      <c r="B12162">
        <v>2</v>
      </c>
      <c r="C12162" s="1">
        <v>20630</v>
      </c>
      <c r="D12162">
        <v>3200</v>
      </c>
      <c r="E12162">
        <v>0</v>
      </c>
      <c r="F12162" t="s">
        <v>13</v>
      </c>
      <c r="G12162" s="1">
        <v>37734</v>
      </c>
      <c r="H12162">
        <v>0</v>
      </c>
      <c r="I12162" t="s">
        <v>24</v>
      </c>
      <c r="J12162">
        <v>21</v>
      </c>
      <c r="K12162">
        <v>11307</v>
      </c>
      <c r="L12162" s="1">
        <v>38546</v>
      </c>
      <c r="M12162" s="2">
        <f t="shared" si="567"/>
        <v>46.830555555555556</v>
      </c>
      <c r="N12162" s="2">
        <f t="shared" si="568"/>
        <v>49.052777777777777</v>
      </c>
      <c r="O12162" s="2">
        <f t="shared" si="569"/>
        <v>2.2222222222222214</v>
      </c>
    </row>
    <row r="12163" spans="1:15" x14ac:dyDescent="0.25">
      <c r="A12163">
        <v>12162</v>
      </c>
      <c r="B12163">
        <v>2</v>
      </c>
      <c r="C12163" s="1">
        <v>28555</v>
      </c>
      <c r="D12163">
        <v>1450</v>
      </c>
      <c r="E12163">
        <v>0</v>
      </c>
      <c r="F12163" t="s">
        <v>14</v>
      </c>
      <c r="G12163" s="1">
        <v>37734</v>
      </c>
      <c r="H12163">
        <v>2</v>
      </c>
      <c r="J12163">
        <v>10</v>
      </c>
      <c r="K12163">
        <v>15707</v>
      </c>
      <c r="L12163" s="1">
        <v>366</v>
      </c>
      <c r="M12163" s="2">
        <f t="shared" si="567"/>
        <v>25.130555555555556</v>
      </c>
      <c r="N12163" s="2" t="str">
        <f t="shared" si="568"/>
        <v/>
      </c>
      <c r="O12163" s="2" t="str">
        <f t="shared" si="569"/>
        <v/>
      </c>
    </row>
    <row r="12164" spans="1:15" x14ac:dyDescent="0.25">
      <c r="A12164">
        <v>12163</v>
      </c>
      <c r="B12164">
        <v>3</v>
      </c>
      <c r="C12164" s="1">
        <v>13309</v>
      </c>
      <c r="D12164">
        <v>0</v>
      </c>
      <c r="E12164">
        <v>0</v>
      </c>
      <c r="F12164" t="s">
        <v>14</v>
      </c>
      <c r="G12164" s="1">
        <v>37734</v>
      </c>
      <c r="H12164">
        <v>2</v>
      </c>
      <c r="J12164">
        <v>10</v>
      </c>
      <c r="K12164">
        <v>11907</v>
      </c>
      <c r="L12164" s="1">
        <v>366</v>
      </c>
      <c r="M12164" s="2">
        <f t="shared" si="567"/>
        <v>66.875</v>
      </c>
      <c r="N12164" s="2" t="str">
        <f t="shared" si="568"/>
        <v/>
      </c>
      <c r="O12164" s="2" t="str">
        <f t="shared" si="569"/>
        <v/>
      </c>
    </row>
    <row r="12165" spans="1:15" x14ac:dyDescent="0.25">
      <c r="A12165">
        <v>12164</v>
      </c>
      <c r="B12165">
        <v>3</v>
      </c>
      <c r="C12165" s="1">
        <v>28253</v>
      </c>
      <c r="D12165">
        <v>1500</v>
      </c>
      <c r="E12165">
        <v>0</v>
      </c>
      <c r="F12165" t="s">
        <v>29</v>
      </c>
      <c r="G12165" s="1">
        <v>37734</v>
      </c>
      <c r="H12165">
        <v>2</v>
      </c>
      <c r="J12165">
        <v>10</v>
      </c>
      <c r="K12165">
        <v>16607</v>
      </c>
      <c r="L12165" s="1">
        <v>366</v>
      </c>
      <c r="M12165" s="2">
        <f t="shared" ref="M12165:M12228" si="570">DAYS360(C12165,G12165,TRUE)/360</f>
        <v>25.958333333333332</v>
      </c>
      <c r="N12165" s="2" t="str">
        <f t="shared" ref="N12165:N12228" si="571">IF(DAYS360(C12165,L12165)/360&gt;0,DAYS360(C12165,L12165)/360,"")</f>
        <v/>
      </c>
      <c r="O12165" s="2" t="str">
        <f t="shared" ref="O12165:O12228" si="572">IF(N12165="","",N12165-M12165)</f>
        <v/>
      </c>
    </row>
    <row r="12166" spans="1:15" x14ac:dyDescent="0.25">
      <c r="A12166">
        <v>12165</v>
      </c>
      <c r="B12166">
        <v>3</v>
      </c>
      <c r="C12166" s="1">
        <v>25309</v>
      </c>
      <c r="D12166">
        <v>2136</v>
      </c>
      <c r="E12166">
        <v>2</v>
      </c>
      <c r="F12166" t="s">
        <v>17</v>
      </c>
      <c r="G12166" s="1">
        <v>37734</v>
      </c>
      <c r="H12166">
        <v>2</v>
      </c>
      <c r="J12166">
        <v>10</v>
      </c>
      <c r="K12166">
        <v>16807</v>
      </c>
      <c r="L12166" s="1">
        <v>366</v>
      </c>
      <c r="M12166" s="2">
        <f t="shared" si="570"/>
        <v>34.019444444444446</v>
      </c>
      <c r="N12166" s="2" t="str">
        <f t="shared" si="571"/>
        <v/>
      </c>
      <c r="O12166" s="2" t="str">
        <f t="shared" si="572"/>
        <v/>
      </c>
    </row>
    <row r="12167" spans="1:15" x14ac:dyDescent="0.25">
      <c r="A12167">
        <v>12166</v>
      </c>
      <c r="B12167">
        <v>4</v>
      </c>
      <c r="C12167" s="1">
        <v>26094</v>
      </c>
      <c r="D12167">
        <v>0</v>
      </c>
      <c r="E12167">
        <v>1</v>
      </c>
      <c r="F12167" t="s">
        <v>20</v>
      </c>
      <c r="G12167" s="1">
        <v>37734</v>
      </c>
      <c r="H12167">
        <v>2</v>
      </c>
      <c r="J12167">
        <v>10</v>
      </c>
      <c r="K12167">
        <v>10807</v>
      </c>
      <c r="L12167" s="1">
        <v>366</v>
      </c>
      <c r="M12167" s="2">
        <f t="shared" si="570"/>
        <v>31.869444444444444</v>
      </c>
      <c r="N12167" s="2" t="str">
        <f t="shared" si="571"/>
        <v/>
      </c>
      <c r="O12167" s="2" t="str">
        <f t="shared" si="572"/>
        <v/>
      </c>
    </row>
    <row r="12168" spans="1:15" x14ac:dyDescent="0.25">
      <c r="A12168">
        <v>12167</v>
      </c>
      <c r="B12168">
        <v>4</v>
      </c>
      <c r="C12168" s="1">
        <v>26054</v>
      </c>
      <c r="D12168">
        <v>1900</v>
      </c>
      <c r="E12168">
        <v>0</v>
      </c>
      <c r="F12168" t="s">
        <v>20</v>
      </c>
      <c r="G12168" s="1">
        <v>37735</v>
      </c>
      <c r="H12168">
        <v>0</v>
      </c>
      <c r="J12168">
        <v>21</v>
      </c>
      <c r="K12168">
        <v>11307</v>
      </c>
      <c r="L12168" s="1">
        <v>366</v>
      </c>
      <c r="M12168" s="2">
        <f t="shared" si="570"/>
        <v>31.980555555555554</v>
      </c>
      <c r="N12168" s="2" t="str">
        <f t="shared" si="571"/>
        <v/>
      </c>
      <c r="O12168" s="2" t="str">
        <f t="shared" si="572"/>
        <v/>
      </c>
    </row>
    <row r="12169" spans="1:15" x14ac:dyDescent="0.25">
      <c r="A12169">
        <v>12168</v>
      </c>
      <c r="B12169">
        <v>2</v>
      </c>
      <c r="C12169" s="1">
        <v>24509</v>
      </c>
      <c r="D12169">
        <v>0</v>
      </c>
      <c r="E12169">
        <v>0</v>
      </c>
      <c r="F12169" t="s">
        <v>26</v>
      </c>
      <c r="G12169" s="1">
        <v>37735</v>
      </c>
      <c r="H12169">
        <v>2</v>
      </c>
      <c r="J12169">
        <v>10</v>
      </c>
      <c r="K12169">
        <v>10207</v>
      </c>
      <c r="L12169" s="1">
        <v>366</v>
      </c>
      <c r="M12169" s="2">
        <f t="shared" si="570"/>
        <v>36.216666666666669</v>
      </c>
      <c r="N12169" s="2" t="str">
        <f t="shared" si="571"/>
        <v/>
      </c>
      <c r="O12169" s="2" t="str">
        <f t="shared" si="572"/>
        <v/>
      </c>
    </row>
    <row r="12170" spans="1:15" x14ac:dyDescent="0.25">
      <c r="A12170">
        <v>12169</v>
      </c>
      <c r="B12170">
        <v>2</v>
      </c>
      <c r="C12170" s="1">
        <v>36330</v>
      </c>
      <c r="D12170">
        <v>0</v>
      </c>
      <c r="E12170">
        <v>0</v>
      </c>
      <c r="F12170" t="s">
        <v>13</v>
      </c>
      <c r="G12170" s="1">
        <v>37736</v>
      </c>
      <c r="H12170">
        <v>0</v>
      </c>
      <c r="I12170" t="s">
        <v>25</v>
      </c>
      <c r="J12170">
        <v>21</v>
      </c>
      <c r="K12170">
        <v>10107</v>
      </c>
      <c r="L12170" s="1">
        <v>38022</v>
      </c>
      <c r="M12170" s="2">
        <f t="shared" si="570"/>
        <v>3.85</v>
      </c>
      <c r="N12170" s="2">
        <f t="shared" si="571"/>
        <v>4.6277777777777782</v>
      </c>
      <c r="O12170" s="2">
        <f t="shared" si="572"/>
        <v>0.77777777777777812</v>
      </c>
    </row>
    <row r="12171" spans="1:15" x14ac:dyDescent="0.25">
      <c r="A12171">
        <v>12170</v>
      </c>
      <c r="B12171">
        <v>2</v>
      </c>
      <c r="C12171" s="1">
        <v>28256</v>
      </c>
      <c r="D12171">
        <v>1310</v>
      </c>
      <c r="E12171">
        <v>0</v>
      </c>
      <c r="F12171" t="s">
        <v>20</v>
      </c>
      <c r="G12171" s="1">
        <v>37736</v>
      </c>
      <c r="H12171">
        <v>2</v>
      </c>
      <c r="J12171">
        <v>10</v>
      </c>
      <c r="K12171">
        <v>13507</v>
      </c>
      <c r="L12171" s="1">
        <v>366</v>
      </c>
      <c r="M12171" s="2">
        <f t="shared" si="570"/>
        <v>25.955555555555556</v>
      </c>
      <c r="N12171" s="2" t="str">
        <f t="shared" si="571"/>
        <v/>
      </c>
      <c r="O12171" s="2" t="str">
        <f t="shared" si="572"/>
        <v/>
      </c>
    </row>
    <row r="12172" spans="1:15" x14ac:dyDescent="0.25">
      <c r="A12172">
        <v>12171</v>
      </c>
      <c r="B12172">
        <v>3</v>
      </c>
      <c r="C12172" s="1">
        <v>27148</v>
      </c>
      <c r="D12172">
        <v>1680</v>
      </c>
      <c r="E12172">
        <v>2</v>
      </c>
      <c r="F12172" t="s">
        <v>21</v>
      </c>
      <c r="G12172" s="1">
        <v>37736</v>
      </c>
      <c r="H12172">
        <v>2</v>
      </c>
      <c r="J12172">
        <v>10</v>
      </c>
      <c r="K12172">
        <v>13507</v>
      </c>
      <c r="L12172" s="1">
        <v>366</v>
      </c>
      <c r="M12172" s="2">
        <f t="shared" si="570"/>
        <v>28.988888888888887</v>
      </c>
      <c r="N12172" s="2" t="str">
        <f t="shared" si="571"/>
        <v/>
      </c>
      <c r="O12172" s="2" t="str">
        <f t="shared" si="572"/>
        <v/>
      </c>
    </row>
    <row r="12173" spans="1:15" x14ac:dyDescent="0.25">
      <c r="A12173">
        <v>12172</v>
      </c>
      <c r="B12173">
        <v>2</v>
      </c>
      <c r="C12173" s="1">
        <v>13777</v>
      </c>
      <c r="D12173">
        <v>2549</v>
      </c>
      <c r="E12173">
        <v>1</v>
      </c>
      <c r="F12173" t="s">
        <v>14</v>
      </c>
      <c r="G12173" s="1">
        <v>37736</v>
      </c>
      <c r="H12173">
        <v>2</v>
      </c>
      <c r="J12173">
        <v>10</v>
      </c>
      <c r="K12173">
        <v>18319</v>
      </c>
      <c r="L12173" s="1">
        <v>366</v>
      </c>
      <c r="M12173" s="2">
        <f t="shared" si="570"/>
        <v>65.599999999999994</v>
      </c>
      <c r="N12173" s="2" t="str">
        <f t="shared" si="571"/>
        <v/>
      </c>
      <c r="O12173" s="2" t="str">
        <f t="shared" si="572"/>
        <v/>
      </c>
    </row>
    <row r="12174" spans="1:15" x14ac:dyDescent="0.25">
      <c r="A12174">
        <v>12173</v>
      </c>
      <c r="B12174">
        <v>3</v>
      </c>
      <c r="C12174" s="1">
        <v>16725</v>
      </c>
      <c r="D12174">
        <v>1200</v>
      </c>
      <c r="E12174">
        <v>0</v>
      </c>
      <c r="F12174" t="s">
        <v>14</v>
      </c>
      <c r="G12174" s="1">
        <v>37739</v>
      </c>
      <c r="H12174">
        <v>0</v>
      </c>
      <c r="J12174">
        <v>21</v>
      </c>
      <c r="K12174">
        <v>88881</v>
      </c>
      <c r="L12174" s="1">
        <v>366</v>
      </c>
      <c r="M12174" s="2">
        <f t="shared" si="570"/>
        <v>57.536111111111111</v>
      </c>
      <c r="N12174" s="2" t="str">
        <f t="shared" si="571"/>
        <v/>
      </c>
      <c r="O12174" s="2" t="str">
        <f t="shared" si="572"/>
        <v/>
      </c>
    </row>
    <row r="12175" spans="1:15" x14ac:dyDescent="0.25">
      <c r="A12175">
        <v>12174</v>
      </c>
      <c r="B12175">
        <v>3</v>
      </c>
      <c r="C12175" s="1">
        <v>21937</v>
      </c>
      <c r="D12175">
        <v>0</v>
      </c>
      <c r="E12175">
        <v>0</v>
      </c>
      <c r="F12175" t="s">
        <v>13</v>
      </c>
      <c r="G12175" s="1">
        <v>37740</v>
      </c>
      <c r="H12175">
        <v>0</v>
      </c>
      <c r="I12175" t="s">
        <v>19</v>
      </c>
      <c r="J12175">
        <v>21</v>
      </c>
      <c r="K12175">
        <v>13907</v>
      </c>
      <c r="L12175" s="1">
        <v>37825</v>
      </c>
      <c r="M12175" s="2">
        <f t="shared" si="570"/>
        <v>43.269444444444446</v>
      </c>
      <c r="N12175" s="2">
        <f t="shared" si="571"/>
        <v>43.50277777777778</v>
      </c>
      <c r="O12175" s="2">
        <f t="shared" si="572"/>
        <v>0.23333333333333428</v>
      </c>
    </row>
    <row r="12176" spans="1:15" x14ac:dyDescent="0.25">
      <c r="A12176">
        <v>12175</v>
      </c>
      <c r="B12176">
        <v>3</v>
      </c>
      <c r="C12176" s="1">
        <v>15225</v>
      </c>
      <c r="D12176">
        <v>2774</v>
      </c>
      <c r="E12176">
        <v>0</v>
      </c>
      <c r="F12176" t="s">
        <v>26</v>
      </c>
      <c r="G12176" s="1">
        <v>37741</v>
      </c>
      <c r="H12176">
        <v>0</v>
      </c>
      <c r="J12176">
        <v>21</v>
      </c>
      <c r="K12176">
        <v>11307</v>
      </c>
      <c r="L12176" s="1">
        <v>366</v>
      </c>
      <c r="M12176" s="2">
        <f t="shared" si="570"/>
        <v>61.65</v>
      </c>
      <c r="N12176" s="2" t="str">
        <f t="shared" si="571"/>
        <v/>
      </c>
      <c r="O12176" s="2" t="str">
        <f t="shared" si="572"/>
        <v/>
      </c>
    </row>
    <row r="12177" spans="1:15" x14ac:dyDescent="0.25">
      <c r="A12177">
        <v>12176</v>
      </c>
      <c r="B12177">
        <v>2</v>
      </c>
      <c r="C12177" s="1">
        <v>26184</v>
      </c>
      <c r="D12177">
        <v>5052</v>
      </c>
      <c r="E12177">
        <v>1</v>
      </c>
      <c r="F12177" t="s">
        <v>13</v>
      </c>
      <c r="G12177" s="1">
        <v>37741</v>
      </c>
      <c r="H12177">
        <v>0</v>
      </c>
      <c r="J12177">
        <v>21</v>
      </c>
      <c r="K12177">
        <v>11307</v>
      </c>
      <c r="L12177" s="1">
        <v>366</v>
      </c>
      <c r="M12177" s="2">
        <f t="shared" si="570"/>
        <v>31.644444444444446</v>
      </c>
      <c r="N12177" s="2" t="str">
        <f t="shared" si="571"/>
        <v/>
      </c>
      <c r="O12177" s="2" t="str">
        <f t="shared" si="572"/>
        <v/>
      </c>
    </row>
    <row r="12178" spans="1:15" x14ac:dyDescent="0.25">
      <c r="A12178">
        <v>12177</v>
      </c>
      <c r="B12178">
        <v>2</v>
      </c>
      <c r="C12178" s="1">
        <v>20544</v>
      </c>
      <c r="D12178">
        <v>0</v>
      </c>
      <c r="E12178">
        <v>0</v>
      </c>
      <c r="F12178" t="s">
        <v>13</v>
      </c>
      <c r="G12178" s="1">
        <v>37741</v>
      </c>
      <c r="H12178">
        <v>0</v>
      </c>
      <c r="J12178">
        <v>21</v>
      </c>
      <c r="K12178">
        <v>88882</v>
      </c>
      <c r="L12178" s="1">
        <v>366</v>
      </c>
      <c r="M12178" s="2">
        <f t="shared" si="570"/>
        <v>47.083333333333336</v>
      </c>
      <c r="N12178" s="2" t="str">
        <f t="shared" si="571"/>
        <v/>
      </c>
      <c r="O12178" s="2" t="str">
        <f t="shared" si="572"/>
        <v/>
      </c>
    </row>
    <row r="12179" spans="1:15" x14ac:dyDescent="0.25">
      <c r="A12179">
        <v>12178</v>
      </c>
      <c r="B12179">
        <v>3</v>
      </c>
      <c r="C12179" s="1">
        <v>22839</v>
      </c>
      <c r="D12179">
        <v>0</v>
      </c>
      <c r="E12179">
        <v>0</v>
      </c>
      <c r="F12179" t="s">
        <v>14</v>
      </c>
      <c r="G12179" s="1">
        <v>37741</v>
      </c>
      <c r="H12179">
        <v>2</v>
      </c>
      <c r="J12179">
        <v>10</v>
      </c>
      <c r="K12179">
        <v>13907</v>
      </c>
      <c r="L12179" s="1">
        <v>366</v>
      </c>
      <c r="M12179" s="2">
        <f t="shared" si="570"/>
        <v>40.799999999999997</v>
      </c>
      <c r="N12179" s="2" t="str">
        <f t="shared" si="571"/>
        <v/>
      </c>
      <c r="O12179" s="2" t="str">
        <f t="shared" si="572"/>
        <v/>
      </c>
    </row>
    <row r="12180" spans="1:15" x14ac:dyDescent="0.25">
      <c r="A12180">
        <v>12179</v>
      </c>
      <c r="B12180">
        <v>2</v>
      </c>
      <c r="C12180" s="1">
        <v>34633</v>
      </c>
      <c r="D12180">
        <v>0</v>
      </c>
      <c r="E12180">
        <v>0</v>
      </c>
      <c r="F12180" t="s">
        <v>20</v>
      </c>
      <c r="G12180" s="1">
        <v>37741</v>
      </c>
      <c r="H12180">
        <v>2</v>
      </c>
      <c r="J12180">
        <v>21</v>
      </c>
      <c r="K12180">
        <v>10107</v>
      </c>
      <c r="L12180" s="1">
        <v>366</v>
      </c>
      <c r="M12180" s="2">
        <f t="shared" si="570"/>
        <v>8.5111111111111111</v>
      </c>
      <c r="N12180" s="2" t="str">
        <f t="shared" si="571"/>
        <v/>
      </c>
      <c r="O12180" s="2" t="str">
        <f t="shared" si="572"/>
        <v/>
      </c>
    </row>
    <row r="12181" spans="1:15" x14ac:dyDescent="0.25">
      <c r="A12181">
        <v>12180</v>
      </c>
      <c r="B12181">
        <v>3</v>
      </c>
      <c r="C12181" s="1">
        <v>17591</v>
      </c>
      <c r="D12181">
        <v>0</v>
      </c>
      <c r="E12181">
        <v>0</v>
      </c>
      <c r="F12181" t="s">
        <v>13</v>
      </c>
      <c r="G12181" s="1">
        <v>37741</v>
      </c>
      <c r="H12181">
        <v>0</v>
      </c>
      <c r="J12181">
        <v>10</v>
      </c>
      <c r="K12181">
        <v>10907</v>
      </c>
      <c r="L12181" s="1">
        <v>366</v>
      </c>
      <c r="M12181" s="2">
        <f t="shared" si="570"/>
        <v>55.172222222222224</v>
      </c>
      <c r="N12181" s="2" t="str">
        <f t="shared" si="571"/>
        <v/>
      </c>
      <c r="O12181" s="2" t="str">
        <f t="shared" si="572"/>
        <v/>
      </c>
    </row>
    <row r="12182" spans="1:15" x14ac:dyDescent="0.25">
      <c r="A12182">
        <v>12181</v>
      </c>
      <c r="B12182">
        <v>2</v>
      </c>
      <c r="C12182" s="1">
        <v>24184</v>
      </c>
      <c r="D12182">
        <v>2673</v>
      </c>
      <c r="E12182">
        <v>0</v>
      </c>
      <c r="F12182" t="s">
        <v>14</v>
      </c>
      <c r="G12182" s="1">
        <v>37743</v>
      </c>
      <c r="H12182">
        <v>0</v>
      </c>
      <c r="I12182" t="s">
        <v>19</v>
      </c>
      <c r="J12182">
        <v>21</v>
      </c>
      <c r="K12182">
        <v>11307</v>
      </c>
      <c r="L12182" s="1">
        <v>37825</v>
      </c>
      <c r="M12182" s="2">
        <f t="shared" si="570"/>
        <v>37.12222222222222</v>
      </c>
      <c r="N12182" s="2">
        <f t="shared" si="571"/>
        <v>37.347222222222221</v>
      </c>
      <c r="O12182" s="2">
        <f t="shared" si="572"/>
        <v>0.22500000000000142</v>
      </c>
    </row>
    <row r="12183" spans="1:15" x14ac:dyDescent="0.25">
      <c r="A12183">
        <v>12182</v>
      </c>
      <c r="B12183">
        <v>2</v>
      </c>
      <c r="C12183" s="1">
        <v>28045</v>
      </c>
      <c r="D12183">
        <v>0</v>
      </c>
      <c r="E12183">
        <v>0</v>
      </c>
      <c r="F12183" t="s">
        <v>20</v>
      </c>
      <c r="G12183" s="1">
        <v>37743</v>
      </c>
      <c r="H12183">
        <v>2</v>
      </c>
      <c r="J12183">
        <v>10</v>
      </c>
      <c r="K12183">
        <v>10507</v>
      </c>
      <c r="L12183" s="1">
        <v>366</v>
      </c>
      <c r="M12183" s="2">
        <f t="shared" si="570"/>
        <v>26.555555555555557</v>
      </c>
      <c r="N12183" s="2" t="str">
        <f t="shared" si="571"/>
        <v/>
      </c>
      <c r="O12183" s="2" t="str">
        <f t="shared" si="572"/>
        <v/>
      </c>
    </row>
    <row r="12184" spans="1:15" x14ac:dyDescent="0.25">
      <c r="A12184">
        <v>12183</v>
      </c>
      <c r="B12184">
        <v>2</v>
      </c>
      <c r="C12184" s="1">
        <v>19941</v>
      </c>
      <c r="D12184">
        <v>0</v>
      </c>
      <c r="E12184">
        <v>0</v>
      </c>
      <c r="F12184" t="s">
        <v>17</v>
      </c>
      <c r="G12184" s="1">
        <v>37743</v>
      </c>
      <c r="H12184">
        <v>2</v>
      </c>
      <c r="J12184">
        <v>10</v>
      </c>
      <c r="K12184">
        <v>10207</v>
      </c>
      <c r="L12184" s="1">
        <v>366</v>
      </c>
      <c r="M12184" s="2">
        <f t="shared" si="570"/>
        <v>48.741666666666667</v>
      </c>
      <c r="N12184" s="2" t="str">
        <f t="shared" si="571"/>
        <v/>
      </c>
      <c r="O12184" s="2" t="str">
        <f t="shared" si="572"/>
        <v/>
      </c>
    </row>
    <row r="12185" spans="1:15" x14ac:dyDescent="0.25">
      <c r="A12185">
        <v>12184</v>
      </c>
      <c r="B12185">
        <v>3</v>
      </c>
      <c r="C12185" s="1">
        <v>23652</v>
      </c>
      <c r="D12185">
        <v>4122</v>
      </c>
      <c r="E12185">
        <v>3</v>
      </c>
      <c r="F12185" t="s">
        <v>17</v>
      </c>
      <c r="G12185" s="1">
        <v>37743</v>
      </c>
      <c r="H12185">
        <v>0</v>
      </c>
      <c r="J12185">
        <v>25</v>
      </c>
      <c r="K12185">
        <v>88882</v>
      </c>
      <c r="L12185" s="1">
        <v>366</v>
      </c>
      <c r="M12185" s="2">
        <f t="shared" si="570"/>
        <v>38.583333333333336</v>
      </c>
      <c r="N12185" s="2" t="str">
        <f t="shared" si="571"/>
        <v/>
      </c>
      <c r="O12185" s="2" t="str">
        <f t="shared" si="572"/>
        <v/>
      </c>
    </row>
    <row r="12186" spans="1:15" x14ac:dyDescent="0.25">
      <c r="A12186">
        <v>12185</v>
      </c>
      <c r="B12186">
        <v>3</v>
      </c>
      <c r="C12186" s="1">
        <v>20408</v>
      </c>
      <c r="D12186">
        <v>0</v>
      </c>
      <c r="E12186">
        <v>0</v>
      </c>
      <c r="F12186" t="s">
        <v>22</v>
      </c>
      <c r="G12186" s="1">
        <v>37746</v>
      </c>
      <c r="H12186">
        <v>2</v>
      </c>
      <c r="J12186">
        <v>10</v>
      </c>
      <c r="K12186">
        <v>16807</v>
      </c>
      <c r="L12186" s="1">
        <v>366</v>
      </c>
      <c r="M12186" s="2">
        <f t="shared" si="570"/>
        <v>47.472222222222221</v>
      </c>
      <c r="N12186" s="2" t="str">
        <f t="shared" si="571"/>
        <v/>
      </c>
      <c r="O12186" s="2" t="str">
        <f t="shared" si="572"/>
        <v/>
      </c>
    </row>
    <row r="12187" spans="1:15" x14ac:dyDescent="0.25">
      <c r="A12187">
        <v>12186</v>
      </c>
      <c r="B12187">
        <v>4</v>
      </c>
      <c r="C12187" s="1">
        <v>28970</v>
      </c>
      <c r="D12187">
        <v>2000</v>
      </c>
      <c r="E12187">
        <v>0</v>
      </c>
      <c r="F12187" t="s">
        <v>20</v>
      </c>
      <c r="G12187" s="1">
        <v>37746</v>
      </c>
      <c r="H12187">
        <v>2</v>
      </c>
      <c r="J12187">
        <v>10</v>
      </c>
      <c r="K12187">
        <v>10107</v>
      </c>
      <c r="L12187" s="1">
        <v>366</v>
      </c>
      <c r="M12187" s="2">
        <f t="shared" si="570"/>
        <v>24.027777777777779</v>
      </c>
      <c r="N12187" s="2" t="str">
        <f t="shared" si="571"/>
        <v/>
      </c>
      <c r="O12187" s="2" t="str">
        <f t="shared" si="572"/>
        <v/>
      </c>
    </row>
    <row r="12188" spans="1:15" x14ac:dyDescent="0.25">
      <c r="A12188">
        <v>12187</v>
      </c>
      <c r="B12188">
        <v>2</v>
      </c>
      <c r="C12188" s="1">
        <v>25389</v>
      </c>
      <c r="D12188">
        <v>0</v>
      </c>
      <c r="E12188">
        <v>0</v>
      </c>
      <c r="F12188" t="s">
        <v>26</v>
      </c>
      <c r="G12188" s="1">
        <v>37746</v>
      </c>
      <c r="H12188">
        <v>2</v>
      </c>
      <c r="J12188">
        <v>10</v>
      </c>
      <c r="K12188">
        <v>12149</v>
      </c>
      <c r="L12188" s="1">
        <v>366</v>
      </c>
      <c r="M12188" s="2">
        <f t="shared" si="570"/>
        <v>33.833333333333336</v>
      </c>
      <c r="N12188" s="2" t="str">
        <f t="shared" si="571"/>
        <v/>
      </c>
      <c r="O12188" s="2" t="str">
        <f t="shared" si="572"/>
        <v/>
      </c>
    </row>
    <row r="12189" spans="1:15" x14ac:dyDescent="0.25">
      <c r="A12189">
        <v>12188</v>
      </c>
      <c r="B12189">
        <v>4</v>
      </c>
      <c r="C12189" s="1">
        <v>27390</v>
      </c>
      <c r="D12189">
        <v>0</v>
      </c>
      <c r="E12189">
        <v>0</v>
      </c>
      <c r="F12189" t="s">
        <v>20</v>
      </c>
      <c r="G12189" s="1">
        <v>37746</v>
      </c>
      <c r="H12189">
        <v>0</v>
      </c>
      <c r="J12189">
        <v>10</v>
      </c>
      <c r="K12189">
        <v>18319</v>
      </c>
      <c r="L12189" s="1">
        <v>366</v>
      </c>
      <c r="M12189" s="2">
        <f t="shared" si="570"/>
        <v>28.355555555555554</v>
      </c>
      <c r="N12189" s="2" t="str">
        <f t="shared" si="571"/>
        <v/>
      </c>
      <c r="O12189" s="2" t="str">
        <f t="shared" si="572"/>
        <v/>
      </c>
    </row>
    <row r="12190" spans="1:15" x14ac:dyDescent="0.25">
      <c r="A12190">
        <v>12189</v>
      </c>
      <c r="B12190">
        <v>4</v>
      </c>
      <c r="C12190" s="1">
        <v>26749</v>
      </c>
      <c r="D12190">
        <v>0</v>
      </c>
      <c r="E12190">
        <v>0</v>
      </c>
      <c r="F12190" t="s">
        <v>20</v>
      </c>
      <c r="G12190" s="1">
        <v>37746</v>
      </c>
      <c r="H12190">
        <v>0</v>
      </c>
      <c r="J12190">
        <v>10</v>
      </c>
      <c r="K12190">
        <v>10807</v>
      </c>
      <c r="L12190" s="1">
        <v>366</v>
      </c>
      <c r="M12190" s="2">
        <f t="shared" si="570"/>
        <v>30.108333333333334</v>
      </c>
      <c r="N12190" s="2" t="str">
        <f t="shared" si="571"/>
        <v/>
      </c>
      <c r="O12190" s="2" t="str">
        <f t="shared" si="572"/>
        <v/>
      </c>
    </row>
    <row r="12191" spans="1:15" x14ac:dyDescent="0.25">
      <c r="A12191">
        <v>12190</v>
      </c>
      <c r="B12191">
        <v>2</v>
      </c>
      <c r="C12191" s="1">
        <v>20171</v>
      </c>
      <c r="D12191">
        <v>2500</v>
      </c>
      <c r="E12191">
        <v>2</v>
      </c>
      <c r="F12191" t="s">
        <v>14</v>
      </c>
      <c r="G12191" s="1">
        <v>37746</v>
      </c>
      <c r="H12191">
        <v>2</v>
      </c>
      <c r="J12191">
        <v>10</v>
      </c>
      <c r="K12191">
        <v>88881</v>
      </c>
      <c r="L12191" s="1">
        <v>366</v>
      </c>
      <c r="M12191" s="2">
        <f t="shared" si="570"/>
        <v>48.116666666666667</v>
      </c>
      <c r="N12191" s="2" t="str">
        <f t="shared" si="571"/>
        <v/>
      </c>
      <c r="O12191" s="2" t="str">
        <f t="shared" si="572"/>
        <v/>
      </c>
    </row>
    <row r="12192" spans="1:15" x14ac:dyDescent="0.25">
      <c r="A12192">
        <v>12191</v>
      </c>
      <c r="B12192">
        <v>3</v>
      </c>
      <c r="C12192" s="1">
        <v>16300</v>
      </c>
      <c r="D12192">
        <v>1640</v>
      </c>
      <c r="E12192">
        <v>0</v>
      </c>
      <c r="F12192" t="s">
        <v>14</v>
      </c>
      <c r="G12192" s="1">
        <v>37747</v>
      </c>
      <c r="H12192">
        <v>0</v>
      </c>
      <c r="J12192">
        <v>21</v>
      </c>
      <c r="K12192">
        <v>88882</v>
      </c>
      <c r="L12192" s="1">
        <v>366</v>
      </c>
      <c r="M12192" s="2">
        <f t="shared" si="570"/>
        <v>58.722222222222221</v>
      </c>
      <c r="N12192" s="2" t="str">
        <f t="shared" si="571"/>
        <v/>
      </c>
      <c r="O12192" s="2" t="str">
        <f t="shared" si="572"/>
        <v/>
      </c>
    </row>
    <row r="12193" spans="1:15" x14ac:dyDescent="0.25">
      <c r="A12193">
        <v>12192</v>
      </c>
      <c r="B12193">
        <v>3</v>
      </c>
      <c r="C12193" s="1">
        <v>23562</v>
      </c>
      <c r="D12193">
        <v>0</v>
      </c>
      <c r="E12193">
        <v>0</v>
      </c>
      <c r="F12193" t="s">
        <v>14</v>
      </c>
      <c r="G12193" s="1">
        <v>37747</v>
      </c>
      <c r="H12193">
        <v>2</v>
      </c>
      <c r="J12193">
        <v>10</v>
      </c>
      <c r="K12193">
        <v>15807</v>
      </c>
      <c r="L12193" s="1">
        <v>366</v>
      </c>
      <c r="M12193" s="2">
        <f t="shared" si="570"/>
        <v>38.838888888888889</v>
      </c>
      <c r="N12193" s="2" t="str">
        <f t="shared" si="571"/>
        <v/>
      </c>
      <c r="O12193" s="2" t="str">
        <f t="shared" si="572"/>
        <v/>
      </c>
    </row>
    <row r="12194" spans="1:15" x14ac:dyDescent="0.25">
      <c r="A12194">
        <v>12193</v>
      </c>
      <c r="B12194">
        <v>4</v>
      </c>
      <c r="C12194" s="1">
        <v>27590</v>
      </c>
      <c r="D12194">
        <v>0</v>
      </c>
      <c r="E12194">
        <v>0</v>
      </c>
      <c r="F12194" t="s">
        <v>20</v>
      </c>
      <c r="G12194" s="1">
        <v>37747</v>
      </c>
      <c r="H12194">
        <v>2</v>
      </c>
      <c r="J12194">
        <v>10</v>
      </c>
      <c r="K12194">
        <v>17807</v>
      </c>
      <c r="L12194" s="1">
        <v>366</v>
      </c>
      <c r="M12194" s="2">
        <f t="shared" si="570"/>
        <v>27.808333333333334</v>
      </c>
      <c r="N12194" s="2" t="str">
        <f t="shared" si="571"/>
        <v/>
      </c>
      <c r="O12194" s="2" t="str">
        <f t="shared" si="572"/>
        <v/>
      </c>
    </row>
    <row r="12195" spans="1:15" x14ac:dyDescent="0.25">
      <c r="A12195">
        <v>12194</v>
      </c>
      <c r="B12195">
        <v>2</v>
      </c>
      <c r="C12195" s="1">
        <v>23706</v>
      </c>
      <c r="D12195">
        <v>3386</v>
      </c>
      <c r="E12195">
        <v>1</v>
      </c>
      <c r="F12195" t="s">
        <v>13</v>
      </c>
      <c r="G12195" s="1">
        <v>37748</v>
      </c>
      <c r="H12195">
        <v>0</v>
      </c>
      <c r="J12195">
        <v>21</v>
      </c>
      <c r="K12195">
        <v>11307</v>
      </c>
      <c r="L12195" s="1">
        <v>366</v>
      </c>
      <c r="M12195" s="2">
        <f t="shared" si="570"/>
        <v>38.450000000000003</v>
      </c>
      <c r="N12195" s="2" t="str">
        <f t="shared" si="571"/>
        <v/>
      </c>
      <c r="O12195" s="2" t="str">
        <f t="shared" si="572"/>
        <v/>
      </c>
    </row>
    <row r="12196" spans="1:15" x14ac:dyDescent="0.25">
      <c r="A12196">
        <v>12195</v>
      </c>
      <c r="B12196">
        <v>3</v>
      </c>
      <c r="C12196" s="1">
        <v>13775</v>
      </c>
      <c r="D12196">
        <v>0</v>
      </c>
      <c r="E12196">
        <v>0</v>
      </c>
      <c r="F12196" t="s">
        <v>13</v>
      </c>
      <c r="G12196" s="1">
        <v>37748</v>
      </c>
      <c r="H12196">
        <v>0</v>
      </c>
      <c r="J12196">
        <v>25</v>
      </c>
      <c r="K12196">
        <v>88882</v>
      </c>
      <c r="L12196" s="1">
        <v>366</v>
      </c>
      <c r="M12196" s="2">
        <f t="shared" si="570"/>
        <v>65.638888888888886</v>
      </c>
      <c r="N12196" s="2" t="str">
        <f t="shared" si="571"/>
        <v/>
      </c>
      <c r="O12196" s="2" t="str">
        <f t="shared" si="572"/>
        <v/>
      </c>
    </row>
    <row r="12197" spans="1:15" x14ac:dyDescent="0.25">
      <c r="A12197">
        <v>12196</v>
      </c>
      <c r="B12197">
        <v>2</v>
      </c>
      <c r="C12197" s="1">
        <v>28038</v>
      </c>
      <c r="D12197">
        <v>0</v>
      </c>
      <c r="E12197">
        <v>0</v>
      </c>
      <c r="F12197" t="s">
        <v>20</v>
      </c>
      <c r="G12197" s="1">
        <v>37748</v>
      </c>
      <c r="H12197">
        <v>2</v>
      </c>
      <c r="J12197">
        <v>10</v>
      </c>
      <c r="K12197">
        <v>10107</v>
      </c>
      <c r="L12197" s="1">
        <v>366</v>
      </c>
      <c r="M12197" s="2">
        <f t="shared" si="570"/>
        <v>26.588888888888889</v>
      </c>
      <c r="N12197" s="2" t="str">
        <f t="shared" si="571"/>
        <v/>
      </c>
      <c r="O12197" s="2" t="str">
        <f t="shared" si="572"/>
        <v/>
      </c>
    </row>
    <row r="12198" spans="1:15" x14ac:dyDescent="0.25">
      <c r="A12198">
        <v>12197</v>
      </c>
      <c r="B12198">
        <v>2</v>
      </c>
      <c r="C12198" s="1">
        <v>15803</v>
      </c>
      <c r="D12198">
        <v>0</v>
      </c>
      <c r="E12198">
        <v>1</v>
      </c>
      <c r="F12198" t="s">
        <v>14</v>
      </c>
      <c r="G12198" s="1">
        <v>37748</v>
      </c>
      <c r="H12198">
        <v>2</v>
      </c>
      <c r="J12198">
        <v>10</v>
      </c>
      <c r="K12198">
        <v>10107</v>
      </c>
      <c r="L12198" s="1">
        <v>366</v>
      </c>
      <c r="M12198" s="2">
        <f t="shared" si="570"/>
        <v>60.083333333333336</v>
      </c>
      <c r="N12198" s="2" t="str">
        <f t="shared" si="571"/>
        <v/>
      </c>
      <c r="O12198" s="2" t="str">
        <f t="shared" si="572"/>
        <v/>
      </c>
    </row>
    <row r="12199" spans="1:15" x14ac:dyDescent="0.25">
      <c r="A12199">
        <v>12198</v>
      </c>
      <c r="B12199">
        <v>3</v>
      </c>
      <c r="C12199" s="1">
        <v>18761</v>
      </c>
      <c r="D12199">
        <v>0</v>
      </c>
      <c r="E12199">
        <v>0</v>
      </c>
      <c r="F12199" t="s">
        <v>13</v>
      </c>
      <c r="G12199" s="1">
        <v>37750</v>
      </c>
      <c r="H12199">
        <v>0</v>
      </c>
      <c r="J12199">
        <v>21</v>
      </c>
      <c r="K12199">
        <v>88882</v>
      </c>
      <c r="L12199" s="1">
        <v>366</v>
      </c>
      <c r="M12199" s="2">
        <f t="shared" si="570"/>
        <v>51.988888888888887</v>
      </c>
      <c r="N12199" s="2" t="str">
        <f t="shared" si="571"/>
        <v/>
      </c>
      <c r="O12199" s="2" t="str">
        <f t="shared" si="572"/>
        <v/>
      </c>
    </row>
    <row r="12200" spans="1:15" x14ac:dyDescent="0.25">
      <c r="A12200">
        <v>12199</v>
      </c>
      <c r="B12200">
        <v>2</v>
      </c>
      <c r="C12200" s="1">
        <v>23728</v>
      </c>
      <c r="D12200">
        <v>0</v>
      </c>
      <c r="E12200">
        <v>0</v>
      </c>
      <c r="F12200" t="s">
        <v>14</v>
      </c>
      <c r="G12200" s="1">
        <v>37750</v>
      </c>
      <c r="H12200">
        <v>2</v>
      </c>
      <c r="J12200">
        <v>10</v>
      </c>
      <c r="K12200">
        <v>17907</v>
      </c>
      <c r="L12200" s="1">
        <v>366</v>
      </c>
      <c r="M12200" s="2">
        <f t="shared" si="570"/>
        <v>38.394444444444446</v>
      </c>
      <c r="N12200" s="2" t="str">
        <f t="shared" si="571"/>
        <v/>
      </c>
      <c r="O12200" s="2" t="str">
        <f t="shared" si="572"/>
        <v/>
      </c>
    </row>
    <row r="12201" spans="1:15" x14ac:dyDescent="0.25">
      <c r="A12201">
        <v>12200</v>
      </c>
      <c r="B12201">
        <v>4</v>
      </c>
      <c r="C12201" s="1">
        <v>22534</v>
      </c>
      <c r="D12201">
        <v>2726</v>
      </c>
      <c r="E12201">
        <v>0</v>
      </c>
      <c r="F12201" t="s">
        <v>26</v>
      </c>
      <c r="G12201" s="1">
        <v>37753</v>
      </c>
      <c r="H12201">
        <v>0</v>
      </c>
      <c r="J12201">
        <v>10</v>
      </c>
      <c r="K12201">
        <v>11307</v>
      </c>
      <c r="L12201" s="1">
        <v>366</v>
      </c>
      <c r="M12201" s="2">
        <f t="shared" si="570"/>
        <v>41.672222222222224</v>
      </c>
      <c r="N12201" s="2" t="str">
        <f t="shared" si="571"/>
        <v/>
      </c>
      <c r="O12201" s="2" t="str">
        <f t="shared" si="572"/>
        <v/>
      </c>
    </row>
    <row r="12202" spans="1:15" x14ac:dyDescent="0.25">
      <c r="A12202">
        <v>12201</v>
      </c>
      <c r="B12202">
        <v>2</v>
      </c>
      <c r="C12202" s="1">
        <v>23671</v>
      </c>
      <c r="D12202">
        <v>3170</v>
      </c>
      <c r="E12202">
        <v>0</v>
      </c>
      <c r="F12202" t="s">
        <v>26</v>
      </c>
      <c r="G12202" s="1">
        <v>37753</v>
      </c>
      <c r="H12202">
        <v>0</v>
      </c>
      <c r="J12202">
        <v>10</v>
      </c>
      <c r="K12202">
        <v>11307</v>
      </c>
      <c r="L12202" s="1">
        <v>366</v>
      </c>
      <c r="M12202" s="2">
        <f t="shared" si="570"/>
        <v>38.55833333333333</v>
      </c>
      <c r="N12202" s="2" t="str">
        <f t="shared" si="571"/>
        <v/>
      </c>
      <c r="O12202" s="2" t="str">
        <f t="shared" si="572"/>
        <v/>
      </c>
    </row>
    <row r="12203" spans="1:15" x14ac:dyDescent="0.25">
      <c r="A12203">
        <v>12202</v>
      </c>
      <c r="B12203">
        <v>2</v>
      </c>
      <c r="C12203" s="1">
        <v>18327</v>
      </c>
      <c r="D12203">
        <v>0</v>
      </c>
      <c r="E12203">
        <v>0</v>
      </c>
      <c r="F12203" t="s">
        <v>13</v>
      </c>
      <c r="G12203" s="1">
        <v>37753</v>
      </c>
      <c r="H12203">
        <v>0</v>
      </c>
      <c r="J12203">
        <v>21</v>
      </c>
      <c r="K12203">
        <v>88882</v>
      </c>
      <c r="L12203" s="1">
        <v>366</v>
      </c>
      <c r="M12203" s="2">
        <f t="shared" si="570"/>
        <v>53.18611111111111</v>
      </c>
      <c r="N12203" s="2" t="str">
        <f t="shared" si="571"/>
        <v/>
      </c>
      <c r="O12203" s="2" t="str">
        <f t="shared" si="572"/>
        <v/>
      </c>
    </row>
    <row r="12204" spans="1:15" x14ac:dyDescent="0.25">
      <c r="A12204">
        <v>12203</v>
      </c>
      <c r="B12204">
        <v>3</v>
      </c>
      <c r="C12204" s="1">
        <v>20448</v>
      </c>
      <c r="D12204">
        <v>0</v>
      </c>
      <c r="E12204">
        <v>4</v>
      </c>
      <c r="F12204" t="s">
        <v>14</v>
      </c>
      <c r="G12204" s="1">
        <v>37753</v>
      </c>
      <c r="H12204">
        <v>0</v>
      </c>
      <c r="J12204">
        <v>10</v>
      </c>
      <c r="K12204">
        <v>10107</v>
      </c>
      <c r="L12204" s="1">
        <v>366</v>
      </c>
      <c r="M12204" s="2">
        <f t="shared" si="570"/>
        <v>47.380555555555553</v>
      </c>
      <c r="N12204" s="2" t="str">
        <f t="shared" si="571"/>
        <v/>
      </c>
      <c r="O12204" s="2" t="str">
        <f t="shared" si="572"/>
        <v/>
      </c>
    </row>
    <row r="12205" spans="1:15" x14ac:dyDescent="0.25">
      <c r="A12205">
        <v>12204</v>
      </c>
      <c r="B12205">
        <v>2</v>
      </c>
      <c r="C12205" s="1">
        <v>17747</v>
      </c>
      <c r="D12205">
        <v>1787</v>
      </c>
      <c r="E12205">
        <v>1</v>
      </c>
      <c r="F12205" t="s">
        <v>14</v>
      </c>
      <c r="G12205" s="1">
        <v>37753</v>
      </c>
      <c r="H12205">
        <v>2</v>
      </c>
      <c r="J12205">
        <v>10</v>
      </c>
      <c r="K12205">
        <v>17807</v>
      </c>
      <c r="L12205" s="1">
        <v>366</v>
      </c>
      <c r="M12205" s="2">
        <f t="shared" si="570"/>
        <v>54.777777777777779</v>
      </c>
      <c r="N12205" s="2" t="str">
        <f t="shared" si="571"/>
        <v/>
      </c>
      <c r="O12205" s="2" t="str">
        <f t="shared" si="572"/>
        <v/>
      </c>
    </row>
    <row r="12206" spans="1:15" x14ac:dyDescent="0.25">
      <c r="A12206">
        <v>12205</v>
      </c>
      <c r="B12206">
        <v>2</v>
      </c>
      <c r="C12206" s="1">
        <v>28301</v>
      </c>
      <c r="D12206">
        <v>0</v>
      </c>
      <c r="E12206">
        <v>0</v>
      </c>
      <c r="F12206" t="s">
        <v>26</v>
      </c>
      <c r="G12206" s="1">
        <v>37753</v>
      </c>
      <c r="H12206">
        <v>2</v>
      </c>
      <c r="J12206">
        <v>10</v>
      </c>
      <c r="K12206">
        <v>10307</v>
      </c>
      <c r="L12206" s="1">
        <v>366</v>
      </c>
      <c r="M12206" s="2">
        <f t="shared" si="570"/>
        <v>25.880555555555556</v>
      </c>
      <c r="N12206" s="2" t="str">
        <f t="shared" si="571"/>
        <v/>
      </c>
      <c r="O12206" s="2" t="str">
        <f t="shared" si="572"/>
        <v/>
      </c>
    </row>
    <row r="12207" spans="1:15" x14ac:dyDescent="0.25">
      <c r="A12207">
        <v>12206</v>
      </c>
      <c r="B12207">
        <v>4</v>
      </c>
      <c r="C12207" s="1">
        <v>28914</v>
      </c>
      <c r="D12207">
        <v>2100</v>
      </c>
      <c r="E12207">
        <v>1</v>
      </c>
      <c r="F12207" t="s">
        <v>26</v>
      </c>
      <c r="G12207" s="1">
        <v>37753</v>
      </c>
      <c r="H12207">
        <v>2</v>
      </c>
      <c r="J12207">
        <v>10</v>
      </c>
      <c r="K12207">
        <v>16807</v>
      </c>
      <c r="L12207" s="1">
        <v>366</v>
      </c>
      <c r="M12207" s="2">
        <f t="shared" si="570"/>
        <v>24.205555555555556</v>
      </c>
      <c r="N12207" s="2" t="str">
        <f t="shared" si="571"/>
        <v/>
      </c>
      <c r="O12207" s="2" t="str">
        <f t="shared" si="572"/>
        <v/>
      </c>
    </row>
    <row r="12208" spans="1:15" x14ac:dyDescent="0.25">
      <c r="A12208">
        <v>12207</v>
      </c>
      <c r="B12208">
        <v>2</v>
      </c>
      <c r="C12208" s="1">
        <v>28652</v>
      </c>
      <c r="D12208">
        <v>0</v>
      </c>
      <c r="E12208">
        <v>0</v>
      </c>
      <c r="F12208" t="s">
        <v>20</v>
      </c>
      <c r="G12208" s="1">
        <v>37754</v>
      </c>
      <c r="H12208">
        <v>2</v>
      </c>
      <c r="J12208">
        <v>10</v>
      </c>
      <c r="K12208">
        <v>10507</v>
      </c>
      <c r="L12208" s="1">
        <v>366</v>
      </c>
      <c r="M12208" s="2">
        <f t="shared" si="570"/>
        <v>24.922222222222221</v>
      </c>
      <c r="N12208" s="2" t="str">
        <f t="shared" si="571"/>
        <v/>
      </c>
      <c r="O12208" s="2" t="str">
        <f t="shared" si="572"/>
        <v/>
      </c>
    </row>
    <row r="12209" spans="1:15" x14ac:dyDescent="0.25">
      <c r="A12209">
        <v>12208</v>
      </c>
      <c r="B12209">
        <v>3</v>
      </c>
      <c r="C12209" s="1">
        <v>23694</v>
      </c>
      <c r="D12209">
        <v>0</v>
      </c>
      <c r="E12209">
        <v>0</v>
      </c>
      <c r="F12209" t="s">
        <v>20</v>
      </c>
      <c r="G12209" s="1">
        <v>37754</v>
      </c>
      <c r="H12209">
        <v>2</v>
      </c>
      <c r="J12209">
        <v>10</v>
      </c>
      <c r="K12209">
        <v>13607</v>
      </c>
      <c r="L12209" s="1">
        <v>366</v>
      </c>
      <c r="M12209" s="2">
        <f t="shared" si="570"/>
        <v>38.5</v>
      </c>
      <c r="N12209" s="2" t="str">
        <f t="shared" si="571"/>
        <v/>
      </c>
      <c r="O12209" s="2" t="str">
        <f t="shared" si="572"/>
        <v/>
      </c>
    </row>
    <row r="12210" spans="1:15" x14ac:dyDescent="0.25">
      <c r="A12210">
        <v>12209</v>
      </c>
      <c r="B12210">
        <v>3</v>
      </c>
      <c r="C12210" s="1">
        <v>21549</v>
      </c>
      <c r="D12210">
        <v>1292</v>
      </c>
      <c r="E12210">
        <v>0</v>
      </c>
      <c r="F12210" t="s">
        <v>14</v>
      </c>
      <c r="G12210" s="1">
        <v>37754</v>
      </c>
      <c r="H12210">
        <v>2</v>
      </c>
      <c r="J12210">
        <v>10</v>
      </c>
      <c r="K12210">
        <v>14607</v>
      </c>
      <c r="L12210" s="1">
        <v>366</v>
      </c>
      <c r="M12210" s="2">
        <f t="shared" si="570"/>
        <v>44.369444444444447</v>
      </c>
      <c r="N12210" s="2" t="str">
        <f t="shared" si="571"/>
        <v/>
      </c>
      <c r="O12210" s="2" t="str">
        <f t="shared" si="572"/>
        <v/>
      </c>
    </row>
    <row r="12211" spans="1:15" x14ac:dyDescent="0.25">
      <c r="A12211">
        <v>12210</v>
      </c>
      <c r="B12211">
        <v>2</v>
      </c>
      <c r="C12211" s="1">
        <v>26885</v>
      </c>
      <c r="D12211">
        <v>0</v>
      </c>
      <c r="E12211">
        <v>0</v>
      </c>
      <c r="F12211" t="s">
        <v>14</v>
      </c>
      <c r="G12211" s="1">
        <v>37755</v>
      </c>
      <c r="H12211">
        <v>2</v>
      </c>
      <c r="J12211">
        <v>10</v>
      </c>
      <c r="K12211">
        <v>10107</v>
      </c>
      <c r="L12211" s="1">
        <v>366</v>
      </c>
      <c r="M12211" s="2">
        <f t="shared" si="570"/>
        <v>29.763888888888889</v>
      </c>
      <c r="N12211" s="2" t="str">
        <f t="shared" si="571"/>
        <v/>
      </c>
      <c r="O12211" s="2" t="str">
        <f t="shared" si="572"/>
        <v/>
      </c>
    </row>
    <row r="12212" spans="1:15" x14ac:dyDescent="0.25">
      <c r="A12212">
        <v>12211</v>
      </c>
      <c r="B12212">
        <v>2</v>
      </c>
      <c r="C12212" s="1">
        <v>25149</v>
      </c>
      <c r="D12212">
        <v>1350</v>
      </c>
      <c r="E12212">
        <v>0</v>
      </c>
      <c r="F12212" t="s">
        <v>16</v>
      </c>
      <c r="G12212" s="1">
        <v>37755</v>
      </c>
      <c r="H12212">
        <v>2</v>
      </c>
      <c r="J12212">
        <v>10</v>
      </c>
      <c r="K12212">
        <v>10807</v>
      </c>
      <c r="L12212" s="1">
        <v>366</v>
      </c>
      <c r="M12212" s="2">
        <f t="shared" si="570"/>
        <v>34.519444444444446</v>
      </c>
      <c r="N12212" s="2" t="str">
        <f t="shared" si="571"/>
        <v/>
      </c>
      <c r="O12212" s="2" t="str">
        <f t="shared" si="572"/>
        <v/>
      </c>
    </row>
    <row r="12213" spans="1:15" x14ac:dyDescent="0.25">
      <c r="A12213">
        <v>12212</v>
      </c>
      <c r="B12213">
        <v>3</v>
      </c>
      <c r="C12213" s="1">
        <v>23790</v>
      </c>
      <c r="D12213">
        <v>2137</v>
      </c>
      <c r="E12213">
        <v>3</v>
      </c>
      <c r="F12213" t="s">
        <v>14</v>
      </c>
      <c r="G12213" s="1">
        <v>37755</v>
      </c>
      <c r="H12213">
        <v>0</v>
      </c>
      <c r="J12213">
        <v>25</v>
      </c>
      <c r="K12213">
        <v>88882</v>
      </c>
      <c r="L12213" s="1">
        <v>366</v>
      </c>
      <c r="M12213" s="2">
        <f t="shared" si="570"/>
        <v>38.241666666666667</v>
      </c>
      <c r="N12213" s="2" t="str">
        <f t="shared" si="571"/>
        <v/>
      </c>
      <c r="O12213" s="2" t="str">
        <f t="shared" si="572"/>
        <v/>
      </c>
    </row>
    <row r="12214" spans="1:15" x14ac:dyDescent="0.25">
      <c r="A12214">
        <v>12213</v>
      </c>
      <c r="B12214">
        <v>2</v>
      </c>
      <c r="C12214" s="1">
        <v>21870</v>
      </c>
      <c r="D12214">
        <v>0</v>
      </c>
      <c r="E12214">
        <v>0</v>
      </c>
      <c r="F12214" t="s">
        <v>13</v>
      </c>
      <c r="G12214" s="1">
        <v>37755</v>
      </c>
      <c r="H12214">
        <v>0</v>
      </c>
      <c r="J12214">
        <v>21</v>
      </c>
      <c r="K12214">
        <v>88885</v>
      </c>
      <c r="L12214" s="1">
        <v>366</v>
      </c>
      <c r="M12214" s="2">
        <f t="shared" si="570"/>
        <v>43.494444444444447</v>
      </c>
      <c r="N12214" s="2" t="str">
        <f t="shared" si="571"/>
        <v/>
      </c>
      <c r="O12214" s="2" t="str">
        <f t="shared" si="572"/>
        <v/>
      </c>
    </row>
    <row r="12215" spans="1:15" x14ac:dyDescent="0.25">
      <c r="A12215">
        <v>12214</v>
      </c>
      <c r="B12215">
        <v>4</v>
      </c>
      <c r="C12215" s="1">
        <v>26088</v>
      </c>
      <c r="D12215">
        <v>0</v>
      </c>
      <c r="E12215">
        <v>0</v>
      </c>
      <c r="F12215" t="s">
        <v>26</v>
      </c>
      <c r="G12215" s="1">
        <v>37756</v>
      </c>
      <c r="H12215">
        <v>2</v>
      </c>
      <c r="J12215">
        <v>10</v>
      </c>
      <c r="K12215">
        <v>11907</v>
      </c>
      <c r="L12215" s="1">
        <v>366</v>
      </c>
      <c r="M12215" s="2">
        <f t="shared" si="570"/>
        <v>31.947222222222223</v>
      </c>
      <c r="N12215" s="2" t="str">
        <f t="shared" si="571"/>
        <v/>
      </c>
      <c r="O12215" s="2" t="str">
        <f t="shared" si="572"/>
        <v/>
      </c>
    </row>
    <row r="12216" spans="1:15" x14ac:dyDescent="0.25">
      <c r="A12216">
        <v>12215</v>
      </c>
      <c r="B12216">
        <v>4</v>
      </c>
      <c r="C12216" s="1">
        <v>32900</v>
      </c>
      <c r="D12216">
        <v>0</v>
      </c>
      <c r="E12216">
        <v>0</v>
      </c>
      <c r="F12216" t="s">
        <v>20</v>
      </c>
      <c r="G12216" s="1">
        <v>37756</v>
      </c>
      <c r="H12216">
        <v>2</v>
      </c>
      <c r="J12216">
        <v>21</v>
      </c>
      <c r="K12216">
        <v>10107</v>
      </c>
      <c r="L12216" s="1">
        <v>366</v>
      </c>
      <c r="M12216" s="2">
        <f t="shared" si="570"/>
        <v>13.3</v>
      </c>
      <c r="N12216" s="2" t="str">
        <f t="shared" si="571"/>
        <v/>
      </c>
      <c r="O12216" s="2" t="str">
        <f t="shared" si="572"/>
        <v/>
      </c>
    </row>
    <row r="12217" spans="1:15" x14ac:dyDescent="0.25">
      <c r="A12217">
        <v>12216</v>
      </c>
      <c r="B12217">
        <v>3</v>
      </c>
      <c r="C12217" s="1">
        <v>24678</v>
      </c>
      <c r="D12217">
        <v>0</v>
      </c>
      <c r="E12217">
        <v>0</v>
      </c>
      <c r="F12217" t="s">
        <v>14</v>
      </c>
      <c r="G12217" s="1">
        <v>37756</v>
      </c>
      <c r="H12217">
        <v>2</v>
      </c>
      <c r="J12217">
        <v>10</v>
      </c>
      <c r="K12217">
        <v>18707</v>
      </c>
      <c r="L12217" s="1">
        <v>366</v>
      </c>
      <c r="M12217" s="2">
        <f t="shared" si="570"/>
        <v>35.805555555555557</v>
      </c>
      <c r="N12217" s="2" t="str">
        <f t="shared" si="571"/>
        <v/>
      </c>
      <c r="O12217" s="2" t="str">
        <f t="shared" si="572"/>
        <v/>
      </c>
    </row>
    <row r="12218" spans="1:15" x14ac:dyDescent="0.25">
      <c r="A12218">
        <v>12217</v>
      </c>
      <c r="B12218">
        <v>2</v>
      </c>
      <c r="C12218" s="1">
        <v>21736</v>
      </c>
      <c r="D12218">
        <v>2000</v>
      </c>
      <c r="E12218">
        <v>0</v>
      </c>
      <c r="F12218" t="s">
        <v>26</v>
      </c>
      <c r="G12218" s="1">
        <v>37756</v>
      </c>
      <c r="H12218">
        <v>2</v>
      </c>
      <c r="J12218">
        <v>10</v>
      </c>
      <c r="K12218">
        <v>10807</v>
      </c>
      <c r="L12218" s="1">
        <v>366</v>
      </c>
      <c r="M12218" s="2">
        <f t="shared" si="570"/>
        <v>43.861111111111114</v>
      </c>
      <c r="N12218" s="2" t="str">
        <f t="shared" si="571"/>
        <v/>
      </c>
      <c r="O12218" s="2" t="str">
        <f t="shared" si="572"/>
        <v/>
      </c>
    </row>
    <row r="12219" spans="1:15" x14ac:dyDescent="0.25">
      <c r="A12219">
        <v>12218</v>
      </c>
      <c r="B12219">
        <v>2</v>
      </c>
      <c r="C12219" s="1">
        <v>25346</v>
      </c>
      <c r="D12219">
        <v>0</v>
      </c>
      <c r="E12219">
        <v>3</v>
      </c>
      <c r="F12219" t="s">
        <v>13</v>
      </c>
      <c r="G12219" s="1">
        <v>37757</v>
      </c>
      <c r="H12219">
        <v>0</v>
      </c>
      <c r="J12219">
        <v>21</v>
      </c>
      <c r="K12219">
        <v>11307</v>
      </c>
      <c r="L12219" s="1">
        <v>366</v>
      </c>
      <c r="M12219" s="2">
        <f t="shared" si="570"/>
        <v>33.980555555555554</v>
      </c>
      <c r="N12219" s="2" t="str">
        <f t="shared" si="571"/>
        <v/>
      </c>
      <c r="O12219" s="2" t="str">
        <f t="shared" si="572"/>
        <v/>
      </c>
    </row>
    <row r="12220" spans="1:15" x14ac:dyDescent="0.25">
      <c r="A12220">
        <v>12219</v>
      </c>
      <c r="B12220">
        <v>3</v>
      </c>
      <c r="C12220" s="1">
        <v>23559</v>
      </c>
      <c r="D12220">
        <v>0</v>
      </c>
      <c r="E12220">
        <v>0</v>
      </c>
      <c r="F12220" t="s">
        <v>13</v>
      </c>
      <c r="G12220" s="1">
        <v>37757</v>
      </c>
      <c r="H12220">
        <v>0</v>
      </c>
      <c r="J12220">
        <v>25</v>
      </c>
      <c r="K12220">
        <v>88882</v>
      </c>
      <c r="L12220" s="1">
        <v>366</v>
      </c>
      <c r="M12220" s="2">
        <f t="shared" si="570"/>
        <v>38.875</v>
      </c>
      <c r="N12220" s="2" t="str">
        <f t="shared" si="571"/>
        <v/>
      </c>
      <c r="O12220" s="2" t="str">
        <f t="shared" si="572"/>
        <v/>
      </c>
    </row>
    <row r="12221" spans="1:15" x14ac:dyDescent="0.25">
      <c r="A12221">
        <v>12220</v>
      </c>
      <c r="B12221">
        <v>3</v>
      </c>
      <c r="C12221" s="1">
        <v>18494</v>
      </c>
      <c r="D12221">
        <v>0</v>
      </c>
      <c r="E12221">
        <v>1</v>
      </c>
      <c r="F12221" t="s">
        <v>17</v>
      </c>
      <c r="G12221" s="1">
        <v>37760</v>
      </c>
      <c r="H12221">
        <v>2</v>
      </c>
      <c r="J12221">
        <v>10</v>
      </c>
      <c r="K12221">
        <v>10107</v>
      </c>
      <c r="L12221" s="1">
        <v>366</v>
      </c>
      <c r="M12221" s="2">
        <f t="shared" si="570"/>
        <v>52.75</v>
      </c>
      <c r="N12221" s="2" t="str">
        <f t="shared" si="571"/>
        <v/>
      </c>
      <c r="O12221" s="2" t="str">
        <f t="shared" si="572"/>
        <v/>
      </c>
    </row>
    <row r="12222" spans="1:15" x14ac:dyDescent="0.25">
      <c r="A12222">
        <v>12221</v>
      </c>
      <c r="B12222">
        <v>4</v>
      </c>
      <c r="C12222" s="1">
        <v>27389</v>
      </c>
      <c r="D12222">
        <v>0</v>
      </c>
      <c r="E12222">
        <v>0</v>
      </c>
      <c r="F12222" t="s">
        <v>20</v>
      </c>
      <c r="G12222" s="1">
        <v>37760</v>
      </c>
      <c r="H12222">
        <v>0</v>
      </c>
      <c r="J12222">
        <v>10</v>
      </c>
      <c r="K12222">
        <v>13907</v>
      </c>
      <c r="L12222" s="1">
        <v>366</v>
      </c>
      <c r="M12222" s="2">
        <f t="shared" si="570"/>
        <v>28.397222222222222</v>
      </c>
      <c r="N12222" s="2" t="str">
        <f t="shared" si="571"/>
        <v/>
      </c>
      <c r="O12222" s="2" t="str">
        <f t="shared" si="572"/>
        <v/>
      </c>
    </row>
    <row r="12223" spans="1:15" x14ac:dyDescent="0.25">
      <c r="A12223">
        <v>12222</v>
      </c>
      <c r="B12223">
        <v>3</v>
      </c>
      <c r="C12223" s="1">
        <v>20504</v>
      </c>
      <c r="D12223">
        <v>0</v>
      </c>
      <c r="E12223">
        <v>0</v>
      </c>
      <c r="F12223" t="s">
        <v>14</v>
      </c>
      <c r="G12223" s="1">
        <v>37760</v>
      </c>
      <c r="H12223">
        <v>2</v>
      </c>
      <c r="J12223">
        <v>10</v>
      </c>
      <c r="K12223">
        <v>16607</v>
      </c>
      <c r="L12223" s="1">
        <v>366</v>
      </c>
      <c r="M12223" s="2">
        <f t="shared" si="570"/>
        <v>47.25</v>
      </c>
      <c r="N12223" s="2" t="str">
        <f t="shared" si="571"/>
        <v/>
      </c>
      <c r="O12223" s="2" t="str">
        <f t="shared" si="572"/>
        <v/>
      </c>
    </row>
    <row r="12224" spans="1:15" x14ac:dyDescent="0.25">
      <c r="A12224">
        <v>12223</v>
      </c>
      <c r="B12224">
        <v>3</v>
      </c>
      <c r="C12224" s="1">
        <v>28459</v>
      </c>
      <c r="D12224">
        <v>1668</v>
      </c>
      <c r="E12224">
        <v>0</v>
      </c>
      <c r="F12224" t="s">
        <v>14</v>
      </c>
      <c r="G12224" s="1">
        <v>37760</v>
      </c>
      <c r="H12224">
        <v>2</v>
      </c>
      <c r="J12224">
        <v>10</v>
      </c>
      <c r="K12224">
        <v>10807</v>
      </c>
      <c r="L12224" s="1">
        <v>366</v>
      </c>
      <c r="M12224" s="2">
        <f t="shared" si="570"/>
        <v>25.469444444444445</v>
      </c>
      <c r="N12224" s="2" t="str">
        <f t="shared" si="571"/>
        <v/>
      </c>
      <c r="O12224" s="2" t="str">
        <f t="shared" si="572"/>
        <v/>
      </c>
    </row>
    <row r="12225" spans="1:15" x14ac:dyDescent="0.25">
      <c r="A12225">
        <v>12224</v>
      </c>
      <c r="B12225">
        <v>3</v>
      </c>
      <c r="C12225" s="1">
        <v>15579</v>
      </c>
      <c r="D12225">
        <v>0</v>
      </c>
      <c r="E12225">
        <v>0</v>
      </c>
      <c r="F12225" t="s">
        <v>13</v>
      </c>
      <c r="G12225" s="1">
        <v>37761</v>
      </c>
      <c r="H12225">
        <v>0</v>
      </c>
      <c r="J12225">
        <v>23</v>
      </c>
      <c r="K12225">
        <v>11307</v>
      </c>
      <c r="L12225" s="1">
        <v>366</v>
      </c>
      <c r="M12225" s="2">
        <f t="shared" si="570"/>
        <v>60.733333333333334</v>
      </c>
      <c r="N12225" s="2" t="str">
        <f t="shared" si="571"/>
        <v/>
      </c>
      <c r="O12225" s="2" t="str">
        <f t="shared" si="572"/>
        <v/>
      </c>
    </row>
    <row r="12226" spans="1:15" x14ac:dyDescent="0.25">
      <c r="A12226">
        <v>12225</v>
      </c>
      <c r="B12226">
        <v>3</v>
      </c>
      <c r="C12226" s="1">
        <v>22892</v>
      </c>
      <c r="D12226">
        <v>0</v>
      </c>
      <c r="E12226">
        <v>0</v>
      </c>
      <c r="F12226" t="s">
        <v>13</v>
      </c>
      <c r="G12226" s="1">
        <v>37761</v>
      </c>
      <c r="H12226">
        <v>0</v>
      </c>
      <c r="J12226">
        <v>21</v>
      </c>
      <c r="K12226">
        <v>88882</v>
      </c>
      <c r="L12226" s="1">
        <v>366</v>
      </c>
      <c r="M12226" s="2">
        <f t="shared" si="570"/>
        <v>40.713888888888889</v>
      </c>
      <c r="N12226" s="2" t="str">
        <f t="shared" si="571"/>
        <v/>
      </c>
      <c r="O12226" s="2" t="str">
        <f t="shared" si="572"/>
        <v/>
      </c>
    </row>
    <row r="12227" spans="1:15" x14ac:dyDescent="0.25">
      <c r="A12227">
        <v>12226</v>
      </c>
      <c r="B12227">
        <v>1</v>
      </c>
      <c r="C12227" t="s">
        <v>12</v>
      </c>
      <c r="D12227">
        <v>0</v>
      </c>
      <c r="E12227">
        <v>0</v>
      </c>
      <c r="F12227" t="s">
        <v>13</v>
      </c>
      <c r="G12227" s="1">
        <v>37761</v>
      </c>
      <c r="H12227">
        <v>4</v>
      </c>
      <c r="J12227">
        <v>61</v>
      </c>
      <c r="K12227">
        <v>10107</v>
      </c>
      <c r="L12227" s="1">
        <v>366</v>
      </c>
      <c r="O12227" s="2" t="str">
        <f t="shared" si="572"/>
        <v/>
      </c>
    </row>
    <row r="12228" spans="1:15" x14ac:dyDescent="0.25">
      <c r="A12228">
        <v>12227</v>
      </c>
      <c r="B12228">
        <v>3</v>
      </c>
      <c r="C12228" s="1">
        <v>20868</v>
      </c>
      <c r="D12228">
        <v>0</v>
      </c>
      <c r="E12228">
        <v>0</v>
      </c>
      <c r="F12228" t="s">
        <v>13</v>
      </c>
      <c r="G12228" s="1">
        <v>37762</v>
      </c>
      <c r="H12228">
        <v>0</v>
      </c>
      <c r="J12228">
        <v>25</v>
      </c>
      <c r="K12228">
        <v>88882</v>
      </c>
      <c r="L12228" s="1">
        <v>366</v>
      </c>
      <c r="M12228" s="2">
        <f t="shared" si="570"/>
        <v>46.261111111111113</v>
      </c>
      <c r="N12228" s="2" t="str">
        <f t="shared" si="571"/>
        <v/>
      </c>
      <c r="O12228" s="2" t="str">
        <f t="shared" si="572"/>
        <v/>
      </c>
    </row>
    <row r="12229" spans="1:15" x14ac:dyDescent="0.25">
      <c r="A12229">
        <v>12228</v>
      </c>
      <c r="B12229">
        <v>4</v>
      </c>
      <c r="C12229" s="1">
        <v>31554</v>
      </c>
      <c r="D12229">
        <v>0</v>
      </c>
      <c r="E12229">
        <v>0</v>
      </c>
      <c r="F12229" t="s">
        <v>20</v>
      </c>
      <c r="G12229" s="1">
        <v>37763</v>
      </c>
      <c r="H12229">
        <v>2</v>
      </c>
      <c r="J12229">
        <v>21</v>
      </c>
      <c r="K12229">
        <v>11307</v>
      </c>
      <c r="L12229" s="1">
        <v>366</v>
      </c>
      <c r="M12229" s="2">
        <f t="shared" ref="M12229:M12292" si="573">DAYS360(C12229,G12229,TRUE)/360</f>
        <v>17</v>
      </c>
      <c r="N12229" s="2" t="str">
        <f t="shared" ref="N12229:N12292" si="574">IF(DAYS360(C12229,L12229)/360&gt;0,DAYS360(C12229,L12229)/360,"")</f>
        <v/>
      </c>
      <c r="O12229" s="2" t="str">
        <f t="shared" ref="O12229:O12292" si="575">IF(N12229="","",N12229-M12229)</f>
        <v/>
      </c>
    </row>
    <row r="12230" spans="1:15" x14ac:dyDescent="0.25">
      <c r="A12230">
        <v>12229</v>
      </c>
      <c r="B12230">
        <v>3</v>
      </c>
      <c r="C12230" s="1">
        <v>16572</v>
      </c>
      <c r="D12230">
        <v>0</v>
      </c>
      <c r="E12230">
        <v>0</v>
      </c>
      <c r="F12230" t="s">
        <v>13</v>
      </c>
      <c r="G12230" s="1">
        <v>37763</v>
      </c>
      <c r="H12230">
        <v>0</v>
      </c>
      <c r="J12230">
        <v>25</v>
      </c>
      <c r="K12230">
        <v>88882</v>
      </c>
      <c r="L12230" s="1">
        <v>366</v>
      </c>
      <c r="M12230" s="2">
        <f t="shared" si="573"/>
        <v>58.019444444444446</v>
      </c>
      <c r="N12230" s="2" t="str">
        <f t="shared" si="574"/>
        <v/>
      </c>
      <c r="O12230" s="2" t="str">
        <f t="shared" si="575"/>
        <v/>
      </c>
    </row>
    <row r="12231" spans="1:15" x14ac:dyDescent="0.25">
      <c r="A12231">
        <v>12230</v>
      </c>
      <c r="B12231">
        <v>3</v>
      </c>
      <c r="C12231" s="1">
        <v>18283</v>
      </c>
      <c r="D12231">
        <v>0</v>
      </c>
      <c r="E12231">
        <v>0</v>
      </c>
      <c r="F12231" t="s">
        <v>13</v>
      </c>
      <c r="G12231" s="1">
        <v>37763</v>
      </c>
      <c r="H12231">
        <v>0</v>
      </c>
      <c r="J12231">
        <v>25</v>
      </c>
      <c r="K12231">
        <v>88882</v>
      </c>
      <c r="L12231" s="1">
        <v>366</v>
      </c>
      <c r="M12231" s="2">
        <f t="shared" si="573"/>
        <v>53.338888888888889</v>
      </c>
      <c r="N12231" s="2" t="str">
        <f t="shared" si="574"/>
        <v/>
      </c>
      <c r="O12231" s="2" t="str">
        <f t="shared" si="575"/>
        <v/>
      </c>
    </row>
    <row r="12232" spans="1:15" x14ac:dyDescent="0.25">
      <c r="A12232">
        <v>12231</v>
      </c>
      <c r="B12232">
        <v>2</v>
      </c>
      <c r="C12232" s="1">
        <v>20115</v>
      </c>
      <c r="D12232">
        <v>3870</v>
      </c>
      <c r="E12232">
        <v>1</v>
      </c>
      <c r="F12232" t="s">
        <v>16</v>
      </c>
      <c r="G12232" s="1">
        <v>37763</v>
      </c>
      <c r="H12232">
        <v>2</v>
      </c>
      <c r="J12232">
        <v>10</v>
      </c>
      <c r="K12232">
        <v>10107</v>
      </c>
      <c r="L12232" s="1">
        <v>366</v>
      </c>
      <c r="M12232" s="2">
        <f t="shared" si="573"/>
        <v>48.322222222222223</v>
      </c>
      <c r="N12232" s="2" t="str">
        <f t="shared" si="574"/>
        <v/>
      </c>
      <c r="O12232" s="2" t="str">
        <f t="shared" si="575"/>
        <v/>
      </c>
    </row>
    <row r="12233" spans="1:15" x14ac:dyDescent="0.25">
      <c r="A12233">
        <v>12232</v>
      </c>
      <c r="B12233">
        <v>2</v>
      </c>
      <c r="C12233" s="1">
        <v>21142</v>
      </c>
      <c r="D12233">
        <v>0</v>
      </c>
      <c r="E12233">
        <v>3</v>
      </c>
      <c r="F12233" t="s">
        <v>14</v>
      </c>
      <c r="G12233" s="1">
        <v>37763</v>
      </c>
      <c r="H12233">
        <v>2</v>
      </c>
      <c r="J12233">
        <v>10</v>
      </c>
      <c r="K12233">
        <v>18707</v>
      </c>
      <c r="L12233" s="1">
        <v>366</v>
      </c>
      <c r="M12233" s="2">
        <f t="shared" si="573"/>
        <v>45.511111111111113</v>
      </c>
      <c r="N12233" s="2" t="str">
        <f t="shared" si="574"/>
        <v/>
      </c>
      <c r="O12233" s="2" t="str">
        <f t="shared" si="575"/>
        <v/>
      </c>
    </row>
    <row r="12234" spans="1:15" x14ac:dyDescent="0.25">
      <c r="A12234">
        <v>12233</v>
      </c>
      <c r="B12234">
        <v>2</v>
      </c>
      <c r="C12234" s="1">
        <v>23876</v>
      </c>
      <c r="D12234">
        <v>2095</v>
      </c>
      <c r="E12234">
        <v>2</v>
      </c>
      <c r="F12234" t="s">
        <v>13</v>
      </c>
      <c r="G12234" s="1">
        <v>37764</v>
      </c>
      <c r="H12234">
        <v>0</v>
      </c>
      <c r="J12234">
        <v>21</v>
      </c>
      <c r="K12234">
        <v>11307</v>
      </c>
      <c r="L12234" s="1">
        <v>366</v>
      </c>
      <c r="M12234" s="2">
        <f t="shared" si="573"/>
        <v>38.024999999999999</v>
      </c>
      <c r="N12234" s="2" t="str">
        <f t="shared" si="574"/>
        <v/>
      </c>
      <c r="O12234" s="2" t="str">
        <f t="shared" si="575"/>
        <v/>
      </c>
    </row>
    <row r="12235" spans="1:15" x14ac:dyDescent="0.25">
      <c r="A12235">
        <v>12234</v>
      </c>
      <c r="B12235">
        <v>4</v>
      </c>
      <c r="C12235" s="1">
        <v>23689</v>
      </c>
      <c r="D12235">
        <v>2572</v>
      </c>
      <c r="E12235">
        <v>0</v>
      </c>
      <c r="F12235" t="s">
        <v>20</v>
      </c>
      <c r="G12235" s="1">
        <v>37767</v>
      </c>
      <c r="H12235">
        <v>0</v>
      </c>
      <c r="J12235">
        <v>10</v>
      </c>
      <c r="K12235">
        <v>11307</v>
      </c>
      <c r="L12235" s="1">
        <v>366</v>
      </c>
      <c r="M12235" s="2">
        <f t="shared" si="573"/>
        <v>38.549999999999997</v>
      </c>
      <c r="N12235" s="2" t="str">
        <f t="shared" si="574"/>
        <v/>
      </c>
      <c r="O12235" s="2" t="str">
        <f t="shared" si="575"/>
        <v/>
      </c>
    </row>
    <row r="12236" spans="1:15" x14ac:dyDescent="0.25">
      <c r="A12236">
        <v>12235</v>
      </c>
      <c r="B12236">
        <v>2</v>
      </c>
      <c r="C12236" s="1">
        <v>29026</v>
      </c>
      <c r="D12236">
        <v>2600</v>
      </c>
      <c r="E12236">
        <v>0</v>
      </c>
      <c r="F12236" t="s">
        <v>13</v>
      </c>
      <c r="G12236" s="1">
        <v>37767</v>
      </c>
      <c r="H12236">
        <v>0</v>
      </c>
      <c r="J12236">
        <v>21</v>
      </c>
      <c r="K12236">
        <v>11307</v>
      </c>
      <c r="L12236" s="1">
        <v>366</v>
      </c>
      <c r="M12236" s="2">
        <f t="shared" si="573"/>
        <v>23.933333333333334</v>
      </c>
      <c r="N12236" s="2" t="str">
        <f t="shared" si="574"/>
        <v/>
      </c>
      <c r="O12236" s="2" t="str">
        <f t="shared" si="575"/>
        <v/>
      </c>
    </row>
    <row r="12237" spans="1:15" x14ac:dyDescent="0.25">
      <c r="A12237">
        <v>12236</v>
      </c>
      <c r="B12237">
        <v>3</v>
      </c>
      <c r="C12237" s="1">
        <v>23549</v>
      </c>
      <c r="D12237">
        <v>1200</v>
      </c>
      <c r="E12237">
        <v>3</v>
      </c>
      <c r="F12237" t="s">
        <v>14</v>
      </c>
      <c r="G12237" s="1">
        <v>37768</v>
      </c>
      <c r="H12237">
        <v>0</v>
      </c>
      <c r="J12237">
        <v>21</v>
      </c>
      <c r="K12237">
        <v>11307</v>
      </c>
      <c r="L12237" s="1">
        <v>366</v>
      </c>
      <c r="M12237" s="2">
        <f t="shared" si="573"/>
        <v>38.93333333333333</v>
      </c>
      <c r="N12237" s="2" t="str">
        <f t="shared" si="574"/>
        <v/>
      </c>
      <c r="O12237" s="2" t="str">
        <f t="shared" si="575"/>
        <v/>
      </c>
    </row>
    <row r="12238" spans="1:15" x14ac:dyDescent="0.25">
      <c r="A12238">
        <v>12237</v>
      </c>
      <c r="B12238">
        <v>2</v>
      </c>
      <c r="C12238" s="1">
        <v>14536</v>
      </c>
      <c r="D12238">
        <v>0</v>
      </c>
      <c r="E12238">
        <v>0</v>
      </c>
      <c r="F12238" t="s">
        <v>13</v>
      </c>
      <c r="G12238" s="1">
        <v>37768</v>
      </c>
      <c r="H12238">
        <v>0</v>
      </c>
      <c r="J12238">
        <v>21</v>
      </c>
      <c r="K12238">
        <v>11307</v>
      </c>
      <c r="L12238" s="1">
        <v>366</v>
      </c>
      <c r="M12238" s="2">
        <f t="shared" si="573"/>
        <v>63.608333333333334</v>
      </c>
      <c r="N12238" s="2" t="str">
        <f t="shared" si="574"/>
        <v/>
      </c>
      <c r="O12238" s="2" t="str">
        <f t="shared" si="575"/>
        <v/>
      </c>
    </row>
    <row r="12239" spans="1:15" x14ac:dyDescent="0.25">
      <c r="A12239">
        <v>12238</v>
      </c>
      <c r="B12239">
        <v>3</v>
      </c>
      <c r="C12239" s="1">
        <v>21747</v>
      </c>
      <c r="D12239">
        <v>0</v>
      </c>
      <c r="E12239">
        <v>0</v>
      </c>
      <c r="F12239" t="s">
        <v>14</v>
      </c>
      <c r="G12239" s="1">
        <v>37768</v>
      </c>
      <c r="H12239">
        <v>2</v>
      </c>
      <c r="J12239">
        <v>10</v>
      </c>
      <c r="K12239">
        <v>13507</v>
      </c>
      <c r="L12239" s="1">
        <v>366</v>
      </c>
      <c r="M12239" s="2">
        <f t="shared" si="573"/>
        <v>43.863888888888887</v>
      </c>
      <c r="N12239" s="2" t="str">
        <f t="shared" si="574"/>
        <v/>
      </c>
      <c r="O12239" s="2" t="str">
        <f t="shared" si="575"/>
        <v/>
      </c>
    </row>
    <row r="12240" spans="1:15" x14ac:dyDescent="0.25">
      <c r="A12240">
        <v>12239</v>
      </c>
      <c r="B12240">
        <v>3</v>
      </c>
      <c r="C12240" s="1">
        <v>25372</v>
      </c>
      <c r="D12240">
        <v>0</v>
      </c>
      <c r="E12240">
        <v>0</v>
      </c>
      <c r="F12240" t="s">
        <v>13</v>
      </c>
      <c r="G12240" s="1">
        <v>37768</v>
      </c>
      <c r="H12240">
        <v>0</v>
      </c>
      <c r="J12240">
        <v>23</v>
      </c>
      <c r="K12240">
        <v>88887</v>
      </c>
      <c r="L12240" s="1">
        <v>366</v>
      </c>
      <c r="M12240" s="2">
        <f t="shared" si="573"/>
        <v>33.94166666666667</v>
      </c>
      <c r="N12240" s="2" t="str">
        <f t="shared" si="574"/>
        <v/>
      </c>
      <c r="O12240" s="2" t="str">
        <f t="shared" si="575"/>
        <v/>
      </c>
    </row>
    <row r="12241" spans="1:15" x14ac:dyDescent="0.25">
      <c r="A12241">
        <v>12240</v>
      </c>
      <c r="B12241">
        <v>2</v>
      </c>
      <c r="C12241" s="1">
        <v>25116</v>
      </c>
      <c r="D12241">
        <v>0</v>
      </c>
      <c r="E12241">
        <v>0</v>
      </c>
      <c r="F12241" t="s">
        <v>14</v>
      </c>
      <c r="G12241" s="1">
        <v>37768</v>
      </c>
      <c r="H12241">
        <v>0</v>
      </c>
      <c r="J12241">
        <v>23</v>
      </c>
      <c r="K12241">
        <v>88887</v>
      </c>
      <c r="L12241" s="1">
        <v>366</v>
      </c>
      <c r="M12241" s="2">
        <f t="shared" si="573"/>
        <v>34.644444444444446</v>
      </c>
      <c r="N12241" s="2" t="str">
        <f t="shared" si="574"/>
        <v/>
      </c>
      <c r="O12241" s="2" t="str">
        <f t="shared" si="575"/>
        <v/>
      </c>
    </row>
    <row r="12242" spans="1:15" x14ac:dyDescent="0.25">
      <c r="A12242">
        <v>12241</v>
      </c>
      <c r="B12242">
        <v>2</v>
      </c>
      <c r="C12242" s="1">
        <v>17387</v>
      </c>
      <c r="D12242">
        <v>1550</v>
      </c>
      <c r="E12242">
        <v>0</v>
      </c>
      <c r="F12242" t="s">
        <v>14</v>
      </c>
      <c r="G12242" s="1">
        <v>37769</v>
      </c>
      <c r="H12242">
        <v>0</v>
      </c>
      <c r="J12242">
        <v>21</v>
      </c>
      <c r="K12242">
        <v>88882</v>
      </c>
      <c r="L12242" s="1">
        <v>366</v>
      </c>
      <c r="M12242" s="2">
        <f t="shared" si="573"/>
        <v>55.805555555555557</v>
      </c>
      <c r="N12242" s="2" t="str">
        <f t="shared" si="574"/>
        <v/>
      </c>
      <c r="O12242" s="2" t="str">
        <f t="shared" si="575"/>
        <v/>
      </c>
    </row>
    <row r="12243" spans="1:15" x14ac:dyDescent="0.25">
      <c r="A12243">
        <v>12242</v>
      </c>
      <c r="B12243">
        <v>2</v>
      </c>
      <c r="C12243" s="1">
        <v>13458</v>
      </c>
      <c r="D12243">
        <v>0</v>
      </c>
      <c r="E12243">
        <v>0</v>
      </c>
      <c r="F12243" t="s">
        <v>13</v>
      </c>
      <c r="G12243" s="1">
        <v>37769</v>
      </c>
      <c r="H12243">
        <v>0</v>
      </c>
      <c r="J12243">
        <v>21</v>
      </c>
      <c r="K12243">
        <v>88882</v>
      </c>
      <c r="L12243" s="1">
        <v>366</v>
      </c>
      <c r="M12243" s="2">
        <f t="shared" si="573"/>
        <v>66.566666666666663</v>
      </c>
      <c r="N12243" s="2" t="str">
        <f t="shared" si="574"/>
        <v/>
      </c>
      <c r="O12243" s="2" t="str">
        <f t="shared" si="575"/>
        <v/>
      </c>
    </row>
    <row r="12244" spans="1:15" x14ac:dyDescent="0.25">
      <c r="A12244">
        <v>12243</v>
      </c>
      <c r="B12244">
        <v>3</v>
      </c>
      <c r="C12244" s="1">
        <v>15516</v>
      </c>
      <c r="D12244">
        <v>0</v>
      </c>
      <c r="E12244">
        <v>0</v>
      </c>
      <c r="F12244" t="s">
        <v>13</v>
      </c>
      <c r="G12244" s="1">
        <v>37769</v>
      </c>
      <c r="H12244">
        <v>0</v>
      </c>
      <c r="J12244">
        <v>25</v>
      </c>
      <c r="K12244">
        <v>88882</v>
      </c>
      <c r="L12244" s="1">
        <v>366</v>
      </c>
      <c r="M12244" s="2">
        <f t="shared" si="573"/>
        <v>60.927777777777777</v>
      </c>
      <c r="N12244" s="2" t="str">
        <f t="shared" si="574"/>
        <v/>
      </c>
      <c r="O12244" s="2" t="str">
        <f t="shared" si="575"/>
        <v/>
      </c>
    </row>
    <row r="12245" spans="1:15" x14ac:dyDescent="0.25">
      <c r="A12245">
        <v>12244</v>
      </c>
      <c r="B12245">
        <v>3</v>
      </c>
      <c r="C12245" s="1">
        <v>19097</v>
      </c>
      <c r="D12245">
        <v>0</v>
      </c>
      <c r="E12245">
        <v>0</v>
      </c>
      <c r="F12245" t="s">
        <v>13</v>
      </c>
      <c r="G12245" s="1">
        <v>37771</v>
      </c>
      <c r="H12245">
        <v>0</v>
      </c>
      <c r="J12245">
        <v>25</v>
      </c>
      <c r="K12245">
        <v>88882</v>
      </c>
      <c r="L12245" s="1">
        <v>366</v>
      </c>
      <c r="M12245" s="2">
        <f t="shared" si="573"/>
        <v>51.130555555555553</v>
      </c>
      <c r="N12245" s="2" t="str">
        <f t="shared" si="574"/>
        <v/>
      </c>
      <c r="O12245" s="2" t="str">
        <f t="shared" si="575"/>
        <v/>
      </c>
    </row>
    <row r="12246" spans="1:15" x14ac:dyDescent="0.25">
      <c r="A12246">
        <v>12245</v>
      </c>
      <c r="B12246">
        <v>3</v>
      </c>
      <c r="C12246" s="1">
        <v>24929</v>
      </c>
      <c r="D12246">
        <v>0</v>
      </c>
      <c r="E12246">
        <v>0</v>
      </c>
      <c r="F12246" t="s">
        <v>13</v>
      </c>
      <c r="G12246" s="1">
        <v>37771</v>
      </c>
      <c r="H12246">
        <v>0</v>
      </c>
      <c r="J12246">
        <v>25</v>
      </c>
      <c r="K12246">
        <v>88882</v>
      </c>
      <c r="L12246" s="1">
        <v>366</v>
      </c>
      <c r="M12246" s="2">
        <f t="shared" si="573"/>
        <v>35.163888888888891</v>
      </c>
      <c r="N12246" s="2" t="str">
        <f t="shared" si="574"/>
        <v/>
      </c>
      <c r="O12246" s="2" t="str">
        <f t="shared" si="575"/>
        <v/>
      </c>
    </row>
    <row r="12247" spans="1:15" x14ac:dyDescent="0.25">
      <c r="A12247">
        <v>12246</v>
      </c>
      <c r="B12247">
        <v>4</v>
      </c>
      <c r="C12247" s="1">
        <v>25594</v>
      </c>
      <c r="D12247">
        <v>0</v>
      </c>
      <c r="E12247">
        <v>0</v>
      </c>
      <c r="F12247" t="s">
        <v>20</v>
      </c>
      <c r="G12247" s="1">
        <v>37771</v>
      </c>
      <c r="H12247">
        <v>0</v>
      </c>
      <c r="J12247">
        <v>23</v>
      </c>
      <c r="K12247">
        <v>88883</v>
      </c>
      <c r="L12247" s="1">
        <v>366</v>
      </c>
      <c r="M12247" s="2">
        <f t="shared" si="573"/>
        <v>33.344444444444441</v>
      </c>
      <c r="N12247" s="2" t="str">
        <f t="shared" si="574"/>
        <v/>
      </c>
      <c r="O12247" s="2" t="str">
        <f t="shared" si="575"/>
        <v/>
      </c>
    </row>
    <row r="12248" spans="1:15" x14ac:dyDescent="0.25">
      <c r="A12248">
        <v>12247</v>
      </c>
      <c r="B12248">
        <v>2</v>
      </c>
      <c r="C12248" s="1">
        <v>21828</v>
      </c>
      <c r="D12248">
        <v>0</v>
      </c>
      <c r="E12248">
        <v>0</v>
      </c>
      <c r="F12248" t="s">
        <v>14</v>
      </c>
      <c r="G12248" s="1">
        <v>37777</v>
      </c>
      <c r="H12248">
        <v>2</v>
      </c>
      <c r="J12248">
        <v>10</v>
      </c>
      <c r="K12248">
        <v>15707</v>
      </c>
      <c r="L12248" s="1">
        <v>366</v>
      </c>
      <c r="M12248" s="2">
        <f t="shared" si="573"/>
        <v>43.666666666666664</v>
      </c>
      <c r="N12248" s="2" t="str">
        <f t="shared" si="574"/>
        <v/>
      </c>
      <c r="O12248" s="2" t="str">
        <f t="shared" si="575"/>
        <v/>
      </c>
    </row>
    <row r="12249" spans="1:15" x14ac:dyDescent="0.25">
      <c r="A12249">
        <v>12248</v>
      </c>
      <c r="B12249">
        <v>1</v>
      </c>
      <c r="C12249" t="s">
        <v>12</v>
      </c>
      <c r="D12249">
        <v>0</v>
      </c>
      <c r="E12249">
        <v>0</v>
      </c>
      <c r="F12249" t="s">
        <v>13</v>
      </c>
      <c r="G12249" s="1">
        <v>37777</v>
      </c>
      <c r="H12249">
        <v>4</v>
      </c>
      <c r="J12249">
        <v>50</v>
      </c>
      <c r="K12249">
        <v>13607</v>
      </c>
      <c r="L12249" s="1">
        <v>366</v>
      </c>
      <c r="O12249" s="2" t="str">
        <f t="shared" si="575"/>
        <v/>
      </c>
    </row>
    <row r="12250" spans="1:15" x14ac:dyDescent="0.25">
      <c r="A12250">
        <v>12249</v>
      </c>
      <c r="B12250">
        <v>3</v>
      </c>
      <c r="C12250" s="1">
        <v>28253</v>
      </c>
      <c r="D12250">
        <v>2525</v>
      </c>
      <c r="E12250">
        <v>1</v>
      </c>
      <c r="F12250" t="s">
        <v>14</v>
      </c>
      <c r="G12250" s="1">
        <v>37777</v>
      </c>
      <c r="H12250">
        <v>2</v>
      </c>
      <c r="J12250">
        <v>10</v>
      </c>
      <c r="K12250">
        <v>12149</v>
      </c>
      <c r="L12250" s="1">
        <v>366</v>
      </c>
      <c r="M12250" s="2">
        <f t="shared" si="573"/>
        <v>26.074999999999999</v>
      </c>
      <c r="N12250" s="2" t="str">
        <f t="shared" si="574"/>
        <v/>
      </c>
      <c r="O12250" s="2" t="str">
        <f t="shared" si="575"/>
        <v/>
      </c>
    </row>
    <row r="12251" spans="1:15" x14ac:dyDescent="0.25">
      <c r="A12251">
        <v>12250</v>
      </c>
      <c r="B12251">
        <v>3</v>
      </c>
      <c r="C12251" s="1">
        <v>17347</v>
      </c>
      <c r="D12251">
        <v>0</v>
      </c>
      <c r="E12251">
        <v>0</v>
      </c>
      <c r="F12251" t="s">
        <v>13</v>
      </c>
      <c r="G12251" s="1">
        <v>37777</v>
      </c>
      <c r="H12251">
        <v>0</v>
      </c>
      <c r="J12251">
        <v>23</v>
      </c>
      <c r="K12251">
        <v>88883</v>
      </c>
      <c r="L12251" s="1">
        <v>366</v>
      </c>
      <c r="M12251" s="2">
        <f t="shared" si="573"/>
        <v>55.93333333333333</v>
      </c>
      <c r="N12251" s="2" t="str">
        <f t="shared" si="574"/>
        <v/>
      </c>
      <c r="O12251" s="2" t="str">
        <f t="shared" si="575"/>
        <v/>
      </c>
    </row>
    <row r="12252" spans="1:15" x14ac:dyDescent="0.25">
      <c r="A12252">
        <v>12251</v>
      </c>
      <c r="B12252">
        <v>2</v>
      </c>
      <c r="C12252" s="1">
        <v>20287</v>
      </c>
      <c r="D12252">
        <v>0</v>
      </c>
      <c r="E12252">
        <v>0</v>
      </c>
      <c r="F12252" t="s">
        <v>14</v>
      </c>
      <c r="G12252" s="1">
        <v>37778</v>
      </c>
      <c r="H12252">
        <v>2</v>
      </c>
      <c r="J12252">
        <v>10</v>
      </c>
      <c r="K12252">
        <v>18707</v>
      </c>
      <c r="L12252" s="1">
        <v>366</v>
      </c>
      <c r="M12252" s="2">
        <f t="shared" si="573"/>
        <v>47.886111111111113</v>
      </c>
      <c r="N12252" s="2" t="str">
        <f t="shared" si="574"/>
        <v/>
      </c>
      <c r="O12252" s="2" t="str">
        <f t="shared" si="575"/>
        <v/>
      </c>
    </row>
    <row r="12253" spans="1:15" x14ac:dyDescent="0.25">
      <c r="A12253">
        <v>12252</v>
      </c>
      <c r="B12253">
        <v>2</v>
      </c>
      <c r="C12253" s="1">
        <v>27418</v>
      </c>
      <c r="D12253">
        <v>2707</v>
      </c>
      <c r="E12253">
        <v>0</v>
      </c>
      <c r="F12253" t="s">
        <v>26</v>
      </c>
      <c r="G12253" s="1">
        <v>37778</v>
      </c>
      <c r="H12253">
        <v>2</v>
      </c>
      <c r="J12253">
        <v>10</v>
      </c>
      <c r="K12253">
        <v>18319</v>
      </c>
      <c r="L12253" s="1">
        <v>366</v>
      </c>
      <c r="M12253" s="2">
        <f t="shared" si="573"/>
        <v>28.366666666666667</v>
      </c>
      <c r="N12253" s="2" t="str">
        <f t="shared" si="574"/>
        <v/>
      </c>
      <c r="O12253" s="2" t="str">
        <f t="shared" si="575"/>
        <v/>
      </c>
    </row>
    <row r="12254" spans="1:15" x14ac:dyDescent="0.25">
      <c r="A12254">
        <v>12253</v>
      </c>
      <c r="B12254">
        <v>2</v>
      </c>
      <c r="C12254" s="1">
        <v>21591</v>
      </c>
      <c r="D12254">
        <v>0</v>
      </c>
      <c r="E12254">
        <v>0</v>
      </c>
      <c r="F12254" t="s">
        <v>14</v>
      </c>
      <c r="G12254" s="1">
        <v>37783</v>
      </c>
      <c r="H12254">
        <v>2</v>
      </c>
      <c r="J12254">
        <v>10</v>
      </c>
      <c r="K12254">
        <v>14707</v>
      </c>
      <c r="L12254" s="1">
        <v>366</v>
      </c>
      <c r="M12254" s="2">
        <f t="shared" si="573"/>
        <v>44.336111111111109</v>
      </c>
      <c r="N12254" s="2" t="str">
        <f t="shared" si="574"/>
        <v/>
      </c>
      <c r="O12254" s="2" t="str">
        <f t="shared" si="575"/>
        <v/>
      </c>
    </row>
    <row r="12255" spans="1:15" x14ac:dyDescent="0.25">
      <c r="A12255">
        <v>12254</v>
      </c>
      <c r="B12255">
        <v>2</v>
      </c>
      <c r="C12255" s="1">
        <v>20118</v>
      </c>
      <c r="D12255">
        <v>0</v>
      </c>
      <c r="E12255">
        <v>0</v>
      </c>
      <c r="F12255" t="s">
        <v>13</v>
      </c>
      <c r="G12255" s="1">
        <v>37784</v>
      </c>
      <c r="H12255">
        <v>0</v>
      </c>
      <c r="J12255">
        <v>21</v>
      </c>
      <c r="K12255">
        <v>11307</v>
      </c>
      <c r="L12255" s="1">
        <v>366</v>
      </c>
      <c r="M12255" s="2">
        <f t="shared" si="573"/>
        <v>48.369444444444447</v>
      </c>
      <c r="N12255" s="2" t="str">
        <f t="shared" si="574"/>
        <v/>
      </c>
      <c r="O12255" s="2" t="str">
        <f t="shared" si="575"/>
        <v/>
      </c>
    </row>
    <row r="12256" spans="1:15" x14ac:dyDescent="0.25">
      <c r="A12256">
        <v>12255</v>
      </c>
      <c r="B12256">
        <v>2</v>
      </c>
      <c r="C12256" s="1">
        <v>21502</v>
      </c>
      <c r="D12256">
        <v>0</v>
      </c>
      <c r="E12256">
        <v>0</v>
      </c>
      <c r="F12256" t="s">
        <v>13</v>
      </c>
      <c r="G12256" s="1">
        <v>37784</v>
      </c>
      <c r="H12256">
        <v>0</v>
      </c>
      <c r="J12256">
        <v>21</v>
      </c>
      <c r="K12256">
        <v>88882</v>
      </c>
      <c r="L12256" s="1">
        <v>366</v>
      </c>
      <c r="M12256" s="2">
        <f t="shared" si="573"/>
        <v>44.580555555555556</v>
      </c>
      <c r="N12256" s="2" t="str">
        <f t="shared" si="574"/>
        <v/>
      </c>
      <c r="O12256" s="2" t="str">
        <f t="shared" si="575"/>
        <v/>
      </c>
    </row>
    <row r="12257" spans="1:15" x14ac:dyDescent="0.25">
      <c r="A12257">
        <v>12256</v>
      </c>
      <c r="B12257">
        <v>2</v>
      </c>
      <c r="C12257" s="1">
        <v>22384</v>
      </c>
      <c r="D12257">
        <v>0</v>
      </c>
      <c r="E12257">
        <v>0</v>
      </c>
      <c r="F12257" t="s">
        <v>13</v>
      </c>
      <c r="G12257" s="1">
        <v>37784</v>
      </c>
      <c r="H12257">
        <v>0</v>
      </c>
      <c r="J12257">
        <v>21</v>
      </c>
      <c r="K12257">
        <v>88882</v>
      </c>
      <c r="L12257" s="1">
        <v>366</v>
      </c>
      <c r="M12257" s="2">
        <f t="shared" si="573"/>
        <v>42.163888888888891</v>
      </c>
      <c r="N12257" s="2" t="str">
        <f t="shared" si="574"/>
        <v/>
      </c>
      <c r="O12257" s="2" t="str">
        <f t="shared" si="575"/>
        <v/>
      </c>
    </row>
    <row r="12258" spans="1:15" x14ac:dyDescent="0.25">
      <c r="A12258">
        <v>12257</v>
      </c>
      <c r="B12258">
        <v>4</v>
      </c>
      <c r="C12258" s="1">
        <v>28417</v>
      </c>
      <c r="D12258">
        <v>0</v>
      </c>
      <c r="E12258">
        <v>0</v>
      </c>
      <c r="F12258" t="s">
        <v>20</v>
      </c>
      <c r="G12258" s="1">
        <v>37784</v>
      </c>
      <c r="H12258">
        <v>2</v>
      </c>
      <c r="J12258">
        <v>10</v>
      </c>
      <c r="K12258">
        <v>13907</v>
      </c>
      <c r="L12258" s="1">
        <v>366</v>
      </c>
      <c r="M12258" s="2">
        <f t="shared" si="573"/>
        <v>25.647222222222222</v>
      </c>
      <c r="N12258" s="2" t="str">
        <f t="shared" si="574"/>
        <v/>
      </c>
      <c r="O12258" s="2" t="str">
        <f t="shared" si="575"/>
        <v/>
      </c>
    </row>
    <row r="12259" spans="1:15" x14ac:dyDescent="0.25">
      <c r="A12259">
        <v>12258</v>
      </c>
      <c r="B12259">
        <v>2</v>
      </c>
      <c r="C12259" s="1">
        <v>26855</v>
      </c>
      <c r="D12259">
        <v>0</v>
      </c>
      <c r="E12259">
        <v>0</v>
      </c>
      <c r="F12259" t="s">
        <v>26</v>
      </c>
      <c r="G12259" s="1">
        <v>37784</v>
      </c>
      <c r="H12259">
        <v>2</v>
      </c>
      <c r="J12259">
        <v>10</v>
      </c>
      <c r="K12259">
        <v>17807</v>
      </c>
      <c r="L12259" s="1">
        <v>366</v>
      </c>
      <c r="M12259" s="2">
        <f t="shared" si="573"/>
        <v>29.922222222222221</v>
      </c>
      <c r="N12259" s="2" t="str">
        <f t="shared" si="574"/>
        <v/>
      </c>
      <c r="O12259" s="2" t="str">
        <f t="shared" si="575"/>
        <v/>
      </c>
    </row>
    <row r="12260" spans="1:15" x14ac:dyDescent="0.25">
      <c r="A12260">
        <v>12259</v>
      </c>
      <c r="B12260">
        <v>3</v>
      </c>
      <c r="C12260" s="1">
        <v>26827</v>
      </c>
      <c r="D12260">
        <v>0</v>
      </c>
      <c r="E12260">
        <v>0</v>
      </c>
      <c r="F12260" t="s">
        <v>14</v>
      </c>
      <c r="G12260" s="1">
        <v>37784</v>
      </c>
      <c r="H12260">
        <v>2</v>
      </c>
      <c r="J12260">
        <v>10</v>
      </c>
      <c r="K12260">
        <v>17807</v>
      </c>
      <c r="L12260" s="1">
        <v>366</v>
      </c>
      <c r="M12260" s="2">
        <f t="shared" si="573"/>
        <v>30</v>
      </c>
      <c r="N12260" s="2" t="str">
        <f t="shared" si="574"/>
        <v/>
      </c>
      <c r="O12260" s="2" t="str">
        <f t="shared" si="575"/>
        <v/>
      </c>
    </row>
    <row r="12261" spans="1:15" x14ac:dyDescent="0.25">
      <c r="A12261">
        <v>12260</v>
      </c>
      <c r="B12261">
        <v>2</v>
      </c>
      <c r="C12261" s="1">
        <v>12263</v>
      </c>
      <c r="D12261">
        <v>0</v>
      </c>
      <c r="E12261">
        <v>0</v>
      </c>
      <c r="F12261" t="s">
        <v>14</v>
      </c>
      <c r="G12261" s="1">
        <v>37784</v>
      </c>
      <c r="H12261">
        <v>2</v>
      </c>
      <c r="J12261">
        <v>10</v>
      </c>
      <c r="K12261">
        <v>16807</v>
      </c>
      <c r="L12261" s="1">
        <v>366</v>
      </c>
      <c r="M12261" s="2">
        <f t="shared" si="573"/>
        <v>69.87222222222222</v>
      </c>
      <c r="N12261" s="2" t="str">
        <f t="shared" si="574"/>
        <v/>
      </c>
      <c r="O12261" s="2" t="str">
        <f t="shared" si="575"/>
        <v/>
      </c>
    </row>
    <row r="12262" spans="1:15" x14ac:dyDescent="0.25">
      <c r="A12262">
        <v>12261</v>
      </c>
      <c r="B12262">
        <v>2</v>
      </c>
      <c r="C12262" s="1">
        <v>26449</v>
      </c>
      <c r="D12262">
        <v>0</v>
      </c>
      <c r="E12262">
        <v>0</v>
      </c>
      <c r="F12262" t="s">
        <v>20</v>
      </c>
      <c r="G12262" s="1">
        <v>37784</v>
      </c>
      <c r="H12262">
        <v>0</v>
      </c>
      <c r="J12262">
        <v>10</v>
      </c>
      <c r="K12262">
        <v>88887</v>
      </c>
      <c r="L12262" s="1">
        <v>366</v>
      </c>
      <c r="M12262" s="2">
        <f t="shared" si="573"/>
        <v>31.033333333333335</v>
      </c>
      <c r="N12262" s="2" t="str">
        <f t="shared" si="574"/>
        <v/>
      </c>
      <c r="O12262" s="2" t="str">
        <f t="shared" si="575"/>
        <v/>
      </c>
    </row>
    <row r="12263" spans="1:15" x14ac:dyDescent="0.25">
      <c r="A12263">
        <v>12262</v>
      </c>
      <c r="B12263">
        <v>3</v>
      </c>
      <c r="C12263" s="1">
        <v>29621</v>
      </c>
      <c r="D12263">
        <v>0</v>
      </c>
      <c r="E12263">
        <v>1</v>
      </c>
      <c r="F12263" t="s">
        <v>14</v>
      </c>
      <c r="G12263" s="1">
        <v>37785</v>
      </c>
      <c r="H12263">
        <v>2</v>
      </c>
      <c r="J12263">
        <v>10</v>
      </c>
      <c r="K12263">
        <v>13607</v>
      </c>
      <c r="L12263" s="1">
        <v>366</v>
      </c>
      <c r="M12263" s="2">
        <f t="shared" si="573"/>
        <v>22.358333333333334</v>
      </c>
      <c r="N12263" s="2" t="str">
        <f t="shared" si="574"/>
        <v/>
      </c>
      <c r="O12263" s="2" t="str">
        <f t="shared" si="575"/>
        <v/>
      </c>
    </row>
    <row r="12264" spans="1:15" x14ac:dyDescent="0.25">
      <c r="A12264">
        <v>12263</v>
      </c>
      <c r="B12264">
        <v>2</v>
      </c>
      <c r="C12264" s="1">
        <v>17557</v>
      </c>
      <c r="D12264">
        <v>3800</v>
      </c>
      <c r="E12264">
        <v>1</v>
      </c>
      <c r="F12264" t="s">
        <v>14</v>
      </c>
      <c r="G12264" s="1">
        <v>37785</v>
      </c>
      <c r="H12264">
        <v>2</v>
      </c>
      <c r="J12264">
        <v>10</v>
      </c>
      <c r="K12264">
        <v>13807</v>
      </c>
      <c r="L12264" s="1">
        <v>366</v>
      </c>
      <c r="M12264" s="2">
        <f t="shared" si="573"/>
        <v>55.383333333333333</v>
      </c>
      <c r="N12264" s="2" t="str">
        <f t="shared" si="574"/>
        <v/>
      </c>
      <c r="O12264" s="2" t="str">
        <f t="shared" si="575"/>
        <v/>
      </c>
    </row>
    <row r="12265" spans="1:15" x14ac:dyDescent="0.25">
      <c r="A12265">
        <v>12264</v>
      </c>
      <c r="B12265">
        <v>3</v>
      </c>
      <c r="C12265" s="1">
        <v>24290</v>
      </c>
      <c r="D12265">
        <v>0</v>
      </c>
      <c r="E12265">
        <v>0</v>
      </c>
      <c r="F12265" t="s">
        <v>13</v>
      </c>
      <c r="G12265" s="1">
        <v>37785</v>
      </c>
      <c r="H12265">
        <v>0</v>
      </c>
      <c r="J12265">
        <v>21</v>
      </c>
      <c r="K12265">
        <v>88882</v>
      </c>
      <c r="L12265" s="1">
        <v>366</v>
      </c>
      <c r="M12265" s="2">
        <f t="shared" si="573"/>
        <v>36.947222222222223</v>
      </c>
      <c r="N12265" s="2" t="str">
        <f t="shared" si="574"/>
        <v/>
      </c>
      <c r="O12265" s="2" t="str">
        <f t="shared" si="575"/>
        <v/>
      </c>
    </row>
    <row r="12266" spans="1:15" x14ac:dyDescent="0.25">
      <c r="A12266">
        <v>12265</v>
      </c>
      <c r="B12266">
        <v>3</v>
      </c>
      <c r="C12266" s="1">
        <v>26912</v>
      </c>
      <c r="D12266">
        <v>0</v>
      </c>
      <c r="E12266">
        <v>0</v>
      </c>
      <c r="F12266" t="s">
        <v>14</v>
      </c>
      <c r="G12266" s="1">
        <v>37788</v>
      </c>
      <c r="H12266">
        <v>2</v>
      </c>
      <c r="J12266">
        <v>10</v>
      </c>
      <c r="K12266">
        <v>10107</v>
      </c>
      <c r="L12266" s="1">
        <v>366</v>
      </c>
      <c r="M12266" s="2">
        <f t="shared" si="573"/>
        <v>29.780555555555555</v>
      </c>
      <c r="N12266" s="2" t="str">
        <f t="shared" si="574"/>
        <v/>
      </c>
      <c r="O12266" s="2" t="str">
        <f t="shared" si="575"/>
        <v/>
      </c>
    </row>
    <row r="12267" spans="1:15" x14ac:dyDescent="0.25">
      <c r="A12267">
        <v>12266</v>
      </c>
      <c r="B12267">
        <v>2</v>
      </c>
      <c r="C12267" s="1">
        <v>32035</v>
      </c>
      <c r="D12267">
        <v>0</v>
      </c>
      <c r="E12267">
        <v>0</v>
      </c>
      <c r="F12267" t="s">
        <v>13</v>
      </c>
      <c r="G12267" s="1">
        <v>37788</v>
      </c>
      <c r="H12267">
        <v>2</v>
      </c>
      <c r="J12267">
        <v>21</v>
      </c>
      <c r="K12267">
        <v>10107</v>
      </c>
      <c r="L12267" s="1">
        <v>366</v>
      </c>
      <c r="M12267" s="2">
        <f t="shared" si="573"/>
        <v>15.752777777777778</v>
      </c>
      <c r="N12267" s="2" t="str">
        <f t="shared" si="574"/>
        <v/>
      </c>
      <c r="O12267" s="2" t="str">
        <f t="shared" si="575"/>
        <v/>
      </c>
    </row>
    <row r="12268" spans="1:15" x14ac:dyDescent="0.25">
      <c r="A12268">
        <v>12267</v>
      </c>
      <c r="B12268">
        <v>3</v>
      </c>
      <c r="C12268" s="1">
        <v>20580</v>
      </c>
      <c r="D12268">
        <v>0</v>
      </c>
      <c r="E12268">
        <v>2</v>
      </c>
      <c r="F12268" t="s">
        <v>14</v>
      </c>
      <c r="G12268" s="1">
        <v>37788</v>
      </c>
      <c r="H12268">
        <v>2</v>
      </c>
      <c r="J12268">
        <v>10</v>
      </c>
      <c r="K12268">
        <v>10807</v>
      </c>
      <c r="L12268" s="1">
        <v>366</v>
      </c>
      <c r="M12268" s="2">
        <f t="shared" si="573"/>
        <v>47.113888888888887</v>
      </c>
      <c r="N12268" s="2" t="str">
        <f t="shared" si="574"/>
        <v/>
      </c>
      <c r="O12268" s="2" t="str">
        <f t="shared" si="575"/>
        <v/>
      </c>
    </row>
    <row r="12269" spans="1:15" x14ac:dyDescent="0.25">
      <c r="A12269">
        <v>12268</v>
      </c>
      <c r="B12269">
        <v>2</v>
      </c>
      <c r="C12269" s="1">
        <v>10209</v>
      </c>
      <c r="D12269">
        <v>2138</v>
      </c>
      <c r="E12269">
        <v>0</v>
      </c>
      <c r="F12269" t="s">
        <v>14</v>
      </c>
      <c r="G12269" s="1">
        <v>37788</v>
      </c>
      <c r="H12269">
        <v>0</v>
      </c>
      <c r="J12269">
        <v>21</v>
      </c>
      <c r="K12269">
        <v>88881</v>
      </c>
      <c r="L12269" s="1">
        <v>366</v>
      </c>
      <c r="M12269" s="2">
        <f t="shared" si="573"/>
        <v>75.50833333333334</v>
      </c>
      <c r="N12269" s="2" t="str">
        <f t="shared" si="574"/>
        <v/>
      </c>
      <c r="O12269" s="2" t="str">
        <f t="shared" si="575"/>
        <v/>
      </c>
    </row>
    <row r="12270" spans="1:15" x14ac:dyDescent="0.25">
      <c r="A12270">
        <v>12269</v>
      </c>
      <c r="B12270">
        <v>2</v>
      </c>
      <c r="C12270" s="1">
        <v>17533</v>
      </c>
      <c r="D12270">
        <v>6480</v>
      </c>
      <c r="E12270">
        <v>0</v>
      </c>
      <c r="F12270" t="s">
        <v>14</v>
      </c>
      <c r="G12270" s="1">
        <v>37789</v>
      </c>
      <c r="H12270">
        <v>0</v>
      </c>
      <c r="J12270">
        <v>25</v>
      </c>
      <c r="K12270">
        <v>88882</v>
      </c>
      <c r="L12270" s="1">
        <v>366</v>
      </c>
      <c r="M12270" s="2">
        <f t="shared" si="573"/>
        <v>55.461111111111109</v>
      </c>
      <c r="N12270" s="2" t="str">
        <f t="shared" si="574"/>
        <v/>
      </c>
      <c r="O12270" s="2" t="str">
        <f t="shared" si="575"/>
        <v/>
      </c>
    </row>
    <row r="12271" spans="1:15" x14ac:dyDescent="0.25">
      <c r="A12271">
        <v>12270</v>
      </c>
      <c r="B12271">
        <v>2</v>
      </c>
      <c r="C12271" s="1">
        <v>17858</v>
      </c>
      <c r="D12271">
        <v>0</v>
      </c>
      <c r="E12271">
        <v>0</v>
      </c>
      <c r="F12271" t="s">
        <v>13</v>
      </c>
      <c r="G12271" s="1">
        <v>37790</v>
      </c>
      <c r="H12271">
        <v>0</v>
      </c>
      <c r="J12271">
        <v>25</v>
      </c>
      <c r="K12271">
        <v>88882</v>
      </c>
      <c r="L12271" s="1">
        <v>366</v>
      </c>
      <c r="M12271" s="2">
        <f t="shared" si="573"/>
        <v>54.575000000000003</v>
      </c>
      <c r="N12271" s="2" t="str">
        <f t="shared" si="574"/>
        <v/>
      </c>
      <c r="O12271" s="2" t="str">
        <f t="shared" si="575"/>
        <v/>
      </c>
    </row>
    <row r="12272" spans="1:15" x14ac:dyDescent="0.25">
      <c r="A12272">
        <v>12271</v>
      </c>
      <c r="B12272">
        <v>2</v>
      </c>
      <c r="C12272" s="1">
        <v>17063</v>
      </c>
      <c r="D12272">
        <v>1832</v>
      </c>
      <c r="E12272">
        <v>0</v>
      </c>
      <c r="F12272" t="s">
        <v>14</v>
      </c>
      <c r="G12272" s="1">
        <v>37790</v>
      </c>
      <c r="H12272">
        <v>2</v>
      </c>
      <c r="J12272">
        <v>10</v>
      </c>
      <c r="K12272">
        <v>88881</v>
      </c>
      <c r="L12272" s="1">
        <v>366</v>
      </c>
      <c r="M12272" s="2">
        <f t="shared" si="573"/>
        <v>56.75</v>
      </c>
      <c r="N12272" s="2" t="str">
        <f t="shared" si="574"/>
        <v/>
      </c>
      <c r="O12272" s="2" t="str">
        <f t="shared" si="575"/>
        <v/>
      </c>
    </row>
    <row r="12273" spans="1:15" x14ac:dyDescent="0.25">
      <c r="A12273">
        <v>12272</v>
      </c>
      <c r="B12273">
        <v>2</v>
      </c>
      <c r="C12273" s="1">
        <v>17628</v>
      </c>
      <c r="D12273">
        <v>0</v>
      </c>
      <c r="E12273">
        <v>0</v>
      </c>
      <c r="F12273" t="s">
        <v>13</v>
      </c>
      <c r="G12273" s="1">
        <v>37791</v>
      </c>
      <c r="H12273">
        <v>0</v>
      </c>
      <c r="J12273">
        <v>23</v>
      </c>
      <c r="K12273">
        <v>88883</v>
      </c>
      <c r="L12273" s="1">
        <v>366</v>
      </c>
      <c r="M12273" s="2">
        <f t="shared" si="573"/>
        <v>55.205555555555556</v>
      </c>
      <c r="N12273" s="2" t="str">
        <f t="shared" si="574"/>
        <v/>
      </c>
      <c r="O12273" s="2" t="str">
        <f t="shared" si="575"/>
        <v/>
      </c>
    </row>
    <row r="12274" spans="1:15" x14ac:dyDescent="0.25">
      <c r="A12274">
        <v>12273</v>
      </c>
      <c r="B12274">
        <v>3</v>
      </c>
      <c r="C12274" s="1">
        <v>25258</v>
      </c>
      <c r="D12274">
        <v>0</v>
      </c>
      <c r="E12274">
        <v>0</v>
      </c>
      <c r="F12274" t="s">
        <v>20</v>
      </c>
      <c r="G12274" s="1">
        <v>37791</v>
      </c>
      <c r="H12274">
        <v>2</v>
      </c>
      <c r="J12274">
        <v>10</v>
      </c>
      <c r="K12274">
        <v>13807</v>
      </c>
      <c r="L12274" s="1">
        <v>366</v>
      </c>
      <c r="M12274" s="2">
        <f t="shared" si="573"/>
        <v>34.319444444444443</v>
      </c>
      <c r="N12274" s="2" t="str">
        <f t="shared" si="574"/>
        <v/>
      </c>
      <c r="O12274" s="2" t="str">
        <f t="shared" si="575"/>
        <v/>
      </c>
    </row>
    <row r="12275" spans="1:15" x14ac:dyDescent="0.25">
      <c r="A12275">
        <v>12274</v>
      </c>
      <c r="B12275">
        <v>4</v>
      </c>
      <c r="C12275" s="1">
        <v>26037</v>
      </c>
      <c r="D12275">
        <v>2160</v>
      </c>
      <c r="E12275">
        <v>0</v>
      </c>
      <c r="F12275" t="s">
        <v>20</v>
      </c>
      <c r="G12275" s="1">
        <v>37791</v>
      </c>
      <c r="H12275">
        <v>2</v>
      </c>
      <c r="J12275">
        <v>10</v>
      </c>
      <c r="K12275">
        <v>14707</v>
      </c>
      <c r="L12275" s="1">
        <v>366</v>
      </c>
      <c r="M12275" s="2">
        <f t="shared" si="573"/>
        <v>32.180555555555557</v>
      </c>
      <c r="N12275" s="2" t="str">
        <f t="shared" si="574"/>
        <v/>
      </c>
      <c r="O12275" s="2" t="str">
        <f t="shared" si="575"/>
        <v/>
      </c>
    </row>
    <row r="12276" spans="1:15" x14ac:dyDescent="0.25">
      <c r="A12276">
        <v>12275</v>
      </c>
      <c r="B12276">
        <v>4</v>
      </c>
      <c r="C12276" s="1">
        <v>37730</v>
      </c>
      <c r="D12276">
        <v>0</v>
      </c>
      <c r="E12276">
        <v>0</v>
      </c>
      <c r="F12276" t="s">
        <v>20</v>
      </c>
      <c r="G12276" s="1">
        <v>37792</v>
      </c>
      <c r="H12276">
        <v>2</v>
      </c>
      <c r="J12276">
        <v>21</v>
      </c>
      <c r="K12276">
        <v>10107</v>
      </c>
      <c r="L12276" s="1">
        <v>366</v>
      </c>
      <c r="M12276" s="2">
        <f t="shared" si="573"/>
        <v>0.16944444444444445</v>
      </c>
      <c r="N12276" s="2" t="str">
        <f t="shared" si="574"/>
        <v/>
      </c>
      <c r="O12276" s="2" t="str">
        <f t="shared" si="575"/>
        <v/>
      </c>
    </row>
    <row r="12277" spans="1:15" x14ac:dyDescent="0.25">
      <c r="A12277">
        <v>12276</v>
      </c>
      <c r="B12277">
        <v>3</v>
      </c>
      <c r="C12277" s="1">
        <v>28735</v>
      </c>
      <c r="D12277">
        <v>1063</v>
      </c>
      <c r="E12277">
        <v>0</v>
      </c>
      <c r="F12277" t="s">
        <v>18</v>
      </c>
      <c r="G12277" s="1">
        <v>37795</v>
      </c>
      <c r="H12277">
        <v>0</v>
      </c>
      <c r="J12277">
        <v>21</v>
      </c>
      <c r="K12277">
        <v>11307</v>
      </c>
      <c r="L12277" s="1">
        <v>366</v>
      </c>
      <c r="M12277" s="2">
        <f t="shared" si="573"/>
        <v>24.808333333333334</v>
      </c>
      <c r="N12277" s="2" t="str">
        <f t="shared" si="574"/>
        <v/>
      </c>
      <c r="O12277" s="2" t="str">
        <f t="shared" si="575"/>
        <v/>
      </c>
    </row>
    <row r="12278" spans="1:15" x14ac:dyDescent="0.25">
      <c r="A12278">
        <v>12277</v>
      </c>
      <c r="B12278">
        <v>3</v>
      </c>
      <c r="C12278" s="1">
        <v>23725</v>
      </c>
      <c r="D12278">
        <v>0</v>
      </c>
      <c r="E12278">
        <v>0</v>
      </c>
      <c r="F12278" t="s">
        <v>13</v>
      </c>
      <c r="G12278" s="1">
        <v>37795</v>
      </c>
      <c r="H12278">
        <v>0</v>
      </c>
      <c r="J12278">
        <v>23</v>
      </c>
      <c r="K12278">
        <v>88883</v>
      </c>
      <c r="L12278" s="1">
        <v>366</v>
      </c>
      <c r="M12278" s="2">
        <f t="shared" si="573"/>
        <v>38.524999999999999</v>
      </c>
      <c r="N12278" s="2" t="str">
        <f t="shared" si="574"/>
        <v/>
      </c>
      <c r="O12278" s="2" t="str">
        <f t="shared" si="575"/>
        <v/>
      </c>
    </row>
    <row r="12279" spans="1:15" x14ac:dyDescent="0.25">
      <c r="A12279">
        <v>12278</v>
      </c>
      <c r="B12279">
        <v>2</v>
      </c>
      <c r="C12279" s="1">
        <v>25306</v>
      </c>
      <c r="D12279">
        <v>0</v>
      </c>
      <c r="E12279">
        <v>1</v>
      </c>
      <c r="F12279" t="s">
        <v>14</v>
      </c>
      <c r="G12279" s="1">
        <v>37795</v>
      </c>
      <c r="H12279">
        <v>0</v>
      </c>
      <c r="J12279">
        <v>10</v>
      </c>
      <c r="K12279">
        <v>16807</v>
      </c>
      <c r="L12279" s="1">
        <v>366</v>
      </c>
      <c r="M12279" s="2">
        <f t="shared" si="573"/>
        <v>34.194444444444443</v>
      </c>
      <c r="N12279" s="2" t="str">
        <f t="shared" si="574"/>
        <v/>
      </c>
      <c r="O12279" s="2" t="str">
        <f t="shared" si="575"/>
        <v/>
      </c>
    </row>
    <row r="12280" spans="1:15" x14ac:dyDescent="0.25">
      <c r="A12280">
        <v>12279</v>
      </c>
      <c r="B12280">
        <v>2</v>
      </c>
      <c r="C12280" s="1">
        <v>21820</v>
      </c>
      <c r="D12280">
        <v>0</v>
      </c>
      <c r="E12280">
        <v>0</v>
      </c>
      <c r="F12280" t="s">
        <v>13</v>
      </c>
      <c r="G12280" s="1">
        <v>37797</v>
      </c>
      <c r="H12280">
        <v>0</v>
      </c>
      <c r="J12280">
        <v>21</v>
      </c>
      <c r="K12280">
        <v>11307</v>
      </c>
      <c r="L12280" s="1">
        <v>366</v>
      </c>
      <c r="M12280" s="2">
        <f t="shared" si="573"/>
        <v>43.744444444444447</v>
      </c>
      <c r="N12280" s="2" t="str">
        <f t="shared" si="574"/>
        <v/>
      </c>
      <c r="O12280" s="2" t="str">
        <f t="shared" si="575"/>
        <v/>
      </c>
    </row>
    <row r="12281" spans="1:15" x14ac:dyDescent="0.25">
      <c r="A12281">
        <v>12280</v>
      </c>
      <c r="B12281">
        <v>2</v>
      </c>
      <c r="C12281" s="1">
        <v>22285</v>
      </c>
      <c r="D12281">
        <v>0</v>
      </c>
      <c r="E12281">
        <v>0</v>
      </c>
      <c r="F12281" t="s">
        <v>13</v>
      </c>
      <c r="G12281" s="1">
        <v>37797</v>
      </c>
      <c r="H12281">
        <v>0</v>
      </c>
      <c r="J12281">
        <v>25</v>
      </c>
      <c r="K12281">
        <v>88882</v>
      </c>
      <c r="L12281" s="1">
        <v>366</v>
      </c>
      <c r="M12281" s="2">
        <f t="shared" si="573"/>
        <v>42.475000000000001</v>
      </c>
      <c r="N12281" s="2" t="str">
        <f t="shared" si="574"/>
        <v/>
      </c>
      <c r="O12281" s="2" t="str">
        <f t="shared" si="575"/>
        <v/>
      </c>
    </row>
    <row r="12282" spans="1:15" x14ac:dyDescent="0.25">
      <c r="A12282">
        <v>12281</v>
      </c>
      <c r="B12282">
        <v>3</v>
      </c>
      <c r="C12282" s="1">
        <v>21741</v>
      </c>
      <c r="D12282">
        <v>0</v>
      </c>
      <c r="E12282">
        <v>0</v>
      </c>
      <c r="F12282" t="s">
        <v>13</v>
      </c>
      <c r="G12282" s="1">
        <v>37797</v>
      </c>
      <c r="H12282">
        <v>0</v>
      </c>
      <c r="J12282">
        <v>10</v>
      </c>
      <c r="K12282">
        <v>10107</v>
      </c>
      <c r="L12282" s="1">
        <v>366</v>
      </c>
      <c r="M12282" s="2">
        <f t="shared" si="573"/>
        <v>43.958333333333336</v>
      </c>
      <c r="N12282" s="2" t="str">
        <f t="shared" si="574"/>
        <v/>
      </c>
      <c r="O12282" s="2" t="str">
        <f t="shared" si="575"/>
        <v/>
      </c>
    </row>
    <row r="12283" spans="1:15" x14ac:dyDescent="0.25">
      <c r="A12283">
        <v>12282</v>
      </c>
      <c r="B12283">
        <v>2</v>
      </c>
      <c r="C12283" s="1">
        <v>21813</v>
      </c>
      <c r="D12283">
        <v>0</v>
      </c>
      <c r="E12283">
        <v>0</v>
      </c>
      <c r="F12283" t="s">
        <v>13</v>
      </c>
      <c r="G12283" s="1">
        <v>37798</v>
      </c>
      <c r="H12283">
        <v>0</v>
      </c>
      <c r="J12283">
        <v>23</v>
      </c>
      <c r="K12283">
        <v>88883</v>
      </c>
      <c r="L12283" s="1">
        <v>366</v>
      </c>
      <c r="M12283" s="2">
        <f t="shared" si="573"/>
        <v>43.766666666666666</v>
      </c>
      <c r="N12283" s="2" t="str">
        <f t="shared" si="574"/>
        <v/>
      </c>
      <c r="O12283" s="2" t="str">
        <f t="shared" si="575"/>
        <v/>
      </c>
    </row>
    <row r="12284" spans="1:15" x14ac:dyDescent="0.25">
      <c r="A12284">
        <v>12283</v>
      </c>
      <c r="B12284">
        <v>3</v>
      </c>
      <c r="C12284" s="1">
        <v>25450</v>
      </c>
      <c r="D12284">
        <v>1240</v>
      </c>
      <c r="E12284">
        <v>2</v>
      </c>
      <c r="F12284" t="s">
        <v>16</v>
      </c>
      <c r="G12284" s="1">
        <v>37798</v>
      </c>
      <c r="H12284">
        <v>2</v>
      </c>
      <c r="J12284">
        <v>10</v>
      </c>
      <c r="K12284">
        <v>10107</v>
      </c>
      <c r="L12284" s="1">
        <v>366</v>
      </c>
      <c r="M12284" s="2">
        <f t="shared" si="573"/>
        <v>33.81111111111111</v>
      </c>
      <c r="N12284" s="2" t="str">
        <f t="shared" si="574"/>
        <v/>
      </c>
      <c r="O12284" s="2" t="str">
        <f t="shared" si="575"/>
        <v/>
      </c>
    </row>
    <row r="12285" spans="1:15" x14ac:dyDescent="0.25">
      <c r="A12285">
        <v>12284</v>
      </c>
      <c r="B12285">
        <v>3</v>
      </c>
      <c r="C12285" s="1">
        <v>29248</v>
      </c>
      <c r="D12285">
        <v>1437</v>
      </c>
      <c r="E12285">
        <v>0</v>
      </c>
      <c r="F12285" t="s">
        <v>26</v>
      </c>
      <c r="G12285" s="1">
        <v>37798</v>
      </c>
      <c r="H12285">
        <v>2</v>
      </c>
      <c r="J12285">
        <v>10</v>
      </c>
      <c r="K12285">
        <v>10107</v>
      </c>
      <c r="L12285" s="1">
        <v>366</v>
      </c>
      <c r="M12285" s="2">
        <f t="shared" si="573"/>
        <v>23.411111111111111</v>
      </c>
      <c r="N12285" s="2" t="str">
        <f t="shared" si="574"/>
        <v/>
      </c>
      <c r="O12285" s="2" t="str">
        <f t="shared" si="575"/>
        <v/>
      </c>
    </row>
    <row r="12286" spans="1:15" x14ac:dyDescent="0.25">
      <c r="A12286">
        <v>12285</v>
      </c>
      <c r="B12286">
        <v>2</v>
      </c>
      <c r="C12286" s="1">
        <v>28781</v>
      </c>
      <c r="D12286">
        <v>1662</v>
      </c>
      <c r="E12286">
        <v>0</v>
      </c>
      <c r="F12286" t="s">
        <v>26</v>
      </c>
      <c r="G12286" s="1">
        <v>37798</v>
      </c>
      <c r="H12286">
        <v>2</v>
      </c>
      <c r="J12286">
        <v>10</v>
      </c>
      <c r="K12286">
        <v>13507</v>
      </c>
      <c r="L12286" s="1">
        <v>366</v>
      </c>
      <c r="M12286" s="2">
        <f t="shared" si="573"/>
        <v>24.68888888888889</v>
      </c>
      <c r="N12286" s="2" t="str">
        <f t="shared" si="574"/>
        <v/>
      </c>
      <c r="O12286" s="2" t="str">
        <f t="shared" si="575"/>
        <v/>
      </c>
    </row>
    <row r="12287" spans="1:15" x14ac:dyDescent="0.25">
      <c r="A12287">
        <v>12286</v>
      </c>
      <c r="B12287">
        <v>3</v>
      </c>
      <c r="C12287" s="1">
        <v>16834</v>
      </c>
      <c r="D12287">
        <v>0</v>
      </c>
      <c r="E12287">
        <v>0</v>
      </c>
      <c r="F12287" t="s">
        <v>14</v>
      </c>
      <c r="G12287" s="1">
        <v>37798</v>
      </c>
      <c r="H12287">
        <v>2</v>
      </c>
      <c r="J12287">
        <v>10</v>
      </c>
      <c r="K12287">
        <v>10207</v>
      </c>
      <c r="L12287" s="1">
        <v>366</v>
      </c>
      <c r="M12287" s="2">
        <f t="shared" si="573"/>
        <v>57.402777777777779</v>
      </c>
      <c r="N12287" s="2" t="str">
        <f t="shared" si="574"/>
        <v/>
      </c>
      <c r="O12287" s="2" t="str">
        <f t="shared" si="575"/>
        <v/>
      </c>
    </row>
    <row r="12288" spans="1:15" x14ac:dyDescent="0.25">
      <c r="A12288">
        <v>12287</v>
      </c>
      <c r="B12288">
        <v>2</v>
      </c>
      <c r="C12288" s="1">
        <v>20113</v>
      </c>
      <c r="D12288">
        <v>0</v>
      </c>
      <c r="E12288">
        <v>0</v>
      </c>
      <c r="F12288" t="s">
        <v>14</v>
      </c>
      <c r="G12288" s="1">
        <v>37798</v>
      </c>
      <c r="H12288">
        <v>2</v>
      </c>
      <c r="J12288">
        <v>10</v>
      </c>
      <c r="K12288">
        <v>14707</v>
      </c>
      <c r="L12288" s="1">
        <v>366</v>
      </c>
      <c r="M12288" s="2">
        <f t="shared" si="573"/>
        <v>48.422222222222224</v>
      </c>
      <c r="N12288" s="2" t="str">
        <f t="shared" si="574"/>
        <v/>
      </c>
      <c r="O12288" s="2" t="str">
        <f t="shared" si="575"/>
        <v/>
      </c>
    </row>
    <row r="12289" spans="1:15" x14ac:dyDescent="0.25">
      <c r="A12289">
        <v>12288</v>
      </c>
      <c r="B12289">
        <v>3</v>
      </c>
      <c r="C12289" s="1">
        <v>25962</v>
      </c>
      <c r="D12289">
        <v>1497</v>
      </c>
      <c r="E12289">
        <v>1</v>
      </c>
      <c r="F12289" t="s">
        <v>14</v>
      </c>
      <c r="G12289" s="1">
        <v>37799</v>
      </c>
      <c r="H12289">
        <v>2</v>
      </c>
      <c r="J12289">
        <v>10</v>
      </c>
      <c r="K12289">
        <v>11307</v>
      </c>
      <c r="L12289" s="1">
        <v>366</v>
      </c>
      <c r="M12289" s="2">
        <f t="shared" si="573"/>
        <v>32.411111111111111</v>
      </c>
      <c r="N12289" s="2" t="str">
        <f t="shared" si="574"/>
        <v/>
      </c>
      <c r="O12289" s="2" t="str">
        <f t="shared" si="575"/>
        <v/>
      </c>
    </row>
    <row r="12290" spans="1:15" x14ac:dyDescent="0.25">
      <c r="A12290">
        <v>12289</v>
      </c>
      <c r="B12290">
        <v>2</v>
      </c>
      <c r="C12290" s="1">
        <v>19935</v>
      </c>
      <c r="D12290">
        <v>0</v>
      </c>
      <c r="E12290">
        <v>0</v>
      </c>
      <c r="F12290" t="s">
        <v>13</v>
      </c>
      <c r="G12290" s="1">
        <v>37802</v>
      </c>
      <c r="H12290">
        <v>0</v>
      </c>
      <c r="J12290">
        <v>21</v>
      </c>
      <c r="K12290">
        <v>11307</v>
      </c>
      <c r="L12290" s="1">
        <v>366</v>
      </c>
      <c r="M12290" s="2">
        <f t="shared" si="573"/>
        <v>48.916666666666664</v>
      </c>
      <c r="N12290" s="2" t="str">
        <f t="shared" si="574"/>
        <v/>
      </c>
      <c r="O12290" s="2" t="str">
        <f t="shared" si="575"/>
        <v/>
      </c>
    </row>
    <row r="12291" spans="1:15" x14ac:dyDescent="0.25">
      <c r="A12291">
        <v>12290</v>
      </c>
      <c r="B12291">
        <v>2</v>
      </c>
      <c r="C12291" s="1">
        <v>27172</v>
      </c>
      <c r="D12291">
        <v>0</v>
      </c>
      <c r="E12291">
        <v>2</v>
      </c>
      <c r="F12291" t="s">
        <v>14</v>
      </c>
      <c r="G12291" s="1">
        <v>37802</v>
      </c>
      <c r="H12291">
        <v>2</v>
      </c>
      <c r="J12291">
        <v>10</v>
      </c>
      <c r="K12291">
        <v>16707</v>
      </c>
      <c r="L12291" s="1">
        <v>366</v>
      </c>
      <c r="M12291" s="2">
        <f t="shared" si="573"/>
        <v>29.102777777777778</v>
      </c>
      <c r="N12291" s="2" t="str">
        <f t="shared" si="574"/>
        <v/>
      </c>
      <c r="O12291" s="2" t="str">
        <f t="shared" si="575"/>
        <v/>
      </c>
    </row>
    <row r="12292" spans="1:15" x14ac:dyDescent="0.25">
      <c r="A12292">
        <v>12291</v>
      </c>
      <c r="B12292">
        <v>2</v>
      </c>
      <c r="C12292" s="1">
        <v>16928</v>
      </c>
      <c r="D12292">
        <v>0</v>
      </c>
      <c r="E12292">
        <v>0</v>
      </c>
      <c r="F12292" t="s">
        <v>13</v>
      </c>
      <c r="G12292" s="1">
        <v>37802</v>
      </c>
      <c r="H12292">
        <v>0</v>
      </c>
      <c r="J12292">
        <v>23</v>
      </c>
      <c r="K12292">
        <v>88883</v>
      </c>
      <c r="L12292" s="1">
        <v>366</v>
      </c>
      <c r="M12292" s="2">
        <f t="shared" si="573"/>
        <v>57.15</v>
      </c>
      <c r="N12292" s="2" t="str">
        <f t="shared" si="574"/>
        <v/>
      </c>
      <c r="O12292" s="2" t="str">
        <f t="shared" si="575"/>
        <v/>
      </c>
    </row>
    <row r="12293" spans="1:15" x14ac:dyDescent="0.25">
      <c r="A12293">
        <v>12292</v>
      </c>
      <c r="B12293">
        <v>3</v>
      </c>
      <c r="C12293" s="1">
        <v>22384</v>
      </c>
      <c r="D12293">
        <v>0</v>
      </c>
      <c r="E12293">
        <v>0</v>
      </c>
      <c r="F12293" t="s">
        <v>14</v>
      </c>
      <c r="G12293" s="1">
        <v>37803</v>
      </c>
      <c r="H12293">
        <v>2</v>
      </c>
      <c r="J12293">
        <v>10</v>
      </c>
      <c r="K12293">
        <v>13607</v>
      </c>
      <c r="L12293" s="1">
        <v>366</v>
      </c>
      <c r="M12293" s="2">
        <f t="shared" ref="M12293:M12356" si="576">DAYS360(C12293,G12293,TRUE)/360</f>
        <v>42.216666666666669</v>
      </c>
      <c r="N12293" s="2" t="str">
        <f t="shared" ref="N12293:N12356" si="577">IF(DAYS360(C12293,L12293)/360&gt;0,DAYS360(C12293,L12293)/360,"")</f>
        <v/>
      </c>
      <c r="O12293" s="2" t="str">
        <f t="shared" ref="O12293:O12356" si="578">IF(N12293="","",N12293-M12293)</f>
        <v/>
      </c>
    </row>
    <row r="12294" spans="1:15" x14ac:dyDescent="0.25">
      <c r="A12294">
        <v>12293</v>
      </c>
      <c r="B12294">
        <v>2</v>
      </c>
      <c r="C12294" s="1">
        <v>27823</v>
      </c>
      <c r="D12294">
        <v>0</v>
      </c>
      <c r="E12294">
        <v>0</v>
      </c>
      <c r="F12294" t="s">
        <v>13</v>
      </c>
      <c r="G12294" s="1">
        <v>37803</v>
      </c>
      <c r="H12294">
        <v>0</v>
      </c>
      <c r="I12294" t="s">
        <v>19</v>
      </c>
      <c r="J12294">
        <v>21</v>
      </c>
      <c r="K12294">
        <v>10907</v>
      </c>
      <c r="L12294" s="1">
        <v>37985</v>
      </c>
      <c r="M12294" s="2">
        <f t="shared" si="576"/>
        <v>27.324999999999999</v>
      </c>
      <c r="N12294" s="2">
        <f t="shared" si="577"/>
        <v>27.822222222222223</v>
      </c>
      <c r="O12294" s="2">
        <f t="shared" si="578"/>
        <v>0.49722222222222356</v>
      </c>
    </row>
    <row r="12295" spans="1:15" x14ac:dyDescent="0.25">
      <c r="A12295">
        <v>12294</v>
      </c>
      <c r="B12295">
        <v>2</v>
      </c>
      <c r="C12295" s="1">
        <v>28281</v>
      </c>
      <c r="D12295">
        <v>0</v>
      </c>
      <c r="E12295">
        <v>0</v>
      </c>
      <c r="F12295" t="s">
        <v>26</v>
      </c>
      <c r="G12295" s="1">
        <v>37803</v>
      </c>
      <c r="H12295">
        <v>2</v>
      </c>
      <c r="J12295">
        <v>10</v>
      </c>
      <c r="K12295">
        <v>10907</v>
      </c>
      <c r="L12295" s="1">
        <v>366</v>
      </c>
      <c r="M12295" s="2">
        <f t="shared" si="576"/>
        <v>26.072222222222223</v>
      </c>
      <c r="N12295" s="2" t="str">
        <f t="shared" si="577"/>
        <v/>
      </c>
      <c r="O12295" s="2" t="str">
        <f t="shared" si="578"/>
        <v/>
      </c>
    </row>
    <row r="12296" spans="1:15" x14ac:dyDescent="0.25">
      <c r="A12296">
        <v>12295</v>
      </c>
      <c r="B12296">
        <v>2</v>
      </c>
      <c r="C12296" s="1">
        <v>24791</v>
      </c>
      <c r="D12296">
        <v>0</v>
      </c>
      <c r="E12296">
        <v>0</v>
      </c>
      <c r="F12296" t="s">
        <v>14</v>
      </c>
      <c r="G12296" s="1">
        <v>37804</v>
      </c>
      <c r="H12296">
        <v>2</v>
      </c>
      <c r="J12296">
        <v>10</v>
      </c>
      <c r="K12296">
        <v>10907</v>
      </c>
      <c r="L12296" s="1">
        <v>366</v>
      </c>
      <c r="M12296" s="2">
        <f t="shared" si="576"/>
        <v>35.630555555555553</v>
      </c>
      <c r="N12296" s="2" t="str">
        <f t="shared" si="577"/>
        <v/>
      </c>
      <c r="O12296" s="2" t="str">
        <f t="shared" si="578"/>
        <v/>
      </c>
    </row>
    <row r="12297" spans="1:15" x14ac:dyDescent="0.25">
      <c r="A12297">
        <v>12296</v>
      </c>
      <c r="B12297">
        <v>2</v>
      </c>
      <c r="C12297" s="1">
        <v>29509</v>
      </c>
      <c r="D12297">
        <v>0</v>
      </c>
      <c r="E12297">
        <v>0</v>
      </c>
      <c r="F12297" t="s">
        <v>20</v>
      </c>
      <c r="G12297" s="1">
        <v>37804</v>
      </c>
      <c r="H12297">
        <v>2</v>
      </c>
      <c r="J12297">
        <v>10</v>
      </c>
      <c r="K12297">
        <v>13907</v>
      </c>
      <c r="L12297" s="1">
        <v>366</v>
      </c>
      <c r="M12297" s="2">
        <f t="shared" si="576"/>
        <v>22.713888888888889</v>
      </c>
      <c r="N12297" s="2" t="str">
        <f t="shared" si="577"/>
        <v/>
      </c>
      <c r="O12297" s="2" t="str">
        <f t="shared" si="578"/>
        <v/>
      </c>
    </row>
    <row r="12298" spans="1:15" x14ac:dyDescent="0.25">
      <c r="A12298">
        <v>12297</v>
      </c>
      <c r="B12298">
        <v>3</v>
      </c>
      <c r="C12298" s="1">
        <v>18264</v>
      </c>
      <c r="D12298">
        <v>0</v>
      </c>
      <c r="E12298">
        <v>0</v>
      </c>
      <c r="F12298" t="s">
        <v>13</v>
      </c>
      <c r="G12298" s="1">
        <v>37804</v>
      </c>
      <c r="H12298">
        <v>0</v>
      </c>
      <c r="J12298">
        <v>25</v>
      </c>
      <c r="K12298">
        <v>88882</v>
      </c>
      <c r="L12298" s="1">
        <v>366</v>
      </c>
      <c r="M12298" s="2">
        <f t="shared" si="576"/>
        <v>53.50277777777778</v>
      </c>
      <c r="N12298" s="2" t="str">
        <f t="shared" si="577"/>
        <v/>
      </c>
      <c r="O12298" s="2" t="str">
        <f t="shared" si="578"/>
        <v/>
      </c>
    </row>
    <row r="12299" spans="1:15" x14ac:dyDescent="0.25">
      <c r="A12299">
        <v>12298</v>
      </c>
      <c r="B12299">
        <v>4</v>
      </c>
      <c r="C12299" s="1">
        <v>24946</v>
      </c>
      <c r="D12299">
        <v>0</v>
      </c>
      <c r="E12299">
        <v>0</v>
      </c>
      <c r="F12299" t="s">
        <v>20</v>
      </c>
      <c r="G12299" s="1">
        <v>37804</v>
      </c>
      <c r="H12299">
        <v>0</v>
      </c>
      <c r="J12299">
        <v>21</v>
      </c>
      <c r="K12299">
        <v>88882</v>
      </c>
      <c r="L12299" s="1">
        <v>366</v>
      </c>
      <c r="M12299" s="2">
        <f t="shared" si="576"/>
        <v>35.205555555555556</v>
      </c>
      <c r="N12299" s="2" t="str">
        <f t="shared" si="577"/>
        <v/>
      </c>
      <c r="O12299" s="2" t="str">
        <f t="shared" si="578"/>
        <v/>
      </c>
    </row>
    <row r="12300" spans="1:15" x14ac:dyDescent="0.25">
      <c r="A12300">
        <v>12299</v>
      </c>
      <c r="B12300">
        <v>2</v>
      </c>
      <c r="C12300" s="1">
        <v>24872</v>
      </c>
      <c r="D12300">
        <v>0</v>
      </c>
      <c r="E12300">
        <v>0</v>
      </c>
      <c r="F12300" t="s">
        <v>13</v>
      </c>
      <c r="G12300" s="1">
        <v>37806</v>
      </c>
      <c r="H12300">
        <v>0</v>
      </c>
      <c r="J12300">
        <v>25</v>
      </c>
      <c r="K12300">
        <v>88882</v>
      </c>
      <c r="L12300" s="1">
        <v>366</v>
      </c>
      <c r="M12300" s="2">
        <f t="shared" si="576"/>
        <v>35.416666666666664</v>
      </c>
      <c r="N12300" s="2" t="str">
        <f t="shared" si="577"/>
        <v/>
      </c>
      <c r="O12300" s="2" t="str">
        <f t="shared" si="578"/>
        <v/>
      </c>
    </row>
    <row r="12301" spans="1:15" x14ac:dyDescent="0.25">
      <c r="A12301">
        <v>12300</v>
      </c>
      <c r="B12301">
        <v>4</v>
      </c>
      <c r="C12301" s="1">
        <v>33169</v>
      </c>
      <c r="D12301">
        <v>0</v>
      </c>
      <c r="E12301">
        <v>0</v>
      </c>
      <c r="F12301" t="s">
        <v>20</v>
      </c>
      <c r="G12301" s="1">
        <v>37806</v>
      </c>
      <c r="H12301">
        <v>2</v>
      </c>
      <c r="J12301">
        <v>21</v>
      </c>
      <c r="K12301">
        <v>10107</v>
      </c>
      <c r="L12301" s="1">
        <v>366</v>
      </c>
      <c r="M12301" s="2">
        <f t="shared" si="576"/>
        <v>12.697222222222223</v>
      </c>
      <c r="N12301" s="2" t="str">
        <f t="shared" si="577"/>
        <v/>
      </c>
      <c r="O12301" s="2" t="str">
        <f t="shared" si="578"/>
        <v/>
      </c>
    </row>
    <row r="12302" spans="1:15" x14ac:dyDescent="0.25">
      <c r="A12302">
        <v>12301</v>
      </c>
      <c r="B12302">
        <v>4</v>
      </c>
      <c r="C12302" s="1">
        <v>33450</v>
      </c>
      <c r="D12302">
        <v>0</v>
      </c>
      <c r="E12302">
        <v>0</v>
      </c>
      <c r="F12302" t="s">
        <v>20</v>
      </c>
      <c r="G12302" s="1">
        <v>37809</v>
      </c>
      <c r="H12302">
        <v>2</v>
      </c>
      <c r="J12302">
        <v>21</v>
      </c>
      <c r="K12302">
        <v>11307</v>
      </c>
      <c r="L12302" s="1">
        <v>366</v>
      </c>
      <c r="M12302" s="2">
        <f t="shared" si="576"/>
        <v>11.936111111111112</v>
      </c>
      <c r="N12302" s="2" t="str">
        <f t="shared" si="577"/>
        <v/>
      </c>
      <c r="O12302" s="2" t="str">
        <f t="shared" si="578"/>
        <v/>
      </c>
    </row>
    <row r="12303" spans="1:15" x14ac:dyDescent="0.25">
      <c r="A12303">
        <v>12302</v>
      </c>
      <c r="B12303">
        <v>4</v>
      </c>
      <c r="C12303" s="1">
        <v>33940</v>
      </c>
      <c r="D12303">
        <v>0</v>
      </c>
      <c r="E12303">
        <v>0</v>
      </c>
      <c r="F12303" t="s">
        <v>20</v>
      </c>
      <c r="G12303" s="1">
        <v>37809</v>
      </c>
      <c r="H12303">
        <v>2</v>
      </c>
      <c r="J12303">
        <v>21</v>
      </c>
      <c r="K12303">
        <v>10107</v>
      </c>
      <c r="L12303" s="1">
        <v>366</v>
      </c>
      <c r="M12303" s="2">
        <f t="shared" si="576"/>
        <v>10.597222222222221</v>
      </c>
      <c r="N12303" s="2" t="str">
        <f t="shared" si="577"/>
        <v/>
      </c>
      <c r="O12303" s="2" t="str">
        <f t="shared" si="578"/>
        <v/>
      </c>
    </row>
    <row r="12304" spans="1:15" x14ac:dyDescent="0.25">
      <c r="A12304">
        <v>12303</v>
      </c>
      <c r="B12304">
        <v>3</v>
      </c>
      <c r="C12304" s="1">
        <v>25290</v>
      </c>
      <c r="D12304">
        <v>2264</v>
      </c>
      <c r="E12304">
        <v>0</v>
      </c>
      <c r="F12304" t="s">
        <v>28</v>
      </c>
      <c r="G12304" s="1">
        <v>37809</v>
      </c>
      <c r="H12304">
        <v>2</v>
      </c>
      <c r="J12304">
        <v>10</v>
      </c>
      <c r="K12304">
        <v>18707</v>
      </c>
      <c r="L12304" s="1">
        <v>366</v>
      </c>
      <c r="M12304" s="2">
        <f t="shared" si="576"/>
        <v>34.274999999999999</v>
      </c>
      <c r="N12304" s="2" t="str">
        <f t="shared" si="577"/>
        <v/>
      </c>
      <c r="O12304" s="2" t="str">
        <f t="shared" si="578"/>
        <v/>
      </c>
    </row>
    <row r="12305" spans="1:15" x14ac:dyDescent="0.25">
      <c r="A12305">
        <v>12304</v>
      </c>
      <c r="B12305">
        <v>3</v>
      </c>
      <c r="C12305" s="1">
        <v>25907</v>
      </c>
      <c r="D12305">
        <v>0</v>
      </c>
      <c r="E12305">
        <v>1</v>
      </c>
      <c r="F12305" t="s">
        <v>13</v>
      </c>
      <c r="G12305" s="1">
        <v>37809</v>
      </c>
      <c r="H12305">
        <v>2</v>
      </c>
      <c r="J12305">
        <v>10</v>
      </c>
      <c r="K12305">
        <v>18319</v>
      </c>
      <c r="L12305" s="1">
        <v>366</v>
      </c>
      <c r="M12305" s="2">
        <f t="shared" si="576"/>
        <v>32.588888888888889</v>
      </c>
      <c r="N12305" s="2" t="str">
        <f t="shared" si="577"/>
        <v/>
      </c>
      <c r="O12305" s="2" t="str">
        <f t="shared" si="578"/>
        <v/>
      </c>
    </row>
    <row r="12306" spans="1:15" x14ac:dyDescent="0.25">
      <c r="A12306">
        <v>12305</v>
      </c>
      <c r="B12306">
        <v>2</v>
      </c>
      <c r="C12306" s="1">
        <v>17284</v>
      </c>
      <c r="D12306">
        <v>1002</v>
      </c>
      <c r="E12306">
        <v>1</v>
      </c>
      <c r="F12306" t="s">
        <v>13</v>
      </c>
      <c r="G12306" s="1">
        <v>37810</v>
      </c>
      <c r="H12306">
        <v>0</v>
      </c>
      <c r="J12306">
        <v>21</v>
      </c>
      <c r="K12306">
        <v>11307</v>
      </c>
      <c r="L12306" s="1">
        <v>366</v>
      </c>
      <c r="M12306" s="2">
        <f t="shared" si="576"/>
        <v>56.197222222222223</v>
      </c>
      <c r="N12306" s="2" t="str">
        <f t="shared" si="577"/>
        <v/>
      </c>
      <c r="O12306" s="2" t="str">
        <f t="shared" si="578"/>
        <v/>
      </c>
    </row>
    <row r="12307" spans="1:15" x14ac:dyDescent="0.25">
      <c r="A12307">
        <v>12306</v>
      </c>
      <c r="B12307">
        <v>2</v>
      </c>
      <c r="C12307" s="1">
        <v>25598</v>
      </c>
      <c r="D12307">
        <v>0</v>
      </c>
      <c r="E12307">
        <v>0</v>
      </c>
      <c r="F12307" t="s">
        <v>13</v>
      </c>
      <c r="G12307" s="1">
        <v>37811</v>
      </c>
      <c r="H12307">
        <v>0</v>
      </c>
      <c r="J12307">
        <v>10</v>
      </c>
      <c r="K12307">
        <v>13507</v>
      </c>
      <c r="L12307" s="1">
        <v>366</v>
      </c>
      <c r="M12307" s="2">
        <f t="shared" si="576"/>
        <v>33.44166666666667</v>
      </c>
      <c r="N12307" s="2" t="str">
        <f t="shared" si="577"/>
        <v/>
      </c>
      <c r="O12307" s="2" t="str">
        <f t="shared" si="578"/>
        <v/>
      </c>
    </row>
    <row r="12308" spans="1:15" x14ac:dyDescent="0.25">
      <c r="A12308">
        <v>12307</v>
      </c>
      <c r="B12308">
        <v>3</v>
      </c>
      <c r="C12308" s="1">
        <v>18412</v>
      </c>
      <c r="D12308">
        <v>0</v>
      </c>
      <c r="E12308">
        <v>1</v>
      </c>
      <c r="F12308" t="s">
        <v>22</v>
      </c>
      <c r="G12308" s="1">
        <v>37811</v>
      </c>
      <c r="H12308">
        <v>2</v>
      </c>
      <c r="J12308">
        <v>10</v>
      </c>
      <c r="K12308">
        <v>88882</v>
      </c>
      <c r="L12308" s="1">
        <v>366</v>
      </c>
      <c r="M12308" s="2">
        <f t="shared" si="576"/>
        <v>53.111111111111114</v>
      </c>
      <c r="N12308" s="2" t="str">
        <f t="shared" si="577"/>
        <v/>
      </c>
      <c r="O12308" s="2" t="str">
        <f t="shared" si="578"/>
        <v/>
      </c>
    </row>
    <row r="12309" spans="1:15" x14ac:dyDescent="0.25">
      <c r="A12309">
        <v>12308</v>
      </c>
      <c r="B12309">
        <v>2</v>
      </c>
      <c r="C12309" s="1">
        <v>16928</v>
      </c>
      <c r="D12309">
        <v>1300</v>
      </c>
      <c r="E12309">
        <v>1</v>
      </c>
      <c r="F12309" t="s">
        <v>14</v>
      </c>
      <c r="G12309" s="1">
        <v>37812</v>
      </c>
      <c r="H12309">
        <v>0</v>
      </c>
      <c r="J12309">
        <v>21</v>
      </c>
      <c r="K12309">
        <v>88881</v>
      </c>
      <c r="L12309" s="1">
        <v>366</v>
      </c>
      <c r="M12309" s="2">
        <f t="shared" si="576"/>
        <v>57.177777777777777</v>
      </c>
      <c r="N12309" s="2" t="str">
        <f t="shared" si="577"/>
        <v/>
      </c>
      <c r="O12309" s="2" t="str">
        <f t="shared" si="578"/>
        <v/>
      </c>
    </row>
    <row r="12310" spans="1:15" x14ac:dyDescent="0.25">
      <c r="A12310">
        <v>12309</v>
      </c>
      <c r="B12310">
        <v>3</v>
      </c>
      <c r="C12310" s="1">
        <v>19754</v>
      </c>
      <c r="D12310">
        <v>0</v>
      </c>
      <c r="E12310">
        <v>0</v>
      </c>
      <c r="F12310" t="s">
        <v>13</v>
      </c>
      <c r="G12310" s="1">
        <v>37813</v>
      </c>
      <c r="H12310">
        <v>0</v>
      </c>
      <c r="J12310">
        <v>21</v>
      </c>
      <c r="K12310">
        <v>11307</v>
      </c>
      <c r="L12310" s="1">
        <v>366</v>
      </c>
      <c r="M12310" s="2">
        <f t="shared" si="576"/>
        <v>49.447222222222223</v>
      </c>
      <c r="N12310" s="2" t="str">
        <f t="shared" si="577"/>
        <v/>
      </c>
      <c r="O12310" s="2" t="str">
        <f t="shared" si="578"/>
        <v/>
      </c>
    </row>
    <row r="12311" spans="1:15" x14ac:dyDescent="0.25">
      <c r="A12311">
        <v>12310</v>
      </c>
      <c r="B12311">
        <v>2</v>
      </c>
      <c r="C12311" s="1">
        <v>27587</v>
      </c>
      <c r="D12311">
        <v>0</v>
      </c>
      <c r="E12311">
        <v>0</v>
      </c>
      <c r="F12311" t="s">
        <v>14</v>
      </c>
      <c r="G12311" s="1">
        <v>37813</v>
      </c>
      <c r="H12311">
        <v>2</v>
      </c>
      <c r="J12311">
        <v>10</v>
      </c>
      <c r="K12311">
        <v>13907</v>
      </c>
      <c r="L12311" s="1">
        <v>366</v>
      </c>
      <c r="M12311" s="2">
        <f t="shared" si="576"/>
        <v>27.997222222222224</v>
      </c>
      <c r="N12311" s="2" t="str">
        <f t="shared" si="577"/>
        <v/>
      </c>
      <c r="O12311" s="2" t="str">
        <f t="shared" si="578"/>
        <v/>
      </c>
    </row>
    <row r="12312" spans="1:15" x14ac:dyDescent="0.25">
      <c r="A12312">
        <v>12311</v>
      </c>
      <c r="B12312">
        <v>2</v>
      </c>
      <c r="C12312" s="1">
        <v>23695</v>
      </c>
      <c r="D12312">
        <v>0</v>
      </c>
      <c r="E12312">
        <v>0</v>
      </c>
      <c r="F12312" t="s">
        <v>13</v>
      </c>
      <c r="G12312" s="1">
        <v>37817</v>
      </c>
      <c r="H12312">
        <v>0</v>
      </c>
      <c r="J12312">
        <v>23</v>
      </c>
      <c r="K12312">
        <v>88883</v>
      </c>
      <c r="L12312" s="1">
        <v>366</v>
      </c>
      <c r="M12312" s="2">
        <f t="shared" si="576"/>
        <v>38.669444444444444</v>
      </c>
      <c r="N12312" s="2" t="str">
        <f t="shared" si="577"/>
        <v/>
      </c>
      <c r="O12312" s="2" t="str">
        <f t="shared" si="578"/>
        <v/>
      </c>
    </row>
    <row r="12313" spans="1:15" x14ac:dyDescent="0.25">
      <c r="A12313">
        <v>12312</v>
      </c>
      <c r="B12313">
        <v>2</v>
      </c>
      <c r="C12313" s="1">
        <v>24839</v>
      </c>
      <c r="D12313">
        <v>0</v>
      </c>
      <c r="E12313">
        <v>0</v>
      </c>
      <c r="F12313" t="s">
        <v>20</v>
      </c>
      <c r="G12313" s="1">
        <v>37817</v>
      </c>
      <c r="H12313">
        <v>2</v>
      </c>
      <c r="J12313">
        <v>10</v>
      </c>
      <c r="K12313">
        <v>13907</v>
      </c>
      <c r="L12313" s="1">
        <v>366</v>
      </c>
      <c r="M12313" s="2">
        <f t="shared" si="576"/>
        <v>35.536111111111111</v>
      </c>
      <c r="N12313" s="2" t="str">
        <f t="shared" si="577"/>
        <v/>
      </c>
      <c r="O12313" s="2" t="str">
        <f t="shared" si="578"/>
        <v/>
      </c>
    </row>
    <row r="12314" spans="1:15" x14ac:dyDescent="0.25">
      <c r="A12314">
        <v>12313</v>
      </c>
      <c r="B12314">
        <v>3</v>
      </c>
      <c r="C12314" s="1">
        <v>27018</v>
      </c>
      <c r="D12314">
        <v>1310</v>
      </c>
      <c r="E12314">
        <v>1</v>
      </c>
      <c r="F12314" t="s">
        <v>26</v>
      </c>
      <c r="G12314" s="1">
        <v>37817</v>
      </c>
      <c r="H12314">
        <v>2</v>
      </c>
      <c r="J12314">
        <v>10</v>
      </c>
      <c r="K12314">
        <v>14607</v>
      </c>
      <c r="L12314" s="1">
        <v>366</v>
      </c>
      <c r="M12314" s="2">
        <f t="shared" si="576"/>
        <v>29.569444444444443</v>
      </c>
      <c r="N12314" s="2" t="str">
        <f t="shared" si="577"/>
        <v/>
      </c>
      <c r="O12314" s="2" t="str">
        <f t="shared" si="578"/>
        <v/>
      </c>
    </row>
    <row r="12315" spans="1:15" x14ac:dyDescent="0.25">
      <c r="A12315">
        <v>12314</v>
      </c>
      <c r="B12315">
        <v>3</v>
      </c>
      <c r="C12315" s="1">
        <v>23750</v>
      </c>
      <c r="D12315">
        <v>1948</v>
      </c>
      <c r="E12315">
        <v>2</v>
      </c>
      <c r="F12315" t="s">
        <v>18</v>
      </c>
      <c r="G12315" s="1">
        <v>37817</v>
      </c>
      <c r="H12315">
        <v>2</v>
      </c>
      <c r="J12315">
        <v>10</v>
      </c>
      <c r="K12315">
        <v>17807</v>
      </c>
      <c r="L12315" s="1">
        <v>366</v>
      </c>
      <c r="M12315" s="2">
        <f t="shared" si="576"/>
        <v>38.519444444444446</v>
      </c>
      <c r="N12315" s="2" t="str">
        <f t="shared" si="577"/>
        <v/>
      </c>
      <c r="O12315" s="2" t="str">
        <f t="shared" si="578"/>
        <v/>
      </c>
    </row>
    <row r="12316" spans="1:15" x14ac:dyDescent="0.25">
      <c r="A12316">
        <v>12315</v>
      </c>
      <c r="B12316">
        <v>2</v>
      </c>
      <c r="C12316" s="1">
        <v>22052</v>
      </c>
      <c r="D12316">
        <v>2445</v>
      </c>
      <c r="E12316">
        <v>0</v>
      </c>
      <c r="F12316" t="s">
        <v>26</v>
      </c>
      <c r="G12316" s="1">
        <v>37817</v>
      </c>
      <c r="H12316">
        <v>2</v>
      </c>
      <c r="J12316">
        <v>10</v>
      </c>
      <c r="K12316">
        <v>18319</v>
      </c>
      <c r="L12316" s="1">
        <v>366</v>
      </c>
      <c r="M12316" s="2">
        <f t="shared" si="576"/>
        <v>43.163888888888891</v>
      </c>
      <c r="N12316" s="2" t="str">
        <f t="shared" si="577"/>
        <v/>
      </c>
      <c r="O12316" s="2" t="str">
        <f t="shared" si="578"/>
        <v/>
      </c>
    </row>
    <row r="12317" spans="1:15" x14ac:dyDescent="0.25">
      <c r="A12317">
        <v>12316</v>
      </c>
      <c r="B12317">
        <v>3</v>
      </c>
      <c r="C12317" s="1">
        <v>26147</v>
      </c>
      <c r="D12317">
        <v>0</v>
      </c>
      <c r="E12317">
        <v>0</v>
      </c>
      <c r="F12317" t="s">
        <v>13</v>
      </c>
      <c r="G12317" s="1">
        <v>37818</v>
      </c>
      <c r="H12317">
        <v>0</v>
      </c>
      <c r="J12317">
        <v>21</v>
      </c>
      <c r="K12317">
        <v>11307</v>
      </c>
      <c r="L12317" s="1">
        <v>366</v>
      </c>
      <c r="M12317" s="2">
        <f t="shared" si="576"/>
        <v>31.955555555555556</v>
      </c>
      <c r="N12317" s="2" t="str">
        <f t="shared" si="577"/>
        <v/>
      </c>
      <c r="O12317" s="2" t="str">
        <f t="shared" si="578"/>
        <v/>
      </c>
    </row>
    <row r="12318" spans="1:15" x14ac:dyDescent="0.25">
      <c r="A12318">
        <v>12317</v>
      </c>
      <c r="B12318">
        <v>4</v>
      </c>
      <c r="C12318" s="1">
        <v>36836</v>
      </c>
      <c r="D12318">
        <v>0</v>
      </c>
      <c r="E12318">
        <v>0</v>
      </c>
      <c r="F12318" t="s">
        <v>20</v>
      </c>
      <c r="G12318" s="1">
        <v>37818</v>
      </c>
      <c r="H12318">
        <v>2</v>
      </c>
      <c r="J12318">
        <v>21</v>
      </c>
      <c r="K12318">
        <v>11307</v>
      </c>
      <c r="L12318" s="1">
        <v>366</v>
      </c>
      <c r="M12318" s="2">
        <f t="shared" si="576"/>
        <v>2.6944444444444446</v>
      </c>
      <c r="N12318" s="2" t="str">
        <f t="shared" si="577"/>
        <v/>
      </c>
      <c r="O12318" s="2" t="str">
        <f t="shared" si="578"/>
        <v/>
      </c>
    </row>
    <row r="12319" spans="1:15" x14ac:dyDescent="0.25">
      <c r="A12319">
        <v>12318</v>
      </c>
      <c r="B12319">
        <v>2</v>
      </c>
      <c r="C12319" s="1">
        <v>18629</v>
      </c>
      <c r="D12319">
        <v>0</v>
      </c>
      <c r="E12319">
        <v>0</v>
      </c>
      <c r="F12319" t="s">
        <v>13</v>
      </c>
      <c r="G12319" s="1">
        <v>37818</v>
      </c>
      <c r="H12319">
        <v>0</v>
      </c>
      <c r="J12319">
        <v>21</v>
      </c>
      <c r="K12319">
        <v>88882</v>
      </c>
      <c r="L12319" s="1">
        <v>366</v>
      </c>
      <c r="M12319" s="2">
        <f t="shared" si="576"/>
        <v>52.541666666666664</v>
      </c>
      <c r="N12319" s="2" t="str">
        <f t="shared" si="577"/>
        <v/>
      </c>
      <c r="O12319" s="2" t="str">
        <f t="shared" si="578"/>
        <v/>
      </c>
    </row>
    <row r="12320" spans="1:15" x14ac:dyDescent="0.25">
      <c r="A12320">
        <v>12319</v>
      </c>
      <c r="B12320">
        <v>4</v>
      </c>
      <c r="C12320" s="1">
        <v>31303</v>
      </c>
      <c r="D12320">
        <v>0</v>
      </c>
      <c r="E12320">
        <v>0</v>
      </c>
      <c r="F12320" t="s">
        <v>20</v>
      </c>
      <c r="G12320" s="1">
        <v>37818</v>
      </c>
      <c r="H12320">
        <v>2</v>
      </c>
      <c r="J12320">
        <v>21</v>
      </c>
      <c r="K12320">
        <v>10107</v>
      </c>
      <c r="L12320" s="1">
        <v>366</v>
      </c>
      <c r="M12320" s="2">
        <f t="shared" si="576"/>
        <v>17.841666666666665</v>
      </c>
      <c r="N12320" s="2" t="str">
        <f t="shared" si="577"/>
        <v/>
      </c>
      <c r="O12320" s="2" t="str">
        <f t="shared" si="578"/>
        <v/>
      </c>
    </row>
    <row r="12321" spans="1:15" x14ac:dyDescent="0.25">
      <c r="A12321">
        <v>12320</v>
      </c>
      <c r="B12321">
        <v>2</v>
      </c>
      <c r="C12321" s="1">
        <v>24142</v>
      </c>
      <c r="D12321">
        <v>0</v>
      </c>
      <c r="E12321">
        <v>0</v>
      </c>
      <c r="F12321" t="s">
        <v>13</v>
      </c>
      <c r="G12321" s="1">
        <v>37819</v>
      </c>
      <c r="H12321">
        <v>0</v>
      </c>
      <c r="J12321">
        <v>21</v>
      </c>
      <c r="K12321">
        <v>88882</v>
      </c>
      <c r="L12321" s="1">
        <v>366</v>
      </c>
      <c r="M12321" s="2">
        <f t="shared" si="576"/>
        <v>37.452777777777776</v>
      </c>
      <c r="N12321" s="2" t="str">
        <f t="shared" si="577"/>
        <v/>
      </c>
      <c r="O12321" s="2" t="str">
        <f t="shared" si="578"/>
        <v/>
      </c>
    </row>
    <row r="12322" spans="1:15" x14ac:dyDescent="0.25">
      <c r="A12322">
        <v>12321</v>
      </c>
      <c r="B12322">
        <v>3</v>
      </c>
      <c r="C12322" s="1">
        <v>28200</v>
      </c>
      <c r="D12322">
        <v>1280</v>
      </c>
      <c r="E12322">
        <v>2</v>
      </c>
      <c r="F12322" t="s">
        <v>14</v>
      </c>
      <c r="G12322" s="1">
        <v>37819</v>
      </c>
      <c r="H12322">
        <v>0</v>
      </c>
      <c r="J12322">
        <v>10</v>
      </c>
      <c r="K12322">
        <v>13907</v>
      </c>
      <c r="L12322" s="1">
        <v>366</v>
      </c>
      <c r="M12322" s="2">
        <f t="shared" si="576"/>
        <v>26.336111111111112</v>
      </c>
      <c r="N12322" s="2" t="str">
        <f t="shared" si="577"/>
        <v/>
      </c>
      <c r="O12322" s="2" t="str">
        <f t="shared" si="578"/>
        <v/>
      </c>
    </row>
    <row r="12323" spans="1:15" x14ac:dyDescent="0.25">
      <c r="A12323">
        <v>12322</v>
      </c>
      <c r="B12323">
        <v>2</v>
      </c>
      <c r="C12323" s="1">
        <v>25493</v>
      </c>
      <c r="D12323">
        <v>0</v>
      </c>
      <c r="E12323">
        <v>0</v>
      </c>
      <c r="F12323" t="s">
        <v>20</v>
      </c>
      <c r="G12323" s="1">
        <v>37819</v>
      </c>
      <c r="H12323">
        <v>0</v>
      </c>
      <c r="I12323" t="s">
        <v>15</v>
      </c>
      <c r="J12323">
        <v>21</v>
      </c>
      <c r="K12323">
        <v>17907</v>
      </c>
      <c r="L12323" s="1">
        <v>366</v>
      </c>
      <c r="M12323" s="2">
        <f t="shared" si="576"/>
        <v>33.75</v>
      </c>
      <c r="N12323" s="2" t="str">
        <f t="shared" si="577"/>
        <v/>
      </c>
      <c r="O12323" s="2" t="str">
        <f t="shared" si="578"/>
        <v/>
      </c>
    </row>
    <row r="12324" spans="1:15" x14ac:dyDescent="0.25">
      <c r="A12324">
        <v>12323</v>
      </c>
      <c r="B12324">
        <v>2</v>
      </c>
      <c r="C12324" s="1">
        <v>25726</v>
      </c>
      <c r="D12324">
        <v>2966</v>
      </c>
      <c r="E12324">
        <v>0</v>
      </c>
      <c r="F12324" t="s">
        <v>26</v>
      </c>
      <c r="G12324" s="1">
        <v>37819</v>
      </c>
      <c r="H12324">
        <v>2</v>
      </c>
      <c r="J12324">
        <v>10</v>
      </c>
      <c r="K12324">
        <v>88881</v>
      </c>
      <c r="L12324" s="1">
        <v>366</v>
      </c>
      <c r="M12324" s="2">
        <f t="shared" si="576"/>
        <v>33.111111111111114</v>
      </c>
      <c r="N12324" s="2" t="str">
        <f t="shared" si="577"/>
        <v/>
      </c>
      <c r="O12324" s="2" t="str">
        <f t="shared" si="578"/>
        <v/>
      </c>
    </row>
    <row r="12325" spans="1:15" x14ac:dyDescent="0.25">
      <c r="A12325">
        <v>12324</v>
      </c>
      <c r="B12325">
        <v>3</v>
      </c>
      <c r="C12325" s="1">
        <v>20806</v>
      </c>
      <c r="D12325">
        <v>0</v>
      </c>
      <c r="E12325">
        <v>0</v>
      </c>
      <c r="F12325" t="s">
        <v>14</v>
      </c>
      <c r="G12325" s="1">
        <v>37820</v>
      </c>
      <c r="H12325">
        <v>0</v>
      </c>
      <c r="J12325">
        <v>10</v>
      </c>
      <c r="K12325">
        <v>11307</v>
      </c>
      <c r="L12325" s="1">
        <v>366</v>
      </c>
      <c r="M12325" s="2">
        <f t="shared" si="576"/>
        <v>46.586111111111109</v>
      </c>
      <c r="N12325" s="2" t="str">
        <f t="shared" si="577"/>
        <v/>
      </c>
      <c r="O12325" s="2" t="str">
        <f t="shared" si="578"/>
        <v/>
      </c>
    </row>
    <row r="12326" spans="1:15" x14ac:dyDescent="0.25">
      <c r="A12326">
        <v>12325</v>
      </c>
      <c r="B12326">
        <v>2</v>
      </c>
      <c r="C12326" s="1">
        <v>20343</v>
      </c>
      <c r="D12326">
        <v>0</v>
      </c>
      <c r="E12326">
        <v>0</v>
      </c>
      <c r="F12326" t="s">
        <v>13</v>
      </c>
      <c r="G12326" s="1">
        <v>37820</v>
      </c>
      <c r="H12326">
        <v>0</v>
      </c>
      <c r="J12326">
        <v>23</v>
      </c>
      <c r="K12326">
        <v>88883</v>
      </c>
      <c r="L12326" s="1">
        <v>366</v>
      </c>
      <c r="M12326" s="2">
        <f t="shared" si="576"/>
        <v>47.852777777777774</v>
      </c>
      <c r="N12326" s="2" t="str">
        <f t="shared" si="577"/>
        <v/>
      </c>
      <c r="O12326" s="2" t="str">
        <f t="shared" si="578"/>
        <v/>
      </c>
    </row>
    <row r="12327" spans="1:15" x14ac:dyDescent="0.25">
      <c r="A12327">
        <v>12326</v>
      </c>
      <c r="B12327">
        <v>3</v>
      </c>
      <c r="C12327" s="1">
        <v>16809</v>
      </c>
      <c r="D12327">
        <v>0</v>
      </c>
      <c r="E12327">
        <v>0</v>
      </c>
      <c r="F12327" t="s">
        <v>17</v>
      </c>
      <c r="G12327" s="1">
        <v>37820</v>
      </c>
      <c r="H12327">
        <v>2</v>
      </c>
      <c r="J12327">
        <v>10</v>
      </c>
      <c r="K12327">
        <v>10107</v>
      </c>
      <c r="L12327" s="1">
        <v>366</v>
      </c>
      <c r="M12327" s="2">
        <f t="shared" si="576"/>
        <v>57.530555555555559</v>
      </c>
      <c r="N12327" s="2" t="str">
        <f t="shared" si="577"/>
        <v/>
      </c>
      <c r="O12327" s="2" t="str">
        <f t="shared" si="578"/>
        <v/>
      </c>
    </row>
    <row r="12328" spans="1:15" x14ac:dyDescent="0.25">
      <c r="A12328">
        <v>12327</v>
      </c>
      <c r="B12328">
        <v>2</v>
      </c>
      <c r="C12328" s="1">
        <v>27240</v>
      </c>
      <c r="D12328">
        <v>4750</v>
      </c>
      <c r="E12328">
        <v>2</v>
      </c>
      <c r="F12328" t="s">
        <v>14</v>
      </c>
      <c r="G12328" s="1">
        <v>37820</v>
      </c>
      <c r="H12328">
        <v>2</v>
      </c>
      <c r="J12328">
        <v>10</v>
      </c>
      <c r="K12328">
        <v>13607</v>
      </c>
      <c r="L12328" s="1">
        <v>366</v>
      </c>
      <c r="M12328" s="2">
        <f t="shared" si="576"/>
        <v>28.966666666666665</v>
      </c>
      <c r="N12328" s="2" t="str">
        <f t="shared" si="577"/>
        <v/>
      </c>
      <c r="O12328" s="2" t="str">
        <f t="shared" si="578"/>
        <v/>
      </c>
    </row>
    <row r="12329" spans="1:15" x14ac:dyDescent="0.25">
      <c r="A12329">
        <v>12328</v>
      </c>
      <c r="B12329">
        <v>3</v>
      </c>
      <c r="C12329" s="1">
        <v>26942</v>
      </c>
      <c r="D12329">
        <v>2200</v>
      </c>
      <c r="E12329">
        <v>3</v>
      </c>
      <c r="F12329" t="s">
        <v>14</v>
      </c>
      <c r="G12329" s="1">
        <v>37820</v>
      </c>
      <c r="H12329">
        <v>2</v>
      </c>
      <c r="J12329">
        <v>10</v>
      </c>
      <c r="K12329">
        <v>10907</v>
      </c>
      <c r="L12329" s="1">
        <v>366</v>
      </c>
      <c r="M12329" s="2">
        <f t="shared" si="576"/>
        <v>29.786111111111111</v>
      </c>
      <c r="N12329" s="2" t="str">
        <f t="shared" si="577"/>
        <v/>
      </c>
      <c r="O12329" s="2" t="str">
        <f t="shared" si="578"/>
        <v/>
      </c>
    </row>
    <row r="12330" spans="1:15" x14ac:dyDescent="0.25">
      <c r="A12330">
        <v>12329</v>
      </c>
      <c r="B12330">
        <v>3</v>
      </c>
      <c r="C12330" s="1">
        <v>24406</v>
      </c>
      <c r="D12330">
        <v>2798</v>
      </c>
      <c r="E12330">
        <v>2</v>
      </c>
      <c r="F12330" t="s">
        <v>18</v>
      </c>
      <c r="G12330" s="1">
        <v>37820</v>
      </c>
      <c r="H12330">
        <v>2</v>
      </c>
      <c r="J12330">
        <v>10</v>
      </c>
      <c r="K12330">
        <v>10907</v>
      </c>
      <c r="L12330" s="1">
        <v>366</v>
      </c>
      <c r="M12330" s="2">
        <f t="shared" si="576"/>
        <v>36.727777777777774</v>
      </c>
      <c r="N12330" s="2" t="str">
        <f t="shared" si="577"/>
        <v/>
      </c>
      <c r="O12330" s="2" t="str">
        <f t="shared" si="578"/>
        <v/>
      </c>
    </row>
    <row r="12331" spans="1:15" x14ac:dyDescent="0.25">
      <c r="A12331">
        <v>12330</v>
      </c>
      <c r="B12331">
        <v>3</v>
      </c>
      <c r="C12331" s="1">
        <v>25764</v>
      </c>
      <c r="D12331">
        <v>0</v>
      </c>
      <c r="E12331">
        <v>0</v>
      </c>
      <c r="F12331" t="s">
        <v>13</v>
      </c>
      <c r="G12331" s="1">
        <v>37823</v>
      </c>
      <c r="H12331">
        <v>2</v>
      </c>
      <c r="J12331">
        <v>10</v>
      </c>
      <c r="K12331">
        <v>10107</v>
      </c>
      <c r="L12331" s="1">
        <v>366</v>
      </c>
      <c r="M12331" s="2">
        <f t="shared" si="576"/>
        <v>33.016666666666666</v>
      </c>
      <c r="N12331" s="2" t="str">
        <f t="shared" si="577"/>
        <v/>
      </c>
      <c r="O12331" s="2" t="str">
        <f t="shared" si="578"/>
        <v/>
      </c>
    </row>
    <row r="12332" spans="1:15" x14ac:dyDescent="0.25">
      <c r="A12332">
        <v>12331</v>
      </c>
      <c r="B12332">
        <v>4</v>
      </c>
      <c r="C12332" s="1">
        <v>28770</v>
      </c>
      <c r="D12332">
        <v>1450</v>
      </c>
      <c r="E12332">
        <v>0</v>
      </c>
      <c r="F12332" t="s">
        <v>20</v>
      </c>
      <c r="G12332" s="1">
        <v>37823</v>
      </c>
      <c r="H12332">
        <v>2</v>
      </c>
      <c r="J12332">
        <v>10</v>
      </c>
      <c r="K12332">
        <v>13507</v>
      </c>
      <c r="L12332" s="1">
        <v>366</v>
      </c>
      <c r="M12332" s="2">
        <f t="shared" si="576"/>
        <v>24.788888888888888</v>
      </c>
      <c r="N12332" s="2" t="str">
        <f t="shared" si="577"/>
        <v/>
      </c>
      <c r="O12332" s="2" t="str">
        <f t="shared" si="578"/>
        <v/>
      </c>
    </row>
    <row r="12333" spans="1:15" x14ac:dyDescent="0.25">
      <c r="A12333">
        <v>12332</v>
      </c>
      <c r="B12333">
        <v>2</v>
      </c>
      <c r="C12333" s="1">
        <v>22507</v>
      </c>
      <c r="D12333">
        <v>0</v>
      </c>
      <c r="E12333">
        <v>0</v>
      </c>
      <c r="F12333" t="s">
        <v>13</v>
      </c>
      <c r="G12333" s="1">
        <v>37825</v>
      </c>
      <c r="H12333">
        <v>0</v>
      </c>
      <c r="J12333">
        <v>21</v>
      </c>
      <c r="K12333">
        <v>88882</v>
      </c>
      <c r="L12333" s="1">
        <v>366</v>
      </c>
      <c r="M12333" s="2">
        <f t="shared" si="576"/>
        <v>41.94166666666667</v>
      </c>
      <c r="N12333" s="2" t="str">
        <f t="shared" si="577"/>
        <v/>
      </c>
      <c r="O12333" s="2" t="str">
        <f t="shared" si="578"/>
        <v/>
      </c>
    </row>
    <row r="12334" spans="1:15" x14ac:dyDescent="0.25">
      <c r="A12334">
        <v>12333</v>
      </c>
      <c r="B12334">
        <v>2</v>
      </c>
      <c r="C12334" s="1">
        <v>28711</v>
      </c>
      <c r="D12334">
        <v>1840</v>
      </c>
      <c r="E12334">
        <v>1</v>
      </c>
      <c r="F12334" t="s">
        <v>26</v>
      </c>
      <c r="G12334" s="1">
        <v>37825</v>
      </c>
      <c r="H12334">
        <v>2</v>
      </c>
      <c r="J12334">
        <v>10</v>
      </c>
      <c r="K12334">
        <v>11907</v>
      </c>
      <c r="L12334" s="1">
        <v>366</v>
      </c>
      <c r="M12334" s="2">
        <f t="shared" si="576"/>
        <v>24.955555555555556</v>
      </c>
      <c r="N12334" s="2" t="str">
        <f t="shared" si="577"/>
        <v/>
      </c>
      <c r="O12334" s="2" t="str">
        <f t="shared" si="578"/>
        <v/>
      </c>
    </row>
    <row r="12335" spans="1:15" x14ac:dyDescent="0.25">
      <c r="A12335">
        <v>12334</v>
      </c>
      <c r="B12335">
        <v>4</v>
      </c>
      <c r="C12335" s="1">
        <v>28912</v>
      </c>
      <c r="D12335">
        <v>1700</v>
      </c>
      <c r="E12335">
        <v>0</v>
      </c>
      <c r="F12335" t="s">
        <v>26</v>
      </c>
      <c r="G12335" s="1">
        <v>37825</v>
      </c>
      <c r="H12335">
        <v>2</v>
      </c>
      <c r="J12335">
        <v>10</v>
      </c>
      <c r="K12335">
        <v>13907</v>
      </c>
      <c r="L12335" s="1">
        <v>366</v>
      </c>
      <c r="M12335" s="2">
        <f t="shared" si="576"/>
        <v>24.408333333333335</v>
      </c>
      <c r="N12335" s="2" t="str">
        <f t="shared" si="577"/>
        <v/>
      </c>
      <c r="O12335" s="2" t="str">
        <f t="shared" si="578"/>
        <v/>
      </c>
    </row>
    <row r="12336" spans="1:15" x14ac:dyDescent="0.25">
      <c r="A12336">
        <v>12335</v>
      </c>
      <c r="B12336">
        <v>3</v>
      </c>
      <c r="C12336" s="1">
        <v>28035</v>
      </c>
      <c r="D12336">
        <v>0</v>
      </c>
      <c r="E12336">
        <v>0</v>
      </c>
      <c r="F12336" t="s">
        <v>14</v>
      </c>
      <c r="G12336" s="1">
        <v>37825</v>
      </c>
      <c r="H12336">
        <v>2</v>
      </c>
      <c r="J12336">
        <v>10</v>
      </c>
      <c r="K12336">
        <v>14607</v>
      </c>
      <c r="L12336" s="1">
        <v>366</v>
      </c>
      <c r="M12336" s="2">
        <f t="shared" si="576"/>
        <v>26.808333333333334</v>
      </c>
      <c r="N12336" s="2" t="str">
        <f t="shared" si="577"/>
        <v/>
      </c>
      <c r="O12336" s="2" t="str">
        <f t="shared" si="578"/>
        <v/>
      </c>
    </row>
    <row r="12337" spans="1:15" x14ac:dyDescent="0.25">
      <c r="A12337">
        <v>12336</v>
      </c>
      <c r="B12337">
        <v>2</v>
      </c>
      <c r="C12337" s="1">
        <v>24874</v>
      </c>
      <c r="D12337">
        <v>0</v>
      </c>
      <c r="E12337">
        <v>0</v>
      </c>
      <c r="F12337" t="s">
        <v>20</v>
      </c>
      <c r="G12337" s="1">
        <v>37825</v>
      </c>
      <c r="H12337">
        <v>2</v>
      </c>
      <c r="J12337">
        <v>10</v>
      </c>
      <c r="K12337">
        <v>10107</v>
      </c>
      <c r="L12337" s="1">
        <v>366</v>
      </c>
      <c r="M12337" s="2">
        <f t="shared" si="576"/>
        <v>35.463888888888889</v>
      </c>
      <c r="N12337" s="2" t="str">
        <f t="shared" si="577"/>
        <v/>
      </c>
      <c r="O12337" s="2" t="str">
        <f t="shared" si="578"/>
        <v/>
      </c>
    </row>
    <row r="12338" spans="1:15" x14ac:dyDescent="0.25">
      <c r="A12338">
        <v>12337</v>
      </c>
      <c r="B12338">
        <v>2</v>
      </c>
      <c r="C12338" s="1">
        <v>20558</v>
      </c>
      <c r="D12338">
        <v>0</v>
      </c>
      <c r="E12338">
        <v>2</v>
      </c>
      <c r="F12338" t="s">
        <v>14</v>
      </c>
      <c r="G12338" s="1">
        <v>37826</v>
      </c>
      <c r="H12338">
        <v>2</v>
      </c>
      <c r="J12338">
        <v>10</v>
      </c>
      <c r="K12338">
        <v>13907</v>
      </c>
      <c r="L12338" s="1">
        <v>366</v>
      </c>
      <c r="M12338" s="2">
        <f t="shared" si="576"/>
        <v>47.280555555555559</v>
      </c>
      <c r="N12338" s="2" t="str">
        <f t="shared" si="577"/>
        <v/>
      </c>
      <c r="O12338" s="2" t="str">
        <f t="shared" si="578"/>
        <v/>
      </c>
    </row>
    <row r="12339" spans="1:15" x14ac:dyDescent="0.25">
      <c r="A12339">
        <v>12338</v>
      </c>
      <c r="B12339">
        <v>2</v>
      </c>
      <c r="C12339" s="1">
        <v>25748</v>
      </c>
      <c r="D12339">
        <v>0</v>
      </c>
      <c r="E12339">
        <v>0</v>
      </c>
      <c r="F12339" t="s">
        <v>14</v>
      </c>
      <c r="G12339" s="1">
        <v>37826</v>
      </c>
      <c r="H12339">
        <v>2</v>
      </c>
      <c r="J12339">
        <v>10</v>
      </c>
      <c r="K12339">
        <v>10107</v>
      </c>
      <c r="L12339" s="1">
        <v>366</v>
      </c>
      <c r="M12339" s="2">
        <f t="shared" si="576"/>
        <v>33.069444444444443</v>
      </c>
      <c r="N12339" s="2" t="str">
        <f t="shared" si="577"/>
        <v/>
      </c>
      <c r="O12339" s="2" t="str">
        <f t="shared" si="578"/>
        <v/>
      </c>
    </row>
    <row r="12340" spans="1:15" x14ac:dyDescent="0.25">
      <c r="A12340">
        <v>12339</v>
      </c>
      <c r="B12340">
        <v>3</v>
      </c>
      <c r="C12340" s="1">
        <v>24950</v>
      </c>
      <c r="D12340">
        <v>0</v>
      </c>
      <c r="E12340">
        <v>0</v>
      </c>
      <c r="F12340" t="s">
        <v>13</v>
      </c>
      <c r="G12340" s="1">
        <v>37827</v>
      </c>
      <c r="H12340">
        <v>0</v>
      </c>
      <c r="I12340" t="s">
        <v>25</v>
      </c>
      <c r="J12340">
        <v>21</v>
      </c>
      <c r="K12340">
        <v>16807</v>
      </c>
      <c r="L12340" s="1">
        <v>37897</v>
      </c>
      <c r="M12340" s="2">
        <f t="shared" si="576"/>
        <v>35.258333333333333</v>
      </c>
      <c r="N12340" s="2">
        <f t="shared" si="577"/>
        <v>35.447222222222223</v>
      </c>
      <c r="O12340" s="2">
        <f t="shared" si="578"/>
        <v>0.18888888888888999</v>
      </c>
    </row>
    <row r="12341" spans="1:15" x14ac:dyDescent="0.25">
      <c r="A12341">
        <v>12340</v>
      </c>
      <c r="B12341">
        <v>2</v>
      </c>
      <c r="C12341" s="1">
        <v>25620</v>
      </c>
      <c r="D12341">
        <v>1120</v>
      </c>
      <c r="E12341">
        <v>1</v>
      </c>
      <c r="F12341" t="s">
        <v>14</v>
      </c>
      <c r="G12341" s="1">
        <v>37827</v>
      </c>
      <c r="H12341">
        <v>0</v>
      </c>
      <c r="J12341">
        <v>21</v>
      </c>
      <c r="K12341">
        <v>88881</v>
      </c>
      <c r="L12341" s="1">
        <v>366</v>
      </c>
      <c r="M12341" s="2">
        <f t="shared" si="576"/>
        <v>33.427777777777777</v>
      </c>
      <c r="N12341" s="2" t="str">
        <f t="shared" si="577"/>
        <v/>
      </c>
      <c r="O12341" s="2" t="str">
        <f t="shared" si="578"/>
        <v/>
      </c>
    </row>
    <row r="12342" spans="1:15" x14ac:dyDescent="0.25">
      <c r="A12342">
        <v>12341</v>
      </c>
      <c r="B12342">
        <v>2</v>
      </c>
      <c r="C12342" s="1">
        <v>36076</v>
      </c>
      <c r="D12342">
        <v>0</v>
      </c>
      <c r="E12342">
        <v>0</v>
      </c>
      <c r="F12342" t="s">
        <v>20</v>
      </c>
      <c r="G12342" s="1">
        <v>37830</v>
      </c>
      <c r="H12342">
        <v>2</v>
      </c>
      <c r="J12342">
        <v>21</v>
      </c>
      <c r="K12342">
        <v>10107</v>
      </c>
      <c r="L12342" s="1">
        <v>366</v>
      </c>
      <c r="M12342" s="2">
        <f t="shared" si="576"/>
        <v>4.8055555555555554</v>
      </c>
      <c r="N12342" s="2" t="str">
        <f t="shared" si="577"/>
        <v/>
      </c>
      <c r="O12342" s="2" t="str">
        <f t="shared" si="578"/>
        <v/>
      </c>
    </row>
    <row r="12343" spans="1:15" x14ac:dyDescent="0.25">
      <c r="A12343">
        <v>12342</v>
      </c>
      <c r="B12343">
        <v>2</v>
      </c>
      <c r="C12343" s="1">
        <v>27449</v>
      </c>
      <c r="D12343">
        <v>1673</v>
      </c>
      <c r="E12343">
        <v>1</v>
      </c>
      <c r="F12343" t="s">
        <v>16</v>
      </c>
      <c r="G12343" s="1">
        <v>37830</v>
      </c>
      <c r="H12343">
        <v>2</v>
      </c>
      <c r="J12343">
        <v>10</v>
      </c>
      <c r="K12343">
        <v>10807</v>
      </c>
      <c r="L12343" s="1">
        <v>366</v>
      </c>
      <c r="M12343" s="2">
        <f t="shared" si="576"/>
        <v>28.427777777777777</v>
      </c>
      <c r="N12343" s="2" t="str">
        <f t="shared" si="577"/>
        <v/>
      </c>
      <c r="O12343" s="2" t="str">
        <f t="shared" si="578"/>
        <v/>
      </c>
    </row>
    <row r="12344" spans="1:15" x14ac:dyDescent="0.25">
      <c r="A12344">
        <v>12343</v>
      </c>
      <c r="B12344">
        <v>2</v>
      </c>
      <c r="C12344" s="1">
        <v>12376</v>
      </c>
      <c r="D12344">
        <v>0</v>
      </c>
      <c r="E12344">
        <v>0</v>
      </c>
      <c r="F12344" t="s">
        <v>13</v>
      </c>
      <c r="G12344" s="1">
        <v>37831</v>
      </c>
      <c r="H12344">
        <v>0</v>
      </c>
      <c r="J12344">
        <v>25</v>
      </c>
      <c r="K12344">
        <v>88882</v>
      </c>
      <c r="L12344" s="1">
        <v>366</v>
      </c>
      <c r="M12344" s="2">
        <f t="shared" si="576"/>
        <v>69.697222222222223</v>
      </c>
      <c r="N12344" s="2" t="str">
        <f t="shared" si="577"/>
        <v/>
      </c>
      <c r="O12344" s="2" t="str">
        <f t="shared" si="578"/>
        <v/>
      </c>
    </row>
    <row r="12345" spans="1:15" x14ac:dyDescent="0.25">
      <c r="A12345">
        <v>12344</v>
      </c>
      <c r="B12345">
        <v>3</v>
      </c>
      <c r="C12345" s="1">
        <v>27136</v>
      </c>
      <c r="D12345">
        <v>0</v>
      </c>
      <c r="E12345">
        <v>2</v>
      </c>
      <c r="F12345" t="s">
        <v>13</v>
      </c>
      <c r="G12345" s="1">
        <v>37832</v>
      </c>
      <c r="H12345">
        <v>2</v>
      </c>
      <c r="J12345">
        <v>10</v>
      </c>
      <c r="K12345">
        <v>12149</v>
      </c>
      <c r="L12345" s="1">
        <v>366</v>
      </c>
      <c r="M12345" s="2">
        <f t="shared" si="576"/>
        <v>29.286111111111111</v>
      </c>
      <c r="N12345" s="2" t="str">
        <f t="shared" si="577"/>
        <v/>
      </c>
      <c r="O12345" s="2" t="str">
        <f t="shared" si="578"/>
        <v/>
      </c>
    </row>
    <row r="12346" spans="1:15" x14ac:dyDescent="0.25">
      <c r="A12346">
        <v>12345</v>
      </c>
      <c r="B12346">
        <v>4</v>
      </c>
      <c r="C12346" s="1">
        <v>27226</v>
      </c>
      <c r="D12346">
        <v>0</v>
      </c>
      <c r="E12346">
        <v>0</v>
      </c>
      <c r="F12346" t="s">
        <v>20</v>
      </c>
      <c r="G12346" s="1">
        <v>37832</v>
      </c>
      <c r="H12346">
        <v>2</v>
      </c>
      <c r="J12346">
        <v>10</v>
      </c>
      <c r="K12346">
        <v>18319</v>
      </c>
      <c r="L12346" s="1">
        <v>366</v>
      </c>
      <c r="M12346" s="2">
        <f t="shared" si="576"/>
        <v>29.038888888888888</v>
      </c>
      <c r="N12346" s="2" t="str">
        <f t="shared" si="577"/>
        <v/>
      </c>
      <c r="O12346" s="2" t="str">
        <f t="shared" si="578"/>
        <v/>
      </c>
    </row>
    <row r="12347" spans="1:15" x14ac:dyDescent="0.25">
      <c r="A12347">
        <v>12346</v>
      </c>
      <c r="B12347">
        <v>4</v>
      </c>
      <c r="C12347" s="1">
        <v>21936</v>
      </c>
      <c r="D12347">
        <v>3441</v>
      </c>
      <c r="E12347">
        <v>1</v>
      </c>
      <c r="F12347" t="s">
        <v>26</v>
      </c>
      <c r="G12347" s="1">
        <v>37832</v>
      </c>
      <c r="H12347">
        <v>2</v>
      </c>
      <c r="J12347">
        <v>10</v>
      </c>
      <c r="K12347">
        <v>18319</v>
      </c>
      <c r="L12347" s="1">
        <v>366</v>
      </c>
      <c r="M12347" s="2">
        <f t="shared" si="576"/>
        <v>43.524999999999999</v>
      </c>
      <c r="N12347" s="2" t="str">
        <f t="shared" si="577"/>
        <v/>
      </c>
      <c r="O12347" s="2" t="str">
        <f t="shared" si="578"/>
        <v/>
      </c>
    </row>
    <row r="12348" spans="1:15" x14ac:dyDescent="0.25">
      <c r="A12348">
        <v>12347</v>
      </c>
      <c r="B12348">
        <v>4</v>
      </c>
      <c r="C12348" s="1">
        <v>27942</v>
      </c>
      <c r="D12348">
        <v>0</v>
      </c>
      <c r="E12348">
        <v>2</v>
      </c>
      <c r="F12348" t="s">
        <v>20</v>
      </c>
      <c r="G12348" s="1">
        <v>37833</v>
      </c>
      <c r="H12348">
        <v>2</v>
      </c>
      <c r="J12348">
        <v>10</v>
      </c>
      <c r="K12348">
        <v>10107</v>
      </c>
      <c r="L12348" s="1">
        <v>366</v>
      </c>
      <c r="M12348" s="2">
        <f t="shared" si="576"/>
        <v>27.080555555555556</v>
      </c>
      <c r="N12348" s="2" t="str">
        <f t="shared" si="577"/>
        <v/>
      </c>
      <c r="O12348" s="2" t="str">
        <f t="shared" si="578"/>
        <v/>
      </c>
    </row>
    <row r="12349" spans="1:15" x14ac:dyDescent="0.25">
      <c r="A12349">
        <v>12348</v>
      </c>
      <c r="B12349">
        <v>4</v>
      </c>
      <c r="C12349" s="1">
        <v>29527</v>
      </c>
      <c r="D12349">
        <v>0</v>
      </c>
      <c r="E12349">
        <v>0</v>
      </c>
      <c r="F12349" t="s">
        <v>20</v>
      </c>
      <c r="G12349" s="1">
        <v>37833</v>
      </c>
      <c r="H12349">
        <v>2</v>
      </c>
      <c r="J12349">
        <v>10</v>
      </c>
      <c r="K12349">
        <v>10907</v>
      </c>
      <c r="L12349" s="1">
        <v>366</v>
      </c>
      <c r="M12349" s="2">
        <f t="shared" si="576"/>
        <v>22.744444444444444</v>
      </c>
      <c r="N12349" s="2" t="str">
        <f t="shared" si="577"/>
        <v/>
      </c>
      <c r="O12349" s="2" t="str">
        <f t="shared" si="578"/>
        <v/>
      </c>
    </row>
    <row r="12350" spans="1:15" x14ac:dyDescent="0.25">
      <c r="A12350">
        <v>12349</v>
      </c>
      <c r="B12350">
        <v>4</v>
      </c>
      <c r="C12350" s="1">
        <v>29036</v>
      </c>
      <c r="D12350">
        <v>1331</v>
      </c>
      <c r="E12350">
        <v>0</v>
      </c>
      <c r="F12350" t="s">
        <v>20</v>
      </c>
      <c r="G12350" s="1">
        <v>37833</v>
      </c>
      <c r="H12350">
        <v>2</v>
      </c>
      <c r="J12350">
        <v>10</v>
      </c>
      <c r="K12350">
        <v>13507</v>
      </c>
      <c r="L12350" s="1">
        <v>366</v>
      </c>
      <c r="M12350" s="2">
        <f t="shared" si="576"/>
        <v>24.083333333333332</v>
      </c>
      <c r="N12350" s="2" t="str">
        <f t="shared" si="577"/>
        <v/>
      </c>
      <c r="O12350" s="2" t="str">
        <f t="shared" si="578"/>
        <v/>
      </c>
    </row>
    <row r="12351" spans="1:15" x14ac:dyDescent="0.25">
      <c r="A12351">
        <v>12350</v>
      </c>
      <c r="B12351">
        <v>2</v>
      </c>
      <c r="C12351" s="1">
        <v>28380</v>
      </c>
      <c r="D12351">
        <v>0</v>
      </c>
      <c r="E12351">
        <v>0</v>
      </c>
      <c r="F12351" t="s">
        <v>20</v>
      </c>
      <c r="G12351" s="1">
        <v>37834</v>
      </c>
      <c r="H12351">
        <v>2</v>
      </c>
      <c r="J12351">
        <v>10</v>
      </c>
      <c r="K12351">
        <v>12149</v>
      </c>
      <c r="L12351" s="1">
        <v>366</v>
      </c>
      <c r="M12351" s="2">
        <f t="shared" si="576"/>
        <v>25.886111111111113</v>
      </c>
      <c r="N12351" s="2" t="str">
        <f t="shared" si="577"/>
        <v/>
      </c>
      <c r="O12351" s="2" t="str">
        <f t="shared" si="578"/>
        <v/>
      </c>
    </row>
    <row r="12352" spans="1:15" x14ac:dyDescent="0.25">
      <c r="A12352">
        <v>12351</v>
      </c>
      <c r="B12352">
        <v>4</v>
      </c>
      <c r="C12352" s="1">
        <v>29661</v>
      </c>
      <c r="D12352">
        <v>0</v>
      </c>
      <c r="E12352">
        <v>0</v>
      </c>
      <c r="F12352" t="s">
        <v>20</v>
      </c>
      <c r="G12352" s="1">
        <v>37837</v>
      </c>
      <c r="H12352">
        <v>2</v>
      </c>
      <c r="J12352">
        <v>10</v>
      </c>
      <c r="K12352">
        <v>18707</v>
      </c>
      <c r="L12352" s="1">
        <v>366</v>
      </c>
      <c r="M12352" s="2">
        <f t="shared" si="576"/>
        <v>22.383333333333333</v>
      </c>
      <c r="N12352" s="2" t="str">
        <f t="shared" si="577"/>
        <v/>
      </c>
      <c r="O12352" s="2" t="str">
        <f t="shared" si="578"/>
        <v/>
      </c>
    </row>
    <row r="12353" spans="1:15" x14ac:dyDescent="0.25">
      <c r="A12353">
        <v>12352</v>
      </c>
      <c r="B12353">
        <v>2</v>
      </c>
      <c r="C12353" s="1">
        <v>27939</v>
      </c>
      <c r="D12353">
        <v>1205</v>
      </c>
      <c r="E12353">
        <v>1</v>
      </c>
      <c r="F12353" t="s">
        <v>14</v>
      </c>
      <c r="G12353" s="1">
        <v>37837</v>
      </c>
      <c r="H12353">
        <v>2</v>
      </c>
      <c r="J12353">
        <v>10</v>
      </c>
      <c r="K12353">
        <v>10307</v>
      </c>
      <c r="L12353" s="1">
        <v>366</v>
      </c>
      <c r="M12353" s="2">
        <f t="shared" si="576"/>
        <v>27.1</v>
      </c>
      <c r="N12353" s="2" t="str">
        <f t="shared" si="577"/>
        <v/>
      </c>
      <c r="O12353" s="2" t="str">
        <f t="shared" si="578"/>
        <v/>
      </c>
    </row>
    <row r="12354" spans="1:15" x14ac:dyDescent="0.25">
      <c r="A12354">
        <v>12353</v>
      </c>
      <c r="B12354">
        <v>3</v>
      </c>
      <c r="C12354" s="1">
        <v>27176</v>
      </c>
      <c r="D12354">
        <v>0</v>
      </c>
      <c r="E12354">
        <v>0</v>
      </c>
      <c r="F12354" t="s">
        <v>13</v>
      </c>
      <c r="G12354" s="1">
        <v>37837</v>
      </c>
      <c r="H12354">
        <v>0</v>
      </c>
      <c r="J12354">
        <v>23</v>
      </c>
      <c r="K12354">
        <v>88883</v>
      </c>
      <c r="L12354" s="1">
        <v>366</v>
      </c>
      <c r="M12354" s="2">
        <f t="shared" si="576"/>
        <v>29.18611111111111</v>
      </c>
      <c r="N12354" s="2" t="str">
        <f t="shared" si="577"/>
        <v/>
      </c>
      <c r="O12354" s="2" t="str">
        <f t="shared" si="578"/>
        <v/>
      </c>
    </row>
    <row r="12355" spans="1:15" x14ac:dyDescent="0.25">
      <c r="A12355">
        <v>12354</v>
      </c>
      <c r="B12355">
        <v>2</v>
      </c>
      <c r="C12355" s="1">
        <v>20811</v>
      </c>
      <c r="D12355">
        <v>0</v>
      </c>
      <c r="E12355">
        <v>0</v>
      </c>
      <c r="F12355" t="s">
        <v>13</v>
      </c>
      <c r="G12355" s="1">
        <v>37838</v>
      </c>
      <c r="H12355">
        <v>0</v>
      </c>
      <c r="J12355">
        <v>21</v>
      </c>
      <c r="K12355">
        <v>88882</v>
      </c>
      <c r="L12355" s="1">
        <v>366</v>
      </c>
      <c r="M12355" s="2">
        <f t="shared" si="576"/>
        <v>46.619444444444447</v>
      </c>
      <c r="N12355" s="2" t="str">
        <f t="shared" si="577"/>
        <v/>
      </c>
      <c r="O12355" s="2" t="str">
        <f t="shared" si="578"/>
        <v/>
      </c>
    </row>
    <row r="12356" spans="1:15" x14ac:dyDescent="0.25">
      <c r="A12356">
        <v>12355</v>
      </c>
      <c r="B12356">
        <v>2</v>
      </c>
      <c r="C12356" s="1">
        <v>27126</v>
      </c>
      <c r="D12356">
        <v>0</v>
      </c>
      <c r="E12356">
        <v>0</v>
      </c>
      <c r="F12356" t="s">
        <v>13</v>
      </c>
      <c r="G12356" s="1">
        <v>37838</v>
      </c>
      <c r="H12356">
        <v>0</v>
      </c>
      <c r="J12356">
        <v>10</v>
      </c>
      <c r="K12356">
        <v>13907</v>
      </c>
      <c r="L12356" s="1">
        <v>366</v>
      </c>
      <c r="M12356" s="2">
        <f t="shared" si="576"/>
        <v>29.327777777777779</v>
      </c>
      <c r="N12356" s="2" t="str">
        <f t="shared" si="577"/>
        <v/>
      </c>
      <c r="O12356" s="2" t="str">
        <f t="shared" si="578"/>
        <v/>
      </c>
    </row>
    <row r="12357" spans="1:15" x14ac:dyDescent="0.25">
      <c r="A12357">
        <v>12356</v>
      </c>
      <c r="B12357">
        <v>3</v>
      </c>
      <c r="C12357" s="1">
        <v>25998</v>
      </c>
      <c r="D12357">
        <v>0</v>
      </c>
      <c r="E12357">
        <v>0</v>
      </c>
      <c r="F12357" t="s">
        <v>14</v>
      </c>
      <c r="G12357" s="1">
        <v>37838</v>
      </c>
      <c r="H12357">
        <v>2</v>
      </c>
      <c r="J12357">
        <v>10</v>
      </c>
      <c r="K12357">
        <v>18707</v>
      </c>
      <c r="L12357" s="1">
        <v>366</v>
      </c>
      <c r="M12357" s="2">
        <f t="shared" ref="M12357:M12420" si="579">DAYS360(C12357,G12357,TRUE)/360</f>
        <v>32.413888888888891</v>
      </c>
      <c r="N12357" s="2" t="str">
        <f t="shared" ref="N12357:N12420" si="580">IF(DAYS360(C12357,L12357)/360&gt;0,DAYS360(C12357,L12357)/360,"")</f>
        <v/>
      </c>
      <c r="O12357" s="2" t="str">
        <f t="shared" ref="O12357:O12420" si="581">IF(N12357="","",N12357-M12357)</f>
        <v/>
      </c>
    </row>
    <row r="12358" spans="1:15" x14ac:dyDescent="0.25">
      <c r="A12358">
        <v>12357</v>
      </c>
      <c r="B12358">
        <v>2</v>
      </c>
      <c r="C12358" s="1">
        <v>28846</v>
      </c>
      <c r="D12358">
        <v>1740</v>
      </c>
      <c r="E12358">
        <v>0</v>
      </c>
      <c r="F12358" t="s">
        <v>20</v>
      </c>
      <c r="G12358" s="1">
        <v>37838</v>
      </c>
      <c r="H12358">
        <v>2</v>
      </c>
      <c r="J12358">
        <v>10</v>
      </c>
      <c r="K12358">
        <v>16707</v>
      </c>
      <c r="L12358" s="1">
        <v>366</v>
      </c>
      <c r="M12358" s="2">
        <f t="shared" si="579"/>
        <v>24.619444444444444</v>
      </c>
      <c r="N12358" s="2" t="str">
        <f t="shared" si="580"/>
        <v/>
      </c>
      <c r="O12358" s="2" t="str">
        <f t="shared" si="581"/>
        <v/>
      </c>
    </row>
    <row r="12359" spans="1:15" x14ac:dyDescent="0.25">
      <c r="A12359">
        <v>12358</v>
      </c>
      <c r="B12359">
        <v>2</v>
      </c>
      <c r="C12359" s="1">
        <v>14752</v>
      </c>
      <c r="D12359">
        <v>0</v>
      </c>
      <c r="E12359">
        <v>0</v>
      </c>
      <c r="F12359" t="s">
        <v>13</v>
      </c>
      <c r="G12359" s="1">
        <v>37839</v>
      </c>
      <c r="H12359">
        <v>0</v>
      </c>
      <c r="J12359">
        <v>25</v>
      </c>
      <c r="K12359">
        <v>88882</v>
      </c>
      <c r="L12359" s="1">
        <v>366</v>
      </c>
      <c r="M12359" s="2">
        <f t="shared" si="579"/>
        <v>63.208333333333336</v>
      </c>
      <c r="N12359" s="2" t="str">
        <f t="shared" si="580"/>
        <v/>
      </c>
      <c r="O12359" s="2" t="str">
        <f t="shared" si="581"/>
        <v/>
      </c>
    </row>
    <row r="12360" spans="1:15" x14ac:dyDescent="0.25">
      <c r="A12360">
        <v>12359</v>
      </c>
      <c r="B12360">
        <v>4</v>
      </c>
      <c r="C12360" s="1">
        <v>22564</v>
      </c>
      <c r="D12360">
        <v>0</v>
      </c>
      <c r="E12360">
        <v>0</v>
      </c>
      <c r="F12360" t="s">
        <v>20</v>
      </c>
      <c r="G12360" s="1">
        <v>37839</v>
      </c>
      <c r="H12360">
        <v>2</v>
      </c>
      <c r="J12360">
        <v>10</v>
      </c>
      <c r="K12360">
        <v>10307</v>
      </c>
      <c r="L12360" s="1">
        <v>366</v>
      </c>
      <c r="M12360" s="2">
        <f t="shared" si="579"/>
        <v>41.822222222222223</v>
      </c>
      <c r="N12360" s="2" t="str">
        <f t="shared" si="580"/>
        <v/>
      </c>
      <c r="O12360" s="2" t="str">
        <f t="shared" si="581"/>
        <v/>
      </c>
    </row>
    <row r="12361" spans="1:15" x14ac:dyDescent="0.25">
      <c r="A12361">
        <v>12360</v>
      </c>
      <c r="B12361">
        <v>2</v>
      </c>
      <c r="C12361" s="1">
        <v>22954</v>
      </c>
      <c r="D12361">
        <v>0</v>
      </c>
      <c r="E12361">
        <v>2</v>
      </c>
      <c r="F12361" t="s">
        <v>14</v>
      </c>
      <c r="G12361" s="1">
        <v>37839</v>
      </c>
      <c r="H12361">
        <v>0</v>
      </c>
      <c r="J12361">
        <v>10</v>
      </c>
      <c r="K12361">
        <v>12149</v>
      </c>
      <c r="L12361" s="1">
        <v>366</v>
      </c>
      <c r="M12361" s="2">
        <f t="shared" si="579"/>
        <v>40.755555555555553</v>
      </c>
      <c r="N12361" s="2" t="str">
        <f t="shared" si="580"/>
        <v/>
      </c>
      <c r="O12361" s="2" t="str">
        <f t="shared" si="581"/>
        <v/>
      </c>
    </row>
    <row r="12362" spans="1:15" x14ac:dyDescent="0.25">
      <c r="A12362">
        <v>12361</v>
      </c>
      <c r="B12362">
        <v>3</v>
      </c>
      <c r="C12362" s="1">
        <v>19873</v>
      </c>
      <c r="D12362">
        <v>3400</v>
      </c>
      <c r="E12362">
        <v>3</v>
      </c>
      <c r="F12362" t="s">
        <v>17</v>
      </c>
      <c r="G12362" s="1">
        <v>37840</v>
      </c>
      <c r="H12362">
        <v>2</v>
      </c>
      <c r="J12362">
        <v>10</v>
      </c>
      <c r="K12362">
        <v>10107</v>
      </c>
      <c r="L12362" s="1">
        <v>366</v>
      </c>
      <c r="M12362" s="2">
        <f t="shared" si="579"/>
        <v>49.18888888888889</v>
      </c>
      <c r="N12362" s="2" t="str">
        <f t="shared" si="580"/>
        <v/>
      </c>
      <c r="O12362" s="2" t="str">
        <f t="shared" si="581"/>
        <v/>
      </c>
    </row>
    <row r="12363" spans="1:15" x14ac:dyDescent="0.25">
      <c r="A12363">
        <v>12362</v>
      </c>
      <c r="B12363">
        <v>4</v>
      </c>
      <c r="C12363" s="1">
        <v>36463</v>
      </c>
      <c r="D12363">
        <v>0</v>
      </c>
      <c r="E12363">
        <v>0</v>
      </c>
      <c r="F12363" t="s">
        <v>20</v>
      </c>
      <c r="G12363" s="1">
        <v>37840</v>
      </c>
      <c r="H12363">
        <v>2</v>
      </c>
      <c r="J12363">
        <v>21</v>
      </c>
      <c r="K12363">
        <v>10107</v>
      </c>
      <c r="L12363" s="1">
        <v>366</v>
      </c>
      <c r="M12363" s="2">
        <f t="shared" si="579"/>
        <v>3.7694444444444444</v>
      </c>
      <c r="N12363" s="2" t="str">
        <f t="shared" si="580"/>
        <v/>
      </c>
      <c r="O12363" s="2" t="str">
        <f t="shared" si="581"/>
        <v/>
      </c>
    </row>
    <row r="12364" spans="1:15" x14ac:dyDescent="0.25">
      <c r="A12364">
        <v>12363</v>
      </c>
      <c r="B12364">
        <v>4</v>
      </c>
      <c r="C12364" s="1">
        <v>28028</v>
      </c>
      <c r="D12364">
        <v>0</v>
      </c>
      <c r="E12364">
        <v>0</v>
      </c>
      <c r="F12364" t="s">
        <v>26</v>
      </c>
      <c r="G12364" s="1">
        <v>37840</v>
      </c>
      <c r="H12364">
        <v>2</v>
      </c>
      <c r="J12364">
        <v>10</v>
      </c>
      <c r="K12364">
        <v>16607</v>
      </c>
      <c r="L12364" s="1">
        <v>366</v>
      </c>
      <c r="M12364" s="2">
        <f t="shared" si="579"/>
        <v>26.866666666666667</v>
      </c>
      <c r="N12364" s="2" t="str">
        <f t="shared" si="580"/>
        <v/>
      </c>
      <c r="O12364" s="2" t="str">
        <f t="shared" si="581"/>
        <v/>
      </c>
    </row>
    <row r="12365" spans="1:15" x14ac:dyDescent="0.25">
      <c r="A12365">
        <v>12364</v>
      </c>
      <c r="B12365">
        <v>2</v>
      </c>
      <c r="C12365" s="1">
        <v>27335</v>
      </c>
      <c r="D12365">
        <v>0</v>
      </c>
      <c r="E12365">
        <v>0</v>
      </c>
      <c r="F12365" t="s">
        <v>14</v>
      </c>
      <c r="G12365" s="1">
        <v>37841</v>
      </c>
      <c r="H12365">
        <v>2</v>
      </c>
      <c r="J12365">
        <v>10</v>
      </c>
      <c r="K12365">
        <v>13907</v>
      </c>
      <c r="L12365" s="1">
        <v>366</v>
      </c>
      <c r="M12365" s="2">
        <f t="shared" si="579"/>
        <v>28.766666666666666</v>
      </c>
      <c r="N12365" s="2" t="str">
        <f t="shared" si="580"/>
        <v/>
      </c>
      <c r="O12365" s="2" t="str">
        <f t="shared" si="581"/>
        <v/>
      </c>
    </row>
    <row r="12366" spans="1:15" x14ac:dyDescent="0.25">
      <c r="A12366">
        <v>12365</v>
      </c>
      <c r="B12366">
        <v>3</v>
      </c>
      <c r="C12366" s="1">
        <v>19869</v>
      </c>
      <c r="D12366">
        <v>0</v>
      </c>
      <c r="E12366">
        <v>0</v>
      </c>
      <c r="F12366" t="s">
        <v>14</v>
      </c>
      <c r="G12366" s="1">
        <v>37841</v>
      </c>
      <c r="H12366">
        <v>2</v>
      </c>
      <c r="J12366">
        <v>10</v>
      </c>
      <c r="K12366">
        <v>15707</v>
      </c>
      <c r="L12366" s="1">
        <v>366</v>
      </c>
      <c r="M12366" s="2">
        <f t="shared" si="579"/>
        <v>49.202777777777776</v>
      </c>
      <c r="N12366" s="2" t="str">
        <f t="shared" si="580"/>
        <v/>
      </c>
      <c r="O12366" s="2" t="str">
        <f t="shared" si="581"/>
        <v/>
      </c>
    </row>
    <row r="12367" spans="1:15" x14ac:dyDescent="0.25">
      <c r="A12367">
        <v>12366</v>
      </c>
      <c r="B12367">
        <v>2</v>
      </c>
      <c r="C12367" s="1">
        <v>26597</v>
      </c>
      <c r="D12367">
        <v>0</v>
      </c>
      <c r="E12367">
        <v>2</v>
      </c>
      <c r="F12367" t="s">
        <v>26</v>
      </c>
      <c r="G12367" s="1">
        <v>37844</v>
      </c>
      <c r="H12367">
        <v>2</v>
      </c>
      <c r="J12367">
        <v>10</v>
      </c>
      <c r="K12367">
        <v>11907</v>
      </c>
      <c r="L12367" s="1">
        <v>366</v>
      </c>
      <c r="M12367" s="2">
        <f t="shared" si="579"/>
        <v>30.794444444444444</v>
      </c>
      <c r="N12367" s="2" t="str">
        <f t="shared" si="580"/>
        <v/>
      </c>
      <c r="O12367" s="2" t="str">
        <f t="shared" si="581"/>
        <v/>
      </c>
    </row>
    <row r="12368" spans="1:15" x14ac:dyDescent="0.25">
      <c r="A12368">
        <v>12367</v>
      </c>
      <c r="B12368">
        <v>2</v>
      </c>
      <c r="C12368" s="1">
        <v>29445</v>
      </c>
      <c r="D12368">
        <v>0</v>
      </c>
      <c r="E12368">
        <v>0</v>
      </c>
      <c r="F12368" t="s">
        <v>20</v>
      </c>
      <c r="G12368" s="1">
        <v>37844</v>
      </c>
      <c r="H12368">
        <v>2</v>
      </c>
      <c r="J12368">
        <v>10</v>
      </c>
      <c r="K12368">
        <v>88881</v>
      </c>
      <c r="L12368" s="1">
        <v>366</v>
      </c>
      <c r="M12368" s="2">
        <f t="shared" si="579"/>
        <v>22.997222222222224</v>
      </c>
      <c r="N12368" s="2" t="str">
        <f t="shared" si="580"/>
        <v/>
      </c>
      <c r="O12368" s="2" t="str">
        <f t="shared" si="581"/>
        <v/>
      </c>
    </row>
    <row r="12369" spans="1:15" x14ac:dyDescent="0.25">
      <c r="A12369">
        <v>12368</v>
      </c>
      <c r="B12369">
        <v>3</v>
      </c>
      <c r="C12369" s="1">
        <v>13133</v>
      </c>
      <c r="D12369">
        <v>0</v>
      </c>
      <c r="E12369">
        <v>0</v>
      </c>
      <c r="F12369" t="s">
        <v>13</v>
      </c>
      <c r="G12369" s="1">
        <v>37845</v>
      </c>
      <c r="H12369">
        <v>0</v>
      </c>
      <c r="J12369">
        <v>23</v>
      </c>
      <c r="K12369">
        <v>88883</v>
      </c>
      <c r="L12369" s="1">
        <v>366</v>
      </c>
      <c r="M12369" s="2">
        <f t="shared" si="579"/>
        <v>67.658333333333331</v>
      </c>
      <c r="N12369" s="2" t="str">
        <f t="shared" si="580"/>
        <v/>
      </c>
      <c r="O12369" s="2" t="str">
        <f t="shared" si="581"/>
        <v/>
      </c>
    </row>
    <row r="12370" spans="1:15" x14ac:dyDescent="0.25">
      <c r="A12370">
        <v>12369</v>
      </c>
      <c r="B12370">
        <v>4</v>
      </c>
      <c r="C12370" s="1">
        <v>27390</v>
      </c>
      <c r="D12370">
        <v>1345</v>
      </c>
      <c r="E12370">
        <v>0</v>
      </c>
      <c r="F12370" t="s">
        <v>13</v>
      </c>
      <c r="G12370" s="1">
        <v>37846</v>
      </c>
      <c r="H12370">
        <v>0</v>
      </c>
      <c r="I12370" t="s">
        <v>24</v>
      </c>
      <c r="J12370">
        <v>21</v>
      </c>
      <c r="K12370">
        <v>11307</v>
      </c>
      <c r="L12370" s="1">
        <v>37889</v>
      </c>
      <c r="M12370" s="2">
        <f t="shared" si="579"/>
        <v>28.627777777777776</v>
      </c>
      <c r="N12370" s="2">
        <f t="shared" si="580"/>
        <v>28.744444444444444</v>
      </c>
      <c r="O12370" s="2">
        <f t="shared" si="581"/>
        <v>0.11666666666666714</v>
      </c>
    </row>
    <row r="12371" spans="1:15" x14ac:dyDescent="0.25">
      <c r="A12371">
        <v>12370</v>
      </c>
      <c r="B12371">
        <v>4</v>
      </c>
      <c r="C12371" s="1">
        <v>24383</v>
      </c>
      <c r="D12371">
        <v>990</v>
      </c>
      <c r="E12371">
        <v>1</v>
      </c>
      <c r="F12371" t="s">
        <v>20</v>
      </c>
      <c r="G12371" s="1">
        <v>37846</v>
      </c>
      <c r="H12371">
        <v>2</v>
      </c>
      <c r="J12371">
        <v>10</v>
      </c>
      <c r="K12371">
        <v>10207</v>
      </c>
      <c r="L12371" s="1">
        <v>366</v>
      </c>
      <c r="M12371" s="2">
        <f t="shared" si="579"/>
        <v>36.861111111111114</v>
      </c>
      <c r="N12371" s="2" t="str">
        <f t="shared" si="580"/>
        <v/>
      </c>
      <c r="O12371" s="2" t="str">
        <f t="shared" si="581"/>
        <v/>
      </c>
    </row>
    <row r="12372" spans="1:15" x14ac:dyDescent="0.25">
      <c r="A12372">
        <v>12371</v>
      </c>
      <c r="B12372">
        <v>2</v>
      </c>
      <c r="C12372" s="1">
        <v>14710</v>
      </c>
      <c r="D12372">
        <v>0</v>
      </c>
      <c r="E12372">
        <v>0</v>
      </c>
      <c r="F12372" t="s">
        <v>14</v>
      </c>
      <c r="G12372" s="1">
        <v>37847</v>
      </c>
      <c r="H12372">
        <v>2</v>
      </c>
      <c r="J12372">
        <v>10</v>
      </c>
      <c r="K12372">
        <v>10107</v>
      </c>
      <c r="L12372" s="1">
        <v>366</v>
      </c>
      <c r="M12372" s="2">
        <f t="shared" si="579"/>
        <v>63.347222222222221</v>
      </c>
      <c r="N12372" s="2" t="str">
        <f t="shared" si="580"/>
        <v/>
      </c>
      <c r="O12372" s="2" t="str">
        <f t="shared" si="581"/>
        <v/>
      </c>
    </row>
    <row r="12373" spans="1:15" x14ac:dyDescent="0.25">
      <c r="A12373">
        <v>12372</v>
      </c>
      <c r="B12373">
        <v>3</v>
      </c>
      <c r="C12373" s="1">
        <v>16169</v>
      </c>
      <c r="D12373">
        <v>1316</v>
      </c>
      <c r="E12373">
        <v>1</v>
      </c>
      <c r="F12373" t="s">
        <v>14</v>
      </c>
      <c r="G12373" s="1">
        <v>37847</v>
      </c>
      <c r="H12373">
        <v>2</v>
      </c>
      <c r="J12373">
        <v>10</v>
      </c>
      <c r="K12373">
        <v>88881</v>
      </c>
      <c r="L12373" s="1">
        <v>366</v>
      </c>
      <c r="M12373" s="2">
        <f t="shared" si="579"/>
        <v>59.352777777777774</v>
      </c>
      <c r="N12373" s="2" t="str">
        <f t="shared" si="580"/>
        <v/>
      </c>
      <c r="O12373" s="2" t="str">
        <f t="shared" si="581"/>
        <v/>
      </c>
    </row>
    <row r="12374" spans="1:15" x14ac:dyDescent="0.25">
      <c r="A12374">
        <v>12373</v>
      </c>
      <c r="B12374">
        <v>2</v>
      </c>
      <c r="C12374" s="1">
        <v>28803</v>
      </c>
      <c r="D12374">
        <v>0</v>
      </c>
      <c r="E12374">
        <v>0</v>
      </c>
      <c r="F12374" t="s">
        <v>20</v>
      </c>
      <c r="G12374" s="1">
        <v>37851</v>
      </c>
      <c r="H12374">
        <v>2</v>
      </c>
      <c r="J12374">
        <v>10</v>
      </c>
      <c r="K12374">
        <v>10107</v>
      </c>
      <c r="L12374" s="1">
        <v>366</v>
      </c>
      <c r="M12374" s="2">
        <f t="shared" si="579"/>
        <v>24.774999999999999</v>
      </c>
      <c r="N12374" s="2" t="str">
        <f t="shared" si="580"/>
        <v/>
      </c>
      <c r="O12374" s="2" t="str">
        <f t="shared" si="581"/>
        <v/>
      </c>
    </row>
    <row r="12375" spans="1:15" x14ac:dyDescent="0.25">
      <c r="A12375">
        <v>12374</v>
      </c>
      <c r="B12375">
        <v>3</v>
      </c>
      <c r="C12375" s="1">
        <v>27795</v>
      </c>
      <c r="D12375">
        <v>0</v>
      </c>
      <c r="E12375">
        <v>0</v>
      </c>
      <c r="F12375" t="s">
        <v>20</v>
      </c>
      <c r="G12375" s="1">
        <v>37851</v>
      </c>
      <c r="H12375">
        <v>2</v>
      </c>
      <c r="J12375">
        <v>10</v>
      </c>
      <c r="K12375">
        <v>17907</v>
      </c>
      <c r="L12375" s="1">
        <v>366</v>
      </c>
      <c r="M12375" s="2">
        <f t="shared" si="579"/>
        <v>27.536111111111111</v>
      </c>
      <c r="N12375" s="2" t="str">
        <f t="shared" si="580"/>
        <v/>
      </c>
      <c r="O12375" s="2" t="str">
        <f t="shared" si="581"/>
        <v/>
      </c>
    </row>
    <row r="12376" spans="1:15" x14ac:dyDescent="0.25">
      <c r="A12376">
        <v>12375</v>
      </c>
      <c r="B12376">
        <v>3</v>
      </c>
      <c r="C12376" s="1">
        <v>26369</v>
      </c>
      <c r="D12376">
        <v>0</v>
      </c>
      <c r="E12376">
        <v>0</v>
      </c>
      <c r="F12376" t="s">
        <v>20</v>
      </c>
      <c r="G12376" s="1">
        <v>37852</v>
      </c>
      <c r="H12376">
        <v>2</v>
      </c>
      <c r="J12376">
        <v>10</v>
      </c>
      <c r="K12376">
        <v>10307</v>
      </c>
      <c r="L12376" s="1">
        <v>366</v>
      </c>
      <c r="M12376" s="2">
        <f t="shared" si="579"/>
        <v>31.43888888888889</v>
      </c>
      <c r="N12376" s="2" t="str">
        <f t="shared" si="580"/>
        <v/>
      </c>
      <c r="O12376" s="2" t="str">
        <f t="shared" si="581"/>
        <v/>
      </c>
    </row>
    <row r="12377" spans="1:15" x14ac:dyDescent="0.25">
      <c r="A12377">
        <v>12376</v>
      </c>
      <c r="B12377">
        <v>2</v>
      </c>
      <c r="C12377" s="1">
        <v>29511</v>
      </c>
      <c r="D12377">
        <v>1830</v>
      </c>
      <c r="E12377">
        <v>0</v>
      </c>
      <c r="F12377" t="s">
        <v>20</v>
      </c>
      <c r="G12377" s="1">
        <v>37853</v>
      </c>
      <c r="H12377">
        <v>2</v>
      </c>
      <c r="J12377">
        <v>10</v>
      </c>
      <c r="K12377">
        <v>10107</v>
      </c>
      <c r="L12377" s="1">
        <v>366</v>
      </c>
      <c r="M12377" s="2">
        <f t="shared" si="579"/>
        <v>22.841666666666665</v>
      </c>
      <c r="N12377" s="2" t="str">
        <f t="shared" si="580"/>
        <v/>
      </c>
      <c r="O12377" s="2" t="str">
        <f t="shared" si="581"/>
        <v/>
      </c>
    </row>
    <row r="12378" spans="1:15" x14ac:dyDescent="0.25">
      <c r="A12378">
        <v>12377</v>
      </c>
      <c r="B12378">
        <v>3</v>
      </c>
      <c r="C12378" s="1">
        <v>26920</v>
      </c>
      <c r="D12378">
        <v>0</v>
      </c>
      <c r="E12378">
        <v>0</v>
      </c>
      <c r="F12378" t="s">
        <v>14</v>
      </c>
      <c r="G12378" s="1">
        <v>37853</v>
      </c>
      <c r="H12378">
        <v>2</v>
      </c>
      <c r="J12378">
        <v>10</v>
      </c>
      <c r="K12378">
        <v>13607</v>
      </c>
      <c r="L12378" s="1">
        <v>366</v>
      </c>
      <c r="M12378" s="2">
        <f t="shared" si="579"/>
        <v>29.93611111111111</v>
      </c>
      <c r="N12378" s="2" t="str">
        <f t="shared" si="580"/>
        <v/>
      </c>
      <c r="O12378" s="2" t="str">
        <f t="shared" si="581"/>
        <v/>
      </c>
    </row>
    <row r="12379" spans="1:15" x14ac:dyDescent="0.25">
      <c r="A12379">
        <v>12378</v>
      </c>
      <c r="B12379">
        <v>4</v>
      </c>
      <c r="C12379" s="1">
        <v>28276</v>
      </c>
      <c r="D12379">
        <v>1600</v>
      </c>
      <c r="E12379">
        <v>0</v>
      </c>
      <c r="F12379" t="s">
        <v>29</v>
      </c>
      <c r="G12379" s="1">
        <v>37854</v>
      </c>
      <c r="H12379">
        <v>2</v>
      </c>
      <c r="J12379">
        <v>10</v>
      </c>
      <c r="K12379">
        <v>15707</v>
      </c>
      <c r="L12379" s="1">
        <v>366</v>
      </c>
      <c r="M12379" s="2">
        <f t="shared" si="579"/>
        <v>26.225000000000001</v>
      </c>
      <c r="N12379" s="2" t="str">
        <f t="shared" si="580"/>
        <v/>
      </c>
      <c r="O12379" s="2" t="str">
        <f t="shared" si="581"/>
        <v/>
      </c>
    </row>
    <row r="12380" spans="1:15" x14ac:dyDescent="0.25">
      <c r="A12380">
        <v>12379</v>
      </c>
      <c r="B12380">
        <v>2</v>
      </c>
      <c r="C12380" s="1">
        <v>31632</v>
      </c>
      <c r="D12380">
        <v>0</v>
      </c>
      <c r="E12380">
        <v>0</v>
      </c>
      <c r="F12380" t="s">
        <v>20</v>
      </c>
      <c r="G12380" s="1">
        <v>37854</v>
      </c>
      <c r="H12380">
        <v>2</v>
      </c>
      <c r="J12380">
        <v>21</v>
      </c>
      <c r="K12380">
        <v>10107</v>
      </c>
      <c r="L12380" s="1">
        <v>366</v>
      </c>
      <c r="M12380" s="2">
        <f t="shared" si="579"/>
        <v>17.036111111111111</v>
      </c>
      <c r="N12380" s="2" t="str">
        <f t="shared" si="580"/>
        <v/>
      </c>
      <c r="O12380" s="2" t="str">
        <f t="shared" si="581"/>
        <v/>
      </c>
    </row>
    <row r="12381" spans="1:15" x14ac:dyDescent="0.25">
      <c r="A12381">
        <v>12380</v>
      </c>
      <c r="B12381">
        <v>2</v>
      </c>
      <c r="C12381" s="1">
        <v>29014</v>
      </c>
      <c r="D12381">
        <v>0</v>
      </c>
      <c r="E12381">
        <v>0</v>
      </c>
      <c r="F12381" t="s">
        <v>20</v>
      </c>
      <c r="G12381" s="1">
        <v>37854</v>
      </c>
      <c r="H12381">
        <v>2</v>
      </c>
      <c r="J12381">
        <v>10</v>
      </c>
      <c r="K12381">
        <v>17807</v>
      </c>
      <c r="L12381" s="1">
        <v>366</v>
      </c>
      <c r="M12381" s="2">
        <f t="shared" si="579"/>
        <v>24.202777777777779</v>
      </c>
      <c r="N12381" s="2" t="str">
        <f t="shared" si="580"/>
        <v/>
      </c>
      <c r="O12381" s="2" t="str">
        <f t="shared" si="581"/>
        <v/>
      </c>
    </row>
    <row r="12382" spans="1:15" x14ac:dyDescent="0.25">
      <c r="A12382">
        <v>12381</v>
      </c>
      <c r="B12382">
        <v>2</v>
      </c>
      <c r="C12382" s="1">
        <v>25105</v>
      </c>
      <c r="D12382">
        <v>0</v>
      </c>
      <c r="E12382">
        <v>0</v>
      </c>
      <c r="F12382" t="s">
        <v>26</v>
      </c>
      <c r="G12382" s="1">
        <v>37854</v>
      </c>
      <c r="H12382">
        <v>0</v>
      </c>
      <c r="J12382">
        <v>10</v>
      </c>
      <c r="K12382">
        <v>13807</v>
      </c>
      <c r="L12382" s="1">
        <v>366</v>
      </c>
      <c r="M12382" s="2">
        <f t="shared" si="579"/>
        <v>34.908333333333331</v>
      </c>
      <c r="N12382" s="2" t="str">
        <f t="shared" si="580"/>
        <v/>
      </c>
      <c r="O12382" s="2" t="str">
        <f t="shared" si="581"/>
        <v/>
      </c>
    </row>
    <row r="12383" spans="1:15" x14ac:dyDescent="0.25">
      <c r="A12383">
        <v>12382</v>
      </c>
      <c r="B12383">
        <v>4</v>
      </c>
      <c r="C12383" s="1">
        <v>28161</v>
      </c>
      <c r="D12383">
        <v>0</v>
      </c>
      <c r="E12383">
        <v>0</v>
      </c>
      <c r="F12383" t="s">
        <v>20</v>
      </c>
      <c r="G12383" s="1">
        <v>37854</v>
      </c>
      <c r="H12383">
        <v>2</v>
      </c>
      <c r="J12383">
        <v>10</v>
      </c>
      <c r="K12383">
        <v>10207</v>
      </c>
      <c r="L12383" s="1">
        <v>366</v>
      </c>
      <c r="M12383" s="2">
        <f t="shared" si="579"/>
        <v>26.544444444444444</v>
      </c>
      <c r="N12383" s="2" t="str">
        <f t="shared" si="580"/>
        <v/>
      </c>
      <c r="O12383" s="2" t="str">
        <f t="shared" si="581"/>
        <v/>
      </c>
    </row>
    <row r="12384" spans="1:15" x14ac:dyDescent="0.25">
      <c r="A12384">
        <v>12383</v>
      </c>
      <c r="B12384">
        <v>2</v>
      </c>
      <c r="C12384" s="1">
        <v>22003</v>
      </c>
      <c r="D12384">
        <v>0</v>
      </c>
      <c r="E12384">
        <v>0</v>
      </c>
      <c r="F12384" t="s">
        <v>13</v>
      </c>
      <c r="G12384" s="1">
        <v>37854</v>
      </c>
      <c r="H12384">
        <v>0</v>
      </c>
      <c r="J12384">
        <v>24</v>
      </c>
      <c r="K12384">
        <v>88884</v>
      </c>
      <c r="L12384" s="1">
        <v>366</v>
      </c>
      <c r="M12384" s="2">
        <f t="shared" si="579"/>
        <v>43.397222222222226</v>
      </c>
      <c r="N12384" s="2" t="str">
        <f t="shared" si="580"/>
        <v/>
      </c>
      <c r="O12384" s="2" t="str">
        <f t="shared" si="581"/>
        <v/>
      </c>
    </row>
    <row r="12385" spans="1:15" x14ac:dyDescent="0.25">
      <c r="A12385">
        <v>12384</v>
      </c>
      <c r="B12385">
        <v>3</v>
      </c>
      <c r="C12385" s="1">
        <v>20591</v>
      </c>
      <c r="D12385">
        <v>1500</v>
      </c>
      <c r="E12385">
        <v>1</v>
      </c>
      <c r="F12385" t="s">
        <v>14</v>
      </c>
      <c r="G12385" s="1">
        <v>37855</v>
      </c>
      <c r="H12385">
        <v>0</v>
      </c>
      <c r="J12385">
        <v>21</v>
      </c>
      <c r="K12385">
        <v>88882</v>
      </c>
      <c r="L12385" s="1">
        <v>366</v>
      </c>
      <c r="M12385" s="2">
        <f t="shared" si="579"/>
        <v>47.266666666666666</v>
      </c>
      <c r="N12385" s="2" t="str">
        <f t="shared" si="580"/>
        <v/>
      </c>
      <c r="O12385" s="2" t="str">
        <f t="shared" si="581"/>
        <v/>
      </c>
    </row>
    <row r="12386" spans="1:15" x14ac:dyDescent="0.25">
      <c r="A12386">
        <v>12385</v>
      </c>
      <c r="B12386">
        <v>3</v>
      </c>
      <c r="C12386" s="1">
        <v>19553</v>
      </c>
      <c r="D12386">
        <v>0</v>
      </c>
      <c r="E12386">
        <v>0</v>
      </c>
      <c r="F12386" t="s">
        <v>13</v>
      </c>
      <c r="G12386" s="1">
        <v>37855</v>
      </c>
      <c r="H12386">
        <v>0</v>
      </c>
      <c r="J12386">
        <v>25</v>
      </c>
      <c r="K12386">
        <v>88882</v>
      </c>
      <c r="L12386" s="1">
        <v>366</v>
      </c>
      <c r="M12386" s="2">
        <f t="shared" si="579"/>
        <v>50.108333333333334</v>
      </c>
      <c r="N12386" s="2" t="str">
        <f t="shared" si="580"/>
        <v/>
      </c>
      <c r="O12386" s="2" t="str">
        <f t="shared" si="581"/>
        <v/>
      </c>
    </row>
    <row r="12387" spans="1:15" x14ac:dyDescent="0.25">
      <c r="A12387">
        <v>12386</v>
      </c>
      <c r="B12387">
        <v>3</v>
      </c>
      <c r="C12387" s="1">
        <v>27369</v>
      </c>
      <c r="D12387">
        <v>0</v>
      </c>
      <c r="E12387">
        <v>2</v>
      </c>
      <c r="F12387" t="s">
        <v>14</v>
      </c>
      <c r="G12387" s="1">
        <v>37855</v>
      </c>
      <c r="H12387">
        <v>2</v>
      </c>
      <c r="J12387">
        <v>10</v>
      </c>
      <c r="K12387">
        <v>14607</v>
      </c>
      <c r="L12387" s="1">
        <v>366</v>
      </c>
      <c r="M12387" s="2">
        <f t="shared" si="579"/>
        <v>28.711111111111112</v>
      </c>
      <c r="N12387" s="2" t="str">
        <f t="shared" si="580"/>
        <v/>
      </c>
      <c r="O12387" s="2" t="str">
        <f t="shared" si="581"/>
        <v/>
      </c>
    </row>
    <row r="12388" spans="1:15" x14ac:dyDescent="0.25">
      <c r="A12388">
        <v>12387</v>
      </c>
      <c r="B12388">
        <v>2</v>
      </c>
      <c r="C12388" s="1">
        <v>28782</v>
      </c>
      <c r="D12388">
        <v>0</v>
      </c>
      <c r="E12388">
        <v>0</v>
      </c>
      <c r="F12388" t="s">
        <v>26</v>
      </c>
      <c r="G12388" s="1">
        <v>37855</v>
      </c>
      <c r="H12388">
        <v>0</v>
      </c>
      <c r="J12388">
        <v>10</v>
      </c>
      <c r="K12388">
        <v>16707</v>
      </c>
      <c r="L12388" s="1">
        <v>366</v>
      </c>
      <c r="M12388" s="2">
        <f t="shared" si="579"/>
        <v>24.841666666666665</v>
      </c>
      <c r="N12388" s="2" t="str">
        <f t="shared" si="580"/>
        <v/>
      </c>
      <c r="O12388" s="2" t="str">
        <f t="shared" si="581"/>
        <v/>
      </c>
    </row>
    <row r="12389" spans="1:15" x14ac:dyDescent="0.25">
      <c r="A12389">
        <v>12388</v>
      </c>
      <c r="B12389">
        <v>2</v>
      </c>
      <c r="C12389" s="1">
        <v>15536</v>
      </c>
      <c r="D12389">
        <v>1526</v>
      </c>
      <c r="E12389">
        <v>0</v>
      </c>
      <c r="F12389" t="s">
        <v>13</v>
      </c>
      <c r="G12389" s="1">
        <v>37858</v>
      </c>
      <c r="H12389">
        <v>0</v>
      </c>
      <c r="J12389">
        <v>21</v>
      </c>
      <c r="K12389">
        <v>11307</v>
      </c>
      <c r="L12389" s="1">
        <v>366</v>
      </c>
      <c r="M12389" s="2">
        <f t="shared" si="579"/>
        <v>61.113888888888887</v>
      </c>
      <c r="N12389" s="2" t="str">
        <f t="shared" si="580"/>
        <v/>
      </c>
      <c r="O12389" s="2" t="str">
        <f t="shared" si="581"/>
        <v/>
      </c>
    </row>
    <row r="12390" spans="1:15" x14ac:dyDescent="0.25">
      <c r="A12390">
        <v>12389</v>
      </c>
      <c r="B12390">
        <v>2</v>
      </c>
      <c r="C12390" s="1">
        <v>28221</v>
      </c>
      <c r="D12390">
        <v>0</v>
      </c>
      <c r="E12390">
        <v>0</v>
      </c>
      <c r="F12390" t="s">
        <v>20</v>
      </c>
      <c r="G12390" s="1">
        <v>37858</v>
      </c>
      <c r="H12390">
        <v>2</v>
      </c>
      <c r="J12390">
        <v>10</v>
      </c>
      <c r="K12390">
        <v>17907</v>
      </c>
      <c r="L12390" s="1">
        <v>366</v>
      </c>
      <c r="M12390" s="2">
        <f t="shared" si="579"/>
        <v>26.386111111111113</v>
      </c>
      <c r="N12390" s="2" t="str">
        <f t="shared" si="580"/>
        <v/>
      </c>
      <c r="O12390" s="2" t="str">
        <f t="shared" si="581"/>
        <v/>
      </c>
    </row>
    <row r="12391" spans="1:15" x14ac:dyDescent="0.25">
      <c r="A12391">
        <v>12390</v>
      </c>
      <c r="B12391">
        <v>2</v>
      </c>
      <c r="C12391" s="1">
        <v>28169</v>
      </c>
      <c r="D12391">
        <v>1550</v>
      </c>
      <c r="E12391">
        <v>0</v>
      </c>
      <c r="F12391" t="s">
        <v>29</v>
      </c>
      <c r="G12391" s="1">
        <v>37858</v>
      </c>
      <c r="H12391">
        <v>2</v>
      </c>
      <c r="J12391">
        <v>10</v>
      </c>
      <c r="K12391">
        <v>14707</v>
      </c>
      <c r="L12391" s="1">
        <v>366</v>
      </c>
      <c r="M12391" s="2">
        <f t="shared" si="579"/>
        <v>26.533333333333335</v>
      </c>
      <c r="N12391" s="2" t="str">
        <f t="shared" si="580"/>
        <v/>
      </c>
      <c r="O12391" s="2" t="str">
        <f t="shared" si="581"/>
        <v/>
      </c>
    </row>
    <row r="12392" spans="1:15" x14ac:dyDescent="0.25">
      <c r="A12392">
        <v>12391</v>
      </c>
      <c r="B12392">
        <v>4</v>
      </c>
      <c r="C12392" s="1">
        <v>28754</v>
      </c>
      <c r="D12392">
        <v>1630</v>
      </c>
      <c r="E12392">
        <v>0</v>
      </c>
      <c r="F12392" t="s">
        <v>29</v>
      </c>
      <c r="G12392" s="1">
        <v>37858</v>
      </c>
      <c r="H12392">
        <v>2</v>
      </c>
      <c r="J12392">
        <v>10</v>
      </c>
      <c r="K12392">
        <v>14707</v>
      </c>
      <c r="L12392" s="1">
        <v>366</v>
      </c>
      <c r="M12392" s="2">
        <f t="shared" si="579"/>
        <v>24.927777777777777</v>
      </c>
      <c r="N12392" s="2" t="str">
        <f t="shared" si="580"/>
        <v/>
      </c>
      <c r="O12392" s="2" t="str">
        <f t="shared" si="581"/>
        <v/>
      </c>
    </row>
    <row r="12393" spans="1:15" x14ac:dyDescent="0.25">
      <c r="A12393">
        <v>12392</v>
      </c>
      <c r="B12393">
        <v>2</v>
      </c>
      <c r="C12393" s="1">
        <v>12429</v>
      </c>
      <c r="D12393">
        <v>0</v>
      </c>
      <c r="E12393">
        <v>0</v>
      </c>
      <c r="F12393" t="s">
        <v>13</v>
      </c>
      <c r="G12393" s="1">
        <v>37859</v>
      </c>
      <c r="H12393">
        <v>0</v>
      </c>
      <c r="J12393">
        <v>25</v>
      </c>
      <c r="K12393">
        <v>88882</v>
      </c>
      <c r="L12393" s="1">
        <v>366</v>
      </c>
      <c r="M12393" s="2">
        <f t="shared" si="579"/>
        <v>69.62777777777778</v>
      </c>
      <c r="N12393" s="2" t="str">
        <f t="shared" si="580"/>
        <v/>
      </c>
      <c r="O12393" s="2" t="str">
        <f t="shared" si="581"/>
        <v/>
      </c>
    </row>
    <row r="12394" spans="1:15" x14ac:dyDescent="0.25">
      <c r="A12394">
        <v>12393</v>
      </c>
      <c r="B12394">
        <v>2</v>
      </c>
      <c r="C12394" s="1">
        <v>32925</v>
      </c>
      <c r="D12394">
        <v>0</v>
      </c>
      <c r="E12394">
        <v>0</v>
      </c>
      <c r="F12394" t="s">
        <v>13</v>
      </c>
      <c r="G12394" s="1">
        <v>37860</v>
      </c>
      <c r="H12394">
        <v>0</v>
      </c>
      <c r="J12394">
        <v>21</v>
      </c>
      <c r="K12394">
        <v>11307</v>
      </c>
      <c r="L12394" s="1">
        <v>366</v>
      </c>
      <c r="M12394" s="2">
        <f t="shared" si="579"/>
        <v>13.516666666666667</v>
      </c>
      <c r="N12394" s="2" t="str">
        <f t="shared" si="580"/>
        <v/>
      </c>
      <c r="O12394" s="2" t="str">
        <f t="shared" si="581"/>
        <v/>
      </c>
    </row>
    <row r="12395" spans="1:15" x14ac:dyDescent="0.25">
      <c r="A12395">
        <v>12394</v>
      </c>
      <c r="B12395">
        <v>4</v>
      </c>
      <c r="C12395" s="1">
        <v>23757</v>
      </c>
      <c r="D12395">
        <v>0</v>
      </c>
      <c r="E12395">
        <v>0</v>
      </c>
      <c r="F12395" t="s">
        <v>20</v>
      </c>
      <c r="G12395" s="1">
        <v>37860</v>
      </c>
      <c r="H12395">
        <v>2</v>
      </c>
      <c r="J12395">
        <v>10</v>
      </c>
      <c r="K12395">
        <v>10107</v>
      </c>
      <c r="L12395" s="1">
        <v>366</v>
      </c>
      <c r="M12395" s="2">
        <f t="shared" si="579"/>
        <v>38.616666666666667</v>
      </c>
      <c r="N12395" s="2" t="str">
        <f t="shared" si="580"/>
        <v/>
      </c>
      <c r="O12395" s="2" t="str">
        <f t="shared" si="581"/>
        <v/>
      </c>
    </row>
    <row r="12396" spans="1:15" x14ac:dyDescent="0.25">
      <c r="A12396">
        <v>12395</v>
      </c>
      <c r="B12396">
        <v>4</v>
      </c>
      <c r="C12396" s="1">
        <v>28650</v>
      </c>
      <c r="D12396">
        <v>0</v>
      </c>
      <c r="E12396">
        <v>0</v>
      </c>
      <c r="F12396" t="s">
        <v>29</v>
      </c>
      <c r="G12396" s="1">
        <v>37861</v>
      </c>
      <c r="H12396">
        <v>2</v>
      </c>
      <c r="J12396">
        <v>10</v>
      </c>
      <c r="K12396">
        <v>15707</v>
      </c>
      <c r="L12396" s="1">
        <v>366</v>
      </c>
      <c r="M12396" s="2">
        <f t="shared" si="579"/>
        <v>25.219444444444445</v>
      </c>
      <c r="N12396" s="2" t="str">
        <f t="shared" si="580"/>
        <v/>
      </c>
      <c r="O12396" s="2" t="str">
        <f t="shared" si="581"/>
        <v/>
      </c>
    </row>
    <row r="12397" spans="1:15" x14ac:dyDescent="0.25">
      <c r="A12397">
        <v>12396</v>
      </c>
      <c r="B12397">
        <v>4</v>
      </c>
      <c r="C12397" s="1">
        <v>34982</v>
      </c>
      <c r="D12397">
        <v>0</v>
      </c>
      <c r="E12397">
        <v>0</v>
      </c>
      <c r="F12397" t="s">
        <v>20</v>
      </c>
      <c r="G12397" s="1">
        <v>37861</v>
      </c>
      <c r="H12397">
        <v>2</v>
      </c>
      <c r="J12397">
        <v>21</v>
      </c>
      <c r="K12397">
        <v>10107</v>
      </c>
      <c r="L12397" s="1">
        <v>366</v>
      </c>
      <c r="M12397" s="2">
        <f t="shared" si="579"/>
        <v>7.8833333333333337</v>
      </c>
      <c r="N12397" s="2" t="str">
        <f t="shared" si="580"/>
        <v/>
      </c>
      <c r="O12397" s="2" t="str">
        <f t="shared" si="581"/>
        <v/>
      </c>
    </row>
    <row r="12398" spans="1:15" x14ac:dyDescent="0.25">
      <c r="A12398">
        <v>12397</v>
      </c>
      <c r="B12398">
        <v>2</v>
      </c>
      <c r="C12398" s="1">
        <v>28126</v>
      </c>
      <c r="D12398">
        <v>0</v>
      </c>
      <c r="E12398">
        <v>0</v>
      </c>
      <c r="F12398" t="s">
        <v>20</v>
      </c>
      <c r="G12398" s="1">
        <v>37861</v>
      </c>
      <c r="H12398">
        <v>2</v>
      </c>
      <c r="J12398">
        <v>10</v>
      </c>
      <c r="K12398">
        <v>14707</v>
      </c>
      <c r="L12398" s="1">
        <v>366</v>
      </c>
      <c r="M12398" s="2">
        <f t="shared" si="579"/>
        <v>26.658333333333335</v>
      </c>
      <c r="N12398" s="2" t="str">
        <f t="shared" si="580"/>
        <v/>
      </c>
      <c r="O12398" s="2" t="str">
        <f t="shared" si="581"/>
        <v/>
      </c>
    </row>
    <row r="12399" spans="1:15" x14ac:dyDescent="0.25">
      <c r="A12399">
        <v>12398</v>
      </c>
      <c r="B12399">
        <v>2</v>
      </c>
      <c r="C12399" s="1">
        <v>24102</v>
      </c>
      <c r="D12399">
        <v>0</v>
      </c>
      <c r="E12399">
        <v>0</v>
      </c>
      <c r="F12399" t="s">
        <v>13</v>
      </c>
      <c r="G12399" s="1">
        <v>37862</v>
      </c>
      <c r="H12399">
        <v>0</v>
      </c>
      <c r="J12399">
        <v>25</v>
      </c>
      <c r="K12399">
        <v>88882</v>
      </c>
      <c r="L12399" s="1">
        <v>366</v>
      </c>
      <c r="M12399" s="2">
        <f t="shared" si="579"/>
        <v>37.674999999999997</v>
      </c>
      <c r="N12399" s="2" t="str">
        <f t="shared" si="580"/>
        <v/>
      </c>
      <c r="O12399" s="2" t="str">
        <f t="shared" si="581"/>
        <v/>
      </c>
    </row>
    <row r="12400" spans="1:15" x14ac:dyDescent="0.25">
      <c r="A12400">
        <v>12399</v>
      </c>
      <c r="B12400">
        <v>3</v>
      </c>
      <c r="C12400" s="1">
        <v>28140</v>
      </c>
      <c r="D12400">
        <v>0</v>
      </c>
      <c r="E12400">
        <v>1</v>
      </c>
      <c r="F12400" t="s">
        <v>14</v>
      </c>
      <c r="G12400" s="1">
        <v>37862</v>
      </c>
      <c r="H12400">
        <v>2</v>
      </c>
      <c r="J12400">
        <v>10</v>
      </c>
      <c r="K12400">
        <v>11907</v>
      </c>
      <c r="L12400" s="1">
        <v>366</v>
      </c>
      <c r="M12400" s="2">
        <f t="shared" si="579"/>
        <v>26.622222222222224</v>
      </c>
      <c r="N12400" s="2" t="str">
        <f t="shared" si="580"/>
        <v/>
      </c>
      <c r="O12400" s="2" t="str">
        <f t="shared" si="581"/>
        <v/>
      </c>
    </row>
    <row r="12401" spans="1:15" x14ac:dyDescent="0.25">
      <c r="A12401">
        <v>12400</v>
      </c>
      <c r="B12401">
        <v>4</v>
      </c>
      <c r="C12401" s="1">
        <v>31409</v>
      </c>
      <c r="D12401">
        <v>0</v>
      </c>
      <c r="E12401">
        <v>0</v>
      </c>
      <c r="F12401" t="s">
        <v>20</v>
      </c>
      <c r="G12401" s="1">
        <v>37862</v>
      </c>
      <c r="H12401">
        <v>2</v>
      </c>
      <c r="J12401">
        <v>21</v>
      </c>
      <c r="K12401">
        <v>10107</v>
      </c>
      <c r="L12401" s="1">
        <v>366</v>
      </c>
      <c r="M12401" s="2">
        <f t="shared" si="579"/>
        <v>17.669444444444444</v>
      </c>
      <c r="N12401" s="2" t="str">
        <f t="shared" si="580"/>
        <v/>
      </c>
      <c r="O12401" s="2" t="str">
        <f t="shared" si="581"/>
        <v/>
      </c>
    </row>
    <row r="12402" spans="1:15" x14ac:dyDescent="0.25">
      <c r="A12402">
        <v>12401</v>
      </c>
      <c r="B12402">
        <v>2</v>
      </c>
      <c r="C12402" s="1">
        <v>28876</v>
      </c>
      <c r="D12402">
        <v>0</v>
      </c>
      <c r="E12402">
        <v>0</v>
      </c>
      <c r="F12402" t="s">
        <v>20</v>
      </c>
      <c r="G12402" s="1">
        <v>37862</v>
      </c>
      <c r="H12402">
        <v>2</v>
      </c>
      <c r="J12402">
        <v>10</v>
      </c>
      <c r="K12402">
        <v>13807</v>
      </c>
      <c r="L12402" s="1">
        <v>366</v>
      </c>
      <c r="M12402" s="2">
        <f t="shared" si="579"/>
        <v>24.605555555555554</v>
      </c>
      <c r="N12402" s="2" t="str">
        <f t="shared" si="580"/>
        <v/>
      </c>
      <c r="O12402" s="2" t="str">
        <f t="shared" si="581"/>
        <v/>
      </c>
    </row>
    <row r="12403" spans="1:15" x14ac:dyDescent="0.25">
      <c r="A12403">
        <v>12402</v>
      </c>
      <c r="B12403">
        <v>2</v>
      </c>
      <c r="C12403" s="1">
        <v>25547</v>
      </c>
      <c r="D12403">
        <v>0</v>
      </c>
      <c r="E12403">
        <v>0</v>
      </c>
      <c r="F12403" t="s">
        <v>20</v>
      </c>
      <c r="G12403" s="1">
        <v>37865</v>
      </c>
      <c r="H12403">
        <v>2</v>
      </c>
      <c r="J12403">
        <v>10</v>
      </c>
      <c r="K12403">
        <v>10107</v>
      </c>
      <c r="L12403" s="1">
        <v>366</v>
      </c>
      <c r="M12403" s="2">
        <f t="shared" si="579"/>
        <v>33.725000000000001</v>
      </c>
      <c r="N12403" s="2" t="str">
        <f t="shared" si="580"/>
        <v/>
      </c>
      <c r="O12403" s="2" t="str">
        <f t="shared" si="581"/>
        <v/>
      </c>
    </row>
    <row r="12404" spans="1:15" x14ac:dyDescent="0.25">
      <c r="A12404">
        <v>12403</v>
      </c>
      <c r="B12404">
        <v>2</v>
      </c>
      <c r="C12404" s="1">
        <v>29912</v>
      </c>
      <c r="D12404">
        <v>2350</v>
      </c>
      <c r="E12404">
        <v>1</v>
      </c>
      <c r="F12404" t="s">
        <v>26</v>
      </c>
      <c r="G12404" s="1">
        <v>37865</v>
      </c>
      <c r="H12404">
        <v>2</v>
      </c>
      <c r="J12404">
        <v>10</v>
      </c>
      <c r="K12404">
        <v>10107</v>
      </c>
      <c r="L12404" s="1">
        <v>366</v>
      </c>
      <c r="M12404" s="2">
        <f t="shared" si="579"/>
        <v>21.774999999999999</v>
      </c>
      <c r="N12404" s="2" t="str">
        <f t="shared" si="580"/>
        <v/>
      </c>
      <c r="O12404" s="2" t="str">
        <f t="shared" si="581"/>
        <v/>
      </c>
    </row>
    <row r="12405" spans="1:15" x14ac:dyDescent="0.25">
      <c r="A12405">
        <v>12404</v>
      </c>
      <c r="B12405">
        <v>2</v>
      </c>
      <c r="C12405" s="1">
        <v>19477</v>
      </c>
      <c r="D12405">
        <v>0</v>
      </c>
      <c r="E12405">
        <v>0</v>
      </c>
      <c r="F12405" t="s">
        <v>13</v>
      </c>
      <c r="G12405" s="1">
        <v>37865</v>
      </c>
      <c r="H12405">
        <v>0</v>
      </c>
      <c r="J12405">
        <v>21</v>
      </c>
      <c r="K12405">
        <v>88882</v>
      </c>
      <c r="L12405" s="1">
        <v>366</v>
      </c>
      <c r="M12405" s="2">
        <f t="shared" si="579"/>
        <v>50.341666666666669</v>
      </c>
      <c r="N12405" s="2" t="str">
        <f t="shared" si="580"/>
        <v/>
      </c>
      <c r="O12405" s="2" t="str">
        <f t="shared" si="581"/>
        <v/>
      </c>
    </row>
    <row r="12406" spans="1:15" x14ac:dyDescent="0.25">
      <c r="A12406">
        <v>12405</v>
      </c>
      <c r="B12406">
        <v>2</v>
      </c>
      <c r="C12406" s="1">
        <v>20934</v>
      </c>
      <c r="D12406">
        <v>0</v>
      </c>
      <c r="E12406">
        <v>0</v>
      </c>
      <c r="F12406" t="s">
        <v>13</v>
      </c>
      <c r="G12406" s="1">
        <v>37865</v>
      </c>
      <c r="H12406">
        <v>0</v>
      </c>
      <c r="J12406">
        <v>21</v>
      </c>
      <c r="K12406">
        <v>88882</v>
      </c>
      <c r="L12406" s="1">
        <v>366</v>
      </c>
      <c r="M12406" s="2">
        <f t="shared" si="579"/>
        <v>46.352777777777774</v>
      </c>
      <c r="N12406" s="2" t="str">
        <f t="shared" si="580"/>
        <v/>
      </c>
      <c r="O12406" s="2" t="str">
        <f t="shared" si="581"/>
        <v/>
      </c>
    </row>
    <row r="12407" spans="1:15" x14ac:dyDescent="0.25">
      <c r="A12407">
        <v>12406</v>
      </c>
      <c r="B12407">
        <v>3</v>
      </c>
      <c r="C12407" s="1">
        <v>23928</v>
      </c>
      <c r="D12407">
        <v>700</v>
      </c>
      <c r="E12407">
        <v>2</v>
      </c>
      <c r="F12407" t="s">
        <v>18</v>
      </c>
      <c r="G12407" s="1">
        <v>37865</v>
      </c>
      <c r="H12407">
        <v>0</v>
      </c>
      <c r="J12407">
        <v>21</v>
      </c>
      <c r="K12407">
        <v>88881</v>
      </c>
      <c r="L12407" s="1">
        <v>366</v>
      </c>
      <c r="M12407" s="2">
        <f t="shared" si="579"/>
        <v>38.155555555555559</v>
      </c>
      <c r="N12407" s="2" t="str">
        <f t="shared" si="580"/>
        <v/>
      </c>
      <c r="O12407" s="2" t="str">
        <f t="shared" si="581"/>
        <v/>
      </c>
    </row>
    <row r="12408" spans="1:15" x14ac:dyDescent="0.25">
      <c r="A12408">
        <v>12407</v>
      </c>
      <c r="B12408">
        <v>3</v>
      </c>
      <c r="C12408" s="1">
        <v>29437</v>
      </c>
      <c r="D12408">
        <v>1495</v>
      </c>
      <c r="E12408">
        <v>1</v>
      </c>
      <c r="F12408" t="s">
        <v>20</v>
      </c>
      <c r="G12408" s="1">
        <v>37866</v>
      </c>
      <c r="H12408">
        <v>2</v>
      </c>
      <c r="J12408">
        <v>10</v>
      </c>
      <c r="K12408">
        <v>13507</v>
      </c>
      <c r="L12408" s="1">
        <v>366</v>
      </c>
      <c r="M12408" s="2">
        <f t="shared" si="579"/>
        <v>23.077777777777779</v>
      </c>
      <c r="N12408" s="2" t="str">
        <f t="shared" si="580"/>
        <v/>
      </c>
      <c r="O12408" s="2" t="str">
        <f t="shared" si="581"/>
        <v/>
      </c>
    </row>
    <row r="12409" spans="1:15" x14ac:dyDescent="0.25">
      <c r="A12409">
        <v>12408</v>
      </c>
      <c r="B12409">
        <v>2</v>
      </c>
      <c r="C12409" s="1">
        <v>25777</v>
      </c>
      <c r="D12409">
        <v>0</v>
      </c>
      <c r="E12409">
        <v>0</v>
      </c>
      <c r="F12409" t="s">
        <v>20</v>
      </c>
      <c r="G12409" s="1">
        <v>37866</v>
      </c>
      <c r="H12409">
        <v>2</v>
      </c>
      <c r="J12409">
        <v>10</v>
      </c>
      <c r="K12409">
        <v>10507</v>
      </c>
      <c r="L12409" s="1">
        <v>366</v>
      </c>
      <c r="M12409" s="2">
        <f t="shared" si="579"/>
        <v>33.094444444444441</v>
      </c>
      <c r="N12409" s="2" t="str">
        <f t="shared" si="580"/>
        <v/>
      </c>
      <c r="O12409" s="2" t="str">
        <f t="shared" si="581"/>
        <v/>
      </c>
    </row>
    <row r="12410" spans="1:15" x14ac:dyDescent="0.25">
      <c r="A12410">
        <v>12409</v>
      </c>
      <c r="B12410">
        <v>3</v>
      </c>
      <c r="C12410" s="1">
        <v>24512</v>
      </c>
      <c r="D12410">
        <v>0</v>
      </c>
      <c r="E12410">
        <v>2</v>
      </c>
      <c r="F12410" t="s">
        <v>17</v>
      </c>
      <c r="G12410" s="1">
        <v>37866</v>
      </c>
      <c r="H12410">
        <v>2</v>
      </c>
      <c r="J12410">
        <v>10</v>
      </c>
      <c r="K12410">
        <v>10207</v>
      </c>
      <c r="L12410" s="1">
        <v>366</v>
      </c>
      <c r="M12410" s="2">
        <f t="shared" si="579"/>
        <v>36.56388888888889</v>
      </c>
      <c r="N12410" s="2" t="str">
        <f t="shared" si="580"/>
        <v/>
      </c>
      <c r="O12410" s="2" t="str">
        <f t="shared" si="581"/>
        <v/>
      </c>
    </row>
    <row r="12411" spans="1:15" x14ac:dyDescent="0.25">
      <c r="A12411">
        <v>12410</v>
      </c>
      <c r="B12411">
        <v>3</v>
      </c>
      <c r="C12411" s="1">
        <v>20712</v>
      </c>
      <c r="D12411">
        <v>0</v>
      </c>
      <c r="E12411">
        <v>0</v>
      </c>
      <c r="F12411" t="s">
        <v>13</v>
      </c>
      <c r="G12411" s="1">
        <v>37869</v>
      </c>
      <c r="H12411">
        <v>0</v>
      </c>
      <c r="J12411">
        <v>21</v>
      </c>
      <c r="K12411">
        <v>88882</v>
      </c>
      <c r="L12411" s="1">
        <v>366</v>
      </c>
      <c r="M12411" s="2">
        <f t="shared" si="579"/>
        <v>46.975000000000001</v>
      </c>
      <c r="N12411" s="2" t="str">
        <f t="shared" si="580"/>
        <v/>
      </c>
      <c r="O12411" s="2" t="str">
        <f t="shared" si="581"/>
        <v/>
      </c>
    </row>
    <row r="12412" spans="1:15" x14ac:dyDescent="0.25">
      <c r="A12412">
        <v>12411</v>
      </c>
      <c r="B12412">
        <v>2</v>
      </c>
      <c r="C12412" s="1">
        <v>15591</v>
      </c>
      <c r="D12412">
        <v>2804</v>
      </c>
      <c r="E12412">
        <v>4</v>
      </c>
      <c r="F12412" t="s">
        <v>13</v>
      </c>
      <c r="G12412" s="1">
        <v>37872</v>
      </c>
      <c r="H12412">
        <v>0</v>
      </c>
      <c r="J12412">
        <v>21</v>
      </c>
      <c r="K12412">
        <v>11307</v>
      </c>
      <c r="L12412" s="1">
        <v>366</v>
      </c>
      <c r="M12412" s="2">
        <f t="shared" si="579"/>
        <v>61.00277777777778</v>
      </c>
      <c r="N12412" s="2" t="str">
        <f t="shared" si="580"/>
        <v/>
      </c>
      <c r="O12412" s="2" t="str">
        <f t="shared" si="581"/>
        <v/>
      </c>
    </row>
    <row r="12413" spans="1:15" x14ac:dyDescent="0.25">
      <c r="A12413">
        <v>12412</v>
      </c>
      <c r="B12413">
        <v>3</v>
      </c>
      <c r="C12413" s="1">
        <v>21856</v>
      </c>
      <c r="D12413">
        <v>0</v>
      </c>
      <c r="E12413">
        <v>0</v>
      </c>
      <c r="F12413" t="s">
        <v>13</v>
      </c>
      <c r="G12413" s="1">
        <v>37872</v>
      </c>
      <c r="H12413">
        <v>0</v>
      </c>
      <c r="J12413">
        <v>21</v>
      </c>
      <c r="K12413">
        <v>88882</v>
      </c>
      <c r="L12413" s="1">
        <v>366</v>
      </c>
      <c r="M12413" s="2">
        <f t="shared" si="579"/>
        <v>43.85</v>
      </c>
      <c r="N12413" s="2" t="str">
        <f t="shared" si="580"/>
        <v/>
      </c>
      <c r="O12413" s="2" t="str">
        <f t="shared" si="581"/>
        <v/>
      </c>
    </row>
    <row r="12414" spans="1:15" x14ac:dyDescent="0.25">
      <c r="A12414">
        <v>12413</v>
      </c>
      <c r="B12414">
        <v>2</v>
      </c>
      <c r="C12414" s="1">
        <v>24077</v>
      </c>
      <c r="D12414">
        <v>1390</v>
      </c>
      <c r="E12414">
        <v>0</v>
      </c>
      <c r="F12414" t="s">
        <v>20</v>
      </c>
      <c r="G12414" s="1">
        <v>37872</v>
      </c>
      <c r="H12414">
        <v>2</v>
      </c>
      <c r="J12414">
        <v>10</v>
      </c>
      <c r="K12414">
        <v>15707</v>
      </c>
      <c r="L12414" s="1">
        <v>366</v>
      </c>
      <c r="M12414" s="2">
        <f t="shared" si="579"/>
        <v>37.769444444444446</v>
      </c>
      <c r="N12414" s="2" t="str">
        <f t="shared" si="580"/>
        <v/>
      </c>
      <c r="O12414" s="2" t="str">
        <f t="shared" si="581"/>
        <v/>
      </c>
    </row>
    <row r="12415" spans="1:15" x14ac:dyDescent="0.25">
      <c r="A12415">
        <v>12414</v>
      </c>
      <c r="B12415">
        <v>4</v>
      </c>
      <c r="C12415" s="1">
        <v>28573</v>
      </c>
      <c r="D12415">
        <v>1345</v>
      </c>
      <c r="E12415">
        <v>0</v>
      </c>
      <c r="F12415" t="s">
        <v>26</v>
      </c>
      <c r="G12415" s="1">
        <v>37872</v>
      </c>
      <c r="H12415">
        <v>2</v>
      </c>
      <c r="J12415">
        <v>10</v>
      </c>
      <c r="K12415">
        <v>15707</v>
      </c>
      <c r="L12415" s="1">
        <v>366</v>
      </c>
      <c r="M12415" s="2">
        <f t="shared" si="579"/>
        <v>25.455555555555556</v>
      </c>
      <c r="N12415" s="2" t="str">
        <f t="shared" si="580"/>
        <v/>
      </c>
      <c r="O12415" s="2" t="str">
        <f t="shared" si="581"/>
        <v/>
      </c>
    </row>
    <row r="12416" spans="1:15" x14ac:dyDescent="0.25">
      <c r="A12416">
        <v>12415</v>
      </c>
      <c r="B12416">
        <v>2</v>
      </c>
      <c r="C12416" s="1">
        <v>28383</v>
      </c>
      <c r="D12416">
        <v>1580</v>
      </c>
      <c r="E12416">
        <v>0</v>
      </c>
      <c r="F12416" t="s">
        <v>20</v>
      </c>
      <c r="G12416" s="1">
        <v>37872</v>
      </c>
      <c r="H12416">
        <v>2</v>
      </c>
      <c r="J12416">
        <v>10</v>
      </c>
      <c r="K12416">
        <v>13907</v>
      </c>
      <c r="L12416" s="1">
        <v>366</v>
      </c>
      <c r="M12416" s="2">
        <f t="shared" si="579"/>
        <v>25.980555555555554</v>
      </c>
      <c r="N12416" s="2" t="str">
        <f t="shared" si="580"/>
        <v/>
      </c>
      <c r="O12416" s="2" t="str">
        <f t="shared" si="581"/>
        <v/>
      </c>
    </row>
    <row r="12417" spans="1:15" x14ac:dyDescent="0.25">
      <c r="A12417">
        <v>12416</v>
      </c>
      <c r="B12417">
        <v>3</v>
      </c>
      <c r="C12417" s="1">
        <v>25994</v>
      </c>
      <c r="D12417">
        <v>0</v>
      </c>
      <c r="E12417">
        <v>3</v>
      </c>
      <c r="F12417" t="s">
        <v>14</v>
      </c>
      <c r="G12417" s="1">
        <v>37872</v>
      </c>
      <c r="H12417">
        <v>2</v>
      </c>
      <c r="J12417">
        <v>10</v>
      </c>
      <c r="K12417">
        <v>10107</v>
      </c>
      <c r="L12417" s="1">
        <v>366</v>
      </c>
      <c r="M12417" s="2">
        <f t="shared" si="579"/>
        <v>32.516666666666666</v>
      </c>
      <c r="N12417" s="2" t="str">
        <f t="shared" si="580"/>
        <v/>
      </c>
      <c r="O12417" s="2" t="str">
        <f t="shared" si="581"/>
        <v/>
      </c>
    </row>
    <row r="12418" spans="1:15" x14ac:dyDescent="0.25">
      <c r="A12418">
        <v>12417</v>
      </c>
      <c r="B12418">
        <v>4</v>
      </c>
      <c r="C12418" s="1">
        <v>28655</v>
      </c>
      <c r="D12418">
        <v>0</v>
      </c>
      <c r="E12418">
        <v>0</v>
      </c>
      <c r="F12418" t="s">
        <v>20</v>
      </c>
      <c r="G12418" s="1">
        <v>37872</v>
      </c>
      <c r="H12418">
        <v>2</v>
      </c>
      <c r="J12418">
        <v>10</v>
      </c>
      <c r="K12418">
        <v>10107</v>
      </c>
      <c r="L12418" s="1">
        <v>366</v>
      </c>
      <c r="M12418" s="2">
        <f t="shared" si="579"/>
        <v>25.233333333333334</v>
      </c>
      <c r="N12418" s="2" t="str">
        <f t="shared" si="580"/>
        <v/>
      </c>
      <c r="O12418" s="2" t="str">
        <f t="shared" si="581"/>
        <v/>
      </c>
    </row>
    <row r="12419" spans="1:15" x14ac:dyDescent="0.25">
      <c r="A12419">
        <v>12418</v>
      </c>
      <c r="B12419">
        <v>3</v>
      </c>
      <c r="C12419" s="1">
        <v>21654</v>
      </c>
      <c r="D12419">
        <v>0</v>
      </c>
      <c r="E12419">
        <v>2</v>
      </c>
      <c r="F12419" t="s">
        <v>14</v>
      </c>
      <c r="G12419" s="1">
        <v>37872</v>
      </c>
      <c r="H12419">
        <v>2</v>
      </c>
      <c r="J12419">
        <v>10</v>
      </c>
      <c r="K12419">
        <v>10207</v>
      </c>
      <c r="L12419" s="1">
        <v>366</v>
      </c>
      <c r="M12419" s="2">
        <f t="shared" si="579"/>
        <v>44.4</v>
      </c>
      <c r="N12419" s="2" t="str">
        <f t="shared" si="580"/>
        <v/>
      </c>
      <c r="O12419" s="2" t="str">
        <f t="shared" si="581"/>
        <v/>
      </c>
    </row>
    <row r="12420" spans="1:15" x14ac:dyDescent="0.25">
      <c r="A12420">
        <v>12419</v>
      </c>
      <c r="B12420">
        <v>2</v>
      </c>
      <c r="C12420" s="1">
        <v>24469</v>
      </c>
      <c r="D12420">
        <v>0</v>
      </c>
      <c r="E12420">
        <v>2</v>
      </c>
      <c r="F12420" t="s">
        <v>14</v>
      </c>
      <c r="G12420" s="1">
        <v>37872</v>
      </c>
      <c r="H12420">
        <v>2</v>
      </c>
      <c r="J12420">
        <v>10</v>
      </c>
      <c r="K12420">
        <v>10207</v>
      </c>
      <c r="L12420" s="1">
        <v>366</v>
      </c>
      <c r="M12420" s="2">
        <f t="shared" si="579"/>
        <v>36.694444444444443</v>
      </c>
      <c r="N12420" s="2" t="str">
        <f t="shared" si="580"/>
        <v/>
      </c>
      <c r="O12420" s="2" t="str">
        <f t="shared" si="581"/>
        <v/>
      </c>
    </row>
    <row r="12421" spans="1:15" x14ac:dyDescent="0.25">
      <c r="A12421">
        <v>12420</v>
      </c>
      <c r="B12421">
        <v>2</v>
      </c>
      <c r="C12421" s="1">
        <v>25155</v>
      </c>
      <c r="D12421">
        <v>2000</v>
      </c>
      <c r="E12421">
        <v>3</v>
      </c>
      <c r="F12421" t="s">
        <v>26</v>
      </c>
      <c r="G12421" s="1">
        <v>37873</v>
      </c>
      <c r="H12421">
        <v>2</v>
      </c>
      <c r="J12421">
        <v>10</v>
      </c>
      <c r="K12421">
        <v>10107</v>
      </c>
      <c r="L12421" s="1">
        <v>366</v>
      </c>
      <c r="M12421" s="2">
        <f t="shared" ref="M12421:M12484" si="582">DAYS360(C12421,G12421,TRUE)/360</f>
        <v>34.822222222222223</v>
      </c>
      <c r="N12421" s="2" t="str">
        <f t="shared" ref="N12421:N12484" si="583">IF(DAYS360(C12421,L12421)/360&gt;0,DAYS360(C12421,L12421)/360,"")</f>
        <v/>
      </c>
      <c r="O12421" s="2" t="str">
        <f t="shared" ref="O12421:O12484" si="584">IF(N12421="","",N12421-M12421)</f>
        <v/>
      </c>
    </row>
    <row r="12422" spans="1:15" x14ac:dyDescent="0.25">
      <c r="A12422">
        <v>12421</v>
      </c>
      <c r="B12422">
        <v>2</v>
      </c>
      <c r="C12422" s="1">
        <v>17828</v>
      </c>
      <c r="D12422">
        <v>0</v>
      </c>
      <c r="E12422">
        <v>0</v>
      </c>
      <c r="F12422" t="s">
        <v>13</v>
      </c>
      <c r="G12422" s="1">
        <v>37873</v>
      </c>
      <c r="H12422">
        <v>0</v>
      </c>
      <c r="J12422">
        <v>25</v>
      </c>
      <c r="K12422">
        <v>88882</v>
      </c>
      <c r="L12422" s="1">
        <v>366</v>
      </c>
      <c r="M12422" s="2">
        <f t="shared" si="582"/>
        <v>54.880555555555553</v>
      </c>
      <c r="N12422" s="2" t="str">
        <f t="shared" si="583"/>
        <v/>
      </c>
      <c r="O12422" s="2" t="str">
        <f t="shared" si="584"/>
        <v/>
      </c>
    </row>
    <row r="12423" spans="1:15" x14ac:dyDescent="0.25">
      <c r="A12423">
        <v>12422</v>
      </c>
      <c r="B12423">
        <v>4</v>
      </c>
      <c r="C12423" s="1">
        <v>27986</v>
      </c>
      <c r="D12423">
        <v>1218</v>
      </c>
      <c r="E12423">
        <v>0</v>
      </c>
      <c r="F12423" t="s">
        <v>20</v>
      </c>
      <c r="G12423" s="1">
        <v>37874</v>
      </c>
      <c r="H12423">
        <v>2</v>
      </c>
      <c r="J12423">
        <v>10</v>
      </c>
      <c r="K12423">
        <v>10107</v>
      </c>
      <c r="L12423" s="1">
        <v>366</v>
      </c>
      <c r="M12423" s="2">
        <f t="shared" si="582"/>
        <v>27.072222222222223</v>
      </c>
      <c r="N12423" s="2" t="str">
        <f t="shared" si="583"/>
        <v/>
      </c>
      <c r="O12423" s="2" t="str">
        <f t="shared" si="584"/>
        <v/>
      </c>
    </row>
    <row r="12424" spans="1:15" x14ac:dyDescent="0.25">
      <c r="A12424">
        <v>12423</v>
      </c>
      <c r="B12424">
        <v>3</v>
      </c>
      <c r="C12424" s="1">
        <v>29566</v>
      </c>
      <c r="D12424">
        <v>0</v>
      </c>
      <c r="E12424">
        <v>0</v>
      </c>
      <c r="F12424" t="s">
        <v>20</v>
      </c>
      <c r="G12424" s="1">
        <v>37874</v>
      </c>
      <c r="H12424">
        <v>2</v>
      </c>
      <c r="J12424">
        <v>10</v>
      </c>
      <c r="K12424">
        <v>16807</v>
      </c>
      <c r="L12424" s="1">
        <v>366</v>
      </c>
      <c r="M12424" s="2">
        <f t="shared" si="582"/>
        <v>22.747222222222224</v>
      </c>
      <c r="N12424" s="2" t="str">
        <f t="shared" si="583"/>
        <v/>
      </c>
      <c r="O12424" s="2" t="str">
        <f t="shared" si="584"/>
        <v/>
      </c>
    </row>
    <row r="12425" spans="1:15" x14ac:dyDescent="0.25">
      <c r="A12425">
        <v>12424</v>
      </c>
      <c r="B12425">
        <v>2</v>
      </c>
      <c r="C12425" s="1">
        <v>25374</v>
      </c>
      <c r="D12425">
        <v>1300</v>
      </c>
      <c r="E12425">
        <v>1</v>
      </c>
      <c r="F12425" t="s">
        <v>14</v>
      </c>
      <c r="G12425" s="1">
        <v>37874</v>
      </c>
      <c r="H12425">
        <v>2</v>
      </c>
      <c r="J12425">
        <v>10</v>
      </c>
      <c r="K12425">
        <v>10807</v>
      </c>
      <c r="L12425" s="1">
        <v>366</v>
      </c>
      <c r="M12425" s="2">
        <f t="shared" si="582"/>
        <v>34.222222222222221</v>
      </c>
      <c r="N12425" s="2" t="str">
        <f t="shared" si="583"/>
        <v/>
      </c>
      <c r="O12425" s="2" t="str">
        <f t="shared" si="584"/>
        <v/>
      </c>
    </row>
    <row r="12426" spans="1:15" x14ac:dyDescent="0.25">
      <c r="A12426">
        <v>12425</v>
      </c>
      <c r="B12426">
        <v>2</v>
      </c>
      <c r="C12426" s="1">
        <v>28341</v>
      </c>
      <c r="D12426">
        <v>0</v>
      </c>
      <c r="E12426">
        <v>0</v>
      </c>
      <c r="F12426" t="s">
        <v>14</v>
      </c>
      <c r="G12426" s="1">
        <v>37875</v>
      </c>
      <c r="H12426">
        <v>2</v>
      </c>
      <c r="J12426">
        <v>10</v>
      </c>
      <c r="K12426">
        <v>17607</v>
      </c>
      <c r="L12426" s="1">
        <v>366</v>
      </c>
      <c r="M12426" s="2">
        <f t="shared" si="582"/>
        <v>26.102777777777778</v>
      </c>
      <c r="N12426" s="2" t="str">
        <f t="shared" si="583"/>
        <v/>
      </c>
      <c r="O12426" s="2" t="str">
        <f t="shared" si="584"/>
        <v/>
      </c>
    </row>
    <row r="12427" spans="1:15" x14ac:dyDescent="0.25">
      <c r="A12427">
        <v>12426</v>
      </c>
      <c r="B12427">
        <v>2</v>
      </c>
      <c r="C12427" s="1">
        <v>22248</v>
      </c>
      <c r="D12427">
        <v>0</v>
      </c>
      <c r="E12427">
        <v>0</v>
      </c>
      <c r="F12427" t="s">
        <v>14</v>
      </c>
      <c r="G12427" s="1">
        <v>37875</v>
      </c>
      <c r="H12427">
        <v>2</v>
      </c>
      <c r="J12427">
        <v>10</v>
      </c>
      <c r="K12427">
        <v>15707</v>
      </c>
      <c r="L12427" s="1">
        <v>366</v>
      </c>
      <c r="M12427" s="2">
        <f t="shared" si="582"/>
        <v>42.786111111111111</v>
      </c>
      <c r="N12427" s="2" t="str">
        <f t="shared" si="583"/>
        <v/>
      </c>
      <c r="O12427" s="2" t="str">
        <f t="shared" si="584"/>
        <v/>
      </c>
    </row>
    <row r="12428" spans="1:15" x14ac:dyDescent="0.25">
      <c r="A12428">
        <v>12427</v>
      </c>
      <c r="B12428">
        <v>3</v>
      </c>
      <c r="C12428" s="1">
        <v>23848</v>
      </c>
      <c r="D12428">
        <v>0</v>
      </c>
      <c r="E12428">
        <v>3</v>
      </c>
      <c r="F12428" t="s">
        <v>14</v>
      </c>
      <c r="G12428" s="1">
        <v>37875</v>
      </c>
      <c r="H12428">
        <v>0</v>
      </c>
      <c r="J12428">
        <v>10</v>
      </c>
      <c r="K12428">
        <v>10107</v>
      </c>
      <c r="L12428" s="1">
        <v>366</v>
      </c>
      <c r="M12428" s="2">
        <f t="shared" si="582"/>
        <v>38.402777777777779</v>
      </c>
      <c r="N12428" s="2" t="str">
        <f t="shared" si="583"/>
        <v/>
      </c>
      <c r="O12428" s="2" t="str">
        <f t="shared" si="584"/>
        <v/>
      </c>
    </row>
    <row r="12429" spans="1:15" x14ac:dyDescent="0.25">
      <c r="A12429">
        <v>12428</v>
      </c>
      <c r="B12429">
        <v>2</v>
      </c>
      <c r="C12429" s="1">
        <v>25413</v>
      </c>
      <c r="D12429">
        <v>2256</v>
      </c>
      <c r="E12429">
        <v>3</v>
      </c>
      <c r="F12429" t="s">
        <v>14</v>
      </c>
      <c r="G12429" s="1">
        <v>37876</v>
      </c>
      <c r="H12429">
        <v>2</v>
      </c>
      <c r="J12429">
        <v>10</v>
      </c>
      <c r="K12429">
        <v>17807</v>
      </c>
      <c r="L12429" s="1">
        <v>366</v>
      </c>
      <c r="M12429" s="2">
        <f t="shared" si="582"/>
        <v>34.119444444444447</v>
      </c>
      <c r="N12429" s="2" t="str">
        <f t="shared" si="583"/>
        <v/>
      </c>
      <c r="O12429" s="2" t="str">
        <f t="shared" si="584"/>
        <v/>
      </c>
    </row>
    <row r="12430" spans="1:15" x14ac:dyDescent="0.25">
      <c r="A12430">
        <v>12429</v>
      </c>
      <c r="B12430">
        <v>2</v>
      </c>
      <c r="C12430" s="1">
        <v>24812</v>
      </c>
      <c r="D12430">
        <v>2765</v>
      </c>
      <c r="E12430">
        <v>1</v>
      </c>
      <c r="F12430" t="s">
        <v>26</v>
      </c>
      <c r="G12430" s="1">
        <v>37876</v>
      </c>
      <c r="H12430">
        <v>0</v>
      </c>
      <c r="J12430">
        <v>10</v>
      </c>
      <c r="K12430">
        <v>18319</v>
      </c>
      <c r="L12430" s="1">
        <v>366</v>
      </c>
      <c r="M12430" s="2">
        <f t="shared" si="582"/>
        <v>35.766666666666666</v>
      </c>
      <c r="N12430" s="2" t="str">
        <f t="shared" si="583"/>
        <v/>
      </c>
      <c r="O12430" s="2" t="str">
        <f t="shared" si="584"/>
        <v/>
      </c>
    </row>
    <row r="12431" spans="1:15" x14ac:dyDescent="0.25">
      <c r="A12431">
        <v>12430</v>
      </c>
      <c r="B12431">
        <v>4</v>
      </c>
      <c r="C12431" s="1">
        <v>29746</v>
      </c>
      <c r="D12431">
        <v>1352</v>
      </c>
      <c r="E12431">
        <v>0</v>
      </c>
      <c r="F12431" t="s">
        <v>20</v>
      </c>
      <c r="G12431" s="1">
        <v>37880</v>
      </c>
      <c r="H12431">
        <v>2</v>
      </c>
      <c r="J12431">
        <v>10</v>
      </c>
      <c r="K12431">
        <v>14707</v>
      </c>
      <c r="L12431" s="1">
        <v>366</v>
      </c>
      <c r="M12431" s="2">
        <f t="shared" si="582"/>
        <v>22.269444444444446</v>
      </c>
      <c r="N12431" s="2" t="str">
        <f t="shared" si="583"/>
        <v/>
      </c>
      <c r="O12431" s="2" t="str">
        <f t="shared" si="584"/>
        <v/>
      </c>
    </row>
    <row r="12432" spans="1:15" x14ac:dyDescent="0.25">
      <c r="A12432">
        <v>12431</v>
      </c>
      <c r="B12432">
        <v>4</v>
      </c>
      <c r="C12432" s="1">
        <v>26469</v>
      </c>
      <c r="D12432">
        <v>0</v>
      </c>
      <c r="E12432">
        <v>0</v>
      </c>
      <c r="F12432" t="s">
        <v>20</v>
      </c>
      <c r="G12432" s="1">
        <v>37881</v>
      </c>
      <c r="H12432">
        <v>2</v>
      </c>
      <c r="J12432">
        <v>10</v>
      </c>
      <c r="K12432">
        <v>10907</v>
      </c>
      <c r="L12432" s="1">
        <v>366</v>
      </c>
      <c r="M12432" s="2">
        <f t="shared" si="582"/>
        <v>31.244444444444444</v>
      </c>
      <c r="N12432" s="2" t="str">
        <f t="shared" si="583"/>
        <v/>
      </c>
      <c r="O12432" s="2" t="str">
        <f t="shared" si="584"/>
        <v/>
      </c>
    </row>
    <row r="12433" spans="1:15" x14ac:dyDescent="0.25">
      <c r="A12433">
        <v>12432</v>
      </c>
      <c r="B12433">
        <v>2</v>
      </c>
      <c r="C12433" s="1">
        <v>25184</v>
      </c>
      <c r="D12433">
        <v>0</v>
      </c>
      <c r="E12433">
        <v>0</v>
      </c>
      <c r="F12433" t="s">
        <v>20</v>
      </c>
      <c r="G12433" s="1">
        <v>37881</v>
      </c>
      <c r="H12433">
        <v>2</v>
      </c>
      <c r="J12433">
        <v>10</v>
      </c>
      <c r="K12433">
        <v>17807</v>
      </c>
      <c r="L12433" s="1">
        <v>366</v>
      </c>
      <c r="M12433" s="2">
        <f t="shared" si="582"/>
        <v>34.763888888888886</v>
      </c>
      <c r="N12433" s="2" t="str">
        <f t="shared" si="583"/>
        <v/>
      </c>
      <c r="O12433" s="2" t="str">
        <f t="shared" si="584"/>
        <v/>
      </c>
    </row>
    <row r="12434" spans="1:15" x14ac:dyDescent="0.25">
      <c r="A12434">
        <v>12433</v>
      </c>
      <c r="B12434">
        <v>4</v>
      </c>
      <c r="C12434" s="1">
        <v>29043</v>
      </c>
      <c r="D12434">
        <v>1420</v>
      </c>
      <c r="E12434">
        <v>0</v>
      </c>
      <c r="F12434" t="s">
        <v>20</v>
      </c>
      <c r="G12434" s="1">
        <v>37881</v>
      </c>
      <c r="H12434">
        <v>2</v>
      </c>
      <c r="J12434">
        <v>10</v>
      </c>
      <c r="K12434">
        <v>13507</v>
      </c>
      <c r="L12434" s="1">
        <v>366</v>
      </c>
      <c r="M12434" s="2">
        <f t="shared" si="582"/>
        <v>24.194444444444443</v>
      </c>
      <c r="N12434" s="2" t="str">
        <f t="shared" si="583"/>
        <v/>
      </c>
      <c r="O12434" s="2" t="str">
        <f t="shared" si="584"/>
        <v/>
      </c>
    </row>
    <row r="12435" spans="1:15" x14ac:dyDescent="0.25">
      <c r="A12435">
        <v>12434</v>
      </c>
      <c r="B12435">
        <v>2</v>
      </c>
      <c r="C12435" s="1">
        <v>27894</v>
      </c>
      <c r="D12435">
        <v>0</v>
      </c>
      <c r="E12435">
        <v>0</v>
      </c>
      <c r="F12435" t="s">
        <v>20</v>
      </c>
      <c r="G12435" s="1">
        <v>37881</v>
      </c>
      <c r="H12435">
        <v>2</v>
      </c>
      <c r="J12435">
        <v>10</v>
      </c>
      <c r="K12435">
        <v>10207</v>
      </c>
      <c r="L12435" s="1">
        <v>366</v>
      </c>
      <c r="M12435" s="2">
        <f t="shared" si="582"/>
        <v>27.341666666666665</v>
      </c>
      <c r="N12435" s="2" t="str">
        <f t="shared" si="583"/>
        <v/>
      </c>
      <c r="O12435" s="2" t="str">
        <f t="shared" si="584"/>
        <v/>
      </c>
    </row>
    <row r="12436" spans="1:15" x14ac:dyDescent="0.25">
      <c r="A12436">
        <v>12435</v>
      </c>
      <c r="B12436">
        <v>3</v>
      </c>
      <c r="C12436" s="1">
        <v>16802</v>
      </c>
      <c r="D12436">
        <v>0</v>
      </c>
      <c r="E12436">
        <v>0</v>
      </c>
      <c r="F12436" t="s">
        <v>17</v>
      </c>
      <c r="G12436" s="1">
        <v>37882</v>
      </c>
      <c r="H12436">
        <v>2</v>
      </c>
      <c r="J12436">
        <v>10</v>
      </c>
      <c r="K12436">
        <v>10907</v>
      </c>
      <c r="L12436" s="1">
        <v>366</v>
      </c>
      <c r="M12436" s="2">
        <f t="shared" si="582"/>
        <v>57.716666666666669</v>
      </c>
      <c r="N12436" s="2" t="str">
        <f t="shared" si="583"/>
        <v/>
      </c>
      <c r="O12436" s="2" t="str">
        <f t="shared" si="584"/>
        <v/>
      </c>
    </row>
    <row r="12437" spans="1:15" x14ac:dyDescent="0.25">
      <c r="A12437">
        <v>12436</v>
      </c>
      <c r="B12437">
        <v>3</v>
      </c>
      <c r="C12437" s="1">
        <v>15631</v>
      </c>
      <c r="D12437">
        <v>0</v>
      </c>
      <c r="E12437">
        <v>0</v>
      </c>
      <c r="F12437" t="s">
        <v>13</v>
      </c>
      <c r="G12437" s="1">
        <v>37882</v>
      </c>
      <c r="H12437">
        <v>0</v>
      </c>
      <c r="J12437">
        <v>21</v>
      </c>
      <c r="K12437">
        <v>88882</v>
      </c>
      <c r="L12437" s="1">
        <v>366</v>
      </c>
      <c r="M12437" s="2">
        <f t="shared" si="582"/>
        <v>60.919444444444444</v>
      </c>
      <c r="N12437" s="2" t="str">
        <f t="shared" si="583"/>
        <v/>
      </c>
      <c r="O12437" s="2" t="str">
        <f t="shared" si="584"/>
        <v/>
      </c>
    </row>
    <row r="12438" spans="1:15" x14ac:dyDescent="0.25">
      <c r="A12438">
        <v>12437</v>
      </c>
      <c r="B12438">
        <v>4</v>
      </c>
      <c r="C12438" s="1">
        <v>23503</v>
      </c>
      <c r="D12438">
        <v>2184</v>
      </c>
      <c r="E12438">
        <v>0</v>
      </c>
      <c r="F12438" t="s">
        <v>20</v>
      </c>
      <c r="G12438" s="1">
        <v>37883</v>
      </c>
      <c r="H12438">
        <v>0</v>
      </c>
      <c r="J12438">
        <v>10</v>
      </c>
      <c r="K12438">
        <v>11307</v>
      </c>
      <c r="L12438" s="1">
        <v>366</v>
      </c>
      <c r="M12438" s="2">
        <f t="shared" si="582"/>
        <v>39.369444444444447</v>
      </c>
      <c r="N12438" s="2" t="str">
        <f t="shared" si="583"/>
        <v/>
      </c>
      <c r="O12438" s="2" t="str">
        <f t="shared" si="584"/>
        <v/>
      </c>
    </row>
    <row r="12439" spans="1:15" x14ac:dyDescent="0.25">
      <c r="A12439">
        <v>12438</v>
      </c>
      <c r="B12439">
        <v>3</v>
      </c>
      <c r="C12439" s="1">
        <v>24371</v>
      </c>
      <c r="D12439">
        <v>0</v>
      </c>
      <c r="E12439">
        <v>0</v>
      </c>
      <c r="F12439" t="s">
        <v>13</v>
      </c>
      <c r="G12439" s="1">
        <v>37883</v>
      </c>
      <c r="H12439">
        <v>0</v>
      </c>
      <c r="J12439">
        <v>23</v>
      </c>
      <c r="K12439">
        <v>88883</v>
      </c>
      <c r="L12439" s="1">
        <v>366</v>
      </c>
      <c r="M12439" s="2">
        <f t="shared" si="582"/>
        <v>36.994444444444447</v>
      </c>
      <c r="N12439" s="2" t="str">
        <f t="shared" si="583"/>
        <v/>
      </c>
      <c r="O12439" s="2" t="str">
        <f t="shared" si="584"/>
        <v/>
      </c>
    </row>
    <row r="12440" spans="1:15" x14ac:dyDescent="0.25">
      <c r="A12440">
        <v>12439</v>
      </c>
      <c r="B12440">
        <v>4</v>
      </c>
      <c r="C12440" s="1">
        <v>25003</v>
      </c>
      <c r="D12440">
        <v>0</v>
      </c>
      <c r="E12440">
        <v>0</v>
      </c>
      <c r="F12440" t="s">
        <v>20</v>
      </c>
      <c r="G12440" s="1">
        <v>37883</v>
      </c>
      <c r="H12440">
        <v>2</v>
      </c>
      <c r="J12440">
        <v>10</v>
      </c>
      <c r="K12440">
        <v>13907</v>
      </c>
      <c r="L12440" s="1">
        <v>366</v>
      </c>
      <c r="M12440" s="2">
        <f t="shared" si="582"/>
        <v>35.263888888888886</v>
      </c>
      <c r="N12440" s="2" t="str">
        <f t="shared" si="583"/>
        <v/>
      </c>
      <c r="O12440" s="2" t="str">
        <f t="shared" si="584"/>
        <v/>
      </c>
    </row>
    <row r="12441" spans="1:15" x14ac:dyDescent="0.25">
      <c r="A12441">
        <v>12440</v>
      </c>
      <c r="B12441">
        <v>2</v>
      </c>
      <c r="C12441" s="1">
        <v>26230</v>
      </c>
      <c r="D12441">
        <v>0</v>
      </c>
      <c r="E12441">
        <v>0</v>
      </c>
      <c r="F12441" t="s">
        <v>26</v>
      </c>
      <c r="G12441" s="1">
        <v>37883</v>
      </c>
      <c r="H12441">
        <v>2</v>
      </c>
      <c r="J12441">
        <v>10</v>
      </c>
      <c r="K12441">
        <v>14707</v>
      </c>
      <c r="L12441" s="1">
        <v>366</v>
      </c>
      <c r="M12441" s="2">
        <f t="shared" si="582"/>
        <v>31.902777777777779</v>
      </c>
      <c r="N12441" s="2" t="str">
        <f t="shared" si="583"/>
        <v/>
      </c>
      <c r="O12441" s="2" t="str">
        <f t="shared" si="584"/>
        <v/>
      </c>
    </row>
    <row r="12442" spans="1:15" x14ac:dyDescent="0.25">
      <c r="A12442">
        <v>12441</v>
      </c>
      <c r="B12442">
        <v>3</v>
      </c>
      <c r="C12442" s="1">
        <v>12809</v>
      </c>
      <c r="D12442">
        <v>0</v>
      </c>
      <c r="E12442">
        <v>0</v>
      </c>
      <c r="F12442" t="s">
        <v>13</v>
      </c>
      <c r="G12442" s="1">
        <v>37886</v>
      </c>
      <c r="H12442">
        <v>0</v>
      </c>
      <c r="J12442">
        <v>25</v>
      </c>
      <c r="K12442">
        <v>88882</v>
      </c>
      <c r="L12442" s="1">
        <v>366</v>
      </c>
      <c r="M12442" s="2">
        <f t="shared" si="582"/>
        <v>68.658333333333331</v>
      </c>
      <c r="N12442" s="2" t="str">
        <f t="shared" si="583"/>
        <v/>
      </c>
      <c r="O12442" s="2" t="str">
        <f t="shared" si="584"/>
        <v/>
      </c>
    </row>
    <row r="12443" spans="1:15" x14ac:dyDescent="0.25">
      <c r="A12443">
        <v>12442</v>
      </c>
      <c r="B12443">
        <v>2</v>
      </c>
      <c r="C12443" s="1">
        <v>28716</v>
      </c>
      <c r="D12443">
        <v>0</v>
      </c>
      <c r="E12443">
        <v>0</v>
      </c>
      <c r="F12443" t="s">
        <v>20</v>
      </c>
      <c r="G12443" s="1">
        <v>37886</v>
      </c>
      <c r="H12443">
        <v>2</v>
      </c>
      <c r="J12443">
        <v>10</v>
      </c>
      <c r="K12443">
        <v>14707</v>
      </c>
      <c r="L12443" s="1">
        <v>366</v>
      </c>
      <c r="M12443" s="2">
        <f t="shared" si="582"/>
        <v>25.105555555555554</v>
      </c>
      <c r="N12443" s="2" t="str">
        <f t="shared" si="583"/>
        <v/>
      </c>
      <c r="O12443" s="2" t="str">
        <f t="shared" si="584"/>
        <v/>
      </c>
    </row>
    <row r="12444" spans="1:15" x14ac:dyDescent="0.25">
      <c r="A12444">
        <v>12443</v>
      </c>
      <c r="B12444">
        <v>3</v>
      </c>
      <c r="C12444" s="1">
        <v>25184</v>
      </c>
      <c r="D12444">
        <v>0</v>
      </c>
      <c r="E12444">
        <v>0</v>
      </c>
      <c r="F12444" t="s">
        <v>13</v>
      </c>
      <c r="G12444" s="1">
        <v>37887</v>
      </c>
      <c r="H12444">
        <v>0</v>
      </c>
      <c r="J12444">
        <v>23</v>
      </c>
      <c r="K12444">
        <v>88883</v>
      </c>
      <c r="L12444" s="1">
        <v>366</v>
      </c>
      <c r="M12444" s="2">
        <f t="shared" si="582"/>
        <v>34.780555555555559</v>
      </c>
      <c r="N12444" s="2" t="str">
        <f t="shared" si="583"/>
        <v/>
      </c>
      <c r="O12444" s="2" t="str">
        <f t="shared" si="584"/>
        <v/>
      </c>
    </row>
    <row r="12445" spans="1:15" x14ac:dyDescent="0.25">
      <c r="A12445">
        <v>12444</v>
      </c>
      <c r="B12445">
        <v>3</v>
      </c>
      <c r="C12445" s="1">
        <v>28942</v>
      </c>
      <c r="D12445">
        <v>0</v>
      </c>
      <c r="E12445">
        <v>0</v>
      </c>
      <c r="F12445" t="s">
        <v>14</v>
      </c>
      <c r="G12445" s="1">
        <v>37887</v>
      </c>
      <c r="H12445">
        <v>2</v>
      </c>
      <c r="J12445">
        <v>10</v>
      </c>
      <c r="K12445">
        <v>14607</v>
      </c>
      <c r="L12445" s="1">
        <v>366</v>
      </c>
      <c r="M12445" s="2">
        <f t="shared" si="582"/>
        <v>24.486111111111111</v>
      </c>
      <c r="N12445" s="2" t="str">
        <f t="shared" si="583"/>
        <v/>
      </c>
      <c r="O12445" s="2" t="str">
        <f t="shared" si="584"/>
        <v/>
      </c>
    </row>
    <row r="12446" spans="1:15" x14ac:dyDescent="0.25">
      <c r="A12446">
        <v>12445</v>
      </c>
      <c r="B12446">
        <v>2</v>
      </c>
      <c r="C12446" s="1">
        <v>28253</v>
      </c>
      <c r="D12446">
        <v>0</v>
      </c>
      <c r="E12446">
        <v>0</v>
      </c>
      <c r="F12446" t="s">
        <v>20</v>
      </c>
      <c r="G12446" s="1">
        <v>37887</v>
      </c>
      <c r="H12446">
        <v>2</v>
      </c>
      <c r="J12446">
        <v>10</v>
      </c>
      <c r="K12446">
        <v>10107</v>
      </c>
      <c r="L12446" s="1">
        <v>366</v>
      </c>
      <c r="M12446" s="2">
        <f t="shared" si="582"/>
        <v>26.375</v>
      </c>
      <c r="N12446" s="2" t="str">
        <f t="shared" si="583"/>
        <v/>
      </c>
      <c r="O12446" s="2" t="str">
        <f t="shared" si="584"/>
        <v/>
      </c>
    </row>
    <row r="12447" spans="1:15" x14ac:dyDescent="0.25">
      <c r="A12447">
        <v>12446</v>
      </c>
      <c r="B12447">
        <v>2</v>
      </c>
      <c r="C12447" s="1">
        <v>28147</v>
      </c>
      <c r="D12447">
        <v>0</v>
      </c>
      <c r="E12447">
        <v>0</v>
      </c>
      <c r="F12447" t="s">
        <v>20</v>
      </c>
      <c r="G12447" s="1">
        <v>37887</v>
      </c>
      <c r="H12447">
        <v>2</v>
      </c>
      <c r="J12447">
        <v>10</v>
      </c>
      <c r="K12447">
        <v>10107</v>
      </c>
      <c r="L12447" s="1">
        <v>366</v>
      </c>
      <c r="M12447" s="2">
        <f t="shared" si="582"/>
        <v>26.669444444444444</v>
      </c>
      <c r="N12447" s="2" t="str">
        <f t="shared" si="583"/>
        <v/>
      </c>
      <c r="O12447" s="2" t="str">
        <f t="shared" si="584"/>
        <v/>
      </c>
    </row>
    <row r="12448" spans="1:15" x14ac:dyDescent="0.25">
      <c r="A12448">
        <v>12447</v>
      </c>
      <c r="B12448">
        <v>4</v>
      </c>
      <c r="C12448" s="1">
        <v>28432</v>
      </c>
      <c r="D12448">
        <v>1500</v>
      </c>
      <c r="E12448">
        <v>0</v>
      </c>
      <c r="F12448" t="s">
        <v>20</v>
      </c>
      <c r="G12448" s="1">
        <v>37887</v>
      </c>
      <c r="H12448">
        <v>2</v>
      </c>
      <c r="J12448">
        <v>10</v>
      </c>
      <c r="K12448">
        <v>10307</v>
      </c>
      <c r="L12448" s="1">
        <v>366</v>
      </c>
      <c r="M12448" s="2">
        <f t="shared" si="582"/>
        <v>25.888888888888889</v>
      </c>
      <c r="N12448" s="2" t="str">
        <f t="shared" si="583"/>
        <v/>
      </c>
      <c r="O12448" s="2" t="str">
        <f t="shared" si="584"/>
        <v/>
      </c>
    </row>
    <row r="12449" spans="1:15" x14ac:dyDescent="0.25">
      <c r="A12449">
        <v>12448</v>
      </c>
      <c r="B12449">
        <v>2</v>
      </c>
      <c r="C12449" s="1">
        <v>22582</v>
      </c>
      <c r="D12449">
        <v>0</v>
      </c>
      <c r="E12449">
        <v>0</v>
      </c>
      <c r="F12449" t="s">
        <v>14</v>
      </c>
      <c r="G12449" s="1">
        <v>37887</v>
      </c>
      <c r="H12449">
        <v>2</v>
      </c>
      <c r="J12449">
        <v>10</v>
      </c>
      <c r="K12449">
        <v>10307</v>
      </c>
      <c r="L12449" s="1">
        <v>366</v>
      </c>
      <c r="M12449" s="2">
        <f t="shared" si="582"/>
        <v>41.902777777777779</v>
      </c>
      <c r="N12449" s="2" t="str">
        <f t="shared" si="583"/>
        <v/>
      </c>
      <c r="O12449" s="2" t="str">
        <f t="shared" si="584"/>
        <v/>
      </c>
    </row>
    <row r="12450" spans="1:15" x14ac:dyDescent="0.25">
      <c r="A12450">
        <v>12449</v>
      </c>
      <c r="B12450">
        <v>3</v>
      </c>
      <c r="C12450" s="1">
        <v>11078</v>
      </c>
      <c r="D12450">
        <v>0</v>
      </c>
      <c r="E12450">
        <v>0</v>
      </c>
      <c r="F12450" t="s">
        <v>13</v>
      </c>
      <c r="G12450" s="1">
        <v>37889</v>
      </c>
      <c r="H12450">
        <v>0</v>
      </c>
      <c r="J12450">
        <v>21</v>
      </c>
      <c r="K12450">
        <v>88882</v>
      </c>
      <c r="L12450" s="1">
        <v>366</v>
      </c>
      <c r="M12450" s="2">
        <f t="shared" si="582"/>
        <v>73.402777777777771</v>
      </c>
      <c r="N12450" s="2" t="str">
        <f t="shared" si="583"/>
        <v/>
      </c>
      <c r="O12450" s="2" t="str">
        <f t="shared" si="584"/>
        <v/>
      </c>
    </row>
    <row r="12451" spans="1:15" x14ac:dyDescent="0.25">
      <c r="A12451">
        <v>12450</v>
      </c>
      <c r="B12451">
        <v>2</v>
      </c>
      <c r="C12451" s="1">
        <v>22431</v>
      </c>
      <c r="D12451">
        <v>0</v>
      </c>
      <c r="E12451">
        <v>0</v>
      </c>
      <c r="F12451" t="s">
        <v>13</v>
      </c>
      <c r="G12451" s="1">
        <v>37889</v>
      </c>
      <c r="H12451">
        <v>0</v>
      </c>
      <c r="J12451">
        <v>21</v>
      </c>
      <c r="K12451">
        <v>88882</v>
      </c>
      <c r="L12451" s="1">
        <v>366</v>
      </c>
      <c r="M12451" s="2">
        <f t="shared" si="582"/>
        <v>42.319444444444443</v>
      </c>
      <c r="N12451" s="2" t="str">
        <f t="shared" si="583"/>
        <v/>
      </c>
      <c r="O12451" s="2" t="str">
        <f t="shared" si="584"/>
        <v/>
      </c>
    </row>
    <row r="12452" spans="1:15" x14ac:dyDescent="0.25">
      <c r="A12452">
        <v>12451</v>
      </c>
      <c r="B12452">
        <v>2</v>
      </c>
      <c r="C12452" s="1">
        <v>28558</v>
      </c>
      <c r="D12452">
        <v>1315</v>
      </c>
      <c r="E12452">
        <v>0</v>
      </c>
      <c r="F12452" t="s">
        <v>14</v>
      </c>
      <c r="G12452" s="1">
        <v>37889</v>
      </c>
      <c r="H12452">
        <v>0</v>
      </c>
      <c r="I12452" t="s">
        <v>19</v>
      </c>
      <c r="J12452">
        <v>21</v>
      </c>
      <c r="K12452">
        <v>14607</v>
      </c>
      <c r="L12452" s="1">
        <v>39160</v>
      </c>
      <c r="M12452" s="2">
        <f t="shared" si="582"/>
        <v>25.544444444444444</v>
      </c>
      <c r="N12452" s="2">
        <f t="shared" si="583"/>
        <v>29.027777777777779</v>
      </c>
      <c r="O12452" s="2">
        <f t="shared" si="584"/>
        <v>3.4833333333333343</v>
      </c>
    </row>
    <row r="12453" spans="1:15" x14ac:dyDescent="0.25">
      <c r="A12453">
        <v>12452</v>
      </c>
      <c r="B12453">
        <v>4</v>
      </c>
      <c r="C12453" s="1">
        <v>27932</v>
      </c>
      <c r="D12453">
        <v>1350</v>
      </c>
      <c r="E12453">
        <v>1</v>
      </c>
      <c r="F12453" t="s">
        <v>26</v>
      </c>
      <c r="G12453" s="1">
        <v>37889</v>
      </c>
      <c r="H12453">
        <v>2</v>
      </c>
      <c r="J12453">
        <v>10</v>
      </c>
      <c r="K12453">
        <v>14607</v>
      </c>
      <c r="L12453" s="1">
        <v>366</v>
      </c>
      <c r="M12453" s="2">
        <f t="shared" si="582"/>
        <v>27.261111111111113</v>
      </c>
      <c r="N12453" s="2" t="str">
        <f t="shared" si="583"/>
        <v/>
      </c>
      <c r="O12453" s="2" t="str">
        <f t="shared" si="584"/>
        <v/>
      </c>
    </row>
    <row r="12454" spans="1:15" x14ac:dyDescent="0.25">
      <c r="A12454">
        <v>12453</v>
      </c>
      <c r="B12454">
        <v>4</v>
      </c>
      <c r="C12454" s="1">
        <v>28803</v>
      </c>
      <c r="D12454">
        <v>0</v>
      </c>
      <c r="E12454">
        <v>0</v>
      </c>
      <c r="F12454" t="s">
        <v>20</v>
      </c>
      <c r="G12454" s="1">
        <v>37889</v>
      </c>
      <c r="H12454">
        <v>2</v>
      </c>
      <c r="J12454">
        <v>10</v>
      </c>
      <c r="K12454">
        <v>14707</v>
      </c>
      <c r="L12454" s="1">
        <v>366</v>
      </c>
      <c r="M12454" s="2">
        <f t="shared" si="582"/>
        <v>24.877777777777776</v>
      </c>
      <c r="N12454" s="2" t="str">
        <f t="shared" si="583"/>
        <v/>
      </c>
      <c r="O12454" s="2" t="str">
        <f t="shared" si="584"/>
        <v/>
      </c>
    </row>
    <row r="12455" spans="1:15" x14ac:dyDescent="0.25">
      <c r="A12455">
        <v>12454</v>
      </c>
      <c r="B12455">
        <v>3</v>
      </c>
      <c r="C12455" s="1">
        <v>27309</v>
      </c>
      <c r="D12455">
        <v>0</v>
      </c>
      <c r="E12455">
        <v>0</v>
      </c>
      <c r="F12455" t="s">
        <v>14</v>
      </c>
      <c r="G12455" s="1">
        <v>37889</v>
      </c>
      <c r="H12455">
        <v>2</v>
      </c>
      <c r="J12455">
        <v>10</v>
      </c>
      <c r="K12455">
        <v>13507</v>
      </c>
      <c r="L12455" s="1">
        <v>366</v>
      </c>
      <c r="M12455" s="2">
        <f t="shared" si="582"/>
        <v>28.966666666666665</v>
      </c>
      <c r="N12455" s="2" t="str">
        <f t="shared" si="583"/>
        <v/>
      </c>
      <c r="O12455" s="2" t="str">
        <f t="shared" si="584"/>
        <v/>
      </c>
    </row>
    <row r="12456" spans="1:15" x14ac:dyDescent="0.25">
      <c r="A12456">
        <v>12455</v>
      </c>
      <c r="B12456">
        <v>3</v>
      </c>
      <c r="C12456" s="1">
        <v>20738</v>
      </c>
      <c r="D12456">
        <v>2500</v>
      </c>
      <c r="E12456">
        <v>2</v>
      </c>
      <c r="F12456" t="s">
        <v>14</v>
      </c>
      <c r="G12456" s="1">
        <v>37889</v>
      </c>
      <c r="H12456">
        <v>0</v>
      </c>
      <c r="J12456">
        <v>21</v>
      </c>
      <c r="K12456">
        <v>88881</v>
      </c>
      <c r="L12456" s="1">
        <v>366</v>
      </c>
      <c r="M12456" s="2">
        <f t="shared" si="582"/>
        <v>46.958333333333336</v>
      </c>
      <c r="N12456" s="2" t="str">
        <f t="shared" si="583"/>
        <v/>
      </c>
      <c r="O12456" s="2" t="str">
        <f t="shared" si="584"/>
        <v/>
      </c>
    </row>
    <row r="12457" spans="1:15" x14ac:dyDescent="0.25">
      <c r="A12457">
        <v>12456</v>
      </c>
      <c r="B12457">
        <v>4</v>
      </c>
      <c r="C12457" s="1">
        <v>29199</v>
      </c>
      <c r="D12457">
        <v>0</v>
      </c>
      <c r="E12457">
        <v>0</v>
      </c>
      <c r="F12457" t="s">
        <v>20</v>
      </c>
      <c r="G12457" s="1">
        <v>37890</v>
      </c>
      <c r="H12457">
        <v>0</v>
      </c>
      <c r="J12457">
        <v>10</v>
      </c>
      <c r="K12457">
        <v>13907</v>
      </c>
      <c r="L12457" s="1">
        <v>366</v>
      </c>
      <c r="M12457" s="2">
        <f t="shared" si="582"/>
        <v>23.794444444444444</v>
      </c>
      <c r="N12457" s="2" t="str">
        <f t="shared" si="583"/>
        <v/>
      </c>
      <c r="O12457" s="2" t="str">
        <f t="shared" si="584"/>
        <v/>
      </c>
    </row>
    <row r="12458" spans="1:15" x14ac:dyDescent="0.25">
      <c r="A12458">
        <v>12457</v>
      </c>
      <c r="B12458">
        <v>3</v>
      </c>
      <c r="C12458" s="1">
        <v>26320</v>
      </c>
      <c r="D12458">
        <v>465</v>
      </c>
      <c r="E12458">
        <v>2</v>
      </c>
      <c r="F12458" t="s">
        <v>16</v>
      </c>
      <c r="G12458" s="1">
        <v>37890</v>
      </c>
      <c r="H12458">
        <v>2</v>
      </c>
      <c r="J12458">
        <v>10</v>
      </c>
      <c r="K12458">
        <v>13507</v>
      </c>
      <c r="L12458" s="1">
        <v>366</v>
      </c>
      <c r="M12458" s="2">
        <f t="shared" si="582"/>
        <v>31.677777777777777</v>
      </c>
      <c r="N12458" s="2" t="str">
        <f t="shared" si="583"/>
        <v/>
      </c>
      <c r="O12458" s="2" t="str">
        <f t="shared" si="584"/>
        <v/>
      </c>
    </row>
    <row r="12459" spans="1:15" x14ac:dyDescent="0.25">
      <c r="A12459">
        <v>12458</v>
      </c>
      <c r="B12459">
        <v>2</v>
      </c>
      <c r="C12459" s="1">
        <v>19907</v>
      </c>
      <c r="D12459">
        <v>0</v>
      </c>
      <c r="E12459">
        <v>0</v>
      </c>
      <c r="F12459" t="s">
        <v>14</v>
      </c>
      <c r="G12459" s="1">
        <v>37893</v>
      </c>
      <c r="H12459">
        <v>2</v>
      </c>
      <c r="J12459">
        <v>10</v>
      </c>
      <c r="K12459">
        <v>10907</v>
      </c>
      <c r="L12459" s="1">
        <v>366</v>
      </c>
      <c r="M12459" s="2">
        <f t="shared" si="582"/>
        <v>49.241666666666667</v>
      </c>
      <c r="N12459" s="2" t="str">
        <f t="shared" si="583"/>
        <v/>
      </c>
      <c r="O12459" s="2" t="str">
        <f t="shared" si="584"/>
        <v/>
      </c>
    </row>
    <row r="12460" spans="1:15" x14ac:dyDescent="0.25">
      <c r="A12460">
        <v>12459</v>
      </c>
      <c r="B12460">
        <v>2</v>
      </c>
      <c r="C12460" s="1">
        <v>29306</v>
      </c>
      <c r="D12460">
        <v>1900</v>
      </c>
      <c r="E12460">
        <v>0</v>
      </c>
      <c r="F12460" t="s">
        <v>20</v>
      </c>
      <c r="G12460" s="1">
        <v>37893</v>
      </c>
      <c r="H12460">
        <v>0</v>
      </c>
      <c r="J12460">
        <v>10</v>
      </c>
      <c r="K12460">
        <v>10107</v>
      </c>
      <c r="L12460" s="1">
        <v>366</v>
      </c>
      <c r="M12460" s="2">
        <f t="shared" si="582"/>
        <v>23.508333333333333</v>
      </c>
      <c r="N12460" s="2" t="str">
        <f t="shared" si="583"/>
        <v/>
      </c>
      <c r="O12460" s="2" t="str">
        <f t="shared" si="584"/>
        <v/>
      </c>
    </row>
    <row r="12461" spans="1:15" x14ac:dyDescent="0.25">
      <c r="A12461">
        <v>12460</v>
      </c>
      <c r="B12461">
        <v>3</v>
      </c>
      <c r="C12461" s="1">
        <v>28744</v>
      </c>
      <c r="D12461">
        <v>0</v>
      </c>
      <c r="E12461">
        <v>0</v>
      </c>
      <c r="F12461" t="s">
        <v>14</v>
      </c>
      <c r="G12461" s="1">
        <v>37893</v>
      </c>
      <c r="H12461">
        <v>0</v>
      </c>
      <c r="J12461">
        <v>10</v>
      </c>
      <c r="K12461">
        <v>13507</v>
      </c>
      <c r="L12461" s="1">
        <v>366</v>
      </c>
      <c r="M12461" s="2">
        <f t="shared" si="582"/>
        <v>25.05</v>
      </c>
      <c r="N12461" s="2" t="str">
        <f t="shared" si="583"/>
        <v/>
      </c>
      <c r="O12461" s="2" t="str">
        <f t="shared" si="584"/>
        <v/>
      </c>
    </row>
    <row r="12462" spans="1:15" x14ac:dyDescent="0.25">
      <c r="A12462">
        <v>12461</v>
      </c>
      <c r="B12462">
        <v>2</v>
      </c>
      <c r="C12462" s="1">
        <v>16968</v>
      </c>
      <c r="D12462">
        <v>0</v>
      </c>
      <c r="E12462">
        <v>0</v>
      </c>
      <c r="F12462" t="s">
        <v>13</v>
      </c>
      <c r="G12462" s="1">
        <v>37894</v>
      </c>
      <c r="H12462">
        <v>0</v>
      </c>
      <c r="J12462">
        <v>21</v>
      </c>
      <c r="K12462">
        <v>88882</v>
      </c>
      <c r="L12462" s="1">
        <v>366</v>
      </c>
      <c r="M12462" s="2">
        <f t="shared" si="582"/>
        <v>57.291666666666664</v>
      </c>
      <c r="N12462" s="2" t="str">
        <f t="shared" si="583"/>
        <v/>
      </c>
      <c r="O12462" s="2" t="str">
        <f t="shared" si="584"/>
        <v/>
      </c>
    </row>
    <row r="12463" spans="1:15" x14ac:dyDescent="0.25">
      <c r="A12463">
        <v>12462</v>
      </c>
      <c r="B12463">
        <v>2</v>
      </c>
      <c r="C12463" s="1">
        <v>23751</v>
      </c>
      <c r="D12463">
        <v>0</v>
      </c>
      <c r="E12463">
        <v>0</v>
      </c>
      <c r="F12463" t="s">
        <v>13</v>
      </c>
      <c r="G12463" s="1">
        <v>37894</v>
      </c>
      <c r="H12463">
        <v>0</v>
      </c>
      <c r="J12463">
        <v>21</v>
      </c>
      <c r="K12463">
        <v>88882</v>
      </c>
      <c r="L12463" s="1">
        <v>366</v>
      </c>
      <c r="M12463" s="2">
        <f t="shared" si="582"/>
        <v>38.725000000000001</v>
      </c>
      <c r="N12463" s="2" t="str">
        <f t="shared" si="583"/>
        <v/>
      </c>
      <c r="O12463" s="2" t="str">
        <f t="shared" si="584"/>
        <v/>
      </c>
    </row>
    <row r="12464" spans="1:15" x14ac:dyDescent="0.25">
      <c r="A12464">
        <v>12463</v>
      </c>
      <c r="B12464">
        <v>3</v>
      </c>
      <c r="C12464" s="1">
        <v>17755</v>
      </c>
      <c r="D12464">
        <v>0</v>
      </c>
      <c r="E12464">
        <v>0</v>
      </c>
      <c r="F12464" t="s">
        <v>13</v>
      </c>
      <c r="G12464" s="1">
        <v>37894</v>
      </c>
      <c r="H12464">
        <v>0</v>
      </c>
      <c r="J12464">
        <v>25</v>
      </c>
      <c r="K12464">
        <v>88882</v>
      </c>
      <c r="L12464" s="1">
        <v>366</v>
      </c>
      <c r="M12464" s="2">
        <f t="shared" si="582"/>
        <v>55.138888888888886</v>
      </c>
      <c r="N12464" s="2" t="str">
        <f t="shared" si="583"/>
        <v/>
      </c>
      <c r="O12464" s="2" t="str">
        <f t="shared" si="584"/>
        <v/>
      </c>
    </row>
    <row r="12465" spans="1:15" x14ac:dyDescent="0.25">
      <c r="A12465">
        <v>12464</v>
      </c>
      <c r="B12465">
        <v>3</v>
      </c>
      <c r="C12465" s="1">
        <v>18413</v>
      </c>
      <c r="D12465">
        <v>0</v>
      </c>
      <c r="E12465">
        <v>0</v>
      </c>
      <c r="F12465" t="s">
        <v>13</v>
      </c>
      <c r="G12465" s="1">
        <v>37894</v>
      </c>
      <c r="H12465">
        <v>0</v>
      </c>
      <c r="J12465">
        <v>21</v>
      </c>
      <c r="K12465">
        <v>88882</v>
      </c>
      <c r="L12465" s="1">
        <v>366</v>
      </c>
      <c r="M12465" s="2">
        <f t="shared" si="582"/>
        <v>53.333333333333336</v>
      </c>
      <c r="N12465" s="2" t="str">
        <f t="shared" si="583"/>
        <v/>
      </c>
      <c r="O12465" s="2" t="str">
        <f t="shared" si="584"/>
        <v/>
      </c>
    </row>
    <row r="12466" spans="1:15" x14ac:dyDescent="0.25">
      <c r="A12466">
        <v>12465</v>
      </c>
      <c r="B12466">
        <v>3</v>
      </c>
      <c r="C12466" s="1">
        <v>28766</v>
      </c>
      <c r="D12466">
        <v>1640</v>
      </c>
      <c r="E12466">
        <v>0</v>
      </c>
      <c r="F12466" t="s">
        <v>14</v>
      </c>
      <c r="G12466" s="1">
        <v>37894</v>
      </c>
      <c r="H12466">
        <v>2</v>
      </c>
      <c r="J12466">
        <v>10</v>
      </c>
      <c r="K12466">
        <v>17907</v>
      </c>
      <c r="L12466" s="1">
        <v>366</v>
      </c>
      <c r="M12466" s="2">
        <f t="shared" si="582"/>
        <v>24.991666666666667</v>
      </c>
      <c r="N12466" s="2" t="str">
        <f t="shared" si="583"/>
        <v/>
      </c>
      <c r="O12466" s="2" t="str">
        <f t="shared" si="584"/>
        <v/>
      </c>
    </row>
    <row r="12467" spans="1:15" x14ac:dyDescent="0.25">
      <c r="A12467">
        <v>12466</v>
      </c>
      <c r="B12467">
        <v>3</v>
      </c>
      <c r="C12467" s="1">
        <v>17600</v>
      </c>
      <c r="D12467">
        <v>0</v>
      </c>
      <c r="E12467">
        <v>0</v>
      </c>
      <c r="F12467" t="s">
        <v>13</v>
      </c>
      <c r="G12467" s="1">
        <v>37895</v>
      </c>
      <c r="H12467">
        <v>0</v>
      </c>
      <c r="J12467">
        <v>21</v>
      </c>
      <c r="K12467">
        <v>11307</v>
      </c>
      <c r="L12467" s="1">
        <v>366</v>
      </c>
      <c r="M12467" s="2">
        <f t="shared" si="582"/>
        <v>55.56388888888889</v>
      </c>
      <c r="N12467" s="2" t="str">
        <f t="shared" si="583"/>
        <v/>
      </c>
      <c r="O12467" s="2" t="str">
        <f t="shared" si="584"/>
        <v/>
      </c>
    </row>
    <row r="12468" spans="1:15" x14ac:dyDescent="0.25">
      <c r="A12468">
        <v>12467</v>
      </c>
      <c r="B12468">
        <v>2</v>
      </c>
      <c r="C12468" s="1">
        <v>19218</v>
      </c>
      <c r="D12468">
        <v>0</v>
      </c>
      <c r="E12468">
        <v>0</v>
      </c>
      <c r="F12468" t="s">
        <v>13</v>
      </c>
      <c r="G12468" s="1">
        <v>37895</v>
      </c>
      <c r="H12468">
        <v>0</v>
      </c>
      <c r="J12468">
        <v>21</v>
      </c>
      <c r="K12468">
        <v>88882</v>
      </c>
      <c r="L12468" s="1">
        <v>366</v>
      </c>
      <c r="M12468" s="2">
        <f t="shared" si="582"/>
        <v>51.136111111111113</v>
      </c>
      <c r="N12468" s="2" t="str">
        <f t="shared" si="583"/>
        <v/>
      </c>
      <c r="O12468" s="2" t="str">
        <f t="shared" si="584"/>
        <v/>
      </c>
    </row>
    <row r="12469" spans="1:15" x14ac:dyDescent="0.25">
      <c r="A12469">
        <v>12468</v>
      </c>
      <c r="B12469">
        <v>3</v>
      </c>
      <c r="C12469" s="1">
        <v>19051</v>
      </c>
      <c r="D12469">
        <v>0</v>
      </c>
      <c r="E12469">
        <v>0</v>
      </c>
      <c r="F12469" t="s">
        <v>13</v>
      </c>
      <c r="G12469" s="1">
        <v>37895</v>
      </c>
      <c r="H12469">
        <v>0</v>
      </c>
      <c r="J12469">
        <v>21</v>
      </c>
      <c r="K12469">
        <v>88881</v>
      </c>
      <c r="L12469" s="1">
        <v>366</v>
      </c>
      <c r="M12469" s="2">
        <f t="shared" si="582"/>
        <v>51.594444444444441</v>
      </c>
      <c r="N12469" s="2" t="str">
        <f t="shared" si="583"/>
        <v/>
      </c>
      <c r="O12469" s="2" t="str">
        <f t="shared" si="584"/>
        <v/>
      </c>
    </row>
    <row r="12470" spans="1:15" x14ac:dyDescent="0.25">
      <c r="A12470">
        <v>12469</v>
      </c>
      <c r="B12470">
        <v>3</v>
      </c>
      <c r="C12470" s="1">
        <v>27338</v>
      </c>
      <c r="D12470">
        <v>1400</v>
      </c>
      <c r="E12470">
        <v>1</v>
      </c>
      <c r="F12470" t="s">
        <v>14</v>
      </c>
      <c r="G12470" s="1">
        <v>37896</v>
      </c>
      <c r="H12470">
        <v>2</v>
      </c>
      <c r="J12470">
        <v>10</v>
      </c>
      <c r="K12470">
        <v>10307</v>
      </c>
      <c r="L12470" s="1">
        <v>366</v>
      </c>
      <c r="M12470" s="2">
        <f t="shared" si="582"/>
        <v>28.908333333333335</v>
      </c>
      <c r="N12470" s="2" t="str">
        <f t="shared" si="583"/>
        <v/>
      </c>
      <c r="O12470" s="2" t="str">
        <f t="shared" si="584"/>
        <v/>
      </c>
    </row>
    <row r="12471" spans="1:15" x14ac:dyDescent="0.25">
      <c r="A12471">
        <v>12470</v>
      </c>
      <c r="B12471">
        <v>2</v>
      </c>
      <c r="C12471" s="1">
        <v>30349</v>
      </c>
      <c r="D12471">
        <v>0</v>
      </c>
      <c r="E12471">
        <v>0</v>
      </c>
      <c r="F12471" t="s">
        <v>20</v>
      </c>
      <c r="G12471" s="1">
        <v>37896</v>
      </c>
      <c r="H12471">
        <v>0</v>
      </c>
      <c r="J12471">
        <v>10</v>
      </c>
      <c r="K12471">
        <v>10107</v>
      </c>
      <c r="L12471" s="1">
        <v>366</v>
      </c>
      <c r="M12471" s="2">
        <f t="shared" si="582"/>
        <v>20.666666666666668</v>
      </c>
      <c r="N12471" s="2" t="str">
        <f t="shared" si="583"/>
        <v/>
      </c>
      <c r="O12471" s="2" t="str">
        <f t="shared" si="584"/>
        <v/>
      </c>
    </row>
    <row r="12472" spans="1:15" x14ac:dyDescent="0.25">
      <c r="A12472">
        <v>12471</v>
      </c>
      <c r="B12472">
        <v>2</v>
      </c>
      <c r="C12472" s="1">
        <v>26434</v>
      </c>
      <c r="D12472">
        <v>0</v>
      </c>
      <c r="E12472">
        <v>0</v>
      </c>
      <c r="F12472" t="s">
        <v>14</v>
      </c>
      <c r="G12472" s="1">
        <v>37896</v>
      </c>
      <c r="H12472">
        <v>2</v>
      </c>
      <c r="J12472">
        <v>10</v>
      </c>
      <c r="K12472">
        <v>13907</v>
      </c>
      <c r="L12472" s="1">
        <v>366</v>
      </c>
      <c r="M12472" s="2">
        <f t="shared" si="582"/>
        <v>31.380555555555556</v>
      </c>
      <c r="N12472" s="2" t="str">
        <f t="shared" si="583"/>
        <v/>
      </c>
      <c r="O12472" s="2" t="str">
        <f t="shared" si="584"/>
        <v/>
      </c>
    </row>
    <row r="12473" spans="1:15" x14ac:dyDescent="0.25">
      <c r="A12473">
        <v>12472</v>
      </c>
      <c r="B12473">
        <v>4</v>
      </c>
      <c r="C12473" s="1">
        <v>27104</v>
      </c>
      <c r="D12473">
        <v>1525</v>
      </c>
      <c r="E12473">
        <v>0</v>
      </c>
      <c r="F12473" t="s">
        <v>20</v>
      </c>
      <c r="G12473" s="1">
        <v>37896</v>
      </c>
      <c r="H12473">
        <v>2</v>
      </c>
      <c r="J12473">
        <v>10</v>
      </c>
      <c r="K12473">
        <v>17907</v>
      </c>
      <c r="L12473" s="1">
        <v>366</v>
      </c>
      <c r="M12473" s="2">
        <f t="shared" si="582"/>
        <v>29.544444444444444</v>
      </c>
      <c r="N12473" s="2" t="str">
        <f t="shared" si="583"/>
        <v/>
      </c>
      <c r="O12473" s="2" t="str">
        <f t="shared" si="584"/>
        <v/>
      </c>
    </row>
    <row r="12474" spans="1:15" x14ac:dyDescent="0.25">
      <c r="A12474">
        <v>12473</v>
      </c>
      <c r="B12474">
        <v>2</v>
      </c>
      <c r="C12474" s="1">
        <v>29051</v>
      </c>
      <c r="D12474">
        <v>0</v>
      </c>
      <c r="E12474">
        <v>0</v>
      </c>
      <c r="F12474" t="s">
        <v>13</v>
      </c>
      <c r="G12474" s="1">
        <v>37896</v>
      </c>
      <c r="H12474">
        <v>0</v>
      </c>
      <c r="J12474">
        <v>10</v>
      </c>
      <c r="K12474">
        <v>10807</v>
      </c>
      <c r="L12474" s="1">
        <v>366</v>
      </c>
      <c r="M12474" s="2">
        <f t="shared" si="582"/>
        <v>24.213888888888889</v>
      </c>
      <c r="N12474" s="2" t="str">
        <f t="shared" si="583"/>
        <v/>
      </c>
      <c r="O12474" s="2" t="str">
        <f t="shared" si="584"/>
        <v/>
      </c>
    </row>
    <row r="12475" spans="1:15" x14ac:dyDescent="0.25">
      <c r="A12475">
        <v>12474</v>
      </c>
      <c r="B12475">
        <v>3</v>
      </c>
      <c r="C12475" s="1">
        <v>19974</v>
      </c>
      <c r="D12475">
        <v>722</v>
      </c>
      <c r="E12475">
        <v>2</v>
      </c>
      <c r="F12475" t="s">
        <v>14</v>
      </c>
      <c r="G12475" s="1">
        <v>37896</v>
      </c>
      <c r="H12475">
        <v>2</v>
      </c>
      <c r="J12475">
        <v>10</v>
      </c>
      <c r="K12475">
        <v>88881</v>
      </c>
      <c r="L12475" s="1">
        <v>366</v>
      </c>
      <c r="M12475" s="2">
        <f t="shared" si="582"/>
        <v>49.069444444444443</v>
      </c>
      <c r="N12475" s="2" t="str">
        <f t="shared" si="583"/>
        <v/>
      </c>
      <c r="O12475" s="2" t="str">
        <f t="shared" si="584"/>
        <v/>
      </c>
    </row>
    <row r="12476" spans="1:15" x14ac:dyDescent="0.25">
      <c r="A12476">
        <v>12475</v>
      </c>
      <c r="B12476">
        <v>4</v>
      </c>
      <c r="C12476" s="1">
        <v>23158</v>
      </c>
      <c r="D12476">
        <v>0</v>
      </c>
      <c r="E12476">
        <v>0</v>
      </c>
      <c r="F12476" t="s">
        <v>20</v>
      </c>
      <c r="G12476" s="1">
        <v>37897</v>
      </c>
      <c r="H12476">
        <v>2</v>
      </c>
      <c r="J12476">
        <v>10</v>
      </c>
      <c r="K12476">
        <v>15707</v>
      </c>
      <c r="L12476" s="1">
        <v>366</v>
      </c>
      <c r="M12476" s="2">
        <f t="shared" si="582"/>
        <v>40.35</v>
      </c>
      <c r="N12476" s="2" t="str">
        <f t="shared" si="583"/>
        <v/>
      </c>
      <c r="O12476" s="2" t="str">
        <f t="shared" si="584"/>
        <v/>
      </c>
    </row>
    <row r="12477" spans="1:15" x14ac:dyDescent="0.25">
      <c r="A12477">
        <v>12476</v>
      </c>
      <c r="B12477">
        <v>3</v>
      </c>
      <c r="C12477" s="1">
        <v>18831</v>
      </c>
      <c r="D12477">
        <v>0</v>
      </c>
      <c r="E12477">
        <v>0</v>
      </c>
      <c r="F12477" t="s">
        <v>13</v>
      </c>
      <c r="G12477" s="1">
        <v>37897</v>
      </c>
      <c r="H12477">
        <v>0</v>
      </c>
      <c r="J12477">
        <v>25</v>
      </c>
      <c r="K12477">
        <v>88882</v>
      </c>
      <c r="L12477" s="1">
        <v>366</v>
      </c>
      <c r="M12477" s="2">
        <f t="shared" si="582"/>
        <v>52.197222222222223</v>
      </c>
      <c r="N12477" s="2" t="str">
        <f t="shared" si="583"/>
        <v/>
      </c>
      <c r="O12477" s="2" t="str">
        <f t="shared" si="584"/>
        <v/>
      </c>
    </row>
    <row r="12478" spans="1:15" x14ac:dyDescent="0.25">
      <c r="A12478">
        <v>12477</v>
      </c>
      <c r="B12478">
        <v>3</v>
      </c>
      <c r="C12478" s="1">
        <v>19230</v>
      </c>
      <c r="D12478">
        <v>0</v>
      </c>
      <c r="E12478">
        <v>0</v>
      </c>
      <c r="F12478" t="s">
        <v>13</v>
      </c>
      <c r="G12478" s="1">
        <v>37897</v>
      </c>
      <c r="H12478">
        <v>0</v>
      </c>
      <c r="J12478">
        <v>25</v>
      </c>
      <c r="K12478">
        <v>88882</v>
      </c>
      <c r="L12478" s="1">
        <v>366</v>
      </c>
      <c r="M12478" s="2">
        <f t="shared" si="582"/>
        <v>51.108333333333334</v>
      </c>
      <c r="N12478" s="2" t="str">
        <f t="shared" si="583"/>
        <v/>
      </c>
      <c r="O12478" s="2" t="str">
        <f t="shared" si="584"/>
        <v/>
      </c>
    </row>
    <row r="12479" spans="1:15" x14ac:dyDescent="0.25">
      <c r="A12479">
        <v>12478</v>
      </c>
      <c r="B12479">
        <v>2</v>
      </c>
      <c r="C12479" s="1">
        <v>25453</v>
      </c>
      <c r="D12479">
        <v>1100</v>
      </c>
      <c r="E12479">
        <v>2</v>
      </c>
      <c r="F12479" t="s">
        <v>18</v>
      </c>
      <c r="G12479" s="1">
        <v>37900</v>
      </c>
      <c r="H12479">
        <v>0</v>
      </c>
      <c r="J12479">
        <v>21</v>
      </c>
      <c r="K12479">
        <v>11307</v>
      </c>
      <c r="L12479" s="1">
        <v>366</v>
      </c>
      <c r="M12479" s="2">
        <f t="shared" si="582"/>
        <v>34.080555555555556</v>
      </c>
      <c r="N12479" s="2" t="str">
        <f t="shared" si="583"/>
        <v/>
      </c>
      <c r="O12479" s="2" t="str">
        <f t="shared" si="584"/>
        <v/>
      </c>
    </row>
    <row r="12480" spans="1:15" x14ac:dyDescent="0.25">
      <c r="A12480">
        <v>12479</v>
      </c>
      <c r="B12480">
        <v>2</v>
      </c>
      <c r="C12480" s="1">
        <v>20875</v>
      </c>
      <c r="D12480">
        <v>0</v>
      </c>
      <c r="E12480">
        <v>1</v>
      </c>
      <c r="F12480" t="s">
        <v>14</v>
      </c>
      <c r="G12480" s="1">
        <v>37900</v>
      </c>
      <c r="H12480">
        <v>2</v>
      </c>
      <c r="J12480">
        <v>10</v>
      </c>
      <c r="K12480">
        <v>10107</v>
      </c>
      <c r="L12480" s="1">
        <v>366</v>
      </c>
      <c r="M12480" s="2">
        <f t="shared" si="582"/>
        <v>46.616666666666667</v>
      </c>
      <c r="N12480" s="2" t="str">
        <f t="shared" si="583"/>
        <v/>
      </c>
      <c r="O12480" s="2" t="str">
        <f t="shared" si="584"/>
        <v/>
      </c>
    </row>
    <row r="12481" spans="1:15" x14ac:dyDescent="0.25">
      <c r="A12481">
        <v>12480</v>
      </c>
      <c r="B12481">
        <v>3</v>
      </c>
      <c r="C12481" s="1">
        <v>20312</v>
      </c>
      <c r="D12481">
        <v>2500</v>
      </c>
      <c r="E12481">
        <v>2</v>
      </c>
      <c r="F12481" t="s">
        <v>14</v>
      </c>
      <c r="G12481" s="1">
        <v>37900</v>
      </c>
      <c r="H12481">
        <v>2</v>
      </c>
      <c r="J12481">
        <v>10</v>
      </c>
      <c r="K12481">
        <v>10507</v>
      </c>
      <c r="L12481" s="1">
        <v>366</v>
      </c>
      <c r="M12481" s="2">
        <f t="shared" si="582"/>
        <v>48.152777777777779</v>
      </c>
      <c r="N12481" s="2" t="str">
        <f t="shared" si="583"/>
        <v/>
      </c>
      <c r="O12481" s="2" t="str">
        <f t="shared" si="584"/>
        <v/>
      </c>
    </row>
    <row r="12482" spans="1:15" x14ac:dyDescent="0.25">
      <c r="A12482">
        <v>12481</v>
      </c>
      <c r="B12482">
        <v>3</v>
      </c>
      <c r="C12482" s="1">
        <v>17787</v>
      </c>
      <c r="D12482">
        <v>680</v>
      </c>
      <c r="E12482">
        <v>1</v>
      </c>
      <c r="F12482" t="s">
        <v>18</v>
      </c>
      <c r="G12482" s="1">
        <v>37900</v>
      </c>
      <c r="H12482">
        <v>0</v>
      </c>
      <c r="J12482">
        <v>21</v>
      </c>
      <c r="K12482">
        <v>88881</v>
      </c>
      <c r="L12482" s="1">
        <v>366</v>
      </c>
      <c r="M12482" s="2">
        <f t="shared" si="582"/>
        <v>55.069444444444443</v>
      </c>
      <c r="N12482" s="2" t="str">
        <f t="shared" si="583"/>
        <v/>
      </c>
      <c r="O12482" s="2" t="str">
        <f t="shared" si="584"/>
        <v/>
      </c>
    </row>
    <row r="12483" spans="1:15" x14ac:dyDescent="0.25">
      <c r="A12483">
        <v>12482</v>
      </c>
      <c r="B12483">
        <v>3</v>
      </c>
      <c r="C12483" s="1">
        <v>19335</v>
      </c>
      <c r="D12483">
        <v>2000</v>
      </c>
      <c r="E12483">
        <v>0</v>
      </c>
      <c r="F12483" t="s">
        <v>16</v>
      </c>
      <c r="G12483" s="1">
        <v>37900</v>
      </c>
      <c r="H12483">
        <v>0</v>
      </c>
      <c r="J12483">
        <v>21</v>
      </c>
      <c r="K12483">
        <v>88881</v>
      </c>
      <c r="L12483" s="1">
        <v>366</v>
      </c>
      <c r="M12483" s="2">
        <f t="shared" si="582"/>
        <v>50.830555555555556</v>
      </c>
      <c r="N12483" s="2" t="str">
        <f t="shared" si="583"/>
        <v/>
      </c>
      <c r="O12483" s="2" t="str">
        <f t="shared" si="584"/>
        <v/>
      </c>
    </row>
    <row r="12484" spans="1:15" x14ac:dyDescent="0.25">
      <c r="A12484">
        <v>12483</v>
      </c>
      <c r="B12484">
        <v>3</v>
      </c>
      <c r="C12484" s="1">
        <v>27318</v>
      </c>
      <c r="D12484">
        <v>0</v>
      </c>
      <c r="E12484">
        <v>0</v>
      </c>
      <c r="F12484" t="s">
        <v>13</v>
      </c>
      <c r="G12484" s="1">
        <v>37901</v>
      </c>
      <c r="H12484">
        <v>0</v>
      </c>
      <c r="J12484">
        <v>10</v>
      </c>
      <c r="K12484">
        <v>13807</v>
      </c>
      <c r="L12484" s="1">
        <v>366</v>
      </c>
      <c r="M12484" s="2">
        <f t="shared" si="582"/>
        <v>28.975000000000001</v>
      </c>
      <c r="N12484" s="2" t="str">
        <f t="shared" si="583"/>
        <v/>
      </c>
      <c r="O12484" s="2" t="str">
        <f t="shared" si="584"/>
        <v/>
      </c>
    </row>
    <row r="12485" spans="1:15" x14ac:dyDescent="0.25">
      <c r="A12485">
        <v>12484</v>
      </c>
      <c r="B12485">
        <v>2</v>
      </c>
      <c r="C12485" s="1">
        <v>24142</v>
      </c>
      <c r="D12485">
        <v>1600</v>
      </c>
      <c r="E12485">
        <v>2</v>
      </c>
      <c r="F12485" t="s">
        <v>14</v>
      </c>
      <c r="G12485" s="1">
        <v>37901</v>
      </c>
      <c r="H12485">
        <v>0</v>
      </c>
      <c r="J12485">
        <v>21</v>
      </c>
      <c r="K12485">
        <v>88881</v>
      </c>
      <c r="L12485" s="1">
        <v>366</v>
      </c>
      <c r="M12485" s="2">
        <f t="shared" ref="M12485:M12548" si="585">DAYS360(C12485,G12485,TRUE)/360</f>
        <v>37.674999999999997</v>
      </c>
      <c r="N12485" s="2" t="str">
        <f t="shared" ref="N12485:N12548" si="586">IF(DAYS360(C12485,L12485)/360&gt;0,DAYS360(C12485,L12485)/360,"")</f>
        <v/>
      </c>
      <c r="O12485" s="2" t="str">
        <f t="shared" ref="O12485:O12548" si="587">IF(N12485="","",N12485-M12485)</f>
        <v/>
      </c>
    </row>
    <row r="12486" spans="1:15" x14ac:dyDescent="0.25">
      <c r="A12486">
        <v>12485</v>
      </c>
      <c r="B12486">
        <v>2</v>
      </c>
      <c r="C12486" s="1">
        <v>27934</v>
      </c>
      <c r="D12486">
        <v>2400</v>
      </c>
      <c r="E12486">
        <v>1</v>
      </c>
      <c r="F12486" t="s">
        <v>14</v>
      </c>
      <c r="G12486" s="1">
        <v>37902</v>
      </c>
      <c r="H12486">
        <v>2</v>
      </c>
      <c r="J12486">
        <v>10</v>
      </c>
      <c r="K12486">
        <v>11307</v>
      </c>
      <c r="L12486" s="1">
        <v>366</v>
      </c>
      <c r="M12486" s="2">
        <f t="shared" si="585"/>
        <v>27.291666666666668</v>
      </c>
      <c r="N12486" s="2" t="str">
        <f t="shared" si="586"/>
        <v/>
      </c>
      <c r="O12486" s="2" t="str">
        <f t="shared" si="587"/>
        <v/>
      </c>
    </row>
    <row r="12487" spans="1:15" x14ac:dyDescent="0.25">
      <c r="A12487">
        <v>12486</v>
      </c>
      <c r="B12487">
        <v>2</v>
      </c>
      <c r="C12487" s="1">
        <v>18790</v>
      </c>
      <c r="D12487">
        <v>1054</v>
      </c>
      <c r="E12487">
        <v>0</v>
      </c>
      <c r="F12487" t="s">
        <v>14</v>
      </c>
      <c r="G12487" s="1">
        <v>37902</v>
      </c>
      <c r="H12487">
        <v>2</v>
      </c>
      <c r="J12487">
        <v>10</v>
      </c>
      <c r="K12487">
        <v>10907</v>
      </c>
      <c r="L12487" s="1">
        <v>366</v>
      </c>
      <c r="M12487" s="2">
        <f t="shared" si="585"/>
        <v>52.325000000000003</v>
      </c>
      <c r="N12487" s="2" t="str">
        <f t="shared" si="586"/>
        <v/>
      </c>
      <c r="O12487" s="2" t="str">
        <f t="shared" si="587"/>
        <v/>
      </c>
    </row>
    <row r="12488" spans="1:15" x14ac:dyDescent="0.25">
      <c r="A12488">
        <v>12487</v>
      </c>
      <c r="B12488">
        <v>3</v>
      </c>
      <c r="C12488" s="1">
        <v>27895</v>
      </c>
      <c r="D12488">
        <v>0</v>
      </c>
      <c r="E12488">
        <v>1</v>
      </c>
      <c r="F12488" t="s">
        <v>14</v>
      </c>
      <c r="G12488" s="1">
        <v>37902</v>
      </c>
      <c r="H12488">
        <v>2</v>
      </c>
      <c r="J12488">
        <v>10</v>
      </c>
      <c r="K12488">
        <v>10107</v>
      </c>
      <c r="L12488" s="1">
        <v>366</v>
      </c>
      <c r="M12488" s="2">
        <f t="shared" si="585"/>
        <v>27.397222222222222</v>
      </c>
      <c r="N12488" s="2" t="str">
        <f t="shared" si="586"/>
        <v/>
      </c>
      <c r="O12488" s="2" t="str">
        <f t="shared" si="587"/>
        <v/>
      </c>
    </row>
    <row r="12489" spans="1:15" x14ac:dyDescent="0.25">
      <c r="A12489">
        <v>12488</v>
      </c>
      <c r="B12489">
        <v>4</v>
      </c>
      <c r="C12489" s="1">
        <v>25467</v>
      </c>
      <c r="D12489">
        <v>0</v>
      </c>
      <c r="E12489">
        <v>0</v>
      </c>
      <c r="F12489" t="s">
        <v>20</v>
      </c>
      <c r="G12489" s="1">
        <v>37902</v>
      </c>
      <c r="H12489">
        <v>0</v>
      </c>
      <c r="J12489">
        <v>10</v>
      </c>
      <c r="K12489">
        <v>17807</v>
      </c>
      <c r="L12489" s="1">
        <v>366</v>
      </c>
      <c r="M12489" s="2">
        <f t="shared" si="585"/>
        <v>34.047222222222224</v>
      </c>
      <c r="N12489" s="2" t="str">
        <f t="shared" si="586"/>
        <v/>
      </c>
      <c r="O12489" s="2" t="str">
        <f t="shared" si="587"/>
        <v/>
      </c>
    </row>
    <row r="12490" spans="1:15" x14ac:dyDescent="0.25">
      <c r="A12490">
        <v>12489</v>
      </c>
      <c r="B12490">
        <v>3</v>
      </c>
      <c r="C12490" s="1">
        <v>28513</v>
      </c>
      <c r="D12490">
        <v>0</v>
      </c>
      <c r="E12490">
        <v>1</v>
      </c>
      <c r="F12490" t="s">
        <v>14</v>
      </c>
      <c r="G12490" s="1">
        <v>37902</v>
      </c>
      <c r="H12490">
        <v>2</v>
      </c>
      <c r="J12490">
        <v>10</v>
      </c>
      <c r="K12490">
        <v>14707</v>
      </c>
      <c r="L12490" s="1">
        <v>366</v>
      </c>
      <c r="M12490" s="2">
        <f t="shared" si="585"/>
        <v>25.708333333333332</v>
      </c>
      <c r="N12490" s="2" t="str">
        <f t="shared" si="586"/>
        <v/>
      </c>
      <c r="O12490" s="2" t="str">
        <f t="shared" si="587"/>
        <v/>
      </c>
    </row>
    <row r="12491" spans="1:15" x14ac:dyDescent="0.25">
      <c r="A12491">
        <v>12490</v>
      </c>
      <c r="B12491">
        <v>3</v>
      </c>
      <c r="C12491" s="1">
        <v>16775</v>
      </c>
      <c r="D12491">
        <v>1348</v>
      </c>
      <c r="E12491">
        <v>0</v>
      </c>
      <c r="F12491" t="s">
        <v>14</v>
      </c>
      <c r="G12491" s="1">
        <v>37903</v>
      </c>
      <c r="H12491">
        <v>2</v>
      </c>
      <c r="J12491">
        <v>10</v>
      </c>
      <c r="K12491">
        <v>17607</v>
      </c>
      <c r="L12491" s="1">
        <v>366</v>
      </c>
      <c r="M12491" s="2">
        <f t="shared" si="585"/>
        <v>57.847222222222221</v>
      </c>
      <c r="N12491" s="2" t="str">
        <f t="shared" si="586"/>
        <v/>
      </c>
      <c r="O12491" s="2" t="str">
        <f t="shared" si="587"/>
        <v/>
      </c>
    </row>
    <row r="12492" spans="1:15" x14ac:dyDescent="0.25">
      <c r="A12492">
        <v>12491</v>
      </c>
      <c r="B12492">
        <v>2</v>
      </c>
      <c r="C12492" s="1">
        <v>27421</v>
      </c>
      <c r="D12492">
        <v>0</v>
      </c>
      <c r="E12492">
        <v>0</v>
      </c>
      <c r="F12492" t="s">
        <v>14</v>
      </c>
      <c r="G12492" s="1">
        <v>37903</v>
      </c>
      <c r="H12492">
        <v>2</v>
      </c>
      <c r="J12492">
        <v>10</v>
      </c>
      <c r="K12492">
        <v>13507</v>
      </c>
      <c r="L12492" s="1">
        <v>366</v>
      </c>
      <c r="M12492" s="2">
        <f t="shared" si="585"/>
        <v>28.7</v>
      </c>
      <c r="N12492" s="2" t="str">
        <f t="shared" si="586"/>
        <v/>
      </c>
      <c r="O12492" s="2" t="str">
        <f t="shared" si="587"/>
        <v/>
      </c>
    </row>
    <row r="12493" spans="1:15" x14ac:dyDescent="0.25">
      <c r="A12493">
        <v>12492</v>
      </c>
      <c r="B12493">
        <v>3</v>
      </c>
      <c r="C12493" s="1">
        <v>16947</v>
      </c>
      <c r="D12493">
        <v>0</v>
      </c>
      <c r="E12493">
        <v>0</v>
      </c>
      <c r="F12493" t="s">
        <v>13</v>
      </c>
      <c r="G12493" s="1">
        <v>37904</v>
      </c>
      <c r="H12493">
        <v>0</v>
      </c>
      <c r="J12493">
        <v>25</v>
      </c>
      <c r="K12493">
        <v>88882</v>
      </c>
      <c r="L12493" s="1">
        <v>366</v>
      </c>
      <c r="M12493" s="2">
        <f t="shared" si="585"/>
        <v>57.375</v>
      </c>
      <c r="N12493" s="2" t="str">
        <f t="shared" si="586"/>
        <v/>
      </c>
      <c r="O12493" s="2" t="str">
        <f t="shared" si="587"/>
        <v/>
      </c>
    </row>
    <row r="12494" spans="1:15" x14ac:dyDescent="0.25">
      <c r="A12494">
        <v>12493</v>
      </c>
      <c r="B12494">
        <v>4</v>
      </c>
      <c r="C12494" s="1">
        <v>27451</v>
      </c>
      <c r="D12494">
        <v>0</v>
      </c>
      <c r="E12494">
        <v>0</v>
      </c>
      <c r="F12494" t="s">
        <v>20</v>
      </c>
      <c r="G12494" s="1">
        <v>37904</v>
      </c>
      <c r="H12494">
        <v>2</v>
      </c>
      <c r="J12494">
        <v>10</v>
      </c>
      <c r="K12494">
        <v>16807</v>
      </c>
      <c r="L12494" s="1">
        <v>366</v>
      </c>
      <c r="M12494" s="2">
        <f t="shared" si="585"/>
        <v>28.622222222222224</v>
      </c>
      <c r="N12494" s="2" t="str">
        <f t="shared" si="586"/>
        <v/>
      </c>
      <c r="O12494" s="2" t="str">
        <f t="shared" si="587"/>
        <v/>
      </c>
    </row>
    <row r="12495" spans="1:15" x14ac:dyDescent="0.25">
      <c r="A12495">
        <v>12494</v>
      </c>
      <c r="B12495">
        <v>4</v>
      </c>
      <c r="C12495" s="1">
        <v>26721</v>
      </c>
      <c r="D12495">
        <v>0</v>
      </c>
      <c r="E12495">
        <v>0</v>
      </c>
      <c r="F12495" t="s">
        <v>20</v>
      </c>
      <c r="G12495" s="1">
        <v>37907</v>
      </c>
      <c r="H12495">
        <v>2</v>
      </c>
      <c r="J12495">
        <v>10</v>
      </c>
      <c r="K12495">
        <v>10807</v>
      </c>
      <c r="L12495" s="1">
        <v>366</v>
      </c>
      <c r="M12495" s="2">
        <f t="shared" si="585"/>
        <v>30.630555555555556</v>
      </c>
      <c r="N12495" s="2" t="str">
        <f t="shared" si="586"/>
        <v/>
      </c>
      <c r="O12495" s="2" t="str">
        <f t="shared" si="587"/>
        <v/>
      </c>
    </row>
    <row r="12496" spans="1:15" x14ac:dyDescent="0.25">
      <c r="A12496">
        <v>12495</v>
      </c>
      <c r="B12496">
        <v>3</v>
      </c>
      <c r="C12496" s="1">
        <v>28351</v>
      </c>
      <c r="D12496">
        <v>1500</v>
      </c>
      <c r="E12496">
        <v>0</v>
      </c>
      <c r="F12496" t="s">
        <v>14</v>
      </c>
      <c r="G12496" s="1">
        <v>37907</v>
      </c>
      <c r="H12496">
        <v>2</v>
      </c>
      <c r="J12496">
        <v>10</v>
      </c>
      <c r="K12496">
        <v>16707</v>
      </c>
      <c r="L12496" s="1">
        <v>366</v>
      </c>
      <c r="M12496" s="2">
        <f t="shared" si="585"/>
        <v>26.163888888888888</v>
      </c>
      <c r="N12496" s="2" t="str">
        <f t="shared" si="586"/>
        <v/>
      </c>
      <c r="O12496" s="2" t="str">
        <f t="shared" si="587"/>
        <v/>
      </c>
    </row>
    <row r="12497" spans="1:15" x14ac:dyDescent="0.25">
      <c r="A12497">
        <v>12496</v>
      </c>
      <c r="B12497">
        <v>4</v>
      </c>
      <c r="C12497" s="1">
        <v>29672</v>
      </c>
      <c r="D12497">
        <v>0</v>
      </c>
      <c r="E12497">
        <v>0</v>
      </c>
      <c r="F12497" t="s">
        <v>20</v>
      </c>
      <c r="G12497" s="1">
        <v>37907</v>
      </c>
      <c r="H12497">
        <v>2</v>
      </c>
      <c r="J12497">
        <v>10</v>
      </c>
      <c r="K12497">
        <v>16707</v>
      </c>
      <c r="L12497" s="1">
        <v>366</v>
      </c>
      <c r="M12497" s="2">
        <f t="shared" si="585"/>
        <v>22.544444444444444</v>
      </c>
      <c r="N12497" s="2" t="str">
        <f t="shared" si="586"/>
        <v/>
      </c>
      <c r="O12497" s="2" t="str">
        <f t="shared" si="587"/>
        <v/>
      </c>
    </row>
    <row r="12498" spans="1:15" x14ac:dyDescent="0.25">
      <c r="A12498">
        <v>12497</v>
      </c>
      <c r="B12498">
        <v>3</v>
      </c>
      <c r="C12498" s="1">
        <v>16646</v>
      </c>
      <c r="D12498">
        <v>800</v>
      </c>
      <c r="E12498">
        <v>0</v>
      </c>
      <c r="F12498" t="s">
        <v>14</v>
      </c>
      <c r="G12498" s="1">
        <v>37907</v>
      </c>
      <c r="H12498">
        <v>0</v>
      </c>
      <c r="J12498">
        <v>21</v>
      </c>
      <c r="K12498">
        <v>88881</v>
      </c>
      <c r="L12498" s="1">
        <v>366</v>
      </c>
      <c r="M12498" s="2">
        <f t="shared" si="585"/>
        <v>58.208333333333336</v>
      </c>
      <c r="N12498" s="2" t="str">
        <f t="shared" si="586"/>
        <v/>
      </c>
      <c r="O12498" s="2" t="str">
        <f t="shared" si="587"/>
        <v/>
      </c>
    </row>
    <row r="12499" spans="1:15" x14ac:dyDescent="0.25">
      <c r="A12499">
        <v>12498</v>
      </c>
      <c r="B12499">
        <v>3</v>
      </c>
      <c r="C12499" s="1">
        <v>25093</v>
      </c>
      <c r="D12499">
        <v>1502</v>
      </c>
      <c r="E12499">
        <v>2</v>
      </c>
      <c r="F12499" t="s">
        <v>14</v>
      </c>
      <c r="G12499" s="1">
        <v>37908</v>
      </c>
      <c r="H12499">
        <v>2</v>
      </c>
      <c r="J12499">
        <v>10</v>
      </c>
      <c r="K12499">
        <v>11607</v>
      </c>
      <c r="L12499" s="1">
        <v>366</v>
      </c>
      <c r="M12499" s="2">
        <f t="shared" si="585"/>
        <v>35.088888888888889</v>
      </c>
      <c r="N12499" s="2" t="str">
        <f t="shared" si="586"/>
        <v/>
      </c>
      <c r="O12499" s="2" t="str">
        <f t="shared" si="587"/>
        <v/>
      </c>
    </row>
    <row r="12500" spans="1:15" x14ac:dyDescent="0.25">
      <c r="A12500">
        <v>12499</v>
      </c>
      <c r="B12500">
        <v>2</v>
      </c>
      <c r="C12500" s="1">
        <v>27670</v>
      </c>
      <c r="D12500">
        <v>0</v>
      </c>
      <c r="E12500">
        <v>0</v>
      </c>
      <c r="F12500" t="s">
        <v>14</v>
      </c>
      <c r="G12500" s="1">
        <v>37909</v>
      </c>
      <c r="H12500">
        <v>2</v>
      </c>
      <c r="J12500">
        <v>10</v>
      </c>
      <c r="K12500">
        <v>17807</v>
      </c>
      <c r="L12500" s="1">
        <v>366</v>
      </c>
      <c r="M12500" s="2">
        <f t="shared" si="585"/>
        <v>28.033333333333335</v>
      </c>
      <c r="N12500" s="2" t="str">
        <f t="shared" si="586"/>
        <v/>
      </c>
      <c r="O12500" s="2" t="str">
        <f t="shared" si="587"/>
        <v/>
      </c>
    </row>
    <row r="12501" spans="1:15" x14ac:dyDescent="0.25">
      <c r="A12501">
        <v>12500</v>
      </c>
      <c r="B12501">
        <v>4</v>
      </c>
      <c r="C12501" s="1">
        <v>28906</v>
      </c>
      <c r="D12501">
        <v>1610</v>
      </c>
      <c r="E12501">
        <v>0</v>
      </c>
      <c r="F12501" t="s">
        <v>20</v>
      </c>
      <c r="G12501" s="1">
        <v>37909</v>
      </c>
      <c r="H12501">
        <v>2</v>
      </c>
      <c r="J12501">
        <v>10</v>
      </c>
      <c r="K12501">
        <v>10807</v>
      </c>
      <c r="L12501" s="1">
        <v>366</v>
      </c>
      <c r="M12501" s="2">
        <f t="shared" si="585"/>
        <v>24.652777777777779</v>
      </c>
      <c r="N12501" s="2" t="str">
        <f t="shared" si="586"/>
        <v/>
      </c>
      <c r="O12501" s="2" t="str">
        <f t="shared" si="587"/>
        <v/>
      </c>
    </row>
    <row r="12502" spans="1:15" x14ac:dyDescent="0.25">
      <c r="A12502">
        <v>12501</v>
      </c>
      <c r="B12502">
        <v>3</v>
      </c>
      <c r="C12502" s="1">
        <v>22102</v>
      </c>
      <c r="D12502">
        <v>1256</v>
      </c>
      <c r="E12502">
        <v>2</v>
      </c>
      <c r="F12502" t="s">
        <v>14</v>
      </c>
      <c r="G12502" s="1">
        <v>37909</v>
      </c>
      <c r="H12502">
        <v>0</v>
      </c>
      <c r="J12502">
        <v>21</v>
      </c>
      <c r="K12502">
        <v>88881</v>
      </c>
      <c r="L12502" s="1">
        <v>366</v>
      </c>
      <c r="M12502" s="2">
        <f t="shared" si="585"/>
        <v>43.277777777777779</v>
      </c>
      <c r="N12502" s="2" t="str">
        <f t="shared" si="586"/>
        <v/>
      </c>
      <c r="O12502" s="2" t="str">
        <f t="shared" si="587"/>
        <v/>
      </c>
    </row>
    <row r="12503" spans="1:15" x14ac:dyDescent="0.25">
      <c r="A12503">
        <v>12502</v>
      </c>
      <c r="B12503">
        <v>3</v>
      </c>
      <c r="C12503" s="1">
        <v>27696</v>
      </c>
      <c r="D12503">
        <v>1650</v>
      </c>
      <c r="E12503">
        <v>0</v>
      </c>
      <c r="F12503" t="s">
        <v>14</v>
      </c>
      <c r="G12503" s="1">
        <v>37910</v>
      </c>
      <c r="H12503">
        <v>2</v>
      </c>
      <c r="J12503">
        <v>10</v>
      </c>
      <c r="K12503">
        <v>16707</v>
      </c>
      <c r="L12503" s="1">
        <v>366</v>
      </c>
      <c r="M12503" s="2">
        <f t="shared" si="585"/>
        <v>27.963888888888889</v>
      </c>
      <c r="N12503" s="2" t="str">
        <f t="shared" si="586"/>
        <v/>
      </c>
      <c r="O12503" s="2" t="str">
        <f t="shared" si="587"/>
        <v/>
      </c>
    </row>
    <row r="12504" spans="1:15" x14ac:dyDescent="0.25">
      <c r="A12504">
        <v>12503</v>
      </c>
      <c r="B12504">
        <v>3</v>
      </c>
      <c r="C12504" s="1">
        <v>27657</v>
      </c>
      <c r="D12504">
        <v>1780</v>
      </c>
      <c r="E12504">
        <v>0</v>
      </c>
      <c r="F12504" t="s">
        <v>26</v>
      </c>
      <c r="G12504" s="1">
        <v>37911</v>
      </c>
      <c r="H12504">
        <v>2</v>
      </c>
      <c r="J12504">
        <v>10</v>
      </c>
      <c r="K12504">
        <v>11307</v>
      </c>
      <c r="L12504" s="1">
        <v>366</v>
      </c>
      <c r="M12504" s="2">
        <f t="shared" si="585"/>
        <v>28.074999999999999</v>
      </c>
      <c r="N12504" s="2" t="str">
        <f t="shared" si="586"/>
        <v/>
      </c>
      <c r="O12504" s="2" t="str">
        <f t="shared" si="587"/>
        <v/>
      </c>
    </row>
    <row r="12505" spans="1:15" x14ac:dyDescent="0.25">
      <c r="A12505">
        <v>12504</v>
      </c>
      <c r="B12505">
        <v>2</v>
      </c>
      <c r="C12505" s="1">
        <v>29137</v>
      </c>
      <c r="D12505">
        <v>0</v>
      </c>
      <c r="E12505">
        <v>0</v>
      </c>
      <c r="F12505" t="s">
        <v>26</v>
      </c>
      <c r="G12505" s="1">
        <v>37911</v>
      </c>
      <c r="H12505">
        <v>2</v>
      </c>
      <c r="J12505">
        <v>10</v>
      </c>
      <c r="K12505">
        <v>10107</v>
      </c>
      <c r="L12505" s="1">
        <v>366</v>
      </c>
      <c r="M12505" s="2">
        <f t="shared" si="585"/>
        <v>24.022222222222222</v>
      </c>
      <c r="N12505" s="2" t="str">
        <f t="shared" si="586"/>
        <v/>
      </c>
      <c r="O12505" s="2" t="str">
        <f t="shared" si="587"/>
        <v/>
      </c>
    </row>
    <row r="12506" spans="1:15" x14ac:dyDescent="0.25">
      <c r="A12506">
        <v>12505</v>
      </c>
      <c r="B12506">
        <v>2</v>
      </c>
      <c r="C12506" s="1">
        <v>33523</v>
      </c>
      <c r="D12506">
        <v>0</v>
      </c>
      <c r="E12506">
        <v>0</v>
      </c>
      <c r="F12506" t="s">
        <v>20</v>
      </c>
      <c r="G12506" s="1">
        <v>37911</v>
      </c>
      <c r="H12506">
        <v>2</v>
      </c>
      <c r="J12506">
        <v>21</v>
      </c>
      <c r="K12506">
        <v>10107</v>
      </c>
      <c r="L12506" s="1">
        <v>366</v>
      </c>
      <c r="M12506" s="2">
        <f t="shared" si="585"/>
        <v>12.013888888888889</v>
      </c>
      <c r="N12506" s="2" t="str">
        <f t="shared" si="586"/>
        <v/>
      </c>
      <c r="O12506" s="2" t="str">
        <f t="shared" si="587"/>
        <v/>
      </c>
    </row>
    <row r="12507" spans="1:15" x14ac:dyDescent="0.25">
      <c r="A12507">
        <v>12506</v>
      </c>
      <c r="B12507">
        <v>2</v>
      </c>
      <c r="C12507" s="1">
        <v>26501</v>
      </c>
      <c r="D12507">
        <v>0</v>
      </c>
      <c r="E12507">
        <v>1</v>
      </c>
      <c r="F12507" t="s">
        <v>14</v>
      </c>
      <c r="G12507" s="1">
        <v>37911</v>
      </c>
      <c r="H12507">
        <v>2</v>
      </c>
      <c r="J12507">
        <v>10</v>
      </c>
      <c r="K12507">
        <v>10107</v>
      </c>
      <c r="L12507" s="1">
        <v>366</v>
      </c>
      <c r="M12507" s="2">
        <f t="shared" si="585"/>
        <v>31.238888888888887</v>
      </c>
      <c r="N12507" s="2" t="str">
        <f t="shared" si="586"/>
        <v/>
      </c>
      <c r="O12507" s="2" t="str">
        <f t="shared" si="587"/>
        <v/>
      </c>
    </row>
    <row r="12508" spans="1:15" x14ac:dyDescent="0.25">
      <c r="A12508">
        <v>12507</v>
      </c>
      <c r="B12508">
        <v>3</v>
      </c>
      <c r="C12508" s="1">
        <v>24599</v>
      </c>
      <c r="D12508">
        <v>0</v>
      </c>
      <c r="E12508">
        <v>0</v>
      </c>
      <c r="F12508" t="s">
        <v>13</v>
      </c>
      <c r="G12508" s="1">
        <v>37911</v>
      </c>
      <c r="H12508">
        <v>2</v>
      </c>
      <c r="J12508">
        <v>10</v>
      </c>
      <c r="K12508">
        <v>12149</v>
      </c>
      <c r="L12508" s="1">
        <v>366</v>
      </c>
      <c r="M12508" s="2">
        <f t="shared" si="585"/>
        <v>36.444444444444443</v>
      </c>
      <c r="N12508" s="2" t="str">
        <f t="shared" si="586"/>
        <v/>
      </c>
      <c r="O12508" s="2" t="str">
        <f t="shared" si="587"/>
        <v/>
      </c>
    </row>
    <row r="12509" spans="1:15" x14ac:dyDescent="0.25">
      <c r="A12509">
        <v>12508</v>
      </c>
      <c r="B12509">
        <v>3</v>
      </c>
      <c r="C12509" s="1">
        <v>23029</v>
      </c>
      <c r="D12509">
        <v>0</v>
      </c>
      <c r="E12509">
        <v>0</v>
      </c>
      <c r="F12509" t="s">
        <v>13</v>
      </c>
      <c r="G12509" s="1">
        <v>37914</v>
      </c>
      <c r="H12509">
        <v>0</v>
      </c>
      <c r="J12509">
        <v>25</v>
      </c>
      <c r="K12509">
        <v>88882</v>
      </c>
      <c r="L12509" s="1">
        <v>366</v>
      </c>
      <c r="M12509" s="2">
        <f t="shared" si="585"/>
        <v>40.755555555555553</v>
      </c>
      <c r="N12509" s="2" t="str">
        <f t="shared" si="586"/>
        <v/>
      </c>
      <c r="O12509" s="2" t="str">
        <f t="shared" si="587"/>
        <v/>
      </c>
    </row>
    <row r="12510" spans="1:15" x14ac:dyDescent="0.25">
      <c r="A12510">
        <v>12509</v>
      </c>
      <c r="B12510">
        <v>4</v>
      </c>
      <c r="C12510" s="1">
        <v>17964</v>
      </c>
      <c r="D12510">
        <v>0</v>
      </c>
      <c r="E12510">
        <v>0</v>
      </c>
      <c r="F12510" t="s">
        <v>20</v>
      </c>
      <c r="G12510" s="1">
        <v>37914</v>
      </c>
      <c r="H12510">
        <v>2</v>
      </c>
      <c r="J12510">
        <v>10</v>
      </c>
      <c r="K12510">
        <v>10107</v>
      </c>
      <c r="L12510" s="1">
        <v>366</v>
      </c>
      <c r="M12510" s="2">
        <f t="shared" si="585"/>
        <v>54.619444444444447</v>
      </c>
      <c r="N12510" s="2" t="str">
        <f t="shared" si="586"/>
        <v/>
      </c>
      <c r="O12510" s="2" t="str">
        <f t="shared" si="587"/>
        <v/>
      </c>
    </row>
    <row r="12511" spans="1:15" x14ac:dyDescent="0.25">
      <c r="A12511">
        <v>12510</v>
      </c>
      <c r="B12511">
        <v>2</v>
      </c>
      <c r="C12511" s="1">
        <v>27476</v>
      </c>
      <c r="D12511">
        <v>0</v>
      </c>
      <c r="E12511">
        <v>0</v>
      </c>
      <c r="F12511" t="s">
        <v>26</v>
      </c>
      <c r="G12511" s="1">
        <v>37914</v>
      </c>
      <c r="H12511">
        <v>2</v>
      </c>
      <c r="J12511">
        <v>10</v>
      </c>
      <c r="K12511">
        <v>16807</v>
      </c>
      <c r="L12511" s="1">
        <v>366</v>
      </c>
      <c r="M12511" s="2">
        <f t="shared" si="585"/>
        <v>28.574999999999999</v>
      </c>
      <c r="N12511" s="2" t="str">
        <f t="shared" si="586"/>
        <v/>
      </c>
      <c r="O12511" s="2" t="str">
        <f t="shared" si="587"/>
        <v/>
      </c>
    </row>
    <row r="12512" spans="1:15" x14ac:dyDescent="0.25">
      <c r="A12512">
        <v>12511</v>
      </c>
      <c r="B12512">
        <v>4</v>
      </c>
      <c r="C12512" s="1">
        <v>25622</v>
      </c>
      <c r="D12512">
        <v>0</v>
      </c>
      <c r="E12512">
        <v>0</v>
      </c>
      <c r="F12512" t="s">
        <v>26</v>
      </c>
      <c r="G12512" s="1">
        <v>37914</v>
      </c>
      <c r="H12512">
        <v>0</v>
      </c>
      <c r="J12512">
        <v>10</v>
      </c>
      <c r="K12512">
        <v>10207</v>
      </c>
      <c r="L12512" s="1">
        <v>366</v>
      </c>
      <c r="M12512" s="2">
        <f t="shared" si="585"/>
        <v>33.658333333333331</v>
      </c>
      <c r="N12512" s="2" t="str">
        <f t="shared" si="586"/>
        <v/>
      </c>
      <c r="O12512" s="2" t="str">
        <f t="shared" si="587"/>
        <v/>
      </c>
    </row>
    <row r="12513" spans="1:15" x14ac:dyDescent="0.25">
      <c r="A12513">
        <v>12512</v>
      </c>
      <c r="B12513">
        <v>3</v>
      </c>
      <c r="C12513" s="1">
        <v>27404</v>
      </c>
      <c r="D12513">
        <v>782</v>
      </c>
      <c r="E12513">
        <v>1</v>
      </c>
      <c r="F12513" t="s">
        <v>14</v>
      </c>
      <c r="G12513" s="1">
        <v>37915</v>
      </c>
      <c r="H12513">
        <v>2</v>
      </c>
      <c r="J12513">
        <v>10</v>
      </c>
      <c r="K12513">
        <v>10307</v>
      </c>
      <c r="L12513" s="1">
        <v>366</v>
      </c>
      <c r="M12513" s="2">
        <f t="shared" si="585"/>
        <v>28.780555555555555</v>
      </c>
      <c r="N12513" s="2" t="str">
        <f t="shared" si="586"/>
        <v/>
      </c>
      <c r="O12513" s="2" t="str">
        <f t="shared" si="587"/>
        <v/>
      </c>
    </row>
    <row r="12514" spans="1:15" x14ac:dyDescent="0.25">
      <c r="A12514">
        <v>12513</v>
      </c>
      <c r="B12514">
        <v>4</v>
      </c>
      <c r="C12514" s="1">
        <v>21953</v>
      </c>
      <c r="D12514">
        <v>0</v>
      </c>
      <c r="E12514">
        <v>0</v>
      </c>
      <c r="F12514" t="s">
        <v>20</v>
      </c>
      <c r="G12514" s="1">
        <v>37915</v>
      </c>
      <c r="H12514">
        <v>0</v>
      </c>
      <c r="J12514">
        <v>23</v>
      </c>
      <c r="K12514">
        <v>88883</v>
      </c>
      <c r="L12514" s="1">
        <v>366</v>
      </c>
      <c r="M12514" s="2">
        <f t="shared" si="585"/>
        <v>43.705555555555556</v>
      </c>
      <c r="N12514" s="2" t="str">
        <f t="shared" si="586"/>
        <v/>
      </c>
      <c r="O12514" s="2" t="str">
        <f t="shared" si="587"/>
        <v/>
      </c>
    </row>
    <row r="12515" spans="1:15" x14ac:dyDescent="0.25">
      <c r="A12515">
        <v>12514</v>
      </c>
      <c r="B12515">
        <v>2</v>
      </c>
      <c r="C12515" s="1">
        <v>9737</v>
      </c>
      <c r="D12515">
        <v>0</v>
      </c>
      <c r="E12515">
        <v>0</v>
      </c>
      <c r="F12515" t="s">
        <v>13</v>
      </c>
      <c r="G12515" s="1">
        <v>37916</v>
      </c>
      <c r="H12515">
        <v>0</v>
      </c>
      <c r="J12515">
        <v>21</v>
      </c>
      <c r="K12515">
        <v>88882</v>
      </c>
      <c r="L12515" s="1">
        <v>366</v>
      </c>
      <c r="M12515" s="2">
        <f t="shared" si="585"/>
        <v>77.150000000000006</v>
      </c>
      <c r="N12515" s="2" t="str">
        <f t="shared" si="586"/>
        <v/>
      </c>
      <c r="O12515" s="2" t="str">
        <f t="shared" si="587"/>
        <v/>
      </c>
    </row>
    <row r="12516" spans="1:15" x14ac:dyDescent="0.25">
      <c r="A12516">
        <v>12515</v>
      </c>
      <c r="B12516">
        <v>2</v>
      </c>
      <c r="C12516" s="1">
        <v>28989</v>
      </c>
      <c r="D12516">
        <v>0</v>
      </c>
      <c r="E12516">
        <v>1</v>
      </c>
      <c r="F12516" t="s">
        <v>14</v>
      </c>
      <c r="G12516" s="1">
        <v>37916</v>
      </c>
      <c r="H12516">
        <v>2</v>
      </c>
      <c r="J12516">
        <v>10</v>
      </c>
      <c r="K12516">
        <v>18707</v>
      </c>
      <c r="L12516" s="1">
        <v>366</v>
      </c>
      <c r="M12516" s="2">
        <f t="shared" si="585"/>
        <v>24.43888888888889</v>
      </c>
      <c r="N12516" s="2" t="str">
        <f t="shared" si="586"/>
        <v/>
      </c>
      <c r="O12516" s="2" t="str">
        <f t="shared" si="587"/>
        <v/>
      </c>
    </row>
    <row r="12517" spans="1:15" x14ac:dyDescent="0.25">
      <c r="A12517">
        <v>12516</v>
      </c>
      <c r="B12517">
        <v>2</v>
      </c>
      <c r="C12517" s="1">
        <v>17109</v>
      </c>
      <c r="D12517">
        <v>0</v>
      </c>
      <c r="E12517">
        <v>0</v>
      </c>
      <c r="F12517" t="s">
        <v>13</v>
      </c>
      <c r="G12517" s="1">
        <v>37917</v>
      </c>
      <c r="H12517">
        <v>0</v>
      </c>
      <c r="J12517">
        <v>21</v>
      </c>
      <c r="K12517">
        <v>11307</v>
      </c>
      <c r="L12517" s="1">
        <v>366</v>
      </c>
      <c r="M12517" s="2">
        <f t="shared" si="585"/>
        <v>56.972222222222221</v>
      </c>
      <c r="N12517" s="2" t="str">
        <f t="shared" si="586"/>
        <v/>
      </c>
      <c r="O12517" s="2" t="str">
        <f t="shared" si="587"/>
        <v/>
      </c>
    </row>
    <row r="12518" spans="1:15" x14ac:dyDescent="0.25">
      <c r="A12518">
        <v>12517</v>
      </c>
      <c r="B12518">
        <v>3</v>
      </c>
      <c r="C12518" s="1">
        <v>27516</v>
      </c>
      <c r="D12518">
        <v>0</v>
      </c>
      <c r="E12518">
        <v>0</v>
      </c>
      <c r="F12518" t="s">
        <v>14</v>
      </c>
      <c r="G12518" s="1">
        <v>37917</v>
      </c>
      <c r="H12518">
        <v>2</v>
      </c>
      <c r="J12518">
        <v>10</v>
      </c>
      <c r="K12518">
        <v>17607</v>
      </c>
      <c r="L12518" s="1">
        <v>366</v>
      </c>
      <c r="M12518" s="2">
        <f t="shared" si="585"/>
        <v>28.475000000000001</v>
      </c>
      <c r="N12518" s="2" t="str">
        <f t="shared" si="586"/>
        <v/>
      </c>
      <c r="O12518" s="2" t="str">
        <f t="shared" si="587"/>
        <v/>
      </c>
    </row>
    <row r="12519" spans="1:15" x14ac:dyDescent="0.25">
      <c r="A12519">
        <v>12518</v>
      </c>
      <c r="B12519">
        <v>2</v>
      </c>
      <c r="C12519" s="1">
        <v>23546</v>
      </c>
      <c r="D12519">
        <v>0</v>
      </c>
      <c r="E12519">
        <v>0</v>
      </c>
      <c r="F12519" t="s">
        <v>26</v>
      </c>
      <c r="G12519" s="1">
        <v>37917</v>
      </c>
      <c r="H12519">
        <v>0</v>
      </c>
      <c r="I12519" t="s">
        <v>19</v>
      </c>
      <c r="J12519">
        <v>21</v>
      </c>
      <c r="K12519">
        <v>13507</v>
      </c>
      <c r="L12519" s="1">
        <v>39062</v>
      </c>
      <c r="M12519" s="2">
        <f t="shared" si="585"/>
        <v>39.347222222222221</v>
      </c>
      <c r="N12519" s="2">
        <f t="shared" si="586"/>
        <v>42.480555555555554</v>
      </c>
      <c r="O12519" s="2">
        <f t="shared" si="587"/>
        <v>3.1333333333333329</v>
      </c>
    </row>
    <row r="12520" spans="1:15" x14ac:dyDescent="0.25">
      <c r="A12520">
        <v>12519</v>
      </c>
      <c r="B12520">
        <v>2</v>
      </c>
      <c r="C12520" s="1">
        <v>17571</v>
      </c>
      <c r="D12520">
        <v>3200</v>
      </c>
      <c r="E12520">
        <v>0</v>
      </c>
      <c r="F12520" t="s">
        <v>14</v>
      </c>
      <c r="G12520" s="1">
        <v>37917</v>
      </c>
      <c r="H12520">
        <v>0</v>
      </c>
      <c r="J12520">
        <v>21</v>
      </c>
      <c r="K12520">
        <v>88881</v>
      </c>
      <c r="L12520" s="1">
        <v>366</v>
      </c>
      <c r="M12520" s="2">
        <f t="shared" si="585"/>
        <v>55.708333333333336</v>
      </c>
      <c r="N12520" s="2" t="str">
        <f t="shared" si="586"/>
        <v/>
      </c>
      <c r="O12520" s="2" t="str">
        <f t="shared" si="587"/>
        <v/>
      </c>
    </row>
    <row r="12521" spans="1:15" x14ac:dyDescent="0.25">
      <c r="A12521">
        <v>12520</v>
      </c>
      <c r="B12521">
        <v>3</v>
      </c>
      <c r="C12521" s="1">
        <v>26788</v>
      </c>
      <c r="D12521">
        <v>1620</v>
      </c>
      <c r="E12521">
        <v>2</v>
      </c>
      <c r="F12521" t="s">
        <v>14</v>
      </c>
      <c r="G12521" s="1">
        <v>37918</v>
      </c>
      <c r="H12521">
        <v>2</v>
      </c>
      <c r="J12521">
        <v>10</v>
      </c>
      <c r="K12521">
        <v>10107</v>
      </c>
      <c r="L12521" s="1">
        <v>366</v>
      </c>
      <c r="M12521" s="2">
        <f t="shared" si="585"/>
        <v>30.472222222222221</v>
      </c>
      <c r="N12521" s="2" t="str">
        <f t="shared" si="586"/>
        <v/>
      </c>
      <c r="O12521" s="2" t="str">
        <f t="shared" si="587"/>
        <v/>
      </c>
    </row>
    <row r="12522" spans="1:15" x14ac:dyDescent="0.25">
      <c r="A12522">
        <v>12521</v>
      </c>
      <c r="B12522">
        <v>2</v>
      </c>
      <c r="C12522" s="1">
        <v>28189</v>
      </c>
      <c r="D12522">
        <v>0</v>
      </c>
      <c r="E12522">
        <v>0</v>
      </c>
      <c r="F12522" t="s">
        <v>20</v>
      </c>
      <c r="G12522" s="1">
        <v>37918</v>
      </c>
      <c r="H12522">
        <v>2</v>
      </c>
      <c r="J12522">
        <v>10</v>
      </c>
      <c r="K12522">
        <v>10807</v>
      </c>
      <c r="L12522" s="1">
        <v>366</v>
      </c>
      <c r="M12522" s="2">
        <f t="shared" si="585"/>
        <v>26.636111111111113</v>
      </c>
      <c r="N12522" s="2" t="str">
        <f t="shared" si="586"/>
        <v/>
      </c>
      <c r="O12522" s="2" t="str">
        <f t="shared" si="587"/>
        <v/>
      </c>
    </row>
    <row r="12523" spans="1:15" x14ac:dyDescent="0.25">
      <c r="A12523">
        <v>12522</v>
      </c>
      <c r="B12523">
        <v>4</v>
      </c>
      <c r="C12523" s="1">
        <v>20692</v>
      </c>
      <c r="D12523">
        <v>0</v>
      </c>
      <c r="E12523">
        <v>0</v>
      </c>
      <c r="F12523" t="s">
        <v>20</v>
      </c>
      <c r="G12523" s="1">
        <v>37918</v>
      </c>
      <c r="H12523">
        <v>2</v>
      </c>
      <c r="J12523">
        <v>10</v>
      </c>
      <c r="K12523">
        <v>16607</v>
      </c>
      <c r="L12523" s="1">
        <v>366</v>
      </c>
      <c r="M12523" s="2">
        <f t="shared" si="585"/>
        <v>47.163888888888891</v>
      </c>
      <c r="N12523" s="2" t="str">
        <f t="shared" si="586"/>
        <v/>
      </c>
      <c r="O12523" s="2" t="str">
        <f t="shared" si="587"/>
        <v/>
      </c>
    </row>
    <row r="12524" spans="1:15" x14ac:dyDescent="0.25">
      <c r="A12524">
        <v>12523</v>
      </c>
      <c r="B12524">
        <v>4</v>
      </c>
      <c r="C12524" s="1">
        <v>27295</v>
      </c>
      <c r="D12524">
        <v>0</v>
      </c>
      <c r="E12524">
        <v>0</v>
      </c>
      <c r="F12524" t="s">
        <v>20</v>
      </c>
      <c r="G12524" s="1">
        <v>37918</v>
      </c>
      <c r="H12524">
        <v>2</v>
      </c>
      <c r="J12524">
        <v>10</v>
      </c>
      <c r="K12524">
        <v>14707</v>
      </c>
      <c r="L12524" s="1">
        <v>366</v>
      </c>
      <c r="M12524" s="2">
        <f t="shared" si="585"/>
        <v>29.086111111111112</v>
      </c>
      <c r="N12524" s="2" t="str">
        <f t="shared" si="586"/>
        <v/>
      </c>
      <c r="O12524" s="2" t="str">
        <f t="shared" si="587"/>
        <v/>
      </c>
    </row>
    <row r="12525" spans="1:15" x14ac:dyDescent="0.25">
      <c r="A12525">
        <v>12524</v>
      </c>
      <c r="B12525">
        <v>3</v>
      </c>
      <c r="C12525" s="1">
        <v>18170</v>
      </c>
      <c r="D12525">
        <v>3300</v>
      </c>
      <c r="E12525">
        <v>3</v>
      </c>
      <c r="F12525" t="s">
        <v>14</v>
      </c>
      <c r="G12525" s="1">
        <v>37918</v>
      </c>
      <c r="H12525">
        <v>0</v>
      </c>
      <c r="J12525">
        <v>21</v>
      </c>
      <c r="K12525">
        <v>88881</v>
      </c>
      <c r="L12525" s="1">
        <v>366</v>
      </c>
      <c r="M12525" s="2">
        <f t="shared" si="585"/>
        <v>54.069444444444443</v>
      </c>
      <c r="N12525" s="2" t="str">
        <f t="shared" si="586"/>
        <v/>
      </c>
      <c r="O12525" s="2" t="str">
        <f t="shared" si="587"/>
        <v/>
      </c>
    </row>
    <row r="12526" spans="1:15" x14ac:dyDescent="0.25">
      <c r="A12526">
        <v>12525</v>
      </c>
      <c r="B12526">
        <v>2</v>
      </c>
      <c r="C12526" s="1">
        <v>24748</v>
      </c>
      <c r="D12526">
        <v>0</v>
      </c>
      <c r="E12526">
        <v>0</v>
      </c>
      <c r="F12526" t="s">
        <v>20</v>
      </c>
      <c r="G12526" s="1">
        <v>37921</v>
      </c>
      <c r="H12526">
        <v>0</v>
      </c>
      <c r="J12526">
        <v>10</v>
      </c>
      <c r="K12526">
        <v>10107</v>
      </c>
      <c r="L12526" s="1">
        <v>366</v>
      </c>
      <c r="M12526" s="2">
        <f t="shared" si="585"/>
        <v>36.06666666666667</v>
      </c>
      <c r="N12526" s="2" t="str">
        <f t="shared" si="586"/>
        <v/>
      </c>
      <c r="O12526" s="2" t="str">
        <f t="shared" si="587"/>
        <v/>
      </c>
    </row>
    <row r="12527" spans="1:15" x14ac:dyDescent="0.25">
      <c r="A12527">
        <v>12526</v>
      </c>
      <c r="B12527">
        <v>3</v>
      </c>
      <c r="C12527" s="1">
        <v>27459</v>
      </c>
      <c r="D12527">
        <v>1900</v>
      </c>
      <c r="E12527">
        <v>0</v>
      </c>
      <c r="F12527" t="s">
        <v>16</v>
      </c>
      <c r="G12527" s="1">
        <v>37921</v>
      </c>
      <c r="H12527">
        <v>2</v>
      </c>
      <c r="J12527">
        <v>10</v>
      </c>
      <c r="K12527">
        <v>14707</v>
      </c>
      <c r="L12527" s="1">
        <v>366</v>
      </c>
      <c r="M12527" s="2">
        <f t="shared" si="585"/>
        <v>28.641666666666666</v>
      </c>
      <c r="N12527" s="2" t="str">
        <f t="shared" si="586"/>
        <v/>
      </c>
      <c r="O12527" s="2" t="str">
        <f t="shared" si="587"/>
        <v/>
      </c>
    </row>
    <row r="12528" spans="1:15" x14ac:dyDescent="0.25">
      <c r="A12528">
        <v>12527</v>
      </c>
      <c r="B12528">
        <v>4</v>
      </c>
      <c r="C12528" s="1">
        <v>29601</v>
      </c>
      <c r="D12528">
        <v>0</v>
      </c>
      <c r="E12528">
        <v>0</v>
      </c>
      <c r="F12528" t="s">
        <v>20</v>
      </c>
      <c r="G12528" s="1">
        <v>37922</v>
      </c>
      <c r="H12528">
        <v>2</v>
      </c>
      <c r="J12528">
        <v>10</v>
      </c>
      <c r="K12528">
        <v>13507</v>
      </c>
      <c r="L12528" s="1">
        <v>366</v>
      </c>
      <c r="M12528" s="2">
        <f t="shared" si="585"/>
        <v>22.786111111111111</v>
      </c>
      <c r="N12528" s="2" t="str">
        <f t="shared" si="586"/>
        <v/>
      </c>
      <c r="O12528" s="2" t="str">
        <f t="shared" si="587"/>
        <v/>
      </c>
    </row>
    <row r="12529" spans="1:15" x14ac:dyDescent="0.25">
      <c r="A12529">
        <v>12528</v>
      </c>
      <c r="B12529">
        <v>3</v>
      </c>
      <c r="C12529" s="1">
        <v>27652</v>
      </c>
      <c r="D12529">
        <v>0</v>
      </c>
      <c r="E12529">
        <v>0</v>
      </c>
      <c r="F12529" t="s">
        <v>13</v>
      </c>
      <c r="G12529" s="1">
        <v>37923</v>
      </c>
      <c r="H12529">
        <v>0</v>
      </c>
      <c r="J12529">
        <v>23</v>
      </c>
      <c r="K12529">
        <v>88883</v>
      </c>
      <c r="L12529" s="1">
        <v>366</v>
      </c>
      <c r="M12529" s="2">
        <f t="shared" si="585"/>
        <v>28.122222222222224</v>
      </c>
      <c r="N12529" s="2" t="str">
        <f t="shared" si="586"/>
        <v/>
      </c>
      <c r="O12529" s="2" t="str">
        <f t="shared" si="587"/>
        <v/>
      </c>
    </row>
    <row r="12530" spans="1:15" x14ac:dyDescent="0.25">
      <c r="A12530">
        <v>12529</v>
      </c>
      <c r="B12530">
        <v>4</v>
      </c>
      <c r="C12530" s="1">
        <v>29465</v>
      </c>
      <c r="D12530">
        <v>0</v>
      </c>
      <c r="E12530">
        <v>0</v>
      </c>
      <c r="F12530" t="s">
        <v>20</v>
      </c>
      <c r="G12530" s="1">
        <v>37923</v>
      </c>
      <c r="H12530">
        <v>2</v>
      </c>
      <c r="J12530">
        <v>10</v>
      </c>
      <c r="K12530">
        <v>10107</v>
      </c>
      <c r="L12530" s="1">
        <v>366</v>
      </c>
      <c r="M12530" s="2">
        <f t="shared" si="585"/>
        <v>23.161111111111111</v>
      </c>
      <c r="N12530" s="2" t="str">
        <f t="shared" si="586"/>
        <v/>
      </c>
      <c r="O12530" s="2" t="str">
        <f t="shared" si="587"/>
        <v/>
      </c>
    </row>
    <row r="12531" spans="1:15" x14ac:dyDescent="0.25">
      <c r="A12531">
        <v>12530</v>
      </c>
      <c r="B12531">
        <v>3</v>
      </c>
      <c r="C12531" s="1">
        <v>20578</v>
      </c>
      <c r="D12531">
        <v>0</v>
      </c>
      <c r="E12531">
        <v>0</v>
      </c>
      <c r="F12531" t="s">
        <v>17</v>
      </c>
      <c r="G12531" s="1">
        <v>37923</v>
      </c>
      <c r="H12531">
        <v>2</v>
      </c>
      <c r="J12531">
        <v>10</v>
      </c>
      <c r="K12531">
        <v>10107</v>
      </c>
      <c r="L12531" s="1">
        <v>366</v>
      </c>
      <c r="M12531" s="2">
        <f t="shared" si="585"/>
        <v>47.488888888888887</v>
      </c>
      <c r="N12531" s="2" t="str">
        <f t="shared" si="586"/>
        <v/>
      </c>
      <c r="O12531" s="2" t="str">
        <f t="shared" si="587"/>
        <v/>
      </c>
    </row>
    <row r="12532" spans="1:15" x14ac:dyDescent="0.25">
      <c r="A12532">
        <v>12531</v>
      </c>
      <c r="B12532">
        <v>2</v>
      </c>
      <c r="C12532" s="1">
        <v>22419</v>
      </c>
      <c r="D12532">
        <v>0</v>
      </c>
      <c r="E12532">
        <v>2</v>
      </c>
      <c r="F12532" t="s">
        <v>14</v>
      </c>
      <c r="G12532" s="1">
        <v>37923</v>
      </c>
      <c r="H12532">
        <v>2</v>
      </c>
      <c r="J12532">
        <v>10</v>
      </c>
      <c r="K12532">
        <v>13507</v>
      </c>
      <c r="L12532" s="1">
        <v>366</v>
      </c>
      <c r="M12532" s="2">
        <f t="shared" si="585"/>
        <v>42.447222222222223</v>
      </c>
      <c r="N12532" s="2" t="str">
        <f t="shared" si="586"/>
        <v/>
      </c>
      <c r="O12532" s="2" t="str">
        <f t="shared" si="587"/>
        <v/>
      </c>
    </row>
    <row r="12533" spans="1:15" x14ac:dyDescent="0.25">
      <c r="A12533">
        <v>12532</v>
      </c>
      <c r="B12533">
        <v>2</v>
      </c>
      <c r="C12533" s="1">
        <v>25730</v>
      </c>
      <c r="D12533">
        <v>916</v>
      </c>
      <c r="E12533">
        <v>0</v>
      </c>
      <c r="F12533" t="s">
        <v>14</v>
      </c>
      <c r="G12533" s="1">
        <v>37923</v>
      </c>
      <c r="H12533">
        <v>2</v>
      </c>
      <c r="J12533">
        <v>10</v>
      </c>
      <c r="K12533">
        <v>88881</v>
      </c>
      <c r="L12533" s="1">
        <v>366</v>
      </c>
      <c r="M12533" s="2">
        <f t="shared" si="585"/>
        <v>33.383333333333333</v>
      </c>
      <c r="N12533" s="2" t="str">
        <f t="shared" si="586"/>
        <v/>
      </c>
      <c r="O12533" s="2" t="str">
        <f t="shared" si="587"/>
        <v/>
      </c>
    </row>
    <row r="12534" spans="1:15" x14ac:dyDescent="0.25">
      <c r="A12534">
        <v>12533</v>
      </c>
      <c r="B12534">
        <v>3</v>
      </c>
      <c r="C12534" s="1">
        <v>18635</v>
      </c>
      <c r="D12534">
        <v>0</v>
      </c>
      <c r="E12534">
        <v>0</v>
      </c>
      <c r="F12534" t="s">
        <v>13</v>
      </c>
      <c r="G12534" s="1">
        <v>37924</v>
      </c>
      <c r="H12534">
        <v>2</v>
      </c>
      <c r="I12534" t="s">
        <v>24</v>
      </c>
      <c r="J12534">
        <v>21</v>
      </c>
      <c r="K12534">
        <v>14607</v>
      </c>
      <c r="L12534" s="1">
        <v>37946</v>
      </c>
      <c r="M12534" s="2">
        <f t="shared" si="585"/>
        <v>52.81388888888889</v>
      </c>
      <c r="N12534" s="2">
        <f t="shared" si="586"/>
        <v>52.87222222222222</v>
      </c>
      <c r="O12534" s="2">
        <f t="shared" si="587"/>
        <v>5.8333333333330017E-2</v>
      </c>
    </row>
    <row r="12535" spans="1:15" x14ac:dyDescent="0.25">
      <c r="A12535">
        <v>12534</v>
      </c>
      <c r="B12535">
        <v>2</v>
      </c>
      <c r="C12535" s="1">
        <v>27330</v>
      </c>
      <c r="D12535">
        <v>1273</v>
      </c>
      <c r="E12535">
        <v>0</v>
      </c>
      <c r="F12535" t="s">
        <v>20</v>
      </c>
      <c r="G12535" s="1">
        <v>37924</v>
      </c>
      <c r="H12535">
        <v>2</v>
      </c>
      <c r="J12535">
        <v>10</v>
      </c>
      <c r="K12535">
        <v>14607</v>
      </c>
      <c r="L12535" s="1">
        <v>366</v>
      </c>
      <c r="M12535" s="2">
        <f t="shared" si="585"/>
        <v>29.005555555555556</v>
      </c>
      <c r="N12535" s="2" t="str">
        <f t="shared" si="586"/>
        <v/>
      </c>
      <c r="O12535" s="2" t="str">
        <f t="shared" si="587"/>
        <v/>
      </c>
    </row>
    <row r="12536" spans="1:15" x14ac:dyDescent="0.25">
      <c r="A12536">
        <v>12535</v>
      </c>
      <c r="B12536">
        <v>4</v>
      </c>
      <c r="C12536" s="1">
        <v>32458</v>
      </c>
      <c r="D12536">
        <v>0</v>
      </c>
      <c r="E12536">
        <v>0</v>
      </c>
      <c r="F12536" t="s">
        <v>20</v>
      </c>
      <c r="G12536" s="1">
        <v>37924</v>
      </c>
      <c r="H12536">
        <v>2</v>
      </c>
      <c r="J12536">
        <v>21</v>
      </c>
      <c r="K12536">
        <v>10107</v>
      </c>
      <c r="L12536" s="1">
        <v>366</v>
      </c>
      <c r="M12536" s="2">
        <f t="shared" si="585"/>
        <v>14.969444444444445</v>
      </c>
      <c r="N12536" s="2" t="str">
        <f t="shared" si="586"/>
        <v/>
      </c>
      <c r="O12536" s="2" t="str">
        <f t="shared" si="587"/>
        <v/>
      </c>
    </row>
    <row r="12537" spans="1:15" x14ac:dyDescent="0.25">
      <c r="A12537">
        <v>12536</v>
      </c>
      <c r="B12537">
        <v>4</v>
      </c>
      <c r="C12537" s="1">
        <v>25506</v>
      </c>
      <c r="D12537">
        <v>0</v>
      </c>
      <c r="E12537">
        <v>0</v>
      </c>
      <c r="F12537" t="s">
        <v>20</v>
      </c>
      <c r="G12537" s="1">
        <v>37924</v>
      </c>
      <c r="H12537">
        <v>0</v>
      </c>
      <c r="J12537">
        <v>10</v>
      </c>
      <c r="K12537">
        <v>10107</v>
      </c>
      <c r="L12537" s="1">
        <v>366</v>
      </c>
      <c r="M12537" s="2">
        <f t="shared" si="585"/>
        <v>34</v>
      </c>
      <c r="N12537" s="2" t="str">
        <f t="shared" si="586"/>
        <v/>
      </c>
      <c r="O12537" s="2" t="str">
        <f t="shared" si="587"/>
        <v/>
      </c>
    </row>
    <row r="12538" spans="1:15" x14ac:dyDescent="0.25">
      <c r="A12538">
        <v>12537</v>
      </c>
      <c r="B12538">
        <v>3</v>
      </c>
      <c r="C12538" s="1">
        <v>19325</v>
      </c>
      <c r="D12538">
        <v>0</v>
      </c>
      <c r="E12538">
        <v>0</v>
      </c>
      <c r="F12538" t="s">
        <v>14</v>
      </c>
      <c r="G12538" s="1">
        <v>37925</v>
      </c>
      <c r="H12538">
        <v>2</v>
      </c>
      <c r="J12538">
        <v>10</v>
      </c>
      <c r="K12538">
        <v>14607</v>
      </c>
      <c r="L12538" s="1">
        <v>366</v>
      </c>
      <c r="M12538" s="2">
        <f t="shared" si="585"/>
        <v>50.924999999999997</v>
      </c>
      <c r="N12538" s="2" t="str">
        <f t="shared" si="586"/>
        <v/>
      </c>
      <c r="O12538" s="2" t="str">
        <f t="shared" si="587"/>
        <v/>
      </c>
    </row>
    <row r="12539" spans="1:15" x14ac:dyDescent="0.25">
      <c r="A12539">
        <v>12538</v>
      </c>
      <c r="B12539">
        <v>3</v>
      </c>
      <c r="C12539" s="1">
        <v>11920</v>
      </c>
      <c r="D12539">
        <v>0</v>
      </c>
      <c r="E12539">
        <v>0</v>
      </c>
      <c r="F12539" t="s">
        <v>14</v>
      </c>
      <c r="G12539" s="1">
        <v>37925</v>
      </c>
      <c r="H12539">
        <v>2</v>
      </c>
      <c r="J12539">
        <v>10</v>
      </c>
      <c r="K12539">
        <v>10107</v>
      </c>
      <c r="L12539" s="1">
        <v>366</v>
      </c>
      <c r="M12539" s="2">
        <f t="shared" si="585"/>
        <v>71.197222222222223</v>
      </c>
      <c r="N12539" s="2" t="str">
        <f t="shared" si="586"/>
        <v/>
      </c>
      <c r="O12539" s="2" t="str">
        <f t="shared" si="587"/>
        <v/>
      </c>
    </row>
    <row r="12540" spans="1:15" x14ac:dyDescent="0.25">
      <c r="A12540">
        <v>12539</v>
      </c>
      <c r="B12540">
        <v>4</v>
      </c>
      <c r="C12540" s="1">
        <v>26761</v>
      </c>
      <c r="D12540">
        <v>1994</v>
      </c>
      <c r="E12540">
        <v>0</v>
      </c>
      <c r="F12540" t="s">
        <v>26</v>
      </c>
      <c r="G12540" s="1">
        <v>37928</v>
      </c>
      <c r="H12540">
        <v>2</v>
      </c>
      <c r="J12540">
        <v>10</v>
      </c>
      <c r="K12540">
        <v>10107</v>
      </c>
      <c r="L12540" s="1">
        <v>366</v>
      </c>
      <c r="M12540" s="2">
        <f t="shared" si="585"/>
        <v>30.572222222222223</v>
      </c>
      <c r="N12540" s="2" t="str">
        <f t="shared" si="586"/>
        <v/>
      </c>
      <c r="O12540" s="2" t="str">
        <f t="shared" si="587"/>
        <v/>
      </c>
    </row>
    <row r="12541" spans="1:15" x14ac:dyDescent="0.25">
      <c r="A12541">
        <v>12540</v>
      </c>
      <c r="B12541">
        <v>2</v>
      </c>
      <c r="C12541" s="1">
        <v>26856</v>
      </c>
      <c r="D12541">
        <v>1790</v>
      </c>
      <c r="E12541">
        <v>1</v>
      </c>
      <c r="F12541" t="s">
        <v>23</v>
      </c>
      <c r="G12541" s="1">
        <v>37928</v>
      </c>
      <c r="H12541">
        <v>2</v>
      </c>
      <c r="J12541">
        <v>10</v>
      </c>
      <c r="K12541">
        <v>10107</v>
      </c>
      <c r="L12541" s="1">
        <v>366</v>
      </c>
      <c r="M12541" s="2">
        <f t="shared" si="585"/>
        <v>30.31111111111111</v>
      </c>
      <c r="N12541" s="2" t="str">
        <f t="shared" si="586"/>
        <v/>
      </c>
      <c r="O12541" s="2" t="str">
        <f t="shared" si="587"/>
        <v/>
      </c>
    </row>
    <row r="12542" spans="1:15" x14ac:dyDescent="0.25">
      <c r="A12542">
        <v>12541</v>
      </c>
      <c r="B12542">
        <v>2</v>
      </c>
      <c r="C12542" s="1">
        <v>29039</v>
      </c>
      <c r="D12542">
        <v>0</v>
      </c>
      <c r="E12542">
        <v>0</v>
      </c>
      <c r="F12542" t="s">
        <v>26</v>
      </c>
      <c r="G12542" s="1">
        <v>37928</v>
      </c>
      <c r="H12542">
        <v>2</v>
      </c>
      <c r="J12542">
        <v>10</v>
      </c>
      <c r="K12542">
        <v>13607</v>
      </c>
      <c r="L12542" s="1">
        <v>366</v>
      </c>
      <c r="M12542" s="2">
        <f t="shared" si="585"/>
        <v>24.333333333333332</v>
      </c>
      <c r="N12542" s="2" t="str">
        <f t="shared" si="586"/>
        <v/>
      </c>
      <c r="O12542" s="2" t="str">
        <f t="shared" si="587"/>
        <v/>
      </c>
    </row>
    <row r="12543" spans="1:15" x14ac:dyDescent="0.25">
      <c r="A12543">
        <v>12542</v>
      </c>
      <c r="B12543">
        <v>2</v>
      </c>
      <c r="C12543" s="1">
        <v>22990</v>
      </c>
      <c r="D12543">
        <v>0</v>
      </c>
      <c r="E12543">
        <v>0</v>
      </c>
      <c r="F12543" t="s">
        <v>13</v>
      </c>
      <c r="G12543" s="1">
        <v>37928</v>
      </c>
      <c r="H12543">
        <v>0</v>
      </c>
      <c r="J12543">
        <v>25</v>
      </c>
      <c r="K12543">
        <v>88882</v>
      </c>
      <c r="L12543" s="1">
        <v>366</v>
      </c>
      <c r="M12543" s="2">
        <f t="shared" si="585"/>
        <v>40.897222222222226</v>
      </c>
      <c r="N12543" s="2" t="str">
        <f t="shared" si="586"/>
        <v/>
      </c>
      <c r="O12543" s="2" t="str">
        <f t="shared" si="587"/>
        <v/>
      </c>
    </row>
    <row r="12544" spans="1:15" x14ac:dyDescent="0.25">
      <c r="A12544">
        <v>12543</v>
      </c>
      <c r="B12544">
        <v>3</v>
      </c>
      <c r="C12544" s="1">
        <v>24182</v>
      </c>
      <c r="D12544">
        <v>0</v>
      </c>
      <c r="E12544">
        <v>0</v>
      </c>
      <c r="F12544" t="s">
        <v>14</v>
      </c>
      <c r="G12544" s="1">
        <v>37929</v>
      </c>
      <c r="H12544">
        <v>2</v>
      </c>
      <c r="J12544">
        <v>10</v>
      </c>
      <c r="K12544">
        <v>13507</v>
      </c>
      <c r="L12544" s="1">
        <v>366</v>
      </c>
      <c r="M12544" s="2">
        <f t="shared" si="585"/>
        <v>37.633333333333333</v>
      </c>
      <c r="N12544" s="2" t="str">
        <f t="shared" si="586"/>
        <v/>
      </c>
      <c r="O12544" s="2" t="str">
        <f t="shared" si="587"/>
        <v/>
      </c>
    </row>
    <row r="12545" spans="1:15" x14ac:dyDescent="0.25">
      <c r="A12545">
        <v>12544</v>
      </c>
      <c r="B12545">
        <v>3</v>
      </c>
      <c r="C12545" s="1">
        <v>29486</v>
      </c>
      <c r="D12545">
        <v>1600</v>
      </c>
      <c r="E12545">
        <v>1</v>
      </c>
      <c r="F12545" t="s">
        <v>18</v>
      </c>
      <c r="G12545" s="1">
        <v>37929</v>
      </c>
      <c r="H12545">
        <v>2</v>
      </c>
      <c r="J12545">
        <v>10</v>
      </c>
      <c r="K12545">
        <v>16607</v>
      </c>
      <c r="L12545" s="1">
        <v>366</v>
      </c>
      <c r="M12545" s="2">
        <f t="shared" si="585"/>
        <v>23.116666666666667</v>
      </c>
      <c r="N12545" s="2" t="str">
        <f t="shared" si="586"/>
        <v/>
      </c>
      <c r="O12545" s="2" t="str">
        <f t="shared" si="587"/>
        <v/>
      </c>
    </row>
    <row r="12546" spans="1:15" x14ac:dyDescent="0.25">
      <c r="A12546">
        <v>12545</v>
      </c>
      <c r="B12546">
        <v>2</v>
      </c>
      <c r="C12546" s="1">
        <v>17412</v>
      </c>
      <c r="D12546">
        <v>3100</v>
      </c>
      <c r="E12546">
        <v>0</v>
      </c>
      <c r="F12546" t="s">
        <v>14</v>
      </c>
      <c r="G12546" s="1">
        <v>37929</v>
      </c>
      <c r="H12546">
        <v>2</v>
      </c>
      <c r="J12546">
        <v>10</v>
      </c>
      <c r="K12546">
        <v>10907</v>
      </c>
      <c r="L12546" s="1">
        <v>366</v>
      </c>
      <c r="M12546" s="2">
        <f t="shared" si="585"/>
        <v>56.172222222222224</v>
      </c>
      <c r="N12546" s="2" t="str">
        <f t="shared" si="586"/>
        <v/>
      </c>
      <c r="O12546" s="2" t="str">
        <f t="shared" si="587"/>
        <v/>
      </c>
    </row>
    <row r="12547" spans="1:15" x14ac:dyDescent="0.25">
      <c r="A12547">
        <v>12546</v>
      </c>
      <c r="B12547">
        <v>2</v>
      </c>
      <c r="C12547" s="1">
        <v>24889</v>
      </c>
      <c r="D12547">
        <v>1808</v>
      </c>
      <c r="E12547">
        <v>3</v>
      </c>
      <c r="F12547" t="s">
        <v>26</v>
      </c>
      <c r="G12547" s="1">
        <v>37929</v>
      </c>
      <c r="H12547">
        <v>2</v>
      </c>
      <c r="J12547">
        <v>10</v>
      </c>
      <c r="K12547">
        <v>10207</v>
      </c>
      <c r="L12547" s="1">
        <v>366</v>
      </c>
      <c r="M12547" s="2">
        <f t="shared" si="585"/>
        <v>35.702777777777776</v>
      </c>
      <c r="N12547" s="2" t="str">
        <f t="shared" si="586"/>
        <v/>
      </c>
      <c r="O12547" s="2" t="str">
        <f t="shared" si="587"/>
        <v/>
      </c>
    </row>
    <row r="12548" spans="1:15" x14ac:dyDescent="0.25">
      <c r="A12548">
        <v>12547</v>
      </c>
      <c r="B12548">
        <v>2</v>
      </c>
      <c r="C12548" s="1">
        <v>19849</v>
      </c>
      <c r="D12548">
        <v>0</v>
      </c>
      <c r="E12548">
        <v>2</v>
      </c>
      <c r="F12548" t="s">
        <v>14</v>
      </c>
      <c r="G12548" s="1">
        <v>37929</v>
      </c>
      <c r="H12548">
        <v>2</v>
      </c>
      <c r="J12548">
        <v>10</v>
      </c>
      <c r="K12548">
        <v>18707</v>
      </c>
      <c r="L12548" s="1">
        <v>366</v>
      </c>
      <c r="M12548" s="2">
        <f t="shared" si="585"/>
        <v>49.49722222222222</v>
      </c>
      <c r="N12548" s="2" t="str">
        <f t="shared" si="586"/>
        <v/>
      </c>
      <c r="O12548" s="2" t="str">
        <f t="shared" si="587"/>
        <v/>
      </c>
    </row>
    <row r="12549" spans="1:15" x14ac:dyDescent="0.25">
      <c r="A12549">
        <v>12548</v>
      </c>
      <c r="B12549">
        <v>2</v>
      </c>
      <c r="C12549" s="1">
        <v>25747</v>
      </c>
      <c r="D12549">
        <v>1525</v>
      </c>
      <c r="E12549">
        <v>0</v>
      </c>
      <c r="F12549" t="s">
        <v>26</v>
      </c>
      <c r="G12549" s="1">
        <v>37929</v>
      </c>
      <c r="H12549">
        <v>2</v>
      </c>
      <c r="J12549">
        <v>10</v>
      </c>
      <c r="K12549">
        <v>16707</v>
      </c>
      <c r="L12549" s="1">
        <v>366</v>
      </c>
      <c r="M12549" s="2">
        <f t="shared" ref="M12549:M12612" si="588">DAYS360(C12549,G12549,TRUE)/360</f>
        <v>33.35</v>
      </c>
      <c r="N12549" s="2" t="str">
        <f t="shared" ref="N12549:N12612" si="589">IF(DAYS360(C12549,L12549)/360&gt;0,DAYS360(C12549,L12549)/360,"")</f>
        <v/>
      </c>
      <c r="O12549" s="2" t="str">
        <f t="shared" ref="O12549:O12612" si="590">IF(N12549="","",N12549-M12549)</f>
        <v/>
      </c>
    </row>
    <row r="12550" spans="1:15" x14ac:dyDescent="0.25">
      <c r="A12550">
        <v>12549</v>
      </c>
      <c r="B12550">
        <v>2</v>
      </c>
      <c r="C12550" s="1">
        <v>14120</v>
      </c>
      <c r="D12550">
        <v>0</v>
      </c>
      <c r="E12550">
        <v>0</v>
      </c>
      <c r="F12550" t="s">
        <v>13</v>
      </c>
      <c r="G12550" s="1">
        <v>37929</v>
      </c>
      <c r="H12550">
        <v>0</v>
      </c>
      <c r="J12550">
        <v>21</v>
      </c>
      <c r="K12550">
        <v>88882</v>
      </c>
      <c r="L12550" s="1">
        <v>366</v>
      </c>
      <c r="M12550" s="2">
        <f t="shared" si="588"/>
        <v>65.183333333333337</v>
      </c>
      <c r="N12550" s="2" t="str">
        <f t="shared" si="589"/>
        <v/>
      </c>
      <c r="O12550" s="2" t="str">
        <f t="shared" si="590"/>
        <v/>
      </c>
    </row>
    <row r="12551" spans="1:15" x14ac:dyDescent="0.25">
      <c r="A12551">
        <v>12550</v>
      </c>
      <c r="B12551">
        <v>2</v>
      </c>
      <c r="C12551" s="1">
        <v>33028</v>
      </c>
      <c r="D12551">
        <v>0</v>
      </c>
      <c r="E12551">
        <v>0</v>
      </c>
      <c r="F12551" t="s">
        <v>20</v>
      </c>
      <c r="G12551" s="1">
        <v>37930</v>
      </c>
      <c r="H12551">
        <v>2</v>
      </c>
      <c r="J12551">
        <v>21</v>
      </c>
      <c r="K12551">
        <v>10107</v>
      </c>
      <c r="L12551" s="1">
        <v>366</v>
      </c>
      <c r="M12551" s="2">
        <f t="shared" si="588"/>
        <v>13.419444444444444</v>
      </c>
      <c r="N12551" s="2" t="str">
        <f t="shared" si="589"/>
        <v/>
      </c>
      <c r="O12551" s="2" t="str">
        <f t="shared" si="590"/>
        <v/>
      </c>
    </row>
    <row r="12552" spans="1:15" x14ac:dyDescent="0.25">
      <c r="A12552">
        <v>12551</v>
      </c>
      <c r="B12552">
        <v>2</v>
      </c>
      <c r="C12552" s="1">
        <v>24468</v>
      </c>
      <c r="D12552">
        <v>0</v>
      </c>
      <c r="E12552">
        <v>0</v>
      </c>
      <c r="F12552" t="s">
        <v>14</v>
      </c>
      <c r="G12552" s="1">
        <v>37930</v>
      </c>
      <c r="H12552">
        <v>2</v>
      </c>
      <c r="J12552">
        <v>10</v>
      </c>
      <c r="K12552">
        <v>10307</v>
      </c>
      <c r="L12552" s="1">
        <v>366</v>
      </c>
      <c r="M12552" s="2">
        <f t="shared" si="588"/>
        <v>36.855555555555554</v>
      </c>
      <c r="N12552" s="2" t="str">
        <f t="shared" si="589"/>
        <v/>
      </c>
      <c r="O12552" s="2" t="str">
        <f t="shared" si="590"/>
        <v/>
      </c>
    </row>
    <row r="12553" spans="1:15" x14ac:dyDescent="0.25">
      <c r="A12553">
        <v>12552</v>
      </c>
      <c r="B12553">
        <v>2</v>
      </c>
      <c r="C12553" s="1">
        <v>28272</v>
      </c>
      <c r="D12553">
        <v>0</v>
      </c>
      <c r="E12553">
        <v>0</v>
      </c>
      <c r="F12553" t="s">
        <v>20</v>
      </c>
      <c r="G12553" s="1">
        <v>37930</v>
      </c>
      <c r="H12553">
        <v>2</v>
      </c>
      <c r="J12553">
        <v>10</v>
      </c>
      <c r="K12553">
        <v>18319</v>
      </c>
      <c r="L12553" s="1">
        <v>366</v>
      </c>
      <c r="M12553" s="2">
        <f t="shared" si="588"/>
        <v>26.43888888888889</v>
      </c>
      <c r="N12553" s="2" t="str">
        <f t="shared" si="589"/>
        <v/>
      </c>
      <c r="O12553" s="2" t="str">
        <f t="shared" si="590"/>
        <v/>
      </c>
    </row>
    <row r="12554" spans="1:15" x14ac:dyDescent="0.25">
      <c r="A12554">
        <v>12553</v>
      </c>
      <c r="B12554">
        <v>2</v>
      </c>
      <c r="C12554" s="1">
        <v>26678</v>
      </c>
      <c r="D12554">
        <v>2410</v>
      </c>
      <c r="E12554">
        <v>0</v>
      </c>
      <c r="F12554" t="s">
        <v>13</v>
      </c>
      <c r="G12554" s="1">
        <v>37931</v>
      </c>
      <c r="H12554">
        <v>0</v>
      </c>
      <c r="J12554">
        <v>21</v>
      </c>
      <c r="K12554">
        <v>11307</v>
      </c>
      <c r="L12554" s="1">
        <v>366</v>
      </c>
      <c r="M12554" s="2">
        <f t="shared" si="588"/>
        <v>30.81111111111111</v>
      </c>
      <c r="N12554" s="2" t="str">
        <f t="shared" si="589"/>
        <v/>
      </c>
      <c r="O12554" s="2" t="str">
        <f t="shared" si="590"/>
        <v/>
      </c>
    </row>
    <row r="12555" spans="1:15" x14ac:dyDescent="0.25">
      <c r="A12555">
        <v>12554</v>
      </c>
      <c r="B12555">
        <v>2</v>
      </c>
      <c r="C12555" s="1">
        <v>23498</v>
      </c>
      <c r="D12555">
        <v>0</v>
      </c>
      <c r="E12555">
        <v>0</v>
      </c>
      <c r="F12555" t="s">
        <v>13</v>
      </c>
      <c r="G12555" s="1">
        <v>37931</v>
      </c>
      <c r="H12555">
        <v>0</v>
      </c>
      <c r="J12555">
        <v>21</v>
      </c>
      <c r="K12555">
        <v>88882</v>
      </c>
      <c r="L12555" s="1">
        <v>366</v>
      </c>
      <c r="M12555" s="2">
        <f t="shared" si="588"/>
        <v>39.513888888888886</v>
      </c>
      <c r="N12555" s="2" t="str">
        <f t="shared" si="589"/>
        <v/>
      </c>
      <c r="O12555" s="2" t="str">
        <f t="shared" si="590"/>
        <v/>
      </c>
    </row>
    <row r="12556" spans="1:15" x14ac:dyDescent="0.25">
      <c r="A12556">
        <v>12555</v>
      </c>
      <c r="B12556">
        <v>2</v>
      </c>
      <c r="C12556" s="1">
        <v>21412</v>
      </c>
      <c r="D12556">
        <v>0</v>
      </c>
      <c r="E12556">
        <v>0</v>
      </c>
      <c r="F12556" t="s">
        <v>13</v>
      </c>
      <c r="G12556" s="1">
        <v>37931</v>
      </c>
      <c r="H12556">
        <v>0</v>
      </c>
      <c r="J12556">
        <v>25</v>
      </c>
      <c r="K12556">
        <v>88882</v>
      </c>
      <c r="L12556" s="1">
        <v>366</v>
      </c>
      <c r="M12556" s="2">
        <f t="shared" si="588"/>
        <v>45.225000000000001</v>
      </c>
      <c r="N12556" s="2" t="str">
        <f t="shared" si="589"/>
        <v/>
      </c>
      <c r="O12556" s="2" t="str">
        <f t="shared" si="590"/>
        <v/>
      </c>
    </row>
    <row r="12557" spans="1:15" x14ac:dyDescent="0.25">
      <c r="A12557">
        <v>12556</v>
      </c>
      <c r="B12557">
        <v>3</v>
      </c>
      <c r="C12557" s="1">
        <v>21298</v>
      </c>
      <c r="D12557">
        <v>0</v>
      </c>
      <c r="E12557">
        <v>1</v>
      </c>
      <c r="F12557" t="s">
        <v>23</v>
      </c>
      <c r="G12557" s="1">
        <v>37931</v>
      </c>
      <c r="H12557">
        <v>2</v>
      </c>
      <c r="J12557">
        <v>10</v>
      </c>
      <c r="K12557">
        <v>11607</v>
      </c>
      <c r="L12557" s="1">
        <v>366</v>
      </c>
      <c r="M12557" s="2">
        <f t="shared" si="588"/>
        <v>45.536111111111111</v>
      </c>
      <c r="N12557" s="2" t="str">
        <f t="shared" si="589"/>
        <v/>
      </c>
      <c r="O12557" s="2" t="str">
        <f t="shared" si="590"/>
        <v/>
      </c>
    </row>
    <row r="12558" spans="1:15" x14ac:dyDescent="0.25">
      <c r="A12558">
        <v>12557</v>
      </c>
      <c r="B12558">
        <v>2</v>
      </c>
      <c r="C12558" s="1">
        <v>24729</v>
      </c>
      <c r="D12558">
        <v>1356</v>
      </c>
      <c r="E12558">
        <v>2</v>
      </c>
      <c r="F12558" t="s">
        <v>14</v>
      </c>
      <c r="G12558" s="1">
        <v>37932</v>
      </c>
      <c r="H12558">
        <v>2</v>
      </c>
      <c r="J12558">
        <v>21</v>
      </c>
      <c r="K12558">
        <v>11307</v>
      </c>
      <c r="L12558" s="1">
        <v>366</v>
      </c>
      <c r="M12558" s="2">
        <f t="shared" si="588"/>
        <v>36.147222222222226</v>
      </c>
      <c r="N12558" s="2" t="str">
        <f t="shared" si="589"/>
        <v/>
      </c>
      <c r="O12558" s="2" t="str">
        <f t="shared" si="590"/>
        <v/>
      </c>
    </row>
    <row r="12559" spans="1:15" x14ac:dyDescent="0.25">
      <c r="A12559">
        <v>12558</v>
      </c>
      <c r="B12559">
        <v>3</v>
      </c>
      <c r="C12559" s="1">
        <v>23533</v>
      </c>
      <c r="D12559">
        <v>2258</v>
      </c>
      <c r="E12559">
        <v>3</v>
      </c>
      <c r="F12559" t="s">
        <v>18</v>
      </c>
      <c r="G12559" s="1">
        <v>37932</v>
      </c>
      <c r="H12559">
        <v>2</v>
      </c>
      <c r="J12559">
        <v>10</v>
      </c>
      <c r="K12559">
        <v>13507</v>
      </c>
      <c r="L12559" s="1">
        <v>366</v>
      </c>
      <c r="M12559" s="2">
        <f t="shared" si="588"/>
        <v>39.422222222222224</v>
      </c>
      <c r="N12559" s="2" t="str">
        <f t="shared" si="589"/>
        <v/>
      </c>
      <c r="O12559" s="2" t="str">
        <f t="shared" si="590"/>
        <v/>
      </c>
    </row>
    <row r="12560" spans="1:15" x14ac:dyDescent="0.25">
      <c r="A12560">
        <v>12559</v>
      </c>
      <c r="B12560">
        <v>2</v>
      </c>
      <c r="C12560" s="1">
        <v>19431</v>
      </c>
      <c r="D12560">
        <v>0</v>
      </c>
      <c r="E12560">
        <v>0</v>
      </c>
      <c r="F12560" t="s">
        <v>26</v>
      </c>
      <c r="G12560" s="1">
        <v>37932</v>
      </c>
      <c r="H12560">
        <v>0</v>
      </c>
      <c r="J12560">
        <v>10</v>
      </c>
      <c r="K12560">
        <v>11907</v>
      </c>
      <c r="L12560" s="1">
        <v>366</v>
      </c>
      <c r="M12560" s="2">
        <f t="shared" si="588"/>
        <v>50.65</v>
      </c>
      <c r="N12560" s="2" t="str">
        <f t="shared" si="589"/>
        <v/>
      </c>
      <c r="O12560" s="2" t="str">
        <f t="shared" si="590"/>
        <v/>
      </c>
    </row>
    <row r="12561" spans="1:15" x14ac:dyDescent="0.25">
      <c r="A12561">
        <v>12560</v>
      </c>
      <c r="B12561">
        <v>2</v>
      </c>
      <c r="C12561" s="1">
        <v>29818</v>
      </c>
      <c r="D12561">
        <v>2414</v>
      </c>
      <c r="E12561">
        <v>0</v>
      </c>
      <c r="F12561" t="s">
        <v>20</v>
      </c>
      <c r="G12561" s="1">
        <v>37932</v>
      </c>
      <c r="H12561">
        <v>2</v>
      </c>
      <c r="J12561">
        <v>10</v>
      </c>
      <c r="K12561">
        <v>18319</v>
      </c>
      <c r="L12561" s="1">
        <v>366</v>
      </c>
      <c r="M12561" s="2">
        <f t="shared" si="588"/>
        <v>22.213888888888889</v>
      </c>
      <c r="N12561" s="2" t="str">
        <f t="shared" si="589"/>
        <v/>
      </c>
      <c r="O12561" s="2" t="str">
        <f t="shared" si="590"/>
        <v/>
      </c>
    </row>
    <row r="12562" spans="1:15" x14ac:dyDescent="0.25">
      <c r="A12562">
        <v>12561</v>
      </c>
      <c r="B12562">
        <v>3</v>
      </c>
      <c r="C12562" s="1">
        <v>25318</v>
      </c>
      <c r="D12562">
        <v>0</v>
      </c>
      <c r="E12562">
        <v>0</v>
      </c>
      <c r="F12562" t="s">
        <v>13</v>
      </c>
      <c r="G12562" s="1">
        <v>37932</v>
      </c>
      <c r="H12562">
        <v>0</v>
      </c>
      <c r="J12562">
        <v>25</v>
      </c>
      <c r="K12562">
        <v>88882</v>
      </c>
      <c r="L12562" s="1">
        <v>366</v>
      </c>
      <c r="M12562" s="2">
        <f t="shared" si="588"/>
        <v>34.533333333333331</v>
      </c>
      <c r="N12562" s="2" t="str">
        <f t="shared" si="589"/>
        <v/>
      </c>
      <c r="O12562" s="2" t="str">
        <f t="shared" si="590"/>
        <v/>
      </c>
    </row>
    <row r="12563" spans="1:15" x14ac:dyDescent="0.25">
      <c r="A12563">
        <v>12562</v>
      </c>
      <c r="B12563">
        <v>3</v>
      </c>
      <c r="C12563" s="1">
        <v>19672</v>
      </c>
      <c r="D12563">
        <v>0</v>
      </c>
      <c r="E12563">
        <v>0</v>
      </c>
      <c r="F12563" t="s">
        <v>13</v>
      </c>
      <c r="G12563" s="1">
        <v>37935</v>
      </c>
      <c r="H12563">
        <v>0</v>
      </c>
      <c r="J12563">
        <v>21</v>
      </c>
      <c r="K12563">
        <v>88882</v>
      </c>
      <c r="L12563" s="1">
        <v>366</v>
      </c>
      <c r="M12563" s="2">
        <f t="shared" si="588"/>
        <v>50.00277777777778</v>
      </c>
      <c r="N12563" s="2" t="str">
        <f t="shared" si="589"/>
        <v/>
      </c>
      <c r="O12563" s="2" t="str">
        <f t="shared" si="590"/>
        <v/>
      </c>
    </row>
    <row r="12564" spans="1:15" x14ac:dyDescent="0.25">
      <c r="A12564">
        <v>12563</v>
      </c>
      <c r="B12564">
        <v>2</v>
      </c>
      <c r="C12564" s="1">
        <v>20098</v>
      </c>
      <c r="D12564">
        <v>0</v>
      </c>
      <c r="E12564">
        <v>0</v>
      </c>
      <c r="F12564" t="s">
        <v>14</v>
      </c>
      <c r="G12564" s="1">
        <v>37935</v>
      </c>
      <c r="H12564">
        <v>2</v>
      </c>
      <c r="J12564">
        <v>10</v>
      </c>
      <c r="K12564">
        <v>18707</v>
      </c>
      <c r="L12564" s="1">
        <v>366</v>
      </c>
      <c r="M12564" s="2">
        <f t="shared" si="588"/>
        <v>48.836111111111109</v>
      </c>
      <c r="N12564" s="2" t="str">
        <f t="shared" si="589"/>
        <v/>
      </c>
      <c r="O12564" s="2" t="str">
        <f t="shared" si="590"/>
        <v/>
      </c>
    </row>
    <row r="12565" spans="1:15" x14ac:dyDescent="0.25">
      <c r="A12565">
        <v>12564</v>
      </c>
      <c r="B12565">
        <v>2</v>
      </c>
      <c r="C12565" s="1">
        <v>28907</v>
      </c>
      <c r="D12565">
        <v>0</v>
      </c>
      <c r="E12565">
        <v>0</v>
      </c>
      <c r="F12565" t="s">
        <v>20</v>
      </c>
      <c r="G12565" s="1">
        <v>37935</v>
      </c>
      <c r="H12565">
        <v>2</v>
      </c>
      <c r="J12565">
        <v>10</v>
      </c>
      <c r="K12565">
        <v>10807</v>
      </c>
      <c r="L12565" s="1">
        <v>366</v>
      </c>
      <c r="M12565" s="2">
        <f t="shared" si="588"/>
        <v>24.719444444444445</v>
      </c>
      <c r="N12565" s="2" t="str">
        <f t="shared" si="589"/>
        <v/>
      </c>
      <c r="O12565" s="2" t="str">
        <f t="shared" si="590"/>
        <v/>
      </c>
    </row>
    <row r="12566" spans="1:15" x14ac:dyDescent="0.25">
      <c r="A12566">
        <v>12565</v>
      </c>
      <c r="B12566">
        <v>2</v>
      </c>
      <c r="C12566" s="1">
        <v>20273</v>
      </c>
      <c r="D12566">
        <v>2508</v>
      </c>
      <c r="E12566">
        <v>2</v>
      </c>
      <c r="F12566" t="s">
        <v>26</v>
      </c>
      <c r="G12566" s="1">
        <v>37937</v>
      </c>
      <c r="H12566">
        <v>0</v>
      </c>
      <c r="J12566">
        <v>21</v>
      </c>
      <c r="K12566">
        <v>11307</v>
      </c>
      <c r="L12566" s="1">
        <v>366</v>
      </c>
      <c r="M12566" s="2">
        <f t="shared" si="588"/>
        <v>48.358333333333334</v>
      </c>
      <c r="N12566" s="2" t="str">
        <f t="shared" si="589"/>
        <v/>
      </c>
      <c r="O12566" s="2" t="str">
        <f t="shared" si="590"/>
        <v/>
      </c>
    </row>
    <row r="12567" spans="1:15" x14ac:dyDescent="0.25">
      <c r="A12567">
        <v>12566</v>
      </c>
      <c r="B12567">
        <v>2</v>
      </c>
      <c r="C12567" s="1">
        <v>25570</v>
      </c>
      <c r="D12567">
        <v>1744</v>
      </c>
      <c r="E12567">
        <v>3</v>
      </c>
      <c r="F12567" t="s">
        <v>14</v>
      </c>
      <c r="G12567" s="1">
        <v>37937</v>
      </c>
      <c r="H12567">
        <v>2</v>
      </c>
      <c r="J12567">
        <v>10</v>
      </c>
      <c r="K12567">
        <v>13907</v>
      </c>
      <c r="L12567" s="1">
        <v>366</v>
      </c>
      <c r="M12567" s="2">
        <f t="shared" si="588"/>
        <v>33.861111111111114</v>
      </c>
      <c r="N12567" s="2" t="str">
        <f t="shared" si="589"/>
        <v/>
      </c>
      <c r="O12567" s="2" t="str">
        <f t="shared" si="590"/>
        <v/>
      </c>
    </row>
    <row r="12568" spans="1:15" x14ac:dyDescent="0.25">
      <c r="A12568">
        <v>12567</v>
      </c>
      <c r="B12568">
        <v>4</v>
      </c>
      <c r="C12568" s="1">
        <v>23869</v>
      </c>
      <c r="D12568">
        <v>0</v>
      </c>
      <c r="E12568">
        <v>2</v>
      </c>
      <c r="F12568" t="s">
        <v>20</v>
      </c>
      <c r="G12568" s="1">
        <v>37937</v>
      </c>
      <c r="H12568">
        <v>2</v>
      </c>
      <c r="J12568">
        <v>10</v>
      </c>
      <c r="K12568">
        <v>10107</v>
      </c>
      <c r="L12568" s="1">
        <v>366</v>
      </c>
      <c r="M12568" s="2">
        <f t="shared" si="588"/>
        <v>38.513888888888886</v>
      </c>
      <c r="N12568" s="2" t="str">
        <f t="shared" si="589"/>
        <v/>
      </c>
      <c r="O12568" s="2" t="str">
        <f t="shared" si="590"/>
        <v/>
      </c>
    </row>
    <row r="12569" spans="1:15" x14ac:dyDescent="0.25">
      <c r="A12569">
        <v>12568</v>
      </c>
      <c r="B12569">
        <v>2</v>
      </c>
      <c r="C12569" s="1">
        <v>22743</v>
      </c>
      <c r="D12569">
        <v>1230</v>
      </c>
      <c r="E12569">
        <v>1</v>
      </c>
      <c r="F12569" t="s">
        <v>16</v>
      </c>
      <c r="G12569" s="1">
        <v>37938</v>
      </c>
      <c r="H12569">
        <v>2</v>
      </c>
      <c r="J12569">
        <v>21</v>
      </c>
      <c r="K12569">
        <v>11307</v>
      </c>
      <c r="L12569" s="1">
        <v>366</v>
      </c>
      <c r="M12569" s="2">
        <f t="shared" si="588"/>
        <v>41.6</v>
      </c>
      <c r="N12569" s="2" t="str">
        <f t="shared" si="589"/>
        <v/>
      </c>
      <c r="O12569" s="2" t="str">
        <f t="shared" si="590"/>
        <v/>
      </c>
    </row>
    <row r="12570" spans="1:15" x14ac:dyDescent="0.25">
      <c r="A12570">
        <v>12569</v>
      </c>
      <c r="B12570">
        <v>4</v>
      </c>
      <c r="C12570" s="1">
        <v>31834</v>
      </c>
      <c r="D12570">
        <v>0</v>
      </c>
      <c r="E12570">
        <v>0</v>
      </c>
      <c r="F12570" t="s">
        <v>20</v>
      </c>
      <c r="G12570" s="1">
        <v>37938</v>
      </c>
      <c r="H12570">
        <v>2</v>
      </c>
      <c r="J12570">
        <v>21</v>
      </c>
      <c r="K12570">
        <v>10107</v>
      </c>
      <c r="L12570" s="1">
        <v>366</v>
      </c>
      <c r="M12570" s="2">
        <f t="shared" si="588"/>
        <v>16.713888888888889</v>
      </c>
      <c r="N12570" s="2" t="str">
        <f t="shared" si="589"/>
        <v/>
      </c>
      <c r="O12570" s="2" t="str">
        <f t="shared" si="590"/>
        <v/>
      </c>
    </row>
    <row r="12571" spans="1:15" x14ac:dyDescent="0.25">
      <c r="A12571">
        <v>12570</v>
      </c>
      <c r="B12571">
        <v>2</v>
      </c>
      <c r="C12571" s="1">
        <v>28728</v>
      </c>
      <c r="D12571">
        <v>1443</v>
      </c>
      <c r="E12571">
        <v>0</v>
      </c>
      <c r="F12571" t="s">
        <v>20</v>
      </c>
      <c r="G12571" s="1">
        <v>37938</v>
      </c>
      <c r="H12571">
        <v>2</v>
      </c>
      <c r="J12571">
        <v>10</v>
      </c>
      <c r="K12571">
        <v>10307</v>
      </c>
      <c r="L12571" s="1">
        <v>366</v>
      </c>
      <c r="M12571" s="2">
        <f t="shared" si="588"/>
        <v>25.213888888888889</v>
      </c>
      <c r="N12571" s="2" t="str">
        <f t="shared" si="589"/>
        <v/>
      </c>
      <c r="O12571" s="2" t="str">
        <f t="shared" si="590"/>
        <v/>
      </c>
    </row>
    <row r="12572" spans="1:15" x14ac:dyDescent="0.25">
      <c r="A12572">
        <v>12571</v>
      </c>
      <c r="B12572">
        <v>3</v>
      </c>
      <c r="C12572" s="1">
        <v>22240</v>
      </c>
      <c r="D12572">
        <v>0</v>
      </c>
      <c r="E12572">
        <v>0</v>
      </c>
      <c r="F12572" t="s">
        <v>14</v>
      </c>
      <c r="G12572" s="1">
        <v>37939</v>
      </c>
      <c r="H12572">
        <v>2</v>
      </c>
      <c r="J12572">
        <v>10</v>
      </c>
      <c r="K12572">
        <v>10507</v>
      </c>
      <c r="L12572" s="1">
        <v>366</v>
      </c>
      <c r="M12572" s="2">
        <f t="shared" si="588"/>
        <v>42.983333333333334</v>
      </c>
      <c r="N12572" s="2" t="str">
        <f t="shared" si="589"/>
        <v/>
      </c>
      <c r="O12572" s="2" t="str">
        <f t="shared" si="590"/>
        <v/>
      </c>
    </row>
    <row r="12573" spans="1:15" x14ac:dyDescent="0.25">
      <c r="A12573">
        <v>12572</v>
      </c>
      <c r="B12573">
        <v>3</v>
      </c>
      <c r="C12573" s="1">
        <v>22759</v>
      </c>
      <c r="D12573">
        <v>1790</v>
      </c>
      <c r="E12573">
        <v>2</v>
      </c>
      <c r="F12573" t="s">
        <v>18</v>
      </c>
      <c r="G12573" s="1">
        <v>37939</v>
      </c>
      <c r="H12573">
        <v>2</v>
      </c>
      <c r="J12573">
        <v>10</v>
      </c>
      <c r="K12573">
        <v>14607</v>
      </c>
      <c r="L12573" s="1">
        <v>366</v>
      </c>
      <c r="M12573" s="2">
        <f t="shared" si="588"/>
        <v>41.55833333333333</v>
      </c>
      <c r="N12573" s="2" t="str">
        <f t="shared" si="589"/>
        <v/>
      </c>
      <c r="O12573" s="2" t="str">
        <f t="shared" si="590"/>
        <v/>
      </c>
    </row>
    <row r="12574" spans="1:15" x14ac:dyDescent="0.25">
      <c r="A12574">
        <v>12573</v>
      </c>
      <c r="B12574">
        <v>4</v>
      </c>
      <c r="C12574" s="1">
        <v>23058</v>
      </c>
      <c r="D12574">
        <v>0</v>
      </c>
      <c r="E12574">
        <v>0</v>
      </c>
      <c r="F12574" t="s">
        <v>20</v>
      </c>
      <c r="G12574" s="1">
        <v>37939</v>
      </c>
      <c r="H12574">
        <v>2</v>
      </c>
      <c r="J12574">
        <v>10</v>
      </c>
      <c r="K12574">
        <v>10207</v>
      </c>
      <c r="L12574" s="1">
        <v>366</v>
      </c>
      <c r="M12574" s="2">
        <f t="shared" si="588"/>
        <v>40.744444444444447</v>
      </c>
      <c r="N12574" s="2" t="str">
        <f t="shared" si="589"/>
        <v/>
      </c>
      <c r="O12574" s="2" t="str">
        <f t="shared" si="590"/>
        <v/>
      </c>
    </row>
    <row r="12575" spans="1:15" x14ac:dyDescent="0.25">
      <c r="A12575">
        <v>12574</v>
      </c>
      <c r="B12575">
        <v>2</v>
      </c>
      <c r="C12575" s="1">
        <v>26323</v>
      </c>
      <c r="D12575">
        <v>1300</v>
      </c>
      <c r="E12575">
        <v>0</v>
      </c>
      <c r="F12575" t="s">
        <v>14</v>
      </c>
      <c r="G12575" s="1">
        <v>37939</v>
      </c>
      <c r="H12575">
        <v>0</v>
      </c>
      <c r="J12575">
        <v>21</v>
      </c>
      <c r="K12575">
        <v>88881</v>
      </c>
      <c r="L12575" s="1">
        <v>366</v>
      </c>
      <c r="M12575" s="2">
        <f t="shared" si="588"/>
        <v>31.802777777777777</v>
      </c>
      <c r="N12575" s="2" t="str">
        <f t="shared" si="589"/>
        <v/>
      </c>
      <c r="O12575" s="2" t="str">
        <f t="shared" si="590"/>
        <v/>
      </c>
    </row>
    <row r="12576" spans="1:15" x14ac:dyDescent="0.25">
      <c r="A12576">
        <v>12575</v>
      </c>
      <c r="B12576">
        <v>2</v>
      </c>
      <c r="C12576" s="1">
        <v>28844</v>
      </c>
      <c r="D12576">
        <v>0</v>
      </c>
      <c r="E12576">
        <v>0</v>
      </c>
      <c r="F12576" t="s">
        <v>20</v>
      </c>
      <c r="G12576" s="1">
        <v>37942</v>
      </c>
      <c r="H12576">
        <v>2</v>
      </c>
      <c r="J12576">
        <v>10</v>
      </c>
      <c r="K12576">
        <v>11607</v>
      </c>
      <c r="L12576" s="1">
        <v>366</v>
      </c>
      <c r="M12576" s="2">
        <f t="shared" si="588"/>
        <v>24.908333333333335</v>
      </c>
      <c r="N12576" s="2" t="str">
        <f t="shared" si="589"/>
        <v/>
      </c>
      <c r="O12576" s="2" t="str">
        <f t="shared" si="590"/>
        <v/>
      </c>
    </row>
    <row r="12577" spans="1:15" x14ac:dyDescent="0.25">
      <c r="A12577">
        <v>12576</v>
      </c>
      <c r="B12577">
        <v>4</v>
      </c>
      <c r="C12577" s="1">
        <v>28163</v>
      </c>
      <c r="D12577">
        <v>0</v>
      </c>
      <c r="E12577">
        <v>0</v>
      </c>
      <c r="F12577" t="s">
        <v>20</v>
      </c>
      <c r="G12577" s="1">
        <v>37943</v>
      </c>
      <c r="H12577">
        <v>2</v>
      </c>
      <c r="J12577">
        <v>10</v>
      </c>
      <c r="K12577">
        <v>18707</v>
      </c>
      <c r="L12577" s="1">
        <v>366</v>
      </c>
      <c r="M12577" s="2">
        <f t="shared" si="588"/>
        <v>26.780555555555555</v>
      </c>
      <c r="N12577" s="2" t="str">
        <f t="shared" si="589"/>
        <v/>
      </c>
      <c r="O12577" s="2" t="str">
        <f t="shared" si="590"/>
        <v/>
      </c>
    </row>
    <row r="12578" spans="1:15" x14ac:dyDescent="0.25">
      <c r="A12578">
        <v>12577</v>
      </c>
      <c r="B12578">
        <v>3</v>
      </c>
      <c r="C12578" s="1">
        <v>19857</v>
      </c>
      <c r="D12578">
        <v>1829</v>
      </c>
      <c r="E12578">
        <v>3</v>
      </c>
      <c r="F12578" t="s">
        <v>14</v>
      </c>
      <c r="G12578" s="1">
        <v>37943</v>
      </c>
      <c r="H12578">
        <v>0</v>
      </c>
      <c r="J12578">
        <v>21</v>
      </c>
      <c r="K12578">
        <v>88881</v>
      </c>
      <c r="L12578" s="1">
        <v>366</v>
      </c>
      <c r="M12578" s="2">
        <f t="shared" si="588"/>
        <v>49.513888888888886</v>
      </c>
      <c r="N12578" s="2" t="str">
        <f t="shared" si="589"/>
        <v/>
      </c>
      <c r="O12578" s="2" t="str">
        <f t="shared" si="590"/>
        <v/>
      </c>
    </row>
    <row r="12579" spans="1:15" x14ac:dyDescent="0.25">
      <c r="A12579">
        <v>12578</v>
      </c>
      <c r="B12579">
        <v>2</v>
      </c>
      <c r="C12579" s="1">
        <v>28157</v>
      </c>
      <c r="D12579">
        <v>0</v>
      </c>
      <c r="E12579">
        <v>0</v>
      </c>
      <c r="F12579" t="s">
        <v>20</v>
      </c>
      <c r="G12579" s="1">
        <v>37944</v>
      </c>
      <c r="H12579">
        <v>2</v>
      </c>
      <c r="J12579">
        <v>10</v>
      </c>
      <c r="K12579">
        <v>13907</v>
      </c>
      <c r="L12579" s="1">
        <v>366</v>
      </c>
      <c r="M12579" s="2">
        <f t="shared" si="588"/>
        <v>26.8</v>
      </c>
      <c r="N12579" s="2" t="str">
        <f t="shared" si="589"/>
        <v/>
      </c>
      <c r="O12579" s="2" t="str">
        <f t="shared" si="590"/>
        <v/>
      </c>
    </row>
    <row r="12580" spans="1:15" x14ac:dyDescent="0.25">
      <c r="A12580">
        <v>12579</v>
      </c>
      <c r="B12580">
        <v>4</v>
      </c>
      <c r="C12580" s="1">
        <v>30442</v>
      </c>
      <c r="D12580">
        <v>1100</v>
      </c>
      <c r="E12580">
        <v>0</v>
      </c>
      <c r="F12580" t="s">
        <v>26</v>
      </c>
      <c r="G12580" s="1">
        <v>37944</v>
      </c>
      <c r="H12580">
        <v>2</v>
      </c>
      <c r="J12580">
        <v>10</v>
      </c>
      <c r="K12580">
        <v>10107</v>
      </c>
      <c r="L12580" s="1">
        <v>366</v>
      </c>
      <c r="M12580" s="2">
        <f t="shared" si="588"/>
        <v>20.536111111111111</v>
      </c>
      <c r="N12580" s="2" t="str">
        <f t="shared" si="589"/>
        <v/>
      </c>
      <c r="O12580" s="2" t="str">
        <f t="shared" si="590"/>
        <v/>
      </c>
    </row>
    <row r="12581" spans="1:15" x14ac:dyDescent="0.25">
      <c r="A12581">
        <v>12580</v>
      </c>
      <c r="B12581">
        <v>3</v>
      </c>
      <c r="C12581" s="1">
        <v>27162</v>
      </c>
      <c r="D12581">
        <v>1463</v>
      </c>
      <c r="E12581">
        <v>1</v>
      </c>
      <c r="F12581" t="s">
        <v>14</v>
      </c>
      <c r="G12581" s="1">
        <v>37944</v>
      </c>
      <c r="H12581">
        <v>2</v>
      </c>
      <c r="J12581">
        <v>10</v>
      </c>
      <c r="K12581">
        <v>14707</v>
      </c>
      <c r="L12581" s="1">
        <v>366</v>
      </c>
      <c r="M12581" s="2">
        <f t="shared" si="588"/>
        <v>29.516666666666666</v>
      </c>
      <c r="N12581" s="2" t="str">
        <f t="shared" si="589"/>
        <v/>
      </c>
      <c r="O12581" s="2" t="str">
        <f t="shared" si="590"/>
        <v/>
      </c>
    </row>
    <row r="12582" spans="1:15" x14ac:dyDescent="0.25">
      <c r="A12582">
        <v>12581</v>
      </c>
      <c r="B12582">
        <v>2</v>
      </c>
      <c r="C12582" s="1">
        <v>26187</v>
      </c>
      <c r="D12582">
        <v>1158</v>
      </c>
      <c r="E12582">
        <v>1</v>
      </c>
      <c r="F12582" t="s">
        <v>13</v>
      </c>
      <c r="G12582" s="1">
        <v>37945</v>
      </c>
      <c r="H12582">
        <v>0</v>
      </c>
      <c r="J12582">
        <v>21</v>
      </c>
      <c r="K12582">
        <v>11307</v>
      </c>
      <c r="L12582" s="1">
        <v>366</v>
      </c>
      <c r="M12582" s="2">
        <f t="shared" si="588"/>
        <v>32.19166666666667</v>
      </c>
      <c r="N12582" s="2" t="str">
        <f t="shared" si="589"/>
        <v/>
      </c>
      <c r="O12582" s="2" t="str">
        <f t="shared" si="590"/>
        <v/>
      </c>
    </row>
    <row r="12583" spans="1:15" x14ac:dyDescent="0.25">
      <c r="A12583">
        <v>12582</v>
      </c>
      <c r="B12583">
        <v>2</v>
      </c>
      <c r="C12583" s="1">
        <v>24189</v>
      </c>
      <c r="D12583">
        <v>0</v>
      </c>
      <c r="E12583">
        <v>0</v>
      </c>
      <c r="F12583" t="s">
        <v>13</v>
      </c>
      <c r="G12583" s="1">
        <v>37945</v>
      </c>
      <c r="H12583">
        <v>0</v>
      </c>
      <c r="J12583">
        <v>25</v>
      </c>
      <c r="K12583">
        <v>88882</v>
      </c>
      <c r="L12583" s="1">
        <v>366</v>
      </c>
      <c r="M12583" s="2">
        <f t="shared" si="588"/>
        <v>37.658333333333331</v>
      </c>
      <c r="N12583" s="2" t="str">
        <f t="shared" si="589"/>
        <v/>
      </c>
      <c r="O12583" s="2" t="str">
        <f t="shared" si="590"/>
        <v/>
      </c>
    </row>
    <row r="12584" spans="1:15" x14ac:dyDescent="0.25">
      <c r="A12584">
        <v>12583</v>
      </c>
      <c r="B12584">
        <v>2</v>
      </c>
      <c r="C12584" s="1">
        <v>29208</v>
      </c>
      <c r="D12584">
        <v>0</v>
      </c>
      <c r="E12584">
        <v>0</v>
      </c>
      <c r="F12584" t="s">
        <v>20</v>
      </c>
      <c r="G12584" s="1">
        <v>37945</v>
      </c>
      <c r="H12584">
        <v>2</v>
      </c>
      <c r="J12584">
        <v>10</v>
      </c>
      <c r="K12584">
        <v>15607</v>
      </c>
      <c r="L12584" s="1">
        <v>366</v>
      </c>
      <c r="M12584" s="2">
        <f t="shared" si="588"/>
        <v>23.919444444444444</v>
      </c>
      <c r="N12584" s="2" t="str">
        <f t="shared" si="589"/>
        <v/>
      </c>
      <c r="O12584" s="2" t="str">
        <f t="shared" si="590"/>
        <v/>
      </c>
    </row>
    <row r="12585" spans="1:15" x14ac:dyDescent="0.25">
      <c r="A12585">
        <v>12584</v>
      </c>
      <c r="B12585">
        <v>4</v>
      </c>
      <c r="C12585" s="1">
        <v>33559</v>
      </c>
      <c r="D12585">
        <v>0</v>
      </c>
      <c r="E12585">
        <v>0</v>
      </c>
      <c r="F12585" t="s">
        <v>20</v>
      </c>
      <c r="G12585" s="1">
        <v>37945</v>
      </c>
      <c r="H12585">
        <v>2</v>
      </c>
      <c r="J12585">
        <v>21</v>
      </c>
      <c r="K12585">
        <v>10107</v>
      </c>
      <c r="L12585" s="1">
        <v>366</v>
      </c>
      <c r="M12585" s="2">
        <f t="shared" si="588"/>
        <v>12.008333333333333</v>
      </c>
      <c r="N12585" s="2" t="str">
        <f t="shared" si="589"/>
        <v/>
      </c>
      <c r="O12585" s="2" t="str">
        <f t="shared" si="590"/>
        <v/>
      </c>
    </row>
    <row r="12586" spans="1:15" x14ac:dyDescent="0.25">
      <c r="A12586">
        <v>12585</v>
      </c>
      <c r="B12586">
        <v>2</v>
      </c>
      <c r="C12586" s="1">
        <v>35531</v>
      </c>
      <c r="D12586">
        <v>0</v>
      </c>
      <c r="E12586">
        <v>0</v>
      </c>
      <c r="F12586" t="s">
        <v>20</v>
      </c>
      <c r="G12586" s="1">
        <v>37946</v>
      </c>
      <c r="H12586">
        <v>2</v>
      </c>
      <c r="J12586">
        <v>21</v>
      </c>
      <c r="K12586">
        <v>10107</v>
      </c>
      <c r="L12586" s="1">
        <v>366</v>
      </c>
      <c r="M12586" s="2">
        <f t="shared" si="588"/>
        <v>6.6111111111111107</v>
      </c>
      <c r="N12586" s="2" t="str">
        <f t="shared" si="589"/>
        <v/>
      </c>
      <c r="O12586" s="2" t="str">
        <f t="shared" si="590"/>
        <v/>
      </c>
    </row>
    <row r="12587" spans="1:15" x14ac:dyDescent="0.25">
      <c r="A12587">
        <v>12586</v>
      </c>
      <c r="B12587">
        <v>3</v>
      </c>
      <c r="C12587" s="1">
        <v>21892</v>
      </c>
      <c r="D12587">
        <v>0</v>
      </c>
      <c r="E12587">
        <v>0</v>
      </c>
      <c r="F12587" t="s">
        <v>13</v>
      </c>
      <c r="G12587" s="1">
        <v>37949</v>
      </c>
      <c r="H12587">
        <v>0</v>
      </c>
      <c r="J12587">
        <v>21</v>
      </c>
      <c r="K12587">
        <v>88882</v>
      </c>
      <c r="L12587" s="1">
        <v>366</v>
      </c>
      <c r="M12587" s="2">
        <f t="shared" si="588"/>
        <v>43.961111111111109</v>
      </c>
      <c r="N12587" s="2" t="str">
        <f t="shared" si="589"/>
        <v/>
      </c>
      <c r="O12587" s="2" t="str">
        <f t="shared" si="590"/>
        <v/>
      </c>
    </row>
    <row r="12588" spans="1:15" x14ac:dyDescent="0.25">
      <c r="A12588">
        <v>12587</v>
      </c>
      <c r="B12588">
        <v>3</v>
      </c>
      <c r="C12588" s="1">
        <v>19348</v>
      </c>
      <c r="D12588">
        <v>0</v>
      </c>
      <c r="E12588">
        <v>0</v>
      </c>
      <c r="F12588" t="s">
        <v>17</v>
      </c>
      <c r="G12588" s="1">
        <v>37949</v>
      </c>
      <c r="H12588">
        <v>2</v>
      </c>
      <c r="J12588">
        <v>10</v>
      </c>
      <c r="K12588">
        <v>14607</v>
      </c>
      <c r="L12588" s="1">
        <v>366</v>
      </c>
      <c r="M12588" s="2">
        <f t="shared" si="588"/>
        <v>50.927777777777777</v>
      </c>
      <c r="N12588" s="2" t="str">
        <f t="shared" si="589"/>
        <v/>
      </c>
      <c r="O12588" s="2" t="str">
        <f t="shared" si="590"/>
        <v/>
      </c>
    </row>
    <row r="12589" spans="1:15" x14ac:dyDescent="0.25">
      <c r="A12589">
        <v>12588</v>
      </c>
      <c r="B12589">
        <v>4</v>
      </c>
      <c r="C12589" s="1">
        <v>27395</v>
      </c>
      <c r="D12589">
        <v>0</v>
      </c>
      <c r="E12589">
        <v>0</v>
      </c>
      <c r="F12589" t="s">
        <v>20</v>
      </c>
      <c r="G12589" s="1">
        <v>37949</v>
      </c>
      <c r="H12589">
        <v>2</v>
      </c>
      <c r="J12589">
        <v>10</v>
      </c>
      <c r="K12589">
        <v>10107</v>
      </c>
      <c r="L12589" s="1">
        <v>366</v>
      </c>
      <c r="M12589" s="2">
        <f t="shared" si="588"/>
        <v>28.897222222222222</v>
      </c>
      <c r="N12589" s="2" t="str">
        <f t="shared" si="589"/>
        <v/>
      </c>
      <c r="O12589" s="2" t="str">
        <f t="shared" si="590"/>
        <v/>
      </c>
    </row>
    <row r="12590" spans="1:15" x14ac:dyDescent="0.25">
      <c r="A12590">
        <v>12589</v>
      </c>
      <c r="B12590">
        <v>2</v>
      </c>
      <c r="C12590" s="1">
        <v>35507</v>
      </c>
      <c r="D12590">
        <v>0</v>
      </c>
      <c r="E12590">
        <v>0</v>
      </c>
      <c r="F12590" t="s">
        <v>20</v>
      </c>
      <c r="G12590" s="1">
        <v>37949</v>
      </c>
      <c r="H12590">
        <v>2</v>
      </c>
      <c r="J12590">
        <v>21</v>
      </c>
      <c r="K12590">
        <v>10107</v>
      </c>
      <c r="L12590" s="1">
        <v>366</v>
      </c>
      <c r="M12590" s="2">
        <f t="shared" si="588"/>
        <v>6.6833333333333336</v>
      </c>
      <c r="N12590" s="2" t="str">
        <f t="shared" si="589"/>
        <v/>
      </c>
      <c r="O12590" s="2" t="str">
        <f t="shared" si="590"/>
        <v/>
      </c>
    </row>
    <row r="12591" spans="1:15" x14ac:dyDescent="0.25">
      <c r="A12591">
        <v>12590</v>
      </c>
      <c r="B12591">
        <v>2</v>
      </c>
      <c r="C12591" s="1">
        <v>15112</v>
      </c>
      <c r="D12591">
        <v>0</v>
      </c>
      <c r="E12591">
        <v>0</v>
      </c>
      <c r="F12591" t="s">
        <v>14</v>
      </c>
      <c r="G12591" s="1">
        <v>37949</v>
      </c>
      <c r="H12591">
        <v>2</v>
      </c>
      <c r="J12591">
        <v>10</v>
      </c>
      <c r="K12591">
        <v>10907</v>
      </c>
      <c r="L12591" s="1">
        <v>366</v>
      </c>
      <c r="M12591" s="2">
        <f t="shared" si="588"/>
        <v>62.522222222222226</v>
      </c>
      <c r="N12591" s="2" t="str">
        <f t="shared" si="589"/>
        <v/>
      </c>
      <c r="O12591" s="2" t="str">
        <f t="shared" si="590"/>
        <v/>
      </c>
    </row>
    <row r="12592" spans="1:15" x14ac:dyDescent="0.25">
      <c r="A12592">
        <v>12591</v>
      </c>
      <c r="B12592">
        <v>2</v>
      </c>
      <c r="C12592" s="1">
        <v>23471</v>
      </c>
      <c r="D12592">
        <v>2024</v>
      </c>
      <c r="E12592">
        <v>3</v>
      </c>
      <c r="F12592" t="s">
        <v>14</v>
      </c>
      <c r="G12592" s="1">
        <v>37949</v>
      </c>
      <c r="H12592">
        <v>2</v>
      </c>
      <c r="J12592">
        <v>10</v>
      </c>
      <c r="K12592">
        <v>88881</v>
      </c>
      <c r="L12592" s="1">
        <v>366</v>
      </c>
      <c r="M12592" s="2">
        <f t="shared" si="588"/>
        <v>39.638888888888886</v>
      </c>
      <c r="N12592" s="2" t="str">
        <f t="shared" si="589"/>
        <v/>
      </c>
      <c r="O12592" s="2" t="str">
        <f t="shared" si="590"/>
        <v/>
      </c>
    </row>
    <row r="12593" spans="1:15" x14ac:dyDescent="0.25">
      <c r="A12593">
        <v>12592</v>
      </c>
      <c r="B12593">
        <v>2</v>
      </c>
      <c r="C12593" s="1">
        <v>23645</v>
      </c>
      <c r="D12593">
        <v>1400</v>
      </c>
      <c r="E12593">
        <v>0</v>
      </c>
      <c r="F12593" t="s">
        <v>26</v>
      </c>
      <c r="G12593" s="1">
        <v>37950</v>
      </c>
      <c r="H12593">
        <v>2</v>
      </c>
      <c r="J12593">
        <v>10</v>
      </c>
      <c r="K12593">
        <v>11307</v>
      </c>
      <c r="L12593" s="1">
        <v>366</v>
      </c>
      <c r="M12593" s="2">
        <f t="shared" si="588"/>
        <v>39.166666666666664</v>
      </c>
      <c r="N12593" s="2" t="str">
        <f t="shared" si="589"/>
        <v/>
      </c>
      <c r="O12593" s="2" t="str">
        <f t="shared" si="590"/>
        <v/>
      </c>
    </row>
    <row r="12594" spans="1:15" x14ac:dyDescent="0.25">
      <c r="A12594">
        <v>12593</v>
      </c>
      <c r="B12594">
        <v>2</v>
      </c>
      <c r="C12594" s="1">
        <v>27946</v>
      </c>
      <c r="D12594">
        <v>497</v>
      </c>
      <c r="E12594">
        <v>0</v>
      </c>
      <c r="F12594" t="s">
        <v>13</v>
      </c>
      <c r="G12594" s="1">
        <v>37950</v>
      </c>
      <c r="H12594">
        <v>0</v>
      </c>
      <c r="J12594">
        <v>21</v>
      </c>
      <c r="K12594">
        <v>11307</v>
      </c>
      <c r="L12594" s="1">
        <v>366</v>
      </c>
      <c r="M12594" s="2">
        <f t="shared" si="588"/>
        <v>27.388888888888889</v>
      </c>
      <c r="N12594" s="2" t="str">
        <f t="shared" si="589"/>
        <v/>
      </c>
      <c r="O12594" s="2" t="str">
        <f t="shared" si="590"/>
        <v/>
      </c>
    </row>
    <row r="12595" spans="1:15" x14ac:dyDescent="0.25">
      <c r="A12595">
        <v>12594</v>
      </c>
      <c r="B12595">
        <v>2</v>
      </c>
      <c r="C12595" s="1">
        <v>29089</v>
      </c>
      <c r="D12595">
        <v>0</v>
      </c>
      <c r="E12595">
        <v>0</v>
      </c>
      <c r="F12595" t="s">
        <v>29</v>
      </c>
      <c r="G12595" s="1">
        <v>37950</v>
      </c>
      <c r="H12595">
        <v>2</v>
      </c>
      <c r="J12595">
        <v>10</v>
      </c>
      <c r="K12595">
        <v>14607</v>
      </c>
      <c r="L12595" s="1">
        <v>366</v>
      </c>
      <c r="M12595" s="2">
        <f t="shared" si="588"/>
        <v>24.258333333333333</v>
      </c>
      <c r="N12595" s="2" t="str">
        <f t="shared" si="589"/>
        <v/>
      </c>
      <c r="O12595" s="2" t="str">
        <f t="shared" si="590"/>
        <v/>
      </c>
    </row>
    <row r="12596" spans="1:15" x14ac:dyDescent="0.25">
      <c r="A12596">
        <v>12595</v>
      </c>
      <c r="B12596">
        <v>4</v>
      </c>
      <c r="C12596" s="1">
        <v>25933</v>
      </c>
      <c r="D12596">
        <v>1400</v>
      </c>
      <c r="E12596">
        <v>0</v>
      </c>
      <c r="F12596" t="s">
        <v>20</v>
      </c>
      <c r="G12596" s="1">
        <v>37950</v>
      </c>
      <c r="H12596">
        <v>2</v>
      </c>
      <c r="J12596">
        <v>10</v>
      </c>
      <c r="K12596">
        <v>13907</v>
      </c>
      <c r="L12596" s="1">
        <v>366</v>
      </c>
      <c r="M12596" s="2">
        <f t="shared" si="588"/>
        <v>32.902777777777779</v>
      </c>
      <c r="N12596" s="2" t="str">
        <f t="shared" si="589"/>
        <v/>
      </c>
      <c r="O12596" s="2" t="str">
        <f t="shared" si="590"/>
        <v/>
      </c>
    </row>
    <row r="12597" spans="1:15" x14ac:dyDescent="0.25">
      <c r="A12597">
        <v>12596</v>
      </c>
      <c r="B12597">
        <v>2</v>
      </c>
      <c r="C12597" s="1">
        <v>28565</v>
      </c>
      <c r="D12597">
        <v>1672</v>
      </c>
      <c r="E12597">
        <v>1</v>
      </c>
      <c r="F12597" t="s">
        <v>29</v>
      </c>
      <c r="G12597" s="1">
        <v>37950</v>
      </c>
      <c r="H12597">
        <v>2</v>
      </c>
      <c r="J12597">
        <v>10</v>
      </c>
      <c r="K12597">
        <v>13807</v>
      </c>
      <c r="L12597" s="1">
        <v>366</v>
      </c>
      <c r="M12597" s="2">
        <f t="shared" si="588"/>
        <v>25.691666666666666</v>
      </c>
      <c r="N12597" s="2" t="str">
        <f t="shared" si="589"/>
        <v/>
      </c>
      <c r="O12597" s="2" t="str">
        <f t="shared" si="590"/>
        <v/>
      </c>
    </row>
    <row r="12598" spans="1:15" x14ac:dyDescent="0.25">
      <c r="A12598">
        <v>12597</v>
      </c>
      <c r="B12598">
        <v>3</v>
      </c>
      <c r="C12598" s="1">
        <v>17318</v>
      </c>
      <c r="D12598">
        <v>1884</v>
      </c>
      <c r="E12598">
        <v>0</v>
      </c>
      <c r="F12598" t="s">
        <v>14</v>
      </c>
      <c r="G12598" s="1">
        <v>37951</v>
      </c>
      <c r="H12598">
        <v>0</v>
      </c>
      <c r="J12598">
        <v>25</v>
      </c>
      <c r="K12598">
        <v>88882</v>
      </c>
      <c r="L12598" s="1">
        <v>366</v>
      </c>
      <c r="M12598" s="2">
        <f t="shared" si="588"/>
        <v>56.488888888888887</v>
      </c>
      <c r="N12598" s="2" t="str">
        <f t="shared" si="589"/>
        <v/>
      </c>
      <c r="O12598" s="2" t="str">
        <f t="shared" si="590"/>
        <v/>
      </c>
    </row>
    <row r="12599" spans="1:15" x14ac:dyDescent="0.25">
      <c r="A12599">
        <v>12598</v>
      </c>
      <c r="B12599">
        <v>2</v>
      </c>
      <c r="C12599" s="1">
        <v>12151</v>
      </c>
      <c r="D12599">
        <v>0</v>
      </c>
      <c r="E12599">
        <v>0</v>
      </c>
      <c r="F12599" t="s">
        <v>13</v>
      </c>
      <c r="G12599" s="1">
        <v>37951</v>
      </c>
      <c r="H12599">
        <v>0</v>
      </c>
      <c r="J12599">
        <v>25</v>
      </c>
      <c r="K12599">
        <v>88882</v>
      </c>
      <c r="L12599" s="1">
        <v>366</v>
      </c>
      <c r="M12599" s="2">
        <f t="shared" si="588"/>
        <v>70.636111111111106</v>
      </c>
      <c r="N12599" s="2" t="str">
        <f t="shared" si="589"/>
        <v/>
      </c>
      <c r="O12599" s="2" t="str">
        <f t="shared" si="590"/>
        <v/>
      </c>
    </row>
    <row r="12600" spans="1:15" x14ac:dyDescent="0.25">
      <c r="A12600">
        <v>12599</v>
      </c>
      <c r="B12600">
        <v>3</v>
      </c>
      <c r="C12600" s="1">
        <v>25624</v>
      </c>
      <c r="D12600">
        <v>2123</v>
      </c>
      <c r="E12600">
        <v>3</v>
      </c>
      <c r="F12600" t="s">
        <v>18</v>
      </c>
      <c r="G12600" s="1">
        <v>37951</v>
      </c>
      <c r="H12600">
        <v>2</v>
      </c>
      <c r="J12600">
        <v>10</v>
      </c>
      <c r="K12600">
        <v>17807</v>
      </c>
      <c r="L12600" s="1">
        <v>366</v>
      </c>
      <c r="M12600" s="2">
        <f t="shared" si="588"/>
        <v>33.75277777777778</v>
      </c>
      <c r="N12600" s="2" t="str">
        <f t="shared" si="589"/>
        <v/>
      </c>
      <c r="O12600" s="2" t="str">
        <f t="shared" si="590"/>
        <v/>
      </c>
    </row>
    <row r="12601" spans="1:15" x14ac:dyDescent="0.25">
      <c r="A12601">
        <v>12600</v>
      </c>
      <c r="B12601">
        <v>3</v>
      </c>
      <c r="C12601" s="1">
        <v>22104</v>
      </c>
      <c r="D12601">
        <v>0</v>
      </c>
      <c r="E12601">
        <v>0</v>
      </c>
      <c r="F12601" t="s">
        <v>13</v>
      </c>
      <c r="G12601" s="1">
        <v>37952</v>
      </c>
      <c r="H12601">
        <v>0</v>
      </c>
      <c r="J12601">
        <v>25</v>
      </c>
      <c r="K12601">
        <v>88882</v>
      </c>
      <c r="L12601" s="1">
        <v>366</v>
      </c>
      <c r="M12601" s="2">
        <f t="shared" si="588"/>
        <v>43.388888888888886</v>
      </c>
      <c r="N12601" s="2" t="str">
        <f t="shared" si="589"/>
        <v/>
      </c>
      <c r="O12601" s="2" t="str">
        <f t="shared" si="590"/>
        <v/>
      </c>
    </row>
    <row r="12602" spans="1:15" x14ac:dyDescent="0.25">
      <c r="A12602">
        <v>12601</v>
      </c>
      <c r="B12602">
        <v>3</v>
      </c>
      <c r="C12602" s="1">
        <v>23697</v>
      </c>
      <c r="D12602">
        <v>1711</v>
      </c>
      <c r="E12602">
        <v>4</v>
      </c>
      <c r="F12602" t="s">
        <v>14</v>
      </c>
      <c r="G12602" s="1">
        <v>37952</v>
      </c>
      <c r="H12602">
        <v>2</v>
      </c>
      <c r="J12602">
        <v>10</v>
      </c>
      <c r="K12602">
        <v>13807</v>
      </c>
      <c r="L12602" s="1">
        <v>366</v>
      </c>
      <c r="M12602" s="2">
        <f t="shared" si="588"/>
        <v>39.030555555555559</v>
      </c>
      <c r="N12602" s="2" t="str">
        <f t="shared" si="589"/>
        <v/>
      </c>
      <c r="O12602" s="2" t="str">
        <f t="shared" si="590"/>
        <v/>
      </c>
    </row>
    <row r="12603" spans="1:15" x14ac:dyDescent="0.25">
      <c r="A12603">
        <v>12602</v>
      </c>
      <c r="B12603">
        <v>4</v>
      </c>
      <c r="C12603" s="1">
        <v>20899</v>
      </c>
      <c r="D12603">
        <v>0</v>
      </c>
      <c r="E12603">
        <v>0</v>
      </c>
      <c r="F12603" t="s">
        <v>20</v>
      </c>
      <c r="G12603" s="1">
        <v>37952</v>
      </c>
      <c r="H12603">
        <v>2</v>
      </c>
      <c r="J12603">
        <v>10</v>
      </c>
      <c r="K12603">
        <v>18707</v>
      </c>
      <c r="L12603" s="1">
        <v>366</v>
      </c>
      <c r="M12603" s="2">
        <f t="shared" si="588"/>
        <v>46.68611111111111</v>
      </c>
      <c r="N12603" s="2" t="str">
        <f t="shared" si="589"/>
        <v/>
      </c>
      <c r="O12603" s="2" t="str">
        <f t="shared" si="590"/>
        <v/>
      </c>
    </row>
    <row r="12604" spans="1:15" x14ac:dyDescent="0.25">
      <c r="A12604">
        <v>12603</v>
      </c>
      <c r="B12604">
        <v>3</v>
      </c>
      <c r="C12604" s="1">
        <v>22651</v>
      </c>
      <c r="D12604">
        <v>0</v>
      </c>
      <c r="E12604">
        <v>0</v>
      </c>
      <c r="F12604" t="s">
        <v>13</v>
      </c>
      <c r="G12604" s="1">
        <v>37952</v>
      </c>
      <c r="H12604">
        <v>0</v>
      </c>
      <c r="J12604">
        <v>21</v>
      </c>
      <c r="K12604">
        <v>88881</v>
      </c>
      <c r="L12604" s="1">
        <v>366</v>
      </c>
      <c r="M12604" s="2">
        <f t="shared" si="588"/>
        <v>41.894444444444446</v>
      </c>
      <c r="N12604" s="2" t="str">
        <f t="shared" si="589"/>
        <v/>
      </c>
      <c r="O12604" s="2" t="str">
        <f t="shared" si="590"/>
        <v/>
      </c>
    </row>
    <row r="12605" spans="1:15" x14ac:dyDescent="0.25">
      <c r="A12605">
        <v>12604</v>
      </c>
      <c r="B12605">
        <v>3</v>
      </c>
      <c r="C12605" s="1">
        <v>16518</v>
      </c>
      <c r="D12605">
        <v>0</v>
      </c>
      <c r="E12605">
        <v>0</v>
      </c>
      <c r="F12605" t="s">
        <v>14</v>
      </c>
      <c r="G12605" s="1">
        <v>37952</v>
      </c>
      <c r="H12605">
        <v>0</v>
      </c>
      <c r="J12605">
        <v>21</v>
      </c>
      <c r="K12605">
        <v>88881</v>
      </c>
      <c r="L12605" s="1">
        <v>366</v>
      </c>
      <c r="M12605" s="2">
        <f t="shared" si="588"/>
        <v>58.680555555555557</v>
      </c>
      <c r="N12605" s="2" t="str">
        <f t="shared" si="589"/>
        <v/>
      </c>
      <c r="O12605" s="2" t="str">
        <f t="shared" si="590"/>
        <v/>
      </c>
    </row>
    <row r="12606" spans="1:15" x14ac:dyDescent="0.25">
      <c r="A12606">
        <v>12605</v>
      </c>
      <c r="B12606">
        <v>2</v>
      </c>
      <c r="C12606" s="1">
        <v>25029</v>
      </c>
      <c r="D12606">
        <v>0</v>
      </c>
      <c r="E12606">
        <v>0</v>
      </c>
      <c r="F12606" t="s">
        <v>14</v>
      </c>
      <c r="G12606" s="1">
        <v>37953</v>
      </c>
      <c r="H12606">
        <v>2</v>
      </c>
      <c r="J12606">
        <v>10</v>
      </c>
      <c r="K12606">
        <v>18707</v>
      </c>
      <c r="L12606" s="1">
        <v>366</v>
      </c>
      <c r="M12606" s="2">
        <f t="shared" si="588"/>
        <v>35.383333333333333</v>
      </c>
      <c r="N12606" s="2" t="str">
        <f t="shared" si="589"/>
        <v/>
      </c>
      <c r="O12606" s="2" t="str">
        <f t="shared" si="590"/>
        <v/>
      </c>
    </row>
    <row r="12607" spans="1:15" x14ac:dyDescent="0.25">
      <c r="A12607">
        <v>12606</v>
      </c>
      <c r="B12607">
        <v>2</v>
      </c>
      <c r="C12607" s="1">
        <v>24426</v>
      </c>
      <c r="D12607">
        <v>0</v>
      </c>
      <c r="E12607">
        <v>0</v>
      </c>
      <c r="F12607" t="s">
        <v>13</v>
      </c>
      <c r="G12607" s="1">
        <v>37953</v>
      </c>
      <c r="H12607">
        <v>0</v>
      </c>
      <c r="J12607">
        <v>21</v>
      </c>
      <c r="K12607">
        <v>88882</v>
      </c>
      <c r="L12607" s="1">
        <v>366</v>
      </c>
      <c r="M12607" s="2">
        <f t="shared" si="588"/>
        <v>37.036111111111111</v>
      </c>
      <c r="N12607" s="2" t="str">
        <f t="shared" si="589"/>
        <v/>
      </c>
      <c r="O12607" s="2" t="str">
        <f t="shared" si="590"/>
        <v/>
      </c>
    </row>
    <row r="12608" spans="1:15" x14ac:dyDescent="0.25">
      <c r="A12608">
        <v>12607</v>
      </c>
      <c r="B12608">
        <v>2</v>
      </c>
      <c r="C12608" s="1">
        <v>37885</v>
      </c>
      <c r="D12608">
        <v>0</v>
      </c>
      <c r="E12608">
        <v>0</v>
      </c>
      <c r="F12608" t="s">
        <v>20</v>
      </c>
      <c r="G12608" s="1">
        <v>37956</v>
      </c>
      <c r="H12608">
        <v>2</v>
      </c>
      <c r="J12608">
        <v>21</v>
      </c>
      <c r="K12608">
        <v>10107</v>
      </c>
      <c r="L12608" s="1">
        <v>366</v>
      </c>
      <c r="M12608" s="2">
        <f t="shared" si="588"/>
        <v>0.19444444444444445</v>
      </c>
      <c r="N12608" s="2" t="str">
        <f t="shared" si="589"/>
        <v/>
      </c>
      <c r="O12608" s="2" t="str">
        <f t="shared" si="590"/>
        <v/>
      </c>
    </row>
    <row r="12609" spans="1:15" x14ac:dyDescent="0.25">
      <c r="A12609">
        <v>12608</v>
      </c>
      <c r="B12609">
        <v>2</v>
      </c>
      <c r="C12609" s="1">
        <v>28969</v>
      </c>
      <c r="D12609">
        <v>1413</v>
      </c>
      <c r="E12609">
        <v>0</v>
      </c>
      <c r="F12609" t="s">
        <v>20</v>
      </c>
      <c r="G12609" s="1">
        <v>37956</v>
      </c>
      <c r="H12609">
        <v>2</v>
      </c>
      <c r="J12609">
        <v>10</v>
      </c>
      <c r="K12609">
        <v>10107</v>
      </c>
      <c r="L12609" s="1">
        <v>366</v>
      </c>
      <c r="M12609" s="2">
        <f t="shared" si="588"/>
        <v>24.602777777777778</v>
      </c>
      <c r="N12609" s="2" t="str">
        <f t="shared" si="589"/>
        <v/>
      </c>
      <c r="O12609" s="2" t="str">
        <f t="shared" si="590"/>
        <v/>
      </c>
    </row>
    <row r="12610" spans="1:15" x14ac:dyDescent="0.25">
      <c r="A12610">
        <v>12609</v>
      </c>
      <c r="B12610">
        <v>4</v>
      </c>
      <c r="C12610" s="1">
        <v>27387</v>
      </c>
      <c r="D12610">
        <v>1700</v>
      </c>
      <c r="E12610">
        <v>0</v>
      </c>
      <c r="F12610" t="s">
        <v>16</v>
      </c>
      <c r="G12610" s="1">
        <v>37957</v>
      </c>
      <c r="H12610">
        <v>2</v>
      </c>
      <c r="J12610">
        <v>10</v>
      </c>
      <c r="K12610">
        <v>15807</v>
      </c>
      <c r="L12610" s="1">
        <v>366</v>
      </c>
      <c r="M12610" s="2">
        <f t="shared" si="588"/>
        <v>28.93888888888889</v>
      </c>
      <c r="N12610" s="2" t="str">
        <f t="shared" si="589"/>
        <v/>
      </c>
      <c r="O12610" s="2" t="str">
        <f t="shared" si="590"/>
        <v/>
      </c>
    </row>
    <row r="12611" spans="1:15" x14ac:dyDescent="0.25">
      <c r="A12611">
        <v>12610</v>
      </c>
      <c r="B12611">
        <v>4</v>
      </c>
      <c r="C12611" s="1">
        <v>26400</v>
      </c>
      <c r="D12611">
        <v>0</v>
      </c>
      <c r="E12611">
        <v>0</v>
      </c>
      <c r="F12611" t="s">
        <v>20</v>
      </c>
      <c r="G12611" s="1">
        <v>37957</v>
      </c>
      <c r="H12611">
        <v>2</v>
      </c>
      <c r="J12611">
        <v>10</v>
      </c>
      <c r="K12611">
        <v>16707</v>
      </c>
      <c r="L12611" s="1">
        <v>366</v>
      </c>
      <c r="M12611" s="2">
        <f t="shared" si="588"/>
        <v>31.641666666666666</v>
      </c>
      <c r="N12611" s="2" t="str">
        <f t="shared" si="589"/>
        <v/>
      </c>
      <c r="O12611" s="2" t="str">
        <f t="shared" si="590"/>
        <v/>
      </c>
    </row>
    <row r="12612" spans="1:15" x14ac:dyDescent="0.25">
      <c r="A12612">
        <v>12611</v>
      </c>
      <c r="B12612">
        <v>2</v>
      </c>
      <c r="C12612" s="1">
        <v>17393</v>
      </c>
      <c r="D12612">
        <v>0</v>
      </c>
      <c r="E12612">
        <v>0</v>
      </c>
      <c r="F12612" t="s">
        <v>13</v>
      </c>
      <c r="G12612" s="1">
        <v>37957</v>
      </c>
      <c r="H12612">
        <v>0</v>
      </c>
      <c r="J12612">
        <v>21</v>
      </c>
      <c r="K12612">
        <v>88882</v>
      </c>
      <c r="L12612" s="1">
        <v>366</v>
      </c>
      <c r="M12612" s="2">
        <f t="shared" si="588"/>
        <v>56.3</v>
      </c>
      <c r="N12612" s="2" t="str">
        <f t="shared" si="589"/>
        <v/>
      </c>
      <c r="O12612" s="2" t="str">
        <f t="shared" si="590"/>
        <v/>
      </c>
    </row>
    <row r="12613" spans="1:15" x14ac:dyDescent="0.25">
      <c r="A12613">
        <v>12612</v>
      </c>
      <c r="B12613">
        <v>3</v>
      </c>
      <c r="C12613" s="1">
        <v>21542</v>
      </c>
      <c r="D12613">
        <v>0</v>
      </c>
      <c r="E12613">
        <v>0</v>
      </c>
      <c r="F12613" t="s">
        <v>13</v>
      </c>
      <c r="G12613" s="1">
        <v>37957</v>
      </c>
      <c r="H12613">
        <v>0</v>
      </c>
      <c r="J12613">
        <v>21</v>
      </c>
      <c r="K12613">
        <v>88882</v>
      </c>
      <c r="L12613" s="1">
        <v>366</v>
      </c>
      <c r="M12613" s="2">
        <f t="shared" ref="M12613:M12676" si="591">DAYS360(C12613,G12613,TRUE)/360</f>
        <v>44.94166666666667</v>
      </c>
      <c r="N12613" s="2" t="str">
        <f t="shared" ref="N12613:N12676" si="592">IF(DAYS360(C12613,L12613)/360&gt;0,DAYS360(C12613,L12613)/360,"")</f>
        <v/>
      </c>
      <c r="O12613" s="2" t="str">
        <f t="shared" ref="O12613:O12676" si="593">IF(N12613="","",N12613-M12613)</f>
        <v/>
      </c>
    </row>
    <row r="12614" spans="1:15" x14ac:dyDescent="0.25">
      <c r="A12614">
        <v>12613</v>
      </c>
      <c r="B12614">
        <v>2</v>
      </c>
      <c r="C12614" s="1">
        <v>17218</v>
      </c>
      <c r="D12614">
        <v>0</v>
      </c>
      <c r="E12614">
        <v>0</v>
      </c>
      <c r="F12614" t="s">
        <v>13</v>
      </c>
      <c r="G12614" s="1">
        <v>37958</v>
      </c>
      <c r="H12614">
        <v>0</v>
      </c>
      <c r="J12614">
        <v>21</v>
      </c>
      <c r="K12614">
        <v>11307</v>
      </c>
      <c r="L12614" s="1">
        <v>366</v>
      </c>
      <c r="M12614" s="2">
        <f t="shared" si="591"/>
        <v>56.786111111111111</v>
      </c>
      <c r="N12614" s="2" t="str">
        <f t="shared" si="592"/>
        <v/>
      </c>
      <c r="O12614" s="2" t="str">
        <f t="shared" si="593"/>
        <v/>
      </c>
    </row>
    <row r="12615" spans="1:15" x14ac:dyDescent="0.25">
      <c r="A12615">
        <v>12614</v>
      </c>
      <c r="B12615">
        <v>3</v>
      </c>
      <c r="C12615" s="1">
        <v>15281</v>
      </c>
      <c r="D12615">
        <v>0</v>
      </c>
      <c r="E12615">
        <v>0</v>
      </c>
      <c r="F12615" t="s">
        <v>13</v>
      </c>
      <c r="G12615" s="1">
        <v>37958</v>
      </c>
      <c r="H12615">
        <v>0</v>
      </c>
      <c r="J12615">
        <v>21</v>
      </c>
      <c r="K12615">
        <v>88882</v>
      </c>
      <c r="L12615" s="1">
        <v>366</v>
      </c>
      <c r="M12615" s="2">
        <f t="shared" si="591"/>
        <v>62.088888888888889</v>
      </c>
      <c r="N12615" s="2" t="str">
        <f t="shared" si="592"/>
        <v/>
      </c>
      <c r="O12615" s="2" t="str">
        <f t="shared" si="593"/>
        <v/>
      </c>
    </row>
    <row r="12616" spans="1:15" x14ac:dyDescent="0.25">
      <c r="A12616">
        <v>12615</v>
      </c>
      <c r="B12616">
        <v>3</v>
      </c>
      <c r="C12616" s="1">
        <v>23297</v>
      </c>
      <c r="D12616">
        <v>0</v>
      </c>
      <c r="E12616">
        <v>0</v>
      </c>
      <c r="F12616" t="s">
        <v>14</v>
      </c>
      <c r="G12616" s="1">
        <v>37959</v>
      </c>
      <c r="H12616">
        <v>2</v>
      </c>
      <c r="J12616">
        <v>10</v>
      </c>
      <c r="K12616">
        <v>13907</v>
      </c>
      <c r="L12616" s="1">
        <v>366</v>
      </c>
      <c r="M12616" s="2">
        <f t="shared" si="591"/>
        <v>40.141666666666666</v>
      </c>
      <c r="N12616" s="2" t="str">
        <f t="shared" si="592"/>
        <v/>
      </c>
      <c r="O12616" s="2" t="str">
        <f t="shared" si="593"/>
        <v/>
      </c>
    </row>
    <row r="12617" spans="1:15" x14ac:dyDescent="0.25">
      <c r="A12617">
        <v>12616</v>
      </c>
      <c r="B12617">
        <v>3</v>
      </c>
      <c r="C12617" s="1">
        <v>23111</v>
      </c>
      <c r="D12617">
        <v>0</v>
      </c>
      <c r="E12617">
        <v>0</v>
      </c>
      <c r="F12617" t="s">
        <v>13</v>
      </c>
      <c r="G12617" s="1">
        <v>37959</v>
      </c>
      <c r="H12617">
        <v>0</v>
      </c>
      <c r="J12617">
        <v>25</v>
      </c>
      <c r="K12617">
        <v>88882</v>
      </c>
      <c r="L12617" s="1">
        <v>366</v>
      </c>
      <c r="M12617" s="2">
        <f t="shared" si="591"/>
        <v>40.65</v>
      </c>
      <c r="N12617" s="2" t="str">
        <f t="shared" si="592"/>
        <v/>
      </c>
      <c r="O12617" s="2" t="str">
        <f t="shared" si="593"/>
        <v/>
      </c>
    </row>
    <row r="12618" spans="1:15" x14ac:dyDescent="0.25">
      <c r="A12618">
        <v>12617</v>
      </c>
      <c r="B12618">
        <v>2</v>
      </c>
      <c r="C12618" s="1">
        <v>26766</v>
      </c>
      <c r="D12618">
        <v>1607</v>
      </c>
      <c r="E12618">
        <v>0</v>
      </c>
      <c r="F12618" t="s">
        <v>26</v>
      </c>
      <c r="G12618" s="1">
        <v>37960</v>
      </c>
      <c r="H12618">
        <v>2</v>
      </c>
      <c r="J12618">
        <v>10</v>
      </c>
      <c r="K12618">
        <v>15807</v>
      </c>
      <c r="L12618" s="1">
        <v>366</v>
      </c>
      <c r="M12618" s="2">
        <f t="shared" si="591"/>
        <v>30.647222222222222</v>
      </c>
      <c r="N12618" s="2" t="str">
        <f t="shared" si="592"/>
        <v/>
      </c>
      <c r="O12618" s="2" t="str">
        <f t="shared" si="593"/>
        <v/>
      </c>
    </row>
    <row r="12619" spans="1:15" x14ac:dyDescent="0.25">
      <c r="A12619">
        <v>12618</v>
      </c>
      <c r="B12619">
        <v>2</v>
      </c>
      <c r="C12619" s="1">
        <v>23089</v>
      </c>
      <c r="D12619">
        <v>0</v>
      </c>
      <c r="E12619">
        <v>0</v>
      </c>
      <c r="F12619" t="s">
        <v>13</v>
      </c>
      <c r="G12619" s="1">
        <v>37963</v>
      </c>
      <c r="H12619">
        <v>0</v>
      </c>
      <c r="J12619">
        <v>25</v>
      </c>
      <c r="K12619">
        <v>88882</v>
      </c>
      <c r="L12619" s="1">
        <v>366</v>
      </c>
      <c r="M12619" s="2">
        <f t="shared" si="591"/>
        <v>40.719444444444441</v>
      </c>
      <c r="N12619" s="2" t="str">
        <f t="shared" si="592"/>
        <v/>
      </c>
      <c r="O12619" s="2" t="str">
        <f t="shared" si="593"/>
        <v/>
      </c>
    </row>
    <row r="12620" spans="1:15" x14ac:dyDescent="0.25">
      <c r="A12620">
        <v>12619</v>
      </c>
      <c r="B12620">
        <v>3</v>
      </c>
      <c r="C12620" s="1">
        <v>16021</v>
      </c>
      <c r="D12620">
        <v>0</v>
      </c>
      <c r="E12620">
        <v>0</v>
      </c>
      <c r="F12620" t="s">
        <v>14</v>
      </c>
      <c r="G12620" s="1">
        <v>37964</v>
      </c>
      <c r="H12620">
        <v>2</v>
      </c>
      <c r="J12620">
        <v>10</v>
      </c>
      <c r="K12620">
        <v>13507</v>
      </c>
      <c r="L12620" s="1">
        <v>366</v>
      </c>
      <c r="M12620" s="2">
        <f t="shared" si="591"/>
        <v>60.077777777777776</v>
      </c>
      <c r="N12620" s="2" t="str">
        <f t="shared" si="592"/>
        <v/>
      </c>
      <c r="O12620" s="2" t="str">
        <f t="shared" si="593"/>
        <v/>
      </c>
    </row>
    <row r="12621" spans="1:15" x14ac:dyDescent="0.25">
      <c r="A12621">
        <v>12620</v>
      </c>
      <c r="B12621">
        <v>2</v>
      </c>
      <c r="C12621" s="1">
        <v>28549</v>
      </c>
      <c r="D12621">
        <v>0</v>
      </c>
      <c r="E12621">
        <v>0</v>
      </c>
      <c r="F12621" t="s">
        <v>20</v>
      </c>
      <c r="G12621" s="1">
        <v>37964</v>
      </c>
      <c r="H12621">
        <v>2</v>
      </c>
      <c r="J12621">
        <v>10</v>
      </c>
      <c r="K12621">
        <v>18707</v>
      </c>
      <c r="L12621" s="1">
        <v>366</v>
      </c>
      <c r="M12621" s="2">
        <f t="shared" si="591"/>
        <v>25.780555555555555</v>
      </c>
      <c r="N12621" s="2" t="str">
        <f t="shared" si="592"/>
        <v/>
      </c>
      <c r="O12621" s="2" t="str">
        <f t="shared" si="593"/>
        <v/>
      </c>
    </row>
    <row r="12622" spans="1:15" x14ac:dyDescent="0.25">
      <c r="A12622">
        <v>12621</v>
      </c>
      <c r="B12622">
        <v>2</v>
      </c>
      <c r="C12622" s="1">
        <v>17168</v>
      </c>
      <c r="D12622">
        <v>0</v>
      </c>
      <c r="E12622">
        <v>0</v>
      </c>
      <c r="F12622" t="s">
        <v>13</v>
      </c>
      <c r="G12622" s="1">
        <v>37965</v>
      </c>
      <c r="H12622">
        <v>0</v>
      </c>
      <c r="J12622">
        <v>25</v>
      </c>
      <c r="K12622">
        <v>88882</v>
      </c>
      <c r="L12622" s="1">
        <v>366</v>
      </c>
      <c r="M12622" s="2">
        <f t="shared" si="591"/>
        <v>56.94166666666667</v>
      </c>
      <c r="N12622" s="2" t="str">
        <f t="shared" si="592"/>
        <v/>
      </c>
      <c r="O12622" s="2" t="str">
        <f t="shared" si="593"/>
        <v/>
      </c>
    </row>
    <row r="12623" spans="1:15" x14ac:dyDescent="0.25">
      <c r="A12623">
        <v>12622</v>
      </c>
      <c r="B12623">
        <v>3</v>
      </c>
      <c r="C12623" s="1">
        <v>26697</v>
      </c>
      <c r="D12623">
        <v>0</v>
      </c>
      <c r="E12623">
        <v>0</v>
      </c>
      <c r="F12623" t="s">
        <v>14</v>
      </c>
      <c r="G12623" s="1">
        <v>37966</v>
      </c>
      <c r="H12623">
        <v>2</v>
      </c>
      <c r="J12623">
        <v>10</v>
      </c>
      <c r="K12623">
        <v>16707</v>
      </c>
      <c r="L12623" s="1">
        <v>366</v>
      </c>
      <c r="M12623" s="2">
        <f t="shared" si="591"/>
        <v>30.858333333333334</v>
      </c>
      <c r="N12623" s="2" t="str">
        <f t="shared" si="592"/>
        <v/>
      </c>
      <c r="O12623" s="2" t="str">
        <f t="shared" si="593"/>
        <v/>
      </c>
    </row>
    <row r="12624" spans="1:15" x14ac:dyDescent="0.25">
      <c r="A12624">
        <v>12623</v>
      </c>
      <c r="B12624">
        <v>2</v>
      </c>
      <c r="C12624" s="1">
        <v>26488</v>
      </c>
      <c r="D12624">
        <v>0</v>
      </c>
      <c r="E12624">
        <v>0</v>
      </c>
      <c r="F12624" t="s">
        <v>13</v>
      </c>
      <c r="G12624" s="1">
        <v>37967</v>
      </c>
      <c r="H12624">
        <v>0</v>
      </c>
      <c r="J12624">
        <v>21</v>
      </c>
      <c r="K12624">
        <v>88882</v>
      </c>
      <c r="L12624" s="1">
        <v>366</v>
      </c>
      <c r="M12624" s="2">
        <f t="shared" si="591"/>
        <v>31.427777777777777</v>
      </c>
      <c r="N12624" s="2" t="str">
        <f t="shared" si="592"/>
        <v/>
      </c>
      <c r="O12624" s="2" t="str">
        <f t="shared" si="593"/>
        <v/>
      </c>
    </row>
    <row r="12625" spans="1:15" x14ac:dyDescent="0.25">
      <c r="A12625">
        <v>12624</v>
      </c>
      <c r="B12625">
        <v>4</v>
      </c>
      <c r="C12625" s="1">
        <v>31768</v>
      </c>
      <c r="D12625">
        <v>0</v>
      </c>
      <c r="E12625">
        <v>0</v>
      </c>
      <c r="F12625" t="s">
        <v>20</v>
      </c>
      <c r="G12625" s="1">
        <v>37970</v>
      </c>
      <c r="H12625">
        <v>2</v>
      </c>
      <c r="J12625">
        <v>21</v>
      </c>
      <c r="K12625">
        <v>10107</v>
      </c>
      <c r="L12625" s="1">
        <v>366</v>
      </c>
      <c r="M12625" s="2">
        <f t="shared" si="591"/>
        <v>16.980555555555554</v>
      </c>
      <c r="N12625" s="2" t="str">
        <f t="shared" si="592"/>
        <v/>
      </c>
      <c r="O12625" s="2" t="str">
        <f t="shared" si="593"/>
        <v/>
      </c>
    </row>
    <row r="12626" spans="1:15" x14ac:dyDescent="0.25">
      <c r="A12626">
        <v>12625</v>
      </c>
      <c r="B12626">
        <v>3</v>
      </c>
      <c r="C12626" s="1">
        <v>25212</v>
      </c>
      <c r="D12626">
        <v>1535</v>
      </c>
      <c r="E12626">
        <v>2</v>
      </c>
      <c r="F12626" t="s">
        <v>14</v>
      </c>
      <c r="G12626" s="1">
        <v>37970</v>
      </c>
      <c r="H12626">
        <v>2</v>
      </c>
      <c r="J12626">
        <v>10</v>
      </c>
      <c r="K12626">
        <v>10907</v>
      </c>
      <c r="L12626" s="1">
        <v>366</v>
      </c>
      <c r="M12626" s="2">
        <f t="shared" si="591"/>
        <v>34.93333333333333</v>
      </c>
      <c r="N12626" s="2" t="str">
        <f t="shared" si="592"/>
        <v/>
      </c>
      <c r="O12626" s="2" t="str">
        <f t="shared" si="593"/>
        <v/>
      </c>
    </row>
    <row r="12627" spans="1:15" x14ac:dyDescent="0.25">
      <c r="A12627">
        <v>12626</v>
      </c>
      <c r="B12627">
        <v>2</v>
      </c>
      <c r="C12627" s="1">
        <v>28432</v>
      </c>
      <c r="D12627">
        <v>1434</v>
      </c>
      <c r="E12627">
        <v>0</v>
      </c>
      <c r="F12627" t="s">
        <v>20</v>
      </c>
      <c r="G12627" s="1">
        <v>37970</v>
      </c>
      <c r="H12627">
        <v>2</v>
      </c>
      <c r="J12627">
        <v>10</v>
      </c>
      <c r="K12627">
        <v>18707</v>
      </c>
      <c r="L12627" s="1">
        <v>366</v>
      </c>
      <c r="M12627" s="2">
        <f t="shared" si="591"/>
        <v>26.116666666666667</v>
      </c>
      <c r="N12627" s="2" t="str">
        <f t="shared" si="592"/>
        <v/>
      </c>
      <c r="O12627" s="2" t="str">
        <f t="shared" si="593"/>
        <v/>
      </c>
    </row>
    <row r="12628" spans="1:15" x14ac:dyDescent="0.25">
      <c r="A12628">
        <v>12627</v>
      </c>
      <c r="B12628">
        <v>2</v>
      </c>
      <c r="C12628" s="1">
        <v>25097</v>
      </c>
      <c r="D12628">
        <v>1405</v>
      </c>
      <c r="E12628">
        <v>0</v>
      </c>
      <c r="F12628" t="s">
        <v>20</v>
      </c>
      <c r="G12628" s="1">
        <v>37970</v>
      </c>
      <c r="H12628">
        <v>2</v>
      </c>
      <c r="J12628">
        <v>10</v>
      </c>
      <c r="K12628">
        <v>16707</v>
      </c>
      <c r="L12628" s="1">
        <v>366</v>
      </c>
      <c r="M12628" s="2">
        <f t="shared" si="591"/>
        <v>35.24722222222222</v>
      </c>
      <c r="N12628" s="2" t="str">
        <f t="shared" si="592"/>
        <v/>
      </c>
      <c r="O12628" s="2" t="str">
        <f t="shared" si="593"/>
        <v/>
      </c>
    </row>
    <row r="12629" spans="1:15" x14ac:dyDescent="0.25">
      <c r="A12629">
        <v>12628</v>
      </c>
      <c r="B12629">
        <v>3</v>
      </c>
      <c r="C12629" s="1">
        <v>28063</v>
      </c>
      <c r="D12629">
        <v>0</v>
      </c>
      <c r="E12629">
        <v>0</v>
      </c>
      <c r="F12629" t="s">
        <v>14</v>
      </c>
      <c r="G12629" s="1">
        <v>37970</v>
      </c>
      <c r="H12629">
        <v>0</v>
      </c>
      <c r="J12629">
        <v>21</v>
      </c>
      <c r="K12629">
        <v>88886</v>
      </c>
      <c r="L12629" s="1">
        <v>366</v>
      </c>
      <c r="M12629" s="2">
        <f t="shared" si="591"/>
        <v>27.125</v>
      </c>
      <c r="N12629" s="2" t="str">
        <f t="shared" si="592"/>
        <v/>
      </c>
      <c r="O12629" s="2" t="str">
        <f t="shared" si="593"/>
        <v/>
      </c>
    </row>
    <row r="12630" spans="1:15" x14ac:dyDescent="0.25">
      <c r="A12630">
        <v>12629</v>
      </c>
      <c r="B12630">
        <v>2</v>
      </c>
      <c r="C12630" s="1">
        <v>21200</v>
      </c>
      <c r="D12630">
        <v>0</v>
      </c>
      <c r="E12630">
        <v>0</v>
      </c>
      <c r="F12630" t="s">
        <v>13</v>
      </c>
      <c r="G12630" s="1">
        <v>37970</v>
      </c>
      <c r="H12630">
        <v>0</v>
      </c>
      <c r="J12630">
        <v>21</v>
      </c>
      <c r="K12630">
        <v>88881</v>
      </c>
      <c r="L12630" s="1">
        <v>366</v>
      </c>
      <c r="M12630" s="2">
        <f t="shared" si="591"/>
        <v>45.916666666666664</v>
      </c>
      <c r="N12630" s="2" t="str">
        <f t="shared" si="592"/>
        <v/>
      </c>
      <c r="O12630" s="2" t="str">
        <f t="shared" si="593"/>
        <v/>
      </c>
    </row>
    <row r="12631" spans="1:15" x14ac:dyDescent="0.25">
      <c r="A12631">
        <v>12630</v>
      </c>
      <c r="B12631">
        <v>3</v>
      </c>
      <c r="C12631" s="1">
        <v>15043</v>
      </c>
      <c r="D12631">
        <v>852</v>
      </c>
      <c r="E12631">
        <v>0</v>
      </c>
      <c r="F12631" t="s">
        <v>16</v>
      </c>
      <c r="G12631" s="1">
        <v>37970</v>
      </c>
      <c r="H12631">
        <v>0</v>
      </c>
      <c r="J12631">
        <v>21</v>
      </c>
      <c r="K12631">
        <v>88881</v>
      </c>
      <c r="L12631" s="1">
        <v>366</v>
      </c>
      <c r="M12631" s="2">
        <f t="shared" si="591"/>
        <v>62.769444444444446</v>
      </c>
      <c r="N12631" s="2" t="str">
        <f t="shared" si="592"/>
        <v/>
      </c>
      <c r="O12631" s="2" t="str">
        <f t="shared" si="593"/>
        <v/>
      </c>
    </row>
    <row r="12632" spans="1:15" x14ac:dyDescent="0.25">
      <c r="A12632">
        <v>12631</v>
      </c>
      <c r="B12632">
        <v>2</v>
      </c>
      <c r="C12632" s="1">
        <v>14730</v>
      </c>
      <c r="D12632">
        <v>0</v>
      </c>
      <c r="E12632">
        <v>0</v>
      </c>
      <c r="F12632" t="s">
        <v>14</v>
      </c>
      <c r="G12632" s="1">
        <v>37971</v>
      </c>
      <c r="H12632">
        <v>2</v>
      </c>
      <c r="J12632">
        <v>10</v>
      </c>
      <c r="K12632">
        <v>11307</v>
      </c>
      <c r="L12632" s="1">
        <v>366</v>
      </c>
      <c r="M12632" s="2">
        <f t="shared" si="591"/>
        <v>63.630555555555553</v>
      </c>
      <c r="N12632" s="2" t="str">
        <f t="shared" si="592"/>
        <v/>
      </c>
      <c r="O12632" s="2" t="str">
        <f t="shared" si="593"/>
        <v/>
      </c>
    </row>
    <row r="12633" spans="1:15" x14ac:dyDescent="0.25">
      <c r="A12633">
        <v>12632</v>
      </c>
      <c r="B12633">
        <v>3</v>
      </c>
      <c r="C12633" s="1">
        <v>24786</v>
      </c>
      <c r="D12633">
        <v>798</v>
      </c>
      <c r="E12633">
        <v>2</v>
      </c>
      <c r="F12633" t="s">
        <v>16</v>
      </c>
      <c r="G12633" s="1">
        <v>37971</v>
      </c>
      <c r="H12633">
        <v>2</v>
      </c>
      <c r="J12633">
        <v>10</v>
      </c>
      <c r="K12633">
        <v>11307</v>
      </c>
      <c r="L12633" s="1">
        <v>366</v>
      </c>
      <c r="M12633" s="2">
        <f t="shared" si="591"/>
        <v>36.1</v>
      </c>
      <c r="N12633" s="2" t="str">
        <f t="shared" si="592"/>
        <v/>
      </c>
      <c r="O12633" s="2" t="str">
        <f t="shared" si="593"/>
        <v/>
      </c>
    </row>
    <row r="12634" spans="1:15" x14ac:dyDescent="0.25">
      <c r="A12634">
        <v>12633</v>
      </c>
      <c r="B12634">
        <v>2</v>
      </c>
      <c r="C12634" s="1">
        <v>25788</v>
      </c>
      <c r="D12634">
        <v>0</v>
      </c>
      <c r="E12634">
        <v>0</v>
      </c>
      <c r="F12634" t="s">
        <v>13</v>
      </c>
      <c r="G12634" s="1">
        <v>37971</v>
      </c>
      <c r="H12634">
        <v>0</v>
      </c>
      <c r="J12634">
        <v>23</v>
      </c>
      <c r="K12634">
        <v>88883</v>
      </c>
      <c r="L12634" s="1">
        <v>366</v>
      </c>
      <c r="M12634" s="2">
        <f t="shared" si="591"/>
        <v>33.355555555555554</v>
      </c>
      <c r="N12634" s="2" t="str">
        <f t="shared" si="592"/>
        <v/>
      </c>
      <c r="O12634" s="2" t="str">
        <f t="shared" si="593"/>
        <v/>
      </c>
    </row>
    <row r="12635" spans="1:15" x14ac:dyDescent="0.25">
      <c r="A12635">
        <v>12634</v>
      </c>
      <c r="B12635">
        <v>2</v>
      </c>
      <c r="C12635" s="1">
        <v>28213</v>
      </c>
      <c r="D12635">
        <v>0</v>
      </c>
      <c r="E12635">
        <v>0</v>
      </c>
      <c r="F12635" t="s">
        <v>20</v>
      </c>
      <c r="G12635" s="1">
        <v>37971</v>
      </c>
      <c r="H12635">
        <v>2</v>
      </c>
      <c r="J12635">
        <v>10</v>
      </c>
      <c r="K12635">
        <v>10907</v>
      </c>
      <c r="L12635" s="1">
        <v>366</v>
      </c>
      <c r="M12635" s="2">
        <f t="shared" si="591"/>
        <v>26.713888888888889</v>
      </c>
      <c r="N12635" s="2" t="str">
        <f t="shared" si="592"/>
        <v/>
      </c>
      <c r="O12635" s="2" t="str">
        <f t="shared" si="593"/>
        <v/>
      </c>
    </row>
    <row r="12636" spans="1:15" x14ac:dyDescent="0.25">
      <c r="A12636">
        <v>12635</v>
      </c>
      <c r="B12636">
        <v>3</v>
      </c>
      <c r="C12636" s="1">
        <v>13273</v>
      </c>
      <c r="D12636">
        <v>0</v>
      </c>
      <c r="E12636">
        <v>0</v>
      </c>
      <c r="F12636" t="s">
        <v>13</v>
      </c>
      <c r="G12636" s="1">
        <v>37971</v>
      </c>
      <c r="H12636">
        <v>0</v>
      </c>
      <c r="J12636">
        <v>21</v>
      </c>
      <c r="K12636">
        <v>88885</v>
      </c>
      <c r="L12636" s="1">
        <v>366</v>
      </c>
      <c r="M12636" s="2">
        <f t="shared" si="591"/>
        <v>67.61944444444444</v>
      </c>
      <c r="N12636" s="2" t="str">
        <f t="shared" si="592"/>
        <v/>
      </c>
      <c r="O12636" s="2" t="str">
        <f t="shared" si="593"/>
        <v/>
      </c>
    </row>
    <row r="12637" spans="1:15" x14ac:dyDescent="0.25">
      <c r="A12637">
        <v>12636</v>
      </c>
      <c r="B12637">
        <v>2</v>
      </c>
      <c r="C12637" s="1">
        <v>28000</v>
      </c>
      <c r="D12637">
        <v>0</v>
      </c>
      <c r="E12637">
        <v>0</v>
      </c>
      <c r="F12637" t="s">
        <v>13</v>
      </c>
      <c r="G12637" s="1">
        <v>37972</v>
      </c>
      <c r="H12637">
        <v>0</v>
      </c>
      <c r="J12637">
        <v>10</v>
      </c>
      <c r="K12637">
        <v>10107</v>
      </c>
      <c r="L12637" s="1">
        <v>366</v>
      </c>
      <c r="M12637" s="2">
        <f t="shared" si="591"/>
        <v>27.302777777777777</v>
      </c>
      <c r="N12637" s="2" t="str">
        <f t="shared" si="592"/>
        <v/>
      </c>
      <c r="O12637" s="2" t="str">
        <f t="shared" si="593"/>
        <v/>
      </c>
    </row>
    <row r="12638" spans="1:15" x14ac:dyDescent="0.25">
      <c r="A12638">
        <v>12637</v>
      </c>
      <c r="B12638">
        <v>2</v>
      </c>
      <c r="C12638" s="1">
        <v>23194</v>
      </c>
      <c r="D12638">
        <v>2114</v>
      </c>
      <c r="E12638">
        <v>0</v>
      </c>
      <c r="F12638" t="s">
        <v>14</v>
      </c>
      <c r="G12638" s="1">
        <v>37972</v>
      </c>
      <c r="H12638">
        <v>2</v>
      </c>
      <c r="J12638">
        <v>10</v>
      </c>
      <c r="K12638">
        <v>16807</v>
      </c>
      <c r="L12638" s="1">
        <v>366</v>
      </c>
      <c r="M12638" s="2">
        <f t="shared" si="591"/>
        <v>40.458333333333336</v>
      </c>
      <c r="N12638" s="2" t="str">
        <f t="shared" si="592"/>
        <v/>
      </c>
      <c r="O12638" s="2" t="str">
        <f t="shared" si="593"/>
        <v/>
      </c>
    </row>
    <row r="12639" spans="1:15" x14ac:dyDescent="0.25">
      <c r="A12639">
        <v>12638</v>
      </c>
      <c r="B12639">
        <v>3</v>
      </c>
      <c r="C12639" s="1">
        <v>29298</v>
      </c>
      <c r="D12639">
        <v>1500</v>
      </c>
      <c r="E12639">
        <v>1</v>
      </c>
      <c r="F12639" t="s">
        <v>26</v>
      </c>
      <c r="G12639" s="1">
        <v>37972</v>
      </c>
      <c r="H12639">
        <v>2</v>
      </c>
      <c r="J12639">
        <v>10</v>
      </c>
      <c r="K12639">
        <v>14707</v>
      </c>
      <c r="L12639" s="1">
        <v>366</v>
      </c>
      <c r="M12639" s="2">
        <f t="shared" si="591"/>
        <v>23.747222222222224</v>
      </c>
      <c r="N12639" s="2" t="str">
        <f t="shared" si="592"/>
        <v/>
      </c>
      <c r="O12639" s="2" t="str">
        <f t="shared" si="593"/>
        <v/>
      </c>
    </row>
    <row r="12640" spans="1:15" x14ac:dyDescent="0.25">
      <c r="A12640">
        <v>12639</v>
      </c>
      <c r="B12640">
        <v>2</v>
      </c>
      <c r="C12640" s="1">
        <v>25544</v>
      </c>
      <c r="D12640">
        <v>3200</v>
      </c>
      <c r="E12640">
        <v>1</v>
      </c>
      <c r="F12640" t="s">
        <v>23</v>
      </c>
      <c r="G12640" s="1">
        <v>37973</v>
      </c>
      <c r="H12640">
        <v>0</v>
      </c>
      <c r="J12640">
        <v>23</v>
      </c>
      <c r="K12640">
        <v>88883</v>
      </c>
      <c r="L12640" s="1">
        <v>366</v>
      </c>
      <c r="M12640" s="2">
        <f t="shared" si="591"/>
        <v>34.030555555555559</v>
      </c>
      <c r="N12640" s="2" t="str">
        <f t="shared" si="592"/>
        <v/>
      </c>
      <c r="O12640" s="2" t="str">
        <f t="shared" si="593"/>
        <v/>
      </c>
    </row>
    <row r="12641" spans="1:15" x14ac:dyDescent="0.25">
      <c r="A12641">
        <v>12640</v>
      </c>
      <c r="B12641">
        <v>3</v>
      </c>
      <c r="C12641" s="1">
        <v>16874</v>
      </c>
      <c r="D12641">
        <v>0</v>
      </c>
      <c r="E12641">
        <v>0</v>
      </c>
      <c r="F12641" t="s">
        <v>13</v>
      </c>
      <c r="G12641" s="1">
        <v>37973</v>
      </c>
      <c r="H12641">
        <v>0</v>
      </c>
      <c r="J12641">
        <v>21</v>
      </c>
      <c r="K12641">
        <v>88882</v>
      </c>
      <c r="L12641" s="1">
        <v>366</v>
      </c>
      <c r="M12641" s="2">
        <f t="shared" si="591"/>
        <v>57.763888888888886</v>
      </c>
      <c r="N12641" s="2" t="str">
        <f t="shared" si="592"/>
        <v/>
      </c>
      <c r="O12641" s="2" t="str">
        <f t="shared" si="593"/>
        <v/>
      </c>
    </row>
    <row r="12642" spans="1:15" x14ac:dyDescent="0.25">
      <c r="A12642">
        <v>12641</v>
      </c>
      <c r="B12642">
        <v>2</v>
      </c>
      <c r="C12642" s="1">
        <v>27739</v>
      </c>
      <c r="D12642">
        <v>1032</v>
      </c>
      <c r="E12642">
        <v>0</v>
      </c>
      <c r="F12642" t="s">
        <v>26</v>
      </c>
      <c r="G12642" s="1">
        <v>37973</v>
      </c>
      <c r="H12642">
        <v>2</v>
      </c>
      <c r="J12642">
        <v>10</v>
      </c>
      <c r="K12642">
        <v>15707</v>
      </c>
      <c r="L12642" s="1">
        <v>366</v>
      </c>
      <c r="M12642" s="2">
        <f t="shared" si="591"/>
        <v>28.019444444444446</v>
      </c>
      <c r="N12642" s="2" t="str">
        <f t="shared" si="592"/>
        <v/>
      </c>
      <c r="O12642" s="2" t="str">
        <f t="shared" si="593"/>
        <v/>
      </c>
    </row>
    <row r="12643" spans="1:15" x14ac:dyDescent="0.25">
      <c r="A12643">
        <v>12642</v>
      </c>
      <c r="B12643">
        <v>2</v>
      </c>
      <c r="C12643" s="1">
        <v>12277</v>
      </c>
      <c r="D12643">
        <v>0</v>
      </c>
      <c r="E12643">
        <v>0</v>
      </c>
      <c r="F12643" t="s">
        <v>14</v>
      </c>
      <c r="G12643" s="1">
        <v>37973</v>
      </c>
      <c r="H12643">
        <v>2</v>
      </c>
      <c r="J12643">
        <v>10</v>
      </c>
      <c r="K12643">
        <v>10807</v>
      </c>
      <c r="L12643" s="1">
        <v>366</v>
      </c>
      <c r="M12643" s="2">
        <f t="shared" si="591"/>
        <v>70.352777777777774</v>
      </c>
      <c r="N12643" s="2" t="str">
        <f t="shared" si="592"/>
        <v/>
      </c>
      <c r="O12643" s="2" t="str">
        <f t="shared" si="593"/>
        <v/>
      </c>
    </row>
    <row r="12644" spans="1:15" x14ac:dyDescent="0.25">
      <c r="A12644">
        <v>12643</v>
      </c>
      <c r="B12644">
        <v>2</v>
      </c>
      <c r="C12644" s="1">
        <v>26122</v>
      </c>
      <c r="D12644">
        <v>1900</v>
      </c>
      <c r="E12644">
        <v>0</v>
      </c>
      <c r="F12644" t="s">
        <v>18</v>
      </c>
      <c r="G12644" s="1">
        <v>37974</v>
      </c>
      <c r="H12644">
        <v>0</v>
      </c>
      <c r="J12644">
        <v>21</v>
      </c>
      <c r="K12644">
        <v>11307</v>
      </c>
      <c r="L12644" s="1">
        <v>366</v>
      </c>
      <c r="M12644" s="2">
        <f t="shared" si="591"/>
        <v>32.447222222222223</v>
      </c>
      <c r="N12644" s="2" t="str">
        <f t="shared" si="592"/>
        <v/>
      </c>
      <c r="O12644" s="2" t="str">
        <f t="shared" si="593"/>
        <v/>
      </c>
    </row>
    <row r="12645" spans="1:15" x14ac:dyDescent="0.25">
      <c r="A12645">
        <v>12644</v>
      </c>
      <c r="B12645">
        <v>2</v>
      </c>
      <c r="C12645" s="1">
        <v>15778</v>
      </c>
      <c r="D12645">
        <v>0</v>
      </c>
      <c r="E12645">
        <v>0</v>
      </c>
      <c r="F12645" t="s">
        <v>13</v>
      </c>
      <c r="G12645" s="1">
        <v>37974</v>
      </c>
      <c r="H12645">
        <v>0</v>
      </c>
      <c r="J12645">
        <v>25</v>
      </c>
      <c r="K12645">
        <v>88882</v>
      </c>
      <c r="L12645" s="1">
        <v>366</v>
      </c>
      <c r="M12645" s="2">
        <f t="shared" si="591"/>
        <v>60.766666666666666</v>
      </c>
      <c r="N12645" s="2" t="str">
        <f t="shared" si="592"/>
        <v/>
      </c>
      <c r="O12645" s="2" t="str">
        <f t="shared" si="593"/>
        <v/>
      </c>
    </row>
    <row r="12646" spans="1:15" x14ac:dyDescent="0.25">
      <c r="A12646">
        <v>12645</v>
      </c>
      <c r="B12646">
        <v>3</v>
      </c>
      <c r="C12646" s="1">
        <v>27941</v>
      </c>
      <c r="D12646">
        <v>0</v>
      </c>
      <c r="E12646">
        <v>0</v>
      </c>
      <c r="F12646" t="s">
        <v>14</v>
      </c>
      <c r="G12646" s="1">
        <v>37974</v>
      </c>
      <c r="H12646">
        <v>2</v>
      </c>
      <c r="J12646">
        <v>10</v>
      </c>
      <c r="K12646">
        <v>13807</v>
      </c>
      <c r="L12646" s="1">
        <v>366</v>
      </c>
      <c r="M12646" s="2">
        <f t="shared" si="591"/>
        <v>27.469444444444445</v>
      </c>
      <c r="N12646" s="2" t="str">
        <f t="shared" si="592"/>
        <v/>
      </c>
      <c r="O12646" s="2" t="str">
        <f t="shared" si="593"/>
        <v/>
      </c>
    </row>
    <row r="12647" spans="1:15" x14ac:dyDescent="0.25">
      <c r="A12647">
        <v>12646</v>
      </c>
      <c r="B12647">
        <v>3</v>
      </c>
      <c r="C12647" s="1">
        <v>13678</v>
      </c>
      <c r="D12647">
        <v>2227</v>
      </c>
      <c r="E12647">
        <v>0</v>
      </c>
      <c r="F12647" t="s">
        <v>14</v>
      </c>
      <c r="G12647" s="1">
        <v>37974</v>
      </c>
      <c r="H12647">
        <v>0</v>
      </c>
      <c r="J12647">
        <v>21</v>
      </c>
      <c r="K12647">
        <v>88881</v>
      </c>
      <c r="L12647" s="1">
        <v>366</v>
      </c>
      <c r="M12647" s="2">
        <f t="shared" si="591"/>
        <v>66.519444444444446</v>
      </c>
      <c r="N12647" s="2" t="str">
        <f t="shared" si="592"/>
        <v/>
      </c>
      <c r="O12647" s="2" t="str">
        <f t="shared" si="593"/>
        <v/>
      </c>
    </row>
    <row r="12648" spans="1:15" x14ac:dyDescent="0.25">
      <c r="A12648">
        <v>12647</v>
      </c>
      <c r="B12648">
        <v>3</v>
      </c>
      <c r="C12648" s="1">
        <v>27068</v>
      </c>
      <c r="D12648">
        <v>1960</v>
      </c>
      <c r="E12648">
        <v>2</v>
      </c>
      <c r="F12648" t="s">
        <v>14</v>
      </c>
      <c r="G12648" s="1">
        <v>37977</v>
      </c>
      <c r="H12648">
        <v>0</v>
      </c>
      <c r="J12648">
        <v>21</v>
      </c>
      <c r="K12648">
        <v>11307</v>
      </c>
      <c r="L12648" s="1">
        <v>366</v>
      </c>
      <c r="M12648" s="2">
        <f t="shared" si="591"/>
        <v>29.872222222222224</v>
      </c>
      <c r="N12648" s="2" t="str">
        <f t="shared" si="592"/>
        <v/>
      </c>
      <c r="O12648" s="2" t="str">
        <f t="shared" si="593"/>
        <v/>
      </c>
    </row>
    <row r="12649" spans="1:15" x14ac:dyDescent="0.25">
      <c r="A12649">
        <v>12648</v>
      </c>
      <c r="B12649">
        <v>3</v>
      </c>
      <c r="C12649" s="1">
        <v>26637</v>
      </c>
      <c r="D12649">
        <v>0</v>
      </c>
      <c r="E12649">
        <v>0</v>
      </c>
      <c r="F12649" t="s">
        <v>14</v>
      </c>
      <c r="G12649" s="1">
        <v>37977</v>
      </c>
      <c r="H12649">
        <v>2</v>
      </c>
      <c r="J12649">
        <v>10</v>
      </c>
      <c r="K12649">
        <v>10107</v>
      </c>
      <c r="L12649" s="1">
        <v>366</v>
      </c>
      <c r="M12649" s="2">
        <f t="shared" si="591"/>
        <v>31.05</v>
      </c>
      <c r="N12649" s="2" t="str">
        <f t="shared" si="592"/>
        <v/>
      </c>
      <c r="O12649" s="2" t="str">
        <f t="shared" si="593"/>
        <v/>
      </c>
    </row>
    <row r="12650" spans="1:15" x14ac:dyDescent="0.25">
      <c r="A12650">
        <v>12649</v>
      </c>
      <c r="B12650">
        <v>4</v>
      </c>
      <c r="C12650" s="1">
        <v>17623</v>
      </c>
      <c r="D12650">
        <v>4645</v>
      </c>
      <c r="E12650">
        <v>0</v>
      </c>
      <c r="F12650" t="s">
        <v>20</v>
      </c>
      <c r="G12650" s="1">
        <v>37977</v>
      </c>
      <c r="H12650">
        <v>2</v>
      </c>
      <c r="J12650">
        <v>10</v>
      </c>
      <c r="K12650">
        <v>10507</v>
      </c>
      <c r="L12650" s="1">
        <v>366</v>
      </c>
      <c r="M12650" s="2">
        <f t="shared" si="591"/>
        <v>55.727777777777774</v>
      </c>
      <c r="N12650" s="2" t="str">
        <f t="shared" si="592"/>
        <v/>
      </c>
      <c r="O12650" s="2" t="str">
        <f t="shared" si="593"/>
        <v/>
      </c>
    </row>
    <row r="12651" spans="1:15" x14ac:dyDescent="0.25">
      <c r="A12651">
        <v>12650</v>
      </c>
      <c r="B12651">
        <v>2</v>
      </c>
      <c r="C12651" s="1">
        <v>20172</v>
      </c>
      <c r="D12651">
        <v>0</v>
      </c>
      <c r="E12651">
        <v>0</v>
      </c>
      <c r="F12651" t="s">
        <v>13</v>
      </c>
      <c r="G12651" s="1">
        <v>37978</v>
      </c>
      <c r="H12651">
        <v>0</v>
      </c>
      <c r="J12651">
        <v>21</v>
      </c>
      <c r="K12651">
        <v>88882</v>
      </c>
      <c r="L12651" s="1">
        <v>366</v>
      </c>
      <c r="M12651" s="2">
        <f t="shared" si="591"/>
        <v>48.74722222222222</v>
      </c>
      <c r="N12651" s="2" t="str">
        <f t="shared" si="592"/>
        <v/>
      </c>
      <c r="O12651" s="2" t="str">
        <f t="shared" si="593"/>
        <v/>
      </c>
    </row>
    <row r="12652" spans="1:15" x14ac:dyDescent="0.25">
      <c r="A12652">
        <v>12651</v>
      </c>
      <c r="B12652">
        <v>4</v>
      </c>
      <c r="C12652" s="1">
        <v>24714</v>
      </c>
      <c r="D12652">
        <v>0</v>
      </c>
      <c r="E12652">
        <v>3</v>
      </c>
      <c r="F12652" t="s">
        <v>20</v>
      </c>
      <c r="G12652" s="1">
        <v>37978</v>
      </c>
      <c r="H12652">
        <v>2</v>
      </c>
      <c r="J12652">
        <v>10</v>
      </c>
      <c r="K12652">
        <v>10207</v>
      </c>
      <c r="L12652" s="1">
        <v>366</v>
      </c>
      <c r="M12652" s="2">
        <f t="shared" si="591"/>
        <v>36.31388888888889</v>
      </c>
      <c r="N12652" s="2" t="str">
        <f t="shared" si="592"/>
        <v/>
      </c>
      <c r="O12652" s="2" t="str">
        <f t="shared" si="593"/>
        <v/>
      </c>
    </row>
    <row r="12653" spans="1:15" x14ac:dyDescent="0.25">
      <c r="A12653">
        <v>12652</v>
      </c>
      <c r="B12653">
        <v>3</v>
      </c>
      <c r="C12653" s="1">
        <v>18784</v>
      </c>
      <c r="D12653">
        <v>0</v>
      </c>
      <c r="E12653">
        <v>0</v>
      </c>
      <c r="F12653" t="s">
        <v>14</v>
      </c>
      <c r="G12653" s="1">
        <v>37979</v>
      </c>
      <c r="H12653">
        <v>2</v>
      </c>
      <c r="J12653">
        <v>10</v>
      </c>
      <c r="K12653">
        <v>18707</v>
      </c>
      <c r="L12653" s="1">
        <v>366</v>
      </c>
      <c r="M12653" s="2">
        <f t="shared" si="591"/>
        <v>52.552777777777777</v>
      </c>
      <c r="N12653" s="2" t="str">
        <f t="shared" si="592"/>
        <v/>
      </c>
      <c r="O12653" s="2" t="str">
        <f t="shared" si="593"/>
        <v/>
      </c>
    </row>
    <row r="12654" spans="1:15" x14ac:dyDescent="0.25">
      <c r="A12654">
        <v>12653</v>
      </c>
      <c r="B12654">
        <v>3</v>
      </c>
      <c r="C12654" s="1">
        <v>23214</v>
      </c>
      <c r="D12654">
        <v>1745</v>
      </c>
      <c r="E12654">
        <v>2</v>
      </c>
      <c r="F12654" t="s">
        <v>14</v>
      </c>
      <c r="G12654" s="1">
        <v>37981</v>
      </c>
      <c r="H12654">
        <v>2</v>
      </c>
      <c r="J12654">
        <v>10</v>
      </c>
      <c r="K12654">
        <v>10107</v>
      </c>
      <c r="L12654" s="1">
        <v>366</v>
      </c>
      <c r="M12654" s="2">
        <f t="shared" si="591"/>
        <v>40.427777777777777</v>
      </c>
      <c r="N12654" s="2" t="str">
        <f t="shared" si="592"/>
        <v/>
      </c>
      <c r="O12654" s="2" t="str">
        <f t="shared" si="593"/>
        <v/>
      </c>
    </row>
    <row r="12655" spans="1:15" x14ac:dyDescent="0.25">
      <c r="A12655">
        <v>12654</v>
      </c>
      <c r="B12655">
        <v>3</v>
      </c>
      <c r="C12655" s="1">
        <v>25585</v>
      </c>
      <c r="D12655">
        <v>0</v>
      </c>
      <c r="E12655">
        <v>0</v>
      </c>
      <c r="F12655" t="s">
        <v>13</v>
      </c>
      <c r="G12655" s="1">
        <v>37984</v>
      </c>
      <c r="H12655">
        <v>0</v>
      </c>
      <c r="J12655">
        <v>23</v>
      </c>
      <c r="K12655">
        <v>88883</v>
      </c>
      <c r="L12655" s="1">
        <v>366</v>
      </c>
      <c r="M12655" s="2">
        <f t="shared" si="591"/>
        <v>33.950000000000003</v>
      </c>
      <c r="N12655" s="2" t="str">
        <f t="shared" si="592"/>
        <v/>
      </c>
      <c r="O12655" s="2" t="str">
        <f t="shared" si="593"/>
        <v/>
      </c>
    </row>
    <row r="12656" spans="1:15" x14ac:dyDescent="0.25">
      <c r="A12656">
        <v>12655</v>
      </c>
      <c r="B12656">
        <v>2</v>
      </c>
      <c r="C12656" s="1">
        <v>35653</v>
      </c>
      <c r="D12656">
        <v>0</v>
      </c>
      <c r="E12656">
        <v>0</v>
      </c>
      <c r="F12656" t="s">
        <v>13</v>
      </c>
      <c r="G12656" s="1">
        <v>37984</v>
      </c>
      <c r="H12656">
        <v>0</v>
      </c>
      <c r="J12656">
        <v>21</v>
      </c>
      <c r="K12656">
        <v>10107</v>
      </c>
      <c r="L12656" s="1">
        <v>366</v>
      </c>
      <c r="M12656" s="2">
        <f t="shared" si="591"/>
        <v>6.3833333333333337</v>
      </c>
      <c r="N12656" s="2" t="str">
        <f t="shared" si="592"/>
        <v/>
      </c>
      <c r="O12656" s="2" t="str">
        <f t="shared" si="593"/>
        <v/>
      </c>
    </row>
    <row r="12657" spans="1:15" x14ac:dyDescent="0.25">
      <c r="A12657">
        <v>12656</v>
      </c>
      <c r="B12657">
        <v>3</v>
      </c>
      <c r="C12657" s="1">
        <v>22143</v>
      </c>
      <c r="D12657">
        <v>1758</v>
      </c>
      <c r="E12657">
        <v>0</v>
      </c>
      <c r="F12657" t="s">
        <v>16</v>
      </c>
      <c r="G12657" s="1">
        <v>37984</v>
      </c>
      <c r="H12657">
        <v>2</v>
      </c>
      <c r="J12657">
        <v>10</v>
      </c>
      <c r="K12657">
        <v>10107</v>
      </c>
      <c r="L12657" s="1">
        <v>366</v>
      </c>
      <c r="M12657" s="2">
        <f t="shared" si="591"/>
        <v>43.37222222222222</v>
      </c>
      <c r="N12657" s="2" t="str">
        <f t="shared" si="592"/>
        <v/>
      </c>
      <c r="O12657" s="2" t="str">
        <f t="shared" si="593"/>
        <v/>
      </c>
    </row>
    <row r="12658" spans="1:15" x14ac:dyDescent="0.25">
      <c r="A12658">
        <v>12657</v>
      </c>
      <c r="B12658">
        <v>2</v>
      </c>
      <c r="C12658" s="1">
        <v>26944</v>
      </c>
      <c r="D12658">
        <v>1240</v>
      </c>
      <c r="E12658">
        <v>1</v>
      </c>
      <c r="F12658" t="s">
        <v>26</v>
      </c>
      <c r="G12658" s="1">
        <v>37984</v>
      </c>
      <c r="H12658">
        <v>2</v>
      </c>
      <c r="J12658">
        <v>10</v>
      </c>
      <c r="K12658">
        <v>11907</v>
      </c>
      <c r="L12658" s="1">
        <v>366</v>
      </c>
      <c r="M12658" s="2">
        <f t="shared" si="591"/>
        <v>30.227777777777778</v>
      </c>
      <c r="N12658" s="2" t="str">
        <f t="shared" si="592"/>
        <v/>
      </c>
      <c r="O12658" s="2" t="str">
        <f t="shared" si="593"/>
        <v/>
      </c>
    </row>
    <row r="12659" spans="1:15" x14ac:dyDescent="0.25">
      <c r="A12659">
        <v>12658</v>
      </c>
      <c r="B12659">
        <v>2</v>
      </c>
      <c r="C12659" s="1">
        <v>20482</v>
      </c>
      <c r="D12659">
        <v>0</v>
      </c>
      <c r="E12659">
        <v>0</v>
      </c>
      <c r="F12659" t="s">
        <v>13</v>
      </c>
      <c r="G12659" s="1">
        <v>37985</v>
      </c>
      <c r="H12659">
        <v>0</v>
      </c>
      <c r="J12659">
        <v>25</v>
      </c>
      <c r="K12659">
        <v>88882</v>
      </c>
      <c r="L12659" s="1">
        <v>366</v>
      </c>
      <c r="M12659" s="2">
        <f t="shared" si="591"/>
        <v>47.922222222222224</v>
      </c>
      <c r="N12659" s="2" t="str">
        <f t="shared" si="592"/>
        <v/>
      </c>
      <c r="O12659" s="2" t="str">
        <f t="shared" si="593"/>
        <v/>
      </c>
    </row>
    <row r="12660" spans="1:15" x14ac:dyDescent="0.25">
      <c r="A12660">
        <v>12659</v>
      </c>
      <c r="B12660">
        <v>2</v>
      </c>
      <c r="C12660" s="1">
        <v>25563</v>
      </c>
      <c r="D12660">
        <v>1909</v>
      </c>
      <c r="E12660">
        <v>0</v>
      </c>
      <c r="F12660" t="s">
        <v>13</v>
      </c>
      <c r="G12660" s="1">
        <v>37985</v>
      </c>
      <c r="H12660">
        <v>0</v>
      </c>
      <c r="J12660">
        <v>23</v>
      </c>
      <c r="K12660">
        <v>88883</v>
      </c>
      <c r="L12660" s="1">
        <v>366</v>
      </c>
      <c r="M12660" s="2">
        <f t="shared" si="591"/>
        <v>34.011111111111113</v>
      </c>
      <c r="N12660" s="2" t="str">
        <f t="shared" si="592"/>
        <v/>
      </c>
      <c r="O12660" s="2" t="str">
        <f t="shared" si="593"/>
        <v/>
      </c>
    </row>
    <row r="12661" spans="1:15" x14ac:dyDescent="0.25">
      <c r="A12661">
        <v>12660</v>
      </c>
      <c r="B12661">
        <v>3</v>
      </c>
      <c r="C12661" s="1">
        <v>29479</v>
      </c>
      <c r="D12661">
        <v>0</v>
      </c>
      <c r="E12661">
        <v>0</v>
      </c>
      <c r="F12661" t="s">
        <v>14</v>
      </c>
      <c r="G12661" s="1">
        <v>37986</v>
      </c>
      <c r="H12661">
        <v>2</v>
      </c>
      <c r="J12661">
        <v>10</v>
      </c>
      <c r="K12661">
        <v>10107</v>
      </c>
      <c r="L12661" s="1">
        <v>366</v>
      </c>
      <c r="M12661" s="2">
        <f t="shared" si="591"/>
        <v>23.291666666666668</v>
      </c>
      <c r="N12661" s="2" t="str">
        <f t="shared" si="592"/>
        <v/>
      </c>
      <c r="O12661" s="2" t="str">
        <f t="shared" si="593"/>
        <v/>
      </c>
    </row>
    <row r="12662" spans="1:15" x14ac:dyDescent="0.25">
      <c r="A12662">
        <v>12661</v>
      </c>
      <c r="B12662">
        <v>2</v>
      </c>
      <c r="C12662" s="1">
        <v>22791</v>
      </c>
      <c r="D12662">
        <v>0</v>
      </c>
      <c r="E12662">
        <v>0</v>
      </c>
      <c r="F12662" t="s">
        <v>13</v>
      </c>
      <c r="G12662" s="1">
        <v>37986</v>
      </c>
      <c r="H12662">
        <v>2</v>
      </c>
      <c r="J12662">
        <v>10</v>
      </c>
      <c r="K12662">
        <v>10107</v>
      </c>
      <c r="L12662" s="1">
        <v>366</v>
      </c>
      <c r="M12662" s="2">
        <f t="shared" si="591"/>
        <v>41.597222222222221</v>
      </c>
      <c r="N12662" s="2" t="str">
        <f t="shared" si="592"/>
        <v/>
      </c>
      <c r="O12662" s="2" t="str">
        <f t="shared" si="593"/>
        <v/>
      </c>
    </row>
    <row r="12663" spans="1:15" x14ac:dyDescent="0.25">
      <c r="A12663">
        <v>12662</v>
      </c>
      <c r="B12663">
        <v>4</v>
      </c>
      <c r="C12663" s="1">
        <v>29341</v>
      </c>
      <c r="D12663">
        <v>0</v>
      </c>
      <c r="E12663">
        <v>0</v>
      </c>
      <c r="F12663" t="s">
        <v>20</v>
      </c>
      <c r="G12663" s="1">
        <v>37988</v>
      </c>
      <c r="H12663">
        <v>2</v>
      </c>
      <c r="J12663">
        <v>10</v>
      </c>
      <c r="K12663">
        <v>12149</v>
      </c>
      <c r="L12663" s="1">
        <v>366</v>
      </c>
      <c r="M12663" s="2">
        <f t="shared" si="591"/>
        <v>23.672222222222221</v>
      </c>
      <c r="N12663" s="2" t="str">
        <f t="shared" si="592"/>
        <v/>
      </c>
      <c r="O12663" s="2" t="str">
        <f t="shared" si="593"/>
        <v/>
      </c>
    </row>
    <row r="12664" spans="1:15" x14ac:dyDescent="0.25">
      <c r="A12664">
        <v>12663</v>
      </c>
      <c r="B12664">
        <v>3</v>
      </c>
      <c r="C12664" s="1">
        <v>18921</v>
      </c>
      <c r="D12664">
        <v>0</v>
      </c>
      <c r="E12664">
        <v>0</v>
      </c>
      <c r="F12664" t="s">
        <v>17</v>
      </c>
      <c r="G12664" s="1">
        <v>37991</v>
      </c>
      <c r="H12664">
        <v>2</v>
      </c>
      <c r="J12664">
        <v>10</v>
      </c>
      <c r="K12664">
        <v>10907</v>
      </c>
      <c r="L12664" s="1">
        <v>366</v>
      </c>
      <c r="M12664" s="2">
        <f t="shared" si="591"/>
        <v>52.208333333333336</v>
      </c>
      <c r="N12664" s="2" t="str">
        <f t="shared" si="592"/>
        <v/>
      </c>
      <c r="O12664" s="2" t="str">
        <f t="shared" si="593"/>
        <v/>
      </c>
    </row>
    <row r="12665" spans="1:15" x14ac:dyDescent="0.25">
      <c r="A12665">
        <v>12664</v>
      </c>
      <c r="B12665">
        <v>2</v>
      </c>
      <c r="C12665" s="1">
        <v>28231</v>
      </c>
      <c r="D12665">
        <v>0</v>
      </c>
      <c r="E12665">
        <v>0</v>
      </c>
      <c r="F12665" t="s">
        <v>26</v>
      </c>
      <c r="G12665" s="1">
        <v>37992</v>
      </c>
      <c r="H12665">
        <v>2</v>
      </c>
      <c r="J12665">
        <v>10</v>
      </c>
      <c r="K12665">
        <v>10907</v>
      </c>
      <c r="L12665" s="1">
        <v>366</v>
      </c>
      <c r="M12665" s="2">
        <f t="shared" si="591"/>
        <v>26.722222222222221</v>
      </c>
      <c r="N12665" s="2" t="str">
        <f t="shared" si="592"/>
        <v/>
      </c>
      <c r="O12665" s="2" t="str">
        <f t="shared" si="593"/>
        <v/>
      </c>
    </row>
    <row r="12666" spans="1:15" x14ac:dyDescent="0.25">
      <c r="A12666">
        <v>12665</v>
      </c>
      <c r="B12666">
        <v>3</v>
      </c>
      <c r="C12666" s="1">
        <v>21133</v>
      </c>
      <c r="D12666">
        <v>954</v>
      </c>
      <c r="E12666">
        <v>3</v>
      </c>
      <c r="F12666" t="s">
        <v>14</v>
      </c>
      <c r="G12666" s="1">
        <v>37993</v>
      </c>
      <c r="H12666">
        <v>2</v>
      </c>
      <c r="J12666">
        <v>10</v>
      </c>
      <c r="K12666">
        <v>17607</v>
      </c>
      <c r="L12666" s="1">
        <v>366</v>
      </c>
      <c r="M12666" s="2">
        <f t="shared" si="591"/>
        <v>46.161111111111111</v>
      </c>
      <c r="N12666" s="2" t="str">
        <f t="shared" si="592"/>
        <v/>
      </c>
      <c r="O12666" s="2" t="str">
        <f t="shared" si="593"/>
        <v/>
      </c>
    </row>
    <row r="12667" spans="1:15" x14ac:dyDescent="0.25">
      <c r="A12667">
        <v>12666</v>
      </c>
      <c r="B12667">
        <v>4</v>
      </c>
      <c r="C12667" s="1">
        <v>29081</v>
      </c>
      <c r="D12667">
        <v>0</v>
      </c>
      <c r="E12667">
        <v>0</v>
      </c>
      <c r="F12667" t="s">
        <v>20</v>
      </c>
      <c r="G12667" s="1">
        <v>37993</v>
      </c>
      <c r="H12667">
        <v>2</v>
      </c>
      <c r="J12667">
        <v>10</v>
      </c>
      <c r="K12667">
        <v>10107</v>
      </c>
      <c r="L12667" s="1">
        <v>366</v>
      </c>
      <c r="M12667" s="2">
        <f t="shared" si="591"/>
        <v>24.397222222222222</v>
      </c>
      <c r="N12667" s="2" t="str">
        <f t="shared" si="592"/>
        <v/>
      </c>
      <c r="O12667" s="2" t="str">
        <f t="shared" si="593"/>
        <v/>
      </c>
    </row>
    <row r="12668" spans="1:15" x14ac:dyDescent="0.25">
      <c r="A12668">
        <v>12667</v>
      </c>
      <c r="B12668">
        <v>4</v>
      </c>
      <c r="C12668" s="1">
        <v>29136</v>
      </c>
      <c r="D12668">
        <v>1436</v>
      </c>
      <c r="E12668">
        <v>0</v>
      </c>
      <c r="F12668" t="s">
        <v>20</v>
      </c>
      <c r="G12668" s="1">
        <v>37993</v>
      </c>
      <c r="H12668">
        <v>2</v>
      </c>
      <c r="J12668">
        <v>10</v>
      </c>
      <c r="K12668">
        <v>18707</v>
      </c>
      <c r="L12668" s="1">
        <v>366</v>
      </c>
      <c r="M12668" s="2">
        <f t="shared" si="591"/>
        <v>24.247222222222224</v>
      </c>
      <c r="N12668" s="2" t="str">
        <f t="shared" si="592"/>
        <v/>
      </c>
      <c r="O12668" s="2" t="str">
        <f t="shared" si="593"/>
        <v/>
      </c>
    </row>
    <row r="12669" spans="1:15" x14ac:dyDescent="0.25">
      <c r="A12669">
        <v>12668</v>
      </c>
      <c r="B12669">
        <v>2</v>
      </c>
      <c r="C12669" s="1">
        <v>23589</v>
      </c>
      <c r="D12669">
        <v>2459</v>
      </c>
      <c r="E12669">
        <v>0</v>
      </c>
      <c r="F12669" t="s">
        <v>20</v>
      </c>
      <c r="G12669" s="1">
        <v>37993</v>
      </c>
      <c r="H12669">
        <v>2</v>
      </c>
      <c r="J12669">
        <v>10</v>
      </c>
      <c r="K12669">
        <v>18319</v>
      </c>
      <c r="L12669" s="1">
        <v>366</v>
      </c>
      <c r="M12669" s="2">
        <f t="shared" si="591"/>
        <v>39.43611111111111</v>
      </c>
      <c r="N12669" s="2" t="str">
        <f t="shared" si="592"/>
        <v/>
      </c>
      <c r="O12669" s="2" t="str">
        <f t="shared" si="593"/>
        <v/>
      </c>
    </row>
    <row r="12670" spans="1:15" x14ac:dyDescent="0.25">
      <c r="A12670">
        <v>12669</v>
      </c>
      <c r="B12670">
        <v>3</v>
      </c>
      <c r="C12670" s="1">
        <v>27847</v>
      </c>
      <c r="D12670">
        <v>1264</v>
      </c>
      <c r="E12670">
        <v>0</v>
      </c>
      <c r="F12670" t="s">
        <v>26</v>
      </c>
      <c r="G12670" s="1">
        <v>37994</v>
      </c>
      <c r="H12670">
        <v>2</v>
      </c>
      <c r="J12670">
        <v>10</v>
      </c>
      <c r="K12670">
        <v>13507</v>
      </c>
      <c r="L12670" s="1">
        <v>366</v>
      </c>
      <c r="M12670" s="2">
        <f t="shared" si="591"/>
        <v>27.777777777777779</v>
      </c>
      <c r="N12670" s="2" t="str">
        <f t="shared" si="592"/>
        <v/>
      </c>
      <c r="O12670" s="2" t="str">
        <f t="shared" si="593"/>
        <v/>
      </c>
    </row>
    <row r="12671" spans="1:15" x14ac:dyDescent="0.25">
      <c r="A12671">
        <v>12670</v>
      </c>
      <c r="B12671">
        <v>2</v>
      </c>
      <c r="C12671" s="1">
        <v>26724</v>
      </c>
      <c r="D12671">
        <v>0</v>
      </c>
      <c r="E12671">
        <v>0</v>
      </c>
      <c r="F12671" t="s">
        <v>13</v>
      </c>
      <c r="G12671" s="1">
        <v>37994</v>
      </c>
      <c r="H12671">
        <v>0</v>
      </c>
      <c r="J12671">
        <v>10</v>
      </c>
      <c r="K12671">
        <v>17807</v>
      </c>
      <c r="L12671" s="1">
        <v>366</v>
      </c>
      <c r="M12671" s="2">
        <f t="shared" si="591"/>
        <v>30.852777777777778</v>
      </c>
      <c r="N12671" s="2" t="str">
        <f t="shared" si="592"/>
        <v/>
      </c>
      <c r="O12671" s="2" t="str">
        <f t="shared" si="593"/>
        <v/>
      </c>
    </row>
    <row r="12672" spans="1:15" x14ac:dyDescent="0.25">
      <c r="A12672">
        <v>12671</v>
      </c>
      <c r="B12672">
        <v>4</v>
      </c>
      <c r="C12672" s="1">
        <v>28633</v>
      </c>
      <c r="D12672">
        <v>1500</v>
      </c>
      <c r="E12672">
        <v>0</v>
      </c>
      <c r="F12672" t="s">
        <v>20</v>
      </c>
      <c r="G12672" s="1">
        <v>37994</v>
      </c>
      <c r="H12672">
        <v>2</v>
      </c>
      <c r="J12672">
        <v>10</v>
      </c>
      <c r="K12672">
        <v>10907</v>
      </c>
      <c r="L12672" s="1">
        <v>366</v>
      </c>
      <c r="M12672" s="2">
        <f t="shared" si="591"/>
        <v>25.625</v>
      </c>
      <c r="N12672" s="2" t="str">
        <f t="shared" si="592"/>
        <v/>
      </c>
      <c r="O12672" s="2" t="str">
        <f t="shared" si="593"/>
        <v/>
      </c>
    </row>
    <row r="12673" spans="1:15" x14ac:dyDescent="0.25">
      <c r="A12673">
        <v>12672</v>
      </c>
      <c r="B12673">
        <v>4</v>
      </c>
      <c r="C12673" s="1">
        <v>24537</v>
      </c>
      <c r="D12673">
        <v>2177</v>
      </c>
      <c r="E12673">
        <v>0</v>
      </c>
      <c r="F12673" t="s">
        <v>20</v>
      </c>
      <c r="G12673" s="1">
        <v>37995</v>
      </c>
      <c r="H12673">
        <v>2</v>
      </c>
      <c r="J12673">
        <v>10</v>
      </c>
      <c r="K12673">
        <v>18319</v>
      </c>
      <c r="L12673" s="1">
        <v>366</v>
      </c>
      <c r="M12673" s="2">
        <f t="shared" si="591"/>
        <v>36.841666666666669</v>
      </c>
      <c r="N12673" s="2" t="str">
        <f t="shared" si="592"/>
        <v/>
      </c>
      <c r="O12673" s="2" t="str">
        <f t="shared" si="593"/>
        <v/>
      </c>
    </row>
    <row r="12674" spans="1:15" x14ac:dyDescent="0.25">
      <c r="A12674">
        <v>12673</v>
      </c>
      <c r="B12674">
        <v>3</v>
      </c>
      <c r="C12674" s="1">
        <v>16976</v>
      </c>
      <c r="D12674">
        <v>0</v>
      </c>
      <c r="E12674">
        <v>0</v>
      </c>
      <c r="F12674" t="s">
        <v>13</v>
      </c>
      <c r="G12674" s="1">
        <v>37998</v>
      </c>
      <c r="H12674">
        <v>0</v>
      </c>
      <c r="J12674">
        <v>25</v>
      </c>
      <c r="K12674">
        <v>88882</v>
      </c>
      <c r="L12674" s="1">
        <v>366</v>
      </c>
      <c r="M12674" s="2">
        <f t="shared" si="591"/>
        <v>57.552777777777777</v>
      </c>
      <c r="N12674" s="2" t="str">
        <f t="shared" si="592"/>
        <v/>
      </c>
      <c r="O12674" s="2" t="str">
        <f t="shared" si="593"/>
        <v/>
      </c>
    </row>
    <row r="12675" spans="1:15" x14ac:dyDescent="0.25">
      <c r="A12675">
        <v>12674</v>
      </c>
      <c r="B12675">
        <v>2</v>
      </c>
      <c r="C12675" s="1">
        <v>20078</v>
      </c>
      <c r="D12675">
        <v>0</v>
      </c>
      <c r="E12675">
        <v>0</v>
      </c>
      <c r="F12675" t="s">
        <v>13</v>
      </c>
      <c r="G12675" s="1">
        <v>37999</v>
      </c>
      <c r="H12675">
        <v>0</v>
      </c>
      <c r="J12675">
        <v>21</v>
      </c>
      <c r="K12675">
        <v>11307</v>
      </c>
      <c r="L12675" s="1">
        <v>366</v>
      </c>
      <c r="M12675" s="2">
        <f t="shared" si="591"/>
        <v>49.06388888888889</v>
      </c>
      <c r="N12675" s="2" t="str">
        <f t="shared" si="592"/>
        <v/>
      </c>
      <c r="O12675" s="2" t="str">
        <f t="shared" si="593"/>
        <v/>
      </c>
    </row>
    <row r="12676" spans="1:15" x14ac:dyDescent="0.25">
      <c r="A12676">
        <v>12675</v>
      </c>
      <c r="B12676">
        <v>4</v>
      </c>
      <c r="C12676" s="1">
        <v>26612</v>
      </c>
      <c r="D12676">
        <v>0</v>
      </c>
      <c r="E12676">
        <v>0</v>
      </c>
      <c r="F12676" t="s">
        <v>29</v>
      </c>
      <c r="G12676" s="1">
        <v>37999</v>
      </c>
      <c r="H12676">
        <v>2</v>
      </c>
      <c r="J12676">
        <v>10</v>
      </c>
      <c r="K12676">
        <v>15807</v>
      </c>
      <c r="L12676" s="1">
        <v>366</v>
      </c>
      <c r="M12676" s="2">
        <f t="shared" si="591"/>
        <v>31.177777777777777</v>
      </c>
      <c r="N12676" s="2" t="str">
        <f t="shared" si="592"/>
        <v/>
      </c>
      <c r="O12676" s="2" t="str">
        <f t="shared" si="593"/>
        <v/>
      </c>
    </row>
    <row r="12677" spans="1:15" x14ac:dyDescent="0.25">
      <c r="A12677">
        <v>12676</v>
      </c>
      <c r="B12677">
        <v>2</v>
      </c>
      <c r="C12677" s="1">
        <v>27431</v>
      </c>
      <c r="D12677">
        <v>1240</v>
      </c>
      <c r="E12677">
        <v>0</v>
      </c>
      <c r="F12677" t="s">
        <v>20</v>
      </c>
      <c r="G12677" s="1">
        <v>37999</v>
      </c>
      <c r="H12677">
        <v>2</v>
      </c>
      <c r="J12677">
        <v>10</v>
      </c>
      <c r="K12677">
        <v>16707</v>
      </c>
      <c r="L12677" s="1">
        <v>366</v>
      </c>
      <c r="M12677" s="2">
        <f t="shared" ref="M12677:M12740" si="594">DAYS360(C12677,G12677,TRUE)/360</f>
        <v>28.93611111111111</v>
      </c>
      <c r="N12677" s="2" t="str">
        <f t="shared" ref="N12677:N12740" si="595">IF(DAYS360(C12677,L12677)/360&gt;0,DAYS360(C12677,L12677)/360,"")</f>
        <v/>
      </c>
      <c r="O12677" s="2" t="str">
        <f t="shared" ref="O12677:O12740" si="596">IF(N12677="","",N12677-M12677)</f>
        <v/>
      </c>
    </row>
    <row r="12678" spans="1:15" x14ac:dyDescent="0.25">
      <c r="A12678">
        <v>12677</v>
      </c>
      <c r="B12678">
        <v>4</v>
      </c>
      <c r="C12678" s="1">
        <v>24509</v>
      </c>
      <c r="D12678">
        <v>0</v>
      </c>
      <c r="E12678">
        <v>0</v>
      </c>
      <c r="F12678" t="s">
        <v>20</v>
      </c>
      <c r="G12678" s="1">
        <v>37999</v>
      </c>
      <c r="H12678">
        <v>0</v>
      </c>
      <c r="J12678">
        <v>23</v>
      </c>
      <c r="K12678">
        <v>88883</v>
      </c>
      <c r="L12678" s="1">
        <v>366</v>
      </c>
      <c r="M12678" s="2">
        <f t="shared" si="594"/>
        <v>36.93611111111111</v>
      </c>
      <c r="N12678" s="2" t="str">
        <f t="shared" si="595"/>
        <v/>
      </c>
      <c r="O12678" s="2" t="str">
        <f t="shared" si="596"/>
        <v/>
      </c>
    </row>
    <row r="12679" spans="1:15" x14ac:dyDescent="0.25">
      <c r="A12679">
        <v>12678</v>
      </c>
      <c r="B12679">
        <v>3</v>
      </c>
      <c r="C12679" s="1">
        <v>18839</v>
      </c>
      <c r="D12679">
        <v>0</v>
      </c>
      <c r="E12679">
        <v>0</v>
      </c>
      <c r="F12679" t="s">
        <v>13</v>
      </c>
      <c r="G12679" s="1">
        <v>38000</v>
      </c>
      <c r="H12679">
        <v>0</v>
      </c>
      <c r="J12679">
        <v>21</v>
      </c>
      <c r="K12679">
        <v>88882</v>
      </c>
      <c r="L12679" s="1">
        <v>366</v>
      </c>
      <c r="M12679" s="2">
        <f t="shared" si="594"/>
        <v>52.455555555555556</v>
      </c>
      <c r="N12679" s="2" t="str">
        <f t="shared" si="595"/>
        <v/>
      </c>
      <c r="O12679" s="2" t="str">
        <f t="shared" si="596"/>
        <v/>
      </c>
    </row>
    <row r="12680" spans="1:15" x14ac:dyDescent="0.25">
      <c r="A12680">
        <v>12679</v>
      </c>
      <c r="B12680">
        <v>4</v>
      </c>
      <c r="C12680" s="1">
        <v>25113</v>
      </c>
      <c r="D12680">
        <v>0</v>
      </c>
      <c r="E12680">
        <v>0</v>
      </c>
      <c r="F12680" t="s">
        <v>20</v>
      </c>
      <c r="G12680" s="1">
        <v>38001</v>
      </c>
      <c r="H12680">
        <v>0</v>
      </c>
      <c r="J12680">
        <v>25</v>
      </c>
      <c r="K12680">
        <v>88882</v>
      </c>
      <c r="L12680" s="1">
        <v>366</v>
      </c>
      <c r="M12680" s="2">
        <f t="shared" si="594"/>
        <v>35.286111111111111</v>
      </c>
      <c r="N12680" s="2" t="str">
        <f t="shared" si="595"/>
        <v/>
      </c>
      <c r="O12680" s="2" t="str">
        <f t="shared" si="596"/>
        <v/>
      </c>
    </row>
    <row r="12681" spans="1:15" x14ac:dyDescent="0.25">
      <c r="A12681">
        <v>12680</v>
      </c>
      <c r="B12681">
        <v>4</v>
      </c>
      <c r="C12681" s="1">
        <v>35188</v>
      </c>
      <c r="D12681">
        <v>0</v>
      </c>
      <c r="E12681">
        <v>0</v>
      </c>
      <c r="F12681" t="s">
        <v>20</v>
      </c>
      <c r="G12681" s="1">
        <v>38001</v>
      </c>
      <c r="H12681">
        <v>2</v>
      </c>
      <c r="J12681">
        <v>21</v>
      </c>
      <c r="K12681">
        <v>10107</v>
      </c>
      <c r="L12681" s="1">
        <v>366</v>
      </c>
      <c r="M12681" s="2">
        <f t="shared" si="594"/>
        <v>7.7</v>
      </c>
      <c r="N12681" s="2" t="str">
        <f t="shared" si="595"/>
        <v/>
      </c>
      <c r="O12681" s="2" t="str">
        <f t="shared" si="596"/>
        <v/>
      </c>
    </row>
    <row r="12682" spans="1:15" x14ac:dyDescent="0.25">
      <c r="A12682">
        <v>12681</v>
      </c>
      <c r="B12682">
        <v>2</v>
      </c>
      <c r="C12682" s="1">
        <v>27198</v>
      </c>
      <c r="D12682">
        <v>1398</v>
      </c>
      <c r="E12682">
        <v>0</v>
      </c>
      <c r="F12682" t="s">
        <v>20</v>
      </c>
      <c r="G12682" s="1">
        <v>38001</v>
      </c>
      <c r="H12682">
        <v>2</v>
      </c>
      <c r="J12682">
        <v>10</v>
      </c>
      <c r="K12682">
        <v>10907</v>
      </c>
      <c r="L12682" s="1">
        <v>366</v>
      </c>
      <c r="M12682" s="2">
        <f t="shared" si="594"/>
        <v>29.574999999999999</v>
      </c>
      <c r="N12682" s="2" t="str">
        <f t="shared" si="595"/>
        <v/>
      </c>
      <c r="O12682" s="2" t="str">
        <f t="shared" si="596"/>
        <v/>
      </c>
    </row>
    <row r="12683" spans="1:15" x14ac:dyDescent="0.25">
      <c r="A12683">
        <v>12682</v>
      </c>
      <c r="B12683">
        <v>2</v>
      </c>
      <c r="C12683" s="1">
        <v>18598</v>
      </c>
      <c r="D12683">
        <v>0</v>
      </c>
      <c r="E12683">
        <v>0</v>
      </c>
      <c r="F12683" t="s">
        <v>13</v>
      </c>
      <c r="G12683" s="1">
        <v>38002</v>
      </c>
      <c r="H12683">
        <v>0</v>
      </c>
      <c r="J12683">
        <v>25</v>
      </c>
      <c r="K12683">
        <v>88882</v>
      </c>
      <c r="L12683" s="1">
        <v>366</v>
      </c>
      <c r="M12683" s="2">
        <f t="shared" si="594"/>
        <v>53.125</v>
      </c>
      <c r="N12683" s="2" t="str">
        <f t="shared" si="595"/>
        <v/>
      </c>
      <c r="O12683" s="2" t="str">
        <f t="shared" si="596"/>
        <v/>
      </c>
    </row>
    <row r="12684" spans="1:15" x14ac:dyDescent="0.25">
      <c r="A12684">
        <v>12683</v>
      </c>
      <c r="B12684">
        <v>3</v>
      </c>
      <c r="C12684" s="1">
        <v>20016</v>
      </c>
      <c r="D12684">
        <v>0</v>
      </c>
      <c r="E12684">
        <v>0</v>
      </c>
      <c r="F12684" t="s">
        <v>13</v>
      </c>
      <c r="G12684" s="1">
        <v>38002</v>
      </c>
      <c r="H12684">
        <v>0</v>
      </c>
      <c r="J12684">
        <v>21</v>
      </c>
      <c r="K12684">
        <v>88882</v>
      </c>
      <c r="L12684" s="1">
        <v>366</v>
      </c>
      <c r="M12684" s="2">
        <f t="shared" si="594"/>
        <v>49.241666666666667</v>
      </c>
      <c r="N12684" s="2" t="str">
        <f t="shared" si="595"/>
        <v/>
      </c>
      <c r="O12684" s="2" t="str">
        <f t="shared" si="596"/>
        <v/>
      </c>
    </row>
    <row r="12685" spans="1:15" x14ac:dyDescent="0.25">
      <c r="A12685">
        <v>12684</v>
      </c>
      <c r="B12685">
        <v>2</v>
      </c>
      <c r="C12685" s="1">
        <v>17586</v>
      </c>
      <c r="D12685">
        <v>0</v>
      </c>
      <c r="E12685">
        <v>0</v>
      </c>
      <c r="F12685" t="s">
        <v>13</v>
      </c>
      <c r="G12685" s="1">
        <v>38002</v>
      </c>
      <c r="H12685">
        <v>0</v>
      </c>
      <c r="J12685">
        <v>21</v>
      </c>
      <c r="K12685">
        <v>88882</v>
      </c>
      <c r="L12685" s="1">
        <v>366</v>
      </c>
      <c r="M12685" s="2">
        <f t="shared" si="594"/>
        <v>55.897222222222226</v>
      </c>
      <c r="N12685" s="2" t="str">
        <f t="shared" si="595"/>
        <v/>
      </c>
      <c r="O12685" s="2" t="str">
        <f t="shared" si="596"/>
        <v/>
      </c>
    </row>
    <row r="12686" spans="1:15" x14ac:dyDescent="0.25">
      <c r="A12686">
        <v>12685</v>
      </c>
      <c r="B12686">
        <v>2</v>
      </c>
      <c r="C12686" s="1">
        <v>13770</v>
      </c>
      <c r="D12686">
        <v>2910</v>
      </c>
      <c r="E12686">
        <v>0</v>
      </c>
      <c r="F12686" t="s">
        <v>18</v>
      </c>
      <c r="G12686" s="1">
        <v>38002</v>
      </c>
      <c r="H12686">
        <v>2</v>
      </c>
      <c r="J12686">
        <v>10</v>
      </c>
      <c r="K12686">
        <v>12149</v>
      </c>
      <c r="L12686" s="1">
        <v>366</v>
      </c>
      <c r="M12686" s="2">
        <f t="shared" si="594"/>
        <v>66.344444444444449</v>
      </c>
      <c r="N12686" s="2" t="str">
        <f t="shared" si="595"/>
        <v/>
      </c>
      <c r="O12686" s="2" t="str">
        <f t="shared" si="596"/>
        <v/>
      </c>
    </row>
    <row r="12687" spans="1:15" x14ac:dyDescent="0.25">
      <c r="A12687">
        <v>12686</v>
      </c>
      <c r="B12687">
        <v>2</v>
      </c>
      <c r="C12687" s="1">
        <v>15597</v>
      </c>
      <c r="D12687">
        <v>0</v>
      </c>
      <c r="E12687">
        <v>0</v>
      </c>
      <c r="F12687" t="s">
        <v>14</v>
      </c>
      <c r="G12687" s="1">
        <v>38002</v>
      </c>
      <c r="H12687">
        <v>2</v>
      </c>
      <c r="J12687">
        <v>10</v>
      </c>
      <c r="K12687">
        <v>18707</v>
      </c>
      <c r="L12687" s="1">
        <v>366</v>
      </c>
      <c r="M12687" s="2">
        <f t="shared" si="594"/>
        <v>61.341666666666669</v>
      </c>
      <c r="N12687" s="2" t="str">
        <f t="shared" si="595"/>
        <v/>
      </c>
      <c r="O12687" s="2" t="str">
        <f t="shared" si="596"/>
        <v/>
      </c>
    </row>
    <row r="12688" spans="1:15" x14ac:dyDescent="0.25">
      <c r="A12688">
        <v>12687</v>
      </c>
      <c r="B12688">
        <v>2</v>
      </c>
      <c r="C12688" s="1">
        <v>29082</v>
      </c>
      <c r="D12688">
        <v>1260</v>
      </c>
      <c r="E12688">
        <v>0</v>
      </c>
      <c r="F12688" t="s">
        <v>26</v>
      </c>
      <c r="G12688" s="1">
        <v>38002</v>
      </c>
      <c r="H12688">
        <v>0</v>
      </c>
      <c r="J12688">
        <v>21</v>
      </c>
      <c r="K12688">
        <v>88881</v>
      </c>
      <c r="L12688" s="1">
        <v>366</v>
      </c>
      <c r="M12688" s="2">
        <f t="shared" si="594"/>
        <v>24.419444444444444</v>
      </c>
      <c r="N12688" s="2" t="str">
        <f t="shared" si="595"/>
        <v/>
      </c>
      <c r="O12688" s="2" t="str">
        <f t="shared" si="596"/>
        <v/>
      </c>
    </row>
    <row r="12689" spans="1:15" x14ac:dyDescent="0.25">
      <c r="A12689">
        <v>12688</v>
      </c>
      <c r="B12689">
        <v>2</v>
      </c>
      <c r="C12689" s="1">
        <v>27028</v>
      </c>
      <c r="D12689">
        <v>0</v>
      </c>
      <c r="E12689">
        <v>2</v>
      </c>
      <c r="F12689" t="s">
        <v>14</v>
      </c>
      <c r="G12689" s="1">
        <v>38005</v>
      </c>
      <c r="H12689">
        <v>2</v>
      </c>
      <c r="J12689">
        <v>10</v>
      </c>
      <c r="K12689">
        <v>10107</v>
      </c>
      <c r="L12689" s="1">
        <v>366</v>
      </c>
      <c r="M12689" s="2">
        <f t="shared" si="594"/>
        <v>30.052777777777777</v>
      </c>
      <c r="N12689" s="2" t="str">
        <f t="shared" si="595"/>
        <v/>
      </c>
      <c r="O12689" s="2" t="str">
        <f t="shared" si="596"/>
        <v/>
      </c>
    </row>
    <row r="12690" spans="1:15" x14ac:dyDescent="0.25">
      <c r="A12690">
        <v>12689</v>
      </c>
      <c r="B12690">
        <v>2</v>
      </c>
      <c r="C12690" s="1">
        <v>28411</v>
      </c>
      <c r="D12690">
        <v>1578</v>
      </c>
      <c r="E12690">
        <v>0</v>
      </c>
      <c r="F12690" t="s">
        <v>20</v>
      </c>
      <c r="G12690" s="1">
        <v>38006</v>
      </c>
      <c r="H12690">
        <v>2</v>
      </c>
      <c r="J12690">
        <v>10</v>
      </c>
      <c r="K12690">
        <v>15707</v>
      </c>
      <c r="L12690" s="1">
        <v>366</v>
      </c>
      <c r="M12690" s="2">
        <f t="shared" si="594"/>
        <v>26.269444444444446</v>
      </c>
      <c r="N12690" s="2" t="str">
        <f t="shared" si="595"/>
        <v/>
      </c>
      <c r="O12690" s="2" t="str">
        <f t="shared" si="596"/>
        <v/>
      </c>
    </row>
    <row r="12691" spans="1:15" x14ac:dyDescent="0.25">
      <c r="A12691">
        <v>12690</v>
      </c>
      <c r="B12691">
        <v>2</v>
      </c>
      <c r="C12691" s="1">
        <v>18868</v>
      </c>
      <c r="D12691">
        <v>2275</v>
      </c>
      <c r="E12691">
        <v>1</v>
      </c>
      <c r="F12691" t="s">
        <v>22</v>
      </c>
      <c r="G12691" s="1">
        <v>38006</v>
      </c>
      <c r="H12691">
        <v>2</v>
      </c>
      <c r="J12691">
        <v>10</v>
      </c>
      <c r="K12691">
        <v>10107</v>
      </c>
      <c r="L12691" s="1">
        <v>366</v>
      </c>
      <c r="M12691" s="2">
        <f t="shared" si="594"/>
        <v>52.394444444444446</v>
      </c>
      <c r="N12691" s="2" t="str">
        <f t="shared" si="595"/>
        <v/>
      </c>
      <c r="O12691" s="2" t="str">
        <f t="shared" si="596"/>
        <v/>
      </c>
    </row>
    <row r="12692" spans="1:15" x14ac:dyDescent="0.25">
      <c r="A12692">
        <v>12691</v>
      </c>
      <c r="B12692">
        <v>2</v>
      </c>
      <c r="C12692" s="1">
        <v>25503</v>
      </c>
      <c r="D12692">
        <v>0</v>
      </c>
      <c r="E12692">
        <v>0</v>
      </c>
      <c r="F12692" t="s">
        <v>14</v>
      </c>
      <c r="G12692" s="1">
        <v>38006</v>
      </c>
      <c r="H12692">
        <v>2</v>
      </c>
      <c r="J12692">
        <v>10</v>
      </c>
      <c r="K12692">
        <v>16807</v>
      </c>
      <c r="L12692" s="1">
        <v>366</v>
      </c>
      <c r="M12692" s="2">
        <f t="shared" si="594"/>
        <v>34.230555555555554</v>
      </c>
      <c r="N12692" s="2" t="str">
        <f t="shared" si="595"/>
        <v/>
      </c>
      <c r="O12692" s="2" t="str">
        <f t="shared" si="596"/>
        <v/>
      </c>
    </row>
    <row r="12693" spans="1:15" x14ac:dyDescent="0.25">
      <c r="A12693">
        <v>12692</v>
      </c>
      <c r="B12693">
        <v>2</v>
      </c>
      <c r="C12693" s="1">
        <v>28917</v>
      </c>
      <c r="D12693">
        <v>1600</v>
      </c>
      <c r="E12693">
        <v>0</v>
      </c>
      <c r="F12693" t="s">
        <v>20</v>
      </c>
      <c r="G12693" s="1">
        <v>38007</v>
      </c>
      <c r="H12693">
        <v>2</v>
      </c>
      <c r="J12693">
        <v>10</v>
      </c>
      <c r="K12693">
        <v>14707</v>
      </c>
      <c r="L12693" s="1">
        <v>366</v>
      </c>
      <c r="M12693" s="2">
        <f t="shared" si="594"/>
        <v>24.883333333333333</v>
      </c>
      <c r="N12693" s="2" t="str">
        <f t="shared" si="595"/>
        <v/>
      </c>
      <c r="O12693" s="2" t="str">
        <f t="shared" si="596"/>
        <v/>
      </c>
    </row>
    <row r="12694" spans="1:15" x14ac:dyDescent="0.25">
      <c r="A12694">
        <v>12693</v>
      </c>
      <c r="B12694">
        <v>2</v>
      </c>
      <c r="C12694" s="1">
        <v>27669</v>
      </c>
      <c r="D12694">
        <v>1589</v>
      </c>
      <c r="E12694">
        <v>0</v>
      </c>
      <c r="F12694" t="s">
        <v>26</v>
      </c>
      <c r="G12694" s="1">
        <v>38007</v>
      </c>
      <c r="H12694">
        <v>2</v>
      </c>
      <c r="J12694">
        <v>10</v>
      </c>
      <c r="K12694">
        <v>10107</v>
      </c>
      <c r="L12694" s="1">
        <v>366</v>
      </c>
      <c r="M12694" s="2">
        <f t="shared" si="594"/>
        <v>28.302777777777777</v>
      </c>
      <c r="N12694" s="2" t="str">
        <f t="shared" si="595"/>
        <v/>
      </c>
      <c r="O12694" s="2" t="str">
        <f t="shared" si="596"/>
        <v/>
      </c>
    </row>
    <row r="12695" spans="1:15" x14ac:dyDescent="0.25">
      <c r="A12695">
        <v>12694</v>
      </c>
      <c r="B12695">
        <v>4</v>
      </c>
      <c r="C12695" s="1">
        <v>32406</v>
      </c>
      <c r="D12695">
        <v>0</v>
      </c>
      <c r="E12695">
        <v>0</v>
      </c>
      <c r="F12695" t="s">
        <v>20</v>
      </c>
      <c r="G12695" s="1">
        <v>38007</v>
      </c>
      <c r="H12695">
        <v>2</v>
      </c>
      <c r="J12695">
        <v>21</v>
      </c>
      <c r="K12695">
        <v>10107</v>
      </c>
      <c r="L12695" s="1">
        <v>366</v>
      </c>
      <c r="M12695" s="2">
        <f t="shared" si="594"/>
        <v>15.33611111111111</v>
      </c>
      <c r="N12695" s="2" t="str">
        <f t="shared" si="595"/>
        <v/>
      </c>
      <c r="O12695" s="2" t="str">
        <f t="shared" si="596"/>
        <v/>
      </c>
    </row>
    <row r="12696" spans="1:15" x14ac:dyDescent="0.25">
      <c r="A12696">
        <v>12695</v>
      </c>
      <c r="B12696">
        <v>2</v>
      </c>
      <c r="C12696" s="1">
        <v>27578</v>
      </c>
      <c r="D12696">
        <v>1904</v>
      </c>
      <c r="E12696">
        <v>0</v>
      </c>
      <c r="F12696" t="s">
        <v>14</v>
      </c>
      <c r="G12696" s="1">
        <v>38008</v>
      </c>
      <c r="H12696">
        <v>2</v>
      </c>
      <c r="J12696">
        <v>10</v>
      </c>
      <c r="K12696">
        <v>10107</v>
      </c>
      <c r="L12696" s="1">
        <v>366</v>
      </c>
      <c r="M12696" s="2">
        <f t="shared" si="594"/>
        <v>28.552777777777777</v>
      </c>
      <c r="N12696" s="2" t="str">
        <f t="shared" si="595"/>
        <v/>
      </c>
      <c r="O12696" s="2" t="str">
        <f t="shared" si="596"/>
        <v/>
      </c>
    </row>
    <row r="12697" spans="1:15" x14ac:dyDescent="0.25">
      <c r="A12697">
        <v>12696</v>
      </c>
      <c r="B12697">
        <v>3</v>
      </c>
      <c r="C12697" s="1">
        <v>26635</v>
      </c>
      <c r="D12697">
        <v>0</v>
      </c>
      <c r="E12697">
        <v>0</v>
      </c>
      <c r="F12697" t="s">
        <v>14</v>
      </c>
      <c r="G12697" s="1">
        <v>38009</v>
      </c>
      <c r="H12697">
        <v>2</v>
      </c>
      <c r="J12697">
        <v>10</v>
      </c>
      <c r="K12697">
        <v>13907</v>
      </c>
      <c r="L12697" s="1">
        <v>366</v>
      </c>
      <c r="M12697" s="2">
        <f t="shared" si="594"/>
        <v>31.141666666666666</v>
      </c>
      <c r="N12697" s="2" t="str">
        <f t="shared" si="595"/>
        <v/>
      </c>
      <c r="O12697" s="2" t="str">
        <f t="shared" si="596"/>
        <v/>
      </c>
    </row>
    <row r="12698" spans="1:15" x14ac:dyDescent="0.25">
      <c r="A12698">
        <v>12697</v>
      </c>
      <c r="B12698">
        <v>4</v>
      </c>
      <c r="C12698" s="1">
        <v>32287</v>
      </c>
      <c r="D12698">
        <v>0</v>
      </c>
      <c r="E12698">
        <v>0</v>
      </c>
      <c r="F12698" t="s">
        <v>20</v>
      </c>
      <c r="G12698" s="1">
        <v>38009</v>
      </c>
      <c r="H12698">
        <v>2</v>
      </c>
      <c r="J12698">
        <v>21</v>
      </c>
      <c r="K12698">
        <v>10107</v>
      </c>
      <c r="L12698" s="1">
        <v>366</v>
      </c>
      <c r="M12698" s="2">
        <f t="shared" si="594"/>
        <v>15.66388888888889</v>
      </c>
      <c r="N12698" s="2" t="str">
        <f t="shared" si="595"/>
        <v/>
      </c>
      <c r="O12698" s="2" t="str">
        <f t="shared" si="596"/>
        <v/>
      </c>
    </row>
    <row r="12699" spans="1:15" x14ac:dyDescent="0.25">
      <c r="A12699">
        <v>12698</v>
      </c>
      <c r="B12699">
        <v>3</v>
      </c>
      <c r="C12699" s="1">
        <v>22154</v>
      </c>
      <c r="D12699">
        <v>0</v>
      </c>
      <c r="E12699">
        <v>0</v>
      </c>
      <c r="F12699" t="s">
        <v>14</v>
      </c>
      <c r="G12699" s="1">
        <v>38009</v>
      </c>
      <c r="H12699">
        <v>2</v>
      </c>
      <c r="J12699">
        <v>10</v>
      </c>
      <c r="K12699">
        <v>12149</v>
      </c>
      <c r="L12699" s="1">
        <v>366</v>
      </c>
      <c r="M12699" s="2">
        <f t="shared" si="594"/>
        <v>43.408333333333331</v>
      </c>
      <c r="N12699" s="2" t="str">
        <f t="shared" si="595"/>
        <v/>
      </c>
      <c r="O12699" s="2" t="str">
        <f t="shared" si="596"/>
        <v/>
      </c>
    </row>
    <row r="12700" spans="1:15" x14ac:dyDescent="0.25">
      <c r="A12700">
        <v>12699</v>
      </c>
      <c r="B12700">
        <v>2</v>
      </c>
      <c r="C12700" s="1">
        <v>32466</v>
      </c>
      <c r="D12700">
        <v>0</v>
      </c>
      <c r="E12700">
        <v>0</v>
      </c>
      <c r="F12700" t="s">
        <v>20</v>
      </c>
      <c r="G12700" s="1">
        <v>38012</v>
      </c>
      <c r="H12700">
        <v>2</v>
      </c>
      <c r="J12700">
        <v>21</v>
      </c>
      <c r="K12700">
        <v>10107</v>
      </c>
      <c r="L12700" s="1">
        <v>366</v>
      </c>
      <c r="M12700" s="2">
        <f t="shared" si="594"/>
        <v>15.186111111111112</v>
      </c>
      <c r="N12700" s="2" t="str">
        <f t="shared" si="595"/>
        <v/>
      </c>
      <c r="O12700" s="2" t="str">
        <f t="shared" si="596"/>
        <v/>
      </c>
    </row>
    <row r="12701" spans="1:15" x14ac:dyDescent="0.25">
      <c r="A12701">
        <v>12700</v>
      </c>
      <c r="B12701">
        <v>2</v>
      </c>
      <c r="C12701" s="1">
        <v>19602</v>
      </c>
      <c r="D12701">
        <v>0</v>
      </c>
      <c r="E12701">
        <v>1</v>
      </c>
      <c r="F12701" t="s">
        <v>14</v>
      </c>
      <c r="G12701" s="1">
        <v>38012</v>
      </c>
      <c r="H12701">
        <v>2</v>
      </c>
      <c r="J12701">
        <v>10</v>
      </c>
      <c r="K12701">
        <v>10107</v>
      </c>
      <c r="L12701" s="1">
        <v>366</v>
      </c>
      <c r="M12701" s="2">
        <f t="shared" si="594"/>
        <v>50.405555555555559</v>
      </c>
      <c r="N12701" s="2" t="str">
        <f t="shared" si="595"/>
        <v/>
      </c>
      <c r="O12701" s="2" t="str">
        <f t="shared" si="596"/>
        <v/>
      </c>
    </row>
    <row r="12702" spans="1:15" x14ac:dyDescent="0.25">
      <c r="A12702">
        <v>12701</v>
      </c>
      <c r="B12702">
        <v>3</v>
      </c>
      <c r="C12702" s="1">
        <v>25608</v>
      </c>
      <c r="D12702">
        <v>0</v>
      </c>
      <c r="E12702">
        <v>2</v>
      </c>
      <c r="F12702" t="s">
        <v>14</v>
      </c>
      <c r="G12702" s="1">
        <v>38013</v>
      </c>
      <c r="H12702">
        <v>2</v>
      </c>
      <c r="J12702">
        <v>10</v>
      </c>
      <c r="K12702">
        <v>10107</v>
      </c>
      <c r="L12702" s="1">
        <v>366</v>
      </c>
      <c r="M12702" s="2">
        <f t="shared" si="594"/>
        <v>33.966666666666669</v>
      </c>
      <c r="N12702" s="2" t="str">
        <f t="shared" si="595"/>
        <v/>
      </c>
      <c r="O12702" s="2" t="str">
        <f t="shared" si="596"/>
        <v/>
      </c>
    </row>
    <row r="12703" spans="1:15" x14ac:dyDescent="0.25">
      <c r="A12703">
        <v>12702</v>
      </c>
      <c r="B12703">
        <v>4</v>
      </c>
      <c r="C12703" s="1">
        <v>26628</v>
      </c>
      <c r="D12703">
        <v>0</v>
      </c>
      <c r="E12703">
        <v>0</v>
      </c>
      <c r="F12703" t="s">
        <v>26</v>
      </c>
      <c r="G12703" s="1">
        <v>38013</v>
      </c>
      <c r="H12703">
        <v>0</v>
      </c>
      <c r="J12703">
        <v>10</v>
      </c>
      <c r="K12703">
        <v>13507</v>
      </c>
      <c r="L12703" s="1">
        <v>366</v>
      </c>
      <c r="M12703" s="2">
        <f t="shared" si="594"/>
        <v>31.172222222222221</v>
      </c>
      <c r="N12703" s="2" t="str">
        <f t="shared" si="595"/>
        <v/>
      </c>
      <c r="O12703" s="2" t="str">
        <f t="shared" si="596"/>
        <v/>
      </c>
    </row>
    <row r="12704" spans="1:15" x14ac:dyDescent="0.25">
      <c r="A12704">
        <v>12703</v>
      </c>
      <c r="B12704">
        <v>2</v>
      </c>
      <c r="C12704" s="1">
        <v>19920</v>
      </c>
      <c r="D12704">
        <v>0</v>
      </c>
      <c r="E12704">
        <v>0</v>
      </c>
      <c r="F12704" t="s">
        <v>13</v>
      </c>
      <c r="G12704" s="1">
        <v>38014</v>
      </c>
      <c r="H12704">
        <v>0</v>
      </c>
      <c r="J12704">
        <v>21</v>
      </c>
      <c r="K12704">
        <v>88882</v>
      </c>
      <c r="L12704" s="1">
        <v>366</v>
      </c>
      <c r="M12704" s="2">
        <f t="shared" si="594"/>
        <v>49.536111111111111</v>
      </c>
      <c r="N12704" s="2" t="str">
        <f t="shared" si="595"/>
        <v/>
      </c>
      <c r="O12704" s="2" t="str">
        <f t="shared" si="596"/>
        <v/>
      </c>
    </row>
    <row r="12705" spans="1:15" x14ac:dyDescent="0.25">
      <c r="A12705">
        <v>12704</v>
      </c>
      <c r="B12705">
        <v>3</v>
      </c>
      <c r="C12705" s="1">
        <v>17580</v>
      </c>
      <c r="D12705">
        <v>1033</v>
      </c>
      <c r="E12705">
        <v>0</v>
      </c>
      <c r="F12705" t="s">
        <v>14</v>
      </c>
      <c r="G12705" s="1">
        <v>38014</v>
      </c>
      <c r="H12705">
        <v>2</v>
      </c>
      <c r="J12705">
        <v>10</v>
      </c>
      <c r="K12705">
        <v>13807</v>
      </c>
      <c r="L12705" s="1">
        <v>366</v>
      </c>
      <c r="M12705" s="2">
        <f t="shared" si="594"/>
        <v>55.947222222222223</v>
      </c>
      <c r="N12705" s="2" t="str">
        <f t="shared" si="595"/>
        <v/>
      </c>
      <c r="O12705" s="2" t="str">
        <f t="shared" si="596"/>
        <v/>
      </c>
    </row>
    <row r="12706" spans="1:15" x14ac:dyDescent="0.25">
      <c r="A12706">
        <v>12705</v>
      </c>
      <c r="B12706">
        <v>2</v>
      </c>
      <c r="C12706" s="1">
        <v>16306</v>
      </c>
      <c r="D12706">
        <v>1164</v>
      </c>
      <c r="E12706">
        <v>0</v>
      </c>
      <c r="F12706" t="s">
        <v>14</v>
      </c>
      <c r="G12706" s="1">
        <v>38014</v>
      </c>
      <c r="H12706">
        <v>2</v>
      </c>
      <c r="J12706">
        <v>10</v>
      </c>
      <c r="K12706">
        <v>13807</v>
      </c>
      <c r="L12706" s="1">
        <v>366</v>
      </c>
      <c r="M12706" s="2">
        <f t="shared" si="594"/>
        <v>59.43333333333333</v>
      </c>
      <c r="N12706" s="2" t="str">
        <f t="shared" si="595"/>
        <v/>
      </c>
      <c r="O12706" s="2" t="str">
        <f t="shared" si="596"/>
        <v/>
      </c>
    </row>
    <row r="12707" spans="1:15" x14ac:dyDescent="0.25">
      <c r="A12707">
        <v>12706</v>
      </c>
      <c r="B12707">
        <v>2</v>
      </c>
      <c r="C12707" s="1">
        <v>26163</v>
      </c>
      <c r="D12707">
        <v>1380</v>
      </c>
      <c r="E12707">
        <v>3</v>
      </c>
      <c r="F12707" t="s">
        <v>14</v>
      </c>
      <c r="G12707" s="1">
        <v>38014</v>
      </c>
      <c r="H12707">
        <v>2</v>
      </c>
      <c r="J12707">
        <v>10</v>
      </c>
      <c r="K12707">
        <v>16707</v>
      </c>
      <c r="L12707" s="1">
        <v>366</v>
      </c>
      <c r="M12707" s="2">
        <f t="shared" si="594"/>
        <v>32.444444444444443</v>
      </c>
      <c r="N12707" s="2" t="str">
        <f t="shared" si="595"/>
        <v/>
      </c>
      <c r="O12707" s="2" t="str">
        <f t="shared" si="596"/>
        <v/>
      </c>
    </row>
    <row r="12708" spans="1:15" x14ac:dyDescent="0.25">
      <c r="A12708">
        <v>12707</v>
      </c>
      <c r="B12708">
        <v>4</v>
      </c>
      <c r="C12708" s="1">
        <v>31855</v>
      </c>
      <c r="D12708">
        <v>0</v>
      </c>
      <c r="E12708">
        <v>0</v>
      </c>
      <c r="F12708" t="s">
        <v>20</v>
      </c>
      <c r="G12708" s="1">
        <v>38015</v>
      </c>
      <c r="H12708">
        <v>2</v>
      </c>
      <c r="J12708">
        <v>21</v>
      </c>
      <c r="K12708">
        <v>10107</v>
      </c>
      <c r="L12708" s="1">
        <v>366</v>
      </c>
      <c r="M12708" s="2">
        <f t="shared" si="594"/>
        <v>16.861111111111111</v>
      </c>
      <c r="N12708" s="2" t="str">
        <f t="shared" si="595"/>
        <v/>
      </c>
      <c r="O12708" s="2" t="str">
        <f t="shared" si="596"/>
        <v/>
      </c>
    </row>
    <row r="12709" spans="1:15" x14ac:dyDescent="0.25">
      <c r="A12709">
        <v>12708</v>
      </c>
      <c r="B12709">
        <v>2</v>
      </c>
      <c r="C12709" s="1">
        <v>23664</v>
      </c>
      <c r="D12709">
        <v>3600</v>
      </c>
      <c r="E12709">
        <v>3</v>
      </c>
      <c r="F12709" t="s">
        <v>14</v>
      </c>
      <c r="G12709" s="1">
        <v>38015</v>
      </c>
      <c r="H12709">
        <v>2</v>
      </c>
      <c r="J12709">
        <v>10</v>
      </c>
      <c r="K12709">
        <v>18707</v>
      </c>
      <c r="L12709" s="1">
        <v>366</v>
      </c>
      <c r="M12709" s="2">
        <f t="shared" si="594"/>
        <v>39.291666666666664</v>
      </c>
      <c r="N12709" s="2" t="str">
        <f t="shared" si="595"/>
        <v/>
      </c>
      <c r="O12709" s="2" t="str">
        <f t="shared" si="596"/>
        <v/>
      </c>
    </row>
    <row r="12710" spans="1:15" x14ac:dyDescent="0.25">
      <c r="A12710">
        <v>12709</v>
      </c>
      <c r="B12710">
        <v>4</v>
      </c>
      <c r="C12710" s="1">
        <v>26846</v>
      </c>
      <c r="D12710">
        <v>1500</v>
      </c>
      <c r="E12710">
        <v>3</v>
      </c>
      <c r="F12710" t="s">
        <v>26</v>
      </c>
      <c r="G12710" s="1">
        <v>38015</v>
      </c>
      <c r="H12710">
        <v>0</v>
      </c>
      <c r="J12710">
        <v>21</v>
      </c>
      <c r="K12710">
        <v>88881</v>
      </c>
      <c r="L12710" s="1">
        <v>366</v>
      </c>
      <c r="M12710" s="2">
        <f t="shared" si="594"/>
        <v>30.577777777777779</v>
      </c>
      <c r="N12710" s="2" t="str">
        <f t="shared" si="595"/>
        <v/>
      </c>
      <c r="O12710" s="2" t="str">
        <f t="shared" si="596"/>
        <v/>
      </c>
    </row>
    <row r="12711" spans="1:15" x14ac:dyDescent="0.25">
      <c r="A12711">
        <v>12710</v>
      </c>
      <c r="B12711">
        <v>4</v>
      </c>
      <c r="C12711" s="1">
        <v>35488</v>
      </c>
      <c r="D12711">
        <v>0</v>
      </c>
      <c r="E12711">
        <v>0</v>
      </c>
      <c r="F12711" t="s">
        <v>20</v>
      </c>
      <c r="G12711" s="1">
        <v>38016</v>
      </c>
      <c r="H12711">
        <v>2</v>
      </c>
      <c r="J12711">
        <v>21</v>
      </c>
      <c r="K12711">
        <v>10107</v>
      </c>
      <c r="L12711" s="1">
        <v>366</v>
      </c>
      <c r="M12711" s="2">
        <f t="shared" si="594"/>
        <v>6.9249999999999998</v>
      </c>
      <c r="N12711" s="2" t="str">
        <f t="shared" si="595"/>
        <v/>
      </c>
      <c r="O12711" s="2" t="str">
        <f t="shared" si="596"/>
        <v/>
      </c>
    </row>
    <row r="12712" spans="1:15" x14ac:dyDescent="0.25">
      <c r="A12712">
        <v>12711</v>
      </c>
      <c r="B12712">
        <v>4</v>
      </c>
      <c r="C12712" s="1">
        <v>25528</v>
      </c>
      <c r="D12712">
        <v>0</v>
      </c>
      <c r="E12712">
        <v>0</v>
      </c>
      <c r="F12712" t="s">
        <v>20</v>
      </c>
      <c r="G12712" s="1">
        <v>38019</v>
      </c>
      <c r="H12712">
        <v>0</v>
      </c>
      <c r="J12712">
        <v>25</v>
      </c>
      <c r="K12712">
        <v>88882</v>
      </c>
      <c r="L12712" s="1">
        <v>366</v>
      </c>
      <c r="M12712" s="2">
        <f t="shared" si="594"/>
        <v>34.197222222222223</v>
      </c>
      <c r="N12712" s="2" t="str">
        <f t="shared" si="595"/>
        <v/>
      </c>
      <c r="O12712" s="2" t="str">
        <f t="shared" si="596"/>
        <v/>
      </c>
    </row>
    <row r="12713" spans="1:15" x14ac:dyDescent="0.25">
      <c r="A12713">
        <v>12712</v>
      </c>
      <c r="B12713">
        <v>3</v>
      </c>
      <c r="C12713" s="1">
        <v>26725</v>
      </c>
      <c r="D12713">
        <v>2960</v>
      </c>
      <c r="E12713">
        <v>3</v>
      </c>
      <c r="F12713" t="s">
        <v>14</v>
      </c>
      <c r="G12713" s="1">
        <v>38019</v>
      </c>
      <c r="H12713">
        <v>2</v>
      </c>
      <c r="J12713">
        <v>10</v>
      </c>
      <c r="K12713">
        <v>10107</v>
      </c>
      <c r="L12713" s="1">
        <v>366</v>
      </c>
      <c r="M12713" s="2">
        <f t="shared" si="594"/>
        <v>30.916666666666668</v>
      </c>
      <c r="N12713" s="2" t="str">
        <f t="shared" si="595"/>
        <v/>
      </c>
      <c r="O12713" s="2" t="str">
        <f t="shared" si="596"/>
        <v/>
      </c>
    </row>
    <row r="12714" spans="1:15" x14ac:dyDescent="0.25">
      <c r="A12714">
        <v>12713</v>
      </c>
      <c r="B12714">
        <v>2</v>
      </c>
      <c r="C12714" s="1">
        <v>23604</v>
      </c>
      <c r="D12714">
        <v>1643</v>
      </c>
      <c r="E12714">
        <v>3</v>
      </c>
      <c r="F12714" t="s">
        <v>14</v>
      </c>
      <c r="G12714" s="1">
        <v>38020</v>
      </c>
      <c r="H12714">
        <v>0</v>
      </c>
      <c r="J12714">
        <v>10</v>
      </c>
      <c r="K12714">
        <v>11307</v>
      </c>
      <c r="L12714" s="1">
        <v>366</v>
      </c>
      <c r="M12714" s="2">
        <f t="shared" si="594"/>
        <v>39.466666666666669</v>
      </c>
      <c r="N12714" s="2" t="str">
        <f t="shared" si="595"/>
        <v/>
      </c>
      <c r="O12714" s="2" t="str">
        <f t="shared" si="596"/>
        <v/>
      </c>
    </row>
    <row r="12715" spans="1:15" x14ac:dyDescent="0.25">
      <c r="A12715">
        <v>12714</v>
      </c>
      <c r="B12715">
        <v>2</v>
      </c>
      <c r="C12715" s="1">
        <v>15291</v>
      </c>
      <c r="D12715">
        <v>0</v>
      </c>
      <c r="E12715">
        <v>0</v>
      </c>
      <c r="F12715" t="s">
        <v>13</v>
      </c>
      <c r="G12715" s="1">
        <v>38020</v>
      </c>
      <c r="H12715">
        <v>0</v>
      </c>
      <c r="J12715">
        <v>21</v>
      </c>
      <c r="K12715">
        <v>88882</v>
      </c>
      <c r="L12715" s="1">
        <v>366</v>
      </c>
      <c r="M12715" s="2">
        <f t="shared" si="594"/>
        <v>62.227777777777774</v>
      </c>
      <c r="N12715" s="2" t="str">
        <f t="shared" si="595"/>
        <v/>
      </c>
      <c r="O12715" s="2" t="str">
        <f t="shared" si="596"/>
        <v/>
      </c>
    </row>
    <row r="12716" spans="1:15" x14ac:dyDescent="0.25">
      <c r="A12716">
        <v>12715</v>
      </c>
      <c r="B12716">
        <v>4</v>
      </c>
      <c r="C12716" s="1">
        <v>27742</v>
      </c>
      <c r="D12716">
        <v>0</v>
      </c>
      <c r="E12716">
        <v>1</v>
      </c>
      <c r="F12716" t="s">
        <v>26</v>
      </c>
      <c r="G12716" s="1">
        <v>38020</v>
      </c>
      <c r="H12716">
        <v>2</v>
      </c>
      <c r="J12716">
        <v>10</v>
      </c>
      <c r="K12716">
        <v>10107</v>
      </c>
      <c r="L12716" s="1">
        <v>366</v>
      </c>
      <c r="M12716" s="2">
        <f t="shared" si="594"/>
        <v>28.136111111111113</v>
      </c>
      <c r="N12716" s="2" t="str">
        <f t="shared" si="595"/>
        <v/>
      </c>
      <c r="O12716" s="2" t="str">
        <f t="shared" si="596"/>
        <v/>
      </c>
    </row>
    <row r="12717" spans="1:15" x14ac:dyDescent="0.25">
      <c r="A12717">
        <v>12716</v>
      </c>
      <c r="B12717">
        <v>3</v>
      </c>
      <c r="C12717" s="1">
        <v>26057</v>
      </c>
      <c r="D12717">
        <v>0</v>
      </c>
      <c r="E12717">
        <v>0</v>
      </c>
      <c r="F12717" t="s">
        <v>14</v>
      </c>
      <c r="G12717" s="1">
        <v>38020</v>
      </c>
      <c r="H12717">
        <v>2</v>
      </c>
      <c r="J12717">
        <v>10</v>
      </c>
      <c r="K12717">
        <v>18707</v>
      </c>
      <c r="L12717" s="1">
        <v>366</v>
      </c>
      <c r="M12717" s="2">
        <f t="shared" si="594"/>
        <v>32.74722222222222</v>
      </c>
      <c r="N12717" s="2" t="str">
        <f t="shared" si="595"/>
        <v/>
      </c>
      <c r="O12717" s="2" t="str">
        <f t="shared" si="596"/>
        <v/>
      </c>
    </row>
    <row r="12718" spans="1:15" x14ac:dyDescent="0.25">
      <c r="A12718">
        <v>12717</v>
      </c>
      <c r="B12718">
        <v>3</v>
      </c>
      <c r="C12718" s="1">
        <v>19256</v>
      </c>
      <c r="D12718">
        <v>2100</v>
      </c>
      <c r="E12718">
        <v>2</v>
      </c>
      <c r="F12718" t="s">
        <v>14</v>
      </c>
      <c r="G12718" s="1">
        <v>38020</v>
      </c>
      <c r="H12718">
        <v>2</v>
      </c>
      <c r="J12718">
        <v>10</v>
      </c>
      <c r="K12718">
        <v>10507</v>
      </c>
      <c r="L12718" s="1">
        <v>366</v>
      </c>
      <c r="M12718" s="2">
        <f t="shared" si="594"/>
        <v>51.37222222222222</v>
      </c>
      <c r="N12718" s="2" t="str">
        <f t="shared" si="595"/>
        <v/>
      </c>
      <c r="O12718" s="2" t="str">
        <f t="shared" si="596"/>
        <v/>
      </c>
    </row>
    <row r="12719" spans="1:15" x14ac:dyDescent="0.25">
      <c r="A12719">
        <v>12718</v>
      </c>
      <c r="B12719">
        <v>3</v>
      </c>
      <c r="C12719" s="1">
        <v>29434</v>
      </c>
      <c r="D12719">
        <v>1519</v>
      </c>
      <c r="E12719">
        <v>0</v>
      </c>
      <c r="F12719" t="s">
        <v>20</v>
      </c>
      <c r="G12719" s="1">
        <v>38020</v>
      </c>
      <c r="H12719">
        <v>2</v>
      </c>
      <c r="J12719">
        <v>10</v>
      </c>
      <c r="K12719">
        <v>10807</v>
      </c>
      <c r="L12719" s="1">
        <v>366</v>
      </c>
      <c r="M12719" s="2">
        <f t="shared" si="594"/>
        <v>23.505555555555556</v>
      </c>
      <c r="N12719" s="2" t="str">
        <f t="shared" si="595"/>
        <v/>
      </c>
      <c r="O12719" s="2" t="str">
        <f t="shared" si="596"/>
        <v/>
      </c>
    </row>
    <row r="12720" spans="1:15" x14ac:dyDescent="0.25">
      <c r="A12720">
        <v>12719</v>
      </c>
      <c r="B12720">
        <v>2</v>
      </c>
      <c r="C12720" s="1">
        <v>27745</v>
      </c>
      <c r="D12720">
        <v>0</v>
      </c>
      <c r="E12720">
        <v>0</v>
      </c>
      <c r="F12720" t="s">
        <v>14</v>
      </c>
      <c r="G12720" s="1">
        <v>38021</v>
      </c>
      <c r="H12720">
        <v>2</v>
      </c>
      <c r="J12720">
        <v>10</v>
      </c>
      <c r="K12720">
        <v>14607</v>
      </c>
      <c r="L12720" s="1">
        <v>366</v>
      </c>
      <c r="M12720" s="2">
        <f t="shared" si="594"/>
        <v>28.130555555555556</v>
      </c>
      <c r="N12720" s="2" t="str">
        <f t="shared" si="595"/>
        <v/>
      </c>
      <c r="O12720" s="2" t="str">
        <f t="shared" si="596"/>
        <v/>
      </c>
    </row>
    <row r="12721" spans="1:15" x14ac:dyDescent="0.25">
      <c r="A12721">
        <v>12720</v>
      </c>
      <c r="B12721">
        <v>4</v>
      </c>
      <c r="C12721" s="1">
        <v>28730</v>
      </c>
      <c r="D12721">
        <v>1300</v>
      </c>
      <c r="E12721">
        <v>0</v>
      </c>
      <c r="F12721" t="s">
        <v>26</v>
      </c>
      <c r="G12721" s="1">
        <v>38021</v>
      </c>
      <c r="H12721">
        <v>2</v>
      </c>
      <c r="J12721">
        <v>10</v>
      </c>
      <c r="K12721">
        <v>10807</v>
      </c>
      <c r="L12721" s="1">
        <v>366</v>
      </c>
      <c r="M12721" s="2">
        <f t="shared" si="594"/>
        <v>25.433333333333334</v>
      </c>
      <c r="N12721" s="2" t="str">
        <f t="shared" si="595"/>
        <v/>
      </c>
      <c r="O12721" s="2" t="str">
        <f t="shared" si="596"/>
        <v/>
      </c>
    </row>
    <row r="12722" spans="1:15" x14ac:dyDescent="0.25">
      <c r="A12722">
        <v>12721</v>
      </c>
      <c r="B12722">
        <v>4</v>
      </c>
      <c r="C12722" s="1">
        <v>26410</v>
      </c>
      <c r="D12722">
        <v>0</v>
      </c>
      <c r="E12722">
        <v>1</v>
      </c>
      <c r="F12722" t="s">
        <v>20</v>
      </c>
      <c r="G12722" s="1">
        <v>38021</v>
      </c>
      <c r="H12722">
        <v>2</v>
      </c>
      <c r="J12722">
        <v>10</v>
      </c>
      <c r="K12722">
        <v>10207</v>
      </c>
      <c r="L12722" s="1">
        <v>366</v>
      </c>
      <c r="M12722" s="2">
        <f t="shared" si="594"/>
        <v>31.786111111111111</v>
      </c>
      <c r="N12722" s="2" t="str">
        <f t="shared" si="595"/>
        <v/>
      </c>
      <c r="O12722" s="2" t="str">
        <f t="shared" si="596"/>
        <v/>
      </c>
    </row>
    <row r="12723" spans="1:15" x14ac:dyDescent="0.25">
      <c r="A12723">
        <v>12722</v>
      </c>
      <c r="B12723">
        <v>3</v>
      </c>
      <c r="C12723" s="1">
        <v>18498</v>
      </c>
      <c r="D12723">
        <v>0</v>
      </c>
      <c r="E12723">
        <v>0</v>
      </c>
      <c r="F12723" t="s">
        <v>13</v>
      </c>
      <c r="G12723" s="1">
        <v>38022</v>
      </c>
      <c r="H12723">
        <v>0</v>
      </c>
      <c r="J12723">
        <v>25</v>
      </c>
      <c r="K12723">
        <v>88882</v>
      </c>
      <c r="L12723" s="1">
        <v>366</v>
      </c>
      <c r="M12723" s="2">
        <f t="shared" si="594"/>
        <v>53.45</v>
      </c>
      <c r="N12723" s="2" t="str">
        <f t="shared" si="595"/>
        <v/>
      </c>
      <c r="O12723" s="2" t="str">
        <f t="shared" si="596"/>
        <v/>
      </c>
    </row>
    <row r="12724" spans="1:15" x14ac:dyDescent="0.25">
      <c r="A12724">
        <v>12723</v>
      </c>
      <c r="B12724">
        <v>4</v>
      </c>
      <c r="C12724" s="1">
        <v>29089</v>
      </c>
      <c r="D12724">
        <v>1547</v>
      </c>
      <c r="E12724">
        <v>0</v>
      </c>
      <c r="F12724" t="s">
        <v>26</v>
      </c>
      <c r="G12724" s="1">
        <v>38022</v>
      </c>
      <c r="H12724">
        <v>2</v>
      </c>
      <c r="J12724">
        <v>10</v>
      </c>
      <c r="K12724">
        <v>10107</v>
      </c>
      <c r="L12724" s="1">
        <v>366</v>
      </c>
      <c r="M12724" s="2">
        <f t="shared" si="594"/>
        <v>24.452777777777779</v>
      </c>
      <c r="N12724" s="2" t="str">
        <f t="shared" si="595"/>
        <v/>
      </c>
      <c r="O12724" s="2" t="str">
        <f t="shared" si="596"/>
        <v/>
      </c>
    </row>
    <row r="12725" spans="1:15" x14ac:dyDescent="0.25">
      <c r="A12725">
        <v>12724</v>
      </c>
      <c r="B12725">
        <v>4</v>
      </c>
      <c r="C12725" s="1">
        <v>26899</v>
      </c>
      <c r="D12725">
        <v>0</v>
      </c>
      <c r="E12725">
        <v>0</v>
      </c>
      <c r="F12725" t="s">
        <v>20</v>
      </c>
      <c r="G12725" s="1">
        <v>38022</v>
      </c>
      <c r="H12725">
        <v>2</v>
      </c>
      <c r="J12725">
        <v>10</v>
      </c>
      <c r="K12725">
        <v>10107</v>
      </c>
      <c r="L12725" s="1">
        <v>366</v>
      </c>
      <c r="M12725" s="2">
        <f t="shared" si="594"/>
        <v>30.45</v>
      </c>
      <c r="N12725" s="2" t="str">
        <f t="shared" si="595"/>
        <v/>
      </c>
      <c r="O12725" s="2" t="str">
        <f t="shared" si="596"/>
        <v/>
      </c>
    </row>
    <row r="12726" spans="1:15" x14ac:dyDescent="0.25">
      <c r="A12726">
        <v>12725</v>
      </c>
      <c r="B12726">
        <v>2</v>
      </c>
      <c r="C12726" s="1">
        <v>24560</v>
      </c>
      <c r="D12726">
        <v>0</v>
      </c>
      <c r="E12726">
        <v>0</v>
      </c>
      <c r="F12726" t="s">
        <v>14</v>
      </c>
      <c r="G12726" s="1">
        <v>38022</v>
      </c>
      <c r="H12726">
        <v>2</v>
      </c>
      <c r="J12726">
        <v>10</v>
      </c>
      <c r="K12726">
        <v>13607</v>
      </c>
      <c r="L12726" s="1">
        <v>366</v>
      </c>
      <c r="M12726" s="2">
        <f t="shared" si="594"/>
        <v>36.85</v>
      </c>
      <c r="N12726" s="2" t="str">
        <f t="shared" si="595"/>
        <v/>
      </c>
      <c r="O12726" s="2" t="str">
        <f t="shared" si="596"/>
        <v/>
      </c>
    </row>
    <row r="12727" spans="1:15" x14ac:dyDescent="0.25">
      <c r="A12727">
        <v>12726</v>
      </c>
      <c r="B12727">
        <v>4</v>
      </c>
      <c r="C12727" s="1">
        <v>20015</v>
      </c>
      <c r="D12727">
        <v>0</v>
      </c>
      <c r="E12727">
        <v>0</v>
      </c>
      <c r="F12727" t="s">
        <v>20</v>
      </c>
      <c r="G12727" s="1">
        <v>38022</v>
      </c>
      <c r="H12727">
        <v>2</v>
      </c>
      <c r="J12727">
        <v>10</v>
      </c>
      <c r="K12727">
        <v>13507</v>
      </c>
      <c r="L12727" s="1">
        <v>366</v>
      </c>
      <c r="M12727" s="2">
        <f t="shared" si="594"/>
        <v>49.297222222222224</v>
      </c>
      <c r="N12727" s="2" t="str">
        <f t="shared" si="595"/>
        <v/>
      </c>
      <c r="O12727" s="2" t="str">
        <f t="shared" si="596"/>
        <v/>
      </c>
    </row>
    <row r="12728" spans="1:15" x14ac:dyDescent="0.25">
      <c r="A12728">
        <v>12727</v>
      </c>
      <c r="B12728">
        <v>3</v>
      </c>
      <c r="C12728" s="1">
        <v>19965</v>
      </c>
      <c r="D12728">
        <v>3145</v>
      </c>
      <c r="E12728">
        <v>0</v>
      </c>
      <c r="F12728" t="s">
        <v>17</v>
      </c>
      <c r="G12728" s="1">
        <v>38022</v>
      </c>
      <c r="H12728">
        <v>2</v>
      </c>
      <c r="J12728">
        <v>10</v>
      </c>
      <c r="K12728">
        <v>13507</v>
      </c>
      <c r="L12728" s="1">
        <v>366</v>
      </c>
      <c r="M12728" s="2">
        <f t="shared" si="594"/>
        <v>49.43333333333333</v>
      </c>
      <c r="N12728" s="2" t="str">
        <f t="shared" si="595"/>
        <v/>
      </c>
      <c r="O12728" s="2" t="str">
        <f t="shared" si="596"/>
        <v/>
      </c>
    </row>
    <row r="12729" spans="1:15" x14ac:dyDescent="0.25">
      <c r="A12729">
        <v>12728</v>
      </c>
      <c r="B12729">
        <v>4</v>
      </c>
      <c r="C12729" s="1">
        <v>29824</v>
      </c>
      <c r="D12729">
        <v>0</v>
      </c>
      <c r="E12729">
        <v>0</v>
      </c>
      <c r="F12729" t="s">
        <v>20</v>
      </c>
      <c r="G12729" s="1">
        <v>38022</v>
      </c>
      <c r="H12729">
        <v>2</v>
      </c>
      <c r="J12729">
        <v>10</v>
      </c>
      <c r="K12729">
        <v>13807</v>
      </c>
      <c r="L12729" s="1">
        <v>366</v>
      </c>
      <c r="M12729" s="2">
        <f t="shared" si="594"/>
        <v>22.441666666666666</v>
      </c>
      <c r="N12729" s="2" t="str">
        <f t="shared" si="595"/>
        <v/>
      </c>
      <c r="O12729" s="2" t="str">
        <f t="shared" si="596"/>
        <v/>
      </c>
    </row>
    <row r="12730" spans="1:15" x14ac:dyDescent="0.25">
      <c r="A12730">
        <v>12729</v>
      </c>
      <c r="B12730">
        <v>3</v>
      </c>
      <c r="C12730" s="1">
        <v>19678</v>
      </c>
      <c r="D12730">
        <v>0</v>
      </c>
      <c r="E12730">
        <v>1</v>
      </c>
      <c r="F12730" t="s">
        <v>17</v>
      </c>
      <c r="G12730" s="1">
        <v>38022</v>
      </c>
      <c r="H12730">
        <v>2</v>
      </c>
      <c r="J12730">
        <v>10</v>
      </c>
      <c r="K12730">
        <v>10207</v>
      </c>
      <c r="L12730" s="1">
        <v>366</v>
      </c>
      <c r="M12730" s="2">
        <f t="shared" si="594"/>
        <v>50.222222222222221</v>
      </c>
      <c r="N12730" s="2" t="str">
        <f t="shared" si="595"/>
        <v/>
      </c>
      <c r="O12730" s="2" t="str">
        <f t="shared" si="596"/>
        <v/>
      </c>
    </row>
    <row r="12731" spans="1:15" x14ac:dyDescent="0.25">
      <c r="A12731">
        <v>12730</v>
      </c>
      <c r="B12731">
        <v>2</v>
      </c>
      <c r="C12731" s="1">
        <v>22011</v>
      </c>
      <c r="D12731">
        <v>0</v>
      </c>
      <c r="E12731">
        <v>0</v>
      </c>
      <c r="F12731" t="s">
        <v>13</v>
      </c>
      <c r="G12731" s="1">
        <v>38023</v>
      </c>
      <c r="H12731">
        <v>0</v>
      </c>
      <c r="J12731">
        <v>25</v>
      </c>
      <c r="K12731">
        <v>88882</v>
      </c>
      <c r="L12731" s="1">
        <v>366</v>
      </c>
      <c r="M12731" s="2">
        <f t="shared" si="594"/>
        <v>43.836111111111109</v>
      </c>
      <c r="N12731" s="2" t="str">
        <f t="shared" si="595"/>
        <v/>
      </c>
      <c r="O12731" s="2" t="str">
        <f t="shared" si="596"/>
        <v/>
      </c>
    </row>
    <row r="12732" spans="1:15" x14ac:dyDescent="0.25">
      <c r="A12732">
        <v>12731</v>
      </c>
      <c r="B12732">
        <v>3</v>
      </c>
      <c r="C12732" s="1">
        <v>15187</v>
      </c>
      <c r="D12732">
        <v>0</v>
      </c>
      <c r="E12732">
        <v>0</v>
      </c>
      <c r="F12732" t="s">
        <v>13</v>
      </c>
      <c r="G12732" s="1">
        <v>38023</v>
      </c>
      <c r="H12732">
        <v>0</v>
      </c>
      <c r="J12732">
        <v>21</v>
      </c>
      <c r="K12732">
        <v>88882</v>
      </c>
      <c r="L12732" s="1">
        <v>366</v>
      </c>
      <c r="M12732" s="2">
        <f t="shared" si="594"/>
        <v>62.516666666666666</v>
      </c>
      <c r="N12732" s="2" t="str">
        <f t="shared" si="595"/>
        <v/>
      </c>
      <c r="O12732" s="2" t="str">
        <f t="shared" si="596"/>
        <v/>
      </c>
    </row>
    <row r="12733" spans="1:15" x14ac:dyDescent="0.25">
      <c r="A12733">
        <v>12732</v>
      </c>
      <c r="B12733">
        <v>2</v>
      </c>
      <c r="C12733" s="1">
        <v>22372</v>
      </c>
      <c r="D12733">
        <v>0</v>
      </c>
      <c r="E12733">
        <v>0</v>
      </c>
      <c r="F12733" t="s">
        <v>20</v>
      </c>
      <c r="G12733" s="1">
        <v>38023</v>
      </c>
      <c r="H12733">
        <v>2</v>
      </c>
      <c r="J12733">
        <v>10</v>
      </c>
      <c r="K12733">
        <v>10107</v>
      </c>
      <c r="L12733" s="1">
        <v>366</v>
      </c>
      <c r="M12733" s="2">
        <f t="shared" si="594"/>
        <v>42.847222222222221</v>
      </c>
      <c r="N12733" s="2" t="str">
        <f t="shared" si="595"/>
        <v/>
      </c>
      <c r="O12733" s="2" t="str">
        <f t="shared" si="596"/>
        <v/>
      </c>
    </row>
    <row r="12734" spans="1:15" x14ac:dyDescent="0.25">
      <c r="A12734">
        <v>12733</v>
      </c>
      <c r="B12734">
        <v>3</v>
      </c>
      <c r="C12734" s="1">
        <v>23348</v>
      </c>
      <c r="D12734">
        <v>0</v>
      </c>
      <c r="E12734">
        <v>1</v>
      </c>
      <c r="F12734" t="s">
        <v>17</v>
      </c>
      <c r="G12734" s="1">
        <v>38023</v>
      </c>
      <c r="H12734">
        <v>2</v>
      </c>
      <c r="J12734">
        <v>10</v>
      </c>
      <c r="K12734">
        <v>10107</v>
      </c>
      <c r="L12734" s="1">
        <v>366</v>
      </c>
      <c r="M12734" s="2">
        <f t="shared" si="594"/>
        <v>40.174999999999997</v>
      </c>
      <c r="N12734" s="2" t="str">
        <f t="shared" si="595"/>
        <v/>
      </c>
      <c r="O12734" s="2" t="str">
        <f t="shared" si="596"/>
        <v/>
      </c>
    </row>
    <row r="12735" spans="1:15" x14ac:dyDescent="0.25">
      <c r="A12735">
        <v>12734</v>
      </c>
      <c r="B12735">
        <v>3</v>
      </c>
      <c r="C12735" s="1">
        <v>22490</v>
      </c>
      <c r="D12735">
        <v>0</v>
      </c>
      <c r="E12735">
        <v>0</v>
      </c>
      <c r="F12735" t="s">
        <v>14</v>
      </c>
      <c r="G12735" s="1">
        <v>38023</v>
      </c>
      <c r="H12735">
        <v>2</v>
      </c>
      <c r="J12735">
        <v>10</v>
      </c>
      <c r="K12735">
        <v>14707</v>
      </c>
      <c r="L12735" s="1">
        <v>366</v>
      </c>
      <c r="M12735" s="2">
        <f t="shared" si="594"/>
        <v>42.522222222222226</v>
      </c>
      <c r="N12735" s="2" t="str">
        <f t="shared" si="595"/>
        <v/>
      </c>
      <c r="O12735" s="2" t="str">
        <f t="shared" si="596"/>
        <v/>
      </c>
    </row>
    <row r="12736" spans="1:15" x14ac:dyDescent="0.25">
      <c r="A12736">
        <v>12735</v>
      </c>
      <c r="B12736">
        <v>2</v>
      </c>
      <c r="C12736" s="1">
        <v>28342</v>
      </c>
      <c r="D12736">
        <v>1700</v>
      </c>
      <c r="E12736">
        <v>0</v>
      </c>
      <c r="F12736" t="s">
        <v>26</v>
      </c>
      <c r="G12736" s="1">
        <v>38026</v>
      </c>
      <c r="H12736">
        <v>2</v>
      </c>
      <c r="J12736">
        <v>10</v>
      </c>
      <c r="K12736">
        <v>14607</v>
      </c>
      <c r="L12736" s="1">
        <v>366</v>
      </c>
      <c r="M12736" s="2">
        <f t="shared" si="594"/>
        <v>26.511111111111113</v>
      </c>
      <c r="N12736" s="2" t="str">
        <f t="shared" si="595"/>
        <v/>
      </c>
      <c r="O12736" s="2" t="str">
        <f t="shared" si="596"/>
        <v/>
      </c>
    </row>
    <row r="12737" spans="1:15" x14ac:dyDescent="0.25">
      <c r="A12737">
        <v>12736</v>
      </c>
      <c r="B12737">
        <v>4</v>
      </c>
      <c r="C12737" s="1">
        <v>24019</v>
      </c>
      <c r="D12737">
        <v>0</v>
      </c>
      <c r="E12737">
        <v>2</v>
      </c>
      <c r="F12737" t="s">
        <v>26</v>
      </c>
      <c r="G12737" s="1">
        <v>38026</v>
      </c>
      <c r="H12737">
        <v>2</v>
      </c>
      <c r="J12737">
        <v>10</v>
      </c>
      <c r="K12737">
        <v>10207</v>
      </c>
      <c r="L12737" s="1">
        <v>366</v>
      </c>
      <c r="M12737" s="2">
        <f t="shared" si="594"/>
        <v>38.347222222222221</v>
      </c>
      <c r="N12737" s="2" t="str">
        <f t="shared" si="595"/>
        <v/>
      </c>
      <c r="O12737" s="2" t="str">
        <f t="shared" si="596"/>
        <v/>
      </c>
    </row>
    <row r="12738" spans="1:15" x14ac:dyDescent="0.25">
      <c r="A12738">
        <v>12737</v>
      </c>
      <c r="B12738">
        <v>2</v>
      </c>
      <c r="C12738" s="1">
        <v>25654</v>
      </c>
      <c r="D12738">
        <v>0</v>
      </c>
      <c r="E12738">
        <v>0</v>
      </c>
      <c r="F12738" t="s">
        <v>14</v>
      </c>
      <c r="G12738" s="1">
        <v>38027</v>
      </c>
      <c r="H12738">
        <v>0</v>
      </c>
      <c r="J12738">
        <v>10</v>
      </c>
      <c r="K12738">
        <v>13607</v>
      </c>
      <c r="L12738" s="1">
        <v>366</v>
      </c>
      <c r="M12738" s="2">
        <f t="shared" si="594"/>
        <v>33.869444444444447</v>
      </c>
      <c r="N12738" s="2" t="str">
        <f t="shared" si="595"/>
        <v/>
      </c>
      <c r="O12738" s="2" t="str">
        <f t="shared" si="596"/>
        <v/>
      </c>
    </row>
    <row r="12739" spans="1:15" x14ac:dyDescent="0.25">
      <c r="A12739">
        <v>12738</v>
      </c>
      <c r="B12739">
        <v>3</v>
      </c>
      <c r="C12739" s="1">
        <v>23719</v>
      </c>
      <c r="D12739">
        <v>1651</v>
      </c>
      <c r="E12739">
        <v>1</v>
      </c>
      <c r="F12739" t="s">
        <v>14</v>
      </c>
      <c r="G12739" s="1">
        <v>38027</v>
      </c>
      <c r="H12739">
        <v>2</v>
      </c>
      <c r="J12739">
        <v>10</v>
      </c>
      <c r="K12739">
        <v>88881</v>
      </c>
      <c r="L12739" s="1">
        <v>366</v>
      </c>
      <c r="M12739" s="2">
        <f t="shared" si="594"/>
        <v>39.172222222222224</v>
      </c>
      <c r="N12739" s="2" t="str">
        <f t="shared" si="595"/>
        <v/>
      </c>
      <c r="O12739" s="2" t="str">
        <f t="shared" si="596"/>
        <v/>
      </c>
    </row>
    <row r="12740" spans="1:15" x14ac:dyDescent="0.25">
      <c r="A12740">
        <v>12739</v>
      </c>
      <c r="B12740">
        <v>3</v>
      </c>
      <c r="C12740" s="1">
        <v>17076</v>
      </c>
      <c r="D12740">
        <v>0</v>
      </c>
      <c r="E12740">
        <v>0</v>
      </c>
      <c r="F12740" t="s">
        <v>17</v>
      </c>
      <c r="G12740" s="1">
        <v>38028</v>
      </c>
      <c r="H12740">
        <v>2</v>
      </c>
      <c r="J12740">
        <v>10</v>
      </c>
      <c r="K12740">
        <v>15607</v>
      </c>
      <c r="L12740" s="1">
        <v>366</v>
      </c>
      <c r="M12740" s="2">
        <f t="shared" si="594"/>
        <v>57.361111111111114</v>
      </c>
      <c r="N12740" s="2" t="str">
        <f t="shared" si="595"/>
        <v/>
      </c>
      <c r="O12740" s="2" t="str">
        <f t="shared" si="596"/>
        <v/>
      </c>
    </row>
    <row r="12741" spans="1:15" x14ac:dyDescent="0.25">
      <c r="A12741">
        <v>12740</v>
      </c>
      <c r="B12741">
        <v>2</v>
      </c>
      <c r="C12741" s="1">
        <v>13518</v>
      </c>
      <c r="D12741">
        <v>0</v>
      </c>
      <c r="E12741">
        <v>0</v>
      </c>
      <c r="F12741" t="s">
        <v>17</v>
      </c>
      <c r="G12741" s="1">
        <v>38028</v>
      </c>
      <c r="H12741">
        <v>2</v>
      </c>
      <c r="J12741">
        <v>10</v>
      </c>
      <c r="K12741">
        <v>16807</v>
      </c>
      <c r="L12741" s="1">
        <v>366</v>
      </c>
      <c r="M12741" s="2">
        <f t="shared" ref="M12741:M12804" si="597">DAYS360(C12741,G12741,TRUE)/360</f>
        <v>67.105555555555554</v>
      </c>
      <c r="N12741" s="2" t="str">
        <f t="shared" ref="N12741:N12804" si="598">IF(DAYS360(C12741,L12741)/360&gt;0,DAYS360(C12741,L12741)/360,"")</f>
        <v/>
      </c>
      <c r="O12741" s="2" t="str">
        <f t="shared" ref="O12741:O12804" si="599">IF(N12741="","",N12741-M12741)</f>
        <v/>
      </c>
    </row>
    <row r="12742" spans="1:15" x14ac:dyDescent="0.25">
      <c r="A12742">
        <v>12741</v>
      </c>
      <c r="B12742">
        <v>2</v>
      </c>
      <c r="C12742" s="1">
        <v>28973</v>
      </c>
      <c r="D12742">
        <v>0</v>
      </c>
      <c r="E12742">
        <v>0</v>
      </c>
      <c r="F12742" t="s">
        <v>20</v>
      </c>
      <c r="G12742" s="1">
        <v>38028</v>
      </c>
      <c r="H12742">
        <v>2</v>
      </c>
      <c r="J12742">
        <v>10</v>
      </c>
      <c r="K12742">
        <v>10807</v>
      </c>
      <c r="L12742" s="1">
        <v>366</v>
      </c>
      <c r="M12742" s="2">
        <f t="shared" si="597"/>
        <v>24.786111111111111</v>
      </c>
      <c r="N12742" s="2" t="str">
        <f t="shared" si="598"/>
        <v/>
      </c>
      <c r="O12742" s="2" t="str">
        <f t="shared" si="599"/>
        <v/>
      </c>
    </row>
    <row r="12743" spans="1:15" x14ac:dyDescent="0.25">
      <c r="A12743">
        <v>12742</v>
      </c>
      <c r="B12743">
        <v>3</v>
      </c>
      <c r="C12743" s="1">
        <v>23921</v>
      </c>
      <c r="D12743">
        <v>0</v>
      </c>
      <c r="E12743">
        <v>0</v>
      </c>
      <c r="F12743" t="s">
        <v>13</v>
      </c>
      <c r="G12743" s="1">
        <v>38029</v>
      </c>
      <c r="H12743">
        <v>0</v>
      </c>
      <c r="J12743">
        <v>21</v>
      </c>
      <c r="K12743">
        <v>88882</v>
      </c>
      <c r="L12743" s="1">
        <v>366</v>
      </c>
      <c r="M12743" s="2">
        <f t="shared" si="597"/>
        <v>38.62222222222222</v>
      </c>
      <c r="N12743" s="2" t="str">
        <f t="shared" si="598"/>
        <v/>
      </c>
      <c r="O12743" s="2" t="str">
        <f t="shared" si="599"/>
        <v/>
      </c>
    </row>
    <row r="12744" spans="1:15" x14ac:dyDescent="0.25">
      <c r="A12744">
        <v>12743</v>
      </c>
      <c r="B12744">
        <v>2</v>
      </c>
      <c r="C12744" s="1">
        <v>25445</v>
      </c>
      <c r="D12744">
        <v>4762</v>
      </c>
      <c r="E12744">
        <v>0</v>
      </c>
      <c r="F12744" t="s">
        <v>14</v>
      </c>
      <c r="G12744" s="1">
        <v>38029</v>
      </c>
      <c r="H12744">
        <v>0</v>
      </c>
      <c r="J12744">
        <v>23</v>
      </c>
      <c r="K12744">
        <v>88883</v>
      </c>
      <c r="L12744" s="1">
        <v>366</v>
      </c>
      <c r="M12744" s="2">
        <f t="shared" si="597"/>
        <v>34.450000000000003</v>
      </c>
      <c r="N12744" s="2" t="str">
        <f t="shared" si="598"/>
        <v/>
      </c>
      <c r="O12744" s="2" t="str">
        <f t="shared" si="599"/>
        <v/>
      </c>
    </row>
    <row r="12745" spans="1:15" x14ac:dyDescent="0.25">
      <c r="A12745">
        <v>12744</v>
      </c>
      <c r="B12745">
        <v>2</v>
      </c>
      <c r="C12745" s="1">
        <v>19182</v>
      </c>
      <c r="D12745">
        <v>0</v>
      </c>
      <c r="E12745">
        <v>0</v>
      </c>
      <c r="F12745" t="s">
        <v>13</v>
      </c>
      <c r="G12745" s="1">
        <v>38029</v>
      </c>
      <c r="H12745">
        <v>0</v>
      </c>
      <c r="J12745">
        <v>21</v>
      </c>
      <c r="K12745">
        <v>88882</v>
      </c>
      <c r="L12745" s="1">
        <v>366</v>
      </c>
      <c r="M12745" s="2">
        <f t="shared" si="597"/>
        <v>51.597222222222221</v>
      </c>
      <c r="N12745" s="2" t="str">
        <f t="shared" si="598"/>
        <v/>
      </c>
      <c r="O12745" s="2" t="str">
        <f t="shared" si="599"/>
        <v/>
      </c>
    </row>
    <row r="12746" spans="1:15" x14ac:dyDescent="0.25">
      <c r="A12746">
        <v>12745</v>
      </c>
      <c r="B12746">
        <v>2</v>
      </c>
      <c r="C12746" s="1">
        <v>33480</v>
      </c>
      <c r="D12746">
        <v>0</v>
      </c>
      <c r="E12746">
        <v>0</v>
      </c>
      <c r="F12746" t="s">
        <v>20</v>
      </c>
      <c r="G12746" s="1">
        <v>38029</v>
      </c>
      <c r="H12746">
        <v>2</v>
      </c>
      <c r="J12746">
        <v>21</v>
      </c>
      <c r="K12746">
        <v>10107</v>
      </c>
      <c r="L12746" s="1">
        <v>366</v>
      </c>
      <c r="M12746" s="2">
        <f t="shared" si="597"/>
        <v>12.45</v>
      </c>
      <c r="N12746" s="2" t="str">
        <f t="shared" si="598"/>
        <v/>
      </c>
      <c r="O12746" s="2" t="str">
        <f t="shared" si="599"/>
        <v/>
      </c>
    </row>
    <row r="12747" spans="1:15" x14ac:dyDescent="0.25">
      <c r="A12747">
        <v>12746</v>
      </c>
      <c r="B12747">
        <v>4</v>
      </c>
      <c r="C12747" s="1">
        <v>29613</v>
      </c>
      <c r="D12747">
        <v>1400</v>
      </c>
      <c r="E12747">
        <v>0</v>
      </c>
      <c r="F12747" t="s">
        <v>26</v>
      </c>
      <c r="G12747" s="1">
        <v>38029</v>
      </c>
      <c r="H12747">
        <v>2</v>
      </c>
      <c r="J12747">
        <v>10</v>
      </c>
      <c r="K12747">
        <v>14707</v>
      </c>
      <c r="L12747" s="1">
        <v>366</v>
      </c>
      <c r="M12747" s="2">
        <f t="shared" si="597"/>
        <v>23.041666666666668</v>
      </c>
      <c r="N12747" s="2" t="str">
        <f t="shared" si="598"/>
        <v/>
      </c>
      <c r="O12747" s="2" t="str">
        <f t="shared" si="599"/>
        <v/>
      </c>
    </row>
    <row r="12748" spans="1:15" x14ac:dyDescent="0.25">
      <c r="A12748">
        <v>12747</v>
      </c>
      <c r="B12748">
        <v>2</v>
      </c>
      <c r="C12748" s="1">
        <v>22110</v>
      </c>
      <c r="D12748">
        <v>0</v>
      </c>
      <c r="E12748">
        <v>0</v>
      </c>
      <c r="F12748" t="s">
        <v>13</v>
      </c>
      <c r="G12748" s="1">
        <v>38030</v>
      </c>
      <c r="H12748">
        <v>0</v>
      </c>
      <c r="J12748">
        <v>25</v>
      </c>
      <c r="K12748">
        <v>88882</v>
      </c>
      <c r="L12748" s="1">
        <v>366</v>
      </c>
      <c r="M12748" s="2">
        <f t="shared" si="597"/>
        <v>43.583333333333336</v>
      </c>
      <c r="N12748" s="2" t="str">
        <f t="shared" si="598"/>
        <v/>
      </c>
      <c r="O12748" s="2" t="str">
        <f t="shared" si="599"/>
        <v/>
      </c>
    </row>
    <row r="12749" spans="1:15" x14ac:dyDescent="0.25">
      <c r="A12749">
        <v>12748</v>
      </c>
      <c r="B12749">
        <v>3</v>
      </c>
      <c r="C12749" s="1">
        <v>26751</v>
      </c>
      <c r="D12749">
        <v>0</v>
      </c>
      <c r="E12749">
        <v>0</v>
      </c>
      <c r="F12749" t="s">
        <v>14</v>
      </c>
      <c r="G12749" s="1">
        <v>38030</v>
      </c>
      <c r="H12749">
        <v>2</v>
      </c>
      <c r="J12749">
        <v>10</v>
      </c>
      <c r="K12749">
        <v>18707</v>
      </c>
      <c r="L12749" s="1">
        <v>366</v>
      </c>
      <c r="M12749" s="2">
        <f t="shared" si="597"/>
        <v>30.875</v>
      </c>
      <c r="N12749" s="2" t="str">
        <f t="shared" si="598"/>
        <v/>
      </c>
      <c r="O12749" s="2" t="str">
        <f t="shared" si="599"/>
        <v/>
      </c>
    </row>
    <row r="12750" spans="1:15" x14ac:dyDescent="0.25">
      <c r="A12750">
        <v>12749</v>
      </c>
      <c r="B12750">
        <v>4</v>
      </c>
      <c r="C12750" s="1">
        <v>31555</v>
      </c>
      <c r="D12750">
        <v>0</v>
      </c>
      <c r="E12750">
        <v>0</v>
      </c>
      <c r="F12750" t="s">
        <v>20</v>
      </c>
      <c r="G12750" s="1">
        <v>38030</v>
      </c>
      <c r="H12750">
        <v>2</v>
      </c>
      <c r="J12750">
        <v>21</v>
      </c>
      <c r="K12750">
        <v>10307</v>
      </c>
      <c r="L12750" s="1">
        <v>366</v>
      </c>
      <c r="M12750" s="2">
        <f t="shared" si="597"/>
        <v>17.722222222222221</v>
      </c>
      <c r="N12750" s="2" t="str">
        <f t="shared" si="598"/>
        <v/>
      </c>
      <c r="O12750" s="2" t="str">
        <f t="shared" si="599"/>
        <v/>
      </c>
    </row>
    <row r="12751" spans="1:15" x14ac:dyDescent="0.25">
      <c r="A12751">
        <v>12750</v>
      </c>
      <c r="B12751">
        <v>3</v>
      </c>
      <c r="C12751" s="1">
        <v>16699</v>
      </c>
      <c r="D12751">
        <v>0</v>
      </c>
      <c r="E12751">
        <v>0</v>
      </c>
      <c r="F12751" t="s">
        <v>22</v>
      </c>
      <c r="G12751" s="1">
        <v>38033</v>
      </c>
      <c r="H12751">
        <v>2</v>
      </c>
      <c r="I12751" t="s">
        <v>24</v>
      </c>
      <c r="J12751">
        <v>21</v>
      </c>
      <c r="K12751">
        <v>16707</v>
      </c>
      <c r="L12751" s="1">
        <v>38118</v>
      </c>
      <c r="M12751" s="2">
        <f t="shared" si="597"/>
        <v>58.408333333333331</v>
      </c>
      <c r="N12751" s="2">
        <f t="shared" si="598"/>
        <v>58.644444444444446</v>
      </c>
      <c r="O12751" s="2">
        <f t="shared" si="599"/>
        <v>0.23611111111111427</v>
      </c>
    </row>
    <row r="12752" spans="1:15" x14ac:dyDescent="0.25">
      <c r="A12752">
        <v>12751</v>
      </c>
      <c r="B12752">
        <v>2</v>
      </c>
      <c r="C12752" s="1">
        <v>26514</v>
      </c>
      <c r="D12752">
        <v>0</v>
      </c>
      <c r="E12752">
        <v>3</v>
      </c>
      <c r="F12752" t="s">
        <v>14</v>
      </c>
      <c r="G12752" s="1">
        <v>38033</v>
      </c>
      <c r="H12752">
        <v>2</v>
      </c>
      <c r="J12752">
        <v>10</v>
      </c>
      <c r="K12752">
        <v>14707</v>
      </c>
      <c r="L12752" s="1">
        <v>366</v>
      </c>
      <c r="M12752" s="2">
        <f t="shared" si="597"/>
        <v>31.536111111111111</v>
      </c>
      <c r="N12752" s="2" t="str">
        <f t="shared" si="598"/>
        <v/>
      </c>
      <c r="O12752" s="2" t="str">
        <f t="shared" si="599"/>
        <v/>
      </c>
    </row>
    <row r="12753" spans="1:15" x14ac:dyDescent="0.25">
      <c r="A12753">
        <v>12752</v>
      </c>
      <c r="B12753">
        <v>3</v>
      </c>
      <c r="C12753" s="1">
        <v>25087</v>
      </c>
      <c r="D12753">
        <v>0</v>
      </c>
      <c r="E12753">
        <v>0</v>
      </c>
      <c r="F12753" t="s">
        <v>13</v>
      </c>
      <c r="G12753" s="1">
        <v>38034</v>
      </c>
      <c r="H12753">
        <v>0</v>
      </c>
      <c r="J12753">
        <v>21</v>
      </c>
      <c r="K12753">
        <v>88882</v>
      </c>
      <c r="L12753" s="1">
        <v>366</v>
      </c>
      <c r="M12753" s="2">
        <f t="shared" si="597"/>
        <v>35.447222222222223</v>
      </c>
      <c r="N12753" s="2" t="str">
        <f t="shared" si="598"/>
        <v/>
      </c>
      <c r="O12753" s="2" t="str">
        <f t="shared" si="599"/>
        <v/>
      </c>
    </row>
    <row r="12754" spans="1:15" x14ac:dyDescent="0.25">
      <c r="A12754">
        <v>12753</v>
      </c>
      <c r="B12754">
        <v>3</v>
      </c>
      <c r="C12754" s="1">
        <v>26660</v>
      </c>
      <c r="D12754">
        <v>0</v>
      </c>
      <c r="E12754">
        <v>1</v>
      </c>
      <c r="F12754" t="s">
        <v>14</v>
      </c>
      <c r="G12754" s="1">
        <v>38034</v>
      </c>
      <c r="H12754">
        <v>2</v>
      </c>
      <c r="J12754">
        <v>10</v>
      </c>
      <c r="K12754">
        <v>14707</v>
      </c>
      <c r="L12754" s="1">
        <v>366</v>
      </c>
      <c r="M12754" s="2">
        <f t="shared" si="597"/>
        <v>31.138888888888889</v>
      </c>
      <c r="N12754" s="2" t="str">
        <f t="shared" si="598"/>
        <v/>
      </c>
      <c r="O12754" s="2" t="str">
        <f t="shared" si="599"/>
        <v/>
      </c>
    </row>
    <row r="12755" spans="1:15" x14ac:dyDescent="0.25">
      <c r="A12755">
        <v>12754</v>
      </c>
      <c r="B12755">
        <v>3</v>
      </c>
      <c r="C12755" s="1">
        <v>14032</v>
      </c>
      <c r="D12755">
        <v>2776</v>
      </c>
      <c r="E12755">
        <v>0</v>
      </c>
      <c r="F12755" t="s">
        <v>14</v>
      </c>
      <c r="G12755" s="1">
        <v>38034</v>
      </c>
      <c r="H12755">
        <v>2</v>
      </c>
      <c r="J12755">
        <v>10</v>
      </c>
      <c r="K12755">
        <v>88881</v>
      </c>
      <c r="L12755" s="1">
        <v>366</v>
      </c>
      <c r="M12755" s="2">
        <f t="shared" si="597"/>
        <v>65.711111111111109</v>
      </c>
      <c r="N12755" s="2" t="str">
        <f t="shared" si="598"/>
        <v/>
      </c>
      <c r="O12755" s="2" t="str">
        <f t="shared" si="599"/>
        <v/>
      </c>
    </row>
    <row r="12756" spans="1:15" x14ac:dyDescent="0.25">
      <c r="A12756">
        <v>12755</v>
      </c>
      <c r="B12756">
        <v>2</v>
      </c>
      <c r="C12756" s="1">
        <v>32688</v>
      </c>
      <c r="D12756">
        <v>0</v>
      </c>
      <c r="E12756">
        <v>0</v>
      </c>
      <c r="F12756" t="s">
        <v>20</v>
      </c>
      <c r="G12756" s="1">
        <v>38035</v>
      </c>
      <c r="H12756">
        <v>2</v>
      </c>
      <c r="J12756">
        <v>21</v>
      </c>
      <c r="K12756">
        <v>10107</v>
      </c>
      <c r="L12756" s="1">
        <v>366</v>
      </c>
      <c r="M12756" s="2">
        <f t="shared" si="597"/>
        <v>14.636111111111111</v>
      </c>
      <c r="N12756" s="2" t="str">
        <f t="shared" si="598"/>
        <v/>
      </c>
      <c r="O12756" s="2" t="str">
        <f t="shared" si="599"/>
        <v/>
      </c>
    </row>
    <row r="12757" spans="1:15" x14ac:dyDescent="0.25">
      <c r="A12757">
        <v>12756</v>
      </c>
      <c r="B12757">
        <v>4</v>
      </c>
      <c r="C12757" s="1">
        <v>24910</v>
      </c>
      <c r="D12757">
        <v>0</v>
      </c>
      <c r="E12757">
        <v>0</v>
      </c>
      <c r="F12757" t="s">
        <v>13</v>
      </c>
      <c r="G12757" s="1">
        <v>38035</v>
      </c>
      <c r="H12757">
        <v>2</v>
      </c>
      <c r="J12757">
        <v>10</v>
      </c>
      <c r="K12757">
        <v>12149</v>
      </c>
      <c r="L12757" s="1">
        <v>366</v>
      </c>
      <c r="M12757" s="2">
        <f t="shared" si="597"/>
        <v>35.930555555555557</v>
      </c>
      <c r="N12757" s="2" t="str">
        <f t="shared" si="598"/>
        <v/>
      </c>
      <c r="O12757" s="2" t="str">
        <f t="shared" si="599"/>
        <v/>
      </c>
    </row>
    <row r="12758" spans="1:15" x14ac:dyDescent="0.25">
      <c r="A12758">
        <v>12757</v>
      </c>
      <c r="B12758">
        <v>3</v>
      </c>
      <c r="C12758" s="1">
        <v>19020</v>
      </c>
      <c r="D12758">
        <v>0</v>
      </c>
      <c r="E12758">
        <v>0</v>
      </c>
      <c r="F12758" t="s">
        <v>13</v>
      </c>
      <c r="G12758" s="1">
        <v>38036</v>
      </c>
      <c r="H12758">
        <v>0</v>
      </c>
      <c r="J12758">
        <v>23</v>
      </c>
      <c r="K12758">
        <v>88883</v>
      </c>
      <c r="L12758" s="1">
        <v>366</v>
      </c>
      <c r="M12758" s="2">
        <f t="shared" si="597"/>
        <v>52.06111111111111</v>
      </c>
      <c r="N12758" s="2" t="str">
        <f t="shared" si="598"/>
        <v/>
      </c>
      <c r="O12758" s="2" t="str">
        <f t="shared" si="599"/>
        <v/>
      </c>
    </row>
    <row r="12759" spans="1:15" x14ac:dyDescent="0.25">
      <c r="A12759">
        <v>12758</v>
      </c>
      <c r="B12759">
        <v>2</v>
      </c>
      <c r="C12759" s="1">
        <v>18055</v>
      </c>
      <c r="D12759">
        <v>0</v>
      </c>
      <c r="E12759">
        <v>0</v>
      </c>
      <c r="F12759" t="s">
        <v>13</v>
      </c>
      <c r="G12759" s="1">
        <v>38037</v>
      </c>
      <c r="H12759">
        <v>0</v>
      </c>
      <c r="J12759">
        <v>21</v>
      </c>
      <c r="K12759">
        <v>88882</v>
      </c>
      <c r="L12759" s="1">
        <v>366</v>
      </c>
      <c r="M12759" s="2">
        <f t="shared" si="597"/>
        <v>54.705555555555556</v>
      </c>
      <c r="N12759" s="2" t="str">
        <f t="shared" si="598"/>
        <v/>
      </c>
      <c r="O12759" s="2" t="str">
        <f t="shared" si="599"/>
        <v/>
      </c>
    </row>
    <row r="12760" spans="1:15" x14ac:dyDescent="0.25">
      <c r="A12760">
        <v>12759</v>
      </c>
      <c r="B12760">
        <v>2</v>
      </c>
      <c r="C12760" s="1">
        <v>18841</v>
      </c>
      <c r="D12760">
        <v>0</v>
      </c>
      <c r="E12760">
        <v>0</v>
      </c>
      <c r="F12760" t="s">
        <v>13</v>
      </c>
      <c r="G12760" s="1">
        <v>38037</v>
      </c>
      <c r="H12760">
        <v>0</v>
      </c>
      <c r="J12760">
        <v>25</v>
      </c>
      <c r="K12760">
        <v>88882</v>
      </c>
      <c r="L12760" s="1">
        <v>366</v>
      </c>
      <c r="M12760" s="2">
        <f t="shared" si="597"/>
        <v>52.552777777777777</v>
      </c>
      <c r="N12760" s="2" t="str">
        <f t="shared" si="598"/>
        <v/>
      </c>
      <c r="O12760" s="2" t="str">
        <f t="shared" si="599"/>
        <v/>
      </c>
    </row>
    <row r="12761" spans="1:15" x14ac:dyDescent="0.25">
      <c r="A12761">
        <v>12760</v>
      </c>
      <c r="B12761">
        <v>4</v>
      </c>
      <c r="C12761" s="1">
        <v>32825</v>
      </c>
      <c r="D12761">
        <v>0</v>
      </c>
      <c r="E12761">
        <v>1</v>
      </c>
      <c r="F12761" t="s">
        <v>20</v>
      </c>
      <c r="G12761" s="1">
        <v>38037</v>
      </c>
      <c r="H12761">
        <v>2</v>
      </c>
      <c r="J12761">
        <v>21</v>
      </c>
      <c r="K12761">
        <v>10107</v>
      </c>
      <c r="L12761" s="1">
        <v>366</v>
      </c>
      <c r="M12761" s="2">
        <f t="shared" si="597"/>
        <v>14.269444444444444</v>
      </c>
      <c r="N12761" s="2" t="str">
        <f t="shared" si="598"/>
        <v/>
      </c>
      <c r="O12761" s="2" t="str">
        <f t="shared" si="599"/>
        <v/>
      </c>
    </row>
    <row r="12762" spans="1:15" x14ac:dyDescent="0.25">
      <c r="A12762">
        <v>12761</v>
      </c>
      <c r="B12762">
        <v>4</v>
      </c>
      <c r="C12762" s="1">
        <v>29907</v>
      </c>
      <c r="D12762">
        <v>0</v>
      </c>
      <c r="E12762">
        <v>0</v>
      </c>
      <c r="F12762" t="s">
        <v>20</v>
      </c>
      <c r="G12762" s="1">
        <v>38037</v>
      </c>
      <c r="H12762">
        <v>2</v>
      </c>
      <c r="J12762">
        <v>10</v>
      </c>
      <c r="K12762">
        <v>10107</v>
      </c>
      <c r="L12762" s="1">
        <v>366</v>
      </c>
      <c r="M12762" s="2">
        <f t="shared" si="597"/>
        <v>22.258333333333333</v>
      </c>
      <c r="N12762" s="2" t="str">
        <f t="shared" si="598"/>
        <v/>
      </c>
      <c r="O12762" s="2" t="str">
        <f t="shared" si="599"/>
        <v/>
      </c>
    </row>
    <row r="12763" spans="1:15" x14ac:dyDescent="0.25">
      <c r="A12763">
        <v>12762</v>
      </c>
      <c r="B12763">
        <v>2</v>
      </c>
      <c r="C12763" s="1">
        <v>32169</v>
      </c>
      <c r="D12763">
        <v>0</v>
      </c>
      <c r="E12763">
        <v>0</v>
      </c>
      <c r="F12763" t="s">
        <v>20</v>
      </c>
      <c r="G12763" s="1">
        <v>38037</v>
      </c>
      <c r="H12763">
        <v>2</v>
      </c>
      <c r="J12763">
        <v>21</v>
      </c>
      <c r="K12763">
        <v>10107</v>
      </c>
      <c r="L12763" s="1">
        <v>366</v>
      </c>
      <c r="M12763" s="2">
        <f t="shared" si="597"/>
        <v>16.06388888888889</v>
      </c>
      <c r="N12763" s="2" t="str">
        <f t="shared" si="598"/>
        <v/>
      </c>
      <c r="O12763" s="2" t="str">
        <f t="shared" si="599"/>
        <v/>
      </c>
    </row>
    <row r="12764" spans="1:15" x14ac:dyDescent="0.25">
      <c r="A12764">
        <v>12763</v>
      </c>
      <c r="B12764">
        <v>4</v>
      </c>
      <c r="C12764" s="1">
        <v>31473</v>
      </c>
      <c r="D12764">
        <v>0</v>
      </c>
      <c r="E12764">
        <v>0</v>
      </c>
      <c r="F12764" t="s">
        <v>20</v>
      </c>
      <c r="G12764" s="1">
        <v>38037</v>
      </c>
      <c r="H12764">
        <v>2</v>
      </c>
      <c r="J12764">
        <v>21</v>
      </c>
      <c r="K12764">
        <v>10907</v>
      </c>
      <c r="L12764" s="1">
        <v>366</v>
      </c>
      <c r="M12764" s="2">
        <f t="shared" si="597"/>
        <v>17.966666666666665</v>
      </c>
      <c r="N12764" s="2" t="str">
        <f t="shared" si="598"/>
        <v/>
      </c>
      <c r="O12764" s="2" t="str">
        <f t="shared" si="599"/>
        <v/>
      </c>
    </row>
    <row r="12765" spans="1:15" x14ac:dyDescent="0.25">
      <c r="A12765">
        <v>12764</v>
      </c>
      <c r="B12765">
        <v>3</v>
      </c>
      <c r="C12765" s="1">
        <v>20703</v>
      </c>
      <c r="D12765">
        <v>1520</v>
      </c>
      <c r="E12765">
        <v>1</v>
      </c>
      <c r="F12765" t="s">
        <v>18</v>
      </c>
      <c r="G12765" s="1">
        <v>38040</v>
      </c>
      <c r="H12765">
        <v>0</v>
      </c>
      <c r="J12765">
        <v>21</v>
      </c>
      <c r="K12765">
        <v>11307</v>
      </c>
      <c r="L12765" s="1">
        <v>366</v>
      </c>
      <c r="M12765" s="2">
        <f t="shared" si="597"/>
        <v>47.466666666666669</v>
      </c>
      <c r="N12765" s="2" t="str">
        <f t="shared" si="598"/>
        <v/>
      </c>
      <c r="O12765" s="2" t="str">
        <f t="shared" si="599"/>
        <v/>
      </c>
    </row>
    <row r="12766" spans="1:15" x14ac:dyDescent="0.25">
      <c r="A12766">
        <v>12765</v>
      </c>
      <c r="B12766">
        <v>2</v>
      </c>
      <c r="C12766" s="1">
        <v>23905</v>
      </c>
      <c r="D12766">
        <v>0</v>
      </c>
      <c r="E12766">
        <v>0</v>
      </c>
      <c r="F12766" t="s">
        <v>13</v>
      </c>
      <c r="G12766" s="1">
        <v>38040</v>
      </c>
      <c r="H12766">
        <v>0</v>
      </c>
      <c r="J12766">
        <v>23</v>
      </c>
      <c r="K12766">
        <v>88883</v>
      </c>
      <c r="L12766" s="1">
        <v>366</v>
      </c>
      <c r="M12766" s="2">
        <f t="shared" si="597"/>
        <v>38.697222222222223</v>
      </c>
      <c r="N12766" s="2" t="str">
        <f t="shared" si="598"/>
        <v/>
      </c>
      <c r="O12766" s="2" t="str">
        <f t="shared" si="599"/>
        <v/>
      </c>
    </row>
    <row r="12767" spans="1:15" x14ac:dyDescent="0.25">
      <c r="A12767">
        <v>12766</v>
      </c>
      <c r="B12767">
        <v>2</v>
      </c>
      <c r="C12767" s="1">
        <v>24227</v>
      </c>
      <c r="D12767">
        <v>0</v>
      </c>
      <c r="E12767">
        <v>0</v>
      </c>
      <c r="F12767" t="s">
        <v>20</v>
      </c>
      <c r="G12767" s="1">
        <v>38040</v>
      </c>
      <c r="H12767">
        <v>2</v>
      </c>
      <c r="J12767">
        <v>10</v>
      </c>
      <c r="K12767">
        <v>18707</v>
      </c>
      <c r="L12767" s="1">
        <v>366</v>
      </c>
      <c r="M12767" s="2">
        <f t="shared" si="597"/>
        <v>37.81388888888889</v>
      </c>
      <c r="N12767" s="2" t="str">
        <f t="shared" si="598"/>
        <v/>
      </c>
      <c r="O12767" s="2" t="str">
        <f t="shared" si="599"/>
        <v/>
      </c>
    </row>
    <row r="12768" spans="1:15" x14ac:dyDescent="0.25">
      <c r="A12768">
        <v>12767</v>
      </c>
      <c r="B12768">
        <v>2</v>
      </c>
      <c r="C12768" s="1">
        <v>26402</v>
      </c>
      <c r="D12768">
        <v>0</v>
      </c>
      <c r="E12768">
        <v>0</v>
      </c>
      <c r="F12768" t="s">
        <v>20</v>
      </c>
      <c r="G12768" s="1">
        <v>38041</v>
      </c>
      <c r="H12768">
        <v>2</v>
      </c>
      <c r="J12768">
        <v>10</v>
      </c>
      <c r="K12768">
        <v>10307</v>
      </c>
      <c r="L12768" s="1">
        <v>366</v>
      </c>
      <c r="M12768" s="2">
        <f t="shared" si="597"/>
        <v>31.863888888888887</v>
      </c>
      <c r="N12768" s="2" t="str">
        <f t="shared" si="598"/>
        <v/>
      </c>
      <c r="O12768" s="2" t="str">
        <f t="shared" si="599"/>
        <v/>
      </c>
    </row>
    <row r="12769" spans="1:15" x14ac:dyDescent="0.25">
      <c r="A12769">
        <v>12768</v>
      </c>
      <c r="B12769">
        <v>2</v>
      </c>
      <c r="C12769" s="1">
        <v>25071</v>
      </c>
      <c r="D12769">
        <v>0</v>
      </c>
      <c r="E12769">
        <v>0</v>
      </c>
      <c r="F12769" t="s">
        <v>13</v>
      </c>
      <c r="G12769" s="1">
        <v>38042</v>
      </c>
      <c r="H12769">
        <v>0</v>
      </c>
      <c r="J12769">
        <v>23</v>
      </c>
      <c r="K12769">
        <v>88883</v>
      </c>
      <c r="L12769" s="1">
        <v>366</v>
      </c>
      <c r="M12769" s="2">
        <f t="shared" si="597"/>
        <v>35.511111111111113</v>
      </c>
      <c r="N12769" s="2" t="str">
        <f t="shared" si="598"/>
        <v/>
      </c>
      <c r="O12769" s="2" t="str">
        <f t="shared" si="599"/>
        <v/>
      </c>
    </row>
    <row r="12770" spans="1:15" x14ac:dyDescent="0.25">
      <c r="A12770">
        <v>12769</v>
      </c>
      <c r="B12770">
        <v>2</v>
      </c>
      <c r="C12770" s="1">
        <v>17565</v>
      </c>
      <c r="D12770">
        <v>0</v>
      </c>
      <c r="E12770">
        <v>1</v>
      </c>
      <c r="F12770" t="s">
        <v>14</v>
      </c>
      <c r="G12770" s="1">
        <v>38042</v>
      </c>
      <c r="H12770">
        <v>2</v>
      </c>
      <c r="J12770">
        <v>10</v>
      </c>
      <c r="K12770">
        <v>10107</v>
      </c>
      <c r="L12770" s="1">
        <v>366</v>
      </c>
      <c r="M12770" s="2">
        <f t="shared" si="597"/>
        <v>56.06388888888889</v>
      </c>
      <c r="N12770" s="2" t="str">
        <f t="shared" si="598"/>
        <v/>
      </c>
      <c r="O12770" s="2" t="str">
        <f t="shared" si="599"/>
        <v/>
      </c>
    </row>
    <row r="12771" spans="1:15" x14ac:dyDescent="0.25">
      <c r="A12771">
        <v>12770</v>
      </c>
      <c r="B12771">
        <v>2</v>
      </c>
      <c r="C12771" s="1">
        <v>25855</v>
      </c>
      <c r="D12771">
        <v>0</v>
      </c>
      <c r="E12771">
        <v>0</v>
      </c>
      <c r="F12771" t="s">
        <v>13</v>
      </c>
      <c r="G12771" s="1">
        <v>38043</v>
      </c>
      <c r="H12771">
        <v>0</v>
      </c>
      <c r="J12771">
        <v>23</v>
      </c>
      <c r="K12771">
        <v>88883</v>
      </c>
      <c r="L12771" s="1">
        <v>366</v>
      </c>
      <c r="M12771" s="2">
        <f t="shared" si="597"/>
        <v>33.366666666666667</v>
      </c>
      <c r="N12771" s="2" t="str">
        <f t="shared" si="598"/>
        <v/>
      </c>
      <c r="O12771" s="2" t="str">
        <f t="shared" si="599"/>
        <v/>
      </c>
    </row>
    <row r="12772" spans="1:15" x14ac:dyDescent="0.25">
      <c r="A12772">
        <v>12771</v>
      </c>
      <c r="B12772">
        <v>4</v>
      </c>
      <c r="C12772" s="1">
        <v>28898</v>
      </c>
      <c r="D12772">
        <v>0</v>
      </c>
      <c r="E12772">
        <v>0</v>
      </c>
      <c r="F12772" t="s">
        <v>20</v>
      </c>
      <c r="G12772" s="1">
        <v>38043</v>
      </c>
      <c r="H12772">
        <v>2</v>
      </c>
      <c r="J12772">
        <v>10</v>
      </c>
      <c r="K12772">
        <v>10107</v>
      </c>
      <c r="L12772" s="1">
        <v>366</v>
      </c>
      <c r="M12772" s="2">
        <f t="shared" si="597"/>
        <v>25.038888888888888</v>
      </c>
      <c r="N12772" s="2" t="str">
        <f t="shared" si="598"/>
        <v/>
      </c>
      <c r="O12772" s="2" t="str">
        <f t="shared" si="599"/>
        <v/>
      </c>
    </row>
    <row r="12773" spans="1:15" x14ac:dyDescent="0.25">
      <c r="A12773">
        <v>12772</v>
      </c>
      <c r="B12773">
        <v>2</v>
      </c>
      <c r="C12773" s="1">
        <v>27556</v>
      </c>
      <c r="D12773">
        <v>1500</v>
      </c>
      <c r="E12773">
        <v>0</v>
      </c>
      <c r="F12773" t="s">
        <v>26</v>
      </c>
      <c r="G12773" s="1">
        <v>38043</v>
      </c>
      <c r="H12773">
        <v>2</v>
      </c>
      <c r="J12773">
        <v>10</v>
      </c>
      <c r="K12773">
        <v>13507</v>
      </c>
      <c r="L12773" s="1">
        <v>366</v>
      </c>
      <c r="M12773" s="2">
        <f t="shared" si="597"/>
        <v>28.708333333333332</v>
      </c>
      <c r="N12773" s="2" t="str">
        <f t="shared" si="598"/>
        <v/>
      </c>
      <c r="O12773" s="2" t="str">
        <f t="shared" si="599"/>
        <v/>
      </c>
    </row>
    <row r="12774" spans="1:15" x14ac:dyDescent="0.25">
      <c r="A12774">
        <v>12773</v>
      </c>
      <c r="B12774">
        <v>3</v>
      </c>
      <c r="C12774" s="1">
        <v>28361</v>
      </c>
      <c r="D12774">
        <v>1500</v>
      </c>
      <c r="E12774">
        <v>0</v>
      </c>
      <c r="F12774" t="s">
        <v>26</v>
      </c>
      <c r="G12774" s="1">
        <v>38043</v>
      </c>
      <c r="H12774">
        <v>2</v>
      </c>
      <c r="J12774">
        <v>10</v>
      </c>
      <c r="K12774">
        <v>13507</v>
      </c>
      <c r="L12774" s="1">
        <v>366</v>
      </c>
      <c r="M12774" s="2">
        <f t="shared" si="597"/>
        <v>26.505555555555556</v>
      </c>
      <c r="N12774" s="2" t="str">
        <f t="shared" si="598"/>
        <v/>
      </c>
      <c r="O12774" s="2" t="str">
        <f t="shared" si="599"/>
        <v/>
      </c>
    </row>
    <row r="12775" spans="1:15" x14ac:dyDescent="0.25">
      <c r="A12775">
        <v>12774</v>
      </c>
      <c r="B12775">
        <v>4</v>
      </c>
      <c r="C12775" s="1">
        <v>29580</v>
      </c>
      <c r="D12775">
        <v>0</v>
      </c>
      <c r="E12775">
        <v>0</v>
      </c>
      <c r="F12775" t="s">
        <v>29</v>
      </c>
      <c r="G12775" s="1">
        <v>38043</v>
      </c>
      <c r="H12775">
        <v>2</v>
      </c>
      <c r="J12775">
        <v>10</v>
      </c>
      <c r="K12775">
        <v>16707</v>
      </c>
      <c r="L12775" s="1">
        <v>366</v>
      </c>
      <c r="M12775" s="2">
        <f t="shared" si="597"/>
        <v>23.169444444444444</v>
      </c>
      <c r="N12775" s="2" t="str">
        <f t="shared" si="598"/>
        <v/>
      </c>
      <c r="O12775" s="2" t="str">
        <f t="shared" si="599"/>
        <v/>
      </c>
    </row>
    <row r="12776" spans="1:15" x14ac:dyDescent="0.25">
      <c r="A12776">
        <v>12775</v>
      </c>
      <c r="B12776">
        <v>3</v>
      </c>
      <c r="C12776" s="1">
        <v>22109</v>
      </c>
      <c r="D12776">
        <v>0</v>
      </c>
      <c r="E12776">
        <v>0</v>
      </c>
      <c r="F12776" t="s">
        <v>17</v>
      </c>
      <c r="G12776" s="1">
        <v>38043</v>
      </c>
      <c r="H12776">
        <v>2</v>
      </c>
      <c r="J12776">
        <v>10</v>
      </c>
      <c r="K12776">
        <v>14707</v>
      </c>
      <c r="L12776" s="1">
        <v>366</v>
      </c>
      <c r="M12776" s="2">
        <f t="shared" si="597"/>
        <v>43.62222222222222</v>
      </c>
      <c r="N12776" s="2" t="str">
        <f t="shared" si="598"/>
        <v/>
      </c>
      <c r="O12776" s="2" t="str">
        <f t="shared" si="599"/>
        <v/>
      </c>
    </row>
    <row r="12777" spans="1:15" x14ac:dyDescent="0.25">
      <c r="A12777">
        <v>12776</v>
      </c>
      <c r="B12777">
        <v>2</v>
      </c>
      <c r="C12777" s="1">
        <v>15585</v>
      </c>
      <c r="D12777">
        <v>0</v>
      </c>
      <c r="E12777">
        <v>0</v>
      </c>
      <c r="F12777" t="s">
        <v>13</v>
      </c>
      <c r="G12777" s="1">
        <v>38044</v>
      </c>
      <c r="H12777">
        <v>0</v>
      </c>
      <c r="J12777">
        <v>21</v>
      </c>
      <c r="K12777">
        <v>88882</v>
      </c>
      <c r="L12777" s="1">
        <v>366</v>
      </c>
      <c r="M12777" s="2">
        <f t="shared" si="597"/>
        <v>61.488888888888887</v>
      </c>
      <c r="N12777" s="2" t="str">
        <f t="shared" si="598"/>
        <v/>
      </c>
      <c r="O12777" s="2" t="str">
        <f t="shared" si="599"/>
        <v/>
      </c>
    </row>
    <row r="12778" spans="1:15" x14ac:dyDescent="0.25">
      <c r="A12778">
        <v>12777</v>
      </c>
      <c r="B12778">
        <v>3</v>
      </c>
      <c r="C12778" s="1">
        <v>26220</v>
      </c>
      <c r="D12778">
        <v>0</v>
      </c>
      <c r="E12778">
        <v>0</v>
      </c>
      <c r="F12778" t="s">
        <v>13</v>
      </c>
      <c r="G12778" s="1">
        <v>38044</v>
      </c>
      <c r="H12778">
        <v>0</v>
      </c>
      <c r="J12778">
        <v>23</v>
      </c>
      <c r="K12778">
        <v>88883</v>
      </c>
      <c r="L12778" s="1">
        <v>366</v>
      </c>
      <c r="M12778" s="2">
        <f t="shared" si="597"/>
        <v>32.369444444444447</v>
      </c>
      <c r="N12778" s="2" t="str">
        <f t="shared" si="598"/>
        <v/>
      </c>
      <c r="O12778" s="2" t="str">
        <f t="shared" si="599"/>
        <v/>
      </c>
    </row>
    <row r="12779" spans="1:15" x14ac:dyDescent="0.25">
      <c r="A12779">
        <v>12778</v>
      </c>
      <c r="B12779">
        <v>4</v>
      </c>
      <c r="C12779" s="1">
        <v>29007</v>
      </c>
      <c r="D12779">
        <v>1490</v>
      </c>
      <c r="E12779">
        <v>0</v>
      </c>
      <c r="F12779" t="s">
        <v>20</v>
      </c>
      <c r="G12779" s="1">
        <v>38044</v>
      </c>
      <c r="H12779">
        <v>2</v>
      </c>
      <c r="J12779">
        <v>10</v>
      </c>
      <c r="K12779">
        <v>15807</v>
      </c>
      <c r="L12779" s="1">
        <v>366</v>
      </c>
      <c r="M12779" s="2">
        <f t="shared" si="597"/>
        <v>24.738888888888887</v>
      </c>
      <c r="N12779" s="2" t="str">
        <f t="shared" si="598"/>
        <v/>
      </c>
      <c r="O12779" s="2" t="str">
        <f t="shared" si="599"/>
        <v/>
      </c>
    </row>
    <row r="12780" spans="1:15" x14ac:dyDescent="0.25">
      <c r="A12780">
        <v>12779</v>
      </c>
      <c r="B12780">
        <v>2</v>
      </c>
      <c r="C12780" s="1">
        <v>19769</v>
      </c>
      <c r="D12780">
        <v>2966</v>
      </c>
      <c r="E12780">
        <v>1</v>
      </c>
      <c r="F12780" t="s">
        <v>17</v>
      </c>
      <c r="G12780" s="1">
        <v>38044</v>
      </c>
      <c r="H12780">
        <v>2</v>
      </c>
      <c r="J12780">
        <v>10</v>
      </c>
      <c r="K12780">
        <v>12149</v>
      </c>
      <c r="L12780" s="1">
        <v>366</v>
      </c>
      <c r="M12780" s="2">
        <f t="shared" si="597"/>
        <v>50.036111111111111</v>
      </c>
      <c r="N12780" s="2" t="str">
        <f t="shared" si="598"/>
        <v/>
      </c>
      <c r="O12780" s="2" t="str">
        <f t="shared" si="599"/>
        <v/>
      </c>
    </row>
    <row r="12781" spans="1:15" x14ac:dyDescent="0.25">
      <c r="A12781">
        <v>12780</v>
      </c>
      <c r="B12781">
        <v>2</v>
      </c>
      <c r="C12781" s="1">
        <v>37861</v>
      </c>
      <c r="D12781">
        <v>0</v>
      </c>
      <c r="E12781">
        <v>0</v>
      </c>
      <c r="F12781" t="s">
        <v>20</v>
      </c>
      <c r="G12781" s="1">
        <v>38047</v>
      </c>
      <c r="H12781">
        <v>2</v>
      </c>
      <c r="J12781">
        <v>21</v>
      </c>
      <c r="K12781">
        <v>10107</v>
      </c>
      <c r="L12781" s="1">
        <v>366</v>
      </c>
      <c r="M12781" s="2">
        <f t="shared" si="597"/>
        <v>0.5083333333333333</v>
      </c>
      <c r="N12781" s="2" t="str">
        <f t="shared" si="598"/>
        <v/>
      </c>
      <c r="O12781" s="2" t="str">
        <f t="shared" si="599"/>
        <v/>
      </c>
    </row>
    <row r="12782" spans="1:15" x14ac:dyDescent="0.25">
      <c r="A12782">
        <v>12781</v>
      </c>
      <c r="B12782">
        <v>4</v>
      </c>
      <c r="C12782" s="1">
        <v>24542</v>
      </c>
      <c r="D12782">
        <v>0</v>
      </c>
      <c r="E12782">
        <v>3</v>
      </c>
      <c r="F12782" t="s">
        <v>20</v>
      </c>
      <c r="G12782" s="1">
        <v>38047</v>
      </c>
      <c r="H12782">
        <v>2</v>
      </c>
      <c r="J12782">
        <v>10</v>
      </c>
      <c r="K12782">
        <v>14707</v>
      </c>
      <c r="L12782" s="1">
        <v>366</v>
      </c>
      <c r="M12782" s="2">
        <f t="shared" si="597"/>
        <v>36.972222222222221</v>
      </c>
      <c r="N12782" s="2" t="str">
        <f t="shared" si="598"/>
        <v/>
      </c>
      <c r="O12782" s="2" t="str">
        <f t="shared" si="599"/>
        <v/>
      </c>
    </row>
    <row r="12783" spans="1:15" x14ac:dyDescent="0.25">
      <c r="A12783">
        <v>12782</v>
      </c>
      <c r="B12783">
        <v>2</v>
      </c>
      <c r="C12783" s="1">
        <v>18736</v>
      </c>
      <c r="D12783">
        <v>4300</v>
      </c>
      <c r="E12783">
        <v>1</v>
      </c>
      <c r="F12783" t="s">
        <v>16</v>
      </c>
      <c r="G12783" s="1">
        <v>38048</v>
      </c>
      <c r="H12783">
        <v>2</v>
      </c>
      <c r="J12783">
        <v>10</v>
      </c>
      <c r="K12783">
        <v>15607</v>
      </c>
      <c r="L12783" s="1">
        <v>366</v>
      </c>
      <c r="M12783" s="2">
        <f t="shared" si="597"/>
        <v>52.87222222222222</v>
      </c>
      <c r="N12783" s="2" t="str">
        <f t="shared" si="598"/>
        <v/>
      </c>
      <c r="O12783" s="2" t="str">
        <f t="shared" si="599"/>
        <v/>
      </c>
    </row>
    <row r="12784" spans="1:15" x14ac:dyDescent="0.25">
      <c r="A12784">
        <v>12783</v>
      </c>
      <c r="B12784">
        <v>3</v>
      </c>
      <c r="C12784" s="1">
        <v>27108</v>
      </c>
      <c r="D12784">
        <v>1500</v>
      </c>
      <c r="E12784">
        <v>1</v>
      </c>
      <c r="F12784" t="s">
        <v>26</v>
      </c>
      <c r="G12784" s="1">
        <v>38048</v>
      </c>
      <c r="H12784">
        <v>0</v>
      </c>
      <c r="J12784">
        <v>10</v>
      </c>
      <c r="K12784">
        <v>10307</v>
      </c>
      <c r="L12784" s="1">
        <v>366</v>
      </c>
      <c r="M12784" s="2">
        <f t="shared" si="597"/>
        <v>29.95</v>
      </c>
      <c r="N12784" s="2" t="str">
        <f t="shared" si="598"/>
        <v/>
      </c>
      <c r="O12784" s="2" t="str">
        <f t="shared" si="599"/>
        <v/>
      </c>
    </row>
    <row r="12785" spans="1:15" x14ac:dyDescent="0.25">
      <c r="A12785">
        <v>12784</v>
      </c>
      <c r="B12785">
        <v>4</v>
      </c>
      <c r="C12785" s="1">
        <v>29700</v>
      </c>
      <c r="D12785">
        <v>0</v>
      </c>
      <c r="E12785">
        <v>0</v>
      </c>
      <c r="F12785" t="s">
        <v>20</v>
      </c>
      <c r="G12785" s="1">
        <v>38048</v>
      </c>
      <c r="H12785">
        <v>2</v>
      </c>
      <c r="J12785">
        <v>10</v>
      </c>
      <c r="K12785">
        <v>10207</v>
      </c>
      <c r="L12785" s="1">
        <v>366</v>
      </c>
      <c r="M12785" s="2">
        <f t="shared" si="597"/>
        <v>22.855555555555554</v>
      </c>
      <c r="N12785" s="2" t="str">
        <f t="shared" si="598"/>
        <v/>
      </c>
      <c r="O12785" s="2" t="str">
        <f t="shared" si="599"/>
        <v/>
      </c>
    </row>
    <row r="12786" spans="1:15" x14ac:dyDescent="0.25">
      <c r="A12786">
        <v>12785</v>
      </c>
      <c r="B12786">
        <v>3</v>
      </c>
      <c r="C12786" s="1">
        <v>24108</v>
      </c>
      <c r="D12786">
        <v>0</v>
      </c>
      <c r="E12786">
        <v>0</v>
      </c>
      <c r="F12786" t="s">
        <v>13</v>
      </c>
      <c r="G12786" s="1">
        <v>38049</v>
      </c>
      <c r="H12786">
        <v>0</v>
      </c>
      <c r="J12786">
        <v>21</v>
      </c>
      <c r="K12786">
        <v>88882</v>
      </c>
      <c r="L12786" s="1">
        <v>366</v>
      </c>
      <c r="M12786" s="2">
        <f t="shared" si="597"/>
        <v>38.172222222222224</v>
      </c>
      <c r="N12786" s="2" t="str">
        <f t="shared" si="598"/>
        <v/>
      </c>
      <c r="O12786" s="2" t="str">
        <f t="shared" si="599"/>
        <v/>
      </c>
    </row>
    <row r="12787" spans="1:15" x14ac:dyDescent="0.25">
      <c r="A12787">
        <v>12786</v>
      </c>
      <c r="B12787">
        <v>4</v>
      </c>
      <c r="C12787" s="1">
        <v>26705</v>
      </c>
      <c r="D12787">
        <v>0</v>
      </c>
      <c r="E12787">
        <v>0</v>
      </c>
      <c r="F12787" t="s">
        <v>20</v>
      </c>
      <c r="G12787" s="1">
        <v>38049</v>
      </c>
      <c r="H12787">
        <v>0</v>
      </c>
      <c r="J12787">
        <v>23</v>
      </c>
      <c r="K12787">
        <v>88883</v>
      </c>
      <c r="L12787" s="1">
        <v>366</v>
      </c>
      <c r="M12787" s="2">
        <f t="shared" si="597"/>
        <v>31.06388888888889</v>
      </c>
      <c r="N12787" s="2" t="str">
        <f t="shared" si="598"/>
        <v/>
      </c>
      <c r="O12787" s="2" t="str">
        <f t="shared" si="599"/>
        <v/>
      </c>
    </row>
    <row r="12788" spans="1:15" x14ac:dyDescent="0.25">
      <c r="A12788">
        <v>12787</v>
      </c>
      <c r="B12788">
        <v>2</v>
      </c>
      <c r="C12788" s="1">
        <v>24483</v>
      </c>
      <c r="D12788">
        <v>2564</v>
      </c>
      <c r="E12788">
        <v>1</v>
      </c>
      <c r="F12788" t="s">
        <v>14</v>
      </c>
      <c r="G12788" s="1">
        <v>38049</v>
      </c>
      <c r="H12788">
        <v>2</v>
      </c>
      <c r="J12788">
        <v>10</v>
      </c>
      <c r="K12788">
        <v>18319</v>
      </c>
      <c r="L12788" s="1">
        <v>366</v>
      </c>
      <c r="M12788" s="2">
        <f t="shared" si="597"/>
        <v>37.144444444444446</v>
      </c>
      <c r="N12788" s="2" t="str">
        <f t="shared" si="598"/>
        <v/>
      </c>
      <c r="O12788" s="2" t="str">
        <f t="shared" si="599"/>
        <v/>
      </c>
    </row>
    <row r="12789" spans="1:15" x14ac:dyDescent="0.25">
      <c r="A12789">
        <v>12788</v>
      </c>
      <c r="B12789">
        <v>2</v>
      </c>
      <c r="C12789" s="1">
        <v>28212</v>
      </c>
      <c r="D12789">
        <v>0</v>
      </c>
      <c r="E12789">
        <v>0</v>
      </c>
      <c r="F12789" t="s">
        <v>20</v>
      </c>
      <c r="G12789" s="1">
        <v>38050</v>
      </c>
      <c r="H12789">
        <v>2</v>
      </c>
      <c r="J12789">
        <v>10</v>
      </c>
      <c r="K12789">
        <v>10107</v>
      </c>
      <c r="L12789" s="1">
        <v>366</v>
      </c>
      <c r="M12789" s="2">
        <f t="shared" si="597"/>
        <v>26.933333333333334</v>
      </c>
      <c r="N12789" s="2" t="str">
        <f t="shared" si="598"/>
        <v/>
      </c>
      <c r="O12789" s="2" t="str">
        <f t="shared" si="599"/>
        <v/>
      </c>
    </row>
    <row r="12790" spans="1:15" x14ac:dyDescent="0.25">
      <c r="A12790">
        <v>12789</v>
      </c>
      <c r="B12790">
        <v>2</v>
      </c>
      <c r="C12790" s="1">
        <v>19069</v>
      </c>
      <c r="D12790">
        <v>1918</v>
      </c>
      <c r="E12790">
        <v>1</v>
      </c>
      <c r="F12790" t="s">
        <v>26</v>
      </c>
      <c r="G12790" s="1">
        <v>38051</v>
      </c>
      <c r="H12790">
        <v>0</v>
      </c>
      <c r="J12790">
        <v>21</v>
      </c>
      <c r="K12790">
        <v>11307</v>
      </c>
      <c r="L12790" s="1">
        <v>366</v>
      </c>
      <c r="M12790" s="2">
        <f t="shared" si="597"/>
        <v>51.969444444444441</v>
      </c>
      <c r="N12790" s="2" t="str">
        <f t="shared" si="598"/>
        <v/>
      </c>
      <c r="O12790" s="2" t="str">
        <f t="shared" si="599"/>
        <v/>
      </c>
    </row>
    <row r="12791" spans="1:15" x14ac:dyDescent="0.25">
      <c r="A12791">
        <v>12790</v>
      </c>
      <c r="B12791">
        <v>4</v>
      </c>
      <c r="C12791" s="1">
        <v>28833</v>
      </c>
      <c r="D12791">
        <v>0</v>
      </c>
      <c r="E12791">
        <v>0</v>
      </c>
      <c r="F12791" t="s">
        <v>20</v>
      </c>
      <c r="G12791" s="1">
        <v>38051</v>
      </c>
      <c r="H12791">
        <v>0</v>
      </c>
      <c r="I12791" t="s">
        <v>19</v>
      </c>
      <c r="J12791">
        <v>21</v>
      </c>
      <c r="K12791">
        <v>11307</v>
      </c>
      <c r="L12791" s="1">
        <v>38673</v>
      </c>
      <c r="M12791" s="2">
        <f t="shared" si="597"/>
        <v>25.238888888888887</v>
      </c>
      <c r="N12791" s="2">
        <f t="shared" si="598"/>
        <v>26.93888888888889</v>
      </c>
      <c r="O12791" s="2">
        <f t="shared" si="599"/>
        <v>1.7000000000000028</v>
      </c>
    </row>
    <row r="12792" spans="1:15" x14ac:dyDescent="0.25">
      <c r="A12792">
        <v>12791</v>
      </c>
      <c r="B12792">
        <v>2</v>
      </c>
      <c r="C12792" s="1">
        <v>28036</v>
      </c>
      <c r="D12792">
        <v>2400</v>
      </c>
      <c r="E12792">
        <v>0</v>
      </c>
      <c r="F12792" t="s">
        <v>29</v>
      </c>
      <c r="G12792" s="1">
        <v>38051</v>
      </c>
      <c r="H12792">
        <v>0</v>
      </c>
      <c r="J12792">
        <v>21</v>
      </c>
      <c r="K12792">
        <v>11307</v>
      </c>
      <c r="L12792" s="1">
        <v>366</v>
      </c>
      <c r="M12792" s="2">
        <f t="shared" si="597"/>
        <v>27.422222222222221</v>
      </c>
      <c r="N12792" s="2" t="str">
        <f t="shared" si="598"/>
        <v/>
      </c>
      <c r="O12792" s="2" t="str">
        <f t="shared" si="599"/>
        <v/>
      </c>
    </row>
    <row r="12793" spans="1:15" x14ac:dyDescent="0.25">
      <c r="A12793">
        <v>12792</v>
      </c>
      <c r="B12793">
        <v>2</v>
      </c>
      <c r="C12793" s="1">
        <v>27548</v>
      </c>
      <c r="D12793">
        <v>0</v>
      </c>
      <c r="E12793">
        <v>0</v>
      </c>
      <c r="F12793" t="s">
        <v>20</v>
      </c>
      <c r="G12793" s="1">
        <v>38051</v>
      </c>
      <c r="H12793">
        <v>2</v>
      </c>
      <c r="J12793">
        <v>10</v>
      </c>
      <c r="K12793">
        <v>10807</v>
      </c>
      <c r="L12793" s="1">
        <v>366</v>
      </c>
      <c r="M12793" s="2">
        <f t="shared" si="597"/>
        <v>28.755555555555556</v>
      </c>
      <c r="N12793" s="2" t="str">
        <f t="shared" si="598"/>
        <v/>
      </c>
      <c r="O12793" s="2" t="str">
        <f t="shared" si="599"/>
        <v/>
      </c>
    </row>
    <row r="12794" spans="1:15" x14ac:dyDescent="0.25">
      <c r="A12794">
        <v>12793</v>
      </c>
      <c r="B12794">
        <v>4</v>
      </c>
      <c r="C12794" s="1">
        <v>20853</v>
      </c>
      <c r="D12794">
        <v>1880</v>
      </c>
      <c r="E12794">
        <v>0</v>
      </c>
      <c r="F12794" t="s">
        <v>26</v>
      </c>
      <c r="G12794" s="1">
        <v>38054</v>
      </c>
      <c r="H12794">
        <v>2</v>
      </c>
      <c r="J12794">
        <v>10</v>
      </c>
      <c r="K12794">
        <v>11907</v>
      </c>
      <c r="L12794" s="1">
        <v>366</v>
      </c>
      <c r="M12794" s="2">
        <f t="shared" si="597"/>
        <v>47.1</v>
      </c>
      <c r="N12794" s="2" t="str">
        <f t="shared" si="598"/>
        <v/>
      </c>
      <c r="O12794" s="2" t="str">
        <f t="shared" si="599"/>
        <v/>
      </c>
    </row>
    <row r="12795" spans="1:15" x14ac:dyDescent="0.25">
      <c r="A12795">
        <v>12794</v>
      </c>
      <c r="B12795">
        <v>2</v>
      </c>
      <c r="C12795" s="1">
        <v>22054</v>
      </c>
      <c r="D12795">
        <v>0</v>
      </c>
      <c r="E12795">
        <v>0</v>
      </c>
      <c r="F12795" t="s">
        <v>13</v>
      </c>
      <c r="G12795" s="1">
        <v>38055</v>
      </c>
      <c r="H12795">
        <v>0</v>
      </c>
      <c r="J12795">
        <v>21</v>
      </c>
      <c r="K12795">
        <v>88882</v>
      </c>
      <c r="L12795" s="1">
        <v>366</v>
      </c>
      <c r="M12795" s="2">
        <f t="shared" si="597"/>
        <v>43.80833333333333</v>
      </c>
      <c r="N12795" s="2" t="str">
        <f t="shared" si="598"/>
        <v/>
      </c>
      <c r="O12795" s="2" t="str">
        <f t="shared" si="599"/>
        <v/>
      </c>
    </row>
    <row r="12796" spans="1:15" x14ac:dyDescent="0.25">
      <c r="A12796">
        <v>12795</v>
      </c>
      <c r="B12796">
        <v>2</v>
      </c>
      <c r="C12796" s="1">
        <v>24668</v>
      </c>
      <c r="D12796">
        <v>0</v>
      </c>
      <c r="E12796">
        <v>0</v>
      </c>
      <c r="F12796" t="s">
        <v>13</v>
      </c>
      <c r="G12796" s="1">
        <v>38055</v>
      </c>
      <c r="H12796">
        <v>0</v>
      </c>
      <c r="J12796">
        <v>21</v>
      </c>
      <c r="K12796">
        <v>88882</v>
      </c>
      <c r="L12796" s="1">
        <v>366</v>
      </c>
      <c r="M12796" s="2">
        <f t="shared" si="597"/>
        <v>36.65</v>
      </c>
      <c r="N12796" s="2" t="str">
        <f t="shared" si="598"/>
        <v/>
      </c>
      <c r="O12796" s="2" t="str">
        <f t="shared" si="599"/>
        <v/>
      </c>
    </row>
    <row r="12797" spans="1:15" x14ac:dyDescent="0.25">
      <c r="A12797">
        <v>12796</v>
      </c>
      <c r="B12797">
        <v>2</v>
      </c>
      <c r="C12797" s="1">
        <v>25660</v>
      </c>
      <c r="D12797">
        <v>1400</v>
      </c>
      <c r="E12797">
        <v>1</v>
      </c>
      <c r="F12797" t="s">
        <v>26</v>
      </c>
      <c r="G12797" s="1">
        <v>38055</v>
      </c>
      <c r="H12797">
        <v>2</v>
      </c>
      <c r="J12797">
        <v>10</v>
      </c>
      <c r="K12797">
        <v>14707</v>
      </c>
      <c r="L12797" s="1">
        <v>366</v>
      </c>
      <c r="M12797" s="2">
        <f t="shared" si="597"/>
        <v>33.93611111111111</v>
      </c>
      <c r="N12797" s="2" t="str">
        <f t="shared" si="598"/>
        <v/>
      </c>
      <c r="O12797" s="2" t="str">
        <f t="shared" si="599"/>
        <v/>
      </c>
    </row>
    <row r="12798" spans="1:15" x14ac:dyDescent="0.25">
      <c r="A12798">
        <v>12797</v>
      </c>
      <c r="B12798">
        <v>2</v>
      </c>
      <c r="C12798" s="1">
        <v>31772</v>
      </c>
      <c r="D12798">
        <v>0</v>
      </c>
      <c r="E12798">
        <v>0</v>
      </c>
      <c r="F12798" t="s">
        <v>20</v>
      </c>
      <c r="G12798" s="1">
        <v>38056</v>
      </c>
      <c r="H12798">
        <v>2</v>
      </c>
      <c r="J12798">
        <v>21</v>
      </c>
      <c r="K12798">
        <v>10107</v>
      </c>
      <c r="L12798" s="1">
        <v>366</v>
      </c>
      <c r="M12798" s="2">
        <f t="shared" si="597"/>
        <v>17.205555555555556</v>
      </c>
      <c r="N12798" s="2" t="str">
        <f t="shared" si="598"/>
        <v/>
      </c>
      <c r="O12798" s="2" t="str">
        <f t="shared" si="599"/>
        <v/>
      </c>
    </row>
    <row r="12799" spans="1:15" x14ac:dyDescent="0.25">
      <c r="A12799">
        <v>12798</v>
      </c>
      <c r="B12799">
        <v>4</v>
      </c>
      <c r="C12799" s="1">
        <v>20432</v>
      </c>
      <c r="D12799">
        <v>0</v>
      </c>
      <c r="E12799">
        <v>2</v>
      </c>
      <c r="F12799" t="s">
        <v>20</v>
      </c>
      <c r="G12799" s="1">
        <v>38057</v>
      </c>
      <c r="H12799">
        <v>2</v>
      </c>
      <c r="J12799">
        <v>10</v>
      </c>
      <c r="K12799">
        <v>10107</v>
      </c>
      <c r="L12799" s="1">
        <v>366</v>
      </c>
      <c r="M12799" s="2">
        <f t="shared" si="597"/>
        <v>48.255555555555553</v>
      </c>
      <c r="N12799" s="2" t="str">
        <f t="shared" si="598"/>
        <v/>
      </c>
      <c r="O12799" s="2" t="str">
        <f t="shared" si="599"/>
        <v/>
      </c>
    </row>
    <row r="12800" spans="1:15" x14ac:dyDescent="0.25">
      <c r="A12800">
        <v>12799</v>
      </c>
      <c r="B12800">
        <v>2</v>
      </c>
      <c r="C12800" s="1">
        <v>26931</v>
      </c>
      <c r="D12800">
        <v>2400</v>
      </c>
      <c r="E12800">
        <v>1</v>
      </c>
      <c r="F12800" t="s">
        <v>29</v>
      </c>
      <c r="G12800" s="1">
        <v>38057</v>
      </c>
      <c r="H12800">
        <v>2</v>
      </c>
      <c r="J12800">
        <v>10</v>
      </c>
      <c r="K12800">
        <v>18707</v>
      </c>
      <c r="L12800" s="1">
        <v>366</v>
      </c>
      <c r="M12800" s="2">
        <f t="shared" si="597"/>
        <v>30.463888888888889</v>
      </c>
      <c r="N12800" s="2" t="str">
        <f t="shared" si="598"/>
        <v/>
      </c>
      <c r="O12800" s="2" t="str">
        <f t="shared" si="599"/>
        <v/>
      </c>
    </row>
    <row r="12801" spans="1:15" x14ac:dyDescent="0.25">
      <c r="A12801">
        <v>12800</v>
      </c>
      <c r="B12801">
        <v>4</v>
      </c>
      <c r="C12801" s="1">
        <v>37904</v>
      </c>
      <c r="D12801">
        <v>0</v>
      </c>
      <c r="E12801">
        <v>0</v>
      </c>
      <c r="F12801" t="s">
        <v>20</v>
      </c>
      <c r="G12801" s="1">
        <v>38058</v>
      </c>
      <c r="H12801">
        <v>2</v>
      </c>
      <c r="J12801">
        <v>21</v>
      </c>
      <c r="K12801">
        <v>10107</v>
      </c>
      <c r="L12801" s="1">
        <v>366</v>
      </c>
      <c r="M12801" s="2">
        <f t="shared" si="597"/>
        <v>0.42222222222222222</v>
      </c>
      <c r="N12801" s="2" t="str">
        <f t="shared" si="598"/>
        <v/>
      </c>
      <c r="O12801" s="2" t="str">
        <f t="shared" si="599"/>
        <v/>
      </c>
    </row>
    <row r="12802" spans="1:15" x14ac:dyDescent="0.25">
      <c r="A12802">
        <v>12801</v>
      </c>
      <c r="B12802">
        <v>2</v>
      </c>
      <c r="C12802" s="1">
        <v>23228</v>
      </c>
      <c r="D12802">
        <v>2328</v>
      </c>
      <c r="E12802">
        <v>2</v>
      </c>
      <c r="F12802" t="s">
        <v>13</v>
      </c>
      <c r="G12802" s="1">
        <v>38061</v>
      </c>
      <c r="H12802">
        <v>0</v>
      </c>
      <c r="J12802">
        <v>23</v>
      </c>
      <c r="K12802">
        <v>88883</v>
      </c>
      <c r="L12802" s="1">
        <v>366</v>
      </c>
      <c r="M12802" s="2">
        <f t="shared" si="597"/>
        <v>40.611111111111114</v>
      </c>
      <c r="N12802" s="2" t="str">
        <f t="shared" si="598"/>
        <v/>
      </c>
      <c r="O12802" s="2" t="str">
        <f t="shared" si="599"/>
        <v/>
      </c>
    </row>
    <row r="12803" spans="1:15" x14ac:dyDescent="0.25">
      <c r="A12803">
        <v>12802</v>
      </c>
      <c r="B12803">
        <v>4</v>
      </c>
      <c r="C12803" s="1">
        <v>27435</v>
      </c>
      <c r="D12803">
        <v>1767</v>
      </c>
      <c r="E12803">
        <v>1</v>
      </c>
      <c r="F12803" t="s">
        <v>29</v>
      </c>
      <c r="G12803" s="1">
        <v>38061</v>
      </c>
      <c r="H12803">
        <v>2</v>
      </c>
      <c r="J12803">
        <v>10</v>
      </c>
      <c r="K12803">
        <v>13607</v>
      </c>
      <c r="L12803" s="1">
        <v>366</v>
      </c>
      <c r="M12803" s="2">
        <f t="shared" si="597"/>
        <v>29.097222222222221</v>
      </c>
      <c r="N12803" s="2" t="str">
        <f t="shared" si="598"/>
        <v/>
      </c>
      <c r="O12803" s="2" t="str">
        <f t="shared" si="599"/>
        <v/>
      </c>
    </row>
    <row r="12804" spans="1:15" x14ac:dyDescent="0.25">
      <c r="A12804">
        <v>12803</v>
      </c>
      <c r="B12804">
        <v>2</v>
      </c>
      <c r="C12804" s="1">
        <v>25698</v>
      </c>
      <c r="D12804">
        <v>0</v>
      </c>
      <c r="E12804">
        <v>3</v>
      </c>
      <c r="F12804" t="s">
        <v>26</v>
      </c>
      <c r="G12804" s="1">
        <v>38061</v>
      </c>
      <c r="H12804">
        <v>2</v>
      </c>
      <c r="J12804">
        <v>10</v>
      </c>
      <c r="K12804">
        <v>13507</v>
      </c>
      <c r="L12804" s="1">
        <v>366</v>
      </c>
      <c r="M12804" s="2">
        <f t="shared" si="597"/>
        <v>33.847222222222221</v>
      </c>
      <c r="N12804" s="2" t="str">
        <f t="shared" si="598"/>
        <v/>
      </c>
      <c r="O12804" s="2" t="str">
        <f t="shared" si="599"/>
        <v/>
      </c>
    </row>
    <row r="12805" spans="1:15" x14ac:dyDescent="0.25">
      <c r="A12805">
        <v>12804</v>
      </c>
      <c r="B12805">
        <v>3</v>
      </c>
      <c r="C12805" s="1">
        <v>16391</v>
      </c>
      <c r="D12805">
        <v>1040</v>
      </c>
      <c r="E12805">
        <v>0</v>
      </c>
      <c r="F12805" t="s">
        <v>14</v>
      </c>
      <c r="G12805" s="1">
        <v>38061</v>
      </c>
      <c r="H12805">
        <v>0</v>
      </c>
      <c r="J12805">
        <v>21</v>
      </c>
      <c r="K12805">
        <v>88881</v>
      </c>
      <c r="L12805" s="1">
        <v>366</v>
      </c>
      <c r="M12805" s="2">
        <f t="shared" ref="M12805:M12868" si="600">DAYS360(C12805,G12805,TRUE)/360</f>
        <v>59.333333333333336</v>
      </c>
      <c r="N12805" s="2" t="str">
        <f t="shared" ref="N12805:N12868" si="601">IF(DAYS360(C12805,L12805)/360&gt;0,DAYS360(C12805,L12805)/360,"")</f>
        <v/>
      </c>
      <c r="O12805" s="2" t="str">
        <f t="shared" ref="O12805:O12868" si="602">IF(N12805="","",N12805-M12805)</f>
        <v/>
      </c>
    </row>
    <row r="12806" spans="1:15" x14ac:dyDescent="0.25">
      <c r="A12806">
        <v>12805</v>
      </c>
      <c r="B12806">
        <v>3</v>
      </c>
      <c r="C12806" s="1">
        <v>21814</v>
      </c>
      <c r="D12806">
        <v>0</v>
      </c>
      <c r="E12806">
        <v>0</v>
      </c>
      <c r="F12806" t="s">
        <v>13</v>
      </c>
      <c r="G12806" s="1">
        <v>38062</v>
      </c>
      <c r="H12806">
        <v>0</v>
      </c>
      <c r="J12806">
        <v>21</v>
      </c>
      <c r="K12806">
        <v>88882</v>
      </c>
      <c r="L12806" s="1">
        <v>366</v>
      </c>
      <c r="M12806" s="2">
        <f t="shared" si="600"/>
        <v>44.486111111111114</v>
      </c>
      <c r="N12806" s="2" t="str">
        <f t="shared" si="601"/>
        <v/>
      </c>
      <c r="O12806" s="2" t="str">
        <f t="shared" si="602"/>
        <v/>
      </c>
    </row>
    <row r="12807" spans="1:15" x14ac:dyDescent="0.25">
      <c r="A12807">
        <v>12806</v>
      </c>
      <c r="B12807">
        <v>3</v>
      </c>
      <c r="C12807" s="1">
        <v>7306</v>
      </c>
      <c r="D12807">
        <v>0</v>
      </c>
      <c r="E12807">
        <v>0</v>
      </c>
      <c r="F12807" t="s">
        <v>13</v>
      </c>
      <c r="G12807" s="1">
        <v>38063</v>
      </c>
      <c r="H12807">
        <v>0</v>
      </c>
      <c r="J12807">
        <v>21</v>
      </c>
      <c r="K12807">
        <v>11307</v>
      </c>
      <c r="L12807" s="1">
        <v>366</v>
      </c>
      <c r="M12807" s="2">
        <f t="shared" si="600"/>
        <v>84.211111111111109</v>
      </c>
      <c r="N12807" s="2" t="str">
        <f t="shared" si="601"/>
        <v/>
      </c>
      <c r="O12807" s="2" t="str">
        <f t="shared" si="602"/>
        <v/>
      </c>
    </row>
    <row r="12808" spans="1:15" x14ac:dyDescent="0.25">
      <c r="A12808">
        <v>12807</v>
      </c>
      <c r="B12808">
        <v>4</v>
      </c>
      <c r="C12808" s="1">
        <v>26955</v>
      </c>
      <c r="D12808">
        <v>0</v>
      </c>
      <c r="E12808">
        <v>0</v>
      </c>
      <c r="F12808" t="s">
        <v>20</v>
      </c>
      <c r="G12808" s="1">
        <v>38063</v>
      </c>
      <c r="H12808">
        <v>2</v>
      </c>
      <c r="J12808">
        <v>10</v>
      </c>
      <c r="K12808">
        <v>15707</v>
      </c>
      <c r="L12808" s="1">
        <v>366</v>
      </c>
      <c r="M12808" s="2">
        <f t="shared" si="600"/>
        <v>30.413888888888888</v>
      </c>
      <c r="N12808" s="2" t="str">
        <f t="shared" si="601"/>
        <v/>
      </c>
      <c r="O12808" s="2" t="str">
        <f t="shared" si="602"/>
        <v/>
      </c>
    </row>
    <row r="12809" spans="1:15" x14ac:dyDescent="0.25">
      <c r="A12809">
        <v>12808</v>
      </c>
      <c r="B12809">
        <v>2</v>
      </c>
      <c r="C12809" s="1">
        <v>29491</v>
      </c>
      <c r="D12809">
        <v>1660</v>
      </c>
      <c r="E12809">
        <v>0</v>
      </c>
      <c r="F12809" t="s">
        <v>20</v>
      </c>
      <c r="G12809" s="1">
        <v>38063</v>
      </c>
      <c r="H12809">
        <v>2</v>
      </c>
      <c r="J12809">
        <v>10</v>
      </c>
      <c r="K12809">
        <v>18707</v>
      </c>
      <c r="L12809" s="1">
        <v>366</v>
      </c>
      <c r="M12809" s="2">
        <f t="shared" si="600"/>
        <v>23.472222222222221</v>
      </c>
      <c r="N12809" s="2" t="str">
        <f t="shared" si="601"/>
        <v/>
      </c>
      <c r="O12809" s="2" t="str">
        <f t="shared" si="602"/>
        <v/>
      </c>
    </row>
    <row r="12810" spans="1:15" x14ac:dyDescent="0.25">
      <c r="A12810">
        <v>12809</v>
      </c>
      <c r="B12810">
        <v>3</v>
      </c>
      <c r="C12810" s="1">
        <v>19110</v>
      </c>
      <c r="D12810">
        <v>0</v>
      </c>
      <c r="E12810">
        <v>1</v>
      </c>
      <c r="F12810" t="s">
        <v>14</v>
      </c>
      <c r="G12810" s="1">
        <v>38063</v>
      </c>
      <c r="H12810">
        <v>0</v>
      </c>
      <c r="J12810">
        <v>21</v>
      </c>
      <c r="K12810">
        <v>88881</v>
      </c>
      <c r="L12810" s="1">
        <v>366</v>
      </c>
      <c r="M12810" s="2">
        <f t="shared" si="600"/>
        <v>51.891666666666666</v>
      </c>
      <c r="N12810" s="2" t="str">
        <f t="shared" si="601"/>
        <v/>
      </c>
      <c r="O12810" s="2" t="str">
        <f t="shared" si="602"/>
        <v/>
      </c>
    </row>
    <row r="12811" spans="1:15" x14ac:dyDescent="0.25">
      <c r="A12811">
        <v>12810</v>
      </c>
      <c r="B12811">
        <v>3</v>
      </c>
      <c r="C12811" s="1">
        <v>20277</v>
      </c>
      <c r="D12811">
        <v>0</v>
      </c>
      <c r="E12811">
        <v>0</v>
      </c>
      <c r="F12811" t="s">
        <v>13</v>
      </c>
      <c r="G12811" s="1">
        <v>38064</v>
      </c>
      <c r="H12811">
        <v>0</v>
      </c>
      <c r="J12811">
        <v>21</v>
      </c>
      <c r="K12811">
        <v>88882</v>
      </c>
      <c r="L12811" s="1">
        <v>366</v>
      </c>
      <c r="M12811" s="2">
        <f t="shared" si="600"/>
        <v>48.697222222222223</v>
      </c>
      <c r="N12811" s="2" t="str">
        <f t="shared" si="601"/>
        <v/>
      </c>
      <c r="O12811" s="2" t="str">
        <f t="shared" si="602"/>
        <v/>
      </c>
    </row>
    <row r="12812" spans="1:15" x14ac:dyDescent="0.25">
      <c r="A12812">
        <v>12811</v>
      </c>
      <c r="B12812">
        <v>2</v>
      </c>
      <c r="C12812" s="1">
        <v>22141</v>
      </c>
      <c r="D12812">
        <v>0</v>
      </c>
      <c r="E12812">
        <v>0</v>
      </c>
      <c r="F12812" t="s">
        <v>13</v>
      </c>
      <c r="G12812" s="1">
        <v>38064</v>
      </c>
      <c r="H12812">
        <v>0</v>
      </c>
      <c r="J12812">
        <v>21</v>
      </c>
      <c r="K12812">
        <v>88882</v>
      </c>
      <c r="L12812" s="1">
        <v>366</v>
      </c>
      <c r="M12812" s="2">
        <f t="shared" si="600"/>
        <v>43.597222222222221</v>
      </c>
      <c r="N12812" s="2" t="str">
        <f t="shared" si="601"/>
        <v/>
      </c>
      <c r="O12812" s="2" t="str">
        <f t="shared" si="602"/>
        <v/>
      </c>
    </row>
    <row r="12813" spans="1:15" x14ac:dyDescent="0.25">
      <c r="A12813">
        <v>12812</v>
      </c>
      <c r="B12813">
        <v>4</v>
      </c>
      <c r="C12813" s="1">
        <v>20637</v>
      </c>
      <c r="D12813">
        <v>0</v>
      </c>
      <c r="E12813">
        <v>0</v>
      </c>
      <c r="F12813" t="s">
        <v>13</v>
      </c>
      <c r="G12813" s="1">
        <v>38064</v>
      </c>
      <c r="H12813">
        <v>0</v>
      </c>
      <c r="J12813">
        <v>25</v>
      </c>
      <c r="K12813">
        <v>88882</v>
      </c>
      <c r="L12813" s="1">
        <v>366</v>
      </c>
      <c r="M12813" s="2">
        <f t="shared" si="600"/>
        <v>47.713888888888889</v>
      </c>
      <c r="N12813" s="2" t="str">
        <f t="shared" si="601"/>
        <v/>
      </c>
      <c r="O12813" s="2" t="str">
        <f t="shared" si="602"/>
        <v/>
      </c>
    </row>
    <row r="12814" spans="1:15" x14ac:dyDescent="0.25">
      <c r="A12814">
        <v>12813</v>
      </c>
      <c r="B12814">
        <v>4</v>
      </c>
      <c r="C12814" s="1">
        <v>27948</v>
      </c>
      <c r="D12814">
        <v>1450</v>
      </c>
      <c r="E12814">
        <v>0</v>
      </c>
      <c r="F12814" t="s">
        <v>26</v>
      </c>
      <c r="G12814" s="1">
        <v>38064</v>
      </c>
      <c r="H12814">
        <v>2</v>
      </c>
      <c r="J12814">
        <v>10</v>
      </c>
      <c r="K12814">
        <v>15607</v>
      </c>
      <c r="L12814" s="1">
        <v>366</v>
      </c>
      <c r="M12814" s="2">
        <f t="shared" si="600"/>
        <v>27.697222222222223</v>
      </c>
      <c r="N12814" s="2" t="str">
        <f t="shared" si="601"/>
        <v/>
      </c>
      <c r="O12814" s="2" t="str">
        <f t="shared" si="602"/>
        <v/>
      </c>
    </row>
    <row r="12815" spans="1:15" x14ac:dyDescent="0.25">
      <c r="A12815">
        <v>12814</v>
      </c>
      <c r="B12815">
        <v>4</v>
      </c>
      <c r="C12815" s="1">
        <v>29151</v>
      </c>
      <c r="D12815">
        <v>0</v>
      </c>
      <c r="E12815">
        <v>0</v>
      </c>
      <c r="F12815" t="s">
        <v>20</v>
      </c>
      <c r="G12815" s="1">
        <v>38064</v>
      </c>
      <c r="H12815">
        <v>2</v>
      </c>
      <c r="J12815">
        <v>10</v>
      </c>
      <c r="K12815">
        <v>15707</v>
      </c>
      <c r="L12815" s="1">
        <v>366</v>
      </c>
      <c r="M12815" s="2">
        <f t="shared" si="600"/>
        <v>24.402777777777779</v>
      </c>
      <c r="N12815" s="2" t="str">
        <f t="shared" si="601"/>
        <v/>
      </c>
      <c r="O12815" s="2" t="str">
        <f t="shared" si="602"/>
        <v/>
      </c>
    </row>
    <row r="12816" spans="1:15" x14ac:dyDescent="0.25">
      <c r="A12816">
        <v>12815</v>
      </c>
      <c r="B12816">
        <v>3</v>
      </c>
      <c r="C12816" s="1">
        <v>26405</v>
      </c>
      <c r="D12816">
        <v>1115</v>
      </c>
      <c r="E12816">
        <v>2</v>
      </c>
      <c r="F12816" t="s">
        <v>14</v>
      </c>
      <c r="G12816" s="1">
        <v>38064</v>
      </c>
      <c r="H12816">
        <v>2</v>
      </c>
      <c r="J12816">
        <v>10</v>
      </c>
      <c r="K12816">
        <v>10807</v>
      </c>
      <c r="L12816" s="1">
        <v>366</v>
      </c>
      <c r="M12816" s="2">
        <f t="shared" si="600"/>
        <v>31.922222222222221</v>
      </c>
      <c r="N12816" s="2" t="str">
        <f t="shared" si="601"/>
        <v/>
      </c>
      <c r="O12816" s="2" t="str">
        <f t="shared" si="602"/>
        <v/>
      </c>
    </row>
    <row r="12817" spans="1:15" x14ac:dyDescent="0.25">
      <c r="A12817">
        <v>12816</v>
      </c>
      <c r="B12817">
        <v>2</v>
      </c>
      <c r="C12817" s="1">
        <v>13679</v>
      </c>
      <c r="D12817">
        <v>0</v>
      </c>
      <c r="E12817">
        <v>0</v>
      </c>
      <c r="F12817" t="s">
        <v>13</v>
      </c>
      <c r="G12817" s="1">
        <v>38065</v>
      </c>
      <c r="H12817">
        <v>0</v>
      </c>
      <c r="J12817">
        <v>25</v>
      </c>
      <c r="K12817">
        <v>88882</v>
      </c>
      <c r="L12817" s="1">
        <v>366</v>
      </c>
      <c r="M12817" s="2">
        <f t="shared" si="600"/>
        <v>66.766666666666666</v>
      </c>
      <c r="N12817" s="2" t="str">
        <f t="shared" si="601"/>
        <v/>
      </c>
      <c r="O12817" s="2" t="str">
        <f t="shared" si="602"/>
        <v/>
      </c>
    </row>
    <row r="12818" spans="1:15" x14ac:dyDescent="0.25">
      <c r="A12818">
        <v>12817</v>
      </c>
      <c r="B12818">
        <v>2</v>
      </c>
      <c r="C12818" s="1">
        <v>14597</v>
      </c>
      <c r="D12818">
        <v>0</v>
      </c>
      <c r="E12818">
        <v>0</v>
      </c>
      <c r="F12818" t="s">
        <v>13</v>
      </c>
      <c r="G12818" s="1">
        <v>38065</v>
      </c>
      <c r="H12818">
        <v>0</v>
      </c>
      <c r="J12818">
        <v>21</v>
      </c>
      <c r="K12818">
        <v>88882</v>
      </c>
      <c r="L12818" s="1">
        <v>366</v>
      </c>
      <c r="M12818" s="2">
        <f t="shared" si="600"/>
        <v>64.25277777777778</v>
      </c>
      <c r="N12818" s="2" t="str">
        <f t="shared" si="601"/>
        <v/>
      </c>
      <c r="O12818" s="2" t="str">
        <f t="shared" si="602"/>
        <v/>
      </c>
    </row>
    <row r="12819" spans="1:15" x14ac:dyDescent="0.25">
      <c r="A12819">
        <v>12818</v>
      </c>
      <c r="B12819">
        <v>2</v>
      </c>
      <c r="C12819" s="1">
        <v>18342</v>
      </c>
      <c r="D12819">
        <v>0</v>
      </c>
      <c r="E12819">
        <v>0</v>
      </c>
      <c r="F12819" t="s">
        <v>13</v>
      </c>
      <c r="G12819" s="1">
        <v>38065</v>
      </c>
      <c r="H12819">
        <v>0</v>
      </c>
      <c r="J12819">
        <v>25</v>
      </c>
      <c r="K12819">
        <v>88882</v>
      </c>
      <c r="L12819" s="1">
        <v>366</v>
      </c>
      <c r="M12819" s="2">
        <f t="shared" si="600"/>
        <v>53.99722222222222</v>
      </c>
      <c r="N12819" s="2" t="str">
        <f t="shared" si="601"/>
        <v/>
      </c>
      <c r="O12819" s="2" t="str">
        <f t="shared" si="602"/>
        <v/>
      </c>
    </row>
    <row r="12820" spans="1:15" x14ac:dyDescent="0.25">
      <c r="A12820">
        <v>12819</v>
      </c>
      <c r="B12820">
        <v>4</v>
      </c>
      <c r="C12820" s="1">
        <v>33216</v>
      </c>
      <c r="D12820">
        <v>0</v>
      </c>
      <c r="E12820">
        <v>0</v>
      </c>
      <c r="F12820" t="s">
        <v>20</v>
      </c>
      <c r="G12820" s="1">
        <v>38065</v>
      </c>
      <c r="H12820">
        <v>2</v>
      </c>
      <c r="J12820">
        <v>21</v>
      </c>
      <c r="K12820">
        <v>10107</v>
      </c>
      <c r="L12820" s="1">
        <v>366</v>
      </c>
      <c r="M12820" s="2">
        <f t="shared" si="600"/>
        <v>13.277777777777779</v>
      </c>
      <c r="N12820" s="2" t="str">
        <f t="shared" si="601"/>
        <v/>
      </c>
      <c r="O12820" s="2" t="str">
        <f t="shared" si="602"/>
        <v/>
      </c>
    </row>
    <row r="12821" spans="1:15" x14ac:dyDescent="0.25">
      <c r="A12821">
        <v>12820</v>
      </c>
      <c r="B12821">
        <v>2</v>
      </c>
      <c r="C12821" s="1">
        <v>18105</v>
      </c>
      <c r="D12821">
        <v>0</v>
      </c>
      <c r="E12821">
        <v>1</v>
      </c>
      <c r="F12821" t="s">
        <v>14</v>
      </c>
      <c r="G12821" s="1">
        <v>38065</v>
      </c>
      <c r="H12821">
        <v>2</v>
      </c>
      <c r="J12821">
        <v>10</v>
      </c>
      <c r="K12821">
        <v>10107</v>
      </c>
      <c r="L12821" s="1">
        <v>366</v>
      </c>
      <c r="M12821" s="2">
        <f t="shared" si="600"/>
        <v>54.647222222222226</v>
      </c>
      <c r="N12821" s="2" t="str">
        <f t="shared" si="601"/>
        <v/>
      </c>
      <c r="O12821" s="2" t="str">
        <f t="shared" si="602"/>
        <v/>
      </c>
    </row>
    <row r="12822" spans="1:15" x14ac:dyDescent="0.25">
      <c r="A12822">
        <v>12821</v>
      </c>
      <c r="B12822">
        <v>3</v>
      </c>
      <c r="C12822" s="1">
        <v>24725</v>
      </c>
      <c r="D12822">
        <v>0</v>
      </c>
      <c r="E12822">
        <v>3</v>
      </c>
      <c r="F12822" t="s">
        <v>14</v>
      </c>
      <c r="G12822" s="1">
        <v>38069</v>
      </c>
      <c r="H12822">
        <v>2</v>
      </c>
      <c r="J12822">
        <v>10</v>
      </c>
      <c r="K12822">
        <v>10107</v>
      </c>
      <c r="L12822" s="1">
        <v>366</v>
      </c>
      <c r="M12822" s="2">
        <f t="shared" si="600"/>
        <v>36.536111111111111</v>
      </c>
      <c r="N12822" s="2" t="str">
        <f t="shared" si="601"/>
        <v/>
      </c>
      <c r="O12822" s="2" t="str">
        <f t="shared" si="602"/>
        <v/>
      </c>
    </row>
    <row r="12823" spans="1:15" x14ac:dyDescent="0.25">
      <c r="A12823">
        <v>12822</v>
      </c>
      <c r="B12823">
        <v>2</v>
      </c>
      <c r="C12823" s="1">
        <v>24774</v>
      </c>
      <c r="D12823">
        <v>2200</v>
      </c>
      <c r="E12823">
        <v>0</v>
      </c>
      <c r="F12823" t="s">
        <v>14</v>
      </c>
      <c r="G12823" s="1">
        <v>38069</v>
      </c>
      <c r="H12823">
        <v>2</v>
      </c>
      <c r="J12823">
        <v>10</v>
      </c>
      <c r="K12823">
        <v>18707</v>
      </c>
      <c r="L12823" s="1">
        <v>366</v>
      </c>
      <c r="M12823" s="2">
        <f t="shared" si="600"/>
        <v>36.4</v>
      </c>
      <c r="N12823" s="2" t="str">
        <f t="shared" si="601"/>
        <v/>
      </c>
      <c r="O12823" s="2" t="str">
        <f t="shared" si="602"/>
        <v/>
      </c>
    </row>
    <row r="12824" spans="1:15" x14ac:dyDescent="0.25">
      <c r="A12824">
        <v>12823</v>
      </c>
      <c r="B12824">
        <v>2</v>
      </c>
      <c r="C12824" s="1">
        <v>36651</v>
      </c>
      <c r="D12824">
        <v>0</v>
      </c>
      <c r="E12824">
        <v>0</v>
      </c>
      <c r="F12824" t="s">
        <v>20</v>
      </c>
      <c r="G12824" s="1">
        <v>38070</v>
      </c>
      <c r="H12824">
        <v>2</v>
      </c>
      <c r="J12824">
        <v>21</v>
      </c>
      <c r="K12824">
        <v>10107</v>
      </c>
      <c r="L12824" s="1">
        <v>366</v>
      </c>
      <c r="M12824" s="2">
        <f t="shared" si="600"/>
        <v>3.8861111111111111</v>
      </c>
      <c r="N12824" s="2" t="str">
        <f t="shared" si="601"/>
        <v/>
      </c>
      <c r="O12824" s="2" t="str">
        <f t="shared" si="602"/>
        <v/>
      </c>
    </row>
    <row r="12825" spans="1:15" x14ac:dyDescent="0.25">
      <c r="A12825">
        <v>12824</v>
      </c>
      <c r="B12825">
        <v>3</v>
      </c>
      <c r="C12825" s="1">
        <v>23992</v>
      </c>
      <c r="D12825">
        <v>0</v>
      </c>
      <c r="E12825">
        <v>0</v>
      </c>
      <c r="F12825" t="s">
        <v>20</v>
      </c>
      <c r="G12825" s="1">
        <v>38070</v>
      </c>
      <c r="H12825">
        <v>2</v>
      </c>
      <c r="J12825">
        <v>10</v>
      </c>
      <c r="K12825">
        <v>10107</v>
      </c>
      <c r="L12825" s="1">
        <v>366</v>
      </c>
      <c r="M12825" s="2">
        <f t="shared" si="600"/>
        <v>38.547222222222224</v>
      </c>
      <c r="N12825" s="2" t="str">
        <f t="shared" si="601"/>
        <v/>
      </c>
      <c r="O12825" s="2" t="str">
        <f t="shared" si="602"/>
        <v/>
      </c>
    </row>
    <row r="12826" spans="1:15" x14ac:dyDescent="0.25">
      <c r="A12826">
        <v>12825</v>
      </c>
      <c r="B12826">
        <v>2</v>
      </c>
      <c r="C12826" s="1">
        <v>19595</v>
      </c>
      <c r="D12826">
        <v>0</v>
      </c>
      <c r="E12826">
        <v>0</v>
      </c>
      <c r="F12826" t="s">
        <v>13</v>
      </c>
      <c r="G12826" s="1">
        <v>38071</v>
      </c>
      <c r="H12826">
        <v>0</v>
      </c>
      <c r="J12826">
        <v>23</v>
      </c>
      <c r="K12826">
        <v>88883</v>
      </c>
      <c r="L12826" s="1">
        <v>366</v>
      </c>
      <c r="M12826" s="2">
        <f t="shared" si="600"/>
        <v>50.586111111111109</v>
      </c>
      <c r="N12826" s="2" t="str">
        <f t="shared" si="601"/>
        <v/>
      </c>
      <c r="O12826" s="2" t="str">
        <f t="shared" si="602"/>
        <v/>
      </c>
    </row>
    <row r="12827" spans="1:15" x14ac:dyDescent="0.25">
      <c r="A12827">
        <v>12826</v>
      </c>
      <c r="B12827">
        <v>3</v>
      </c>
      <c r="C12827" s="1">
        <v>17948</v>
      </c>
      <c r="D12827">
        <v>0</v>
      </c>
      <c r="E12827">
        <v>0</v>
      </c>
      <c r="F12827" t="s">
        <v>14</v>
      </c>
      <c r="G12827" s="1">
        <v>38071</v>
      </c>
      <c r="H12827">
        <v>2</v>
      </c>
      <c r="J12827">
        <v>10</v>
      </c>
      <c r="K12827">
        <v>15607</v>
      </c>
      <c r="L12827" s="1">
        <v>366</v>
      </c>
      <c r="M12827" s="2">
        <f t="shared" si="600"/>
        <v>55.1</v>
      </c>
      <c r="N12827" s="2" t="str">
        <f t="shared" si="601"/>
        <v/>
      </c>
      <c r="O12827" s="2" t="str">
        <f t="shared" si="602"/>
        <v/>
      </c>
    </row>
    <row r="12828" spans="1:15" x14ac:dyDescent="0.25">
      <c r="A12828">
        <v>12827</v>
      </c>
      <c r="B12828">
        <v>2</v>
      </c>
      <c r="C12828" s="1">
        <v>15789</v>
      </c>
      <c r="D12828">
        <v>0</v>
      </c>
      <c r="E12828">
        <v>0</v>
      </c>
      <c r="F12828" t="s">
        <v>20</v>
      </c>
      <c r="G12828" s="1">
        <v>38071</v>
      </c>
      <c r="H12828">
        <v>2</v>
      </c>
      <c r="J12828">
        <v>10</v>
      </c>
      <c r="K12828">
        <v>15607</v>
      </c>
      <c r="L12828" s="1">
        <v>366</v>
      </c>
      <c r="M12828" s="2">
        <f t="shared" si="600"/>
        <v>61.00277777777778</v>
      </c>
      <c r="N12828" s="2" t="str">
        <f t="shared" si="601"/>
        <v/>
      </c>
      <c r="O12828" s="2" t="str">
        <f t="shared" si="602"/>
        <v/>
      </c>
    </row>
    <row r="12829" spans="1:15" x14ac:dyDescent="0.25">
      <c r="A12829">
        <v>12828</v>
      </c>
      <c r="B12829">
        <v>4</v>
      </c>
      <c r="C12829" s="1">
        <v>28851</v>
      </c>
      <c r="D12829">
        <v>1500</v>
      </c>
      <c r="E12829">
        <v>0</v>
      </c>
      <c r="F12829" t="s">
        <v>26</v>
      </c>
      <c r="G12829" s="1">
        <v>38071</v>
      </c>
      <c r="H12829">
        <v>2</v>
      </c>
      <c r="J12829">
        <v>10</v>
      </c>
      <c r="K12829">
        <v>15607</v>
      </c>
      <c r="L12829" s="1">
        <v>366</v>
      </c>
      <c r="M12829" s="2">
        <f t="shared" si="600"/>
        <v>25.244444444444444</v>
      </c>
      <c r="N12829" s="2" t="str">
        <f t="shared" si="601"/>
        <v/>
      </c>
      <c r="O12829" s="2" t="str">
        <f t="shared" si="602"/>
        <v/>
      </c>
    </row>
    <row r="12830" spans="1:15" x14ac:dyDescent="0.25">
      <c r="A12830">
        <v>12829</v>
      </c>
      <c r="B12830">
        <v>4</v>
      </c>
      <c r="C12830" s="1">
        <v>21271</v>
      </c>
      <c r="D12830">
        <v>0</v>
      </c>
      <c r="E12830">
        <v>0</v>
      </c>
      <c r="F12830" t="s">
        <v>20</v>
      </c>
      <c r="G12830" s="1">
        <v>38071</v>
      </c>
      <c r="H12830">
        <v>0</v>
      </c>
      <c r="J12830">
        <v>10</v>
      </c>
      <c r="K12830">
        <v>17807</v>
      </c>
      <c r="L12830" s="1">
        <v>366</v>
      </c>
      <c r="M12830" s="2">
        <f t="shared" si="600"/>
        <v>45.994444444444447</v>
      </c>
      <c r="N12830" s="2" t="str">
        <f t="shared" si="601"/>
        <v/>
      </c>
      <c r="O12830" s="2" t="str">
        <f t="shared" si="602"/>
        <v/>
      </c>
    </row>
    <row r="12831" spans="1:15" x14ac:dyDescent="0.25">
      <c r="A12831">
        <v>12830</v>
      </c>
      <c r="B12831">
        <v>3</v>
      </c>
      <c r="C12831" s="1">
        <v>28798</v>
      </c>
      <c r="D12831">
        <v>2070</v>
      </c>
      <c r="E12831">
        <v>1</v>
      </c>
      <c r="F12831" t="s">
        <v>14</v>
      </c>
      <c r="G12831" s="1">
        <v>38072</v>
      </c>
      <c r="H12831">
        <v>2</v>
      </c>
      <c r="J12831">
        <v>10</v>
      </c>
      <c r="K12831">
        <v>17807</v>
      </c>
      <c r="L12831" s="1">
        <v>366</v>
      </c>
      <c r="M12831" s="2">
        <f t="shared" si="600"/>
        <v>25.394444444444446</v>
      </c>
      <c r="N12831" s="2" t="str">
        <f t="shared" si="601"/>
        <v/>
      </c>
      <c r="O12831" s="2" t="str">
        <f t="shared" si="602"/>
        <v/>
      </c>
    </row>
    <row r="12832" spans="1:15" x14ac:dyDescent="0.25">
      <c r="A12832">
        <v>12831</v>
      </c>
      <c r="B12832">
        <v>2</v>
      </c>
      <c r="C12832" s="1">
        <v>17156</v>
      </c>
      <c r="D12832">
        <v>1707</v>
      </c>
      <c r="E12832">
        <v>0</v>
      </c>
      <c r="F12832" t="s">
        <v>14</v>
      </c>
      <c r="G12832" s="1">
        <v>38072</v>
      </c>
      <c r="H12832">
        <v>0</v>
      </c>
      <c r="J12832">
        <v>21</v>
      </c>
      <c r="K12832">
        <v>88881</v>
      </c>
      <c r="L12832" s="1">
        <v>366</v>
      </c>
      <c r="M12832" s="2">
        <f t="shared" si="600"/>
        <v>57.266666666666666</v>
      </c>
      <c r="N12832" s="2" t="str">
        <f t="shared" si="601"/>
        <v/>
      </c>
      <c r="O12832" s="2" t="str">
        <f t="shared" si="602"/>
        <v/>
      </c>
    </row>
    <row r="12833" spans="1:15" x14ac:dyDescent="0.25">
      <c r="A12833">
        <v>12832</v>
      </c>
      <c r="B12833">
        <v>2</v>
      </c>
      <c r="C12833" s="1">
        <v>29945</v>
      </c>
      <c r="D12833">
        <v>1500</v>
      </c>
      <c r="E12833">
        <v>0</v>
      </c>
      <c r="F12833" t="s">
        <v>20</v>
      </c>
      <c r="G12833" s="1">
        <v>38075</v>
      </c>
      <c r="H12833">
        <v>0</v>
      </c>
      <c r="J12833">
        <v>10</v>
      </c>
      <c r="K12833">
        <v>11307</v>
      </c>
      <c r="L12833" s="1">
        <v>366</v>
      </c>
      <c r="M12833" s="2">
        <f t="shared" si="600"/>
        <v>22.261111111111113</v>
      </c>
      <c r="N12833" s="2" t="str">
        <f t="shared" si="601"/>
        <v/>
      </c>
      <c r="O12833" s="2" t="str">
        <f t="shared" si="602"/>
        <v/>
      </c>
    </row>
    <row r="12834" spans="1:15" x14ac:dyDescent="0.25">
      <c r="A12834">
        <v>12833</v>
      </c>
      <c r="B12834">
        <v>2</v>
      </c>
      <c r="C12834" s="1">
        <v>30254</v>
      </c>
      <c r="D12834">
        <v>0</v>
      </c>
      <c r="E12834">
        <v>0</v>
      </c>
      <c r="F12834" t="s">
        <v>13</v>
      </c>
      <c r="G12834" s="1">
        <v>38075</v>
      </c>
      <c r="H12834">
        <v>0</v>
      </c>
      <c r="J12834">
        <v>21</v>
      </c>
      <c r="K12834">
        <v>11307</v>
      </c>
      <c r="L12834" s="1">
        <v>366</v>
      </c>
      <c r="M12834" s="2">
        <f t="shared" si="600"/>
        <v>21.413888888888888</v>
      </c>
      <c r="N12834" s="2" t="str">
        <f t="shared" si="601"/>
        <v/>
      </c>
      <c r="O12834" s="2" t="str">
        <f t="shared" si="602"/>
        <v/>
      </c>
    </row>
    <row r="12835" spans="1:15" x14ac:dyDescent="0.25">
      <c r="A12835">
        <v>12834</v>
      </c>
      <c r="B12835">
        <v>3</v>
      </c>
      <c r="C12835" s="1">
        <v>17654</v>
      </c>
      <c r="D12835">
        <v>3948</v>
      </c>
      <c r="E12835">
        <v>0</v>
      </c>
      <c r="F12835" t="s">
        <v>13</v>
      </c>
      <c r="G12835" s="1">
        <v>38075</v>
      </c>
      <c r="H12835">
        <v>0</v>
      </c>
      <c r="J12835">
        <v>21</v>
      </c>
      <c r="K12835">
        <v>88882</v>
      </c>
      <c r="L12835" s="1">
        <v>366</v>
      </c>
      <c r="M12835" s="2">
        <f t="shared" si="600"/>
        <v>55.911111111111111</v>
      </c>
      <c r="N12835" s="2" t="str">
        <f t="shared" si="601"/>
        <v/>
      </c>
      <c r="O12835" s="2" t="str">
        <f t="shared" si="602"/>
        <v/>
      </c>
    </row>
    <row r="12836" spans="1:15" x14ac:dyDescent="0.25">
      <c r="A12836">
        <v>12835</v>
      </c>
      <c r="B12836">
        <v>3</v>
      </c>
      <c r="C12836" s="1">
        <v>16156</v>
      </c>
      <c r="D12836">
        <v>0</v>
      </c>
      <c r="E12836">
        <v>0</v>
      </c>
      <c r="F12836" t="s">
        <v>13</v>
      </c>
      <c r="G12836" s="1">
        <v>38075</v>
      </c>
      <c r="H12836">
        <v>0</v>
      </c>
      <c r="J12836">
        <v>21</v>
      </c>
      <c r="K12836">
        <v>88882</v>
      </c>
      <c r="L12836" s="1">
        <v>366</v>
      </c>
      <c r="M12836" s="2">
        <f t="shared" si="600"/>
        <v>60.011111111111113</v>
      </c>
      <c r="N12836" s="2" t="str">
        <f t="shared" si="601"/>
        <v/>
      </c>
      <c r="O12836" s="2" t="str">
        <f t="shared" si="602"/>
        <v/>
      </c>
    </row>
    <row r="12837" spans="1:15" x14ac:dyDescent="0.25">
      <c r="A12837">
        <v>12836</v>
      </c>
      <c r="B12837">
        <v>2</v>
      </c>
      <c r="C12837" s="1">
        <v>14495</v>
      </c>
      <c r="D12837">
        <v>0</v>
      </c>
      <c r="E12837">
        <v>0</v>
      </c>
      <c r="F12837" t="s">
        <v>14</v>
      </c>
      <c r="G12837" s="1">
        <v>38075</v>
      </c>
      <c r="H12837">
        <v>2</v>
      </c>
      <c r="J12837">
        <v>10</v>
      </c>
      <c r="K12837">
        <v>16807</v>
      </c>
      <c r="L12837" s="1">
        <v>366</v>
      </c>
      <c r="M12837" s="2">
        <f t="shared" si="600"/>
        <v>64.561111111111117</v>
      </c>
      <c r="N12837" s="2" t="str">
        <f t="shared" si="601"/>
        <v/>
      </c>
      <c r="O12837" s="2" t="str">
        <f t="shared" si="602"/>
        <v/>
      </c>
    </row>
    <row r="12838" spans="1:15" x14ac:dyDescent="0.25">
      <c r="A12838">
        <v>12837</v>
      </c>
      <c r="B12838">
        <v>2</v>
      </c>
      <c r="C12838" s="1">
        <v>14290</v>
      </c>
      <c r="D12838">
        <v>750</v>
      </c>
      <c r="E12838">
        <v>0</v>
      </c>
      <c r="F12838" t="s">
        <v>26</v>
      </c>
      <c r="G12838" s="1">
        <v>38075</v>
      </c>
      <c r="H12838">
        <v>0</v>
      </c>
      <c r="J12838">
        <v>21</v>
      </c>
      <c r="K12838">
        <v>88881</v>
      </c>
      <c r="L12838" s="1">
        <v>366</v>
      </c>
      <c r="M12838" s="2">
        <f t="shared" si="600"/>
        <v>65.125</v>
      </c>
      <c r="N12838" s="2" t="str">
        <f t="shared" si="601"/>
        <v/>
      </c>
      <c r="O12838" s="2" t="str">
        <f t="shared" si="602"/>
        <v/>
      </c>
    </row>
    <row r="12839" spans="1:15" x14ac:dyDescent="0.25">
      <c r="A12839">
        <v>12838</v>
      </c>
      <c r="B12839">
        <v>2</v>
      </c>
      <c r="C12839" s="1">
        <v>21413</v>
      </c>
      <c r="D12839">
        <v>1900</v>
      </c>
      <c r="E12839">
        <v>0</v>
      </c>
      <c r="F12839" t="s">
        <v>14</v>
      </c>
      <c r="G12839" s="1">
        <v>38076</v>
      </c>
      <c r="H12839">
        <v>0</v>
      </c>
      <c r="J12839">
        <v>21</v>
      </c>
      <c r="K12839">
        <v>11307</v>
      </c>
      <c r="L12839" s="1">
        <v>366</v>
      </c>
      <c r="M12839" s="2">
        <f t="shared" si="600"/>
        <v>45.62222222222222</v>
      </c>
      <c r="N12839" s="2" t="str">
        <f t="shared" si="601"/>
        <v/>
      </c>
      <c r="O12839" s="2" t="str">
        <f t="shared" si="602"/>
        <v/>
      </c>
    </row>
    <row r="12840" spans="1:15" x14ac:dyDescent="0.25">
      <c r="A12840">
        <v>12839</v>
      </c>
      <c r="B12840">
        <v>2</v>
      </c>
      <c r="C12840" s="1">
        <v>24130</v>
      </c>
      <c r="D12840">
        <v>0</v>
      </c>
      <c r="E12840">
        <v>0</v>
      </c>
      <c r="F12840" t="s">
        <v>14</v>
      </c>
      <c r="G12840" s="1">
        <v>38076</v>
      </c>
      <c r="H12840">
        <v>2</v>
      </c>
      <c r="J12840">
        <v>10</v>
      </c>
      <c r="K12840">
        <v>15607</v>
      </c>
      <c r="L12840" s="1">
        <v>366</v>
      </c>
      <c r="M12840" s="2">
        <f t="shared" si="600"/>
        <v>38.18611111111111</v>
      </c>
      <c r="N12840" s="2" t="str">
        <f t="shared" si="601"/>
        <v/>
      </c>
      <c r="O12840" s="2" t="str">
        <f t="shared" si="602"/>
        <v/>
      </c>
    </row>
    <row r="12841" spans="1:15" x14ac:dyDescent="0.25">
      <c r="A12841">
        <v>12840</v>
      </c>
      <c r="B12841">
        <v>2</v>
      </c>
      <c r="C12841" s="1">
        <v>21792</v>
      </c>
      <c r="D12841">
        <v>2655</v>
      </c>
      <c r="E12841">
        <v>0</v>
      </c>
      <c r="F12841" t="s">
        <v>17</v>
      </c>
      <c r="G12841" s="1">
        <v>38077</v>
      </c>
      <c r="H12841">
        <v>0</v>
      </c>
      <c r="J12841">
        <v>10</v>
      </c>
      <c r="K12841">
        <v>14607</v>
      </c>
      <c r="L12841" s="1">
        <v>366</v>
      </c>
      <c r="M12841" s="2">
        <f t="shared" si="600"/>
        <v>44.583333333333336</v>
      </c>
      <c r="N12841" s="2" t="str">
        <f t="shared" si="601"/>
        <v/>
      </c>
      <c r="O12841" s="2" t="str">
        <f t="shared" si="602"/>
        <v/>
      </c>
    </row>
    <row r="12842" spans="1:15" x14ac:dyDescent="0.25">
      <c r="A12842">
        <v>12841</v>
      </c>
      <c r="B12842">
        <v>2</v>
      </c>
      <c r="C12842" s="1">
        <v>25106</v>
      </c>
      <c r="D12842">
        <v>912</v>
      </c>
      <c r="E12842">
        <v>1</v>
      </c>
      <c r="F12842" t="s">
        <v>18</v>
      </c>
      <c r="G12842" s="1">
        <v>38078</v>
      </c>
      <c r="H12842">
        <v>2</v>
      </c>
      <c r="J12842">
        <v>10</v>
      </c>
      <c r="K12842">
        <v>14607</v>
      </c>
      <c r="L12842" s="1">
        <v>366</v>
      </c>
      <c r="M12842" s="2">
        <f t="shared" si="600"/>
        <v>35.516666666666666</v>
      </c>
      <c r="N12842" s="2" t="str">
        <f t="shared" si="601"/>
        <v/>
      </c>
      <c r="O12842" s="2" t="str">
        <f t="shared" si="602"/>
        <v/>
      </c>
    </row>
    <row r="12843" spans="1:15" x14ac:dyDescent="0.25">
      <c r="A12843">
        <v>12842</v>
      </c>
      <c r="B12843">
        <v>3</v>
      </c>
      <c r="C12843" s="1">
        <v>22658</v>
      </c>
      <c r="D12843">
        <v>0</v>
      </c>
      <c r="E12843">
        <v>3</v>
      </c>
      <c r="F12843" t="s">
        <v>14</v>
      </c>
      <c r="G12843" s="1">
        <v>38078</v>
      </c>
      <c r="H12843">
        <v>0</v>
      </c>
      <c r="J12843">
        <v>10</v>
      </c>
      <c r="K12843">
        <v>12149</v>
      </c>
      <c r="L12843" s="1">
        <v>366</v>
      </c>
      <c r="M12843" s="2">
        <f t="shared" si="600"/>
        <v>42.219444444444441</v>
      </c>
      <c r="N12843" s="2" t="str">
        <f t="shared" si="601"/>
        <v/>
      </c>
      <c r="O12843" s="2" t="str">
        <f t="shared" si="602"/>
        <v/>
      </c>
    </row>
    <row r="12844" spans="1:15" x14ac:dyDescent="0.25">
      <c r="A12844">
        <v>12843</v>
      </c>
      <c r="B12844">
        <v>3</v>
      </c>
      <c r="C12844" s="1">
        <v>25210</v>
      </c>
      <c r="D12844">
        <v>0</v>
      </c>
      <c r="E12844">
        <v>0</v>
      </c>
      <c r="F12844" t="s">
        <v>13</v>
      </c>
      <c r="G12844" s="1">
        <v>38078</v>
      </c>
      <c r="H12844">
        <v>0</v>
      </c>
      <c r="J12844">
        <v>23</v>
      </c>
      <c r="K12844">
        <v>88883</v>
      </c>
      <c r="L12844" s="1">
        <v>366</v>
      </c>
      <c r="M12844" s="2">
        <f t="shared" si="600"/>
        <v>35.233333333333334</v>
      </c>
      <c r="N12844" s="2" t="str">
        <f t="shared" si="601"/>
        <v/>
      </c>
      <c r="O12844" s="2" t="str">
        <f t="shared" si="602"/>
        <v/>
      </c>
    </row>
    <row r="12845" spans="1:15" x14ac:dyDescent="0.25">
      <c r="A12845">
        <v>12844</v>
      </c>
      <c r="B12845">
        <v>4</v>
      </c>
      <c r="C12845" s="1">
        <v>25906</v>
      </c>
      <c r="D12845">
        <v>0</v>
      </c>
      <c r="E12845">
        <v>0</v>
      </c>
      <c r="F12845" t="s">
        <v>20</v>
      </c>
      <c r="G12845" s="1">
        <v>38079</v>
      </c>
      <c r="H12845">
        <v>0</v>
      </c>
      <c r="J12845">
        <v>25</v>
      </c>
      <c r="K12845">
        <v>88882</v>
      </c>
      <c r="L12845" s="1">
        <v>366</v>
      </c>
      <c r="M12845" s="2">
        <f t="shared" si="600"/>
        <v>33.327777777777776</v>
      </c>
      <c r="N12845" s="2" t="str">
        <f t="shared" si="601"/>
        <v/>
      </c>
      <c r="O12845" s="2" t="str">
        <f t="shared" si="602"/>
        <v/>
      </c>
    </row>
    <row r="12846" spans="1:15" x14ac:dyDescent="0.25">
      <c r="A12846">
        <v>12845</v>
      </c>
      <c r="B12846">
        <v>4</v>
      </c>
      <c r="C12846" s="1">
        <v>29401</v>
      </c>
      <c r="D12846">
        <v>1830</v>
      </c>
      <c r="E12846">
        <v>0</v>
      </c>
      <c r="F12846" t="s">
        <v>26</v>
      </c>
      <c r="G12846" s="1">
        <v>38079</v>
      </c>
      <c r="H12846">
        <v>2</v>
      </c>
      <c r="J12846">
        <v>10</v>
      </c>
      <c r="K12846">
        <v>18707</v>
      </c>
      <c r="L12846" s="1">
        <v>366</v>
      </c>
      <c r="M12846" s="2">
        <f t="shared" si="600"/>
        <v>23.758333333333333</v>
      </c>
      <c r="N12846" s="2" t="str">
        <f t="shared" si="601"/>
        <v/>
      </c>
      <c r="O12846" s="2" t="str">
        <f t="shared" si="602"/>
        <v/>
      </c>
    </row>
    <row r="12847" spans="1:15" x14ac:dyDescent="0.25">
      <c r="A12847">
        <v>12846</v>
      </c>
      <c r="B12847">
        <v>2</v>
      </c>
      <c r="C12847" s="1">
        <v>21019</v>
      </c>
      <c r="D12847">
        <v>0</v>
      </c>
      <c r="E12847">
        <v>0</v>
      </c>
      <c r="F12847" t="s">
        <v>14</v>
      </c>
      <c r="G12847" s="1">
        <v>38082</v>
      </c>
      <c r="H12847">
        <v>2</v>
      </c>
      <c r="J12847">
        <v>10</v>
      </c>
      <c r="K12847">
        <v>18707</v>
      </c>
      <c r="L12847" s="1">
        <v>366</v>
      </c>
      <c r="M12847" s="2">
        <f t="shared" si="600"/>
        <v>46.713888888888889</v>
      </c>
      <c r="N12847" s="2" t="str">
        <f t="shared" si="601"/>
        <v/>
      </c>
      <c r="O12847" s="2" t="str">
        <f t="shared" si="602"/>
        <v/>
      </c>
    </row>
    <row r="12848" spans="1:15" x14ac:dyDescent="0.25">
      <c r="A12848">
        <v>12847</v>
      </c>
      <c r="B12848">
        <v>2</v>
      </c>
      <c r="C12848" s="1">
        <v>24842</v>
      </c>
      <c r="D12848">
        <v>1200</v>
      </c>
      <c r="E12848">
        <v>1</v>
      </c>
      <c r="F12848" t="s">
        <v>14</v>
      </c>
      <c r="G12848" s="1">
        <v>38083</v>
      </c>
      <c r="H12848">
        <v>2</v>
      </c>
      <c r="J12848">
        <v>10</v>
      </c>
      <c r="K12848">
        <v>15707</v>
      </c>
      <c r="L12848" s="1">
        <v>366</v>
      </c>
      <c r="M12848" s="2">
        <f t="shared" si="600"/>
        <v>36.25277777777778</v>
      </c>
      <c r="N12848" s="2" t="str">
        <f t="shared" si="601"/>
        <v/>
      </c>
      <c r="O12848" s="2" t="str">
        <f t="shared" si="602"/>
        <v/>
      </c>
    </row>
    <row r="12849" spans="1:15" x14ac:dyDescent="0.25">
      <c r="A12849">
        <v>12848</v>
      </c>
      <c r="B12849">
        <v>2</v>
      </c>
      <c r="C12849" s="1">
        <v>25961</v>
      </c>
      <c r="D12849">
        <v>2013</v>
      </c>
      <c r="E12849">
        <v>2</v>
      </c>
      <c r="F12849" t="s">
        <v>14</v>
      </c>
      <c r="G12849" s="1">
        <v>38083</v>
      </c>
      <c r="H12849">
        <v>2</v>
      </c>
      <c r="J12849">
        <v>10</v>
      </c>
      <c r="K12849">
        <v>14607</v>
      </c>
      <c r="L12849" s="1">
        <v>366</v>
      </c>
      <c r="M12849" s="2">
        <f t="shared" si="600"/>
        <v>33.18888888888889</v>
      </c>
      <c r="N12849" s="2" t="str">
        <f t="shared" si="601"/>
        <v/>
      </c>
      <c r="O12849" s="2" t="str">
        <f t="shared" si="602"/>
        <v/>
      </c>
    </row>
    <row r="12850" spans="1:15" x14ac:dyDescent="0.25">
      <c r="A12850">
        <v>12849</v>
      </c>
      <c r="B12850">
        <v>3</v>
      </c>
      <c r="C12850" s="1">
        <v>24966</v>
      </c>
      <c r="D12850">
        <v>0</v>
      </c>
      <c r="E12850">
        <v>0</v>
      </c>
      <c r="F12850" t="s">
        <v>14</v>
      </c>
      <c r="G12850" s="1">
        <v>38083</v>
      </c>
      <c r="H12850">
        <v>2</v>
      </c>
      <c r="J12850">
        <v>10</v>
      </c>
      <c r="K12850">
        <v>13907</v>
      </c>
      <c r="L12850" s="1">
        <v>366</v>
      </c>
      <c r="M12850" s="2">
        <f t="shared" si="600"/>
        <v>35.911111111111111</v>
      </c>
      <c r="N12850" s="2" t="str">
        <f t="shared" si="601"/>
        <v/>
      </c>
      <c r="O12850" s="2" t="str">
        <f t="shared" si="602"/>
        <v/>
      </c>
    </row>
    <row r="12851" spans="1:15" x14ac:dyDescent="0.25">
      <c r="A12851">
        <v>12850</v>
      </c>
      <c r="B12851">
        <v>3</v>
      </c>
      <c r="C12851" s="1">
        <v>18501</v>
      </c>
      <c r="D12851">
        <v>0</v>
      </c>
      <c r="E12851">
        <v>0</v>
      </c>
      <c r="F12851" t="s">
        <v>14</v>
      </c>
      <c r="G12851" s="1">
        <v>38083</v>
      </c>
      <c r="H12851">
        <v>2</v>
      </c>
      <c r="J12851">
        <v>10</v>
      </c>
      <c r="K12851">
        <v>10907</v>
      </c>
      <c r="L12851" s="1">
        <v>366</v>
      </c>
      <c r="M12851" s="2">
        <f t="shared" si="600"/>
        <v>53.611111111111114</v>
      </c>
      <c r="N12851" s="2" t="str">
        <f t="shared" si="601"/>
        <v/>
      </c>
      <c r="O12851" s="2" t="str">
        <f t="shared" si="602"/>
        <v/>
      </c>
    </row>
    <row r="12852" spans="1:15" x14ac:dyDescent="0.25">
      <c r="A12852">
        <v>12851</v>
      </c>
      <c r="B12852">
        <v>2</v>
      </c>
      <c r="C12852" s="1">
        <v>15822</v>
      </c>
      <c r="D12852">
        <v>0</v>
      </c>
      <c r="E12852">
        <v>0</v>
      </c>
      <c r="F12852" t="s">
        <v>14</v>
      </c>
      <c r="G12852" s="1">
        <v>38085</v>
      </c>
      <c r="H12852">
        <v>2</v>
      </c>
      <c r="J12852">
        <v>10</v>
      </c>
      <c r="K12852">
        <v>17807</v>
      </c>
      <c r="L12852" s="1">
        <v>366</v>
      </c>
      <c r="M12852" s="2">
        <f t="shared" si="600"/>
        <v>60.95</v>
      </c>
      <c r="N12852" s="2" t="str">
        <f t="shared" si="601"/>
        <v/>
      </c>
      <c r="O12852" s="2" t="str">
        <f t="shared" si="602"/>
        <v/>
      </c>
    </row>
    <row r="12853" spans="1:15" x14ac:dyDescent="0.25">
      <c r="A12853">
        <v>12852</v>
      </c>
      <c r="B12853">
        <v>4</v>
      </c>
      <c r="C12853" s="1">
        <v>27661</v>
      </c>
      <c r="D12853">
        <v>2682</v>
      </c>
      <c r="E12853">
        <v>0</v>
      </c>
      <c r="F12853" t="s">
        <v>26</v>
      </c>
      <c r="G12853" s="1">
        <v>38085</v>
      </c>
      <c r="H12853">
        <v>2</v>
      </c>
      <c r="J12853">
        <v>10</v>
      </c>
      <c r="K12853">
        <v>18319</v>
      </c>
      <c r="L12853" s="1">
        <v>366</v>
      </c>
      <c r="M12853" s="2">
        <f t="shared" si="600"/>
        <v>28.538888888888888</v>
      </c>
      <c r="N12853" s="2" t="str">
        <f t="shared" si="601"/>
        <v/>
      </c>
      <c r="O12853" s="2" t="str">
        <f t="shared" si="602"/>
        <v/>
      </c>
    </row>
    <row r="12854" spans="1:15" x14ac:dyDescent="0.25">
      <c r="A12854">
        <v>12853</v>
      </c>
      <c r="B12854">
        <v>2</v>
      </c>
      <c r="C12854" s="1">
        <v>26919</v>
      </c>
      <c r="D12854">
        <v>0</v>
      </c>
      <c r="E12854">
        <v>1</v>
      </c>
      <c r="F12854" t="s">
        <v>26</v>
      </c>
      <c r="G12854" s="1">
        <v>38085</v>
      </c>
      <c r="H12854">
        <v>0</v>
      </c>
      <c r="J12854">
        <v>10</v>
      </c>
      <c r="K12854">
        <v>10107</v>
      </c>
      <c r="L12854" s="1">
        <v>366</v>
      </c>
      <c r="M12854" s="2">
        <f t="shared" si="600"/>
        <v>30.572222222222223</v>
      </c>
      <c r="N12854" s="2" t="str">
        <f t="shared" si="601"/>
        <v/>
      </c>
      <c r="O12854" s="2" t="str">
        <f t="shared" si="602"/>
        <v/>
      </c>
    </row>
    <row r="12855" spans="1:15" x14ac:dyDescent="0.25">
      <c r="A12855">
        <v>12854</v>
      </c>
      <c r="B12855">
        <v>2</v>
      </c>
      <c r="C12855" s="1">
        <v>20239</v>
      </c>
      <c r="D12855">
        <v>0</v>
      </c>
      <c r="E12855">
        <v>0</v>
      </c>
      <c r="F12855" t="s">
        <v>14</v>
      </c>
      <c r="G12855" s="1">
        <v>38085</v>
      </c>
      <c r="H12855">
        <v>2</v>
      </c>
      <c r="J12855">
        <v>10</v>
      </c>
      <c r="K12855">
        <v>18707</v>
      </c>
      <c r="L12855" s="1">
        <v>366</v>
      </c>
      <c r="M12855" s="2">
        <f t="shared" si="600"/>
        <v>48.855555555555554</v>
      </c>
      <c r="N12855" s="2" t="str">
        <f t="shared" si="601"/>
        <v/>
      </c>
      <c r="O12855" s="2" t="str">
        <f t="shared" si="602"/>
        <v/>
      </c>
    </row>
    <row r="12856" spans="1:15" x14ac:dyDescent="0.25">
      <c r="A12856">
        <v>12855</v>
      </c>
      <c r="B12856">
        <v>3</v>
      </c>
      <c r="C12856" s="1">
        <v>25651</v>
      </c>
      <c r="D12856">
        <v>0</v>
      </c>
      <c r="E12856">
        <v>0</v>
      </c>
      <c r="F12856" t="s">
        <v>13</v>
      </c>
      <c r="G12856" s="1">
        <v>38086</v>
      </c>
      <c r="H12856">
        <v>0</v>
      </c>
      <c r="J12856">
        <v>21</v>
      </c>
      <c r="K12856">
        <v>88882</v>
      </c>
      <c r="L12856" s="1">
        <v>366</v>
      </c>
      <c r="M12856" s="2">
        <f t="shared" si="600"/>
        <v>34.041666666666664</v>
      </c>
      <c r="N12856" s="2" t="str">
        <f t="shared" si="601"/>
        <v/>
      </c>
      <c r="O12856" s="2" t="str">
        <f t="shared" si="602"/>
        <v/>
      </c>
    </row>
    <row r="12857" spans="1:15" x14ac:dyDescent="0.25">
      <c r="A12857">
        <v>12856</v>
      </c>
      <c r="B12857">
        <v>2</v>
      </c>
      <c r="C12857" s="1">
        <v>12673</v>
      </c>
      <c r="D12857">
        <v>0</v>
      </c>
      <c r="E12857">
        <v>0</v>
      </c>
      <c r="F12857" t="s">
        <v>13</v>
      </c>
      <c r="G12857" s="1">
        <v>38086</v>
      </c>
      <c r="H12857">
        <v>0</v>
      </c>
      <c r="J12857">
        <v>25</v>
      </c>
      <c r="K12857">
        <v>88882</v>
      </c>
      <c r="L12857" s="1">
        <v>366</v>
      </c>
      <c r="M12857" s="2">
        <f t="shared" si="600"/>
        <v>69.577777777777783</v>
      </c>
      <c r="N12857" s="2" t="str">
        <f t="shared" si="601"/>
        <v/>
      </c>
      <c r="O12857" s="2" t="str">
        <f t="shared" si="602"/>
        <v/>
      </c>
    </row>
    <row r="12858" spans="1:15" x14ac:dyDescent="0.25">
      <c r="A12858">
        <v>12857</v>
      </c>
      <c r="B12858">
        <v>3</v>
      </c>
      <c r="C12858" s="1">
        <v>23725</v>
      </c>
      <c r="D12858">
        <v>0</v>
      </c>
      <c r="E12858">
        <v>0</v>
      </c>
      <c r="F12858" t="s">
        <v>13</v>
      </c>
      <c r="G12858" s="1">
        <v>38090</v>
      </c>
      <c r="H12858">
        <v>0</v>
      </c>
      <c r="J12858">
        <v>23</v>
      </c>
      <c r="K12858">
        <v>88883</v>
      </c>
      <c r="L12858" s="1">
        <v>366</v>
      </c>
      <c r="M12858" s="2">
        <f t="shared" si="600"/>
        <v>39.330555555555556</v>
      </c>
      <c r="N12858" s="2" t="str">
        <f t="shared" si="601"/>
        <v/>
      </c>
      <c r="O12858" s="2" t="str">
        <f t="shared" si="602"/>
        <v/>
      </c>
    </row>
    <row r="12859" spans="1:15" x14ac:dyDescent="0.25">
      <c r="A12859">
        <v>12858</v>
      </c>
      <c r="B12859">
        <v>3</v>
      </c>
      <c r="C12859" s="1">
        <v>23266</v>
      </c>
      <c r="D12859">
        <v>0</v>
      </c>
      <c r="E12859">
        <v>0</v>
      </c>
      <c r="F12859" t="s">
        <v>13</v>
      </c>
      <c r="G12859" s="1">
        <v>38090</v>
      </c>
      <c r="H12859">
        <v>0</v>
      </c>
      <c r="J12859">
        <v>25</v>
      </c>
      <c r="K12859">
        <v>88882</v>
      </c>
      <c r="L12859" s="1">
        <v>366</v>
      </c>
      <c r="M12859" s="2">
        <f t="shared" si="600"/>
        <v>40.586111111111109</v>
      </c>
      <c r="N12859" s="2" t="str">
        <f t="shared" si="601"/>
        <v/>
      </c>
      <c r="O12859" s="2" t="str">
        <f t="shared" si="602"/>
        <v/>
      </c>
    </row>
    <row r="12860" spans="1:15" x14ac:dyDescent="0.25">
      <c r="A12860">
        <v>12859</v>
      </c>
      <c r="B12860">
        <v>3</v>
      </c>
      <c r="C12860" s="1">
        <v>17053</v>
      </c>
      <c r="D12860">
        <v>0</v>
      </c>
      <c r="E12860">
        <v>0</v>
      </c>
      <c r="F12860" t="s">
        <v>13</v>
      </c>
      <c r="G12860" s="1">
        <v>38090</v>
      </c>
      <c r="H12860">
        <v>0</v>
      </c>
      <c r="J12860">
        <v>21</v>
      </c>
      <c r="K12860">
        <v>88882</v>
      </c>
      <c r="L12860" s="1">
        <v>366</v>
      </c>
      <c r="M12860" s="2">
        <f t="shared" si="600"/>
        <v>57.597222222222221</v>
      </c>
      <c r="N12860" s="2" t="str">
        <f t="shared" si="601"/>
        <v/>
      </c>
      <c r="O12860" s="2" t="str">
        <f t="shared" si="602"/>
        <v/>
      </c>
    </row>
    <row r="12861" spans="1:15" x14ac:dyDescent="0.25">
      <c r="A12861">
        <v>12860</v>
      </c>
      <c r="B12861">
        <v>3</v>
      </c>
      <c r="C12861" s="1">
        <v>25807</v>
      </c>
      <c r="D12861">
        <v>2129</v>
      </c>
      <c r="E12861">
        <v>2</v>
      </c>
      <c r="F12861" t="s">
        <v>21</v>
      </c>
      <c r="G12861" s="1">
        <v>38090</v>
      </c>
      <c r="H12861">
        <v>2</v>
      </c>
      <c r="J12861">
        <v>10</v>
      </c>
      <c r="K12861">
        <v>13607</v>
      </c>
      <c r="L12861" s="1">
        <v>366</v>
      </c>
      <c r="M12861" s="2">
        <f t="shared" si="600"/>
        <v>33.62777777777778</v>
      </c>
      <c r="N12861" s="2" t="str">
        <f t="shared" si="601"/>
        <v/>
      </c>
      <c r="O12861" s="2" t="str">
        <f t="shared" si="602"/>
        <v/>
      </c>
    </row>
    <row r="12862" spans="1:15" x14ac:dyDescent="0.25">
      <c r="A12862">
        <v>12861</v>
      </c>
      <c r="B12862">
        <v>3</v>
      </c>
      <c r="C12862" s="1">
        <v>26032</v>
      </c>
      <c r="D12862">
        <v>0</v>
      </c>
      <c r="E12862">
        <v>0</v>
      </c>
      <c r="F12862" t="s">
        <v>14</v>
      </c>
      <c r="G12862" s="1">
        <v>38091</v>
      </c>
      <c r="H12862">
        <v>2</v>
      </c>
      <c r="J12862">
        <v>10</v>
      </c>
      <c r="K12862">
        <v>14707</v>
      </c>
      <c r="L12862" s="1">
        <v>366</v>
      </c>
      <c r="M12862" s="2">
        <f t="shared" si="600"/>
        <v>33.013888888888886</v>
      </c>
      <c r="N12862" s="2" t="str">
        <f t="shared" si="601"/>
        <v/>
      </c>
      <c r="O12862" s="2" t="str">
        <f t="shared" si="602"/>
        <v/>
      </c>
    </row>
    <row r="12863" spans="1:15" x14ac:dyDescent="0.25">
      <c r="A12863">
        <v>12862</v>
      </c>
      <c r="B12863">
        <v>3</v>
      </c>
      <c r="C12863" s="1">
        <v>22656</v>
      </c>
      <c r="D12863">
        <v>2055</v>
      </c>
      <c r="E12863">
        <v>3</v>
      </c>
      <c r="F12863" t="s">
        <v>22</v>
      </c>
      <c r="G12863" s="1">
        <v>38092</v>
      </c>
      <c r="H12863">
        <v>0</v>
      </c>
      <c r="J12863">
        <v>10</v>
      </c>
      <c r="K12863">
        <v>10207</v>
      </c>
      <c r="L12863" s="1">
        <v>366</v>
      </c>
      <c r="M12863" s="2">
        <f t="shared" si="600"/>
        <v>42.263888888888886</v>
      </c>
      <c r="N12863" s="2" t="str">
        <f t="shared" si="601"/>
        <v/>
      </c>
      <c r="O12863" s="2" t="str">
        <f t="shared" si="602"/>
        <v/>
      </c>
    </row>
    <row r="12864" spans="1:15" x14ac:dyDescent="0.25">
      <c r="A12864">
        <v>12863</v>
      </c>
      <c r="B12864">
        <v>2</v>
      </c>
      <c r="C12864" s="1">
        <v>26636</v>
      </c>
      <c r="D12864">
        <v>1052</v>
      </c>
      <c r="E12864">
        <v>0</v>
      </c>
      <c r="F12864" t="s">
        <v>20</v>
      </c>
      <c r="G12864" s="1">
        <v>38093</v>
      </c>
      <c r="H12864">
        <v>2</v>
      </c>
      <c r="J12864">
        <v>10</v>
      </c>
      <c r="K12864">
        <v>10107</v>
      </c>
      <c r="L12864" s="1">
        <v>366</v>
      </c>
      <c r="M12864" s="2">
        <f t="shared" si="600"/>
        <v>31.369444444444444</v>
      </c>
      <c r="N12864" s="2" t="str">
        <f t="shared" si="601"/>
        <v/>
      </c>
      <c r="O12864" s="2" t="str">
        <f t="shared" si="602"/>
        <v/>
      </c>
    </row>
    <row r="12865" spans="1:15" x14ac:dyDescent="0.25">
      <c r="A12865">
        <v>12864</v>
      </c>
      <c r="B12865">
        <v>3</v>
      </c>
      <c r="C12865" s="1">
        <v>26858</v>
      </c>
      <c r="D12865">
        <v>0</v>
      </c>
      <c r="E12865">
        <v>1</v>
      </c>
      <c r="F12865" t="s">
        <v>17</v>
      </c>
      <c r="G12865" s="1">
        <v>38093</v>
      </c>
      <c r="H12865">
        <v>2</v>
      </c>
      <c r="J12865">
        <v>10</v>
      </c>
      <c r="K12865">
        <v>10107</v>
      </c>
      <c r="L12865" s="1">
        <v>366</v>
      </c>
      <c r="M12865" s="2">
        <f t="shared" si="600"/>
        <v>30.758333333333333</v>
      </c>
      <c r="N12865" s="2" t="str">
        <f t="shared" si="601"/>
        <v/>
      </c>
      <c r="O12865" s="2" t="str">
        <f t="shared" si="602"/>
        <v/>
      </c>
    </row>
    <row r="12866" spans="1:15" x14ac:dyDescent="0.25">
      <c r="A12866">
        <v>12865</v>
      </c>
      <c r="B12866">
        <v>2</v>
      </c>
      <c r="C12866" s="1">
        <v>26085</v>
      </c>
      <c r="D12866">
        <v>0</v>
      </c>
      <c r="E12866">
        <v>2</v>
      </c>
      <c r="F12866" t="s">
        <v>14</v>
      </c>
      <c r="G12866" s="1">
        <v>38093</v>
      </c>
      <c r="H12866">
        <v>2</v>
      </c>
      <c r="J12866">
        <v>10</v>
      </c>
      <c r="K12866">
        <v>13607</v>
      </c>
      <c r="L12866" s="1">
        <v>366</v>
      </c>
      <c r="M12866" s="2">
        <f t="shared" si="600"/>
        <v>32.875</v>
      </c>
      <c r="N12866" s="2" t="str">
        <f t="shared" si="601"/>
        <v/>
      </c>
      <c r="O12866" s="2" t="str">
        <f t="shared" si="602"/>
        <v/>
      </c>
    </row>
    <row r="12867" spans="1:15" x14ac:dyDescent="0.25">
      <c r="A12867">
        <v>12866</v>
      </c>
      <c r="B12867">
        <v>2</v>
      </c>
      <c r="C12867" s="1">
        <v>30784</v>
      </c>
      <c r="D12867">
        <v>0</v>
      </c>
      <c r="E12867">
        <v>0</v>
      </c>
      <c r="F12867" t="s">
        <v>13</v>
      </c>
      <c r="G12867" s="1">
        <v>38093</v>
      </c>
      <c r="H12867">
        <v>0</v>
      </c>
      <c r="J12867">
        <v>10</v>
      </c>
      <c r="K12867">
        <v>18319</v>
      </c>
      <c r="L12867" s="1">
        <v>366</v>
      </c>
      <c r="M12867" s="2">
        <f t="shared" si="600"/>
        <v>20.011111111111113</v>
      </c>
      <c r="N12867" s="2" t="str">
        <f t="shared" si="601"/>
        <v/>
      </c>
      <c r="O12867" s="2" t="str">
        <f t="shared" si="602"/>
        <v/>
      </c>
    </row>
    <row r="12868" spans="1:15" x14ac:dyDescent="0.25">
      <c r="A12868">
        <v>12867</v>
      </c>
      <c r="B12868">
        <v>2</v>
      </c>
      <c r="C12868" s="1">
        <v>8391</v>
      </c>
      <c r="D12868">
        <v>1960</v>
      </c>
      <c r="E12868">
        <v>0</v>
      </c>
      <c r="F12868" t="s">
        <v>14</v>
      </c>
      <c r="G12868" s="1">
        <v>38096</v>
      </c>
      <c r="H12868">
        <v>2</v>
      </c>
      <c r="J12868">
        <v>21</v>
      </c>
      <c r="K12868">
        <v>88881</v>
      </c>
      <c r="L12868" s="1">
        <v>366</v>
      </c>
      <c r="M12868" s="2">
        <f t="shared" si="600"/>
        <v>81.327777777777783</v>
      </c>
      <c r="N12868" s="2" t="str">
        <f t="shared" si="601"/>
        <v/>
      </c>
      <c r="O12868" s="2" t="str">
        <f t="shared" si="602"/>
        <v/>
      </c>
    </row>
    <row r="12869" spans="1:15" x14ac:dyDescent="0.25">
      <c r="A12869">
        <v>12868</v>
      </c>
      <c r="B12869">
        <v>3</v>
      </c>
      <c r="C12869" s="1">
        <v>25387</v>
      </c>
      <c r="D12869">
        <v>0</v>
      </c>
      <c r="E12869">
        <v>0</v>
      </c>
      <c r="F12869" t="s">
        <v>14</v>
      </c>
      <c r="G12869" s="1">
        <v>38097</v>
      </c>
      <c r="H12869">
        <v>0</v>
      </c>
      <c r="J12869">
        <v>10</v>
      </c>
      <c r="K12869">
        <v>11307</v>
      </c>
      <c r="L12869" s="1">
        <v>366</v>
      </c>
      <c r="M12869" s="2">
        <f t="shared" ref="M12869:M12920" si="603">DAYS360(C12869,G12869,TRUE)/360</f>
        <v>34.797222222222224</v>
      </c>
      <c r="N12869" s="2" t="str">
        <f t="shared" ref="N12869:N12920" si="604">IF(DAYS360(C12869,L12869)/360&gt;0,DAYS360(C12869,L12869)/360,"")</f>
        <v/>
      </c>
      <c r="O12869" s="2" t="str">
        <f t="shared" ref="O12869:O12932" si="605">IF(N12869="","",N12869-M12869)</f>
        <v/>
      </c>
    </row>
    <row r="12870" spans="1:15" x14ac:dyDescent="0.25">
      <c r="A12870">
        <v>12869</v>
      </c>
      <c r="B12870">
        <v>3</v>
      </c>
      <c r="C12870" s="1">
        <v>24493</v>
      </c>
      <c r="D12870">
        <v>0</v>
      </c>
      <c r="E12870">
        <v>0</v>
      </c>
      <c r="F12870" t="s">
        <v>14</v>
      </c>
      <c r="G12870" s="1">
        <v>38097</v>
      </c>
      <c r="H12870">
        <v>2</v>
      </c>
      <c r="J12870">
        <v>10</v>
      </c>
      <c r="K12870">
        <v>14607</v>
      </c>
      <c r="L12870" s="1">
        <v>366</v>
      </c>
      <c r="M12870" s="2">
        <f t="shared" si="603"/>
        <v>37.24722222222222</v>
      </c>
      <c r="N12870" s="2" t="str">
        <f t="shared" si="604"/>
        <v/>
      </c>
      <c r="O12870" s="2" t="str">
        <f t="shared" si="605"/>
        <v/>
      </c>
    </row>
    <row r="12871" spans="1:15" x14ac:dyDescent="0.25">
      <c r="A12871">
        <v>12870</v>
      </c>
      <c r="B12871">
        <v>3</v>
      </c>
      <c r="C12871" s="1">
        <v>25272</v>
      </c>
      <c r="D12871">
        <v>0</v>
      </c>
      <c r="E12871">
        <v>0</v>
      </c>
      <c r="F12871" t="s">
        <v>14</v>
      </c>
      <c r="G12871" s="1">
        <v>38097</v>
      </c>
      <c r="H12871">
        <v>2</v>
      </c>
      <c r="J12871">
        <v>10</v>
      </c>
      <c r="K12871">
        <v>13907</v>
      </c>
      <c r="L12871" s="1">
        <v>366</v>
      </c>
      <c r="M12871" s="2">
        <f t="shared" si="603"/>
        <v>35.111111111111114</v>
      </c>
      <c r="N12871" s="2" t="str">
        <f t="shared" si="604"/>
        <v/>
      </c>
      <c r="O12871" s="2" t="str">
        <f t="shared" si="605"/>
        <v/>
      </c>
    </row>
    <row r="12872" spans="1:15" x14ac:dyDescent="0.25">
      <c r="A12872">
        <v>12871</v>
      </c>
      <c r="B12872">
        <v>2</v>
      </c>
      <c r="C12872" s="1">
        <v>19094</v>
      </c>
      <c r="D12872">
        <v>1400</v>
      </c>
      <c r="E12872">
        <v>0</v>
      </c>
      <c r="F12872" t="s">
        <v>14</v>
      </c>
      <c r="G12872" s="1">
        <v>38097</v>
      </c>
      <c r="H12872">
        <v>0</v>
      </c>
      <c r="J12872">
        <v>21</v>
      </c>
      <c r="K12872">
        <v>88881</v>
      </c>
      <c r="L12872" s="1">
        <v>366</v>
      </c>
      <c r="M12872" s="2">
        <f t="shared" si="603"/>
        <v>52.027777777777779</v>
      </c>
      <c r="N12872" s="2" t="str">
        <f t="shared" si="604"/>
        <v/>
      </c>
      <c r="O12872" s="2" t="str">
        <f t="shared" si="605"/>
        <v/>
      </c>
    </row>
    <row r="12873" spans="1:15" x14ac:dyDescent="0.25">
      <c r="A12873">
        <v>12872</v>
      </c>
      <c r="B12873">
        <v>2</v>
      </c>
      <c r="C12873" s="1">
        <v>19710</v>
      </c>
      <c r="D12873">
        <v>0</v>
      </c>
      <c r="E12873">
        <v>0</v>
      </c>
      <c r="F12873" t="s">
        <v>13</v>
      </c>
      <c r="G12873" s="1">
        <v>38098</v>
      </c>
      <c r="H12873">
        <v>0</v>
      </c>
      <c r="J12873">
        <v>21</v>
      </c>
      <c r="K12873">
        <v>88882</v>
      </c>
      <c r="L12873" s="1">
        <v>366</v>
      </c>
      <c r="M12873" s="2">
        <f t="shared" si="603"/>
        <v>50.344444444444441</v>
      </c>
      <c r="N12873" s="2" t="str">
        <f t="shared" si="604"/>
        <v/>
      </c>
      <c r="O12873" s="2" t="str">
        <f t="shared" si="605"/>
        <v/>
      </c>
    </row>
    <row r="12874" spans="1:15" x14ac:dyDescent="0.25">
      <c r="A12874">
        <v>12873</v>
      </c>
      <c r="B12874">
        <v>2</v>
      </c>
      <c r="C12874" s="1">
        <v>26802</v>
      </c>
      <c r="D12874">
        <v>0</v>
      </c>
      <c r="E12874">
        <v>0</v>
      </c>
      <c r="F12874" t="s">
        <v>20</v>
      </c>
      <c r="G12874" s="1">
        <v>38098</v>
      </c>
      <c r="H12874">
        <v>2</v>
      </c>
      <c r="J12874">
        <v>10</v>
      </c>
      <c r="K12874">
        <v>15607</v>
      </c>
      <c r="L12874" s="1">
        <v>366</v>
      </c>
      <c r="M12874" s="2">
        <f t="shared" si="603"/>
        <v>30.925000000000001</v>
      </c>
      <c r="N12874" s="2" t="str">
        <f t="shared" si="604"/>
        <v/>
      </c>
      <c r="O12874" s="2" t="str">
        <f t="shared" si="605"/>
        <v/>
      </c>
    </row>
    <row r="12875" spans="1:15" x14ac:dyDescent="0.25">
      <c r="A12875">
        <v>12874</v>
      </c>
      <c r="B12875">
        <v>3</v>
      </c>
      <c r="C12875" s="1">
        <v>29418</v>
      </c>
      <c r="D12875">
        <v>1540</v>
      </c>
      <c r="E12875">
        <v>0</v>
      </c>
      <c r="F12875" t="s">
        <v>26</v>
      </c>
      <c r="G12875" s="1">
        <v>38098</v>
      </c>
      <c r="H12875">
        <v>2</v>
      </c>
      <c r="J12875">
        <v>10</v>
      </c>
      <c r="K12875">
        <v>16807</v>
      </c>
      <c r="L12875" s="1">
        <v>366</v>
      </c>
      <c r="M12875" s="2">
        <f t="shared" si="603"/>
        <v>23.763888888888889</v>
      </c>
      <c r="N12875" s="2" t="str">
        <f t="shared" si="604"/>
        <v/>
      </c>
      <c r="O12875" s="2" t="str">
        <f t="shared" si="605"/>
        <v/>
      </c>
    </row>
    <row r="12876" spans="1:15" x14ac:dyDescent="0.25">
      <c r="A12876">
        <v>12875</v>
      </c>
      <c r="B12876">
        <v>4</v>
      </c>
      <c r="C12876" s="1">
        <v>29802</v>
      </c>
      <c r="D12876">
        <v>0</v>
      </c>
      <c r="E12876">
        <v>0</v>
      </c>
      <c r="F12876" t="s">
        <v>26</v>
      </c>
      <c r="G12876" s="1">
        <v>38099</v>
      </c>
      <c r="H12876">
        <v>2</v>
      </c>
      <c r="J12876">
        <v>10</v>
      </c>
      <c r="K12876">
        <v>10107</v>
      </c>
      <c r="L12876" s="1">
        <v>366</v>
      </c>
      <c r="M12876" s="2">
        <f t="shared" si="603"/>
        <v>22.716666666666665</v>
      </c>
      <c r="N12876" s="2" t="str">
        <f t="shared" si="604"/>
        <v/>
      </c>
      <c r="O12876" s="2" t="str">
        <f t="shared" si="605"/>
        <v/>
      </c>
    </row>
    <row r="12877" spans="1:15" x14ac:dyDescent="0.25">
      <c r="A12877">
        <v>12876</v>
      </c>
      <c r="B12877">
        <v>4</v>
      </c>
      <c r="C12877" s="1">
        <v>36810</v>
      </c>
      <c r="D12877">
        <v>0</v>
      </c>
      <c r="E12877">
        <v>0</v>
      </c>
      <c r="F12877" t="s">
        <v>20</v>
      </c>
      <c r="G12877" s="1">
        <v>38099</v>
      </c>
      <c r="H12877">
        <v>2</v>
      </c>
      <c r="J12877">
        <v>21</v>
      </c>
      <c r="K12877">
        <v>10107</v>
      </c>
      <c r="L12877" s="1">
        <v>366</v>
      </c>
      <c r="M12877" s="2">
        <f t="shared" si="603"/>
        <v>3.5305555555555554</v>
      </c>
      <c r="N12877" s="2" t="str">
        <f t="shared" si="604"/>
        <v/>
      </c>
      <c r="O12877" s="2" t="str">
        <f t="shared" si="605"/>
        <v/>
      </c>
    </row>
    <row r="12878" spans="1:15" x14ac:dyDescent="0.25">
      <c r="A12878">
        <v>12877</v>
      </c>
      <c r="B12878">
        <v>3</v>
      </c>
      <c r="C12878" s="1">
        <v>20501</v>
      </c>
      <c r="D12878">
        <v>0</v>
      </c>
      <c r="E12878">
        <v>0</v>
      </c>
      <c r="F12878" t="s">
        <v>20</v>
      </c>
      <c r="G12878" s="1">
        <v>38099</v>
      </c>
      <c r="H12878">
        <v>2</v>
      </c>
      <c r="J12878">
        <v>10</v>
      </c>
      <c r="K12878">
        <v>10107</v>
      </c>
      <c r="L12878" s="1">
        <v>366</v>
      </c>
      <c r="M12878" s="2">
        <f t="shared" si="603"/>
        <v>48.18333333333333</v>
      </c>
      <c r="N12878" s="2" t="str">
        <f t="shared" si="604"/>
        <v/>
      </c>
      <c r="O12878" s="2" t="str">
        <f t="shared" si="605"/>
        <v/>
      </c>
    </row>
    <row r="12879" spans="1:15" x14ac:dyDescent="0.25">
      <c r="A12879">
        <v>12878</v>
      </c>
      <c r="B12879">
        <v>2</v>
      </c>
      <c r="C12879" s="1">
        <v>21861</v>
      </c>
      <c r="D12879">
        <v>2720</v>
      </c>
      <c r="E12879">
        <v>2</v>
      </c>
      <c r="F12879" t="s">
        <v>14</v>
      </c>
      <c r="G12879" s="1">
        <v>38100</v>
      </c>
      <c r="H12879">
        <v>0</v>
      </c>
      <c r="J12879">
        <v>21</v>
      </c>
      <c r="K12879">
        <v>11307</v>
      </c>
      <c r="L12879" s="1">
        <v>366</v>
      </c>
      <c r="M12879" s="2">
        <f t="shared" si="603"/>
        <v>44.461111111111109</v>
      </c>
      <c r="N12879" s="2" t="str">
        <f t="shared" si="604"/>
        <v/>
      </c>
      <c r="O12879" s="2" t="str">
        <f t="shared" si="605"/>
        <v/>
      </c>
    </row>
    <row r="12880" spans="1:15" x14ac:dyDescent="0.25">
      <c r="A12880">
        <v>12879</v>
      </c>
      <c r="B12880">
        <v>3</v>
      </c>
      <c r="C12880" s="1">
        <v>17601</v>
      </c>
      <c r="D12880">
        <v>0</v>
      </c>
      <c r="E12880">
        <v>0</v>
      </c>
      <c r="F12880" t="s">
        <v>14</v>
      </c>
      <c r="G12880" s="1">
        <v>38103</v>
      </c>
      <c r="H12880">
        <v>2</v>
      </c>
      <c r="J12880">
        <v>10</v>
      </c>
      <c r="K12880">
        <v>11907</v>
      </c>
      <c r="L12880" s="1">
        <v>366</v>
      </c>
      <c r="M12880" s="2">
        <f t="shared" si="603"/>
        <v>56.130555555555553</v>
      </c>
      <c r="N12880" s="2" t="str">
        <f t="shared" si="604"/>
        <v/>
      </c>
      <c r="O12880" s="2" t="str">
        <f t="shared" si="605"/>
        <v/>
      </c>
    </row>
    <row r="12881" spans="1:15" x14ac:dyDescent="0.25">
      <c r="A12881">
        <v>12880</v>
      </c>
      <c r="B12881">
        <v>3</v>
      </c>
      <c r="C12881" s="1">
        <v>22177</v>
      </c>
      <c r="D12881">
        <v>0</v>
      </c>
      <c r="E12881">
        <v>1</v>
      </c>
      <c r="F12881" t="s">
        <v>14</v>
      </c>
      <c r="G12881" s="1">
        <v>38103</v>
      </c>
      <c r="H12881">
        <v>2</v>
      </c>
      <c r="J12881">
        <v>10</v>
      </c>
      <c r="K12881">
        <v>10207</v>
      </c>
      <c r="L12881" s="1">
        <v>366</v>
      </c>
      <c r="M12881" s="2">
        <f t="shared" si="603"/>
        <v>43.605555555555554</v>
      </c>
      <c r="N12881" s="2" t="str">
        <f t="shared" si="604"/>
        <v/>
      </c>
      <c r="O12881" s="2" t="str">
        <f t="shared" si="605"/>
        <v/>
      </c>
    </row>
    <row r="12882" spans="1:15" x14ac:dyDescent="0.25">
      <c r="A12882">
        <v>12881</v>
      </c>
      <c r="B12882">
        <v>4</v>
      </c>
      <c r="C12882" s="1">
        <v>24010</v>
      </c>
      <c r="D12882">
        <v>0</v>
      </c>
      <c r="E12882">
        <v>0</v>
      </c>
      <c r="F12882" t="s">
        <v>20</v>
      </c>
      <c r="G12882" s="1">
        <v>38104</v>
      </c>
      <c r="H12882">
        <v>2</v>
      </c>
      <c r="J12882">
        <v>10</v>
      </c>
      <c r="K12882">
        <v>15707</v>
      </c>
      <c r="L12882" s="1">
        <v>366</v>
      </c>
      <c r="M12882" s="2">
        <f t="shared" si="603"/>
        <v>38.588888888888889</v>
      </c>
      <c r="N12882" s="2" t="str">
        <f t="shared" si="604"/>
        <v/>
      </c>
      <c r="O12882" s="2" t="str">
        <f t="shared" si="605"/>
        <v/>
      </c>
    </row>
    <row r="12883" spans="1:15" x14ac:dyDescent="0.25">
      <c r="A12883">
        <v>12882</v>
      </c>
      <c r="B12883">
        <v>4</v>
      </c>
      <c r="C12883" s="1">
        <v>26156</v>
      </c>
      <c r="D12883">
        <v>0</v>
      </c>
      <c r="E12883">
        <v>2</v>
      </c>
      <c r="F12883" t="s">
        <v>26</v>
      </c>
      <c r="G12883" s="1">
        <v>38105</v>
      </c>
      <c r="H12883">
        <v>2</v>
      </c>
      <c r="J12883">
        <v>10</v>
      </c>
      <c r="K12883">
        <v>10107</v>
      </c>
      <c r="L12883" s="1">
        <v>366</v>
      </c>
      <c r="M12883" s="2">
        <f t="shared" si="603"/>
        <v>32.713888888888889</v>
      </c>
      <c r="N12883" s="2" t="str">
        <f t="shared" si="604"/>
        <v/>
      </c>
      <c r="O12883" s="2" t="str">
        <f t="shared" si="605"/>
        <v/>
      </c>
    </row>
    <row r="12884" spans="1:15" x14ac:dyDescent="0.25">
      <c r="A12884">
        <v>12883</v>
      </c>
      <c r="B12884">
        <v>3</v>
      </c>
      <c r="C12884" s="1">
        <v>26212</v>
      </c>
      <c r="D12884">
        <v>1640</v>
      </c>
      <c r="E12884">
        <v>1</v>
      </c>
      <c r="F12884" t="s">
        <v>18</v>
      </c>
      <c r="G12884" s="1">
        <v>38106</v>
      </c>
      <c r="H12884">
        <v>2</v>
      </c>
      <c r="J12884">
        <v>10</v>
      </c>
      <c r="K12884">
        <v>11307</v>
      </c>
      <c r="L12884" s="1">
        <v>366</v>
      </c>
      <c r="M12884" s="2">
        <f t="shared" si="603"/>
        <v>32.56388888888889</v>
      </c>
      <c r="N12884" s="2" t="str">
        <f t="shared" si="604"/>
        <v/>
      </c>
      <c r="O12884" s="2" t="str">
        <f t="shared" si="605"/>
        <v/>
      </c>
    </row>
    <row r="12885" spans="1:15" x14ac:dyDescent="0.25">
      <c r="A12885">
        <v>12884</v>
      </c>
      <c r="B12885">
        <v>3</v>
      </c>
      <c r="C12885" s="1">
        <v>18360</v>
      </c>
      <c r="D12885">
        <v>0</v>
      </c>
      <c r="E12885">
        <v>0</v>
      </c>
      <c r="F12885" t="s">
        <v>13</v>
      </c>
      <c r="G12885" s="1">
        <v>38106</v>
      </c>
      <c r="H12885">
        <v>0</v>
      </c>
      <c r="J12885">
        <v>25</v>
      </c>
      <c r="K12885">
        <v>88882</v>
      </c>
      <c r="L12885" s="1">
        <v>366</v>
      </c>
      <c r="M12885" s="2">
        <f t="shared" si="603"/>
        <v>54.06111111111111</v>
      </c>
      <c r="N12885" s="2" t="str">
        <f t="shared" si="604"/>
        <v/>
      </c>
      <c r="O12885" s="2" t="str">
        <f t="shared" si="605"/>
        <v/>
      </c>
    </row>
    <row r="12886" spans="1:15" x14ac:dyDescent="0.25">
      <c r="A12886">
        <v>12885</v>
      </c>
      <c r="B12886">
        <v>3</v>
      </c>
      <c r="C12886" s="1">
        <v>23814</v>
      </c>
      <c r="D12886">
        <v>0</v>
      </c>
      <c r="E12886">
        <v>0</v>
      </c>
      <c r="F12886" t="s">
        <v>13</v>
      </c>
      <c r="G12886" s="1">
        <v>38106</v>
      </c>
      <c r="H12886">
        <v>0</v>
      </c>
      <c r="J12886">
        <v>23</v>
      </c>
      <c r="K12886">
        <v>88883</v>
      </c>
      <c r="L12886" s="1">
        <v>366</v>
      </c>
      <c r="M12886" s="2">
        <f t="shared" si="603"/>
        <v>39.12777777777778</v>
      </c>
      <c r="N12886" s="2" t="str">
        <f t="shared" si="604"/>
        <v/>
      </c>
      <c r="O12886" s="2" t="str">
        <f t="shared" si="605"/>
        <v/>
      </c>
    </row>
    <row r="12887" spans="1:15" x14ac:dyDescent="0.25">
      <c r="A12887">
        <v>12886</v>
      </c>
      <c r="B12887">
        <v>3</v>
      </c>
      <c r="C12887" s="1">
        <v>24517</v>
      </c>
      <c r="D12887">
        <v>4357</v>
      </c>
      <c r="E12887">
        <v>3</v>
      </c>
      <c r="F12887" t="s">
        <v>14</v>
      </c>
      <c r="G12887" s="1">
        <v>38106</v>
      </c>
      <c r="H12887">
        <v>2</v>
      </c>
      <c r="J12887">
        <v>10</v>
      </c>
      <c r="K12887">
        <v>10907</v>
      </c>
      <c r="L12887" s="1">
        <v>366</v>
      </c>
      <c r="M12887" s="2">
        <f t="shared" si="603"/>
        <v>37.208333333333336</v>
      </c>
      <c r="N12887" s="2" t="str">
        <f t="shared" si="604"/>
        <v/>
      </c>
      <c r="O12887" s="2" t="str">
        <f t="shared" si="605"/>
        <v/>
      </c>
    </row>
    <row r="12888" spans="1:15" x14ac:dyDescent="0.25">
      <c r="A12888">
        <v>12887</v>
      </c>
      <c r="B12888">
        <v>2</v>
      </c>
      <c r="C12888" s="1">
        <v>26450</v>
      </c>
      <c r="D12888">
        <v>0</v>
      </c>
      <c r="E12888">
        <v>0</v>
      </c>
      <c r="F12888" t="s">
        <v>20</v>
      </c>
      <c r="G12888" s="1">
        <v>38106</v>
      </c>
      <c r="H12888">
        <v>2</v>
      </c>
      <c r="J12888">
        <v>10</v>
      </c>
      <c r="K12888">
        <v>11907</v>
      </c>
      <c r="L12888" s="1">
        <v>366</v>
      </c>
      <c r="M12888" s="2">
        <f t="shared" si="603"/>
        <v>31.913888888888888</v>
      </c>
      <c r="N12888" s="2" t="str">
        <f t="shared" si="604"/>
        <v/>
      </c>
      <c r="O12888" s="2" t="str">
        <f t="shared" si="605"/>
        <v/>
      </c>
    </row>
    <row r="12889" spans="1:15" x14ac:dyDescent="0.25">
      <c r="A12889">
        <v>12888</v>
      </c>
      <c r="B12889">
        <v>2</v>
      </c>
      <c r="C12889" s="1">
        <v>25869</v>
      </c>
      <c r="D12889">
        <v>0</v>
      </c>
      <c r="E12889">
        <v>0</v>
      </c>
      <c r="F12889" t="s">
        <v>26</v>
      </c>
      <c r="G12889" s="1">
        <v>38106</v>
      </c>
      <c r="H12889">
        <v>2</v>
      </c>
      <c r="J12889">
        <v>10</v>
      </c>
      <c r="K12889">
        <v>12149</v>
      </c>
      <c r="L12889" s="1">
        <v>366</v>
      </c>
      <c r="M12889" s="2">
        <f t="shared" si="603"/>
        <v>33.50277777777778</v>
      </c>
      <c r="N12889" s="2" t="str">
        <f t="shared" si="604"/>
        <v/>
      </c>
      <c r="O12889" s="2" t="str">
        <f t="shared" si="605"/>
        <v/>
      </c>
    </row>
    <row r="12890" spans="1:15" x14ac:dyDescent="0.25">
      <c r="A12890">
        <v>12889</v>
      </c>
      <c r="B12890">
        <v>2</v>
      </c>
      <c r="C12890" s="1">
        <v>27350</v>
      </c>
      <c r="D12890">
        <v>0</v>
      </c>
      <c r="E12890">
        <v>0</v>
      </c>
      <c r="F12890" t="s">
        <v>14</v>
      </c>
      <c r="G12890" s="1">
        <v>38106</v>
      </c>
      <c r="H12890">
        <v>2</v>
      </c>
      <c r="J12890">
        <v>10</v>
      </c>
      <c r="K12890">
        <v>14707</v>
      </c>
      <c r="L12890" s="1">
        <v>366</v>
      </c>
      <c r="M12890" s="2">
        <f t="shared" si="603"/>
        <v>29.45</v>
      </c>
      <c r="N12890" s="2" t="str">
        <f t="shared" si="604"/>
        <v/>
      </c>
      <c r="O12890" s="2" t="str">
        <f t="shared" si="605"/>
        <v/>
      </c>
    </row>
    <row r="12891" spans="1:15" x14ac:dyDescent="0.25">
      <c r="A12891">
        <v>12890</v>
      </c>
      <c r="B12891">
        <v>2</v>
      </c>
      <c r="C12891" s="1">
        <v>14657</v>
      </c>
      <c r="D12891">
        <v>3700</v>
      </c>
      <c r="E12891">
        <v>0</v>
      </c>
      <c r="F12891" t="s">
        <v>14</v>
      </c>
      <c r="G12891" s="1">
        <v>38106</v>
      </c>
      <c r="H12891">
        <v>0</v>
      </c>
      <c r="J12891">
        <v>21</v>
      </c>
      <c r="K12891">
        <v>88881</v>
      </c>
      <c r="L12891" s="1">
        <v>366</v>
      </c>
      <c r="M12891" s="2">
        <f t="shared" si="603"/>
        <v>64.202777777777783</v>
      </c>
      <c r="N12891" s="2" t="str">
        <f t="shared" si="604"/>
        <v/>
      </c>
      <c r="O12891" s="2" t="str">
        <f t="shared" si="605"/>
        <v/>
      </c>
    </row>
    <row r="12892" spans="1:15" x14ac:dyDescent="0.25">
      <c r="A12892">
        <v>12891</v>
      </c>
      <c r="B12892">
        <v>2</v>
      </c>
      <c r="C12892" s="1">
        <v>16851</v>
      </c>
      <c r="D12892">
        <v>0</v>
      </c>
      <c r="E12892">
        <v>0</v>
      </c>
      <c r="F12892" t="s">
        <v>13</v>
      </c>
      <c r="G12892" s="1">
        <v>38107</v>
      </c>
      <c r="H12892">
        <v>0</v>
      </c>
      <c r="J12892">
        <v>21</v>
      </c>
      <c r="K12892">
        <v>88882</v>
      </c>
      <c r="L12892" s="1">
        <v>366</v>
      </c>
      <c r="M12892" s="2">
        <f t="shared" si="603"/>
        <v>58.2</v>
      </c>
      <c r="N12892" s="2" t="str">
        <f t="shared" si="604"/>
        <v/>
      </c>
      <c r="O12892" s="2" t="str">
        <f t="shared" si="605"/>
        <v/>
      </c>
    </row>
    <row r="12893" spans="1:15" x14ac:dyDescent="0.25">
      <c r="A12893">
        <v>12892</v>
      </c>
      <c r="B12893">
        <v>2</v>
      </c>
      <c r="C12893" s="1">
        <v>29161</v>
      </c>
      <c r="D12893">
        <v>0</v>
      </c>
      <c r="E12893">
        <v>0</v>
      </c>
      <c r="F12893" t="s">
        <v>26</v>
      </c>
      <c r="G12893" s="1">
        <v>38107</v>
      </c>
      <c r="H12893">
        <v>2</v>
      </c>
      <c r="J12893">
        <v>10</v>
      </c>
      <c r="K12893">
        <v>10107</v>
      </c>
      <c r="L12893" s="1">
        <v>366</v>
      </c>
      <c r="M12893" s="2">
        <f t="shared" si="603"/>
        <v>24.494444444444444</v>
      </c>
      <c r="N12893" s="2" t="str">
        <f t="shared" si="604"/>
        <v/>
      </c>
      <c r="O12893" s="2" t="str">
        <f t="shared" si="605"/>
        <v/>
      </c>
    </row>
    <row r="12894" spans="1:15" x14ac:dyDescent="0.25">
      <c r="A12894">
        <v>12893</v>
      </c>
      <c r="B12894">
        <v>4</v>
      </c>
      <c r="C12894" s="1">
        <v>28592</v>
      </c>
      <c r="D12894">
        <v>1507</v>
      </c>
      <c r="E12894">
        <v>0</v>
      </c>
      <c r="F12894" t="s">
        <v>20</v>
      </c>
      <c r="G12894" s="1">
        <v>38107</v>
      </c>
      <c r="H12894">
        <v>2</v>
      </c>
      <c r="J12894">
        <v>10</v>
      </c>
      <c r="K12894">
        <v>17807</v>
      </c>
      <c r="L12894" s="1">
        <v>366</v>
      </c>
      <c r="M12894" s="2">
        <f t="shared" si="603"/>
        <v>26.05</v>
      </c>
      <c r="N12894" s="2" t="str">
        <f t="shared" si="604"/>
        <v/>
      </c>
      <c r="O12894" s="2" t="str">
        <f t="shared" si="605"/>
        <v/>
      </c>
    </row>
    <row r="12895" spans="1:15" x14ac:dyDescent="0.25">
      <c r="A12895">
        <v>12894</v>
      </c>
      <c r="B12895">
        <v>3</v>
      </c>
      <c r="C12895" s="1">
        <v>26898</v>
      </c>
      <c r="D12895">
        <v>0</v>
      </c>
      <c r="E12895">
        <v>0</v>
      </c>
      <c r="F12895" t="s">
        <v>14</v>
      </c>
      <c r="G12895" s="1">
        <v>38107</v>
      </c>
      <c r="H12895">
        <v>2</v>
      </c>
      <c r="J12895">
        <v>10</v>
      </c>
      <c r="K12895">
        <v>10207</v>
      </c>
      <c r="L12895" s="1">
        <v>366</v>
      </c>
      <c r="M12895" s="2">
        <f t="shared" si="603"/>
        <v>30.68888888888889</v>
      </c>
      <c r="N12895" s="2" t="str">
        <f t="shared" si="604"/>
        <v/>
      </c>
      <c r="O12895" s="2" t="str">
        <f t="shared" si="605"/>
        <v/>
      </c>
    </row>
    <row r="12896" spans="1:15" x14ac:dyDescent="0.25">
      <c r="A12896">
        <v>12895</v>
      </c>
      <c r="B12896">
        <v>2</v>
      </c>
      <c r="C12896" s="1">
        <v>21780</v>
      </c>
      <c r="D12896">
        <v>0</v>
      </c>
      <c r="E12896">
        <v>0</v>
      </c>
      <c r="F12896" t="s">
        <v>13</v>
      </c>
      <c r="G12896" s="1">
        <v>38110</v>
      </c>
      <c r="H12896">
        <v>0</v>
      </c>
      <c r="J12896">
        <v>23</v>
      </c>
      <c r="K12896">
        <v>88883</v>
      </c>
      <c r="L12896" s="1">
        <v>366</v>
      </c>
      <c r="M12896" s="2">
        <f t="shared" si="603"/>
        <v>44.708333333333336</v>
      </c>
      <c r="N12896" s="2" t="str">
        <f t="shared" si="604"/>
        <v/>
      </c>
      <c r="O12896" s="2" t="str">
        <f t="shared" si="605"/>
        <v/>
      </c>
    </row>
    <row r="12897" spans="1:15" x14ac:dyDescent="0.25">
      <c r="A12897">
        <v>12896</v>
      </c>
      <c r="B12897">
        <v>2</v>
      </c>
      <c r="C12897" s="1">
        <v>23291</v>
      </c>
      <c r="D12897">
        <v>0</v>
      </c>
      <c r="E12897">
        <v>0</v>
      </c>
      <c r="F12897" t="s">
        <v>13</v>
      </c>
      <c r="G12897" s="1">
        <v>38110</v>
      </c>
      <c r="H12897">
        <v>0</v>
      </c>
      <c r="J12897">
        <v>21</v>
      </c>
      <c r="K12897">
        <v>88882</v>
      </c>
      <c r="L12897" s="1">
        <v>366</v>
      </c>
      <c r="M12897" s="2">
        <f t="shared" si="603"/>
        <v>40.572222222222223</v>
      </c>
      <c r="N12897" s="2" t="str">
        <f t="shared" si="604"/>
        <v/>
      </c>
      <c r="O12897" s="2" t="str">
        <f t="shared" si="605"/>
        <v/>
      </c>
    </row>
    <row r="12898" spans="1:15" x14ac:dyDescent="0.25">
      <c r="A12898">
        <v>12897</v>
      </c>
      <c r="B12898">
        <v>2</v>
      </c>
      <c r="C12898" s="1">
        <v>22578</v>
      </c>
      <c r="D12898">
        <v>0</v>
      </c>
      <c r="E12898">
        <v>0</v>
      </c>
      <c r="F12898" t="s">
        <v>14</v>
      </c>
      <c r="G12898" s="1">
        <v>38111</v>
      </c>
      <c r="H12898">
        <v>2</v>
      </c>
      <c r="J12898">
        <v>10</v>
      </c>
      <c r="K12898">
        <v>18707</v>
      </c>
      <c r="L12898" s="1">
        <v>366</v>
      </c>
      <c r="M12898" s="2">
        <f t="shared" si="603"/>
        <v>42.527777777777779</v>
      </c>
      <c r="N12898" s="2" t="str">
        <f t="shared" si="604"/>
        <v/>
      </c>
      <c r="O12898" s="2" t="str">
        <f t="shared" si="605"/>
        <v/>
      </c>
    </row>
    <row r="12899" spans="1:15" x14ac:dyDescent="0.25">
      <c r="A12899">
        <v>12898</v>
      </c>
      <c r="B12899">
        <v>3</v>
      </c>
      <c r="C12899" s="1">
        <v>28740</v>
      </c>
      <c r="D12899">
        <v>827</v>
      </c>
      <c r="E12899">
        <v>1</v>
      </c>
      <c r="F12899" t="s">
        <v>26</v>
      </c>
      <c r="G12899" s="1">
        <v>38111</v>
      </c>
      <c r="H12899">
        <v>2</v>
      </c>
      <c r="J12899">
        <v>10</v>
      </c>
      <c r="K12899">
        <v>16807</v>
      </c>
      <c r="L12899" s="1">
        <v>366</v>
      </c>
      <c r="M12899" s="2">
        <f t="shared" si="603"/>
        <v>25.658333333333335</v>
      </c>
      <c r="N12899" s="2" t="str">
        <f t="shared" si="604"/>
        <v/>
      </c>
      <c r="O12899" s="2" t="str">
        <f t="shared" si="605"/>
        <v/>
      </c>
    </row>
    <row r="12900" spans="1:15" x14ac:dyDescent="0.25">
      <c r="A12900">
        <v>12899</v>
      </c>
      <c r="B12900">
        <v>2</v>
      </c>
      <c r="C12900" s="1">
        <v>16237</v>
      </c>
      <c r="D12900">
        <v>0</v>
      </c>
      <c r="E12900">
        <v>0</v>
      </c>
      <c r="F12900" t="s">
        <v>13</v>
      </c>
      <c r="G12900" s="1">
        <v>38111</v>
      </c>
      <c r="H12900">
        <v>2</v>
      </c>
      <c r="J12900">
        <v>10</v>
      </c>
      <c r="K12900">
        <v>18319</v>
      </c>
      <c r="L12900" s="1">
        <v>366</v>
      </c>
      <c r="M12900" s="2">
        <f t="shared" si="603"/>
        <v>59.888888888888886</v>
      </c>
      <c r="N12900" s="2" t="str">
        <f t="shared" si="604"/>
        <v/>
      </c>
      <c r="O12900" s="2" t="str">
        <f t="shared" si="605"/>
        <v/>
      </c>
    </row>
    <row r="12901" spans="1:15" x14ac:dyDescent="0.25">
      <c r="A12901">
        <v>12900</v>
      </c>
      <c r="B12901">
        <v>4</v>
      </c>
      <c r="C12901" s="1">
        <v>25924</v>
      </c>
      <c r="D12901">
        <v>0</v>
      </c>
      <c r="E12901">
        <v>0</v>
      </c>
      <c r="F12901" t="s">
        <v>26</v>
      </c>
      <c r="G12901" s="1">
        <v>38111</v>
      </c>
      <c r="H12901">
        <v>2</v>
      </c>
      <c r="J12901">
        <v>10</v>
      </c>
      <c r="K12901">
        <v>10507</v>
      </c>
      <c r="L12901" s="1">
        <v>366</v>
      </c>
      <c r="M12901" s="2">
        <f t="shared" si="603"/>
        <v>33.366666666666667</v>
      </c>
      <c r="N12901" s="2" t="str">
        <f t="shared" si="604"/>
        <v/>
      </c>
      <c r="O12901" s="2" t="str">
        <f t="shared" si="605"/>
        <v/>
      </c>
    </row>
    <row r="12902" spans="1:15" x14ac:dyDescent="0.25">
      <c r="A12902">
        <v>12901</v>
      </c>
      <c r="B12902">
        <v>2</v>
      </c>
      <c r="C12902" s="1">
        <v>22583</v>
      </c>
      <c r="D12902">
        <v>1580</v>
      </c>
      <c r="E12902">
        <v>3</v>
      </c>
      <c r="F12902" t="s">
        <v>14</v>
      </c>
      <c r="G12902" s="1">
        <v>38111</v>
      </c>
      <c r="H12902">
        <v>0</v>
      </c>
      <c r="J12902">
        <v>21</v>
      </c>
      <c r="K12902">
        <v>88881</v>
      </c>
      <c r="L12902" s="1">
        <v>366</v>
      </c>
      <c r="M12902" s="2">
        <f t="shared" si="603"/>
        <v>42.513888888888886</v>
      </c>
      <c r="N12902" s="2" t="str">
        <f t="shared" si="604"/>
        <v/>
      </c>
      <c r="O12902" s="2" t="str">
        <f t="shared" si="605"/>
        <v/>
      </c>
    </row>
    <row r="12903" spans="1:15" x14ac:dyDescent="0.25">
      <c r="A12903">
        <v>12902</v>
      </c>
      <c r="B12903">
        <v>2</v>
      </c>
      <c r="C12903" s="1">
        <v>18061</v>
      </c>
      <c r="D12903">
        <v>1550</v>
      </c>
      <c r="E12903">
        <v>0</v>
      </c>
      <c r="F12903" t="s">
        <v>13</v>
      </c>
      <c r="G12903" s="1">
        <v>38112</v>
      </c>
      <c r="H12903">
        <v>0</v>
      </c>
      <c r="J12903">
        <v>21</v>
      </c>
      <c r="K12903">
        <v>88882</v>
      </c>
      <c r="L12903" s="1">
        <v>366</v>
      </c>
      <c r="M12903" s="2">
        <f t="shared" si="603"/>
        <v>54.897222222222226</v>
      </c>
      <c r="N12903" s="2" t="str">
        <f t="shared" si="604"/>
        <v/>
      </c>
      <c r="O12903" s="2" t="str">
        <f t="shared" si="605"/>
        <v/>
      </c>
    </row>
    <row r="12904" spans="1:15" x14ac:dyDescent="0.25">
      <c r="A12904">
        <v>12903</v>
      </c>
      <c r="B12904">
        <v>2</v>
      </c>
      <c r="C12904" s="1">
        <v>13632</v>
      </c>
      <c r="D12904">
        <v>0</v>
      </c>
      <c r="E12904">
        <v>0</v>
      </c>
      <c r="F12904" t="s">
        <v>13</v>
      </c>
      <c r="G12904" s="1">
        <v>38112</v>
      </c>
      <c r="H12904">
        <v>0</v>
      </c>
      <c r="J12904">
        <v>21</v>
      </c>
      <c r="K12904">
        <v>88882</v>
      </c>
      <c r="L12904" s="1">
        <v>366</v>
      </c>
      <c r="M12904" s="2">
        <f t="shared" si="603"/>
        <v>67.022222222222226</v>
      </c>
      <c r="N12904" s="2" t="str">
        <f t="shared" si="604"/>
        <v/>
      </c>
      <c r="O12904" s="2" t="str">
        <f t="shared" si="605"/>
        <v/>
      </c>
    </row>
    <row r="12905" spans="1:15" x14ac:dyDescent="0.25">
      <c r="A12905">
        <v>12904</v>
      </c>
      <c r="B12905">
        <v>2</v>
      </c>
      <c r="C12905" s="1">
        <v>20198</v>
      </c>
      <c r="D12905">
        <v>2063</v>
      </c>
      <c r="E12905">
        <v>1</v>
      </c>
      <c r="F12905" t="s">
        <v>14</v>
      </c>
      <c r="G12905" s="1">
        <v>38112</v>
      </c>
      <c r="H12905">
        <v>2</v>
      </c>
      <c r="J12905">
        <v>10</v>
      </c>
      <c r="K12905">
        <v>14607</v>
      </c>
      <c r="L12905" s="1">
        <v>366</v>
      </c>
      <c r="M12905" s="2">
        <f t="shared" si="603"/>
        <v>49.044444444444444</v>
      </c>
      <c r="N12905" s="2" t="str">
        <f t="shared" si="604"/>
        <v/>
      </c>
      <c r="O12905" s="2" t="str">
        <f t="shared" si="605"/>
        <v/>
      </c>
    </row>
    <row r="12906" spans="1:15" x14ac:dyDescent="0.25">
      <c r="A12906">
        <v>12905</v>
      </c>
      <c r="B12906">
        <v>3</v>
      </c>
      <c r="C12906" s="1">
        <v>28748</v>
      </c>
      <c r="D12906">
        <v>1424</v>
      </c>
      <c r="E12906">
        <v>0</v>
      </c>
      <c r="F12906" t="s">
        <v>14</v>
      </c>
      <c r="G12906" s="1">
        <v>38112</v>
      </c>
      <c r="H12906">
        <v>2</v>
      </c>
      <c r="J12906">
        <v>10</v>
      </c>
      <c r="K12906">
        <v>10307</v>
      </c>
      <c r="L12906" s="1">
        <v>366</v>
      </c>
      <c r="M12906" s="2">
        <f t="shared" si="603"/>
        <v>25.638888888888889</v>
      </c>
      <c r="N12906" s="2" t="str">
        <f t="shared" si="604"/>
        <v/>
      </c>
      <c r="O12906" s="2" t="str">
        <f t="shared" si="605"/>
        <v/>
      </c>
    </row>
    <row r="12907" spans="1:15" x14ac:dyDescent="0.25">
      <c r="A12907">
        <v>12906</v>
      </c>
      <c r="B12907">
        <v>4</v>
      </c>
      <c r="C12907" s="1">
        <v>29549</v>
      </c>
      <c r="D12907">
        <v>0</v>
      </c>
      <c r="E12907">
        <v>0</v>
      </c>
      <c r="F12907" t="s">
        <v>20</v>
      </c>
      <c r="G12907" s="1">
        <v>38112</v>
      </c>
      <c r="H12907">
        <v>2</v>
      </c>
      <c r="J12907">
        <v>10</v>
      </c>
      <c r="K12907">
        <v>11907</v>
      </c>
      <c r="L12907" s="1">
        <v>366</v>
      </c>
      <c r="M12907" s="2">
        <f t="shared" si="603"/>
        <v>23.447222222222223</v>
      </c>
      <c r="N12907" s="2" t="str">
        <f t="shared" si="604"/>
        <v/>
      </c>
      <c r="O12907" s="2" t="str">
        <f t="shared" si="605"/>
        <v/>
      </c>
    </row>
    <row r="12908" spans="1:15" x14ac:dyDescent="0.25">
      <c r="A12908">
        <v>12907</v>
      </c>
      <c r="B12908">
        <v>3</v>
      </c>
      <c r="C12908" s="1">
        <v>21706</v>
      </c>
      <c r="D12908">
        <v>1440</v>
      </c>
      <c r="E12908">
        <v>2</v>
      </c>
      <c r="F12908" t="s">
        <v>23</v>
      </c>
      <c r="G12908" s="1">
        <v>38112</v>
      </c>
      <c r="H12908">
        <v>2</v>
      </c>
      <c r="J12908">
        <v>10</v>
      </c>
      <c r="K12908">
        <v>16807</v>
      </c>
      <c r="L12908" s="1">
        <v>366</v>
      </c>
      <c r="M12908" s="2">
        <f t="shared" si="603"/>
        <v>44.916666666666664</v>
      </c>
      <c r="N12908" s="2" t="str">
        <f t="shared" si="604"/>
        <v/>
      </c>
      <c r="O12908" s="2" t="str">
        <f t="shared" si="605"/>
        <v/>
      </c>
    </row>
    <row r="12909" spans="1:15" x14ac:dyDescent="0.25">
      <c r="A12909">
        <v>12908</v>
      </c>
      <c r="B12909">
        <v>2</v>
      </c>
      <c r="C12909" s="1">
        <v>25340</v>
      </c>
      <c r="D12909">
        <v>0</v>
      </c>
      <c r="E12909">
        <v>0</v>
      </c>
      <c r="F12909" t="s">
        <v>13</v>
      </c>
      <c r="G12909" s="1">
        <v>38113</v>
      </c>
      <c r="H12909">
        <v>0</v>
      </c>
      <c r="J12909">
        <v>21</v>
      </c>
      <c r="K12909">
        <v>11307</v>
      </c>
      <c r="L12909" s="1">
        <v>366</v>
      </c>
      <c r="M12909" s="2">
        <f t="shared" si="603"/>
        <v>34.969444444444441</v>
      </c>
      <c r="N12909" s="2" t="str">
        <f t="shared" si="604"/>
        <v/>
      </c>
      <c r="O12909" s="2" t="str">
        <f t="shared" si="605"/>
        <v/>
      </c>
    </row>
    <row r="12910" spans="1:15" x14ac:dyDescent="0.25">
      <c r="A12910">
        <v>12909</v>
      </c>
      <c r="B12910">
        <v>3</v>
      </c>
      <c r="C12910" s="1">
        <v>19797</v>
      </c>
      <c r="D12910">
        <v>0</v>
      </c>
      <c r="E12910">
        <v>0</v>
      </c>
      <c r="F12910" t="s">
        <v>13</v>
      </c>
      <c r="G12910" s="1">
        <v>38113</v>
      </c>
      <c r="H12910">
        <v>0</v>
      </c>
      <c r="J12910">
        <v>21</v>
      </c>
      <c r="K12910">
        <v>11307</v>
      </c>
      <c r="L12910" s="1">
        <v>366</v>
      </c>
      <c r="M12910" s="2">
        <f t="shared" si="603"/>
        <v>50.144444444444446</v>
      </c>
      <c r="N12910" s="2" t="str">
        <f t="shared" si="604"/>
        <v/>
      </c>
      <c r="O12910" s="2" t="str">
        <f t="shared" si="605"/>
        <v/>
      </c>
    </row>
    <row r="12911" spans="1:15" x14ac:dyDescent="0.25">
      <c r="A12911">
        <v>12910</v>
      </c>
      <c r="B12911">
        <v>3</v>
      </c>
      <c r="C12911" s="1">
        <v>21002</v>
      </c>
      <c r="D12911">
        <v>0</v>
      </c>
      <c r="E12911">
        <v>0</v>
      </c>
      <c r="F12911" t="s">
        <v>13</v>
      </c>
      <c r="G12911" s="1">
        <v>38113</v>
      </c>
      <c r="H12911">
        <v>0</v>
      </c>
      <c r="I12911" t="s">
        <v>15</v>
      </c>
      <c r="J12911">
        <v>21</v>
      </c>
      <c r="K12911">
        <v>88882</v>
      </c>
      <c r="L12911" s="1">
        <v>366</v>
      </c>
      <c r="M12911" s="2">
        <f t="shared" si="603"/>
        <v>46.847222222222221</v>
      </c>
      <c r="N12911" s="2" t="str">
        <f t="shared" si="604"/>
        <v/>
      </c>
      <c r="O12911" s="2" t="str">
        <f t="shared" si="605"/>
        <v/>
      </c>
    </row>
    <row r="12912" spans="1:15" x14ac:dyDescent="0.25">
      <c r="A12912">
        <v>12911</v>
      </c>
      <c r="B12912">
        <v>2</v>
      </c>
      <c r="C12912" s="1">
        <v>28561</v>
      </c>
      <c r="D12912">
        <v>2581</v>
      </c>
      <c r="E12912">
        <v>2</v>
      </c>
      <c r="F12912" t="s">
        <v>18</v>
      </c>
      <c r="G12912" s="1">
        <v>38113</v>
      </c>
      <c r="H12912">
        <v>2</v>
      </c>
      <c r="J12912">
        <v>10</v>
      </c>
      <c r="K12912">
        <v>12149</v>
      </c>
      <c r="L12912" s="1">
        <v>366</v>
      </c>
      <c r="M12912" s="2">
        <f t="shared" si="603"/>
        <v>26.15</v>
      </c>
      <c r="N12912" s="2" t="str">
        <f t="shared" si="604"/>
        <v/>
      </c>
      <c r="O12912" s="2" t="str">
        <f t="shared" si="605"/>
        <v/>
      </c>
    </row>
    <row r="12913" spans="1:15" x14ac:dyDescent="0.25">
      <c r="A12913">
        <v>12912</v>
      </c>
      <c r="B12913">
        <v>2</v>
      </c>
      <c r="C12913" s="1">
        <v>24601</v>
      </c>
      <c r="D12913">
        <v>0</v>
      </c>
      <c r="E12913">
        <v>0</v>
      </c>
      <c r="F12913" t="s">
        <v>20</v>
      </c>
      <c r="G12913" s="1">
        <v>38114</v>
      </c>
      <c r="H12913">
        <v>2</v>
      </c>
      <c r="J12913">
        <v>10</v>
      </c>
      <c r="K12913">
        <v>16607</v>
      </c>
      <c r="L12913" s="1">
        <v>366</v>
      </c>
      <c r="M12913" s="2">
        <f t="shared" si="603"/>
        <v>36.994444444444447</v>
      </c>
      <c r="N12913" s="2" t="str">
        <f t="shared" si="604"/>
        <v/>
      </c>
      <c r="O12913" s="2" t="str">
        <f t="shared" si="605"/>
        <v/>
      </c>
    </row>
    <row r="12914" spans="1:15" x14ac:dyDescent="0.25">
      <c r="A12914">
        <v>12913</v>
      </c>
      <c r="B12914">
        <v>3</v>
      </c>
      <c r="C12914" s="1">
        <v>24773</v>
      </c>
      <c r="D12914">
        <v>1100</v>
      </c>
      <c r="E12914">
        <v>2</v>
      </c>
      <c r="F12914" t="s">
        <v>14</v>
      </c>
      <c r="G12914" s="1">
        <v>38114</v>
      </c>
      <c r="H12914">
        <v>2</v>
      </c>
      <c r="J12914">
        <v>10</v>
      </c>
      <c r="K12914">
        <v>16707</v>
      </c>
      <c r="L12914" s="1">
        <v>366</v>
      </c>
      <c r="M12914" s="2">
        <f t="shared" si="603"/>
        <v>36.524999999999999</v>
      </c>
      <c r="N12914" s="2" t="str">
        <f t="shared" si="604"/>
        <v/>
      </c>
      <c r="O12914" s="2" t="str">
        <f t="shared" si="605"/>
        <v/>
      </c>
    </row>
    <row r="12915" spans="1:15" x14ac:dyDescent="0.25">
      <c r="A12915">
        <v>12914</v>
      </c>
      <c r="B12915">
        <v>3</v>
      </c>
      <c r="C12915" s="1">
        <v>21427</v>
      </c>
      <c r="D12915">
        <v>0</v>
      </c>
      <c r="E12915">
        <v>3</v>
      </c>
      <c r="F12915" t="s">
        <v>14</v>
      </c>
      <c r="G12915" s="1">
        <v>38117</v>
      </c>
      <c r="H12915">
        <v>0</v>
      </c>
      <c r="J12915">
        <v>21</v>
      </c>
      <c r="K12915">
        <v>11307</v>
      </c>
      <c r="L12915" s="1">
        <v>366</v>
      </c>
      <c r="M12915" s="2">
        <f t="shared" si="603"/>
        <v>45.694444444444443</v>
      </c>
      <c r="N12915" s="2" t="str">
        <f t="shared" si="604"/>
        <v/>
      </c>
      <c r="O12915" s="2" t="str">
        <f t="shared" si="605"/>
        <v/>
      </c>
    </row>
    <row r="12916" spans="1:15" x14ac:dyDescent="0.25">
      <c r="A12916">
        <v>12915</v>
      </c>
      <c r="B12916">
        <v>3</v>
      </c>
      <c r="C12916" s="1">
        <v>21093</v>
      </c>
      <c r="D12916">
        <v>0</v>
      </c>
      <c r="E12916">
        <v>0</v>
      </c>
      <c r="F12916" t="s">
        <v>13</v>
      </c>
      <c r="G12916" s="1">
        <v>38117</v>
      </c>
      <c r="H12916">
        <v>0</v>
      </c>
      <c r="J12916">
        <v>25</v>
      </c>
      <c r="K12916">
        <v>88882</v>
      </c>
      <c r="L12916" s="1">
        <v>366</v>
      </c>
      <c r="M12916" s="2">
        <f t="shared" si="603"/>
        <v>46.611111111111114</v>
      </c>
      <c r="N12916" s="2" t="str">
        <f t="shared" si="604"/>
        <v/>
      </c>
      <c r="O12916" s="2" t="str">
        <f t="shared" si="605"/>
        <v/>
      </c>
    </row>
    <row r="12917" spans="1:15" x14ac:dyDescent="0.25">
      <c r="A12917">
        <v>12916</v>
      </c>
      <c r="B12917">
        <v>4</v>
      </c>
      <c r="C12917" s="1">
        <v>25659</v>
      </c>
      <c r="D12917">
        <v>0</v>
      </c>
      <c r="E12917">
        <v>0</v>
      </c>
      <c r="F12917" t="s">
        <v>20</v>
      </c>
      <c r="G12917" s="1">
        <v>38117</v>
      </c>
      <c r="H12917">
        <v>2</v>
      </c>
      <c r="J12917">
        <v>10</v>
      </c>
      <c r="K12917">
        <v>10107</v>
      </c>
      <c r="L12917" s="1">
        <v>366</v>
      </c>
      <c r="M12917" s="2">
        <f t="shared" si="603"/>
        <v>34.108333333333334</v>
      </c>
      <c r="N12917" s="2" t="str">
        <f t="shared" si="604"/>
        <v/>
      </c>
      <c r="O12917" s="2" t="str">
        <f t="shared" si="605"/>
        <v/>
      </c>
    </row>
    <row r="12918" spans="1:15" x14ac:dyDescent="0.25">
      <c r="A12918">
        <v>12917</v>
      </c>
      <c r="B12918">
        <v>4</v>
      </c>
      <c r="C12918" s="1">
        <v>21347</v>
      </c>
      <c r="D12918">
        <v>0</v>
      </c>
      <c r="E12918">
        <v>0</v>
      </c>
      <c r="F12918" t="s">
        <v>20</v>
      </c>
      <c r="G12918" s="1">
        <v>38118</v>
      </c>
      <c r="H12918">
        <v>0</v>
      </c>
      <c r="J12918">
        <v>25</v>
      </c>
      <c r="K12918">
        <v>88882</v>
      </c>
      <c r="L12918" s="1">
        <v>366</v>
      </c>
      <c r="M12918" s="2">
        <f t="shared" si="603"/>
        <v>45.916666666666664</v>
      </c>
      <c r="N12918" s="2" t="str">
        <f t="shared" si="604"/>
        <v/>
      </c>
      <c r="O12918" s="2" t="str">
        <f t="shared" si="605"/>
        <v/>
      </c>
    </row>
    <row r="12919" spans="1:15" x14ac:dyDescent="0.25">
      <c r="A12919">
        <v>12918</v>
      </c>
      <c r="B12919">
        <v>2</v>
      </c>
      <c r="C12919" s="1">
        <v>23471</v>
      </c>
      <c r="D12919">
        <v>0</v>
      </c>
      <c r="E12919">
        <v>0</v>
      </c>
      <c r="F12919" t="s">
        <v>13</v>
      </c>
      <c r="G12919" s="1">
        <v>38118</v>
      </c>
      <c r="H12919">
        <v>0</v>
      </c>
      <c r="J12919">
        <v>23</v>
      </c>
      <c r="K12919">
        <v>88883</v>
      </c>
      <c r="L12919" s="1">
        <v>366</v>
      </c>
      <c r="M12919" s="2">
        <f t="shared" si="603"/>
        <v>40.102777777777774</v>
      </c>
      <c r="N12919" s="2" t="str">
        <f t="shared" si="604"/>
        <v/>
      </c>
      <c r="O12919" s="2" t="str">
        <f t="shared" si="605"/>
        <v/>
      </c>
    </row>
    <row r="12920" spans="1:15" x14ac:dyDescent="0.25">
      <c r="A12920">
        <v>12919</v>
      </c>
      <c r="B12920">
        <v>2</v>
      </c>
      <c r="C12920" s="1">
        <v>15018</v>
      </c>
      <c r="D12920">
        <v>0</v>
      </c>
      <c r="E12920">
        <v>0</v>
      </c>
      <c r="F12920" t="s">
        <v>14</v>
      </c>
      <c r="G12920" s="1">
        <v>38118</v>
      </c>
      <c r="H12920">
        <v>2</v>
      </c>
      <c r="J12920">
        <v>10</v>
      </c>
      <c r="K12920">
        <v>10107</v>
      </c>
      <c r="L12920" s="1">
        <v>366</v>
      </c>
      <c r="M12920" s="2">
        <f t="shared" si="603"/>
        <v>63.25</v>
      </c>
      <c r="N12920" s="2" t="str">
        <f t="shared" si="604"/>
        <v/>
      </c>
      <c r="O12920" s="2" t="str">
        <f t="shared" si="605"/>
        <v/>
      </c>
    </row>
    <row r="12921" spans="1:15" x14ac:dyDescent="0.25">
      <c r="A12921">
        <v>12920</v>
      </c>
      <c r="B12921">
        <v>1</v>
      </c>
      <c r="C12921" t="s">
        <v>12</v>
      </c>
      <c r="D12921">
        <v>0</v>
      </c>
      <c r="E12921">
        <v>0</v>
      </c>
      <c r="F12921" t="s">
        <v>13</v>
      </c>
      <c r="G12921" s="1">
        <v>38119</v>
      </c>
      <c r="H12921">
        <v>4</v>
      </c>
      <c r="J12921">
        <v>61</v>
      </c>
      <c r="K12921">
        <v>10107</v>
      </c>
      <c r="L12921" s="1">
        <v>366</v>
      </c>
      <c r="O12921" s="2" t="str">
        <f t="shared" si="605"/>
        <v/>
      </c>
    </row>
    <row r="12922" spans="1:15" x14ac:dyDescent="0.25">
      <c r="A12922">
        <v>12921</v>
      </c>
      <c r="B12922">
        <v>1</v>
      </c>
      <c r="C12922" t="s">
        <v>12</v>
      </c>
      <c r="D12922">
        <v>0</v>
      </c>
      <c r="E12922">
        <v>0</v>
      </c>
      <c r="F12922" t="s">
        <v>13</v>
      </c>
      <c r="G12922" s="1">
        <v>38119</v>
      </c>
      <c r="H12922">
        <v>4</v>
      </c>
      <c r="J12922">
        <v>61</v>
      </c>
      <c r="K12922">
        <v>10107</v>
      </c>
      <c r="L12922" s="1">
        <v>366</v>
      </c>
      <c r="O12922" s="2" t="str">
        <f t="shared" si="605"/>
        <v/>
      </c>
    </row>
    <row r="12923" spans="1:15" x14ac:dyDescent="0.25">
      <c r="A12923">
        <v>12922</v>
      </c>
      <c r="B12923">
        <v>1</v>
      </c>
      <c r="C12923" t="s">
        <v>12</v>
      </c>
      <c r="D12923">
        <v>0</v>
      </c>
      <c r="E12923">
        <v>0</v>
      </c>
      <c r="F12923" t="s">
        <v>13</v>
      </c>
      <c r="G12923" s="1">
        <v>38119</v>
      </c>
      <c r="H12923">
        <v>4</v>
      </c>
      <c r="J12923">
        <v>61</v>
      </c>
      <c r="K12923">
        <v>10107</v>
      </c>
      <c r="L12923" s="1">
        <v>366</v>
      </c>
      <c r="O12923" s="2" t="str">
        <f t="shared" si="605"/>
        <v/>
      </c>
    </row>
    <row r="12924" spans="1:15" x14ac:dyDescent="0.25">
      <c r="A12924">
        <v>12923</v>
      </c>
      <c r="B12924">
        <v>1</v>
      </c>
      <c r="C12924" t="s">
        <v>12</v>
      </c>
      <c r="D12924">
        <v>0</v>
      </c>
      <c r="E12924">
        <v>0</v>
      </c>
      <c r="F12924" t="s">
        <v>13</v>
      </c>
      <c r="G12924" s="1">
        <v>38119</v>
      </c>
      <c r="H12924">
        <v>4</v>
      </c>
      <c r="J12924">
        <v>61</v>
      </c>
      <c r="K12924">
        <v>10107</v>
      </c>
      <c r="L12924" s="1">
        <v>366</v>
      </c>
      <c r="O12924" s="2" t="str">
        <f t="shared" si="605"/>
        <v/>
      </c>
    </row>
    <row r="12925" spans="1:15" x14ac:dyDescent="0.25">
      <c r="A12925">
        <v>12924</v>
      </c>
      <c r="B12925">
        <v>1</v>
      </c>
      <c r="C12925" t="s">
        <v>12</v>
      </c>
      <c r="D12925">
        <v>0</v>
      </c>
      <c r="E12925">
        <v>0</v>
      </c>
      <c r="F12925" t="s">
        <v>13</v>
      </c>
      <c r="G12925" s="1">
        <v>38119</v>
      </c>
      <c r="H12925">
        <v>4</v>
      </c>
      <c r="J12925">
        <v>61</v>
      </c>
      <c r="K12925">
        <v>10107</v>
      </c>
      <c r="L12925" s="1">
        <v>366</v>
      </c>
      <c r="O12925" s="2" t="str">
        <f t="shared" si="605"/>
        <v/>
      </c>
    </row>
    <row r="12926" spans="1:15" x14ac:dyDescent="0.25">
      <c r="A12926">
        <v>12925</v>
      </c>
      <c r="B12926">
        <v>1</v>
      </c>
      <c r="C12926" t="s">
        <v>12</v>
      </c>
      <c r="D12926">
        <v>0</v>
      </c>
      <c r="E12926">
        <v>0</v>
      </c>
      <c r="F12926" t="s">
        <v>13</v>
      </c>
      <c r="G12926" s="1">
        <v>38119</v>
      </c>
      <c r="H12926">
        <v>4</v>
      </c>
      <c r="J12926">
        <v>61</v>
      </c>
      <c r="K12926">
        <v>10107</v>
      </c>
      <c r="L12926" s="1">
        <v>366</v>
      </c>
      <c r="O12926" s="2" t="str">
        <f t="shared" si="605"/>
        <v/>
      </c>
    </row>
    <row r="12927" spans="1:15" x14ac:dyDescent="0.25">
      <c r="A12927">
        <v>12926</v>
      </c>
      <c r="B12927">
        <v>1</v>
      </c>
      <c r="C12927" t="s">
        <v>12</v>
      </c>
      <c r="D12927">
        <v>0</v>
      </c>
      <c r="E12927">
        <v>0</v>
      </c>
      <c r="F12927" t="s">
        <v>13</v>
      </c>
      <c r="G12927" s="1">
        <v>38119</v>
      </c>
      <c r="H12927">
        <v>4</v>
      </c>
      <c r="J12927">
        <v>61</v>
      </c>
      <c r="K12927">
        <v>10107</v>
      </c>
      <c r="L12927" s="1">
        <v>366</v>
      </c>
      <c r="O12927" s="2" t="str">
        <f t="shared" si="605"/>
        <v/>
      </c>
    </row>
    <row r="12928" spans="1:15" x14ac:dyDescent="0.25">
      <c r="A12928">
        <v>12927</v>
      </c>
      <c r="B12928">
        <v>1</v>
      </c>
      <c r="C12928" t="s">
        <v>12</v>
      </c>
      <c r="D12928">
        <v>0</v>
      </c>
      <c r="E12928">
        <v>0</v>
      </c>
      <c r="F12928" t="s">
        <v>13</v>
      </c>
      <c r="G12928" s="1">
        <v>38119</v>
      </c>
      <c r="H12928">
        <v>4</v>
      </c>
      <c r="J12928">
        <v>61</v>
      </c>
      <c r="K12928">
        <v>10107</v>
      </c>
      <c r="L12928" s="1">
        <v>366</v>
      </c>
      <c r="O12928" s="2" t="str">
        <f t="shared" si="605"/>
        <v/>
      </c>
    </row>
    <row r="12929" spans="1:15" x14ac:dyDescent="0.25">
      <c r="A12929">
        <v>12928</v>
      </c>
      <c r="B12929">
        <v>1</v>
      </c>
      <c r="C12929" t="s">
        <v>12</v>
      </c>
      <c r="D12929">
        <v>0</v>
      </c>
      <c r="E12929">
        <v>0</v>
      </c>
      <c r="F12929" t="s">
        <v>13</v>
      </c>
      <c r="G12929" s="1">
        <v>38119</v>
      </c>
      <c r="H12929">
        <v>4</v>
      </c>
      <c r="J12929">
        <v>61</v>
      </c>
      <c r="K12929">
        <v>10107</v>
      </c>
      <c r="L12929" s="1">
        <v>366</v>
      </c>
      <c r="O12929" s="2" t="str">
        <f t="shared" si="605"/>
        <v/>
      </c>
    </row>
    <row r="12930" spans="1:15" x14ac:dyDescent="0.25">
      <c r="A12930">
        <v>12929</v>
      </c>
      <c r="B12930">
        <v>1</v>
      </c>
      <c r="C12930" t="s">
        <v>12</v>
      </c>
      <c r="D12930">
        <v>0</v>
      </c>
      <c r="E12930">
        <v>0</v>
      </c>
      <c r="F12930" t="s">
        <v>13</v>
      </c>
      <c r="G12930" s="1">
        <v>38119</v>
      </c>
      <c r="H12930">
        <v>4</v>
      </c>
      <c r="J12930">
        <v>61</v>
      </c>
      <c r="K12930">
        <v>10107</v>
      </c>
      <c r="L12930" s="1">
        <v>366</v>
      </c>
      <c r="O12930" s="2" t="str">
        <f t="shared" si="605"/>
        <v/>
      </c>
    </row>
    <row r="12931" spans="1:15" x14ac:dyDescent="0.25">
      <c r="A12931">
        <v>12930</v>
      </c>
      <c r="B12931">
        <v>1</v>
      </c>
      <c r="C12931" t="s">
        <v>12</v>
      </c>
      <c r="D12931">
        <v>0</v>
      </c>
      <c r="E12931">
        <v>0</v>
      </c>
      <c r="F12931" t="s">
        <v>13</v>
      </c>
      <c r="G12931" s="1">
        <v>38119</v>
      </c>
      <c r="H12931">
        <v>4</v>
      </c>
      <c r="J12931">
        <v>61</v>
      </c>
      <c r="K12931">
        <v>10107</v>
      </c>
      <c r="L12931" s="1">
        <v>366</v>
      </c>
      <c r="O12931" s="2" t="str">
        <f t="shared" si="605"/>
        <v/>
      </c>
    </row>
    <row r="12932" spans="1:15" x14ac:dyDescent="0.25">
      <c r="A12932">
        <v>12931</v>
      </c>
      <c r="B12932">
        <v>1</v>
      </c>
      <c r="C12932" t="s">
        <v>12</v>
      </c>
      <c r="D12932">
        <v>0</v>
      </c>
      <c r="E12932">
        <v>0</v>
      </c>
      <c r="F12932" t="s">
        <v>13</v>
      </c>
      <c r="G12932" s="1">
        <v>38119</v>
      </c>
      <c r="H12932">
        <v>4</v>
      </c>
      <c r="J12932">
        <v>61</v>
      </c>
      <c r="K12932">
        <v>10107</v>
      </c>
      <c r="L12932" s="1">
        <v>366</v>
      </c>
      <c r="O12932" s="2" t="str">
        <f t="shared" si="605"/>
        <v/>
      </c>
    </row>
    <row r="12933" spans="1:15" x14ac:dyDescent="0.25">
      <c r="A12933">
        <v>12932</v>
      </c>
      <c r="B12933">
        <v>1</v>
      </c>
      <c r="C12933" t="s">
        <v>12</v>
      </c>
      <c r="D12933">
        <v>0</v>
      </c>
      <c r="E12933">
        <v>0</v>
      </c>
      <c r="F12933" t="s">
        <v>13</v>
      </c>
      <c r="G12933" s="1">
        <v>38119</v>
      </c>
      <c r="H12933">
        <v>4</v>
      </c>
      <c r="J12933">
        <v>61</v>
      </c>
      <c r="K12933">
        <v>10107</v>
      </c>
      <c r="L12933" s="1">
        <v>366</v>
      </c>
      <c r="O12933" s="2" t="str">
        <f t="shared" ref="O12933:O12996" si="606">IF(N12933="","",N12933-M12933)</f>
        <v/>
      </c>
    </row>
    <row r="12934" spans="1:15" x14ac:dyDescent="0.25">
      <c r="A12934">
        <v>12933</v>
      </c>
      <c r="B12934">
        <v>1</v>
      </c>
      <c r="C12934" t="s">
        <v>12</v>
      </c>
      <c r="D12934">
        <v>0</v>
      </c>
      <c r="E12934">
        <v>0</v>
      </c>
      <c r="F12934" t="s">
        <v>13</v>
      </c>
      <c r="G12934" s="1">
        <v>38119</v>
      </c>
      <c r="H12934">
        <v>4</v>
      </c>
      <c r="J12934">
        <v>61</v>
      </c>
      <c r="K12934">
        <v>10107</v>
      </c>
      <c r="L12934" s="1">
        <v>366</v>
      </c>
      <c r="O12934" s="2" t="str">
        <f t="shared" si="606"/>
        <v/>
      </c>
    </row>
    <row r="12935" spans="1:15" x14ac:dyDescent="0.25">
      <c r="A12935">
        <v>12934</v>
      </c>
      <c r="B12935">
        <v>1</v>
      </c>
      <c r="C12935" t="s">
        <v>12</v>
      </c>
      <c r="D12935">
        <v>0</v>
      </c>
      <c r="E12935">
        <v>0</v>
      </c>
      <c r="F12935" t="s">
        <v>13</v>
      </c>
      <c r="G12935" s="1">
        <v>38119</v>
      </c>
      <c r="H12935">
        <v>4</v>
      </c>
      <c r="J12935">
        <v>61</v>
      </c>
      <c r="K12935">
        <v>10107</v>
      </c>
      <c r="L12935" s="1">
        <v>366</v>
      </c>
      <c r="O12935" s="2" t="str">
        <f t="shared" si="606"/>
        <v/>
      </c>
    </row>
    <row r="12936" spans="1:15" x14ac:dyDescent="0.25">
      <c r="A12936">
        <v>12935</v>
      </c>
      <c r="B12936">
        <v>1</v>
      </c>
      <c r="C12936" t="s">
        <v>12</v>
      </c>
      <c r="D12936">
        <v>0</v>
      </c>
      <c r="E12936">
        <v>0</v>
      </c>
      <c r="F12936" t="s">
        <v>13</v>
      </c>
      <c r="G12936" s="1">
        <v>38119</v>
      </c>
      <c r="H12936">
        <v>4</v>
      </c>
      <c r="J12936">
        <v>61</v>
      </c>
      <c r="K12936">
        <v>10107</v>
      </c>
      <c r="L12936" s="1">
        <v>366</v>
      </c>
      <c r="O12936" s="2" t="str">
        <f t="shared" si="606"/>
        <v/>
      </c>
    </row>
    <row r="12937" spans="1:15" x14ac:dyDescent="0.25">
      <c r="A12937">
        <v>12936</v>
      </c>
      <c r="B12937">
        <v>2</v>
      </c>
      <c r="C12937" s="1">
        <v>13262</v>
      </c>
      <c r="D12937">
        <v>893</v>
      </c>
      <c r="E12937">
        <v>0</v>
      </c>
      <c r="F12937" t="s">
        <v>14</v>
      </c>
      <c r="G12937" s="1">
        <v>38119</v>
      </c>
      <c r="H12937">
        <v>0</v>
      </c>
      <c r="J12937">
        <v>21</v>
      </c>
      <c r="K12937">
        <v>88881</v>
      </c>
      <c r="L12937" s="1">
        <v>366</v>
      </c>
      <c r="M12937" s="2">
        <f t="shared" ref="M12937:M12996" si="607">DAYS360(C12937,G12937,TRUE)/360</f>
        <v>68.055555555555557</v>
      </c>
      <c r="N12937" s="2" t="str">
        <f t="shared" ref="N12937:N12996" si="608">IF(DAYS360(C12937,L12937)/360&gt;0,DAYS360(C12937,L12937)/360,"")</f>
        <v/>
      </c>
      <c r="O12937" s="2" t="str">
        <f t="shared" si="606"/>
        <v/>
      </c>
    </row>
    <row r="12938" spans="1:15" x14ac:dyDescent="0.25">
      <c r="A12938">
        <v>12937</v>
      </c>
      <c r="B12938">
        <v>2</v>
      </c>
      <c r="C12938" s="1">
        <v>20379</v>
      </c>
      <c r="D12938">
        <v>2600</v>
      </c>
      <c r="E12938">
        <v>0</v>
      </c>
      <c r="F12938" t="s">
        <v>20</v>
      </c>
      <c r="G12938" s="1">
        <v>38121</v>
      </c>
      <c r="H12938">
        <v>0</v>
      </c>
      <c r="J12938">
        <v>21</v>
      </c>
      <c r="K12938">
        <v>11307</v>
      </c>
      <c r="L12938" s="1">
        <v>366</v>
      </c>
      <c r="M12938" s="2">
        <f t="shared" si="607"/>
        <v>48.575000000000003</v>
      </c>
      <c r="N12938" s="2" t="str">
        <f t="shared" si="608"/>
        <v/>
      </c>
      <c r="O12938" s="2" t="str">
        <f t="shared" si="606"/>
        <v/>
      </c>
    </row>
    <row r="12939" spans="1:15" x14ac:dyDescent="0.25">
      <c r="A12939">
        <v>12938</v>
      </c>
      <c r="B12939">
        <v>2</v>
      </c>
      <c r="C12939" s="1">
        <v>28560</v>
      </c>
      <c r="D12939">
        <v>0</v>
      </c>
      <c r="E12939">
        <v>0</v>
      </c>
      <c r="F12939" t="s">
        <v>20</v>
      </c>
      <c r="G12939" s="1">
        <v>38121</v>
      </c>
      <c r="H12939">
        <v>2</v>
      </c>
      <c r="J12939">
        <v>10</v>
      </c>
      <c r="K12939">
        <v>13607</v>
      </c>
      <c r="L12939" s="1">
        <v>366</v>
      </c>
      <c r="M12939" s="2">
        <f t="shared" si="607"/>
        <v>26.175000000000001</v>
      </c>
      <c r="N12939" s="2" t="str">
        <f t="shared" si="608"/>
        <v/>
      </c>
      <c r="O12939" s="2" t="str">
        <f t="shared" si="606"/>
        <v/>
      </c>
    </row>
    <row r="12940" spans="1:15" x14ac:dyDescent="0.25">
      <c r="A12940">
        <v>12939</v>
      </c>
      <c r="B12940">
        <v>3</v>
      </c>
      <c r="C12940" s="1">
        <v>14723</v>
      </c>
      <c r="D12940">
        <v>0</v>
      </c>
      <c r="E12940">
        <v>0</v>
      </c>
      <c r="F12940" t="s">
        <v>13</v>
      </c>
      <c r="G12940" s="1">
        <v>38124</v>
      </c>
      <c r="H12940">
        <v>0</v>
      </c>
      <c r="J12940">
        <v>23</v>
      </c>
      <c r="K12940">
        <v>88883</v>
      </c>
      <c r="L12940" s="1">
        <v>366</v>
      </c>
      <c r="M12940" s="2">
        <f t="shared" si="607"/>
        <v>64.069444444444443</v>
      </c>
      <c r="N12940" s="2" t="str">
        <f t="shared" si="608"/>
        <v/>
      </c>
      <c r="O12940" s="2" t="str">
        <f t="shared" si="606"/>
        <v/>
      </c>
    </row>
    <row r="12941" spans="1:15" x14ac:dyDescent="0.25">
      <c r="A12941">
        <v>12940</v>
      </c>
      <c r="B12941">
        <v>4</v>
      </c>
      <c r="C12941" s="1">
        <v>23309</v>
      </c>
      <c r="D12941">
        <v>0</v>
      </c>
      <c r="E12941">
        <v>0</v>
      </c>
      <c r="F12941" t="s">
        <v>20</v>
      </c>
      <c r="G12941" s="1">
        <v>38124</v>
      </c>
      <c r="H12941">
        <v>0</v>
      </c>
      <c r="J12941">
        <v>25</v>
      </c>
      <c r="K12941">
        <v>88882</v>
      </c>
      <c r="L12941" s="1">
        <v>366</v>
      </c>
      <c r="M12941" s="2">
        <f t="shared" si="607"/>
        <v>40.56111111111111</v>
      </c>
      <c r="N12941" s="2" t="str">
        <f t="shared" si="608"/>
        <v/>
      </c>
      <c r="O12941" s="2" t="str">
        <f t="shared" si="606"/>
        <v/>
      </c>
    </row>
    <row r="12942" spans="1:15" x14ac:dyDescent="0.25">
      <c r="A12942">
        <v>12941</v>
      </c>
      <c r="B12942">
        <v>2</v>
      </c>
      <c r="C12942" s="1">
        <v>22402</v>
      </c>
      <c r="D12942">
        <v>0</v>
      </c>
      <c r="E12942">
        <v>2</v>
      </c>
      <c r="F12942" t="s">
        <v>14</v>
      </c>
      <c r="G12942" s="1">
        <v>38124</v>
      </c>
      <c r="H12942">
        <v>2</v>
      </c>
      <c r="J12942">
        <v>10</v>
      </c>
      <c r="K12942">
        <v>10307</v>
      </c>
      <c r="L12942" s="1">
        <v>366</v>
      </c>
      <c r="M12942" s="2">
        <f t="shared" si="607"/>
        <v>43.044444444444444</v>
      </c>
      <c r="N12942" s="2" t="str">
        <f t="shared" si="608"/>
        <v/>
      </c>
      <c r="O12942" s="2" t="str">
        <f t="shared" si="606"/>
        <v/>
      </c>
    </row>
    <row r="12943" spans="1:15" x14ac:dyDescent="0.25">
      <c r="A12943">
        <v>12942</v>
      </c>
      <c r="B12943">
        <v>2</v>
      </c>
      <c r="C12943" s="1">
        <v>26468</v>
      </c>
      <c r="D12943">
        <v>0</v>
      </c>
      <c r="E12943">
        <v>0</v>
      </c>
      <c r="F12943" t="s">
        <v>20</v>
      </c>
      <c r="G12943" s="1">
        <v>38124</v>
      </c>
      <c r="H12943">
        <v>2</v>
      </c>
      <c r="J12943">
        <v>10</v>
      </c>
      <c r="K12943">
        <v>18707</v>
      </c>
      <c r="L12943" s="1">
        <v>366</v>
      </c>
      <c r="M12943" s="2">
        <f t="shared" si="607"/>
        <v>31.913888888888888</v>
      </c>
      <c r="N12943" s="2" t="str">
        <f t="shared" si="608"/>
        <v/>
      </c>
      <c r="O12943" s="2" t="str">
        <f t="shared" si="606"/>
        <v/>
      </c>
    </row>
    <row r="12944" spans="1:15" x14ac:dyDescent="0.25">
      <c r="A12944">
        <v>12943</v>
      </c>
      <c r="B12944">
        <v>4</v>
      </c>
      <c r="C12944" s="1">
        <v>37938</v>
      </c>
      <c r="D12944">
        <v>0</v>
      </c>
      <c r="E12944">
        <v>0</v>
      </c>
      <c r="F12944" t="s">
        <v>20</v>
      </c>
      <c r="G12944" s="1">
        <v>38126</v>
      </c>
      <c r="H12944">
        <v>2</v>
      </c>
      <c r="J12944">
        <v>21</v>
      </c>
      <c r="K12944">
        <v>10107</v>
      </c>
      <c r="L12944" s="1">
        <v>366</v>
      </c>
      <c r="M12944" s="2">
        <f t="shared" si="607"/>
        <v>0.51666666666666672</v>
      </c>
      <c r="N12944" s="2" t="str">
        <f t="shared" si="608"/>
        <v/>
      </c>
      <c r="O12944" s="2" t="str">
        <f t="shared" si="606"/>
        <v/>
      </c>
    </row>
    <row r="12945" spans="1:15" x14ac:dyDescent="0.25">
      <c r="A12945">
        <v>12944</v>
      </c>
      <c r="B12945">
        <v>4</v>
      </c>
      <c r="C12945" s="1">
        <v>28245</v>
      </c>
      <c r="D12945">
        <v>0</v>
      </c>
      <c r="E12945">
        <v>0</v>
      </c>
      <c r="F12945" t="s">
        <v>13</v>
      </c>
      <c r="G12945" s="1">
        <v>38126</v>
      </c>
      <c r="H12945">
        <v>0</v>
      </c>
      <c r="I12945" t="s">
        <v>19</v>
      </c>
      <c r="J12945">
        <v>21</v>
      </c>
      <c r="K12945">
        <v>17607</v>
      </c>
      <c r="L12945" s="1">
        <v>38925</v>
      </c>
      <c r="M12945" s="2">
        <f t="shared" si="607"/>
        <v>27.052777777777777</v>
      </c>
      <c r="N12945" s="2">
        <f t="shared" si="608"/>
        <v>29.241666666666667</v>
      </c>
      <c r="O12945" s="2">
        <f t="shared" si="606"/>
        <v>2.18888888888889</v>
      </c>
    </row>
    <row r="12946" spans="1:15" x14ac:dyDescent="0.25">
      <c r="A12946">
        <v>12945</v>
      </c>
      <c r="B12946">
        <v>2</v>
      </c>
      <c r="C12946" s="1">
        <v>25250</v>
      </c>
      <c r="D12946">
        <v>0</v>
      </c>
      <c r="E12946">
        <v>0</v>
      </c>
      <c r="F12946" t="s">
        <v>13</v>
      </c>
      <c r="G12946" s="1">
        <v>38128</v>
      </c>
      <c r="H12946">
        <v>0</v>
      </c>
      <c r="J12946">
        <v>21</v>
      </c>
      <c r="K12946">
        <v>88882</v>
      </c>
      <c r="L12946" s="1">
        <v>366</v>
      </c>
      <c r="M12946" s="2">
        <f t="shared" si="607"/>
        <v>35.263888888888886</v>
      </c>
      <c r="N12946" s="2" t="str">
        <f t="shared" si="608"/>
        <v/>
      </c>
      <c r="O12946" s="2" t="str">
        <f t="shared" si="606"/>
        <v/>
      </c>
    </row>
    <row r="12947" spans="1:15" x14ac:dyDescent="0.25">
      <c r="A12947">
        <v>12946</v>
      </c>
      <c r="B12947">
        <v>2</v>
      </c>
      <c r="C12947" s="1">
        <v>16382</v>
      </c>
      <c r="D12947">
        <v>1600</v>
      </c>
      <c r="E12947">
        <v>0</v>
      </c>
      <c r="F12947" t="s">
        <v>14</v>
      </c>
      <c r="G12947" s="1">
        <v>38128</v>
      </c>
      <c r="H12947">
        <v>0</v>
      </c>
      <c r="J12947">
        <v>21</v>
      </c>
      <c r="K12947">
        <v>88881</v>
      </c>
      <c r="L12947" s="1">
        <v>366</v>
      </c>
      <c r="M12947" s="2">
        <f t="shared" si="607"/>
        <v>59.541666666666664</v>
      </c>
      <c r="N12947" s="2" t="str">
        <f t="shared" si="608"/>
        <v/>
      </c>
      <c r="O12947" s="2" t="str">
        <f t="shared" si="606"/>
        <v/>
      </c>
    </row>
    <row r="12948" spans="1:15" x14ac:dyDescent="0.25">
      <c r="A12948">
        <v>12947</v>
      </c>
      <c r="B12948">
        <v>2</v>
      </c>
      <c r="C12948" s="1">
        <v>22770</v>
      </c>
      <c r="D12948">
        <v>0</v>
      </c>
      <c r="E12948">
        <v>0</v>
      </c>
      <c r="F12948" t="s">
        <v>13</v>
      </c>
      <c r="G12948" s="1">
        <v>38131</v>
      </c>
      <c r="H12948">
        <v>0</v>
      </c>
      <c r="J12948">
        <v>25</v>
      </c>
      <c r="K12948">
        <v>88882</v>
      </c>
      <c r="L12948" s="1">
        <v>366</v>
      </c>
      <c r="M12948" s="2">
        <f t="shared" si="607"/>
        <v>42.055555555555557</v>
      </c>
      <c r="N12948" s="2" t="str">
        <f t="shared" si="608"/>
        <v/>
      </c>
      <c r="O12948" s="2" t="str">
        <f t="shared" si="606"/>
        <v/>
      </c>
    </row>
    <row r="12949" spans="1:15" x14ac:dyDescent="0.25">
      <c r="A12949">
        <v>12948</v>
      </c>
      <c r="B12949">
        <v>4</v>
      </c>
      <c r="C12949" s="1">
        <v>28244</v>
      </c>
      <c r="D12949">
        <v>1641</v>
      </c>
      <c r="E12949">
        <v>1</v>
      </c>
      <c r="F12949" t="s">
        <v>26</v>
      </c>
      <c r="G12949" s="1">
        <v>38131</v>
      </c>
      <c r="H12949">
        <v>2</v>
      </c>
      <c r="J12949">
        <v>10</v>
      </c>
      <c r="K12949">
        <v>10107</v>
      </c>
      <c r="L12949" s="1">
        <v>366</v>
      </c>
      <c r="M12949" s="2">
        <f t="shared" si="607"/>
        <v>27.069444444444443</v>
      </c>
      <c r="N12949" s="2" t="str">
        <f t="shared" si="608"/>
        <v/>
      </c>
      <c r="O12949" s="2" t="str">
        <f t="shared" si="606"/>
        <v/>
      </c>
    </row>
    <row r="12950" spans="1:15" x14ac:dyDescent="0.25">
      <c r="A12950">
        <v>12949</v>
      </c>
      <c r="B12950">
        <v>2</v>
      </c>
      <c r="C12950" s="1">
        <v>18633</v>
      </c>
      <c r="D12950">
        <v>0</v>
      </c>
      <c r="E12950">
        <v>1</v>
      </c>
      <c r="F12950" t="s">
        <v>14</v>
      </c>
      <c r="G12950" s="1">
        <v>38132</v>
      </c>
      <c r="H12950">
        <v>2</v>
      </c>
      <c r="J12950">
        <v>10</v>
      </c>
      <c r="K12950">
        <v>10107</v>
      </c>
      <c r="L12950" s="1">
        <v>366</v>
      </c>
      <c r="M12950" s="2">
        <f t="shared" si="607"/>
        <v>53.388888888888886</v>
      </c>
      <c r="N12950" s="2" t="str">
        <f t="shared" si="608"/>
        <v/>
      </c>
      <c r="O12950" s="2" t="str">
        <f t="shared" si="606"/>
        <v/>
      </c>
    </row>
    <row r="12951" spans="1:15" x14ac:dyDescent="0.25">
      <c r="A12951">
        <v>12950</v>
      </c>
      <c r="B12951">
        <v>3</v>
      </c>
      <c r="C12951" s="1">
        <v>21863</v>
      </c>
      <c r="D12951">
        <v>0</v>
      </c>
      <c r="E12951">
        <v>0</v>
      </c>
      <c r="F12951" t="s">
        <v>13</v>
      </c>
      <c r="G12951" s="1">
        <v>38133</v>
      </c>
      <c r="H12951">
        <v>0</v>
      </c>
      <c r="J12951">
        <v>25</v>
      </c>
      <c r="K12951">
        <v>88882</v>
      </c>
      <c r="L12951" s="1">
        <v>366</v>
      </c>
      <c r="M12951" s="2">
        <f t="shared" si="607"/>
        <v>44.547222222222224</v>
      </c>
      <c r="N12951" s="2" t="str">
        <f t="shared" si="608"/>
        <v/>
      </c>
      <c r="O12951" s="2" t="str">
        <f t="shared" si="606"/>
        <v/>
      </c>
    </row>
    <row r="12952" spans="1:15" x14ac:dyDescent="0.25">
      <c r="A12952">
        <v>12951</v>
      </c>
      <c r="B12952">
        <v>2</v>
      </c>
      <c r="C12952" s="1">
        <v>19449</v>
      </c>
      <c r="D12952">
        <v>0</v>
      </c>
      <c r="E12952">
        <v>0</v>
      </c>
      <c r="F12952" t="s">
        <v>13</v>
      </c>
      <c r="G12952" s="1">
        <v>38133</v>
      </c>
      <c r="H12952">
        <v>0</v>
      </c>
      <c r="J12952">
        <v>25</v>
      </c>
      <c r="K12952">
        <v>88882</v>
      </c>
      <c r="L12952" s="1">
        <v>366</v>
      </c>
      <c r="M12952" s="2">
        <f t="shared" si="607"/>
        <v>51.155555555555559</v>
      </c>
      <c r="N12952" s="2" t="str">
        <f t="shared" si="608"/>
        <v/>
      </c>
      <c r="O12952" s="2" t="str">
        <f t="shared" si="606"/>
        <v/>
      </c>
    </row>
    <row r="12953" spans="1:15" x14ac:dyDescent="0.25">
      <c r="A12953">
        <v>12952</v>
      </c>
      <c r="B12953">
        <v>2</v>
      </c>
      <c r="C12953" s="1">
        <v>26683</v>
      </c>
      <c r="D12953">
        <v>1575</v>
      </c>
      <c r="E12953">
        <v>0</v>
      </c>
      <c r="F12953" t="s">
        <v>20</v>
      </c>
      <c r="G12953" s="1">
        <v>38134</v>
      </c>
      <c r="H12953">
        <v>2</v>
      </c>
      <c r="J12953">
        <v>10</v>
      </c>
      <c r="K12953">
        <v>10307</v>
      </c>
      <c r="L12953" s="1">
        <v>366</v>
      </c>
      <c r="M12953" s="2">
        <f t="shared" si="607"/>
        <v>31.355555555555554</v>
      </c>
      <c r="N12953" s="2" t="str">
        <f t="shared" si="608"/>
        <v/>
      </c>
      <c r="O12953" s="2" t="str">
        <f t="shared" si="606"/>
        <v/>
      </c>
    </row>
    <row r="12954" spans="1:15" x14ac:dyDescent="0.25">
      <c r="A12954">
        <v>12953</v>
      </c>
      <c r="B12954">
        <v>2</v>
      </c>
      <c r="C12954" s="1">
        <v>24293</v>
      </c>
      <c r="D12954">
        <v>1930</v>
      </c>
      <c r="E12954">
        <v>0</v>
      </c>
      <c r="F12954" t="s">
        <v>20</v>
      </c>
      <c r="G12954" s="1">
        <v>38135</v>
      </c>
      <c r="H12954">
        <v>2</v>
      </c>
      <c r="J12954">
        <v>10</v>
      </c>
      <c r="K12954">
        <v>15707</v>
      </c>
      <c r="L12954" s="1">
        <v>366</v>
      </c>
      <c r="M12954" s="2">
        <f t="shared" si="607"/>
        <v>37.897222222222226</v>
      </c>
      <c r="N12954" s="2" t="str">
        <f t="shared" si="608"/>
        <v/>
      </c>
      <c r="O12954" s="2" t="str">
        <f t="shared" si="606"/>
        <v/>
      </c>
    </row>
    <row r="12955" spans="1:15" x14ac:dyDescent="0.25">
      <c r="A12955">
        <v>12954</v>
      </c>
      <c r="B12955">
        <v>4</v>
      </c>
      <c r="C12955" s="1">
        <v>34515</v>
      </c>
      <c r="D12955">
        <v>0</v>
      </c>
      <c r="E12955">
        <v>0</v>
      </c>
      <c r="F12955" t="s">
        <v>20</v>
      </c>
      <c r="G12955" s="1">
        <v>38135</v>
      </c>
      <c r="H12955">
        <v>2</v>
      </c>
      <c r="J12955">
        <v>21</v>
      </c>
      <c r="K12955">
        <v>10107</v>
      </c>
      <c r="L12955" s="1">
        <v>366</v>
      </c>
      <c r="M12955" s="2">
        <f t="shared" si="607"/>
        <v>9.9111111111111114</v>
      </c>
      <c r="N12955" s="2" t="str">
        <f t="shared" si="608"/>
        <v/>
      </c>
      <c r="O12955" s="2" t="str">
        <f t="shared" si="606"/>
        <v/>
      </c>
    </row>
    <row r="12956" spans="1:15" x14ac:dyDescent="0.25">
      <c r="A12956">
        <v>12955</v>
      </c>
      <c r="B12956">
        <v>2</v>
      </c>
      <c r="C12956" s="1">
        <v>23366</v>
      </c>
      <c r="D12956">
        <v>0</v>
      </c>
      <c r="E12956">
        <v>0</v>
      </c>
      <c r="F12956" t="s">
        <v>13</v>
      </c>
      <c r="G12956" s="1">
        <v>38139</v>
      </c>
      <c r="H12956">
        <v>0</v>
      </c>
      <c r="J12956">
        <v>25</v>
      </c>
      <c r="K12956">
        <v>88882</v>
      </c>
      <c r="L12956" s="1">
        <v>366</v>
      </c>
      <c r="M12956" s="2">
        <f t="shared" si="607"/>
        <v>40.444444444444443</v>
      </c>
      <c r="N12956" s="2" t="str">
        <f t="shared" si="608"/>
        <v/>
      </c>
      <c r="O12956" s="2" t="str">
        <f t="shared" si="606"/>
        <v/>
      </c>
    </row>
    <row r="12957" spans="1:15" x14ac:dyDescent="0.25">
      <c r="A12957">
        <v>12956</v>
      </c>
      <c r="B12957">
        <v>2</v>
      </c>
      <c r="C12957" s="1">
        <v>21537</v>
      </c>
      <c r="D12957">
        <v>0</v>
      </c>
      <c r="E12957">
        <v>0</v>
      </c>
      <c r="F12957" t="s">
        <v>13</v>
      </c>
      <c r="G12957" s="1">
        <v>38139</v>
      </c>
      <c r="H12957">
        <v>0</v>
      </c>
      <c r="J12957">
        <v>23</v>
      </c>
      <c r="K12957">
        <v>88883</v>
      </c>
      <c r="L12957" s="1">
        <v>366</v>
      </c>
      <c r="M12957" s="2">
        <f t="shared" si="607"/>
        <v>45.452777777777776</v>
      </c>
      <c r="N12957" s="2" t="str">
        <f t="shared" si="608"/>
        <v/>
      </c>
      <c r="O12957" s="2" t="str">
        <f t="shared" si="606"/>
        <v/>
      </c>
    </row>
    <row r="12958" spans="1:15" x14ac:dyDescent="0.25">
      <c r="A12958">
        <v>12957</v>
      </c>
      <c r="B12958">
        <v>3</v>
      </c>
      <c r="C12958" s="1">
        <v>27946</v>
      </c>
      <c r="D12958">
        <v>3500</v>
      </c>
      <c r="E12958">
        <v>1</v>
      </c>
      <c r="F12958" t="s">
        <v>14</v>
      </c>
      <c r="G12958" s="1">
        <v>38139</v>
      </c>
      <c r="H12958">
        <v>2</v>
      </c>
      <c r="J12958">
        <v>10</v>
      </c>
      <c r="K12958">
        <v>10107</v>
      </c>
      <c r="L12958" s="1">
        <v>366</v>
      </c>
      <c r="M12958" s="2">
        <f t="shared" si="607"/>
        <v>27.905555555555555</v>
      </c>
      <c r="N12958" s="2" t="str">
        <f t="shared" si="608"/>
        <v/>
      </c>
      <c r="O12958" s="2" t="str">
        <f t="shared" si="606"/>
        <v/>
      </c>
    </row>
    <row r="12959" spans="1:15" x14ac:dyDescent="0.25">
      <c r="A12959">
        <v>12958</v>
      </c>
      <c r="B12959">
        <v>2</v>
      </c>
      <c r="C12959" s="1">
        <v>23373</v>
      </c>
      <c r="D12959">
        <v>0</v>
      </c>
      <c r="E12959">
        <v>1</v>
      </c>
      <c r="F12959" t="s">
        <v>26</v>
      </c>
      <c r="G12959" s="1">
        <v>38139</v>
      </c>
      <c r="H12959">
        <v>2</v>
      </c>
      <c r="J12959">
        <v>10</v>
      </c>
      <c r="K12959">
        <v>10107</v>
      </c>
      <c r="L12959" s="1">
        <v>366</v>
      </c>
      <c r="M12959" s="2">
        <f t="shared" si="607"/>
        <v>40.424999999999997</v>
      </c>
      <c r="N12959" s="2" t="str">
        <f t="shared" si="608"/>
        <v/>
      </c>
      <c r="O12959" s="2" t="str">
        <f t="shared" si="606"/>
        <v/>
      </c>
    </row>
    <row r="12960" spans="1:15" x14ac:dyDescent="0.25">
      <c r="A12960">
        <v>12959</v>
      </c>
      <c r="B12960">
        <v>3</v>
      </c>
      <c r="C12960" s="1">
        <v>26888</v>
      </c>
      <c r="D12960">
        <v>2200</v>
      </c>
      <c r="E12960">
        <v>0</v>
      </c>
      <c r="F12960" t="s">
        <v>14</v>
      </c>
      <c r="G12960" s="1">
        <v>38140</v>
      </c>
      <c r="H12960">
        <v>2</v>
      </c>
      <c r="J12960">
        <v>10</v>
      </c>
      <c r="K12960">
        <v>10307</v>
      </c>
      <c r="L12960" s="1">
        <v>366</v>
      </c>
      <c r="M12960" s="2">
        <f t="shared" si="607"/>
        <v>30.805555555555557</v>
      </c>
      <c r="N12960" s="2" t="str">
        <f t="shared" si="608"/>
        <v/>
      </c>
      <c r="O12960" s="2" t="str">
        <f t="shared" si="606"/>
        <v/>
      </c>
    </row>
    <row r="12961" spans="1:15" x14ac:dyDescent="0.25">
      <c r="A12961">
        <v>12960</v>
      </c>
      <c r="B12961">
        <v>3</v>
      </c>
      <c r="C12961" s="1">
        <v>18080</v>
      </c>
      <c r="D12961">
        <v>0</v>
      </c>
      <c r="E12961">
        <v>0</v>
      </c>
      <c r="F12961" t="s">
        <v>13</v>
      </c>
      <c r="G12961" s="1">
        <v>38141</v>
      </c>
      <c r="H12961">
        <v>0</v>
      </c>
      <c r="J12961">
        <v>21</v>
      </c>
      <c r="K12961">
        <v>88882</v>
      </c>
      <c r="L12961" s="1">
        <v>366</v>
      </c>
      <c r="M12961" s="2">
        <f t="shared" si="607"/>
        <v>54.922222222222224</v>
      </c>
      <c r="N12961" s="2" t="str">
        <f t="shared" si="608"/>
        <v/>
      </c>
      <c r="O12961" s="2" t="str">
        <f t="shared" si="606"/>
        <v/>
      </c>
    </row>
    <row r="12962" spans="1:15" x14ac:dyDescent="0.25">
      <c r="A12962">
        <v>12961</v>
      </c>
      <c r="B12962">
        <v>3</v>
      </c>
      <c r="C12962" s="1">
        <v>27885</v>
      </c>
      <c r="D12962">
        <v>1525</v>
      </c>
      <c r="E12962">
        <v>0</v>
      </c>
      <c r="F12962" t="s">
        <v>20</v>
      </c>
      <c r="G12962" s="1">
        <v>38141</v>
      </c>
      <c r="H12962">
        <v>2</v>
      </c>
      <c r="J12962">
        <v>10</v>
      </c>
      <c r="K12962">
        <v>13807</v>
      </c>
      <c r="L12962" s="1">
        <v>366</v>
      </c>
      <c r="M12962" s="2">
        <f t="shared" si="607"/>
        <v>28.077777777777779</v>
      </c>
      <c r="N12962" s="2" t="str">
        <f t="shared" si="608"/>
        <v/>
      </c>
      <c r="O12962" s="2" t="str">
        <f t="shared" si="606"/>
        <v/>
      </c>
    </row>
    <row r="12963" spans="1:15" x14ac:dyDescent="0.25">
      <c r="A12963">
        <v>12962</v>
      </c>
      <c r="B12963">
        <v>3</v>
      </c>
      <c r="C12963" s="1">
        <v>29985</v>
      </c>
      <c r="D12963">
        <v>1360</v>
      </c>
      <c r="E12963">
        <v>0</v>
      </c>
      <c r="F12963" t="s">
        <v>14</v>
      </c>
      <c r="G12963" s="1">
        <v>38142</v>
      </c>
      <c r="H12963">
        <v>2</v>
      </c>
      <c r="J12963">
        <v>10</v>
      </c>
      <c r="K12963">
        <v>17807</v>
      </c>
      <c r="L12963" s="1">
        <v>366</v>
      </c>
      <c r="M12963" s="2">
        <f t="shared" si="607"/>
        <v>22.336111111111112</v>
      </c>
      <c r="N12963" s="2" t="str">
        <f t="shared" si="608"/>
        <v/>
      </c>
      <c r="O12963" s="2" t="str">
        <f t="shared" si="606"/>
        <v/>
      </c>
    </row>
    <row r="12964" spans="1:15" x14ac:dyDescent="0.25">
      <c r="A12964">
        <v>12963</v>
      </c>
      <c r="B12964">
        <v>2</v>
      </c>
      <c r="C12964" s="1">
        <v>22440</v>
      </c>
      <c r="D12964">
        <v>0</v>
      </c>
      <c r="E12964">
        <v>0</v>
      </c>
      <c r="F12964" t="s">
        <v>20</v>
      </c>
      <c r="G12964" s="1">
        <v>38142</v>
      </c>
      <c r="H12964">
        <v>2</v>
      </c>
      <c r="J12964">
        <v>10</v>
      </c>
      <c r="K12964">
        <v>10307</v>
      </c>
      <c r="L12964" s="1">
        <v>366</v>
      </c>
      <c r="M12964" s="2">
        <f t="shared" si="607"/>
        <v>42.988888888888887</v>
      </c>
      <c r="N12964" s="2" t="str">
        <f t="shared" si="608"/>
        <v/>
      </c>
      <c r="O12964" s="2" t="str">
        <f t="shared" si="606"/>
        <v/>
      </c>
    </row>
    <row r="12965" spans="1:15" x14ac:dyDescent="0.25">
      <c r="A12965">
        <v>12964</v>
      </c>
      <c r="B12965">
        <v>3</v>
      </c>
      <c r="C12965" s="1">
        <v>28399</v>
      </c>
      <c r="D12965">
        <v>1517</v>
      </c>
      <c r="E12965">
        <v>0</v>
      </c>
      <c r="F12965" t="s">
        <v>14</v>
      </c>
      <c r="G12965" s="1">
        <v>38145</v>
      </c>
      <c r="H12965">
        <v>2</v>
      </c>
      <c r="J12965">
        <v>10</v>
      </c>
      <c r="K12965">
        <v>18707</v>
      </c>
      <c r="L12965" s="1">
        <v>366</v>
      </c>
      <c r="M12965" s="2">
        <f t="shared" si="607"/>
        <v>26.683333333333334</v>
      </c>
      <c r="N12965" s="2" t="str">
        <f t="shared" si="608"/>
        <v/>
      </c>
      <c r="O12965" s="2" t="str">
        <f t="shared" si="606"/>
        <v/>
      </c>
    </row>
    <row r="12966" spans="1:15" x14ac:dyDescent="0.25">
      <c r="A12966">
        <v>12965</v>
      </c>
      <c r="B12966">
        <v>2</v>
      </c>
      <c r="C12966" s="1">
        <v>24063</v>
      </c>
      <c r="D12966">
        <v>1699</v>
      </c>
      <c r="E12966">
        <v>0</v>
      </c>
      <c r="F12966" t="s">
        <v>20</v>
      </c>
      <c r="G12966" s="1">
        <v>38145</v>
      </c>
      <c r="H12966">
        <v>2</v>
      </c>
      <c r="J12966">
        <v>10</v>
      </c>
      <c r="K12966">
        <v>10207</v>
      </c>
      <c r="L12966" s="1">
        <v>366</v>
      </c>
      <c r="M12966" s="2">
        <f t="shared" si="607"/>
        <v>38.555555555555557</v>
      </c>
      <c r="N12966" s="2" t="str">
        <f t="shared" si="608"/>
        <v/>
      </c>
      <c r="O12966" s="2" t="str">
        <f t="shared" si="606"/>
        <v/>
      </c>
    </row>
    <row r="12967" spans="1:15" x14ac:dyDescent="0.25">
      <c r="A12967">
        <v>12966</v>
      </c>
      <c r="B12967">
        <v>3</v>
      </c>
      <c r="C12967" s="1">
        <v>23781</v>
      </c>
      <c r="D12967">
        <v>1181</v>
      </c>
      <c r="E12967">
        <v>2</v>
      </c>
      <c r="F12967" t="s">
        <v>14</v>
      </c>
      <c r="G12967" s="1">
        <v>38145</v>
      </c>
      <c r="H12967">
        <v>0</v>
      </c>
      <c r="I12967" t="s">
        <v>24</v>
      </c>
      <c r="J12967">
        <v>21</v>
      </c>
      <c r="K12967">
        <v>88881</v>
      </c>
      <c r="L12967" s="1">
        <v>38450</v>
      </c>
      <c r="M12967" s="2">
        <f t="shared" si="607"/>
        <v>39.330555555555556</v>
      </c>
      <c r="N12967" s="2">
        <f t="shared" si="608"/>
        <v>40.166666666666664</v>
      </c>
      <c r="O12967" s="2">
        <f t="shared" si="606"/>
        <v>0.83611111111110858</v>
      </c>
    </row>
    <row r="12968" spans="1:15" x14ac:dyDescent="0.25">
      <c r="A12968">
        <v>12967</v>
      </c>
      <c r="B12968">
        <v>3</v>
      </c>
      <c r="C12968" s="1">
        <v>20478</v>
      </c>
      <c r="D12968">
        <v>0</v>
      </c>
      <c r="E12968">
        <v>0</v>
      </c>
      <c r="F12968" t="s">
        <v>13</v>
      </c>
      <c r="G12968" s="1">
        <v>38146</v>
      </c>
      <c r="H12968">
        <v>0</v>
      </c>
      <c r="J12968">
        <v>21</v>
      </c>
      <c r="K12968">
        <v>88882</v>
      </c>
      <c r="L12968" s="1">
        <v>366</v>
      </c>
      <c r="M12968" s="2">
        <f t="shared" si="607"/>
        <v>48.37222222222222</v>
      </c>
      <c r="N12968" s="2" t="str">
        <f t="shared" si="608"/>
        <v/>
      </c>
      <c r="O12968" s="2" t="str">
        <f t="shared" si="606"/>
        <v/>
      </c>
    </row>
    <row r="12969" spans="1:15" x14ac:dyDescent="0.25">
      <c r="A12969">
        <v>12968</v>
      </c>
      <c r="B12969">
        <v>3</v>
      </c>
      <c r="C12969" s="1">
        <v>21948</v>
      </c>
      <c r="D12969">
        <v>0</v>
      </c>
      <c r="E12969">
        <v>3</v>
      </c>
      <c r="F12969" t="s">
        <v>14</v>
      </c>
      <c r="G12969" s="1">
        <v>38146</v>
      </c>
      <c r="H12969">
        <v>2</v>
      </c>
      <c r="J12969">
        <v>10</v>
      </c>
      <c r="K12969">
        <v>10107</v>
      </c>
      <c r="L12969" s="1">
        <v>366</v>
      </c>
      <c r="M12969" s="2">
        <f t="shared" si="607"/>
        <v>44.35</v>
      </c>
      <c r="N12969" s="2" t="str">
        <f t="shared" si="608"/>
        <v/>
      </c>
      <c r="O12969" s="2" t="str">
        <f t="shared" si="606"/>
        <v/>
      </c>
    </row>
    <row r="12970" spans="1:15" x14ac:dyDescent="0.25">
      <c r="A12970">
        <v>12969</v>
      </c>
      <c r="B12970">
        <v>2</v>
      </c>
      <c r="C12970" s="1">
        <v>24136</v>
      </c>
      <c r="D12970">
        <v>0</v>
      </c>
      <c r="E12970">
        <v>0</v>
      </c>
      <c r="F12970" t="s">
        <v>13</v>
      </c>
      <c r="G12970" s="1">
        <v>38147</v>
      </c>
      <c r="H12970">
        <v>0</v>
      </c>
      <c r="J12970">
        <v>21</v>
      </c>
      <c r="K12970">
        <v>88882</v>
      </c>
      <c r="L12970" s="1">
        <v>366</v>
      </c>
      <c r="M12970" s="2">
        <f t="shared" si="607"/>
        <v>38.361111111111114</v>
      </c>
      <c r="N12970" s="2" t="str">
        <f t="shared" si="608"/>
        <v/>
      </c>
      <c r="O12970" s="2" t="str">
        <f t="shared" si="606"/>
        <v/>
      </c>
    </row>
    <row r="12971" spans="1:15" x14ac:dyDescent="0.25">
      <c r="A12971">
        <v>12970</v>
      </c>
      <c r="B12971">
        <v>2</v>
      </c>
      <c r="C12971" s="1">
        <v>18208</v>
      </c>
      <c r="D12971">
        <v>2375</v>
      </c>
      <c r="E12971">
        <v>1</v>
      </c>
      <c r="F12971" t="s">
        <v>21</v>
      </c>
      <c r="G12971" s="1">
        <v>38147</v>
      </c>
      <c r="H12971">
        <v>0</v>
      </c>
      <c r="J12971">
        <v>21</v>
      </c>
      <c r="K12971">
        <v>88881</v>
      </c>
      <c r="L12971" s="1">
        <v>366</v>
      </c>
      <c r="M12971" s="2">
        <f t="shared" si="607"/>
        <v>54.591666666666669</v>
      </c>
      <c r="N12971" s="2" t="str">
        <f t="shared" si="608"/>
        <v/>
      </c>
      <c r="O12971" s="2" t="str">
        <f t="shared" si="606"/>
        <v/>
      </c>
    </row>
    <row r="12972" spans="1:15" x14ac:dyDescent="0.25">
      <c r="A12972">
        <v>12971</v>
      </c>
      <c r="B12972">
        <v>4</v>
      </c>
      <c r="C12972" s="1">
        <v>33841</v>
      </c>
      <c r="D12972">
        <v>0</v>
      </c>
      <c r="E12972">
        <v>0</v>
      </c>
      <c r="F12972" t="s">
        <v>20</v>
      </c>
      <c r="G12972" s="1">
        <v>38148</v>
      </c>
      <c r="H12972">
        <v>2</v>
      </c>
      <c r="J12972">
        <v>21</v>
      </c>
      <c r="K12972">
        <v>10107</v>
      </c>
      <c r="L12972" s="1">
        <v>366</v>
      </c>
      <c r="M12972" s="2">
        <f t="shared" si="607"/>
        <v>11.791666666666666</v>
      </c>
      <c r="N12972" s="2" t="str">
        <f t="shared" si="608"/>
        <v/>
      </c>
      <c r="O12972" s="2" t="str">
        <f t="shared" si="606"/>
        <v/>
      </c>
    </row>
    <row r="12973" spans="1:15" x14ac:dyDescent="0.25">
      <c r="A12973">
        <v>12972</v>
      </c>
      <c r="B12973">
        <v>4</v>
      </c>
      <c r="C12973" s="1">
        <v>28808</v>
      </c>
      <c r="D12973">
        <v>1386</v>
      </c>
      <c r="E12973">
        <v>0</v>
      </c>
      <c r="F12973" t="s">
        <v>26</v>
      </c>
      <c r="G12973" s="1">
        <v>38148</v>
      </c>
      <c r="H12973">
        <v>2</v>
      </c>
      <c r="J12973">
        <v>10</v>
      </c>
      <c r="K12973">
        <v>13507</v>
      </c>
      <c r="L12973" s="1">
        <v>366</v>
      </c>
      <c r="M12973" s="2">
        <f t="shared" si="607"/>
        <v>25.572222222222223</v>
      </c>
      <c r="N12973" s="2" t="str">
        <f t="shared" si="608"/>
        <v/>
      </c>
      <c r="O12973" s="2" t="str">
        <f t="shared" si="606"/>
        <v/>
      </c>
    </row>
    <row r="12974" spans="1:15" x14ac:dyDescent="0.25">
      <c r="A12974">
        <v>12973</v>
      </c>
      <c r="B12974">
        <v>2</v>
      </c>
      <c r="C12974" s="1">
        <v>27162</v>
      </c>
      <c r="D12974">
        <v>0</v>
      </c>
      <c r="E12974">
        <v>0</v>
      </c>
      <c r="F12974" t="s">
        <v>14</v>
      </c>
      <c r="G12974" s="1">
        <v>38148</v>
      </c>
      <c r="H12974">
        <v>2</v>
      </c>
      <c r="J12974">
        <v>10</v>
      </c>
      <c r="K12974">
        <v>10507</v>
      </c>
      <c r="L12974" s="1">
        <v>366</v>
      </c>
      <c r="M12974" s="2">
        <f t="shared" si="607"/>
        <v>30.074999999999999</v>
      </c>
      <c r="N12974" s="2" t="str">
        <f t="shared" si="608"/>
        <v/>
      </c>
      <c r="O12974" s="2" t="str">
        <f t="shared" si="606"/>
        <v/>
      </c>
    </row>
    <row r="12975" spans="1:15" x14ac:dyDescent="0.25">
      <c r="A12975">
        <v>12974</v>
      </c>
      <c r="B12975">
        <v>2</v>
      </c>
      <c r="C12975" s="1">
        <v>28953</v>
      </c>
      <c r="D12975">
        <v>0</v>
      </c>
      <c r="E12975">
        <v>0</v>
      </c>
      <c r="F12975" t="s">
        <v>14</v>
      </c>
      <c r="G12975" s="1">
        <v>38148</v>
      </c>
      <c r="H12975">
        <v>0</v>
      </c>
      <c r="I12975" t="s">
        <v>19</v>
      </c>
      <c r="J12975">
        <v>21</v>
      </c>
      <c r="K12975">
        <v>10307</v>
      </c>
      <c r="L12975" s="1">
        <v>38497</v>
      </c>
      <c r="M12975" s="2">
        <f t="shared" si="607"/>
        <v>25.172222222222221</v>
      </c>
      <c r="N12975" s="2">
        <f t="shared" si="608"/>
        <v>26.130555555555556</v>
      </c>
      <c r="O12975" s="2">
        <f t="shared" si="606"/>
        <v>0.9583333333333357</v>
      </c>
    </row>
    <row r="12976" spans="1:15" x14ac:dyDescent="0.25">
      <c r="A12976">
        <v>12975</v>
      </c>
      <c r="B12976">
        <v>4</v>
      </c>
      <c r="C12976" s="1">
        <v>33233</v>
      </c>
      <c r="D12976">
        <v>0</v>
      </c>
      <c r="E12976">
        <v>0</v>
      </c>
      <c r="F12976" t="s">
        <v>20</v>
      </c>
      <c r="G12976" s="1">
        <v>38152</v>
      </c>
      <c r="H12976">
        <v>2</v>
      </c>
      <c r="J12976">
        <v>21</v>
      </c>
      <c r="K12976">
        <v>10107</v>
      </c>
      <c r="L12976" s="1">
        <v>366</v>
      </c>
      <c r="M12976" s="2">
        <f t="shared" si="607"/>
        <v>13.466666666666667</v>
      </c>
      <c r="N12976" s="2" t="str">
        <f t="shared" si="608"/>
        <v/>
      </c>
      <c r="O12976" s="2" t="str">
        <f t="shared" si="606"/>
        <v/>
      </c>
    </row>
    <row r="12977" spans="1:15" x14ac:dyDescent="0.25">
      <c r="A12977">
        <v>12976</v>
      </c>
      <c r="B12977">
        <v>4</v>
      </c>
      <c r="C12977" s="1">
        <v>37495</v>
      </c>
      <c r="D12977">
        <v>0</v>
      </c>
      <c r="E12977">
        <v>0</v>
      </c>
      <c r="F12977" t="s">
        <v>20</v>
      </c>
      <c r="G12977" s="1">
        <v>38152</v>
      </c>
      <c r="H12977">
        <v>2</v>
      </c>
      <c r="J12977">
        <v>21</v>
      </c>
      <c r="K12977">
        <v>10907</v>
      </c>
      <c r="L12977" s="1">
        <v>366</v>
      </c>
      <c r="M12977" s="2">
        <f t="shared" si="607"/>
        <v>1.7972222222222223</v>
      </c>
      <c r="N12977" s="2" t="str">
        <f t="shared" si="608"/>
        <v/>
      </c>
      <c r="O12977" s="2" t="str">
        <f t="shared" si="606"/>
        <v/>
      </c>
    </row>
    <row r="12978" spans="1:15" x14ac:dyDescent="0.25">
      <c r="A12978">
        <v>12977</v>
      </c>
      <c r="B12978">
        <v>3</v>
      </c>
      <c r="C12978" s="1">
        <v>17427</v>
      </c>
      <c r="D12978">
        <v>1491</v>
      </c>
      <c r="E12978">
        <v>0</v>
      </c>
      <c r="F12978" t="s">
        <v>14</v>
      </c>
      <c r="G12978" s="1">
        <v>38153</v>
      </c>
      <c r="H12978">
        <v>0</v>
      </c>
      <c r="J12978">
        <v>21</v>
      </c>
      <c r="K12978">
        <v>11307</v>
      </c>
      <c r="L12978" s="1">
        <v>366</v>
      </c>
      <c r="M12978" s="2">
        <f t="shared" si="607"/>
        <v>56.744444444444447</v>
      </c>
      <c r="N12978" s="2" t="str">
        <f t="shared" si="608"/>
        <v/>
      </c>
      <c r="O12978" s="2" t="str">
        <f t="shared" si="606"/>
        <v/>
      </c>
    </row>
    <row r="12979" spans="1:15" x14ac:dyDescent="0.25">
      <c r="A12979">
        <v>12978</v>
      </c>
      <c r="B12979">
        <v>2</v>
      </c>
      <c r="C12979" s="1">
        <v>32786</v>
      </c>
      <c r="D12979">
        <v>0</v>
      </c>
      <c r="E12979">
        <v>0</v>
      </c>
      <c r="F12979" t="s">
        <v>20</v>
      </c>
      <c r="G12979" s="1">
        <v>38153</v>
      </c>
      <c r="H12979">
        <v>2</v>
      </c>
      <c r="J12979">
        <v>21</v>
      </c>
      <c r="K12979">
        <v>10107</v>
      </c>
      <c r="L12979" s="1">
        <v>366</v>
      </c>
      <c r="M12979" s="2">
        <f t="shared" si="607"/>
        <v>14.694444444444445</v>
      </c>
      <c r="N12979" s="2" t="str">
        <f t="shared" si="608"/>
        <v/>
      </c>
      <c r="O12979" s="2" t="str">
        <f t="shared" si="606"/>
        <v/>
      </c>
    </row>
    <row r="12980" spans="1:15" x14ac:dyDescent="0.25">
      <c r="A12980">
        <v>12979</v>
      </c>
      <c r="B12980">
        <v>4</v>
      </c>
      <c r="C12980" s="1">
        <v>23178</v>
      </c>
      <c r="D12980">
        <v>1900</v>
      </c>
      <c r="E12980">
        <v>2</v>
      </c>
      <c r="F12980" t="s">
        <v>26</v>
      </c>
      <c r="G12980" s="1">
        <v>38153</v>
      </c>
      <c r="H12980">
        <v>2</v>
      </c>
      <c r="J12980">
        <v>10</v>
      </c>
      <c r="K12980">
        <v>10507</v>
      </c>
      <c r="L12980" s="1">
        <v>366</v>
      </c>
      <c r="M12980" s="2">
        <f t="shared" si="607"/>
        <v>40.99722222222222</v>
      </c>
      <c r="N12980" s="2" t="str">
        <f t="shared" si="608"/>
        <v/>
      </c>
      <c r="O12980" s="2" t="str">
        <f t="shared" si="606"/>
        <v/>
      </c>
    </row>
    <row r="12981" spans="1:15" x14ac:dyDescent="0.25">
      <c r="A12981">
        <v>12980</v>
      </c>
      <c r="B12981">
        <v>3</v>
      </c>
      <c r="C12981" s="1">
        <v>29328</v>
      </c>
      <c r="D12981">
        <v>0</v>
      </c>
      <c r="E12981">
        <v>0</v>
      </c>
      <c r="F12981" t="s">
        <v>14</v>
      </c>
      <c r="G12981" s="1">
        <v>38153</v>
      </c>
      <c r="H12981">
        <v>2</v>
      </c>
      <c r="J12981">
        <v>10</v>
      </c>
      <c r="K12981">
        <v>10807</v>
      </c>
      <c r="L12981" s="1">
        <v>366</v>
      </c>
      <c r="M12981" s="2">
        <f t="shared" si="607"/>
        <v>24.161111111111111</v>
      </c>
      <c r="N12981" s="2" t="str">
        <f t="shared" si="608"/>
        <v/>
      </c>
      <c r="O12981" s="2" t="str">
        <f t="shared" si="606"/>
        <v/>
      </c>
    </row>
    <row r="12982" spans="1:15" x14ac:dyDescent="0.25">
      <c r="A12982">
        <v>12981</v>
      </c>
      <c r="B12982">
        <v>3</v>
      </c>
      <c r="C12982" s="1">
        <v>20000</v>
      </c>
      <c r="D12982">
        <v>1800</v>
      </c>
      <c r="E12982">
        <v>1</v>
      </c>
      <c r="F12982" t="s">
        <v>14</v>
      </c>
      <c r="G12982" s="1">
        <v>38153</v>
      </c>
      <c r="H12982">
        <v>2</v>
      </c>
      <c r="J12982">
        <v>10</v>
      </c>
      <c r="K12982">
        <v>13807</v>
      </c>
      <c r="L12982" s="1">
        <v>366</v>
      </c>
      <c r="M12982" s="2">
        <f t="shared" si="607"/>
        <v>49.7</v>
      </c>
      <c r="N12982" s="2" t="str">
        <f t="shared" si="608"/>
        <v/>
      </c>
      <c r="O12982" s="2" t="str">
        <f t="shared" si="606"/>
        <v/>
      </c>
    </row>
    <row r="12983" spans="1:15" x14ac:dyDescent="0.25">
      <c r="A12983">
        <v>12982</v>
      </c>
      <c r="B12983">
        <v>2</v>
      </c>
      <c r="C12983" s="1">
        <v>21103</v>
      </c>
      <c r="D12983">
        <v>0</v>
      </c>
      <c r="E12983">
        <v>0</v>
      </c>
      <c r="F12983" t="s">
        <v>13</v>
      </c>
      <c r="G12983" s="1">
        <v>38154</v>
      </c>
      <c r="H12983">
        <v>0</v>
      </c>
      <c r="J12983">
        <v>25</v>
      </c>
      <c r="K12983">
        <v>88882</v>
      </c>
      <c r="L12983" s="1">
        <v>366</v>
      </c>
      <c r="M12983" s="2">
        <f t="shared" si="607"/>
        <v>46.68333333333333</v>
      </c>
      <c r="N12983" s="2" t="str">
        <f t="shared" si="608"/>
        <v/>
      </c>
      <c r="O12983" s="2" t="str">
        <f t="shared" si="606"/>
        <v/>
      </c>
    </row>
    <row r="12984" spans="1:15" x14ac:dyDescent="0.25">
      <c r="A12984">
        <v>12983</v>
      </c>
      <c r="B12984">
        <v>4</v>
      </c>
      <c r="C12984" s="1">
        <v>37967</v>
      </c>
      <c r="D12984">
        <v>0</v>
      </c>
      <c r="E12984">
        <v>0</v>
      </c>
      <c r="F12984" t="s">
        <v>20</v>
      </c>
      <c r="G12984" s="1">
        <v>38154</v>
      </c>
      <c r="H12984">
        <v>2</v>
      </c>
      <c r="J12984">
        <v>21</v>
      </c>
      <c r="K12984">
        <v>10107</v>
      </c>
      <c r="L12984" s="1">
        <v>366</v>
      </c>
      <c r="M12984" s="2">
        <f t="shared" si="607"/>
        <v>0.51111111111111107</v>
      </c>
      <c r="N12984" s="2" t="str">
        <f t="shared" si="608"/>
        <v/>
      </c>
      <c r="O12984" s="2" t="str">
        <f t="shared" si="606"/>
        <v/>
      </c>
    </row>
    <row r="12985" spans="1:15" x14ac:dyDescent="0.25">
      <c r="A12985">
        <v>12984</v>
      </c>
      <c r="B12985">
        <v>3</v>
      </c>
      <c r="C12985" s="1">
        <v>23876</v>
      </c>
      <c r="D12985">
        <v>0</v>
      </c>
      <c r="E12985">
        <v>3</v>
      </c>
      <c r="F12985" t="s">
        <v>14</v>
      </c>
      <c r="G12985" s="1">
        <v>38155</v>
      </c>
      <c r="H12985">
        <v>0</v>
      </c>
      <c r="J12985">
        <v>21</v>
      </c>
      <c r="K12985">
        <v>11307</v>
      </c>
      <c r="L12985" s="1">
        <v>366</v>
      </c>
      <c r="M12985" s="2">
        <f t="shared" si="607"/>
        <v>39.091666666666669</v>
      </c>
      <c r="N12985" s="2" t="str">
        <f t="shared" si="608"/>
        <v/>
      </c>
      <c r="O12985" s="2" t="str">
        <f t="shared" si="606"/>
        <v/>
      </c>
    </row>
    <row r="12986" spans="1:15" x14ac:dyDescent="0.25">
      <c r="A12986">
        <v>12985</v>
      </c>
      <c r="B12986">
        <v>2</v>
      </c>
      <c r="C12986" s="1">
        <v>22660</v>
      </c>
      <c r="D12986">
        <v>0</v>
      </c>
      <c r="E12986">
        <v>0</v>
      </c>
      <c r="F12986" t="s">
        <v>13</v>
      </c>
      <c r="G12986" s="1">
        <v>38155</v>
      </c>
      <c r="H12986">
        <v>0</v>
      </c>
      <c r="J12986">
        <v>25</v>
      </c>
      <c r="K12986">
        <v>88882</v>
      </c>
      <c r="L12986" s="1">
        <v>366</v>
      </c>
      <c r="M12986" s="2">
        <f t="shared" si="607"/>
        <v>42.424999999999997</v>
      </c>
      <c r="N12986" s="2" t="str">
        <f t="shared" si="608"/>
        <v/>
      </c>
      <c r="O12986" s="2" t="str">
        <f t="shared" si="606"/>
        <v/>
      </c>
    </row>
    <row r="12987" spans="1:15" x14ac:dyDescent="0.25">
      <c r="A12987">
        <v>12986</v>
      </c>
      <c r="B12987">
        <v>4</v>
      </c>
      <c r="C12987" s="1">
        <v>27084</v>
      </c>
      <c r="D12987">
        <v>0</v>
      </c>
      <c r="E12987">
        <v>0</v>
      </c>
      <c r="F12987" t="s">
        <v>20</v>
      </c>
      <c r="G12987" s="1">
        <v>38155</v>
      </c>
      <c r="H12987">
        <v>0</v>
      </c>
      <c r="J12987">
        <v>25</v>
      </c>
      <c r="K12987">
        <v>88882</v>
      </c>
      <c r="L12987" s="1">
        <v>366</v>
      </c>
      <c r="M12987" s="2">
        <f t="shared" si="607"/>
        <v>30.31388888888889</v>
      </c>
      <c r="N12987" s="2" t="str">
        <f t="shared" si="608"/>
        <v/>
      </c>
      <c r="O12987" s="2" t="str">
        <f t="shared" si="606"/>
        <v/>
      </c>
    </row>
    <row r="12988" spans="1:15" x14ac:dyDescent="0.25">
      <c r="A12988">
        <v>12987</v>
      </c>
      <c r="B12988">
        <v>2</v>
      </c>
      <c r="C12988" s="1">
        <v>24247</v>
      </c>
      <c r="D12988">
        <v>1836</v>
      </c>
      <c r="E12988">
        <v>2</v>
      </c>
      <c r="F12988" t="s">
        <v>26</v>
      </c>
      <c r="G12988" s="1">
        <v>38155</v>
      </c>
      <c r="H12988">
        <v>2</v>
      </c>
      <c r="J12988">
        <v>10</v>
      </c>
      <c r="K12988">
        <v>10107</v>
      </c>
      <c r="L12988" s="1">
        <v>366</v>
      </c>
      <c r="M12988" s="2">
        <f t="shared" si="607"/>
        <v>38.075000000000003</v>
      </c>
      <c r="N12988" s="2" t="str">
        <f t="shared" si="608"/>
        <v/>
      </c>
      <c r="O12988" s="2" t="str">
        <f t="shared" si="606"/>
        <v/>
      </c>
    </row>
    <row r="12989" spans="1:15" x14ac:dyDescent="0.25">
      <c r="A12989">
        <v>12988</v>
      </c>
      <c r="B12989">
        <v>3</v>
      </c>
      <c r="C12989" s="1">
        <v>28248</v>
      </c>
      <c r="D12989">
        <v>0</v>
      </c>
      <c r="E12989">
        <v>0</v>
      </c>
      <c r="F12989" t="s">
        <v>26</v>
      </c>
      <c r="G12989" s="1">
        <v>38155</v>
      </c>
      <c r="H12989">
        <v>2</v>
      </c>
      <c r="J12989">
        <v>10</v>
      </c>
      <c r="K12989">
        <v>16807</v>
      </c>
      <c r="L12989" s="1">
        <v>366</v>
      </c>
      <c r="M12989" s="2">
        <f t="shared" si="607"/>
        <v>27.122222222222224</v>
      </c>
      <c r="N12989" s="2" t="str">
        <f t="shared" si="608"/>
        <v/>
      </c>
      <c r="O12989" s="2" t="str">
        <f t="shared" si="606"/>
        <v/>
      </c>
    </row>
    <row r="12990" spans="1:15" x14ac:dyDescent="0.25">
      <c r="A12990">
        <v>12989</v>
      </c>
      <c r="B12990">
        <v>2</v>
      </c>
      <c r="C12990" s="1">
        <v>38055</v>
      </c>
      <c r="D12990">
        <v>0</v>
      </c>
      <c r="E12990">
        <v>0</v>
      </c>
      <c r="F12990" t="s">
        <v>20</v>
      </c>
      <c r="G12990" s="1">
        <v>38159</v>
      </c>
      <c r="H12990">
        <v>2</v>
      </c>
      <c r="J12990">
        <v>21</v>
      </c>
      <c r="K12990">
        <v>10107</v>
      </c>
      <c r="L12990" s="1">
        <v>366</v>
      </c>
      <c r="M12990" s="2">
        <f t="shared" si="607"/>
        <v>0.28333333333333333</v>
      </c>
      <c r="N12990" s="2" t="str">
        <f t="shared" si="608"/>
        <v/>
      </c>
      <c r="O12990" s="2" t="str">
        <f t="shared" si="606"/>
        <v/>
      </c>
    </row>
    <row r="12991" spans="1:15" x14ac:dyDescent="0.25">
      <c r="A12991">
        <v>12990</v>
      </c>
      <c r="B12991">
        <v>4</v>
      </c>
      <c r="C12991" s="1">
        <v>37936</v>
      </c>
      <c r="D12991">
        <v>0</v>
      </c>
      <c r="E12991">
        <v>0</v>
      </c>
      <c r="F12991" t="s">
        <v>20</v>
      </c>
      <c r="G12991" s="1">
        <v>38159</v>
      </c>
      <c r="H12991">
        <v>2</v>
      </c>
      <c r="J12991">
        <v>21</v>
      </c>
      <c r="K12991">
        <v>10107</v>
      </c>
      <c r="L12991" s="1">
        <v>366</v>
      </c>
      <c r="M12991" s="2">
        <f t="shared" si="607"/>
        <v>0.61111111111111116</v>
      </c>
      <c r="N12991" s="2" t="str">
        <f t="shared" si="608"/>
        <v/>
      </c>
      <c r="O12991" s="2" t="str">
        <f t="shared" si="606"/>
        <v/>
      </c>
    </row>
    <row r="12992" spans="1:15" x14ac:dyDescent="0.25">
      <c r="A12992">
        <v>12991</v>
      </c>
      <c r="B12992">
        <v>4</v>
      </c>
      <c r="C12992" s="1">
        <v>24664</v>
      </c>
      <c r="D12992">
        <v>0</v>
      </c>
      <c r="E12992">
        <v>1</v>
      </c>
      <c r="F12992" t="s">
        <v>26</v>
      </c>
      <c r="G12992" s="1">
        <v>38159</v>
      </c>
      <c r="H12992">
        <v>2</v>
      </c>
      <c r="J12992">
        <v>10</v>
      </c>
      <c r="K12992">
        <v>10207</v>
      </c>
      <c r="L12992" s="1">
        <v>366</v>
      </c>
      <c r="M12992" s="2">
        <f t="shared" si="607"/>
        <v>36.944444444444443</v>
      </c>
      <c r="N12992" s="2" t="str">
        <f t="shared" si="608"/>
        <v/>
      </c>
      <c r="O12992" s="2" t="str">
        <f t="shared" si="606"/>
        <v/>
      </c>
    </row>
    <row r="12993" spans="1:15" x14ac:dyDescent="0.25">
      <c r="A12993">
        <v>12992</v>
      </c>
      <c r="B12993">
        <v>3</v>
      </c>
      <c r="C12993" s="1">
        <v>13962</v>
      </c>
      <c r="D12993">
        <v>0</v>
      </c>
      <c r="E12993">
        <v>0</v>
      </c>
      <c r="F12993" t="s">
        <v>13</v>
      </c>
      <c r="G12993" s="1">
        <v>38160</v>
      </c>
      <c r="H12993">
        <v>0</v>
      </c>
      <c r="J12993">
        <v>21</v>
      </c>
      <c r="K12993">
        <v>88882</v>
      </c>
      <c r="L12993" s="1">
        <v>366</v>
      </c>
      <c r="M12993" s="2">
        <f t="shared" si="607"/>
        <v>66.24722222222222</v>
      </c>
      <c r="N12993" s="2" t="str">
        <f t="shared" si="608"/>
        <v/>
      </c>
      <c r="O12993" s="2" t="str">
        <f t="shared" si="606"/>
        <v/>
      </c>
    </row>
    <row r="12994" spans="1:15" x14ac:dyDescent="0.25">
      <c r="A12994">
        <v>12993</v>
      </c>
      <c r="B12994">
        <v>4</v>
      </c>
      <c r="C12994" s="1">
        <v>26450</v>
      </c>
      <c r="D12994">
        <v>0</v>
      </c>
      <c r="E12994">
        <v>0</v>
      </c>
      <c r="F12994" t="s">
        <v>20</v>
      </c>
      <c r="G12994" s="1">
        <v>38160</v>
      </c>
      <c r="H12994">
        <v>0</v>
      </c>
      <c r="J12994">
        <v>10</v>
      </c>
      <c r="K12994">
        <v>10207</v>
      </c>
      <c r="L12994" s="1">
        <v>366</v>
      </c>
      <c r="M12994" s="2">
        <f t="shared" si="607"/>
        <v>32.06111111111111</v>
      </c>
      <c r="N12994" s="2" t="str">
        <f t="shared" si="608"/>
        <v/>
      </c>
      <c r="O12994" s="2" t="str">
        <f t="shared" si="606"/>
        <v/>
      </c>
    </row>
    <row r="12995" spans="1:15" x14ac:dyDescent="0.25">
      <c r="A12995">
        <v>12994</v>
      </c>
      <c r="B12995">
        <v>3</v>
      </c>
      <c r="C12995" s="1">
        <v>28082</v>
      </c>
      <c r="D12995">
        <v>972</v>
      </c>
      <c r="E12995">
        <v>0</v>
      </c>
      <c r="F12995" t="s">
        <v>14</v>
      </c>
      <c r="G12995" s="1">
        <v>38160</v>
      </c>
      <c r="H12995">
        <v>0</v>
      </c>
      <c r="J12995">
        <v>21</v>
      </c>
      <c r="K12995">
        <v>88881</v>
      </c>
      <c r="L12995" s="1">
        <v>366</v>
      </c>
      <c r="M12995" s="2">
        <f t="shared" si="607"/>
        <v>27.594444444444445</v>
      </c>
      <c r="N12995" s="2" t="str">
        <f t="shared" si="608"/>
        <v/>
      </c>
      <c r="O12995" s="2" t="str">
        <f t="shared" si="606"/>
        <v/>
      </c>
    </row>
    <row r="12996" spans="1:15" x14ac:dyDescent="0.25">
      <c r="A12996">
        <v>12995</v>
      </c>
      <c r="B12996">
        <v>3</v>
      </c>
      <c r="C12996" s="1">
        <v>17695</v>
      </c>
      <c r="D12996">
        <v>0</v>
      </c>
      <c r="E12996">
        <v>0</v>
      </c>
      <c r="F12996" t="s">
        <v>13</v>
      </c>
      <c r="G12996" s="1">
        <v>38161</v>
      </c>
      <c r="H12996">
        <v>2</v>
      </c>
      <c r="I12996" t="s">
        <v>24</v>
      </c>
      <c r="J12996">
        <v>21</v>
      </c>
      <c r="K12996">
        <v>10507</v>
      </c>
      <c r="L12996" s="1">
        <v>38275</v>
      </c>
      <c r="M12996" s="2">
        <f t="shared" si="607"/>
        <v>56.033333333333331</v>
      </c>
      <c r="N12996" s="2">
        <f t="shared" si="608"/>
        <v>56.344444444444441</v>
      </c>
      <c r="O12996" s="2">
        <f t="shared" si="606"/>
        <v>0.31111111111111001</v>
      </c>
    </row>
    <row r="12997" spans="1:15" x14ac:dyDescent="0.25">
      <c r="A12997">
        <v>12996</v>
      </c>
      <c r="B12997">
        <v>4</v>
      </c>
      <c r="C12997" s="1">
        <v>23119</v>
      </c>
      <c r="D12997">
        <v>0</v>
      </c>
      <c r="E12997">
        <v>0</v>
      </c>
      <c r="F12997" t="s">
        <v>20</v>
      </c>
      <c r="G12997" s="1">
        <v>38162</v>
      </c>
      <c r="H12997">
        <v>0</v>
      </c>
      <c r="J12997">
        <v>23</v>
      </c>
      <c r="K12997">
        <v>88883</v>
      </c>
      <c r="L12997" s="1">
        <v>366</v>
      </c>
      <c r="M12997" s="2">
        <f t="shared" ref="M12997:M13060" si="609">DAYS360(C12997,G12997,TRUE)/360</f>
        <v>41.18333333333333</v>
      </c>
      <c r="N12997" s="2" t="str">
        <f t="shared" ref="N12997:N13060" si="610">IF(DAYS360(C12997,L12997)/360&gt;0,DAYS360(C12997,L12997)/360,"")</f>
        <v/>
      </c>
      <c r="O12997" s="2" t="str">
        <f t="shared" ref="O12997:O13060" si="611">IF(N12997="","",N12997-M12997)</f>
        <v/>
      </c>
    </row>
    <row r="12998" spans="1:15" x14ac:dyDescent="0.25">
      <c r="A12998">
        <v>12997</v>
      </c>
      <c r="B12998">
        <v>4</v>
      </c>
      <c r="C12998" s="1">
        <v>32450</v>
      </c>
      <c r="D12998">
        <v>0</v>
      </c>
      <c r="E12998">
        <v>0</v>
      </c>
      <c r="F12998" t="s">
        <v>20</v>
      </c>
      <c r="G12998" s="1">
        <v>38162</v>
      </c>
      <c r="H12998">
        <v>2</v>
      </c>
      <c r="J12998">
        <v>21</v>
      </c>
      <c r="K12998">
        <v>10907</v>
      </c>
      <c r="L12998" s="1">
        <v>366</v>
      </c>
      <c r="M12998" s="2">
        <f t="shared" si="609"/>
        <v>15.641666666666667</v>
      </c>
      <c r="N12998" s="2" t="str">
        <f t="shared" si="610"/>
        <v/>
      </c>
      <c r="O12998" s="2" t="str">
        <f t="shared" si="611"/>
        <v/>
      </c>
    </row>
    <row r="12999" spans="1:15" x14ac:dyDescent="0.25">
      <c r="A12999">
        <v>12998</v>
      </c>
      <c r="B12999">
        <v>2</v>
      </c>
      <c r="C12999" s="1">
        <v>28957</v>
      </c>
      <c r="D12999">
        <v>0</v>
      </c>
      <c r="E12999">
        <v>0</v>
      </c>
      <c r="F12999" t="s">
        <v>20</v>
      </c>
      <c r="G12999" s="1">
        <v>38162</v>
      </c>
      <c r="H12999">
        <v>2</v>
      </c>
      <c r="J12999">
        <v>10</v>
      </c>
      <c r="K12999">
        <v>17607</v>
      </c>
      <c r="L12999" s="1">
        <v>366</v>
      </c>
      <c r="M12999" s="2">
        <f t="shared" si="609"/>
        <v>25.2</v>
      </c>
      <c r="N12999" s="2" t="str">
        <f t="shared" si="610"/>
        <v/>
      </c>
      <c r="O12999" s="2" t="str">
        <f t="shared" si="611"/>
        <v/>
      </c>
    </row>
    <row r="13000" spans="1:15" x14ac:dyDescent="0.25">
      <c r="A13000">
        <v>12999</v>
      </c>
      <c r="B13000">
        <v>3</v>
      </c>
      <c r="C13000" s="1">
        <v>19337</v>
      </c>
      <c r="D13000">
        <v>2172</v>
      </c>
      <c r="E13000">
        <v>0</v>
      </c>
      <c r="F13000" t="s">
        <v>14</v>
      </c>
      <c r="G13000" s="1">
        <v>38163</v>
      </c>
      <c r="H13000">
        <v>0</v>
      </c>
      <c r="J13000">
        <v>21</v>
      </c>
      <c r="K13000">
        <v>11307</v>
      </c>
      <c r="L13000" s="1">
        <v>366</v>
      </c>
      <c r="M13000" s="2">
        <f t="shared" si="609"/>
        <v>51.544444444444444</v>
      </c>
      <c r="N13000" s="2" t="str">
        <f t="shared" si="610"/>
        <v/>
      </c>
      <c r="O13000" s="2" t="str">
        <f t="shared" si="611"/>
        <v/>
      </c>
    </row>
    <row r="13001" spans="1:15" x14ac:dyDescent="0.25">
      <c r="A13001">
        <v>13000</v>
      </c>
      <c r="B13001">
        <v>3</v>
      </c>
      <c r="C13001" s="1">
        <v>20842</v>
      </c>
      <c r="D13001">
        <v>0</v>
      </c>
      <c r="E13001">
        <v>0</v>
      </c>
      <c r="F13001" t="s">
        <v>13</v>
      </c>
      <c r="G13001" s="1">
        <v>38163</v>
      </c>
      <c r="H13001">
        <v>0</v>
      </c>
      <c r="J13001">
        <v>25</v>
      </c>
      <c r="K13001">
        <v>88882</v>
      </c>
      <c r="L13001" s="1">
        <v>366</v>
      </c>
      <c r="M13001" s="2">
        <f t="shared" si="609"/>
        <v>47.424999999999997</v>
      </c>
      <c r="N13001" s="2" t="str">
        <f t="shared" si="610"/>
        <v/>
      </c>
      <c r="O13001" s="2" t="str">
        <f t="shared" si="611"/>
        <v/>
      </c>
    </row>
    <row r="13002" spans="1:15" x14ac:dyDescent="0.25">
      <c r="A13002">
        <v>13001</v>
      </c>
      <c r="B13002">
        <v>3</v>
      </c>
      <c r="C13002" s="1">
        <v>22331</v>
      </c>
      <c r="D13002">
        <v>0</v>
      </c>
      <c r="E13002">
        <v>0</v>
      </c>
      <c r="F13002" t="s">
        <v>14</v>
      </c>
      <c r="G13002" s="1">
        <v>38163</v>
      </c>
      <c r="H13002">
        <v>2</v>
      </c>
      <c r="J13002">
        <v>10</v>
      </c>
      <c r="K13002">
        <v>14607</v>
      </c>
      <c r="L13002" s="1">
        <v>366</v>
      </c>
      <c r="M13002" s="2">
        <f t="shared" si="609"/>
        <v>43.35</v>
      </c>
      <c r="N13002" s="2" t="str">
        <f t="shared" si="610"/>
        <v/>
      </c>
      <c r="O13002" s="2" t="str">
        <f t="shared" si="611"/>
        <v/>
      </c>
    </row>
    <row r="13003" spans="1:15" x14ac:dyDescent="0.25">
      <c r="A13003">
        <v>13002</v>
      </c>
      <c r="B13003">
        <v>4</v>
      </c>
      <c r="C13003" s="1">
        <v>28099</v>
      </c>
      <c r="D13003">
        <v>1400</v>
      </c>
      <c r="E13003">
        <v>0</v>
      </c>
      <c r="F13003" t="s">
        <v>29</v>
      </c>
      <c r="G13003" s="1">
        <v>38163</v>
      </c>
      <c r="H13003">
        <v>2</v>
      </c>
      <c r="J13003">
        <v>10</v>
      </c>
      <c r="K13003">
        <v>13807</v>
      </c>
      <c r="L13003" s="1">
        <v>366</v>
      </c>
      <c r="M13003" s="2">
        <f t="shared" si="609"/>
        <v>27.555555555555557</v>
      </c>
      <c r="N13003" s="2" t="str">
        <f t="shared" si="610"/>
        <v/>
      </c>
      <c r="O13003" s="2" t="str">
        <f t="shared" si="611"/>
        <v/>
      </c>
    </row>
    <row r="13004" spans="1:15" x14ac:dyDescent="0.25">
      <c r="A13004">
        <v>13003</v>
      </c>
      <c r="B13004">
        <v>2</v>
      </c>
      <c r="C13004" s="1">
        <v>27468</v>
      </c>
      <c r="D13004">
        <v>1650</v>
      </c>
      <c r="E13004">
        <v>1</v>
      </c>
      <c r="F13004" t="s">
        <v>14</v>
      </c>
      <c r="G13004" s="1">
        <v>38163</v>
      </c>
      <c r="H13004">
        <v>2</v>
      </c>
      <c r="J13004">
        <v>10</v>
      </c>
      <c r="K13004">
        <v>10107</v>
      </c>
      <c r="L13004" s="1">
        <v>366</v>
      </c>
      <c r="M13004" s="2">
        <f t="shared" si="609"/>
        <v>29.277777777777779</v>
      </c>
      <c r="N13004" s="2" t="str">
        <f t="shared" si="610"/>
        <v/>
      </c>
      <c r="O13004" s="2" t="str">
        <f t="shared" si="611"/>
        <v/>
      </c>
    </row>
    <row r="13005" spans="1:15" x14ac:dyDescent="0.25">
      <c r="A13005">
        <v>13004</v>
      </c>
      <c r="B13005">
        <v>4</v>
      </c>
      <c r="C13005" s="1">
        <v>37027</v>
      </c>
      <c r="D13005">
        <v>0</v>
      </c>
      <c r="E13005">
        <v>0</v>
      </c>
      <c r="F13005" t="s">
        <v>20</v>
      </c>
      <c r="G13005" s="1">
        <v>38163</v>
      </c>
      <c r="H13005">
        <v>2</v>
      </c>
      <c r="J13005">
        <v>21</v>
      </c>
      <c r="K13005">
        <v>10107</v>
      </c>
      <c r="L13005" s="1">
        <v>366</v>
      </c>
      <c r="M13005" s="2">
        <f t="shared" si="609"/>
        <v>3.1083333333333334</v>
      </c>
      <c r="N13005" s="2" t="str">
        <f t="shared" si="610"/>
        <v/>
      </c>
      <c r="O13005" s="2" t="str">
        <f t="shared" si="611"/>
        <v/>
      </c>
    </row>
    <row r="13006" spans="1:15" x14ac:dyDescent="0.25">
      <c r="A13006">
        <v>13005</v>
      </c>
      <c r="B13006">
        <v>4</v>
      </c>
      <c r="C13006" s="1">
        <v>31957</v>
      </c>
      <c r="D13006">
        <v>0</v>
      </c>
      <c r="E13006">
        <v>0</v>
      </c>
      <c r="F13006" t="s">
        <v>20</v>
      </c>
      <c r="G13006" s="1">
        <v>38163</v>
      </c>
      <c r="H13006">
        <v>2</v>
      </c>
      <c r="J13006">
        <v>21</v>
      </c>
      <c r="K13006">
        <v>10107</v>
      </c>
      <c r="L13006" s="1">
        <v>366</v>
      </c>
      <c r="M13006" s="2">
        <f t="shared" si="609"/>
        <v>16.988888888888887</v>
      </c>
      <c r="N13006" s="2" t="str">
        <f t="shared" si="610"/>
        <v/>
      </c>
      <c r="O13006" s="2" t="str">
        <f t="shared" si="611"/>
        <v/>
      </c>
    </row>
    <row r="13007" spans="1:15" x14ac:dyDescent="0.25">
      <c r="A13007">
        <v>13006</v>
      </c>
      <c r="B13007">
        <v>3</v>
      </c>
      <c r="C13007" s="1">
        <v>21464</v>
      </c>
      <c r="D13007">
        <v>0</v>
      </c>
      <c r="E13007">
        <v>0</v>
      </c>
      <c r="F13007" t="s">
        <v>13</v>
      </c>
      <c r="G13007" s="1">
        <v>38166</v>
      </c>
      <c r="H13007">
        <v>0</v>
      </c>
      <c r="J13007">
        <v>25</v>
      </c>
      <c r="K13007">
        <v>88882</v>
      </c>
      <c r="L13007" s="1">
        <v>366</v>
      </c>
      <c r="M13007" s="2">
        <f t="shared" si="609"/>
        <v>45.727777777777774</v>
      </c>
      <c r="N13007" s="2" t="str">
        <f t="shared" si="610"/>
        <v/>
      </c>
      <c r="O13007" s="2" t="str">
        <f t="shared" si="611"/>
        <v/>
      </c>
    </row>
    <row r="13008" spans="1:15" x14ac:dyDescent="0.25">
      <c r="A13008">
        <v>13007</v>
      </c>
      <c r="B13008">
        <v>2</v>
      </c>
      <c r="C13008" s="1">
        <v>25397</v>
      </c>
      <c r="D13008">
        <v>0</v>
      </c>
      <c r="E13008">
        <v>0</v>
      </c>
      <c r="F13008" t="s">
        <v>26</v>
      </c>
      <c r="G13008" s="1">
        <v>38166</v>
      </c>
      <c r="H13008">
        <v>2</v>
      </c>
      <c r="J13008">
        <v>10</v>
      </c>
      <c r="K13008">
        <v>10107</v>
      </c>
      <c r="L13008" s="1">
        <v>366</v>
      </c>
      <c r="M13008" s="2">
        <f t="shared" si="609"/>
        <v>34.958333333333336</v>
      </c>
      <c r="N13008" s="2" t="str">
        <f t="shared" si="610"/>
        <v/>
      </c>
      <c r="O13008" s="2" t="str">
        <f t="shared" si="611"/>
        <v/>
      </c>
    </row>
    <row r="13009" spans="1:15" x14ac:dyDescent="0.25">
      <c r="A13009">
        <v>13008</v>
      </c>
      <c r="B13009">
        <v>4</v>
      </c>
      <c r="C13009" s="1">
        <v>34411</v>
      </c>
      <c r="D13009">
        <v>0</v>
      </c>
      <c r="E13009">
        <v>0</v>
      </c>
      <c r="F13009" t="s">
        <v>20</v>
      </c>
      <c r="G13009" s="1">
        <v>38166</v>
      </c>
      <c r="H13009">
        <v>2</v>
      </c>
      <c r="J13009">
        <v>21</v>
      </c>
      <c r="K13009">
        <v>10107</v>
      </c>
      <c r="L13009" s="1">
        <v>366</v>
      </c>
      <c r="M13009" s="2">
        <f t="shared" si="609"/>
        <v>10.277777777777779</v>
      </c>
      <c r="N13009" s="2" t="str">
        <f t="shared" si="610"/>
        <v/>
      </c>
      <c r="O13009" s="2" t="str">
        <f t="shared" si="611"/>
        <v/>
      </c>
    </row>
    <row r="13010" spans="1:15" x14ac:dyDescent="0.25">
      <c r="A13010">
        <v>13009</v>
      </c>
      <c r="B13010">
        <v>2</v>
      </c>
      <c r="C13010" s="1">
        <v>21812</v>
      </c>
      <c r="D13010">
        <v>0</v>
      </c>
      <c r="E13010">
        <v>0</v>
      </c>
      <c r="F13010" t="s">
        <v>14</v>
      </c>
      <c r="G13010" s="1">
        <v>38166</v>
      </c>
      <c r="H13010">
        <v>2</v>
      </c>
      <c r="J13010">
        <v>10</v>
      </c>
      <c r="K13010">
        <v>12149</v>
      </c>
      <c r="L13010" s="1">
        <v>366</v>
      </c>
      <c r="M13010" s="2">
        <f t="shared" si="609"/>
        <v>44.774999999999999</v>
      </c>
      <c r="N13010" s="2" t="str">
        <f t="shared" si="610"/>
        <v/>
      </c>
      <c r="O13010" s="2" t="str">
        <f t="shared" si="611"/>
        <v/>
      </c>
    </row>
    <row r="13011" spans="1:15" x14ac:dyDescent="0.25">
      <c r="A13011">
        <v>13010</v>
      </c>
      <c r="B13011">
        <v>3</v>
      </c>
      <c r="C13011" s="1">
        <v>16626</v>
      </c>
      <c r="D13011">
        <v>0</v>
      </c>
      <c r="E13011">
        <v>0</v>
      </c>
      <c r="F13011" t="s">
        <v>13</v>
      </c>
      <c r="G13011" s="1">
        <v>38167</v>
      </c>
      <c r="H13011">
        <v>0</v>
      </c>
      <c r="J13011">
        <v>21</v>
      </c>
      <c r="K13011">
        <v>88882</v>
      </c>
      <c r="L13011" s="1">
        <v>366</v>
      </c>
      <c r="M13011" s="2">
        <f t="shared" si="609"/>
        <v>58.975000000000001</v>
      </c>
      <c r="N13011" s="2" t="str">
        <f t="shared" si="610"/>
        <v/>
      </c>
      <c r="O13011" s="2" t="str">
        <f t="shared" si="611"/>
        <v/>
      </c>
    </row>
    <row r="13012" spans="1:15" x14ac:dyDescent="0.25">
      <c r="A13012">
        <v>13011</v>
      </c>
      <c r="B13012">
        <v>4</v>
      </c>
      <c r="C13012" s="1">
        <v>29179</v>
      </c>
      <c r="D13012">
        <v>0</v>
      </c>
      <c r="E13012">
        <v>0</v>
      </c>
      <c r="F13012" t="s">
        <v>20</v>
      </c>
      <c r="G13012" s="1">
        <v>38167</v>
      </c>
      <c r="H13012">
        <v>2</v>
      </c>
      <c r="J13012">
        <v>10</v>
      </c>
      <c r="K13012">
        <v>15707</v>
      </c>
      <c r="L13012" s="1">
        <v>366</v>
      </c>
      <c r="M13012" s="2">
        <f t="shared" si="609"/>
        <v>24.608333333333334</v>
      </c>
      <c r="N13012" s="2" t="str">
        <f t="shared" si="610"/>
        <v/>
      </c>
      <c r="O13012" s="2" t="str">
        <f t="shared" si="611"/>
        <v/>
      </c>
    </row>
    <row r="13013" spans="1:15" x14ac:dyDescent="0.25">
      <c r="A13013">
        <v>13012</v>
      </c>
      <c r="B13013">
        <v>2</v>
      </c>
      <c r="C13013" s="1">
        <v>26834</v>
      </c>
      <c r="D13013">
        <v>0</v>
      </c>
      <c r="E13013">
        <v>0</v>
      </c>
      <c r="F13013" t="s">
        <v>20</v>
      </c>
      <c r="G13013" s="1">
        <v>38167</v>
      </c>
      <c r="H13013">
        <v>2</v>
      </c>
      <c r="J13013">
        <v>10</v>
      </c>
      <c r="K13013">
        <v>11907</v>
      </c>
      <c r="L13013" s="1">
        <v>366</v>
      </c>
      <c r="M13013" s="2">
        <f t="shared" si="609"/>
        <v>31.027777777777779</v>
      </c>
      <c r="N13013" s="2" t="str">
        <f t="shared" si="610"/>
        <v/>
      </c>
      <c r="O13013" s="2" t="str">
        <f t="shared" si="611"/>
        <v/>
      </c>
    </row>
    <row r="13014" spans="1:15" x14ac:dyDescent="0.25">
      <c r="A13014">
        <v>13013</v>
      </c>
      <c r="B13014">
        <v>2</v>
      </c>
      <c r="C13014" s="1">
        <v>19808</v>
      </c>
      <c r="D13014">
        <v>0</v>
      </c>
      <c r="E13014">
        <v>0</v>
      </c>
      <c r="F13014" t="s">
        <v>14</v>
      </c>
      <c r="G13014" s="1">
        <v>38167</v>
      </c>
      <c r="H13014">
        <v>2</v>
      </c>
      <c r="J13014">
        <v>10</v>
      </c>
      <c r="K13014">
        <v>10307</v>
      </c>
      <c r="L13014" s="1">
        <v>366</v>
      </c>
      <c r="M13014" s="2">
        <f t="shared" si="609"/>
        <v>50.261111111111113</v>
      </c>
      <c r="N13014" s="2" t="str">
        <f t="shared" si="610"/>
        <v/>
      </c>
      <c r="O13014" s="2" t="str">
        <f t="shared" si="611"/>
        <v/>
      </c>
    </row>
    <row r="13015" spans="1:15" x14ac:dyDescent="0.25">
      <c r="A13015">
        <v>13014</v>
      </c>
      <c r="B13015">
        <v>3</v>
      </c>
      <c r="C13015" s="1">
        <v>19657</v>
      </c>
      <c r="D13015">
        <v>728</v>
      </c>
      <c r="E13015">
        <v>0</v>
      </c>
      <c r="F13015" t="s">
        <v>14</v>
      </c>
      <c r="G13015" s="1">
        <v>38168</v>
      </c>
      <c r="H13015">
        <v>0</v>
      </c>
      <c r="J13015">
        <v>21</v>
      </c>
      <c r="K13015">
        <v>11307</v>
      </c>
      <c r="L13015" s="1">
        <v>366</v>
      </c>
      <c r="M13015" s="2">
        <f t="shared" si="609"/>
        <v>50.680555555555557</v>
      </c>
      <c r="N13015" s="2" t="str">
        <f t="shared" si="610"/>
        <v/>
      </c>
      <c r="O13015" s="2" t="str">
        <f t="shared" si="611"/>
        <v/>
      </c>
    </row>
    <row r="13016" spans="1:15" x14ac:dyDescent="0.25">
      <c r="A13016">
        <v>13015</v>
      </c>
      <c r="B13016">
        <v>3</v>
      </c>
      <c r="C13016" s="1">
        <v>23934</v>
      </c>
      <c r="D13016">
        <v>0</v>
      </c>
      <c r="E13016">
        <v>2</v>
      </c>
      <c r="F13016" t="s">
        <v>14</v>
      </c>
      <c r="G13016" s="1">
        <v>38168</v>
      </c>
      <c r="H13016">
        <v>2</v>
      </c>
      <c r="J13016">
        <v>10</v>
      </c>
      <c r="K13016">
        <v>10107</v>
      </c>
      <c r="L13016" s="1">
        <v>366</v>
      </c>
      <c r="M13016" s="2">
        <f t="shared" si="609"/>
        <v>38.969444444444441</v>
      </c>
      <c r="N13016" s="2" t="str">
        <f t="shared" si="610"/>
        <v/>
      </c>
      <c r="O13016" s="2" t="str">
        <f t="shared" si="611"/>
        <v/>
      </c>
    </row>
    <row r="13017" spans="1:15" x14ac:dyDescent="0.25">
      <c r="A13017">
        <v>13016</v>
      </c>
      <c r="B13017">
        <v>2</v>
      </c>
      <c r="C13017" s="1">
        <v>29078</v>
      </c>
      <c r="D13017">
        <v>0</v>
      </c>
      <c r="E13017">
        <v>0</v>
      </c>
      <c r="F13017" t="s">
        <v>20</v>
      </c>
      <c r="G13017" s="1">
        <v>38168</v>
      </c>
      <c r="H13017">
        <v>2</v>
      </c>
      <c r="J13017">
        <v>10</v>
      </c>
      <c r="K13017">
        <v>10107</v>
      </c>
      <c r="L13017" s="1">
        <v>366</v>
      </c>
      <c r="M13017" s="2">
        <f t="shared" si="609"/>
        <v>24.886111111111113</v>
      </c>
      <c r="N13017" s="2" t="str">
        <f t="shared" si="610"/>
        <v/>
      </c>
      <c r="O13017" s="2" t="str">
        <f t="shared" si="611"/>
        <v/>
      </c>
    </row>
    <row r="13018" spans="1:15" x14ac:dyDescent="0.25">
      <c r="A13018">
        <v>13017</v>
      </c>
      <c r="B13018">
        <v>2</v>
      </c>
      <c r="C13018" s="1">
        <v>28405</v>
      </c>
      <c r="D13018">
        <v>0</v>
      </c>
      <c r="E13018">
        <v>0</v>
      </c>
      <c r="F13018" t="s">
        <v>20</v>
      </c>
      <c r="G13018" s="1">
        <v>38169</v>
      </c>
      <c r="H13018">
        <v>2</v>
      </c>
      <c r="J13018">
        <v>10</v>
      </c>
      <c r="K13018">
        <v>10207</v>
      </c>
      <c r="L13018" s="1">
        <v>366</v>
      </c>
      <c r="M13018" s="2">
        <f t="shared" si="609"/>
        <v>26.733333333333334</v>
      </c>
      <c r="N13018" s="2" t="str">
        <f t="shared" si="610"/>
        <v/>
      </c>
      <c r="O13018" s="2" t="str">
        <f t="shared" si="611"/>
        <v/>
      </c>
    </row>
    <row r="13019" spans="1:15" x14ac:dyDescent="0.25">
      <c r="A13019">
        <v>13018</v>
      </c>
      <c r="B13019">
        <v>2</v>
      </c>
      <c r="C13019" s="1">
        <v>29403</v>
      </c>
      <c r="D13019">
        <v>1750</v>
      </c>
      <c r="E13019">
        <v>0</v>
      </c>
      <c r="F13019" t="s">
        <v>20</v>
      </c>
      <c r="G13019" s="1">
        <v>38170</v>
      </c>
      <c r="H13019">
        <v>2</v>
      </c>
      <c r="J13019">
        <v>10</v>
      </c>
      <c r="K13019">
        <v>10807</v>
      </c>
      <c r="L13019" s="1">
        <v>366</v>
      </c>
      <c r="M13019" s="2">
        <f t="shared" si="609"/>
        <v>24.002777777777776</v>
      </c>
      <c r="N13019" s="2" t="str">
        <f t="shared" si="610"/>
        <v/>
      </c>
      <c r="O13019" s="2" t="str">
        <f t="shared" si="611"/>
        <v/>
      </c>
    </row>
    <row r="13020" spans="1:15" x14ac:dyDescent="0.25">
      <c r="A13020">
        <v>13019</v>
      </c>
      <c r="B13020">
        <v>3</v>
      </c>
      <c r="C13020" s="1">
        <v>27475</v>
      </c>
      <c r="D13020">
        <v>1780</v>
      </c>
      <c r="E13020">
        <v>1</v>
      </c>
      <c r="F13020" t="s">
        <v>28</v>
      </c>
      <c r="G13020" s="1">
        <v>38170</v>
      </c>
      <c r="H13020">
        <v>2</v>
      </c>
      <c r="J13020">
        <v>10</v>
      </c>
      <c r="K13020">
        <v>10807</v>
      </c>
      <c r="L13020" s="1">
        <v>366</v>
      </c>
      <c r="M13020" s="2">
        <f t="shared" si="609"/>
        <v>29.277777777777779</v>
      </c>
      <c r="N13020" s="2" t="str">
        <f t="shared" si="610"/>
        <v/>
      </c>
      <c r="O13020" s="2" t="str">
        <f t="shared" si="611"/>
        <v/>
      </c>
    </row>
    <row r="13021" spans="1:15" x14ac:dyDescent="0.25">
      <c r="A13021">
        <v>13020</v>
      </c>
      <c r="B13021">
        <v>2</v>
      </c>
      <c r="C13021" s="1">
        <v>28209</v>
      </c>
      <c r="D13021">
        <v>0</v>
      </c>
      <c r="E13021">
        <v>1</v>
      </c>
      <c r="F13021" t="s">
        <v>14</v>
      </c>
      <c r="G13021" s="1">
        <v>38170</v>
      </c>
      <c r="H13021">
        <v>0</v>
      </c>
      <c r="J13021">
        <v>10</v>
      </c>
      <c r="K13021">
        <v>13907</v>
      </c>
      <c r="L13021" s="1">
        <v>366</v>
      </c>
      <c r="M13021" s="2">
        <f t="shared" si="609"/>
        <v>27.269444444444446</v>
      </c>
      <c r="N13021" s="2" t="str">
        <f t="shared" si="610"/>
        <v/>
      </c>
      <c r="O13021" s="2" t="str">
        <f t="shared" si="611"/>
        <v/>
      </c>
    </row>
    <row r="13022" spans="1:15" x14ac:dyDescent="0.25">
      <c r="A13022">
        <v>13021</v>
      </c>
      <c r="B13022">
        <v>4</v>
      </c>
      <c r="C13022" s="1">
        <v>29707</v>
      </c>
      <c r="D13022">
        <v>1365</v>
      </c>
      <c r="E13022">
        <v>0</v>
      </c>
      <c r="F13022" t="s">
        <v>20</v>
      </c>
      <c r="G13022" s="1">
        <v>38170</v>
      </c>
      <c r="H13022">
        <v>2</v>
      </c>
      <c r="J13022">
        <v>10</v>
      </c>
      <c r="K13022">
        <v>13807</v>
      </c>
      <c r="L13022" s="1">
        <v>366</v>
      </c>
      <c r="M13022" s="2">
        <f t="shared" si="609"/>
        <v>23.169444444444444</v>
      </c>
      <c r="N13022" s="2" t="str">
        <f t="shared" si="610"/>
        <v/>
      </c>
      <c r="O13022" s="2" t="str">
        <f t="shared" si="611"/>
        <v/>
      </c>
    </row>
    <row r="13023" spans="1:15" x14ac:dyDescent="0.25">
      <c r="A13023">
        <v>13022</v>
      </c>
      <c r="B13023">
        <v>4</v>
      </c>
      <c r="C13023" s="1">
        <v>25695</v>
      </c>
      <c r="D13023">
        <v>0</v>
      </c>
      <c r="E13023">
        <v>0</v>
      </c>
      <c r="F13023" t="s">
        <v>20</v>
      </c>
      <c r="G13023" s="1">
        <v>38170</v>
      </c>
      <c r="H13023">
        <v>2</v>
      </c>
      <c r="J13023">
        <v>10</v>
      </c>
      <c r="K13023">
        <v>18707</v>
      </c>
      <c r="L13023" s="1">
        <v>366</v>
      </c>
      <c r="M13023" s="2">
        <f t="shared" si="609"/>
        <v>34.152777777777779</v>
      </c>
      <c r="N13023" s="2" t="str">
        <f t="shared" si="610"/>
        <v/>
      </c>
      <c r="O13023" s="2" t="str">
        <f t="shared" si="611"/>
        <v/>
      </c>
    </row>
    <row r="13024" spans="1:15" x14ac:dyDescent="0.25">
      <c r="A13024">
        <v>13023</v>
      </c>
      <c r="B13024">
        <v>2</v>
      </c>
      <c r="C13024" s="1">
        <v>15600</v>
      </c>
      <c r="D13024">
        <v>1911</v>
      </c>
      <c r="E13024">
        <v>0</v>
      </c>
      <c r="F13024" t="s">
        <v>13</v>
      </c>
      <c r="G13024" s="1">
        <v>38173</v>
      </c>
      <c r="H13024">
        <v>2</v>
      </c>
      <c r="J13024">
        <v>21</v>
      </c>
      <c r="K13024">
        <v>11307</v>
      </c>
      <c r="L13024" s="1">
        <v>366</v>
      </c>
      <c r="M13024" s="2">
        <f t="shared" si="609"/>
        <v>61.802777777777777</v>
      </c>
      <c r="N13024" s="2" t="str">
        <f t="shared" si="610"/>
        <v/>
      </c>
      <c r="O13024" s="2" t="str">
        <f t="shared" si="611"/>
        <v/>
      </c>
    </row>
    <row r="13025" spans="1:15" x14ac:dyDescent="0.25">
      <c r="A13025">
        <v>13024</v>
      </c>
      <c r="B13025">
        <v>3</v>
      </c>
      <c r="C13025" s="1">
        <v>17849</v>
      </c>
      <c r="D13025">
        <v>0</v>
      </c>
      <c r="E13025">
        <v>0</v>
      </c>
      <c r="F13025" t="s">
        <v>14</v>
      </c>
      <c r="G13025" s="1">
        <v>38173</v>
      </c>
      <c r="H13025">
        <v>0</v>
      </c>
      <c r="J13025">
        <v>21</v>
      </c>
      <c r="K13025">
        <v>11307</v>
      </c>
      <c r="L13025" s="1">
        <v>366</v>
      </c>
      <c r="M13025" s="2">
        <f t="shared" si="609"/>
        <v>55.647222222222226</v>
      </c>
      <c r="N13025" s="2" t="str">
        <f t="shared" si="610"/>
        <v/>
      </c>
      <c r="O13025" s="2" t="str">
        <f t="shared" si="611"/>
        <v/>
      </c>
    </row>
    <row r="13026" spans="1:15" x14ac:dyDescent="0.25">
      <c r="A13026">
        <v>13025</v>
      </c>
      <c r="B13026">
        <v>2</v>
      </c>
      <c r="C13026" s="1">
        <v>29029</v>
      </c>
      <c r="D13026">
        <v>1470</v>
      </c>
      <c r="E13026">
        <v>0</v>
      </c>
      <c r="F13026" t="s">
        <v>26</v>
      </c>
      <c r="G13026" s="1">
        <v>38173</v>
      </c>
      <c r="H13026">
        <v>2</v>
      </c>
      <c r="J13026">
        <v>10</v>
      </c>
      <c r="K13026">
        <v>10807</v>
      </c>
      <c r="L13026" s="1">
        <v>366</v>
      </c>
      <c r="M13026" s="2">
        <f t="shared" si="609"/>
        <v>25.033333333333335</v>
      </c>
      <c r="N13026" s="2" t="str">
        <f t="shared" si="610"/>
        <v/>
      </c>
      <c r="O13026" s="2" t="str">
        <f t="shared" si="611"/>
        <v/>
      </c>
    </row>
    <row r="13027" spans="1:15" x14ac:dyDescent="0.25">
      <c r="A13027">
        <v>13026</v>
      </c>
      <c r="B13027">
        <v>2</v>
      </c>
      <c r="C13027" s="1">
        <v>26495</v>
      </c>
      <c r="D13027">
        <v>0</v>
      </c>
      <c r="E13027">
        <v>2</v>
      </c>
      <c r="F13027" t="s">
        <v>14</v>
      </c>
      <c r="G13027" s="1">
        <v>38173</v>
      </c>
      <c r="H13027">
        <v>2</v>
      </c>
      <c r="J13027">
        <v>10</v>
      </c>
      <c r="K13027">
        <v>13907</v>
      </c>
      <c r="L13027" s="1">
        <v>366</v>
      </c>
      <c r="M13027" s="2">
        <f t="shared" si="609"/>
        <v>31.972222222222221</v>
      </c>
      <c r="N13027" s="2" t="str">
        <f t="shared" si="610"/>
        <v/>
      </c>
      <c r="O13027" s="2" t="str">
        <f t="shared" si="611"/>
        <v/>
      </c>
    </row>
    <row r="13028" spans="1:15" x14ac:dyDescent="0.25">
      <c r="A13028">
        <v>13027</v>
      </c>
      <c r="B13028">
        <v>2</v>
      </c>
      <c r="C13028" s="1">
        <v>22635</v>
      </c>
      <c r="D13028">
        <v>0</v>
      </c>
      <c r="E13028">
        <v>0</v>
      </c>
      <c r="F13028" t="s">
        <v>13</v>
      </c>
      <c r="G13028" s="1">
        <v>38173</v>
      </c>
      <c r="H13028">
        <v>2</v>
      </c>
      <c r="J13028">
        <v>10</v>
      </c>
      <c r="K13028">
        <v>10107</v>
      </c>
      <c r="L13028" s="1">
        <v>366</v>
      </c>
      <c r="M13028" s="2">
        <f t="shared" si="609"/>
        <v>42.541666666666664</v>
      </c>
      <c r="N13028" s="2" t="str">
        <f t="shared" si="610"/>
        <v/>
      </c>
      <c r="O13028" s="2" t="str">
        <f t="shared" si="611"/>
        <v/>
      </c>
    </row>
    <row r="13029" spans="1:15" x14ac:dyDescent="0.25">
      <c r="A13029">
        <v>13028</v>
      </c>
      <c r="B13029">
        <v>4</v>
      </c>
      <c r="C13029" s="1">
        <v>29262</v>
      </c>
      <c r="D13029">
        <v>0</v>
      </c>
      <c r="E13029">
        <v>0</v>
      </c>
      <c r="F13029" t="s">
        <v>20</v>
      </c>
      <c r="G13029" s="1">
        <v>38174</v>
      </c>
      <c r="H13029">
        <v>2</v>
      </c>
      <c r="J13029">
        <v>10</v>
      </c>
      <c r="K13029">
        <v>10107</v>
      </c>
      <c r="L13029" s="1">
        <v>366</v>
      </c>
      <c r="M13029" s="2">
        <f t="shared" si="609"/>
        <v>24.402777777777779</v>
      </c>
      <c r="N13029" s="2" t="str">
        <f t="shared" si="610"/>
        <v/>
      </c>
      <c r="O13029" s="2" t="str">
        <f t="shared" si="611"/>
        <v/>
      </c>
    </row>
    <row r="13030" spans="1:15" x14ac:dyDescent="0.25">
      <c r="A13030">
        <v>13029</v>
      </c>
      <c r="B13030">
        <v>2</v>
      </c>
      <c r="C13030" s="1">
        <v>28216</v>
      </c>
      <c r="D13030">
        <v>3177</v>
      </c>
      <c r="E13030">
        <v>0</v>
      </c>
      <c r="F13030" t="s">
        <v>20</v>
      </c>
      <c r="G13030" s="1">
        <v>38174</v>
      </c>
      <c r="H13030">
        <v>2</v>
      </c>
      <c r="J13030">
        <v>10</v>
      </c>
      <c r="K13030">
        <v>12149</v>
      </c>
      <c r="L13030" s="1">
        <v>366</v>
      </c>
      <c r="M13030" s="2">
        <f t="shared" si="609"/>
        <v>27.263888888888889</v>
      </c>
      <c r="N13030" s="2" t="str">
        <f t="shared" si="610"/>
        <v/>
      </c>
      <c r="O13030" s="2" t="str">
        <f t="shared" si="611"/>
        <v/>
      </c>
    </row>
    <row r="13031" spans="1:15" x14ac:dyDescent="0.25">
      <c r="A13031">
        <v>13030</v>
      </c>
      <c r="B13031">
        <v>3</v>
      </c>
      <c r="C13031" s="1">
        <v>16713</v>
      </c>
      <c r="D13031">
        <v>0</v>
      </c>
      <c r="E13031">
        <v>0</v>
      </c>
      <c r="F13031" t="s">
        <v>13</v>
      </c>
      <c r="G13031" s="1">
        <v>38175</v>
      </c>
      <c r="H13031">
        <v>0</v>
      </c>
      <c r="J13031">
        <v>25</v>
      </c>
      <c r="K13031">
        <v>88882</v>
      </c>
      <c r="L13031" s="1">
        <v>366</v>
      </c>
      <c r="M13031" s="2">
        <f t="shared" si="609"/>
        <v>58.761111111111113</v>
      </c>
      <c r="N13031" s="2" t="str">
        <f t="shared" si="610"/>
        <v/>
      </c>
      <c r="O13031" s="2" t="str">
        <f t="shared" si="611"/>
        <v/>
      </c>
    </row>
    <row r="13032" spans="1:15" x14ac:dyDescent="0.25">
      <c r="A13032">
        <v>13031</v>
      </c>
      <c r="B13032">
        <v>1</v>
      </c>
      <c r="C13032" t="s">
        <v>12</v>
      </c>
      <c r="D13032">
        <v>0</v>
      </c>
      <c r="E13032">
        <v>0</v>
      </c>
      <c r="F13032" t="s">
        <v>13</v>
      </c>
      <c r="G13032" s="1">
        <v>38175</v>
      </c>
      <c r="H13032">
        <v>4</v>
      </c>
      <c r="J13032">
        <v>50</v>
      </c>
      <c r="K13032">
        <v>10107</v>
      </c>
      <c r="L13032" s="1">
        <v>366</v>
      </c>
      <c r="O13032" s="2" t="str">
        <f t="shared" si="611"/>
        <v/>
      </c>
    </row>
    <row r="13033" spans="1:15" x14ac:dyDescent="0.25">
      <c r="A13033">
        <v>13032</v>
      </c>
      <c r="B13033">
        <v>3</v>
      </c>
      <c r="C13033" s="1">
        <v>26470</v>
      </c>
      <c r="D13033">
        <v>0</v>
      </c>
      <c r="E13033">
        <v>0</v>
      </c>
      <c r="F13033" t="s">
        <v>14</v>
      </c>
      <c r="G13033" s="1">
        <v>38175</v>
      </c>
      <c r="H13033">
        <v>2</v>
      </c>
      <c r="J13033">
        <v>10</v>
      </c>
      <c r="K13033">
        <v>13907</v>
      </c>
      <c r="L13033" s="1">
        <v>366</v>
      </c>
      <c r="M13033" s="2">
        <f t="shared" si="609"/>
        <v>32.047222222222224</v>
      </c>
      <c r="N13033" s="2" t="str">
        <f t="shared" si="610"/>
        <v/>
      </c>
      <c r="O13033" s="2" t="str">
        <f t="shared" si="611"/>
        <v/>
      </c>
    </row>
    <row r="13034" spans="1:15" x14ac:dyDescent="0.25">
      <c r="A13034">
        <v>13033</v>
      </c>
      <c r="B13034">
        <v>3</v>
      </c>
      <c r="C13034" s="1">
        <v>17168</v>
      </c>
      <c r="D13034">
        <v>1800</v>
      </c>
      <c r="E13034">
        <v>1</v>
      </c>
      <c r="F13034" t="s">
        <v>13</v>
      </c>
      <c r="G13034" s="1">
        <v>38176</v>
      </c>
      <c r="H13034">
        <v>0</v>
      </c>
      <c r="J13034">
        <v>21</v>
      </c>
      <c r="K13034">
        <v>88882</v>
      </c>
      <c r="L13034" s="1">
        <v>366</v>
      </c>
      <c r="M13034" s="2">
        <f t="shared" si="609"/>
        <v>57.519444444444446</v>
      </c>
      <c r="N13034" s="2" t="str">
        <f t="shared" si="610"/>
        <v/>
      </c>
      <c r="O13034" s="2" t="str">
        <f t="shared" si="611"/>
        <v/>
      </c>
    </row>
    <row r="13035" spans="1:15" x14ac:dyDescent="0.25">
      <c r="A13035">
        <v>13034</v>
      </c>
      <c r="B13035">
        <v>3</v>
      </c>
      <c r="C13035" s="1">
        <v>26630</v>
      </c>
      <c r="D13035">
        <v>1573</v>
      </c>
      <c r="E13035">
        <v>1</v>
      </c>
      <c r="F13035" t="s">
        <v>26</v>
      </c>
      <c r="G13035" s="1">
        <v>38177</v>
      </c>
      <c r="H13035">
        <v>2</v>
      </c>
      <c r="J13035">
        <v>10</v>
      </c>
      <c r="K13035">
        <v>11307</v>
      </c>
      <c r="L13035" s="1">
        <v>366</v>
      </c>
      <c r="M13035" s="2">
        <f t="shared" si="609"/>
        <v>31.616666666666667</v>
      </c>
      <c r="N13035" s="2" t="str">
        <f t="shared" si="610"/>
        <v/>
      </c>
      <c r="O13035" s="2" t="str">
        <f t="shared" si="611"/>
        <v/>
      </c>
    </row>
    <row r="13036" spans="1:15" x14ac:dyDescent="0.25">
      <c r="A13036">
        <v>13035</v>
      </c>
      <c r="B13036">
        <v>4</v>
      </c>
      <c r="C13036" s="1">
        <v>26038</v>
      </c>
      <c r="D13036">
        <v>0</v>
      </c>
      <c r="E13036">
        <v>0</v>
      </c>
      <c r="F13036" t="s">
        <v>20</v>
      </c>
      <c r="G13036" s="1">
        <v>38177</v>
      </c>
      <c r="H13036">
        <v>2</v>
      </c>
      <c r="J13036">
        <v>10</v>
      </c>
      <c r="K13036">
        <v>11907</v>
      </c>
      <c r="L13036" s="1">
        <v>366</v>
      </c>
      <c r="M13036" s="2">
        <f t="shared" si="609"/>
        <v>33.233333333333334</v>
      </c>
      <c r="N13036" s="2" t="str">
        <f t="shared" si="610"/>
        <v/>
      </c>
      <c r="O13036" s="2" t="str">
        <f t="shared" si="611"/>
        <v/>
      </c>
    </row>
    <row r="13037" spans="1:15" x14ac:dyDescent="0.25">
      <c r="A13037">
        <v>13036</v>
      </c>
      <c r="B13037">
        <v>3</v>
      </c>
      <c r="C13037" s="1">
        <v>24280</v>
      </c>
      <c r="D13037">
        <v>0</v>
      </c>
      <c r="E13037">
        <v>0</v>
      </c>
      <c r="F13037" t="s">
        <v>14</v>
      </c>
      <c r="G13037" s="1">
        <v>38180</v>
      </c>
      <c r="H13037">
        <v>2</v>
      </c>
      <c r="J13037">
        <v>10</v>
      </c>
      <c r="K13037">
        <v>10907</v>
      </c>
      <c r="L13037" s="1">
        <v>366</v>
      </c>
      <c r="M13037" s="2">
        <f t="shared" si="609"/>
        <v>38.055555555555557</v>
      </c>
      <c r="N13037" s="2" t="str">
        <f t="shared" si="610"/>
        <v/>
      </c>
      <c r="O13037" s="2" t="str">
        <f t="shared" si="611"/>
        <v/>
      </c>
    </row>
    <row r="13038" spans="1:15" x14ac:dyDescent="0.25">
      <c r="A13038">
        <v>13037</v>
      </c>
      <c r="B13038">
        <v>2</v>
      </c>
      <c r="C13038" s="1">
        <v>21336</v>
      </c>
      <c r="D13038">
        <v>0</v>
      </c>
      <c r="E13038">
        <v>2</v>
      </c>
      <c r="F13038" t="s">
        <v>14</v>
      </c>
      <c r="G13038" s="1">
        <v>38181</v>
      </c>
      <c r="H13038">
        <v>2</v>
      </c>
      <c r="J13038">
        <v>10</v>
      </c>
      <c r="K13038">
        <v>10107</v>
      </c>
      <c r="L13038" s="1">
        <v>366</v>
      </c>
      <c r="M13038" s="2">
        <f t="shared" si="609"/>
        <v>46.119444444444447</v>
      </c>
      <c r="N13038" s="2" t="str">
        <f t="shared" si="610"/>
        <v/>
      </c>
      <c r="O13038" s="2" t="str">
        <f t="shared" si="611"/>
        <v/>
      </c>
    </row>
    <row r="13039" spans="1:15" x14ac:dyDescent="0.25">
      <c r="A13039">
        <v>13038</v>
      </c>
      <c r="B13039">
        <v>2</v>
      </c>
      <c r="C13039" s="1">
        <v>21169</v>
      </c>
      <c r="D13039">
        <v>0</v>
      </c>
      <c r="E13039">
        <v>0</v>
      </c>
      <c r="F13039" t="s">
        <v>14</v>
      </c>
      <c r="G13039" s="1">
        <v>38181</v>
      </c>
      <c r="H13039">
        <v>2</v>
      </c>
      <c r="J13039">
        <v>10</v>
      </c>
      <c r="K13039">
        <v>16807</v>
      </c>
      <c r="L13039" s="1">
        <v>366</v>
      </c>
      <c r="M13039" s="2">
        <f t="shared" si="609"/>
        <v>46.577777777777776</v>
      </c>
      <c r="N13039" s="2" t="str">
        <f t="shared" si="610"/>
        <v/>
      </c>
      <c r="O13039" s="2" t="str">
        <f t="shared" si="611"/>
        <v/>
      </c>
    </row>
    <row r="13040" spans="1:15" x14ac:dyDescent="0.25">
      <c r="A13040">
        <v>13039</v>
      </c>
      <c r="B13040">
        <v>2</v>
      </c>
      <c r="C13040" s="1">
        <v>20155</v>
      </c>
      <c r="D13040">
        <v>0</v>
      </c>
      <c r="E13040">
        <v>0</v>
      </c>
      <c r="F13040" t="s">
        <v>13</v>
      </c>
      <c r="G13040" s="1">
        <v>38183</v>
      </c>
      <c r="H13040">
        <v>0</v>
      </c>
      <c r="J13040">
        <v>25</v>
      </c>
      <c r="K13040">
        <v>88882</v>
      </c>
      <c r="L13040" s="1">
        <v>366</v>
      </c>
      <c r="M13040" s="2">
        <f t="shared" si="609"/>
        <v>49.355555555555554</v>
      </c>
      <c r="N13040" s="2" t="str">
        <f t="shared" si="610"/>
        <v/>
      </c>
      <c r="O13040" s="2" t="str">
        <f t="shared" si="611"/>
        <v/>
      </c>
    </row>
    <row r="13041" spans="1:15" x14ac:dyDescent="0.25">
      <c r="A13041">
        <v>13040</v>
      </c>
      <c r="B13041">
        <v>4</v>
      </c>
      <c r="C13041" s="1">
        <v>28629</v>
      </c>
      <c r="D13041">
        <v>0</v>
      </c>
      <c r="E13041">
        <v>0</v>
      </c>
      <c r="F13041" t="s">
        <v>29</v>
      </c>
      <c r="G13041" s="1">
        <v>38183</v>
      </c>
      <c r="H13041">
        <v>2</v>
      </c>
      <c r="J13041">
        <v>10</v>
      </c>
      <c r="K13041">
        <v>13807</v>
      </c>
      <c r="L13041" s="1">
        <v>366</v>
      </c>
      <c r="M13041" s="2">
        <f t="shared" si="609"/>
        <v>26.155555555555555</v>
      </c>
      <c r="N13041" s="2" t="str">
        <f t="shared" si="610"/>
        <v/>
      </c>
      <c r="O13041" s="2" t="str">
        <f t="shared" si="611"/>
        <v/>
      </c>
    </row>
    <row r="13042" spans="1:15" x14ac:dyDescent="0.25">
      <c r="A13042">
        <v>13041</v>
      </c>
      <c r="B13042">
        <v>3</v>
      </c>
      <c r="C13042" s="1">
        <v>21852</v>
      </c>
      <c r="D13042">
        <v>0</v>
      </c>
      <c r="E13042">
        <v>0</v>
      </c>
      <c r="F13042" t="s">
        <v>13</v>
      </c>
      <c r="G13042" s="1">
        <v>38184</v>
      </c>
      <c r="H13042">
        <v>0</v>
      </c>
      <c r="J13042">
        <v>21</v>
      </c>
      <c r="K13042">
        <v>88882</v>
      </c>
      <c r="L13042" s="1">
        <v>366</v>
      </c>
      <c r="M13042" s="2">
        <f t="shared" si="609"/>
        <v>44.713888888888889</v>
      </c>
      <c r="N13042" s="2" t="str">
        <f t="shared" si="610"/>
        <v/>
      </c>
      <c r="O13042" s="2" t="str">
        <f t="shared" si="611"/>
        <v/>
      </c>
    </row>
    <row r="13043" spans="1:15" x14ac:dyDescent="0.25">
      <c r="A13043">
        <v>13042</v>
      </c>
      <c r="B13043">
        <v>2</v>
      </c>
      <c r="C13043" s="1">
        <v>25317</v>
      </c>
      <c r="D13043">
        <v>0</v>
      </c>
      <c r="E13043">
        <v>0</v>
      </c>
      <c r="F13043" t="s">
        <v>14</v>
      </c>
      <c r="G13043" s="1">
        <v>38184</v>
      </c>
      <c r="H13043">
        <v>2</v>
      </c>
      <c r="J13043">
        <v>10</v>
      </c>
      <c r="K13043">
        <v>18707</v>
      </c>
      <c r="L13043" s="1">
        <v>366</v>
      </c>
      <c r="M13043" s="2">
        <f t="shared" si="609"/>
        <v>35.227777777777774</v>
      </c>
      <c r="N13043" s="2" t="str">
        <f t="shared" si="610"/>
        <v/>
      </c>
      <c r="O13043" s="2" t="str">
        <f t="shared" si="611"/>
        <v/>
      </c>
    </row>
    <row r="13044" spans="1:15" x14ac:dyDescent="0.25">
      <c r="A13044">
        <v>13043</v>
      </c>
      <c r="B13044">
        <v>3</v>
      </c>
      <c r="C13044" s="1">
        <v>25848</v>
      </c>
      <c r="D13044">
        <v>0</v>
      </c>
      <c r="E13044">
        <v>1</v>
      </c>
      <c r="F13044" t="s">
        <v>14</v>
      </c>
      <c r="G13044" s="1">
        <v>38187</v>
      </c>
      <c r="H13044">
        <v>2</v>
      </c>
      <c r="J13044">
        <v>10</v>
      </c>
      <c r="K13044">
        <v>10107</v>
      </c>
      <c r="L13044" s="1">
        <v>366</v>
      </c>
      <c r="M13044" s="2">
        <f t="shared" si="609"/>
        <v>33.783333333333331</v>
      </c>
      <c r="N13044" s="2" t="str">
        <f t="shared" si="610"/>
        <v/>
      </c>
      <c r="O13044" s="2" t="str">
        <f t="shared" si="611"/>
        <v/>
      </c>
    </row>
    <row r="13045" spans="1:15" x14ac:dyDescent="0.25">
      <c r="A13045">
        <v>13044</v>
      </c>
      <c r="B13045">
        <v>2</v>
      </c>
      <c r="C13045" s="1">
        <v>31916</v>
      </c>
      <c r="D13045">
        <v>0</v>
      </c>
      <c r="E13045">
        <v>0</v>
      </c>
      <c r="F13045" t="s">
        <v>20</v>
      </c>
      <c r="G13045" s="1">
        <v>38187</v>
      </c>
      <c r="H13045">
        <v>2</v>
      </c>
      <c r="J13045">
        <v>21</v>
      </c>
      <c r="K13045">
        <v>10107</v>
      </c>
      <c r="L13045" s="1">
        <v>366</v>
      </c>
      <c r="M13045" s="2">
        <f t="shared" si="609"/>
        <v>17.166666666666668</v>
      </c>
      <c r="N13045" s="2" t="str">
        <f t="shared" si="610"/>
        <v/>
      </c>
      <c r="O13045" s="2" t="str">
        <f t="shared" si="611"/>
        <v/>
      </c>
    </row>
    <row r="13046" spans="1:15" x14ac:dyDescent="0.25">
      <c r="A13046">
        <v>13045</v>
      </c>
      <c r="B13046">
        <v>2</v>
      </c>
      <c r="C13046" s="1">
        <v>26715</v>
      </c>
      <c r="D13046">
        <v>1197</v>
      </c>
      <c r="E13046">
        <v>0</v>
      </c>
      <c r="F13046" t="s">
        <v>14</v>
      </c>
      <c r="G13046" s="1">
        <v>38187</v>
      </c>
      <c r="H13046">
        <v>2</v>
      </c>
      <c r="J13046">
        <v>10</v>
      </c>
      <c r="K13046">
        <v>10107</v>
      </c>
      <c r="L13046" s="1">
        <v>366</v>
      </c>
      <c r="M13046" s="2">
        <f t="shared" si="609"/>
        <v>31.413888888888888</v>
      </c>
      <c r="N13046" s="2" t="str">
        <f t="shared" si="610"/>
        <v/>
      </c>
      <c r="O13046" s="2" t="str">
        <f t="shared" si="611"/>
        <v/>
      </c>
    </row>
    <row r="13047" spans="1:15" x14ac:dyDescent="0.25">
      <c r="A13047">
        <v>13046</v>
      </c>
      <c r="B13047">
        <v>2</v>
      </c>
      <c r="C13047" s="1">
        <v>19375</v>
      </c>
      <c r="D13047">
        <v>0</v>
      </c>
      <c r="E13047">
        <v>0</v>
      </c>
      <c r="F13047" t="s">
        <v>17</v>
      </c>
      <c r="G13047" s="1">
        <v>38187</v>
      </c>
      <c r="H13047">
        <v>2</v>
      </c>
      <c r="J13047">
        <v>10</v>
      </c>
      <c r="K13047">
        <v>13507</v>
      </c>
      <c r="L13047" s="1">
        <v>366</v>
      </c>
      <c r="M13047" s="2">
        <f t="shared" si="609"/>
        <v>51.508333333333333</v>
      </c>
      <c r="N13047" s="2" t="str">
        <f t="shared" si="610"/>
        <v/>
      </c>
      <c r="O13047" s="2" t="str">
        <f t="shared" si="611"/>
        <v/>
      </c>
    </row>
    <row r="13048" spans="1:15" x14ac:dyDescent="0.25">
      <c r="A13048">
        <v>13047</v>
      </c>
      <c r="B13048">
        <v>2</v>
      </c>
      <c r="C13048" s="1">
        <v>17379</v>
      </c>
      <c r="D13048">
        <v>0</v>
      </c>
      <c r="E13048">
        <v>0</v>
      </c>
      <c r="F13048" t="s">
        <v>13</v>
      </c>
      <c r="G13048" s="1">
        <v>38188</v>
      </c>
      <c r="H13048">
        <v>0</v>
      </c>
      <c r="J13048">
        <v>23</v>
      </c>
      <c r="K13048">
        <v>88883</v>
      </c>
      <c r="L13048" s="1">
        <v>366</v>
      </c>
      <c r="M13048" s="2">
        <f t="shared" si="609"/>
        <v>56.972222222222221</v>
      </c>
      <c r="N13048" s="2" t="str">
        <f t="shared" si="610"/>
        <v/>
      </c>
      <c r="O13048" s="2" t="str">
        <f t="shared" si="611"/>
        <v/>
      </c>
    </row>
    <row r="13049" spans="1:15" x14ac:dyDescent="0.25">
      <c r="A13049">
        <v>13048</v>
      </c>
      <c r="B13049">
        <v>2</v>
      </c>
      <c r="C13049" s="1">
        <v>27522</v>
      </c>
      <c r="D13049">
        <v>0</v>
      </c>
      <c r="E13049">
        <v>0</v>
      </c>
      <c r="F13049" t="s">
        <v>13</v>
      </c>
      <c r="G13049" s="1">
        <v>38188</v>
      </c>
      <c r="H13049">
        <v>0</v>
      </c>
      <c r="J13049">
        <v>21</v>
      </c>
      <c r="K13049">
        <v>88882</v>
      </c>
      <c r="L13049" s="1">
        <v>366</v>
      </c>
      <c r="M13049" s="2">
        <f t="shared" si="609"/>
        <v>29.2</v>
      </c>
      <c r="N13049" s="2" t="str">
        <f t="shared" si="610"/>
        <v/>
      </c>
      <c r="O13049" s="2" t="str">
        <f t="shared" si="611"/>
        <v/>
      </c>
    </row>
    <row r="13050" spans="1:15" x14ac:dyDescent="0.25">
      <c r="A13050">
        <v>13049</v>
      </c>
      <c r="B13050">
        <v>3</v>
      </c>
      <c r="C13050" s="1">
        <v>26808</v>
      </c>
      <c r="D13050">
        <v>0</v>
      </c>
      <c r="E13050">
        <v>1</v>
      </c>
      <c r="F13050" t="s">
        <v>14</v>
      </c>
      <c r="G13050" s="1">
        <v>38188</v>
      </c>
      <c r="H13050">
        <v>2</v>
      </c>
      <c r="J13050">
        <v>10</v>
      </c>
      <c r="K13050">
        <v>10107</v>
      </c>
      <c r="L13050" s="1">
        <v>366</v>
      </c>
      <c r="M13050" s="2">
        <f t="shared" si="609"/>
        <v>31.155555555555555</v>
      </c>
      <c r="N13050" s="2" t="str">
        <f t="shared" si="610"/>
        <v/>
      </c>
      <c r="O13050" s="2" t="str">
        <f t="shared" si="611"/>
        <v/>
      </c>
    </row>
    <row r="13051" spans="1:15" x14ac:dyDescent="0.25">
      <c r="A13051">
        <v>13050</v>
      </c>
      <c r="B13051">
        <v>3</v>
      </c>
      <c r="C13051" s="1">
        <v>24343</v>
      </c>
      <c r="D13051">
        <v>1800</v>
      </c>
      <c r="E13051">
        <v>2</v>
      </c>
      <c r="F13051" t="s">
        <v>16</v>
      </c>
      <c r="G13051" s="1">
        <v>38189</v>
      </c>
      <c r="H13051">
        <v>0</v>
      </c>
      <c r="J13051">
        <v>21</v>
      </c>
      <c r="K13051">
        <v>88881</v>
      </c>
      <c r="L13051" s="1">
        <v>366</v>
      </c>
      <c r="M13051" s="2">
        <f t="shared" si="609"/>
        <v>37.908333333333331</v>
      </c>
      <c r="N13051" s="2" t="str">
        <f t="shared" si="610"/>
        <v/>
      </c>
      <c r="O13051" s="2" t="str">
        <f t="shared" si="611"/>
        <v/>
      </c>
    </row>
    <row r="13052" spans="1:15" x14ac:dyDescent="0.25">
      <c r="A13052">
        <v>13051</v>
      </c>
      <c r="B13052">
        <v>3</v>
      </c>
      <c r="C13052" s="1">
        <v>18560</v>
      </c>
      <c r="D13052">
        <v>0</v>
      </c>
      <c r="E13052">
        <v>0</v>
      </c>
      <c r="F13052" t="s">
        <v>13</v>
      </c>
      <c r="G13052" s="1">
        <v>38190</v>
      </c>
      <c r="H13052">
        <v>0</v>
      </c>
      <c r="J13052">
        <v>25</v>
      </c>
      <c r="K13052">
        <v>88882</v>
      </c>
      <c r="L13052" s="1">
        <v>366</v>
      </c>
      <c r="M13052" s="2">
        <f t="shared" si="609"/>
        <v>53.744444444444447</v>
      </c>
      <c r="N13052" s="2" t="str">
        <f t="shared" si="610"/>
        <v/>
      </c>
      <c r="O13052" s="2" t="str">
        <f t="shared" si="611"/>
        <v/>
      </c>
    </row>
    <row r="13053" spans="1:15" x14ac:dyDescent="0.25">
      <c r="A13053">
        <v>13052</v>
      </c>
      <c r="B13053">
        <v>2</v>
      </c>
      <c r="C13053" s="1">
        <v>20475</v>
      </c>
      <c r="D13053">
        <v>0</v>
      </c>
      <c r="E13053">
        <v>0</v>
      </c>
      <c r="F13053" t="s">
        <v>13</v>
      </c>
      <c r="G13053" s="1">
        <v>38190</v>
      </c>
      <c r="H13053">
        <v>0</v>
      </c>
      <c r="J13053">
        <v>21</v>
      </c>
      <c r="K13053">
        <v>88882</v>
      </c>
      <c r="L13053" s="1">
        <v>366</v>
      </c>
      <c r="M13053" s="2">
        <f t="shared" si="609"/>
        <v>48.50277777777778</v>
      </c>
      <c r="N13053" s="2" t="str">
        <f t="shared" si="610"/>
        <v/>
      </c>
      <c r="O13053" s="2" t="str">
        <f t="shared" si="611"/>
        <v/>
      </c>
    </row>
    <row r="13054" spans="1:15" x14ac:dyDescent="0.25">
      <c r="A13054">
        <v>13053</v>
      </c>
      <c r="B13054">
        <v>4</v>
      </c>
      <c r="C13054" s="1">
        <v>26413</v>
      </c>
      <c r="D13054">
        <v>0</v>
      </c>
      <c r="E13054">
        <v>0</v>
      </c>
      <c r="F13054" t="s">
        <v>20</v>
      </c>
      <c r="G13054" s="1">
        <v>38190</v>
      </c>
      <c r="H13054">
        <v>2</v>
      </c>
      <c r="J13054">
        <v>10</v>
      </c>
      <c r="K13054">
        <v>10107</v>
      </c>
      <c r="L13054" s="1">
        <v>366</v>
      </c>
      <c r="M13054" s="2">
        <f t="shared" si="609"/>
        <v>32.244444444444447</v>
      </c>
      <c r="N13054" s="2" t="str">
        <f t="shared" si="610"/>
        <v/>
      </c>
      <c r="O13054" s="2" t="str">
        <f t="shared" si="611"/>
        <v/>
      </c>
    </row>
    <row r="13055" spans="1:15" x14ac:dyDescent="0.25">
      <c r="A13055">
        <v>13054</v>
      </c>
      <c r="B13055">
        <v>4</v>
      </c>
      <c r="C13055" s="1">
        <v>29797</v>
      </c>
      <c r="D13055">
        <v>1400</v>
      </c>
      <c r="E13055">
        <v>1</v>
      </c>
      <c r="F13055" t="s">
        <v>26</v>
      </c>
      <c r="G13055" s="1">
        <v>38190</v>
      </c>
      <c r="H13055">
        <v>2</v>
      </c>
      <c r="J13055">
        <v>10</v>
      </c>
      <c r="K13055">
        <v>13807</v>
      </c>
      <c r="L13055" s="1">
        <v>366</v>
      </c>
      <c r="M13055" s="2">
        <f t="shared" si="609"/>
        <v>22.977777777777778</v>
      </c>
      <c r="N13055" s="2" t="str">
        <f t="shared" si="610"/>
        <v/>
      </c>
      <c r="O13055" s="2" t="str">
        <f t="shared" si="611"/>
        <v/>
      </c>
    </row>
    <row r="13056" spans="1:15" x14ac:dyDescent="0.25">
      <c r="A13056">
        <v>13055</v>
      </c>
      <c r="B13056">
        <v>2</v>
      </c>
      <c r="C13056" s="1">
        <v>20064</v>
      </c>
      <c r="D13056">
        <v>0</v>
      </c>
      <c r="E13056">
        <v>0</v>
      </c>
      <c r="F13056" t="s">
        <v>14</v>
      </c>
      <c r="G13056" s="1">
        <v>38190</v>
      </c>
      <c r="H13056">
        <v>2</v>
      </c>
      <c r="J13056">
        <v>10</v>
      </c>
      <c r="K13056">
        <v>18319</v>
      </c>
      <c r="L13056" s="1">
        <v>366</v>
      </c>
      <c r="M13056" s="2">
        <f t="shared" si="609"/>
        <v>49.62777777777778</v>
      </c>
      <c r="N13056" s="2" t="str">
        <f t="shared" si="610"/>
        <v/>
      </c>
      <c r="O13056" s="2" t="str">
        <f t="shared" si="611"/>
        <v/>
      </c>
    </row>
    <row r="13057" spans="1:15" x14ac:dyDescent="0.25">
      <c r="A13057">
        <v>13056</v>
      </c>
      <c r="B13057">
        <v>3</v>
      </c>
      <c r="C13057" s="1">
        <v>21285</v>
      </c>
      <c r="D13057">
        <v>0</v>
      </c>
      <c r="E13057">
        <v>0</v>
      </c>
      <c r="F13057" t="s">
        <v>14</v>
      </c>
      <c r="G13057" s="1">
        <v>38190</v>
      </c>
      <c r="H13057">
        <v>2</v>
      </c>
      <c r="J13057">
        <v>10</v>
      </c>
      <c r="K13057">
        <v>14707</v>
      </c>
      <c r="L13057" s="1">
        <v>366</v>
      </c>
      <c r="M13057" s="2">
        <f t="shared" si="609"/>
        <v>46.283333333333331</v>
      </c>
      <c r="N13057" s="2" t="str">
        <f t="shared" si="610"/>
        <v/>
      </c>
      <c r="O13057" s="2" t="str">
        <f t="shared" si="611"/>
        <v/>
      </c>
    </row>
    <row r="13058" spans="1:15" x14ac:dyDescent="0.25">
      <c r="A13058">
        <v>13057</v>
      </c>
      <c r="B13058">
        <v>3</v>
      </c>
      <c r="C13058" s="1">
        <v>18346</v>
      </c>
      <c r="D13058">
        <v>0</v>
      </c>
      <c r="E13058">
        <v>0</v>
      </c>
      <c r="F13058" t="s">
        <v>17</v>
      </c>
      <c r="G13058" s="1">
        <v>38191</v>
      </c>
      <c r="H13058">
        <v>2</v>
      </c>
      <c r="J13058">
        <v>10</v>
      </c>
      <c r="K13058">
        <v>13607</v>
      </c>
      <c r="L13058" s="1">
        <v>366</v>
      </c>
      <c r="M13058" s="2">
        <f t="shared" si="609"/>
        <v>54.330555555555556</v>
      </c>
      <c r="N13058" s="2" t="str">
        <f t="shared" si="610"/>
        <v/>
      </c>
      <c r="O13058" s="2" t="str">
        <f t="shared" si="611"/>
        <v/>
      </c>
    </row>
    <row r="13059" spans="1:15" x14ac:dyDescent="0.25">
      <c r="A13059">
        <v>13058</v>
      </c>
      <c r="B13059">
        <v>4</v>
      </c>
      <c r="C13059" s="1">
        <v>29825</v>
      </c>
      <c r="D13059">
        <v>0</v>
      </c>
      <c r="E13059">
        <v>0</v>
      </c>
      <c r="F13059" t="s">
        <v>20</v>
      </c>
      <c r="G13059" s="1">
        <v>38194</v>
      </c>
      <c r="H13059">
        <v>2</v>
      </c>
      <c r="J13059">
        <v>10</v>
      </c>
      <c r="K13059">
        <v>10307</v>
      </c>
      <c r="L13059" s="1">
        <v>366</v>
      </c>
      <c r="M13059" s="2">
        <f t="shared" si="609"/>
        <v>22.913888888888888</v>
      </c>
      <c r="N13059" s="2" t="str">
        <f t="shared" si="610"/>
        <v/>
      </c>
      <c r="O13059" s="2" t="str">
        <f t="shared" si="611"/>
        <v/>
      </c>
    </row>
    <row r="13060" spans="1:15" x14ac:dyDescent="0.25">
      <c r="A13060">
        <v>13059</v>
      </c>
      <c r="B13060">
        <v>3</v>
      </c>
      <c r="C13060" s="1">
        <v>18870</v>
      </c>
      <c r="D13060">
        <v>2897</v>
      </c>
      <c r="E13060">
        <v>0</v>
      </c>
      <c r="F13060" t="s">
        <v>17</v>
      </c>
      <c r="G13060" s="1">
        <v>38194</v>
      </c>
      <c r="H13060">
        <v>0</v>
      </c>
      <c r="I13060" t="s">
        <v>24</v>
      </c>
      <c r="J13060">
        <v>21</v>
      </c>
      <c r="K13060">
        <v>10307</v>
      </c>
      <c r="L13060" s="1">
        <v>38499</v>
      </c>
      <c r="M13060" s="2">
        <f t="shared" si="609"/>
        <v>52.905555555555559</v>
      </c>
      <c r="N13060" s="2">
        <f t="shared" si="610"/>
        <v>53.741666666666667</v>
      </c>
      <c r="O13060" s="2">
        <f t="shared" si="611"/>
        <v>0.83611111111110858</v>
      </c>
    </row>
    <row r="13061" spans="1:15" x14ac:dyDescent="0.25">
      <c r="A13061">
        <v>13060</v>
      </c>
      <c r="B13061">
        <v>3</v>
      </c>
      <c r="C13061" s="1">
        <v>24417</v>
      </c>
      <c r="D13061">
        <v>0</v>
      </c>
      <c r="E13061">
        <v>1</v>
      </c>
      <c r="F13061" t="s">
        <v>14</v>
      </c>
      <c r="G13061" s="1">
        <v>38194</v>
      </c>
      <c r="H13061">
        <v>2</v>
      </c>
      <c r="J13061">
        <v>10</v>
      </c>
      <c r="K13061">
        <v>18707</v>
      </c>
      <c r="L13061" s="1">
        <v>366</v>
      </c>
      <c r="M13061" s="2">
        <f t="shared" ref="M13061:M13124" si="612">DAYS360(C13061,G13061,TRUE)/360</f>
        <v>37.722222222222221</v>
      </c>
      <c r="N13061" s="2" t="str">
        <f t="shared" ref="N13061:N13124" si="613">IF(DAYS360(C13061,L13061)/360&gt;0,DAYS360(C13061,L13061)/360,"")</f>
        <v/>
      </c>
      <c r="O13061" s="2" t="str">
        <f t="shared" ref="O13061:O13124" si="614">IF(N13061="","",N13061-M13061)</f>
        <v/>
      </c>
    </row>
    <row r="13062" spans="1:15" x14ac:dyDescent="0.25">
      <c r="A13062">
        <v>13061</v>
      </c>
      <c r="B13062">
        <v>4</v>
      </c>
      <c r="C13062" s="1">
        <v>28490</v>
      </c>
      <c r="D13062">
        <v>0</v>
      </c>
      <c r="E13062">
        <v>1</v>
      </c>
      <c r="F13062" t="s">
        <v>20</v>
      </c>
      <c r="G13062" s="1">
        <v>38195</v>
      </c>
      <c r="H13062">
        <v>2</v>
      </c>
      <c r="J13062">
        <v>21</v>
      </c>
      <c r="K13062">
        <v>11307</v>
      </c>
      <c r="L13062" s="1">
        <v>366</v>
      </c>
      <c r="M13062" s="2">
        <f t="shared" si="612"/>
        <v>26.574999999999999</v>
      </c>
      <c r="N13062" s="2" t="str">
        <f t="shared" si="613"/>
        <v/>
      </c>
      <c r="O13062" s="2" t="str">
        <f t="shared" si="614"/>
        <v/>
      </c>
    </row>
    <row r="13063" spans="1:15" x14ac:dyDescent="0.25">
      <c r="A13063">
        <v>13062</v>
      </c>
      <c r="B13063">
        <v>2</v>
      </c>
      <c r="C13063" s="1">
        <v>26017</v>
      </c>
      <c r="D13063">
        <v>0</v>
      </c>
      <c r="E13063">
        <v>0</v>
      </c>
      <c r="F13063" t="s">
        <v>14</v>
      </c>
      <c r="G13063" s="1">
        <v>38195</v>
      </c>
      <c r="H13063">
        <v>2</v>
      </c>
      <c r="J13063">
        <v>10</v>
      </c>
      <c r="K13063">
        <v>13607</v>
      </c>
      <c r="L13063" s="1">
        <v>366</v>
      </c>
      <c r="M13063" s="2">
        <f t="shared" si="612"/>
        <v>33.338888888888889</v>
      </c>
      <c r="N13063" s="2" t="str">
        <f t="shared" si="613"/>
        <v/>
      </c>
      <c r="O13063" s="2" t="str">
        <f t="shared" si="614"/>
        <v/>
      </c>
    </row>
    <row r="13064" spans="1:15" x14ac:dyDescent="0.25">
      <c r="A13064">
        <v>13063</v>
      </c>
      <c r="B13064">
        <v>3</v>
      </c>
      <c r="C13064" s="1">
        <v>27248</v>
      </c>
      <c r="D13064">
        <v>0</v>
      </c>
      <c r="E13064">
        <v>1</v>
      </c>
      <c r="F13064" t="s">
        <v>14</v>
      </c>
      <c r="G13064" s="1">
        <v>38195</v>
      </c>
      <c r="H13064">
        <v>2</v>
      </c>
      <c r="J13064">
        <v>10</v>
      </c>
      <c r="K13064">
        <v>11907</v>
      </c>
      <c r="L13064" s="1">
        <v>366</v>
      </c>
      <c r="M13064" s="2">
        <f t="shared" si="612"/>
        <v>29.972222222222221</v>
      </c>
      <c r="N13064" s="2" t="str">
        <f t="shared" si="613"/>
        <v/>
      </c>
      <c r="O13064" s="2" t="str">
        <f t="shared" si="614"/>
        <v/>
      </c>
    </row>
    <row r="13065" spans="1:15" x14ac:dyDescent="0.25">
      <c r="A13065">
        <v>13064</v>
      </c>
      <c r="B13065">
        <v>2</v>
      </c>
      <c r="C13065" s="1">
        <v>32562</v>
      </c>
      <c r="D13065">
        <v>0</v>
      </c>
      <c r="E13065">
        <v>0</v>
      </c>
      <c r="F13065" t="s">
        <v>20</v>
      </c>
      <c r="G13065" s="1">
        <v>38196</v>
      </c>
      <c r="H13065">
        <v>2</v>
      </c>
      <c r="J13065">
        <v>21</v>
      </c>
      <c r="K13065">
        <v>10107</v>
      </c>
      <c r="L13065" s="1">
        <v>366</v>
      </c>
      <c r="M13065" s="2">
        <f t="shared" si="612"/>
        <v>15.430555555555555</v>
      </c>
      <c r="N13065" s="2" t="str">
        <f t="shared" si="613"/>
        <v/>
      </c>
      <c r="O13065" s="2" t="str">
        <f t="shared" si="614"/>
        <v/>
      </c>
    </row>
    <row r="13066" spans="1:15" x14ac:dyDescent="0.25">
      <c r="A13066">
        <v>13065</v>
      </c>
      <c r="B13066">
        <v>3</v>
      </c>
      <c r="C13066" s="1">
        <v>23454</v>
      </c>
      <c r="D13066">
        <v>0</v>
      </c>
      <c r="E13066">
        <v>0</v>
      </c>
      <c r="F13066" t="s">
        <v>13</v>
      </c>
      <c r="G13066" s="1">
        <v>38196</v>
      </c>
      <c r="H13066">
        <v>0</v>
      </c>
      <c r="J13066">
        <v>21</v>
      </c>
      <c r="K13066">
        <v>88882</v>
      </c>
      <c r="L13066" s="1">
        <v>366</v>
      </c>
      <c r="M13066" s="2">
        <f t="shared" si="612"/>
        <v>40.361111111111114</v>
      </c>
      <c r="N13066" s="2" t="str">
        <f t="shared" si="613"/>
        <v/>
      </c>
      <c r="O13066" s="2" t="str">
        <f t="shared" si="614"/>
        <v/>
      </c>
    </row>
    <row r="13067" spans="1:15" x14ac:dyDescent="0.25">
      <c r="A13067">
        <v>13066</v>
      </c>
      <c r="B13067">
        <v>2</v>
      </c>
      <c r="C13067" s="1">
        <v>21632</v>
      </c>
      <c r="D13067">
        <v>0</v>
      </c>
      <c r="E13067">
        <v>0</v>
      </c>
      <c r="F13067" t="s">
        <v>13</v>
      </c>
      <c r="G13067" s="1">
        <v>38197</v>
      </c>
      <c r="H13067">
        <v>0</v>
      </c>
      <c r="J13067">
        <v>21</v>
      </c>
      <c r="K13067">
        <v>88882</v>
      </c>
      <c r="L13067" s="1">
        <v>366</v>
      </c>
      <c r="M13067" s="2">
        <f t="shared" si="612"/>
        <v>45.35</v>
      </c>
      <c r="N13067" s="2" t="str">
        <f t="shared" si="613"/>
        <v/>
      </c>
      <c r="O13067" s="2" t="str">
        <f t="shared" si="614"/>
        <v/>
      </c>
    </row>
    <row r="13068" spans="1:15" x14ac:dyDescent="0.25">
      <c r="A13068">
        <v>13067</v>
      </c>
      <c r="B13068">
        <v>2</v>
      </c>
      <c r="C13068" s="1">
        <v>27772</v>
      </c>
      <c r="D13068">
        <v>0</v>
      </c>
      <c r="E13068">
        <v>0</v>
      </c>
      <c r="F13068" t="s">
        <v>26</v>
      </c>
      <c r="G13068" s="1">
        <v>38197</v>
      </c>
      <c r="H13068">
        <v>2</v>
      </c>
      <c r="J13068">
        <v>10</v>
      </c>
      <c r="K13068">
        <v>14707</v>
      </c>
      <c r="L13068" s="1">
        <v>366</v>
      </c>
      <c r="M13068" s="2">
        <f t="shared" si="612"/>
        <v>28.544444444444444</v>
      </c>
      <c r="N13068" s="2" t="str">
        <f t="shared" si="613"/>
        <v/>
      </c>
      <c r="O13068" s="2" t="str">
        <f t="shared" si="614"/>
        <v/>
      </c>
    </row>
    <row r="13069" spans="1:15" x14ac:dyDescent="0.25">
      <c r="A13069">
        <v>13068</v>
      </c>
      <c r="B13069">
        <v>2</v>
      </c>
      <c r="C13069" s="1">
        <v>18157</v>
      </c>
      <c r="D13069">
        <v>2800</v>
      </c>
      <c r="E13069">
        <v>1</v>
      </c>
      <c r="F13069" t="s">
        <v>23</v>
      </c>
      <c r="G13069" s="1">
        <v>38197</v>
      </c>
      <c r="H13069">
        <v>2</v>
      </c>
      <c r="J13069">
        <v>10</v>
      </c>
      <c r="K13069">
        <v>10507</v>
      </c>
      <c r="L13069" s="1">
        <v>366</v>
      </c>
      <c r="M13069" s="2">
        <f t="shared" si="612"/>
        <v>54.869444444444447</v>
      </c>
      <c r="N13069" s="2" t="str">
        <f t="shared" si="613"/>
        <v/>
      </c>
      <c r="O13069" s="2" t="str">
        <f t="shared" si="614"/>
        <v/>
      </c>
    </row>
    <row r="13070" spans="1:15" x14ac:dyDescent="0.25">
      <c r="A13070">
        <v>13069</v>
      </c>
      <c r="B13070">
        <v>4</v>
      </c>
      <c r="C13070" s="1">
        <v>29311</v>
      </c>
      <c r="D13070">
        <v>1500</v>
      </c>
      <c r="E13070">
        <v>0</v>
      </c>
      <c r="F13070" t="s">
        <v>20</v>
      </c>
      <c r="G13070" s="1">
        <v>38197</v>
      </c>
      <c r="H13070">
        <v>2</v>
      </c>
      <c r="J13070">
        <v>10</v>
      </c>
      <c r="K13070">
        <v>14707</v>
      </c>
      <c r="L13070" s="1">
        <v>366</v>
      </c>
      <c r="M13070" s="2">
        <f t="shared" si="612"/>
        <v>24.330555555555556</v>
      </c>
      <c r="N13070" s="2" t="str">
        <f t="shared" si="613"/>
        <v/>
      </c>
      <c r="O13070" s="2" t="str">
        <f t="shared" si="614"/>
        <v/>
      </c>
    </row>
    <row r="13071" spans="1:15" x14ac:dyDescent="0.25">
      <c r="A13071">
        <v>13070</v>
      </c>
      <c r="B13071">
        <v>2</v>
      </c>
      <c r="C13071" s="1">
        <v>24560</v>
      </c>
      <c r="D13071">
        <v>0</v>
      </c>
      <c r="E13071">
        <v>0</v>
      </c>
      <c r="F13071" t="s">
        <v>13</v>
      </c>
      <c r="G13071" s="1">
        <v>38198</v>
      </c>
      <c r="H13071">
        <v>0</v>
      </c>
      <c r="J13071">
        <v>21</v>
      </c>
      <c r="K13071">
        <v>88882</v>
      </c>
      <c r="L13071" s="1">
        <v>366</v>
      </c>
      <c r="M13071" s="2">
        <f t="shared" si="612"/>
        <v>37.336111111111109</v>
      </c>
      <c r="N13071" s="2" t="str">
        <f t="shared" si="613"/>
        <v/>
      </c>
      <c r="O13071" s="2" t="str">
        <f t="shared" si="614"/>
        <v/>
      </c>
    </row>
    <row r="13072" spans="1:15" x14ac:dyDescent="0.25">
      <c r="A13072">
        <v>13071</v>
      </c>
      <c r="B13072">
        <v>3</v>
      </c>
      <c r="C13072" s="1">
        <v>22317</v>
      </c>
      <c r="D13072">
        <v>0</v>
      </c>
      <c r="E13072">
        <v>1</v>
      </c>
      <c r="F13072" t="s">
        <v>14</v>
      </c>
      <c r="G13072" s="1">
        <v>38198</v>
      </c>
      <c r="H13072">
        <v>2</v>
      </c>
      <c r="J13072">
        <v>10</v>
      </c>
      <c r="K13072">
        <v>10107</v>
      </c>
      <c r="L13072" s="1">
        <v>366</v>
      </c>
      <c r="M13072" s="2">
        <f t="shared" si="612"/>
        <v>43.486111111111114</v>
      </c>
      <c r="N13072" s="2" t="str">
        <f t="shared" si="613"/>
        <v/>
      </c>
      <c r="O13072" s="2" t="str">
        <f t="shared" si="614"/>
        <v/>
      </c>
    </row>
    <row r="13073" spans="1:15" x14ac:dyDescent="0.25">
      <c r="A13073">
        <v>13072</v>
      </c>
      <c r="B13073">
        <v>2</v>
      </c>
      <c r="C13073" s="1">
        <v>22721</v>
      </c>
      <c r="D13073">
        <v>0</v>
      </c>
      <c r="E13073">
        <v>3</v>
      </c>
      <c r="F13073" t="s">
        <v>14</v>
      </c>
      <c r="G13073" s="1">
        <v>38198</v>
      </c>
      <c r="H13073">
        <v>2</v>
      </c>
      <c r="J13073">
        <v>10</v>
      </c>
      <c r="K13073">
        <v>12149</v>
      </c>
      <c r="L13073" s="1">
        <v>366</v>
      </c>
      <c r="M13073" s="2">
        <f t="shared" si="612"/>
        <v>42.37222222222222</v>
      </c>
      <c r="N13073" s="2" t="str">
        <f t="shared" si="613"/>
        <v/>
      </c>
      <c r="O13073" s="2" t="str">
        <f t="shared" si="614"/>
        <v/>
      </c>
    </row>
    <row r="13074" spans="1:15" x14ac:dyDescent="0.25">
      <c r="A13074">
        <v>13073</v>
      </c>
      <c r="B13074">
        <v>2</v>
      </c>
      <c r="C13074" s="1">
        <v>25370</v>
      </c>
      <c r="D13074">
        <v>0</v>
      </c>
      <c r="E13074">
        <v>0</v>
      </c>
      <c r="F13074" t="s">
        <v>14</v>
      </c>
      <c r="G13074" s="1">
        <v>38198</v>
      </c>
      <c r="H13074">
        <v>2</v>
      </c>
      <c r="J13074">
        <v>10</v>
      </c>
      <c r="K13074">
        <v>12149</v>
      </c>
      <c r="L13074" s="1">
        <v>366</v>
      </c>
      <c r="M13074" s="2">
        <f t="shared" si="612"/>
        <v>35.12222222222222</v>
      </c>
      <c r="N13074" s="2" t="str">
        <f t="shared" si="613"/>
        <v/>
      </c>
      <c r="O13074" s="2" t="str">
        <f t="shared" si="614"/>
        <v/>
      </c>
    </row>
    <row r="13075" spans="1:15" x14ac:dyDescent="0.25">
      <c r="A13075">
        <v>13074</v>
      </c>
      <c r="B13075">
        <v>2</v>
      </c>
      <c r="C13075" s="1">
        <v>31761</v>
      </c>
      <c r="D13075">
        <v>0</v>
      </c>
      <c r="E13075">
        <v>0</v>
      </c>
      <c r="F13075" t="s">
        <v>20</v>
      </c>
      <c r="G13075" s="1">
        <v>38201</v>
      </c>
      <c r="H13075">
        <v>2</v>
      </c>
      <c r="J13075">
        <v>21</v>
      </c>
      <c r="K13075">
        <v>10107</v>
      </c>
      <c r="L13075" s="1">
        <v>366</v>
      </c>
      <c r="M13075" s="2">
        <f t="shared" si="612"/>
        <v>17.630555555555556</v>
      </c>
      <c r="N13075" s="2" t="str">
        <f t="shared" si="613"/>
        <v/>
      </c>
      <c r="O13075" s="2" t="str">
        <f t="shared" si="614"/>
        <v/>
      </c>
    </row>
    <row r="13076" spans="1:15" x14ac:dyDescent="0.25">
      <c r="A13076">
        <v>13075</v>
      </c>
      <c r="B13076">
        <v>3</v>
      </c>
      <c r="C13076" s="1">
        <v>24966</v>
      </c>
      <c r="D13076">
        <v>0</v>
      </c>
      <c r="E13076">
        <v>0</v>
      </c>
      <c r="F13076" t="s">
        <v>13</v>
      </c>
      <c r="G13076" s="1">
        <v>38202</v>
      </c>
      <c r="H13076">
        <v>0</v>
      </c>
      <c r="J13076">
        <v>21</v>
      </c>
      <c r="K13076">
        <v>88882</v>
      </c>
      <c r="L13076" s="1">
        <v>366</v>
      </c>
      <c r="M13076" s="2">
        <f t="shared" si="612"/>
        <v>36.236111111111114</v>
      </c>
      <c r="N13076" s="2" t="str">
        <f t="shared" si="613"/>
        <v/>
      </c>
      <c r="O13076" s="2" t="str">
        <f t="shared" si="614"/>
        <v/>
      </c>
    </row>
    <row r="13077" spans="1:15" x14ac:dyDescent="0.25">
      <c r="A13077">
        <v>13076</v>
      </c>
      <c r="B13077">
        <v>3</v>
      </c>
      <c r="C13077" s="1">
        <v>25173</v>
      </c>
      <c r="D13077">
        <v>0</v>
      </c>
      <c r="E13077">
        <v>2</v>
      </c>
      <c r="F13077" t="s">
        <v>14</v>
      </c>
      <c r="G13077" s="1">
        <v>38202</v>
      </c>
      <c r="H13077">
        <v>0</v>
      </c>
      <c r="J13077">
        <v>10</v>
      </c>
      <c r="K13077">
        <v>10307</v>
      </c>
      <c r="L13077" s="1">
        <v>366</v>
      </c>
      <c r="M13077" s="2">
        <f t="shared" si="612"/>
        <v>35.672222222222224</v>
      </c>
      <c r="N13077" s="2" t="str">
        <f t="shared" si="613"/>
        <v/>
      </c>
      <c r="O13077" s="2" t="str">
        <f t="shared" si="614"/>
        <v/>
      </c>
    </row>
    <row r="13078" spans="1:15" x14ac:dyDescent="0.25">
      <c r="A13078">
        <v>13077</v>
      </c>
      <c r="B13078">
        <v>2</v>
      </c>
      <c r="C13078" s="1">
        <v>26948</v>
      </c>
      <c r="D13078">
        <v>0</v>
      </c>
      <c r="E13078">
        <v>0</v>
      </c>
      <c r="F13078" t="s">
        <v>14</v>
      </c>
      <c r="G13078" s="1">
        <v>38202</v>
      </c>
      <c r="H13078">
        <v>2</v>
      </c>
      <c r="J13078">
        <v>10</v>
      </c>
      <c r="K13078">
        <v>16807</v>
      </c>
      <c r="L13078" s="1">
        <v>366</v>
      </c>
      <c r="M13078" s="2">
        <f t="shared" si="612"/>
        <v>30.81111111111111</v>
      </c>
      <c r="N13078" s="2" t="str">
        <f t="shared" si="613"/>
        <v/>
      </c>
      <c r="O13078" s="2" t="str">
        <f t="shared" si="614"/>
        <v/>
      </c>
    </row>
    <row r="13079" spans="1:15" x14ac:dyDescent="0.25">
      <c r="A13079">
        <v>13078</v>
      </c>
      <c r="B13079">
        <v>2</v>
      </c>
      <c r="C13079" s="1">
        <v>27442</v>
      </c>
      <c r="D13079">
        <v>0</v>
      </c>
      <c r="E13079">
        <v>0</v>
      </c>
      <c r="F13079" t="s">
        <v>13</v>
      </c>
      <c r="G13079" s="1">
        <v>38203</v>
      </c>
      <c r="H13079">
        <v>0</v>
      </c>
      <c r="J13079">
        <v>21</v>
      </c>
      <c r="K13079">
        <v>11307</v>
      </c>
      <c r="L13079" s="1">
        <v>366</v>
      </c>
      <c r="M13079" s="2">
        <f t="shared" si="612"/>
        <v>29.463888888888889</v>
      </c>
      <c r="N13079" s="2" t="str">
        <f t="shared" si="613"/>
        <v/>
      </c>
      <c r="O13079" s="2" t="str">
        <f t="shared" si="614"/>
        <v/>
      </c>
    </row>
    <row r="13080" spans="1:15" x14ac:dyDescent="0.25">
      <c r="A13080">
        <v>13079</v>
      </c>
      <c r="B13080">
        <v>4</v>
      </c>
      <c r="C13080" s="1">
        <v>29173</v>
      </c>
      <c r="D13080">
        <v>0</v>
      </c>
      <c r="E13080">
        <v>0</v>
      </c>
      <c r="F13080" t="s">
        <v>20</v>
      </c>
      <c r="G13080" s="1">
        <v>38203</v>
      </c>
      <c r="H13080">
        <v>2</v>
      </c>
      <c r="J13080">
        <v>10</v>
      </c>
      <c r="K13080">
        <v>10107</v>
      </c>
      <c r="L13080" s="1">
        <v>366</v>
      </c>
      <c r="M13080" s="2">
        <f t="shared" si="612"/>
        <v>24.722222222222221</v>
      </c>
      <c r="N13080" s="2" t="str">
        <f t="shared" si="613"/>
        <v/>
      </c>
      <c r="O13080" s="2" t="str">
        <f t="shared" si="614"/>
        <v/>
      </c>
    </row>
    <row r="13081" spans="1:15" x14ac:dyDescent="0.25">
      <c r="A13081">
        <v>13080</v>
      </c>
      <c r="B13081">
        <v>2</v>
      </c>
      <c r="C13081" s="1">
        <v>24170</v>
      </c>
      <c r="D13081">
        <v>0</v>
      </c>
      <c r="E13081">
        <v>0</v>
      </c>
      <c r="F13081" t="s">
        <v>13</v>
      </c>
      <c r="G13081" s="1">
        <v>38204</v>
      </c>
      <c r="H13081">
        <v>0</v>
      </c>
      <c r="J13081">
        <v>23</v>
      </c>
      <c r="K13081">
        <v>88883</v>
      </c>
      <c r="L13081" s="1">
        <v>366</v>
      </c>
      <c r="M13081" s="2">
        <f t="shared" si="612"/>
        <v>38.419444444444444</v>
      </c>
      <c r="N13081" s="2" t="str">
        <f t="shared" si="613"/>
        <v/>
      </c>
      <c r="O13081" s="2" t="str">
        <f t="shared" si="614"/>
        <v/>
      </c>
    </row>
    <row r="13082" spans="1:15" x14ac:dyDescent="0.25">
      <c r="A13082">
        <v>13081</v>
      </c>
      <c r="B13082">
        <v>3</v>
      </c>
      <c r="C13082" s="1">
        <v>27928</v>
      </c>
      <c r="D13082">
        <v>0</v>
      </c>
      <c r="E13082">
        <v>0</v>
      </c>
      <c r="F13082" t="s">
        <v>14</v>
      </c>
      <c r="G13082" s="1">
        <v>38204</v>
      </c>
      <c r="H13082">
        <v>0</v>
      </c>
      <c r="J13082">
        <v>10</v>
      </c>
      <c r="K13082">
        <v>18707</v>
      </c>
      <c r="L13082" s="1">
        <v>366</v>
      </c>
      <c r="M13082" s="2">
        <f t="shared" si="612"/>
        <v>28.133333333333333</v>
      </c>
      <c r="N13082" s="2" t="str">
        <f t="shared" si="613"/>
        <v/>
      </c>
      <c r="O13082" s="2" t="str">
        <f t="shared" si="614"/>
        <v/>
      </c>
    </row>
    <row r="13083" spans="1:15" x14ac:dyDescent="0.25">
      <c r="A13083">
        <v>13082</v>
      </c>
      <c r="B13083">
        <v>3</v>
      </c>
      <c r="C13083" s="1">
        <v>22624</v>
      </c>
      <c r="D13083">
        <v>0</v>
      </c>
      <c r="E13083">
        <v>0</v>
      </c>
      <c r="F13083" t="s">
        <v>14</v>
      </c>
      <c r="G13083" s="1">
        <v>38204</v>
      </c>
      <c r="H13083">
        <v>0</v>
      </c>
      <c r="J13083">
        <v>21</v>
      </c>
      <c r="K13083">
        <v>12149</v>
      </c>
      <c r="L13083" s="1">
        <v>366</v>
      </c>
      <c r="M13083" s="2">
        <f t="shared" si="612"/>
        <v>42.655555555555559</v>
      </c>
      <c r="N13083" s="2" t="str">
        <f t="shared" si="613"/>
        <v/>
      </c>
      <c r="O13083" s="2" t="str">
        <f t="shared" si="614"/>
        <v/>
      </c>
    </row>
    <row r="13084" spans="1:15" x14ac:dyDescent="0.25">
      <c r="A13084">
        <v>13083</v>
      </c>
      <c r="B13084">
        <v>2</v>
      </c>
      <c r="C13084" s="1">
        <v>26954</v>
      </c>
      <c r="D13084">
        <v>1127</v>
      </c>
      <c r="E13084">
        <v>0</v>
      </c>
      <c r="F13084" t="s">
        <v>14</v>
      </c>
      <c r="G13084" s="1">
        <v>38208</v>
      </c>
      <c r="H13084">
        <v>2</v>
      </c>
      <c r="J13084">
        <v>10</v>
      </c>
      <c r="K13084">
        <v>18707</v>
      </c>
      <c r="L13084" s="1">
        <v>366</v>
      </c>
      <c r="M13084" s="2">
        <f t="shared" si="612"/>
        <v>30.81111111111111</v>
      </c>
      <c r="N13084" s="2" t="str">
        <f t="shared" si="613"/>
        <v/>
      </c>
      <c r="O13084" s="2" t="str">
        <f t="shared" si="614"/>
        <v/>
      </c>
    </row>
    <row r="13085" spans="1:15" x14ac:dyDescent="0.25">
      <c r="A13085">
        <v>13084</v>
      </c>
      <c r="B13085">
        <v>4</v>
      </c>
      <c r="C13085" s="1">
        <v>29452</v>
      </c>
      <c r="D13085">
        <v>0</v>
      </c>
      <c r="E13085">
        <v>0</v>
      </c>
      <c r="F13085" t="s">
        <v>20</v>
      </c>
      <c r="G13085" s="1">
        <v>38208</v>
      </c>
      <c r="H13085">
        <v>2</v>
      </c>
      <c r="J13085">
        <v>10</v>
      </c>
      <c r="K13085">
        <v>18707</v>
      </c>
      <c r="L13085" s="1">
        <v>366</v>
      </c>
      <c r="M13085" s="2">
        <f t="shared" si="612"/>
        <v>23.972222222222221</v>
      </c>
      <c r="N13085" s="2" t="str">
        <f t="shared" si="613"/>
        <v/>
      </c>
      <c r="O13085" s="2" t="str">
        <f t="shared" si="614"/>
        <v/>
      </c>
    </row>
    <row r="13086" spans="1:15" x14ac:dyDescent="0.25">
      <c r="A13086">
        <v>13085</v>
      </c>
      <c r="B13086">
        <v>2</v>
      </c>
      <c r="C13086" s="1">
        <v>27795</v>
      </c>
      <c r="D13086">
        <v>0</v>
      </c>
      <c r="E13086">
        <v>0</v>
      </c>
      <c r="F13086" t="s">
        <v>14</v>
      </c>
      <c r="G13086" s="1">
        <v>38208</v>
      </c>
      <c r="H13086">
        <v>2</v>
      </c>
      <c r="J13086">
        <v>10</v>
      </c>
      <c r="K13086">
        <v>10907</v>
      </c>
      <c r="L13086" s="1">
        <v>366</v>
      </c>
      <c r="M13086" s="2">
        <f t="shared" si="612"/>
        <v>28.511111111111113</v>
      </c>
      <c r="N13086" s="2" t="str">
        <f t="shared" si="613"/>
        <v/>
      </c>
      <c r="O13086" s="2" t="str">
        <f t="shared" si="614"/>
        <v/>
      </c>
    </row>
    <row r="13087" spans="1:15" x14ac:dyDescent="0.25">
      <c r="A13087">
        <v>13086</v>
      </c>
      <c r="B13087">
        <v>3</v>
      </c>
      <c r="C13087" s="1">
        <v>27325</v>
      </c>
      <c r="D13087">
        <v>1770</v>
      </c>
      <c r="E13087">
        <v>3</v>
      </c>
      <c r="F13087" t="s">
        <v>14</v>
      </c>
      <c r="G13087" s="1">
        <v>38209</v>
      </c>
      <c r="H13087">
        <v>2</v>
      </c>
      <c r="J13087">
        <v>10</v>
      </c>
      <c r="K13087">
        <v>14607</v>
      </c>
      <c r="L13087" s="1">
        <v>366</v>
      </c>
      <c r="M13087" s="2">
        <f t="shared" si="612"/>
        <v>29.797222222222221</v>
      </c>
      <c r="N13087" s="2" t="str">
        <f t="shared" si="613"/>
        <v/>
      </c>
      <c r="O13087" s="2" t="str">
        <f t="shared" si="614"/>
        <v/>
      </c>
    </row>
    <row r="13088" spans="1:15" x14ac:dyDescent="0.25">
      <c r="A13088">
        <v>13087</v>
      </c>
      <c r="B13088">
        <v>2</v>
      </c>
      <c r="C13088" s="1">
        <v>26865</v>
      </c>
      <c r="D13088">
        <v>0</v>
      </c>
      <c r="E13088">
        <v>0</v>
      </c>
      <c r="F13088" t="s">
        <v>13</v>
      </c>
      <c r="G13088" s="1">
        <v>38209</v>
      </c>
      <c r="H13088">
        <v>2</v>
      </c>
      <c r="J13088">
        <v>10</v>
      </c>
      <c r="K13088">
        <v>12149</v>
      </c>
      <c r="L13088" s="1">
        <v>366</v>
      </c>
      <c r="M13088" s="2">
        <f t="shared" si="612"/>
        <v>31.055555555555557</v>
      </c>
      <c r="N13088" s="2" t="str">
        <f t="shared" si="613"/>
        <v/>
      </c>
      <c r="O13088" s="2" t="str">
        <f t="shared" si="614"/>
        <v/>
      </c>
    </row>
    <row r="13089" spans="1:15" x14ac:dyDescent="0.25">
      <c r="A13089">
        <v>13088</v>
      </c>
      <c r="B13089">
        <v>2</v>
      </c>
      <c r="C13089" s="1">
        <v>14847</v>
      </c>
      <c r="D13089">
        <v>1519</v>
      </c>
      <c r="E13089">
        <v>0</v>
      </c>
      <c r="F13089" t="s">
        <v>21</v>
      </c>
      <c r="G13089" s="1">
        <v>38209</v>
      </c>
      <c r="H13089">
        <v>2</v>
      </c>
      <c r="J13089">
        <v>10</v>
      </c>
      <c r="K13089">
        <v>12149</v>
      </c>
      <c r="L13089" s="1">
        <v>366</v>
      </c>
      <c r="M13089" s="2">
        <f t="shared" si="612"/>
        <v>63.961111111111109</v>
      </c>
      <c r="N13089" s="2" t="str">
        <f t="shared" si="613"/>
        <v/>
      </c>
      <c r="O13089" s="2" t="str">
        <f t="shared" si="614"/>
        <v/>
      </c>
    </row>
    <row r="13090" spans="1:15" x14ac:dyDescent="0.25">
      <c r="A13090">
        <v>13089</v>
      </c>
      <c r="B13090">
        <v>2</v>
      </c>
      <c r="C13090" s="1">
        <v>19373</v>
      </c>
      <c r="D13090">
        <v>0</v>
      </c>
      <c r="E13090">
        <v>0</v>
      </c>
      <c r="F13090" t="s">
        <v>13</v>
      </c>
      <c r="G13090" s="1">
        <v>38210</v>
      </c>
      <c r="H13090">
        <v>0</v>
      </c>
      <c r="J13090">
        <v>23</v>
      </c>
      <c r="K13090">
        <v>88883</v>
      </c>
      <c r="L13090" s="1">
        <v>366</v>
      </c>
      <c r="M13090" s="2">
        <f t="shared" si="612"/>
        <v>51.575000000000003</v>
      </c>
      <c r="N13090" s="2" t="str">
        <f t="shared" si="613"/>
        <v/>
      </c>
      <c r="O13090" s="2" t="str">
        <f t="shared" si="614"/>
        <v/>
      </c>
    </row>
    <row r="13091" spans="1:15" x14ac:dyDescent="0.25">
      <c r="A13091">
        <v>13090</v>
      </c>
      <c r="B13091">
        <v>4</v>
      </c>
      <c r="C13091" s="1">
        <v>27499</v>
      </c>
      <c r="D13091">
        <v>1336</v>
      </c>
      <c r="E13091">
        <v>0</v>
      </c>
      <c r="F13091" t="s">
        <v>20</v>
      </c>
      <c r="G13091" s="1">
        <v>38210</v>
      </c>
      <c r="H13091">
        <v>2</v>
      </c>
      <c r="J13091">
        <v>10</v>
      </c>
      <c r="K13091">
        <v>10907</v>
      </c>
      <c r="L13091" s="1">
        <v>366</v>
      </c>
      <c r="M13091" s="2">
        <f t="shared" si="612"/>
        <v>29.322222222222223</v>
      </c>
      <c r="N13091" s="2" t="str">
        <f t="shared" si="613"/>
        <v/>
      </c>
      <c r="O13091" s="2" t="str">
        <f t="shared" si="614"/>
        <v/>
      </c>
    </row>
    <row r="13092" spans="1:15" x14ac:dyDescent="0.25">
      <c r="A13092">
        <v>13091</v>
      </c>
      <c r="B13092">
        <v>2</v>
      </c>
      <c r="C13092" s="1">
        <v>31698</v>
      </c>
      <c r="D13092">
        <v>0</v>
      </c>
      <c r="E13092">
        <v>0</v>
      </c>
      <c r="F13092" t="s">
        <v>20</v>
      </c>
      <c r="G13092" s="1">
        <v>38211</v>
      </c>
      <c r="H13092">
        <v>2</v>
      </c>
      <c r="J13092">
        <v>21</v>
      </c>
      <c r="K13092">
        <v>10107</v>
      </c>
      <c r="L13092" s="1">
        <v>366</v>
      </c>
      <c r="M13092" s="2">
        <f t="shared" si="612"/>
        <v>17.830555555555556</v>
      </c>
      <c r="N13092" s="2" t="str">
        <f t="shared" si="613"/>
        <v/>
      </c>
      <c r="O13092" s="2" t="str">
        <f t="shared" si="614"/>
        <v/>
      </c>
    </row>
    <row r="13093" spans="1:15" x14ac:dyDescent="0.25">
      <c r="A13093">
        <v>13092</v>
      </c>
      <c r="B13093">
        <v>4</v>
      </c>
      <c r="C13093" s="1">
        <v>25767</v>
      </c>
      <c r="D13093">
        <v>0</v>
      </c>
      <c r="E13093">
        <v>0</v>
      </c>
      <c r="F13093" t="s">
        <v>26</v>
      </c>
      <c r="G13093" s="1">
        <v>38212</v>
      </c>
      <c r="H13093">
        <v>2</v>
      </c>
      <c r="J13093">
        <v>10</v>
      </c>
      <c r="K13093">
        <v>16807</v>
      </c>
      <c r="L13093" s="1">
        <v>366</v>
      </c>
      <c r="M13093" s="2">
        <f t="shared" si="612"/>
        <v>34.069444444444443</v>
      </c>
      <c r="N13093" s="2" t="str">
        <f t="shared" si="613"/>
        <v/>
      </c>
      <c r="O13093" s="2" t="str">
        <f t="shared" si="614"/>
        <v/>
      </c>
    </row>
    <row r="13094" spans="1:15" x14ac:dyDescent="0.25">
      <c r="A13094">
        <v>13093</v>
      </c>
      <c r="B13094">
        <v>2</v>
      </c>
      <c r="C13094" s="1">
        <v>21291</v>
      </c>
      <c r="D13094">
        <v>0</v>
      </c>
      <c r="E13094">
        <v>0</v>
      </c>
      <c r="F13094" t="s">
        <v>13</v>
      </c>
      <c r="G13094" s="1">
        <v>38216</v>
      </c>
      <c r="H13094">
        <v>0</v>
      </c>
      <c r="J13094">
        <v>25</v>
      </c>
      <c r="K13094">
        <v>88882</v>
      </c>
      <c r="L13094" s="1">
        <v>366</v>
      </c>
      <c r="M13094" s="2">
        <f t="shared" si="612"/>
        <v>46.336111111111109</v>
      </c>
      <c r="N13094" s="2" t="str">
        <f t="shared" si="613"/>
        <v/>
      </c>
      <c r="O13094" s="2" t="str">
        <f t="shared" si="614"/>
        <v/>
      </c>
    </row>
    <row r="13095" spans="1:15" x14ac:dyDescent="0.25">
      <c r="A13095">
        <v>13094</v>
      </c>
      <c r="B13095">
        <v>2</v>
      </c>
      <c r="C13095" s="1">
        <v>27774</v>
      </c>
      <c r="D13095">
        <v>2698</v>
      </c>
      <c r="E13095">
        <v>0</v>
      </c>
      <c r="F13095" t="s">
        <v>13</v>
      </c>
      <c r="G13095" s="1">
        <v>38217</v>
      </c>
      <c r="H13095">
        <v>0</v>
      </c>
      <c r="J13095">
        <v>21</v>
      </c>
      <c r="K13095">
        <v>11307</v>
      </c>
      <c r="L13095" s="1">
        <v>366</v>
      </c>
      <c r="M13095" s="2">
        <f t="shared" si="612"/>
        <v>28.591666666666665</v>
      </c>
      <c r="N13095" s="2" t="str">
        <f t="shared" si="613"/>
        <v/>
      </c>
      <c r="O13095" s="2" t="str">
        <f t="shared" si="614"/>
        <v/>
      </c>
    </row>
    <row r="13096" spans="1:15" x14ac:dyDescent="0.25">
      <c r="A13096">
        <v>13095</v>
      </c>
      <c r="B13096">
        <v>3</v>
      </c>
      <c r="C13096" s="1">
        <v>15854</v>
      </c>
      <c r="D13096">
        <v>0</v>
      </c>
      <c r="E13096">
        <v>0</v>
      </c>
      <c r="F13096" t="s">
        <v>13</v>
      </c>
      <c r="G13096" s="1">
        <v>38217</v>
      </c>
      <c r="H13096">
        <v>0</v>
      </c>
      <c r="I13096" t="s">
        <v>15</v>
      </c>
      <c r="J13096">
        <v>25</v>
      </c>
      <c r="K13096">
        <v>88882</v>
      </c>
      <c r="L13096" s="1">
        <v>366</v>
      </c>
      <c r="M13096" s="2">
        <f t="shared" si="612"/>
        <v>61.222222222222221</v>
      </c>
      <c r="N13096" s="2" t="str">
        <f t="shared" si="613"/>
        <v/>
      </c>
      <c r="O13096" s="2" t="str">
        <f t="shared" si="614"/>
        <v/>
      </c>
    </row>
    <row r="13097" spans="1:15" x14ac:dyDescent="0.25">
      <c r="A13097">
        <v>13096</v>
      </c>
      <c r="B13097">
        <v>4</v>
      </c>
      <c r="C13097" s="1">
        <v>24663</v>
      </c>
      <c r="D13097">
        <v>0</v>
      </c>
      <c r="E13097">
        <v>0</v>
      </c>
      <c r="F13097" t="s">
        <v>20</v>
      </c>
      <c r="G13097" s="1">
        <v>38217</v>
      </c>
      <c r="H13097">
        <v>0</v>
      </c>
      <c r="J13097">
        <v>23</v>
      </c>
      <c r="K13097">
        <v>88883</v>
      </c>
      <c r="L13097" s="1">
        <v>366</v>
      </c>
      <c r="M13097" s="2">
        <f t="shared" si="612"/>
        <v>37.105555555555554</v>
      </c>
      <c r="N13097" s="2" t="str">
        <f t="shared" si="613"/>
        <v/>
      </c>
      <c r="O13097" s="2" t="str">
        <f t="shared" si="614"/>
        <v/>
      </c>
    </row>
    <row r="13098" spans="1:15" x14ac:dyDescent="0.25">
      <c r="A13098">
        <v>13097</v>
      </c>
      <c r="B13098">
        <v>4</v>
      </c>
      <c r="C13098" s="1">
        <v>28744</v>
      </c>
      <c r="D13098">
        <v>0</v>
      </c>
      <c r="E13098">
        <v>0</v>
      </c>
      <c r="F13098" t="s">
        <v>20</v>
      </c>
      <c r="G13098" s="1">
        <v>38217</v>
      </c>
      <c r="H13098">
        <v>2</v>
      </c>
      <c r="J13098">
        <v>10</v>
      </c>
      <c r="K13098">
        <v>13607</v>
      </c>
      <c r="L13098" s="1">
        <v>366</v>
      </c>
      <c r="M13098" s="2">
        <f t="shared" si="612"/>
        <v>25.93611111111111</v>
      </c>
      <c r="N13098" s="2" t="str">
        <f t="shared" si="613"/>
        <v/>
      </c>
      <c r="O13098" s="2" t="str">
        <f t="shared" si="614"/>
        <v/>
      </c>
    </row>
    <row r="13099" spans="1:15" x14ac:dyDescent="0.25">
      <c r="A13099">
        <v>13098</v>
      </c>
      <c r="B13099">
        <v>2</v>
      </c>
      <c r="C13099" s="1">
        <v>28230</v>
      </c>
      <c r="D13099">
        <v>0</v>
      </c>
      <c r="E13099">
        <v>0</v>
      </c>
      <c r="F13099" t="s">
        <v>20</v>
      </c>
      <c r="G13099" s="1">
        <v>38217</v>
      </c>
      <c r="H13099">
        <v>2</v>
      </c>
      <c r="J13099">
        <v>10</v>
      </c>
      <c r="K13099">
        <v>14707</v>
      </c>
      <c r="L13099" s="1">
        <v>366</v>
      </c>
      <c r="M13099" s="2">
        <f t="shared" si="612"/>
        <v>27.341666666666665</v>
      </c>
      <c r="N13099" s="2" t="str">
        <f t="shared" si="613"/>
        <v/>
      </c>
      <c r="O13099" s="2" t="str">
        <f t="shared" si="614"/>
        <v/>
      </c>
    </row>
    <row r="13100" spans="1:15" x14ac:dyDescent="0.25">
      <c r="A13100">
        <v>13099</v>
      </c>
      <c r="B13100">
        <v>4</v>
      </c>
      <c r="C13100" s="1">
        <v>37645</v>
      </c>
      <c r="D13100">
        <v>0</v>
      </c>
      <c r="E13100">
        <v>0</v>
      </c>
      <c r="F13100" t="s">
        <v>20</v>
      </c>
      <c r="G13100" s="1">
        <v>38217</v>
      </c>
      <c r="H13100">
        <v>0</v>
      </c>
      <c r="J13100">
        <v>21</v>
      </c>
      <c r="K13100">
        <v>10107</v>
      </c>
      <c r="L13100" s="1">
        <v>366</v>
      </c>
      <c r="M13100" s="2">
        <f t="shared" si="612"/>
        <v>1.5666666666666667</v>
      </c>
      <c r="N13100" s="2" t="str">
        <f t="shared" si="613"/>
        <v/>
      </c>
      <c r="O13100" s="2" t="str">
        <f t="shared" si="614"/>
        <v/>
      </c>
    </row>
    <row r="13101" spans="1:15" x14ac:dyDescent="0.25">
      <c r="A13101">
        <v>13100</v>
      </c>
      <c r="B13101">
        <v>2</v>
      </c>
      <c r="C13101" s="1">
        <v>26054</v>
      </c>
      <c r="D13101">
        <v>1073</v>
      </c>
      <c r="E13101">
        <v>1</v>
      </c>
      <c r="F13101" t="s">
        <v>14</v>
      </c>
      <c r="G13101" s="1">
        <v>38218</v>
      </c>
      <c r="H13101">
        <v>2</v>
      </c>
      <c r="J13101">
        <v>10</v>
      </c>
      <c r="K13101">
        <v>18707</v>
      </c>
      <c r="L13101" s="1">
        <v>366</v>
      </c>
      <c r="M13101" s="2">
        <f t="shared" si="612"/>
        <v>33.299999999999997</v>
      </c>
      <c r="N13101" s="2" t="str">
        <f t="shared" si="613"/>
        <v/>
      </c>
      <c r="O13101" s="2" t="str">
        <f t="shared" si="614"/>
        <v/>
      </c>
    </row>
    <row r="13102" spans="1:15" x14ac:dyDescent="0.25">
      <c r="A13102">
        <v>13101</v>
      </c>
      <c r="B13102">
        <v>4</v>
      </c>
      <c r="C13102" s="1">
        <v>29841</v>
      </c>
      <c r="D13102">
        <v>1514</v>
      </c>
      <c r="E13102">
        <v>0</v>
      </c>
      <c r="F13102" t="s">
        <v>26</v>
      </c>
      <c r="G13102" s="1">
        <v>38219</v>
      </c>
      <c r="H13102">
        <v>2</v>
      </c>
      <c r="J13102">
        <v>10</v>
      </c>
      <c r="K13102">
        <v>16707</v>
      </c>
      <c r="L13102" s="1">
        <v>366</v>
      </c>
      <c r="M13102" s="2">
        <f t="shared" si="612"/>
        <v>22.93888888888889</v>
      </c>
      <c r="N13102" s="2" t="str">
        <f t="shared" si="613"/>
        <v/>
      </c>
      <c r="O13102" s="2" t="str">
        <f t="shared" si="614"/>
        <v/>
      </c>
    </row>
    <row r="13103" spans="1:15" x14ac:dyDescent="0.25">
      <c r="A13103">
        <v>13102</v>
      </c>
      <c r="B13103">
        <v>4</v>
      </c>
      <c r="C13103" s="1">
        <v>28170</v>
      </c>
      <c r="D13103">
        <v>1300</v>
      </c>
      <c r="E13103">
        <v>0</v>
      </c>
      <c r="F13103" t="s">
        <v>20</v>
      </c>
      <c r="G13103" s="1">
        <v>38222</v>
      </c>
      <c r="H13103">
        <v>2</v>
      </c>
      <c r="J13103">
        <v>10</v>
      </c>
      <c r="K13103">
        <v>16607</v>
      </c>
      <c r="L13103" s="1">
        <v>366</v>
      </c>
      <c r="M13103" s="2">
        <f t="shared" si="612"/>
        <v>27.524999999999999</v>
      </c>
      <c r="N13103" s="2" t="str">
        <f t="shared" si="613"/>
        <v/>
      </c>
      <c r="O13103" s="2" t="str">
        <f t="shared" si="614"/>
        <v/>
      </c>
    </row>
    <row r="13104" spans="1:15" x14ac:dyDescent="0.25">
      <c r="A13104">
        <v>13103</v>
      </c>
      <c r="B13104">
        <v>4</v>
      </c>
      <c r="C13104" s="1">
        <v>29584</v>
      </c>
      <c r="D13104">
        <v>1350</v>
      </c>
      <c r="E13104">
        <v>0</v>
      </c>
      <c r="F13104" t="s">
        <v>29</v>
      </c>
      <c r="G13104" s="1">
        <v>38222</v>
      </c>
      <c r="H13104">
        <v>2</v>
      </c>
      <c r="J13104">
        <v>10</v>
      </c>
      <c r="K13104">
        <v>10807</v>
      </c>
      <c r="L13104" s="1">
        <v>366</v>
      </c>
      <c r="M13104" s="2">
        <f t="shared" si="612"/>
        <v>23.65</v>
      </c>
      <c r="N13104" s="2" t="str">
        <f t="shared" si="613"/>
        <v/>
      </c>
      <c r="O13104" s="2" t="str">
        <f t="shared" si="614"/>
        <v/>
      </c>
    </row>
    <row r="13105" spans="1:15" x14ac:dyDescent="0.25">
      <c r="A13105">
        <v>13104</v>
      </c>
      <c r="B13105">
        <v>2</v>
      </c>
      <c r="C13105" s="1">
        <v>16467</v>
      </c>
      <c r="D13105">
        <v>0</v>
      </c>
      <c r="E13105">
        <v>0</v>
      </c>
      <c r="F13105" t="s">
        <v>13</v>
      </c>
      <c r="G13105" s="1">
        <v>38223</v>
      </c>
      <c r="H13105">
        <v>0</v>
      </c>
      <c r="J13105">
        <v>21</v>
      </c>
      <c r="K13105">
        <v>88882</v>
      </c>
      <c r="L13105" s="1">
        <v>366</v>
      </c>
      <c r="M13105" s="2">
        <f t="shared" si="612"/>
        <v>59.56666666666667</v>
      </c>
      <c r="N13105" s="2" t="str">
        <f t="shared" si="613"/>
        <v/>
      </c>
      <c r="O13105" s="2" t="str">
        <f t="shared" si="614"/>
        <v/>
      </c>
    </row>
    <row r="13106" spans="1:15" x14ac:dyDescent="0.25">
      <c r="A13106">
        <v>13105</v>
      </c>
      <c r="B13106">
        <v>2</v>
      </c>
      <c r="C13106" s="1">
        <v>28305</v>
      </c>
      <c r="D13106">
        <v>0</v>
      </c>
      <c r="E13106">
        <v>0</v>
      </c>
      <c r="F13106" t="s">
        <v>20</v>
      </c>
      <c r="G13106" s="1">
        <v>38223</v>
      </c>
      <c r="H13106">
        <v>2</v>
      </c>
      <c r="J13106">
        <v>10</v>
      </c>
      <c r="K13106">
        <v>10107</v>
      </c>
      <c r="L13106" s="1">
        <v>366</v>
      </c>
      <c r="M13106" s="2">
        <f t="shared" si="612"/>
        <v>27.152777777777779</v>
      </c>
      <c r="N13106" s="2" t="str">
        <f t="shared" si="613"/>
        <v/>
      </c>
      <c r="O13106" s="2" t="str">
        <f t="shared" si="614"/>
        <v/>
      </c>
    </row>
    <row r="13107" spans="1:15" x14ac:dyDescent="0.25">
      <c r="A13107">
        <v>13106</v>
      </c>
      <c r="B13107">
        <v>4</v>
      </c>
      <c r="C13107" s="1">
        <v>29555</v>
      </c>
      <c r="D13107">
        <v>0</v>
      </c>
      <c r="E13107">
        <v>0</v>
      </c>
      <c r="F13107" t="s">
        <v>20</v>
      </c>
      <c r="G13107" s="1">
        <v>38223</v>
      </c>
      <c r="H13107">
        <v>2</v>
      </c>
      <c r="J13107">
        <v>10</v>
      </c>
      <c r="K13107">
        <v>10107</v>
      </c>
      <c r="L13107" s="1">
        <v>366</v>
      </c>
      <c r="M13107" s="2">
        <f t="shared" si="612"/>
        <v>23.733333333333334</v>
      </c>
      <c r="N13107" s="2" t="str">
        <f t="shared" si="613"/>
        <v/>
      </c>
      <c r="O13107" s="2" t="str">
        <f t="shared" si="614"/>
        <v/>
      </c>
    </row>
    <row r="13108" spans="1:15" x14ac:dyDescent="0.25">
      <c r="A13108">
        <v>13107</v>
      </c>
      <c r="B13108">
        <v>2</v>
      </c>
      <c r="C13108" s="1">
        <v>20476</v>
      </c>
      <c r="D13108">
        <v>1150</v>
      </c>
      <c r="E13108">
        <v>1</v>
      </c>
      <c r="F13108" t="s">
        <v>14</v>
      </c>
      <c r="G13108" s="1">
        <v>38224</v>
      </c>
      <c r="H13108">
        <v>2</v>
      </c>
      <c r="J13108">
        <v>10</v>
      </c>
      <c r="K13108">
        <v>13607</v>
      </c>
      <c r="L13108" s="1">
        <v>366</v>
      </c>
      <c r="M13108" s="2">
        <f t="shared" si="612"/>
        <v>48.591666666666669</v>
      </c>
      <c r="N13108" s="2" t="str">
        <f t="shared" si="613"/>
        <v/>
      </c>
      <c r="O13108" s="2" t="str">
        <f t="shared" si="614"/>
        <v/>
      </c>
    </row>
    <row r="13109" spans="1:15" x14ac:dyDescent="0.25">
      <c r="A13109">
        <v>13108</v>
      </c>
      <c r="B13109">
        <v>2</v>
      </c>
      <c r="C13109" s="1">
        <v>26951</v>
      </c>
      <c r="D13109">
        <v>2225</v>
      </c>
      <c r="E13109">
        <v>0</v>
      </c>
      <c r="F13109" t="s">
        <v>20</v>
      </c>
      <c r="G13109" s="1">
        <v>38225</v>
      </c>
      <c r="H13109">
        <v>0</v>
      </c>
      <c r="J13109">
        <v>21</v>
      </c>
      <c r="K13109">
        <v>11307</v>
      </c>
      <c r="L13109" s="1">
        <v>366</v>
      </c>
      <c r="M13109" s="2">
        <f t="shared" si="612"/>
        <v>30.866666666666667</v>
      </c>
      <c r="N13109" s="2" t="str">
        <f t="shared" si="613"/>
        <v/>
      </c>
      <c r="O13109" s="2" t="str">
        <f t="shared" si="614"/>
        <v/>
      </c>
    </row>
    <row r="13110" spans="1:15" x14ac:dyDescent="0.25">
      <c r="A13110">
        <v>13109</v>
      </c>
      <c r="B13110">
        <v>4</v>
      </c>
      <c r="C13110" s="1">
        <v>29163</v>
      </c>
      <c r="D13110">
        <v>0</v>
      </c>
      <c r="E13110">
        <v>0</v>
      </c>
      <c r="F13110" t="s">
        <v>20</v>
      </c>
      <c r="G13110" s="1">
        <v>38225</v>
      </c>
      <c r="H13110">
        <v>2</v>
      </c>
      <c r="J13110">
        <v>10</v>
      </c>
      <c r="K13110">
        <v>10107</v>
      </c>
      <c r="L13110" s="1">
        <v>366</v>
      </c>
      <c r="M13110" s="2">
        <f t="shared" si="612"/>
        <v>24.81111111111111</v>
      </c>
      <c r="N13110" s="2" t="str">
        <f t="shared" si="613"/>
        <v/>
      </c>
      <c r="O13110" s="2" t="str">
        <f t="shared" si="614"/>
        <v/>
      </c>
    </row>
    <row r="13111" spans="1:15" x14ac:dyDescent="0.25">
      <c r="A13111">
        <v>13110</v>
      </c>
      <c r="B13111">
        <v>2</v>
      </c>
      <c r="C13111" s="1">
        <v>27505</v>
      </c>
      <c r="D13111">
        <v>0</v>
      </c>
      <c r="E13111">
        <v>0</v>
      </c>
      <c r="F13111" t="s">
        <v>20</v>
      </c>
      <c r="G13111" s="1">
        <v>38225</v>
      </c>
      <c r="H13111">
        <v>2</v>
      </c>
      <c r="J13111">
        <v>10</v>
      </c>
      <c r="K13111">
        <v>10107</v>
      </c>
      <c r="L13111" s="1">
        <v>366</v>
      </c>
      <c r="M13111" s="2">
        <f t="shared" si="612"/>
        <v>29.347222222222221</v>
      </c>
      <c r="N13111" s="2" t="str">
        <f t="shared" si="613"/>
        <v/>
      </c>
      <c r="O13111" s="2" t="str">
        <f t="shared" si="614"/>
        <v/>
      </c>
    </row>
    <row r="13112" spans="1:15" x14ac:dyDescent="0.25">
      <c r="A13112">
        <v>13111</v>
      </c>
      <c r="B13112">
        <v>3</v>
      </c>
      <c r="C13112" s="1">
        <v>18724</v>
      </c>
      <c r="D13112">
        <v>0</v>
      </c>
      <c r="E13112">
        <v>0</v>
      </c>
      <c r="F13112" t="s">
        <v>17</v>
      </c>
      <c r="G13112" s="1">
        <v>38225</v>
      </c>
      <c r="H13112">
        <v>2</v>
      </c>
      <c r="J13112">
        <v>10</v>
      </c>
      <c r="K13112">
        <v>16707</v>
      </c>
      <c r="L13112" s="1">
        <v>366</v>
      </c>
      <c r="M13112" s="2">
        <f t="shared" si="612"/>
        <v>53.388888888888886</v>
      </c>
      <c r="N13112" s="2" t="str">
        <f t="shared" si="613"/>
        <v/>
      </c>
      <c r="O13112" s="2" t="str">
        <f t="shared" si="614"/>
        <v/>
      </c>
    </row>
    <row r="13113" spans="1:15" x14ac:dyDescent="0.25">
      <c r="A13113">
        <v>13112</v>
      </c>
      <c r="B13113">
        <v>4</v>
      </c>
      <c r="C13113" s="1">
        <v>29515</v>
      </c>
      <c r="D13113">
        <v>0</v>
      </c>
      <c r="E13113">
        <v>0</v>
      </c>
      <c r="F13113" t="s">
        <v>20</v>
      </c>
      <c r="G13113" s="1">
        <v>38225</v>
      </c>
      <c r="H13113">
        <v>2</v>
      </c>
      <c r="J13113">
        <v>10</v>
      </c>
      <c r="K13113">
        <v>10907</v>
      </c>
      <c r="L13113" s="1">
        <v>366</v>
      </c>
      <c r="M13113" s="2">
        <f t="shared" si="612"/>
        <v>23.847222222222221</v>
      </c>
      <c r="N13113" s="2" t="str">
        <f t="shared" si="613"/>
        <v/>
      </c>
      <c r="O13113" s="2" t="str">
        <f t="shared" si="614"/>
        <v/>
      </c>
    </row>
    <row r="13114" spans="1:15" x14ac:dyDescent="0.25">
      <c r="A13114">
        <v>13113</v>
      </c>
      <c r="B13114">
        <v>4</v>
      </c>
      <c r="C13114" s="1">
        <v>29331</v>
      </c>
      <c r="D13114">
        <v>0</v>
      </c>
      <c r="E13114">
        <v>0</v>
      </c>
      <c r="F13114" t="s">
        <v>20</v>
      </c>
      <c r="G13114" s="1">
        <v>38226</v>
      </c>
      <c r="H13114">
        <v>2</v>
      </c>
      <c r="J13114">
        <v>10</v>
      </c>
      <c r="K13114">
        <v>15707</v>
      </c>
      <c r="L13114" s="1">
        <v>366</v>
      </c>
      <c r="M13114" s="2">
        <f t="shared" si="612"/>
        <v>24.352777777777778</v>
      </c>
      <c r="N13114" s="2" t="str">
        <f t="shared" si="613"/>
        <v/>
      </c>
      <c r="O13114" s="2" t="str">
        <f t="shared" si="614"/>
        <v/>
      </c>
    </row>
    <row r="13115" spans="1:15" x14ac:dyDescent="0.25">
      <c r="A13115">
        <v>13114</v>
      </c>
      <c r="B13115">
        <v>3</v>
      </c>
      <c r="C13115" s="1">
        <v>24676</v>
      </c>
      <c r="D13115">
        <v>0</v>
      </c>
      <c r="E13115">
        <v>2</v>
      </c>
      <c r="F13115" t="s">
        <v>20</v>
      </c>
      <c r="G13115" s="1">
        <v>38226</v>
      </c>
      <c r="H13115">
        <v>2</v>
      </c>
      <c r="J13115">
        <v>10</v>
      </c>
      <c r="K13115">
        <v>10107</v>
      </c>
      <c r="L13115" s="1">
        <v>366</v>
      </c>
      <c r="M13115" s="2">
        <f t="shared" si="612"/>
        <v>37.094444444444441</v>
      </c>
      <c r="N13115" s="2" t="str">
        <f t="shared" si="613"/>
        <v/>
      </c>
      <c r="O13115" s="2" t="str">
        <f t="shared" si="614"/>
        <v/>
      </c>
    </row>
    <row r="13116" spans="1:15" x14ac:dyDescent="0.25">
      <c r="A13116">
        <v>13115</v>
      </c>
      <c r="B13116">
        <v>3</v>
      </c>
      <c r="C13116" s="1">
        <v>26807</v>
      </c>
      <c r="D13116">
        <v>0</v>
      </c>
      <c r="E13116">
        <v>1</v>
      </c>
      <c r="F13116" t="s">
        <v>14</v>
      </c>
      <c r="G13116" s="1">
        <v>38226</v>
      </c>
      <c r="H13116">
        <v>2</v>
      </c>
      <c r="J13116">
        <v>10</v>
      </c>
      <c r="K13116">
        <v>10207</v>
      </c>
      <c r="L13116" s="1">
        <v>366</v>
      </c>
      <c r="M13116" s="2">
        <f t="shared" si="612"/>
        <v>31.261111111111113</v>
      </c>
      <c r="N13116" s="2" t="str">
        <f t="shared" si="613"/>
        <v/>
      </c>
      <c r="O13116" s="2" t="str">
        <f t="shared" si="614"/>
        <v/>
      </c>
    </row>
    <row r="13117" spans="1:15" x14ac:dyDescent="0.25">
      <c r="A13117">
        <v>13116</v>
      </c>
      <c r="B13117">
        <v>2</v>
      </c>
      <c r="C13117" s="1">
        <v>29814</v>
      </c>
      <c r="D13117">
        <v>0</v>
      </c>
      <c r="E13117">
        <v>0</v>
      </c>
      <c r="F13117" t="s">
        <v>20</v>
      </c>
      <c r="G13117" s="1">
        <v>38229</v>
      </c>
      <c r="H13117">
        <v>2</v>
      </c>
      <c r="J13117">
        <v>10</v>
      </c>
      <c r="K13117">
        <v>16607</v>
      </c>
      <c r="L13117" s="1">
        <v>366</v>
      </c>
      <c r="M13117" s="2">
        <f t="shared" si="612"/>
        <v>23.038888888888888</v>
      </c>
      <c r="N13117" s="2" t="str">
        <f t="shared" si="613"/>
        <v/>
      </c>
      <c r="O13117" s="2" t="str">
        <f t="shared" si="614"/>
        <v/>
      </c>
    </row>
    <row r="13118" spans="1:15" x14ac:dyDescent="0.25">
      <c r="A13118">
        <v>13117</v>
      </c>
      <c r="B13118">
        <v>2</v>
      </c>
      <c r="C13118" s="1">
        <v>14699</v>
      </c>
      <c r="D13118">
        <v>2191</v>
      </c>
      <c r="E13118">
        <v>0</v>
      </c>
      <c r="F13118" t="s">
        <v>18</v>
      </c>
      <c r="G13118" s="1">
        <v>38230</v>
      </c>
      <c r="H13118">
        <v>0</v>
      </c>
      <c r="J13118">
        <v>21</v>
      </c>
      <c r="K13118">
        <v>88882</v>
      </c>
      <c r="L13118" s="1">
        <v>366</v>
      </c>
      <c r="M13118" s="2">
        <f t="shared" si="612"/>
        <v>64.419444444444451</v>
      </c>
      <c r="N13118" s="2" t="str">
        <f t="shared" si="613"/>
        <v/>
      </c>
      <c r="O13118" s="2" t="str">
        <f t="shared" si="614"/>
        <v/>
      </c>
    </row>
    <row r="13119" spans="1:15" x14ac:dyDescent="0.25">
      <c r="A13119">
        <v>13118</v>
      </c>
      <c r="B13119">
        <v>2</v>
      </c>
      <c r="C13119" s="1">
        <v>27432</v>
      </c>
      <c r="D13119">
        <v>0</v>
      </c>
      <c r="E13119">
        <v>0</v>
      </c>
      <c r="F13119" t="s">
        <v>26</v>
      </c>
      <c r="G13119" s="1">
        <v>38230</v>
      </c>
      <c r="H13119">
        <v>2</v>
      </c>
      <c r="J13119">
        <v>10</v>
      </c>
      <c r="K13119">
        <v>10107</v>
      </c>
      <c r="L13119" s="1">
        <v>366</v>
      </c>
      <c r="M13119" s="2">
        <f t="shared" si="612"/>
        <v>29.56388888888889</v>
      </c>
      <c r="N13119" s="2" t="str">
        <f t="shared" si="613"/>
        <v/>
      </c>
      <c r="O13119" s="2" t="str">
        <f t="shared" si="614"/>
        <v/>
      </c>
    </row>
    <row r="13120" spans="1:15" x14ac:dyDescent="0.25">
      <c r="A13120">
        <v>13119</v>
      </c>
      <c r="B13120">
        <v>4</v>
      </c>
      <c r="C13120" s="1">
        <v>37923</v>
      </c>
      <c r="D13120">
        <v>0</v>
      </c>
      <c r="E13120">
        <v>0</v>
      </c>
      <c r="F13120" t="s">
        <v>20</v>
      </c>
      <c r="G13120" s="1">
        <v>38230</v>
      </c>
      <c r="H13120">
        <v>2</v>
      </c>
      <c r="J13120">
        <v>21</v>
      </c>
      <c r="K13120">
        <v>10107</v>
      </c>
      <c r="L13120" s="1">
        <v>366</v>
      </c>
      <c r="M13120" s="2">
        <f t="shared" si="612"/>
        <v>0.83611111111111114</v>
      </c>
      <c r="N13120" s="2" t="str">
        <f t="shared" si="613"/>
        <v/>
      </c>
      <c r="O13120" s="2" t="str">
        <f t="shared" si="614"/>
        <v/>
      </c>
    </row>
    <row r="13121" spans="1:15" x14ac:dyDescent="0.25">
      <c r="A13121">
        <v>13120</v>
      </c>
      <c r="B13121">
        <v>2</v>
      </c>
      <c r="C13121" s="1">
        <v>28967</v>
      </c>
      <c r="D13121">
        <v>1300</v>
      </c>
      <c r="E13121">
        <v>0</v>
      </c>
      <c r="F13121" t="s">
        <v>16</v>
      </c>
      <c r="G13121" s="1">
        <v>38230</v>
      </c>
      <c r="H13121">
        <v>2</v>
      </c>
      <c r="J13121">
        <v>10</v>
      </c>
      <c r="K13121">
        <v>10307</v>
      </c>
      <c r="L13121" s="1">
        <v>366</v>
      </c>
      <c r="M13121" s="2">
        <f t="shared" si="612"/>
        <v>25.355555555555554</v>
      </c>
      <c r="N13121" s="2" t="str">
        <f t="shared" si="613"/>
        <v/>
      </c>
      <c r="O13121" s="2" t="str">
        <f t="shared" si="614"/>
        <v/>
      </c>
    </row>
    <row r="13122" spans="1:15" x14ac:dyDescent="0.25">
      <c r="A13122">
        <v>13121</v>
      </c>
      <c r="B13122">
        <v>2</v>
      </c>
      <c r="C13122" s="1">
        <v>27395</v>
      </c>
      <c r="D13122">
        <v>0</v>
      </c>
      <c r="E13122">
        <v>0</v>
      </c>
      <c r="F13122" t="s">
        <v>26</v>
      </c>
      <c r="G13122" s="1">
        <v>38230</v>
      </c>
      <c r="H13122">
        <v>2</v>
      </c>
      <c r="J13122">
        <v>10</v>
      </c>
      <c r="K13122">
        <v>10207</v>
      </c>
      <c r="L13122" s="1">
        <v>366</v>
      </c>
      <c r="M13122" s="2">
        <f t="shared" si="612"/>
        <v>29.663888888888888</v>
      </c>
      <c r="N13122" s="2" t="str">
        <f t="shared" si="613"/>
        <v/>
      </c>
      <c r="O13122" s="2" t="str">
        <f t="shared" si="614"/>
        <v/>
      </c>
    </row>
    <row r="13123" spans="1:15" x14ac:dyDescent="0.25">
      <c r="A13123">
        <v>13122</v>
      </c>
      <c r="B13123">
        <v>2</v>
      </c>
      <c r="C13123" s="1">
        <v>22117</v>
      </c>
      <c r="D13123">
        <v>1650</v>
      </c>
      <c r="E13123">
        <v>2</v>
      </c>
      <c r="F13123" t="s">
        <v>14</v>
      </c>
      <c r="G13123" s="1">
        <v>38231</v>
      </c>
      <c r="H13123">
        <v>0</v>
      </c>
      <c r="J13123">
        <v>21</v>
      </c>
      <c r="K13123">
        <v>11307</v>
      </c>
      <c r="L13123" s="1">
        <v>366</v>
      </c>
      <c r="M13123" s="2">
        <f t="shared" si="612"/>
        <v>44.113888888888887</v>
      </c>
      <c r="N13123" s="2" t="str">
        <f t="shared" si="613"/>
        <v/>
      </c>
      <c r="O13123" s="2" t="str">
        <f t="shared" si="614"/>
        <v/>
      </c>
    </row>
    <row r="13124" spans="1:15" x14ac:dyDescent="0.25">
      <c r="A13124">
        <v>13123</v>
      </c>
      <c r="B13124">
        <v>4</v>
      </c>
      <c r="C13124" s="1">
        <v>27953</v>
      </c>
      <c r="D13124">
        <v>1170</v>
      </c>
      <c r="E13124">
        <v>1</v>
      </c>
      <c r="F13124" t="s">
        <v>29</v>
      </c>
      <c r="G13124" s="1">
        <v>38231</v>
      </c>
      <c r="H13124">
        <v>0</v>
      </c>
      <c r="J13124">
        <v>21</v>
      </c>
      <c r="K13124">
        <v>11307</v>
      </c>
      <c r="L13124" s="1">
        <v>366</v>
      </c>
      <c r="M13124" s="2">
        <f t="shared" si="612"/>
        <v>28.136111111111113</v>
      </c>
      <c r="N13124" s="2" t="str">
        <f t="shared" si="613"/>
        <v/>
      </c>
      <c r="O13124" s="2" t="str">
        <f t="shared" si="614"/>
        <v/>
      </c>
    </row>
    <row r="13125" spans="1:15" x14ac:dyDescent="0.25">
      <c r="A13125">
        <v>13124</v>
      </c>
      <c r="B13125">
        <v>4</v>
      </c>
      <c r="C13125" s="1">
        <v>29531</v>
      </c>
      <c r="D13125">
        <v>0</v>
      </c>
      <c r="E13125">
        <v>0</v>
      </c>
      <c r="F13125" t="s">
        <v>20</v>
      </c>
      <c r="G13125" s="1">
        <v>38232</v>
      </c>
      <c r="H13125">
        <v>2</v>
      </c>
      <c r="J13125">
        <v>10</v>
      </c>
      <c r="K13125">
        <v>14707</v>
      </c>
      <c r="L13125" s="1">
        <v>366</v>
      </c>
      <c r="M13125" s="2">
        <f t="shared" ref="M13125:M13188" si="615">DAYS360(C13125,G13125,TRUE)/360</f>
        <v>23.822222222222223</v>
      </c>
      <c r="N13125" s="2" t="str">
        <f t="shared" ref="N13125:N13188" si="616">IF(DAYS360(C13125,L13125)/360&gt;0,DAYS360(C13125,L13125)/360,"")</f>
        <v/>
      </c>
      <c r="O13125" s="2" t="str">
        <f t="shared" ref="O13125:O13188" si="617">IF(N13125="","",N13125-M13125)</f>
        <v/>
      </c>
    </row>
    <row r="13126" spans="1:15" x14ac:dyDescent="0.25">
      <c r="A13126">
        <v>13125</v>
      </c>
      <c r="B13126">
        <v>2</v>
      </c>
      <c r="C13126" s="1">
        <v>24185</v>
      </c>
      <c r="D13126">
        <v>0</v>
      </c>
      <c r="E13126">
        <v>0</v>
      </c>
      <c r="F13126" t="s">
        <v>26</v>
      </c>
      <c r="G13126" s="1">
        <v>38232</v>
      </c>
      <c r="H13126">
        <v>2</v>
      </c>
      <c r="J13126">
        <v>10</v>
      </c>
      <c r="K13126">
        <v>10907</v>
      </c>
      <c r="L13126" s="1">
        <v>366</v>
      </c>
      <c r="M13126" s="2">
        <f t="shared" si="615"/>
        <v>38.452777777777776</v>
      </c>
      <c r="N13126" s="2" t="str">
        <f t="shared" si="616"/>
        <v/>
      </c>
      <c r="O13126" s="2" t="str">
        <f t="shared" si="617"/>
        <v/>
      </c>
    </row>
    <row r="13127" spans="1:15" x14ac:dyDescent="0.25">
      <c r="A13127">
        <v>13126</v>
      </c>
      <c r="B13127">
        <v>2</v>
      </c>
      <c r="C13127" s="1">
        <v>27441</v>
      </c>
      <c r="D13127">
        <v>1247</v>
      </c>
      <c r="E13127">
        <v>0</v>
      </c>
      <c r="F13127" t="s">
        <v>26</v>
      </c>
      <c r="G13127" s="1">
        <v>38236</v>
      </c>
      <c r="H13127">
        <v>0</v>
      </c>
      <c r="J13127">
        <v>21</v>
      </c>
      <c r="K13127">
        <v>11307</v>
      </c>
      <c r="L13127" s="1">
        <v>366</v>
      </c>
      <c r="M13127" s="2">
        <f t="shared" si="615"/>
        <v>29.555555555555557</v>
      </c>
      <c r="N13127" s="2" t="str">
        <f t="shared" si="616"/>
        <v/>
      </c>
      <c r="O13127" s="2" t="str">
        <f t="shared" si="617"/>
        <v/>
      </c>
    </row>
    <row r="13128" spans="1:15" x14ac:dyDescent="0.25">
      <c r="A13128">
        <v>13127</v>
      </c>
      <c r="B13128">
        <v>3</v>
      </c>
      <c r="C13128" s="1">
        <v>26127</v>
      </c>
      <c r="D13128">
        <v>0</v>
      </c>
      <c r="E13128">
        <v>0</v>
      </c>
      <c r="F13128" t="s">
        <v>13</v>
      </c>
      <c r="G13128" s="1">
        <v>38236</v>
      </c>
      <c r="H13128">
        <v>0</v>
      </c>
      <c r="J13128">
        <v>21</v>
      </c>
      <c r="K13128">
        <v>88882</v>
      </c>
      <c r="L13128" s="1">
        <v>366</v>
      </c>
      <c r="M13128" s="2">
        <f t="shared" si="615"/>
        <v>33.147222222222226</v>
      </c>
      <c r="N13128" s="2" t="str">
        <f t="shared" si="616"/>
        <v/>
      </c>
      <c r="O13128" s="2" t="str">
        <f t="shared" si="617"/>
        <v/>
      </c>
    </row>
    <row r="13129" spans="1:15" x14ac:dyDescent="0.25">
      <c r="A13129">
        <v>13128</v>
      </c>
      <c r="B13129">
        <v>2</v>
      </c>
      <c r="C13129" s="1">
        <v>37812</v>
      </c>
      <c r="D13129">
        <v>0</v>
      </c>
      <c r="E13129">
        <v>0</v>
      </c>
      <c r="F13129" t="s">
        <v>20</v>
      </c>
      <c r="G13129" s="1">
        <v>38236</v>
      </c>
      <c r="H13129">
        <v>2</v>
      </c>
      <c r="J13129">
        <v>21</v>
      </c>
      <c r="K13129">
        <v>10107</v>
      </c>
      <c r="L13129" s="1">
        <v>366</v>
      </c>
      <c r="M13129" s="2">
        <f t="shared" si="615"/>
        <v>1.1555555555555554</v>
      </c>
      <c r="N13129" s="2" t="str">
        <f t="shared" si="616"/>
        <v/>
      </c>
      <c r="O13129" s="2" t="str">
        <f t="shared" si="617"/>
        <v/>
      </c>
    </row>
    <row r="13130" spans="1:15" x14ac:dyDescent="0.25">
      <c r="A13130">
        <v>13129</v>
      </c>
      <c r="B13130">
        <v>2</v>
      </c>
      <c r="C13130" s="1">
        <v>25166</v>
      </c>
      <c r="D13130">
        <v>0</v>
      </c>
      <c r="E13130">
        <v>0</v>
      </c>
      <c r="F13130" t="s">
        <v>14</v>
      </c>
      <c r="G13130" s="1">
        <v>38236</v>
      </c>
      <c r="H13130">
        <v>2</v>
      </c>
      <c r="J13130">
        <v>10</v>
      </c>
      <c r="K13130">
        <v>13807</v>
      </c>
      <c r="L13130" s="1">
        <v>366</v>
      </c>
      <c r="M13130" s="2">
        <f t="shared" si="615"/>
        <v>35.783333333333331</v>
      </c>
      <c r="N13130" s="2" t="str">
        <f t="shared" si="616"/>
        <v/>
      </c>
      <c r="O13130" s="2" t="str">
        <f t="shared" si="617"/>
        <v/>
      </c>
    </row>
    <row r="13131" spans="1:15" x14ac:dyDescent="0.25">
      <c r="A13131">
        <v>13130</v>
      </c>
      <c r="B13131">
        <v>2</v>
      </c>
      <c r="C13131" s="1">
        <v>29526</v>
      </c>
      <c r="D13131">
        <v>1450</v>
      </c>
      <c r="E13131">
        <v>0</v>
      </c>
      <c r="F13131" t="s">
        <v>20</v>
      </c>
      <c r="G13131" s="1">
        <v>38236</v>
      </c>
      <c r="H13131">
        <v>2</v>
      </c>
      <c r="J13131">
        <v>10</v>
      </c>
      <c r="K13131">
        <v>10507</v>
      </c>
      <c r="L13131" s="1">
        <v>366</v>
      </c>
      <c r="M13131" s="2">
        <f t="shared" si="615"/>
        <v>23.847222222222221</v>
      </c>
      <c r="N13131" s="2" t="str">
        <f t="shared" si="616"/>
        <v/>
      </c>
      <c r="O13131" s="2" t="str">
        <f t="shared" si="617"/>
        <v/>
      </c>
    </row>
    <row r="13132" spans="1:15" x14ac:dyDescent="0.25">
      <c r="A13132">
        <v>13131</v>
      </c>
      <c r="B13132">
        <v>3</v>
      </c>
      <c r="C13132" s="1">
        <v>16307</v>
      </c>
      <c r="D13132">
        <v>1219</v>
      </c>
      <c r="E13132">
        <v>1</v>
      </c>
      <c r="F13132" t="s">
        <v>18</v>
      </c>
      <c r="G13132" s="1">
        <v>38237</v>
      </c>
      <c r="H13132">
        <v>2</v>
      </c>
      <c r="J13132">
        <v>21</v>
      </c>
      <c r="K13132">
        <v>88881</v>
      </c>
      <c r="L13132" s="1">
        <v>366</v>
      </c>
      <c r="M13132" s="2">
        <f t="shared" si="615"/>
        <v>60.038888888888891</v>
      </c>
      <c r="N13132" s="2" t="str">
        <f t="shared" si="616"/>
        <v/>
      </c>
      <c r="O13132" s="2" t="str">
        <f t="shared" si="617"/>
        <v/>
      </c>
    </row>
    <row r="13133" spans="1:15" x14ac:dyDescent="0.25">
      <c r="A13133">
        <v>13132</v>
      </c>
      <c r="B13133">
        <v>2</v>
      </c>
      <c r="C13133" s="1">
        <v>29312</v>
      </c>
      <c r="D13133">
        <v>1463</v>
      </c>
      <c r="E13133">
        <v>0</v>
      </c>
      <c r="F13133" t="s">
        <v>20</v>
      </c>
      <c r="G13133" s="1">
        <v>38238</v>
      </c>
      <c r="H13133">
        <v>2</v>
      </c>
      <c r="J13133">
        <v>10</v>
      </c>
      <c r="K13133">
        <v>11907</v>
      </c>
      <c r="L13133" s="1">
        <v>366</v>
      </c>
      <c r="M13133" s="2">
        <f t="shared" si="615"/>
        <v>24.43611111111111</v>
      </c>
      <c r="N13133" s="2" t="str">
        <f t="shared" si="616"/>
        <v/>
      </c>
      <c r="O13133" s="2" t="str">
        <f t="shared" si="617"/>
        <v/>
      </c>
    </row>
    <row r="13134" spans="1:15" x14ac:dyDescent="0.25">
      <c r="A13134">
        <v>13133</v>
      </c>
      <c r="B13134">
        <v>2</v>
      </c>
      <c r="C13134" s="1">
        <v>23936</v>
      </c>
      <c r="D13134">
        <v>0</v>
      </c>
      <c r="E13134">
        <v>0</v>
      </c>
      <c r="F13134" t="s">
        <v>26</v>
      </c>
      <c r="G13134" s="1">
        <v>38238</v>
      </c>
      <c r="H13134">
        <v>2</v>
      </c>
      <c r="J13134">
        <v>10</v>
      </c>
      <c r="K13134">
        <v>10507</v>
      </c>
      <c r="L13134" s="1">
        <v>366</v>
      </c>
      <c r="M13134" s="2">
        <f t="shared" si="615"/>
        <v>39.152777777777779</v>
      </c>
      <c r="N13134" s="2" t="str">
        <f t="shared" si="616"/>
        <v/>
      </c>
      <c r="O13134" s="2" t="str">
        <f t="shared" si="617"/>
        <v/>
      </c>
    </row>
    <row r="13135" spans="1:15" x14ac:dyDescent="0.25">
      <c r="A13135">
        <v>13134</v>
      </c>
      <c r="B13135">
        <v>2</v>
      </c>
      <c r="C13135" s="1">
        <v>27740</v>
      </c>
      <c r="D13135">
        <v>1300</v>
      </c>
      <c r="E13135">
        <v>0</v>
      </c>
      <c r="F13135" t="s">
        <v>20</v>
      </c>
      <c r="G13135" s="1">
        <v>38238</v>
      </c>
      <c r="H13135">
        <v>2</v>
      </c>
      <c r="J13135">
        <v>10</v>
      </c>
      <c r="K13135">
        <v>14707</v>
      </c>
      <c r="L13135" s="1">
        <v>366</v>
      </c>
      <c r="M13135" s="2">
        <f t="shared" si="615"/>
        <v>28.738888888888887</v>
      </c>
      <c r="N13135" s="2" t="str">
        <f t="shared" si="616"/>
        <v/>
      </c>
      <c r="O13135" s="2" t="str">
        <f t="shared" si="617"/>
        <v/>
      </c>
    </row>
    <row r="13136" spans="1:15" x14ac:dyDescent="0.25">
      <c r="A13136">
        <v>13135</v>
      </c>
      <c r="B13136">
        <v>4</v>
      </c>
      <c r="C13136" s="1">
        <v>28301</v>
      </c>
      <c r="D13136">
        <v>2688</v>
      </c>
      <c r="E13136">
        <v>0</v>
      </c>
      <c r="F13136" t="s">
        <v>29</v>
      </c>
      <c r="G13136" s="1">
        <v>38238</v>
      </c>
      <c r="H13136">
        <v>0</v>
      </c>
      <c r="J13136">
        <v>24</v>
      </c>
      <c r="K13136">
        <v>88884</v>
      </c>
      <c r="L13136" s="1">
        <v>366</v>
      </c>
      <c r="M13136" s="2">
        <f t="shared" si="615"/>
        <v>27.202777777777779</v>
      </c>
      <c r="N13136" s="2" t="str">
        <f t="shared" si="616"/>
        <v/>
      </c>
      <c r="O13136" s="2" t="str">
        <f t="shared" si="617"/>
        <v/>
      </c>
    </row>
    <row r="13137" spans="1:15" x14ac:dyDescent="0.25">
      <c r="A13137">
        <v>13136</v>
      </c>
      <c r="B13137">
        <v>1</v>
      </c>
      <c r="C13137" t="s">
        <v>12</v>
      </c>
      <c r="D13137">
        <v>0</v>
      </c>
      <c r="E13137">
        <v>0</v>
      </c>
      <c r="F13137" t="s">
        <v>13</v>
      </c>
      <c r="G13137" s="1">
        <v>38239</v>
      </c>
      <c r="H13137">
        <v>4</v>
      </c>
      <c r="J13137">
        <v>61</v>
      </c>
      <c r="K13137">
        <v>10107</v>
      </c>
      <c r="L13137" s="1">
        <v>366</v>
      </c>
      <c r="O13137" s="2" t="str">
        <f t="shared" si="617"/>
        <v/>
      </c>
    </row>
    <row r="13138" spans="1:15" x14ac:dyDescent="0.25">
      <c r="A13138">
        <v>13137</v>
      </c>
      <c r="B13138">
        <v>2</v>
      </c>
      <c r="C13138" s="1">
        <v>26308</v>
      </c>
      <c r="D13138">
        <v>2119</v>
      </c>
      <c r="E13138">
        <v>2</v>
      </c>
      <c r="F13138" t="s">
        <v>21</v>
      </c>
      <c r="G13138" s="1">
        <v>38239</v>
      </c>
      <c r="H13138">
        <v>2</v>
      </c>
      <c r="J13138">
        <v>10</v>
      </c>
      <c r="K13138">
        <v>16707</v>
      </c>
      <c r="L13138" s="1">
        <v>366</v>
      </c>
      <c r="M13138" s="2">
        <f t="shared" si="615"/>
        <v>32.663888888888891</v>
      </c>
      <c r="N13138" s="2" t="str">
        <f t="shared" si="616"/>
        <v/>
      </c>
      <c r="O13138" s="2" t="str">
        <f t="shared" si="617"/>
        <v/>
      </c>
    </row>
    <row r="13139" spans="1:15" x14ac:dyDescent="0.25">
      <c r="A13139">
        <v>13138</v>
      </c>
      <c r="B13139">
        <v>4</v>
      </c>
      <c r="C13139" s="1">
        <v>29850</v>
      </c>
      <c r="D13139">
        <v>1450</v>
      </c>
      <c r="E13139">
        <v>0</v>
      </c>
      <c r="F13139" t="s">
        <v>20</v>
      </c>
      <c r="G13139" s="1">
        <v>38239</v>
      </c>
      <c r="H13139">
        <v>2</v>
      </c>
      <c r="J13139">
        <v>10</v>
      </c>
      <c r="K13139">
        <v>16707</v>
      </c>
      <c r="L13139" s="1">
        <v>366</v>
      </c>
      <c r="M13139" s="2">
        <f t="shared" si="615"/>
        <v>22.966666666666665</v>
      </c>
      <c r="N13139" s="2" t="str">
        <f t="shared" si="616"/>
        <v/>
      </c>
      <c r="O13139" s="2" t="str">
        <f t="shared" si="617"/>
        <v/>
      </c>
    </row>
    <row r="13140" spans="1:15" x14ac:dyDescent="0.25">
      <c r="A13140">
        <v>13139</v>
      </c>
      <c r="B13140">
        <v>2</v>
      </c>
      <c r="C13140" s="1">
        <v>28930</v>
      </c>
      <c r="D13140">
        <v>0</v>
      </c>
      <c r="E13140">
        <v>0</v>
      </c>
      <c r="F13140" t="s">
        <v>20</v>
      </c>
      <c r="G13140" s="1">
        <v>38239</v>
      </c>
      <c r="H13140">
        <v>2</v>
      </c>
      <c r="J13140">
        <v>10</v>
      </c>
      <c r="K13140">
        <v>10207</v>
      </c>
      <c r="L13140" s="1">
        <v>366</v>
      </c>
      <c r="M13140" s="2">
        <f t="shared" si="615"/>
        <v>25.480555555555554</v>
      </c>
      <c r="N13140" s="2" t="str">
        <f t="shared" si="616"/>
        <v/>
      </c>
      <c r="O13140" s="2" t="str">
        <f t="shared" si="617"/>
        <v/>
      </c>
    </row>
    <row r="13141" spans="1:15" x14ac:dyDescent="0.25">
      <c r="A13141">
        <v>13140</v>
      </c>
      <c r="B13141">
        <v>2</v>
      </c>
      <c r="C13141" s="1">
        <v>27734</v>
      </c>
      <c r="D13141">
        <v>1840</v>
      </c>
      <c r="E13141">
        <v>1</v>
      </c>
      <c r="F13141" t="s">
        <v>14</v>
      </c>
      <c r="G13141" s="1">
        <v>38239</v>
      </c>
      <c r="H13141">
        <v>0</v>
      </c>
      <c r="J13141">
        <v>21</v>
      </c>
      <c r="K13141">
        <v>88881</v>
      </c>
      <c r="L13141" s="1">
        <v>366</v>
      </c>
      <c r="M13141" s="2">
        <f t="shared" si="615"/>
        <v>28.758333333333333</v>
      </c>
      <c r="N13141" s="2" t="str">
        <f t="shared" si="616"/>
        <v/>
      </c>
      <c r="O13141" s="2" t="str">
        <f t="shared" si="617"/>
        <v/>
      </c>
    </row>
    <row r="13142" spans="1:15" x14ac:dyDescent="0.25">
      <c r="A13142">
        <v>13141</v>
      </c>
      <c r="B13142">
        <v>2</v>
      </c>
      <c r="C13142" s="1">
        <v>20486</v>
      </c>
      <c r="D13142">
        <v>0</v>
      </c>
      <c r="E13142">
        <v>0</v>
      </c>
      <c r="F13142" t="s">
        <v>14</v>
      </c>
      <c r="G13142" s="1">
        <v>38240</v>
      </c>
      <c r="H13142">
        <v>2</v>
      </c>
      <c r="J13142">
        <v>10</v>
      </c>
      <c r="K13142">
        <v>10507</v>
      </c>
      <c r="L13142" s="1">
        <v>366</v>
      </c>
      <c r="M13142" s="2">
        <f t="shared" si="615"/>
        <v>48.608333333333334</v>
      </c>
      <c r="N13142" s="2" t="str">
        <f t="shared" si="616"/>
        <v/>
      </c>
      <c r="O13142" s="2" t="str">
        <f t="shared" si="617"/>
        <v/>
      </c>
    </row>
    <row r="13143" spans="1:15" x14ac:dyDescent="0.25">
      <c r="A13143">
        <v>13142</v>
      </c>
      <c r="B13143">
        <v>2</v>
      </c>
      <c r="C13143" s="1">
        <v>35189</v>
      </c>
      <c r="D13143">
        <v>0</v>
      </c>
      <c r="E13143">
        <v>0</v>
      </c>
      <c r="F13143" t="s">
        <v>20</v>
      </c>
      <c r="G13143" s="1">
        <v>38243</v>
      </c>
      <c r="H13143">
        <v>2</v>
      </c>
      <c r="J13143">
        <v>21</v>
      </c>
      <c r="K13143">
        <v>10207</v>
      </c>
      <c r="L13143" s="1">
        <v>366</v>
      </c>
      <c r="M13143" s="2">
        <f t="shared" si="615"/>
        <v>8.3583333333333325</v>
      </c>
      <c r="N13143" s="2" t="str">
        <f t="shared" si="616"/>
        <v/>
      </c>
      <c r="O13143" s="2" t="str">
        <f t="shared" si="617"/>
        <v/>
      </c>
    </row>
    <row r="13144" spans="1:15" x14ac:dyDescent="0.25">
      <c r="A13144">
        <v>13143</v>
      </c>
      <c r="B13144">
        <v>2</v>
      </c>
      <c r="C13144" s="1">
        <v>26107</v>
      </c>
      <c r="D13144">
        <v>0</v>
      </c>
      <c r="E13144">
        <v>0</v>
      </c>
      <c r="F13144" t="s">
        <v>20</v>
      </c>
      <c r="G13144" s="1">
        <v>38244</v>
      </c>
      <c r="H13144">
        <v>2</v>
      </c>
      <c r="J13144">
        <v>10</v>
      </c>
      <c r="K13144">
        <v>18707</v>
      </c>
      <c r="L13144" s="1">
        <v>366</v>
      </c>
      <c r="M13144" s="2">
        <f t="shared" si="615"/>
        <v>33.225000000000001</v>
      </c>
      <c r="N13144" s="2" t="str">
        <f t="shared" si="616"/>
        <v/>
      </c>
      <c r="O13144" s="2" t="str">
        <f t="shared" si="617"/>
        <v/>
      </c>
    </row>
    <row r="13145" spans="1:15" x14ac:dyDescent="0.25">
      <c r="A13145">
        <v>13144</v>
      </c>
      <c r="B13145">
        <v>4</v>
      </c>
      <c r="C13145" s="1">
        <v>29082</v>
      </c>
      <c r="D13145">
        <v>0</v>
      </c>
      <c r="E13145">
        <v>0</v>
      </c>
      <c r="F13145" t="s">
        <v>20</v>
      </c>
      <c r="G13145" s="1">
        <v>38244</v>
      </c>
      <c r="H13145">
        <v>0</v>
      </c>
      <c r="J13145">
        <v>10</v>
      </c>
      <c r="K13145">
        <v>13507</v>
      </c>
      <c r="L13145" s="1">
        <v>366</v>
      </c>
      <c r="M13145" s="2">
        <f t="shared" si="615"/>
        <v>25.080555555555556</v>
      </c>
      <c r="N13145" s="2" t="str">
        <f t="shared" si="616"/>
        <v/>
      </c>
      <c r="O13145" s="2" t="str">
        <f t="shared" si="617"/>
        <v/>
      </c>
    </row>
    <row r="13146" spans="1:15" x14ac:dyDescent="0.25">
      <c r="A13146">
        <v>13145</v>
      </c>
      <c r="B13146">
        <v>3</v>
      </c>
      <c r="C13146" s="1">
        <v>20557</v>
      </c>
      <c r="D13146">
        <v>0</v>
      </c>
      <c r="E13146">
        <v>0</v>
      </c>
      <c r="F13146" t="s">
        <v>13</v>
      </c>
      <c r="G13146" s="1">
        <v>38245</v>
      </c>
      <c r="H13146">
        <v>0</v>
      </c>
      <c r="J13146">
        <v>21</v>
      </c>
      <c r="K13146">
        <v>88882</v>
      </c>
      <c r="L13146" s="1">
        <v>366</v>
      </c>
      <c r="M13146" s="2">
        <f t="shared" si="615"/>
        <v>48.424999999999997</v>
      </c>
      <c r="N13146" s="2" t="str">
        <f t="shared" si="616"/>
        <v/>
      </c>
      <c r="O13146" s="2" t="str">
        <f t="shared" si="617"/>
        <v/>
      </c>
    </row>
    <row r="13147" spans="1:15" x14ac:dyDescent="0.25">
      <c r="A13147">
        <v>13146</v>
      </c>
      <c r="B13147">
        <v>2</v>
      </c>
      <c r="C13147" s="1">
        <v>20059</v>
      </c>
      <c r="D13147">
        <v>0</v>
      </c>
      <c r="E13147">
        <v>0</v>
      </c>
      <c r="F13147" t="s">
        <v>20</v>
      </c>
      <c r="G13147" s="1">
        <v>38245</v>
      </c>
      <c r="H13147">
        <v>2</v>
      </c>
      <c r="J13147">
        <v>10</v>
      </c>
      <c r="K13147">
        <v>10107</v>
      </c>
      <c r="L13147" s="1">
        <v>366</v>
      </c>
      <c r="M13147" s="2">
        <f t="shared" si="615"/>
        <v>49.788888888888891</v>
      </c>
      <c r="N13147" s="2" t="str">
        <f t="shared" si="616"/>
        <v/>
      </c>
      <c r="O13147" s="2" t="str">
        <f t="shared" si="617"/>
        <v/>
      </c>
    </row>
    <row r="13148" spans="1:15" x14ac:dyDescent="0.25">
      <c r="A13148">
        <v>13147</v>
      </c>
      <c r="B13148">
        <v>3</v>
      </c>
      <c r="C13148" s="1">
        <v>17328</v>
      </c>
      <c r="D13148">
        <v>0</v>
      </c>
      <c r="E13148">
        <v>0</v>
      </c>
      <c r="F13148" t="s">
        <v>17</v>
      </c>
      <c r="G13148" s="1">
        <v>38245</v>
      </c>
      <c r="H13148">
        <v>2</v>
      </c>
      <c r="J13148">
        <v>10</v>
      </c>
      <c r="K13148">
        <v>15607</v>
      </c>
      <c r="L13148" s="1">
        <v>366</v>
      </c>
      <c r="M13148" s="2">
        <f t="shared" si="615"/>
        <v>57.263888888888886</v>
      </c>
      <c r="N13148" s="2" t="str">
        <f t="shared" si="616"/>
        <v/>
      </c>
      <c r="O13148" s="2" t="str">
        <f t="shared" si="617"/>
        <v/>
      </c>
    </row>
    <row r="13149" spans="1:15" x14ac:dyDescent="0.25">
      <c r="A13149">
        <v>13148</v>
      </c>
      <c r="B13149">
        <v>2</v>
      </c>
      <c r="C13149" s="1">
        <v>29658</v>
      </c>
      <c r="D13149">
        <v>0</v>
      </c>
      <c r="E13149">
        <v>0</v>
      </c>
      <c r="F13149" t="s">
        <v>20</v>
      </c>
      <c r="G13149" s="1">
        <v>38245</v>
      </c>
      <c r="H13149">
        <v>2</v>
      </c>
      <c r="J13149">
        <v>10</v>
      </c>
      <c r="K13149">
        <v>13907</v>
      </c>
      <c r="L13149" s="1">
        <v>366</v>
      </c>
      <c r="M13149" s="2">
        <f t="shared" si="615"/>
        <v>23.505555555555556</v>
      </c>
      <c r="N13149" s="2" t="str">
        <f t="shared" si="616"/>
        <v/>
      </c>
      <c r="O13149" s="2" t="str">
        <f t="shared" si="617"/>
        <v/>
      </c>
    </row>
    <row r="13150" spans="1:15" x14ac:dyDescent="0.25">
      <c r="A13150">
        <v>13149</v>
      </c>
      <c r="B13150">
        <v>3</v>
      </c>
      <c r="C13150" s="1">
        <v>29652</v>
      </c>
      <c r="D13150">
        <v>1610</v>
      </c>
      <c r="E13150">
        <v>0</v>
      </c>
      <c r="F13150" t="s">
        <v>14</v>
      </c>
      <c r="G13150" s="1">
        <v>38245</v>
      </c>
      <c r="H13150">
        <v>2</v>
      </c>
      <c r="J13150">
        <v>10</v>
      </c>
      <c r="K13150">
        <v>16707</v>
      </c>
      <c r="L13150" s="1">
        <v>366</v>
      </c>
      <c r="M13150" s="2">
        <f t="shared" si="615"/>
        <v>23.522222222222222</v>
      </c>
      <c r="N13150" s="2" t="str">
        <f t="shared" si="616"/>
        <v/>
      </c>
      <c r="O13150" s="2" t="str">
        <f t="shared" si="617"/>
        <v/>
      </c>
    </row>
    <row r="13151" spans="1:15" x14ac:dyDescent="0.25">
      <c r="A13151">
        <v>13150</v>
      </c>
      <c r="B13151">
        <v>3</v>
      </c>
      <c r="C13151" s="1">
        <v>18393</v>
      </c>
      <c r="D13151">
        <v>0</v>
      </c>
      <c r="E13151">
        <v>0</v>
      </c>
      <c r="F13151" t="s">
        <v>14</v>
      </c>
      <c r="G13151" s="1">
        <v>38245</v>
      </c>
      <c r="H13151">
        <v>2</v>
      </c>
      <c r="J13151">
        <v>10</v>
      </c>
      <c r="K13151">
        <v>10207</v>
      </c>
      <c r="L13151" s="1">
        <v>366</v>
      </c>
      <c r="M13151" s="2">
        <f t="shared" si="615"/>
        <v>54.347222222222221</v>
      </c>
      <c r="N13151" s="2" t="str">
        <f t="shared" si="616"/>
        <v/>
      </c>
      <c r="O13151" s="2" t="str">
        <f t="shared" si="617"/>
        <v/>
      </c>
    </row>
    <row r="13152" spans="1:15" x14ac:dyDescent="0.25">
      <c r="A13152">
        <v>13151</v>
      </c>
      <c r="B13152">
        <v>2</v>
      </c>
      <c r="C13152" s="1">
        <v>13270</v>
      </c>
      <c r="D13152">
        <v>0</v>
      </c>
      <c r="E13152">
        <v>0</v>
      </c>
      <c r="F13152" t="s">
        <v>13</v>
      </c>
      <c r="G13152" s="1">
        <v>38246</v>
      </c>
      <c r="H13152">
        <v>0</v>
      </c>
      <c r="J13152">
        <v>25</v>
      </c>
      <c r="K13152">
        <v>88882</v>
      </c>
      <c r="L13152" s="1">
        <v>366</v>
      </c>
      <c r="M13152" s="2">
        <f t="shared" si="615"/>
        <v>68.37777777777778</v>
      </c>
      <c r="N13152" s="2" t="str">
        <f t="shared" si="616"/>
        <v/>
      </c>
      <c r="O13152" s="2" t="str">
        <f t="shared" si="617"/>
        <v/>
      </c>
    </row>
    <row r="13153" spans="1:15" x14ac:dyDescent="0.25">
      <c r="A13153">
        <v>13152</v>
      </c>
      <c r="B13153">
        <v>2</v>
      </c>
      <c r="C13153" s="1">
        <v>23808</v>
      </c>
      <c r="D13153">
        <v>0</v>
      </c>
      <c r="E13153">
        <v>0</v>
      </c>
      <c r="F13153" t="s">
        <v>13</v>
      </c>
      <c r="G13153" s="1">
        <v>38246</v>
      </c>
      <c r="H13153">
        <v>0</v>
      </c>
      <c r="J13153">
        <v>21</v>
      </c>
      <c r="K13153">
        <v>88882</v>
      </c>
      <c r="L13153" s="1">
        <v>366</v>
      </c>
      <c r="M13153" s="2">
        <f t="shared" si="615"/>
        <v>39.524999999999999</v>
      </c>
      <c r="N13153" s="2" t="str">
        <f t="shared" si="616"/>
        <v/>
      </c>
      <c r="O13153" s="2" t="str">
        <f t="shared" si="617"/>
        <v/>
      </c>
    </row>
    <row r="13154" spans="1:15" x14ac:dyDescent="0.25">
      <c r="A13154">
        <v>13153</v>
      </c>
      <c r="B13154">
        <v>2</v>
      </c>
      <c r="C13154" s="1">
        <v>23029</v>
      </c>
      <c r="D13154">
        <v>3125</v>
      </c>
      <c r="E13154">
        <v>4</v>
      </c>
      <c r="F13154" t="s">
        <v>14</v>
      </c>
      <c r="G13154" s="1">
        <v>38246</v>
      </c>
      <c r="H13154">
        <v>0</v>
      </c>
      <c r="J13154">
        <v>25</v>
      </c>
      <c r="K13154">
        <v>88882</v>
      </c>
      <c r="L13154" s="1">
        <v>366</v>
      </c>
      <c r="M13154" s="2">
        <f t="shared" si="615"/>
        <v>41.661111111111111</v>
      </c>
      <c r="N13154" s="2" t="str">
        <f t="shared" si="616"/>
        <v/>
      </c>
      <c r="O13154" s="2" t="str">
        <f t="shared" si="617"/>
        <v/>
      </c>
    </row>
    <row r="13155" spans="1:15" x14ac:dyDescent="0.25">
      <c r="A13155">
        <v>13154</v>
      </c>
      <c r="B13155">
        <v>4</v>
      </c>
      <c r="C13155" s="1">
        <v>29291</v>
      </c>
      <c r="D13155">
        <v>0</v>
      </c>
      <c r="E13155">
        <v>0</v>
      </c>
      <c r="F13155" t="s">
        <v>20</v>
      </c>
      <c r="G13155" s="1">
        <v>38246</v>
      </c>
      <c r="H13155">
        <v>0</v>
      </c>
      <c r="J13155">
        <v>10</v>
      </c>
      <c r="K13155">
        <v>18707</v>
      </c>
      <c r="L13155" s="1">
        <v>366</v>
      </c>
      <c r="M13155" s="2">
        <f t="shared" si="615"/>
        <v>24.513888888888889</v>
      </c>
      <c r="N13155" s="2" t="str">
        <f t="shared" si="616"/>
        <v/>
      </c>
      <c r="O13155" s="2" t="str">
        <f t="shared" si="617"/>
        <v/>
      </c>
    </row>
    <row r="13156" spans="1:15" x14ac:dyDescent="0.25">
      <c r="A13156">
        <v>13155</v>
      </c>
      <c r="B13156">
        <v>4</v>
      </c>
      <c r="C13156" s="1">
        <v>21569</v>
      </c>
      <c r="D13156">
        <v>1308</v>
      </c>
      <c r="E13156">
        <v>1</v>
      </c>
      <c r="F13156" t="s">
        <v>20</v>
      </c>
      <c r="G13156" s="1">
        <v>38246</v>
      </c>
      <c r="H13156">
        <v>2</v>
      </c>
      <c r="J13156">
        <v>10</v>
      </c>
      <c r="K13156">
        <v>13807</v>
      </c>
      <c r="L13156" s="1">
        <v>366</v>
      </c>
      <c r="M13156" s="2">
        <f t="shared" si="615"/>
        <v>45.658333333333331</v>
      </c>
      <c r="N13156" s="2" t="str">
        <f t="shared" si="616"/>
        <v/>
      </c>
      <c r="O13156" s="2" t="str">
        <f t="shared" si="617"/>
        <v/>
      </c>
    </row>
    <row r="13157" spans="1:15" x14ac:dyDescent="0.25">
      <c r="A13157">
        <v>13156</v>
      </c>
      <c r="B13157">
        <v>3</v>
      </c>
      <c r="C13157" s="1">
        <v>21331</v>
      </c>
      <c r="D13157">
        <v>0</v>
      </c>
      <c r="E13157">
        <v>1</v>
      </c>
      <c r="F13157" t="s">
        <v>14</v>
      </c>
      <c r="G13157" s="1">
        <v>38246</v>
      </c>
      <c r="H13157">
        <v>2</v>
      </c>
      <c r="J13157">
        <v>10</v>
      </c>
      <c r="K13157">
        <v>17807</v>
      </c>
      <c r="L13157" s="1">
        <v>366</v>
      </c>
      <c r="M13157" s="2">
        <f t="shared" si="615"/>
        <v>46.305555555555557</v>
      </c>
      <c r="N13157" s="2" t="str">
        <f t="shared" si="616"/>
        <v/>
      </c>
      <c r="O13157" s="2" t="str">
        <f t="shared" si="617"/>
        <v/>
      </c>
    </row>
    <row r="13158" spans="1:15" x14ac:dyDescent="0.25">
      <c r="A13158">
        <v>13157</v>
      </c>
      <c r="B13158">
        <v>4</v>
      </c>
      <c r="C13158" s="1">
        <v>27122</v>
      </c>
      <c r="D13158">
        <v>0</v>
      </c>
      <c r="E13158">
        <v>0</v>
      </c>
      <c r="F13158" t="s">
        <v>20</v>
      </c>
      <c r="G13158" s="1">
        <v>38247</v>
      </c>
      <c r="H13158">
        <v>2</v>
      </c>
      <c r="J13158">
        <v>10</v>
      </c>
      <c r="K13158">
        <v>14707</v>
      </c>
      <c r="L13158" s="1">
        <v>366</v>
      </c>
      <c r="M13158" s="2">
        <f t="shared" si="615"/>
        <v>30.455555555555556</v>
      </c>
      <c r="N13158" s="2" t="str">
        <f t="shared" si="616"/>
        <v/>
      </c>
      <c r="O13158" s="2" t="str">
        <f t="shared" si="617"/>
        <v/>
      </c>
    </row>
    <row r="13159" spans="1:15" x14ac:dyDescent="0.25">
      <c r="A13159">
        <v>13158</v>
      </c>
      <c r="B13159">
        <v>2</v>
      </c>
      <c r="C13159" s="1">
        <v>15997</v>
      </c>
      <c r="D13159">
        <v>0</v>
      </c>
      <c r="E13159">
        <v>0</v>
      </c>
      <c r="F13159" t="s">
        <v>13</v>
      </c>
      <c r="G13159" s="1">
        <v>38250</v>
      </c>
      <c r="H13159">
        <v>0</v>
      </c>
      <c r="J13159">
        <v>21</v>
      </c>
      <c r="K13159">
        <v>88882</v>
      </c>
      <c r="L13159" s="1">
        <v>366</v>
      </c>
      <c r="M13159" s="2">
        <f t="shared" si="615"/>
        <v>60.922222222222224</v>
      </c>
      <c r="N13159" s="2" t="str">
        <f t="shared" si="616"/>
        <v/>
      </c>
      <c r="O13159" s="2" t="str">
        <f t="shared" si="617"/>
        <v/>
      </c>
    </row>
    <row r="13160" spans="1:15" x14ac:dyDescent="0.25">
      <c r="A13160">
        <v>13159</v>
      </c>
      <c r="B13160">
        <v>2</v>
      </c>
      <c r="C13160" s="1">
        <v>25770</v>
      </c>
      <c r="D13160">
        <v>1686</v>
      </c>
      <c r="E13160">
        <v>0</v>
      </c>
      <c r="F13160" t="s">
        <v>29</v>
      </c>
      <c r="G13160" s="1">
        <v>38250</v>
      </c>
      <c r="H13160">
        <v>2</v>
      </c>
      <c r="J13160">
        <v>10</v>
      </c>
      <c r="K13160">
        <v>14607</v>
      </c>
      <c r="L13160" s="1">
        <v>366</v>
      </c>
      <c r="M13160" s="2">
        <f t="shared" si="615"/>
        <v>34.163888888888891</v>
      </c>
      <c r="N13160" s="2" t="str">
        <f t="shared" si="616"/>
        <v/>
      </c>
      <c r="O13160" s="2" t="str">
        <f t="shared" si="617"/>
        <v/>
      </c>
    </row>
    <row r="13161" spans="1:15" x14ac:dyDescent="0.25">
      <c r="A13161">
        <v>13160</v>
      </c>
      <c r="B13161">
        <v>2</v>
      </c>
      <c r="C13161" s="1">
        <v>28037</v>
      </c>
      <c r="D13161">
        <v>0</v>
      </c>
      <c r="E13161">
        <v>0</v>
      </c>
      <c r="F13161" t="s">
        <v>20</v>
      </c>
      <c r="G13161" s="1">
        <v>38250</v>
      </c>
      <c r="H13161">
        <v>2</v>
      </c>
      <c r="J13161">
        <v>10</v>
      </c>
      <c r="K13161">
        <v>10207</v>
      </c>
      <c r="L13161" s="1">
        <v>366</v>
      </c>
      <c r="M13161" s="2">
        <f t="shared" si="615"/>
        <v>27.961111111111112</v>
      </c>
      <c r="N13161" s="2" t="str">
        <f t="shared" si="616"/>
        <v/>
      </c>
      <c r="O13161" s="2" t="str">
        <f t="shared" si="617"/>
        <v/>
      </c>
    </row>
    <row r="13162" spans="1:15" x14ac:dyDescent="0.25">
      <c r="A13162">
        <v>13161</v>
      </c>
      <c r="B13162">
        <v>4</v>
      </c>
      <c r="C13162" s="1">
        <v>30152</v>
      </c>
      <c r="D13162">
        <v>1400</v>
      </c>
      <c r="E13162">
        <v>0</v>
      </c>
      <c r="F13162" t="s">
        <v>20</v>
      </c>
      <c r="G13162" s="1">
        <v>38251</v>
      </c>
      <c r="H13162">
        <v>2</v>
      </c>
      <c r="J13162">
        <v>10</v>
      </c>
      <c r="K13162">
        <v>16707</v>
      </c>
      <c r="L13162" s="1">
        <v>366</v>
      </c>
      <c r="M13162" s="2">
        <f t="shared" si="615"/>
        <v>22.169444444444444</v>
      </c>
      <c r="N13162" s="2" t="str">
        <f t="shared" si="616"/>
        <v/>
      </c>
      <c r="O13162" s="2" t="str">
        <f t="shared" si="617"/>
        <v/>
      </c>
    </row>
    <row r="13163" spans="1:15" x14ac:dyDescent="0.25">
      <c r="A13163">
        <v>13162</v>
      </c>
      <c r="B13163">
        <v>2</v>
      </c>
      <c r="C13163" s="1">
        <v>29269</v>
      </c>
      <c r="D13163">
        <v>2166</v>
      </c>
      <c r="E13163">
        <v>0</v>
      </c>
      <c r="F13163" t="s">
        <v>26</v>
      </c>
      <c r="G13163" s="1">
        <v>38252</v>
      </c>
      <c r="H13163">
        <v>0</v>
      </c>
      <c r="J13163">
        <v>21</v>
      </c>
      <c r="K13163">
        <v>11307</v>
      </c>
      <c r="L13163" s="1">
        <v>366</v>
      </c>
      <c r="M13163" s="2">
        <f t="shared" si="615"/>
        <v>24.594444444444445</v>
      </c>
      <c r="N13163" s="2" t="str">
        <f t="shared" si="616"/>
        <v/>
      </c>
      <c r="O13163" s="2" t="str">
        <f t="shared" si="617"/>
        <v/>
      </c>
    </row>
    <row r="13164" spans="1:15" x14ac:dyDescent="0.25">
      <c r="A13164">
        <v>13163</v>
      </c>
      <c r="B13164">
        <v>3</v>
      </c>
      <c r="C13164" s="1">
        <v>28220</v>
      </c>
      <c r="D13164">
        <v>1045</v>
      </c>
      <c r="E13164">
        <v>1</v>
      </c>
      <c r="F13164" t="s">
        <v>14</v>
      </c>
      <c r="G13164" s="1">
        <v>38252</v>
      </c>
      <c r="H13164">
        <v>0</v>
      </c>
      <c r="J13164">
        <v>21</v>
      </c>
      <c r="K13164">
        <v>11307</v>
      </c>
      <c r="L13164" s="1">
        <v>366</v>
      </c>
      <c r="M13164" s="2">
        <f t="shared" si="615"/>
        <v>27.463888888888889</v>
      </c>
      <c r="N13164" s="2" t="str">
        <f t="shared" si="616"/>
        <v/>
      </c>
      <c r="O13164" s="2" t="str">
        <f t="shared" si="617"/>
        <v/>
      </c>
    </row>
    <row r="13165" spans="1:15" x14ac:dyDescent="0.25">
      <c r="A13165">
        <v>13164</v>
      </c>
      <c r="B13165">
        <v>2</v>
      </c>
      <c r="C13165" s="1">
        <v>29191</v>
      </c>
      <c r="D13165">
        <v>1590</v>
      </c>
      <c r="E13165">
        <v>0</v>
      </c>
      <c r="F13165" t="s">
        <v>26</v>
      </c>
      <c r="G13165" s="1">
        <v>38252</v>
      </c>
      <c r="H13165">
        <v>0</v>
      </c>
      <c r="J13165">
        <v>21</v>
      </c>
      <c r="K13165">
        <v>11307</v>
      </c>
      <c r="L13165" s="1">
        <v>366</v>
      </c>
      <c r="M13165" s="2">
        <f t="shared" si="615"/>
        <v>24.805555555555557</v>
      </c>
      <c r="N13165" s="2" t="str">
        <f t="shared" si="616"/>
        <v/>
      </c>
      <c r="O13165" s="2" t="str">
        <f t="shared" si="617"/>
        <v/>
      </c>
    </row>
    <row r="13166" spans="1:15" x14ac:dyDescent="0.25">
      <c r="A13166">
        <v>13165</v>
      </c>
      <c r="B13166">
        <v>3</v>
      </c>
      <c r="C13166" s="1">
        <v>15555</v>
      </c>
      <c r="D13166">
        <v>0</v>
      </c>
      <c r="E13166">
        <v>0</v>
      </c>
      <c r="F13166" t="s">
        <v>13</v>
      </c>
      <c r="G13166" s="1">
        <v>38252</v>
      </c>
      <c r="H13166">
        <v>0</v>
      </c>
      <c r="J13166">
        <v>25</v>
      </c>
      <c r="K13166">
        <v>88882</v>
      </c>
      <c r="L13166" s="1">
        <v>366</v>
      </c>
      <c r="M13166" s="2">
        <f t="shared" si="615"/>
        <v>62.138888888888886</v>
      </c>
      <c r="N13166" s="2" t="str">
        <f t="shared" si="616"/>
        <v/>
      </c>
      <c r="O13166" s="2" t="str">
        <f t="shared" si="617"/>
        <v/>
      </c>
    </row>
    <row r="13167" spans="1:15" x14ac:dyDescent="0.25">
      <c r="A13167">
        <v>13166</v>
      </c>
      <c r="B13167">
        <v>2</v>
      </c>
      <c r="C13167" s="1">
        <v>21021</v>
      </c>
      <c r="D13167">
        <v>0</v>
      </c>
      <c r="E13167">
        <v>2</v>
      </c>
      <c r="F13167" t="s">
        <v>20</v>
      </c>
      <c r="G13167" s="1">
        <v>38252</v>
      </c>
      <c r="H13167">
        <v>2</v>
      </c>
      <c r="J13167">
        <v>10</v>
      </c>
      <c r="K13167">
        <v>16807</v>
      </c>
      <c r="L13167" s="1">
        <v>366</v>
      </c>
      <c r="M13167" s="2">
        <f t="shared" si="615"/>
        <v>47.172222222222224</v>
      </c>
      <c r="N13167" s="2" t="str">
        <f t="shared" si="616"/>
        <v/>
      </c>
      <c r="O13167" s="2" t="str">
        <f t="shared" si="617"/>
        <v/>
      </c>
    </row>
    <row r="13168" spans="1:15" x14ac:dyDescent="0.25">
      <c r="A13168">
        <v>13167</v>
      </c>
      <c r="B13168">
        <v>2</v>
      </c>
      <c r="C13168" s="1">
        <v>29003</v>
      </c>
      <c r="D13168">
        <v>0</v>
      </c>
      <c r="E13168">
        <v>0</v>
      </c>
      <c r="F13168" t="s">
        <v>20</v>
      </c>
      <c r="G13168" s="1">
        <v>38252</v>
      </c>
      <c r="H13168">
        <v>0</v>
      </c>
      <c r="J13168">
        <v>10</v>
      </c>
      <c r="K13168">
        <v>10807</v>
      </c>
      <c r="L13168" s="1">
        <v>366</v>
      </c>
      <c r="M13168" s="2">
        <f t="shared" si="615"/>
        <v>25.316666666666666</v>
      </c>
      <c r="N13168" s="2" t="str">
        <f t="shared" si="616"/>
        <v/>
      </c>
      <c r="O13168" s="2" t="str">
        <f t="shared" si="617"/>
        <v/>
      </c>
    </row>
    <row r="13169" spans="1:15" x14ac:dyDescent="0.25">
      <c r="A13169">
        <v>13168</v>
      </c>
      <c r="B13169">
        <v>3</v>
      </c>
      <c r="C13169" s="1">
        <v>21519</v>
      </c>
      <c r="D13169">
        <v>0</v>
      </c>
      <c r="E13169">
        <v>0</v>
      </c>
      <c r="F13169" t="s">
        <v>13</v>
      </c>
      <c r="G13169" s="1">
        <v>38253</v>
      </c>
      <c r="H13169">
        <v>0</v>
      </c>
      <c r="J13169">
        <v>25</v>
      </c>
      <c r="K13169">
        <v>88882</v>
      </c>
      <c r="L13169" s="1">
        <v>366</v>
      </c>
      <c r="M13169" s="2">
        <f t="shared" si="615"/>
        <v>45.81388888888889</v>
      </c>
      <c r="N13169" s="2" t="str">
        <f t="shared" si="616"/>
        <v/>
      </c>
      <c r="O13169" s="2" t="str">
        <f t="shared" si="617"/>
        <v/>
      </c>
    </row>
    <row r="13170" spans="1:15" x14ac:dyDescent="0.25">
      <c r="A13170">
        <v>13169</v>
      </c>
      <c r="B13170">
        <v>3</v>
      </c>
      <c r="C13170" s="1">
        <v>28302</v>
      </c>
      <c r="D13170">
        <v>0</v>
      </c>
      <c r="E13170">
        <v>0</v>
      </c>
      <c r="F13170" t="s">
        <v>14</v>
      </c>
      <c r="G13170" s="1">
        <v>38253</v>
      </c>
      <c r="H13170">
        <v>2</v>
      </c>
      <c r="J13170">
        <v>10</v>
      </c>
      <c r="K13170">
        <v>14607</v>
      </c>
      <c r="L13170" s="1">
        <v>366</v>
      </c>
      <c r="M13170" s="2">
        <f t="shared" si="615"/>
        <v>27.241666666666667</v>
      </c>
      <c r="N13170" s="2" t="str">
        <f t="shared" si="616"/>
        <v/>
      </c>
      <c r="O13170" s="2" t="str">
        <f t="shared" si="617"/>
        <v/>
      </c>
    </row>
    <row r="13171" spans="1:15" x14ac:dyDescent="0.25">
      <c r="A13171">
        <v>13170</v>
      </c>
      <c r="B13171">
        <v>4</v>
      </c>
      <c r="C13171" s="1">
        <v>27015</v>
      </c>
      <c r="D13171">
        <v>0</v>
      </c>
      <c r="E13171">
        <v>1</v>
      </c>
      <c r="F13171" t="s">
        <v>20</v>
      </c>
      <c r="G13171" s="1">
        <v>38253</v>
      </c>
      <c r="H13171">
        <v>2</v>
      </c>
      <c r="J13171">
        <v>10</v>
      </c>
      <c r="K13171">
        <v>16807</v>
      </c>
      <c r="L13171" s="1">
        <v>366</v>
      </c>
      <c r="M13171" s="2">
        <f t="shared" si="615"/>
        <v>30.766666666666666</v>
      </c>
      <c r="N13171" s="2" t="str">
        <f t="shared" si="616"/>
        <v/>
      </c>
      <c r="O13171" s="2" t="str">
        <f t="shared" si="617"/>
        <v/>
      </c>
    </row>
    <row r="13172" spans="1:15" x14ac:dyDescent="0.25">
      <c r="A13172">
        <v>13171</v>
      </c>
      <c r="B13172">
        <v>3</v>
      </c>
      <c r="C13172" s="1">
        <v>25968</v>
      </c>
      <c r="D13172">
        <v>0</v>
      </c>
      <c r="E13172">
        <v>0</v>
      </c>
      <c r="F13172" t="s">
        <v>14</v>
      </c>
      <c r="G13172" s="1">
        <v>38254</v>
      </c>
      <c r="H13172">
        <v>2</v>
      </c>
      <c r="J13172">
        <v>10</v>
      </c>
      <c r="K13172">
        <v>10107</v>
      </c>
      <c r="L13172" s="1">
        <v>366</v>
      </c>
      <c r="M13172" s="2">
        <f t="shared" si="615"/>
        <v>33.638888888888886</v>
      </c>
      <c r="N13172" s="2" t="str">
        <f t="shared" si="616"/>
        <v/>
      </c>
      <c r="O13172" s="2" t="str">
        <f t="shared" si="617"/>
        <v/>
      </c>
    </row>
    <row r="13173" spans="1:15" x14ac:dyDescent="0.25">
      <c r="A13173">
        <v>13172</v>
      </c>
      <c r="B13173">
        <v>4</v>
      </c>
      <c r="C13173" s="1">
        <v>28992</v>
      </c>
      <c r="D13173">
        <v>0</v>
      </c>
      <c r="E13173">
        <v>0</v>
      </c>
      <c r="F13173" t="s">
        <v>20</v>
      </c>
      <c r="G13173" s="1">
        <v>38254</v>
      </c>
      <c r="H13173">
        <v>2</v>
      </c>
      <c r="J13173">
        <v>10</v>
      </c>
      <c r="K13173">
        <v>18707</v>
      </c>
      <c r="L13173" s="1">
        <v>366</v>
      </c>
      <c r="M13173" s="2">
        <f t="shared" si="615"/>
        <v>25.352777777777778</v>
      </c>
      <c r="N13173" s="2" t="str">
        <f t="shared" si="616"/>
        <v/>
      </c>
      <c r="O13173" s="2" t="str">
        <f t="shared" si="617"/>
        <v/>
      </c>
    </row>
    <row r="13174" spans="1:15" x14ac:dyDescent="0.25">
      <c r="A13174">
        <v>13173</v>
      </c>
      <c r="B13174">
        <v>4</v>
      </c>
      <c r="C13174" s="1">
        <v>29000</v>
      </c>
      <c r="D13174">
        <v>0</v>
      </c>
      <c r="E13174">
        <v>0</v>
      </c>
      <c r="F13174" t="s">
        <v>20</v>
      </c>
      <c r="G13174" s="1">
        <v>38257</v>
      </c>
      <c r="H13174">
        <v>2</v>
      </c>
      <c r="J13174">
        <v>10</v>
      </c>
      <c r="K13174">
        <v>10107</v>
      </c>
      <c r="L13174" s="1">
        <v>366</v>
      </c>
      <c r="M13174" s="2">
        <f t="shared" si="615"/>
        <v>25.338888888888889</v>
      </c>
      <c r="N13174" s="2" t="str">
        <f t="shared" si="616"/>
        <v/>
      </c>
      <c r="O13174" s="2" t="str">
        <f t="shared" si="617"/>
        <v/>
      </c>
    </row>
    <row r="13175" spans="1:15" x14ac:dyDescent="0.25">
      <c r="A13175">
        <v>13174</v>
      </c>
      <c r="B13175">
        <v>2</v>
      </c>
      <c r="C13175" s="1">
        <v>30096</v>
      </c>
      <c r="D13175">
        <v>1300</v>
      </c>
      <c r="E13175">
        <v>0</v>
      </c>
      <c r="F13175" t="s">
        <v>20</v>
      </c>
      <c r="G13175" s="1">
        <v>38257</v>
      </c>
      <c r="H13175">
        <v>2</v>
      </c>
      <c r="J13175">
        <v>10</v>
      </c>
      <c r="K13175">
        <v>15607</v>
      </c>
      <c r="L13175" s="1">
        <v>366</v>
      </c>
      <c r="M13175" s="2">
        <f t="shared" si="615"/>
        <v>22.338888888888889</v>
      </c>
      <c r="N13175" s="2" t="str">
        <f t="shared" si="616"/>
        <v/>
      </c>
      <c r="O13175" s="2" t="str">
        <f t="shared" si="617"/>
        <v/>
      </c>
    </row>
    <row r="13176" spans="1:15" x14ac:dyDescent="0.25">
      <c r="A13176">
        <v>13175</v>
      </c>
      <c r="B13176">
        <v>4</v>
      </c>
      <c r="C13176" s="1">
        <v>29669</v>
      </c>
      <c r="D13176">
        <v>0</v>
      </c>
      <c r="E13176">
        <v>0</v>
      </c>
      <c r="F13176" t="s">
        <v>20</v>
      </c>
      <c r="G13176" s="1">
        <v>38257</v>
      </c>
      <c r="H13176">
        <v>2</v>
      </c>
      <c r="J13176">
        <v>10</v>
      </c>
      <c r="K13176">
        <v>18707</v>
      </c>
      <c r="L13176" s="1">
        <v>366</v>
      </c>
      <c r="M13176" s="2">
        <f t="shared" si="615"/>
        <v>23.508333333333333</v>
      </c>
      <c r="N13176" s="2" t="str">
        <f t="shared" si="616"/>
        <v/>
      </c>
      <c r="O13176" s="2" t="str">
        <f t="shared" si="617"/>
        <v/>
      </c>
    </row>
    <row r="13177" spans="1:15" x14ac:dyDescent="0.25">
      <c r="A13177">
        <v>13176</v>
      </c>
      <c r="B13177">
        <v>2</v>
      </c>
      <c r="C13177" s="1">
        <v>27058</v>
      </c>
      <c r="D13177">
        <v>1550</v>
      </c>
      <c r="E13177">
        <v>0</v>
      </c>
      <c r="F13177" t="s">
        <v>23</v>
      </c>
      <c r="G13177" s="1">
        <v>38257</v>
      </c>
      <c r="H13177">
        <v>2</v>
      </c>
      <c r="J13177">
        <v>10</v>
      </c>
      <c r="K13177">
        <v>18707</v>
      </c>
      <c r="L13177" s="1">
        <v>366</v>
      </c>
      <c r="M13177" s="2">
        <f t="shared" si="615"/>
        <v>30.661111111111111</v>
      </c>
      <c r="N13177" s="2" t="str">
        <f t="shared" si="616"/>
        <v/>
      </c>
      <c r="O13177" s="2" t="str">
        <f t="shared" si="617"/>
        <v/>
      </c>
    </row>
    <row r="13178" spans="1:15" x14ac:dyDescent="0.25">
      <c r="A13178">
        <v>13177</v>
      </c>
      <c r="B13178">
        <v>2</v>
      </c>
      <c r="C13178" s="1">
        <v>14921</v>
      </c>
      <c r="D13178">
        <v>3039</v>
      </c>
      <c r="E13178">
        <v>0</v>
      </c>
      <c r="F13178" t="s">
        <v>14</v>
      </c>
      <c r="G13178" s="1">
        <v>38257</v>
      </c>
      <c r="H13178">
        <v>2</v>
      </c>
      <c r="J13178">
        <v>10</v>
      </c>
      <c r="K13178">
        <v>10507</v>
      </c>
      <c r="L13178" s="1">
        <v>366</v>
      </c>
      <c r="M13178" s="2">
        <f t="shared" si="615"/>
        <v>63.891666666666666</v>
      </c>
      <c r="N13178" s="2" t="str">
        <f t="shared" si="616"/>
        <v/>
      </c>
      <c r="O13178" s="2" t="str">
        <f t="shared" si="617"/>
        <v/>
      </c>
    </row>
    <row r="13179" spans="1:15" x14ac:dyDescent="0.25">
      <c r="A13179">
        <v>13178</v>
      </c>
      <c r="B13179">
        <v>4</v>
      </c>
      <c r="C13179" s="1">
        <v>30239</v>
      </c>
      <c r="D13179">
        <v>0</v>
      </c>
      <c r="E13179">
        <v>0</v>
      </c>
      <c r="F13179" t="s">
        <v>20</v>
      </c>
      <c r="G13179" s="1">
        <v>38257</v>
      </c>
      <c r="H13179">
        <v>2</v>
      </c>
      <c r="J13179">
        <v>10</v>
      </c>
      <c r="K13179">
        <v>14707</v>
      </c>
      <c r="L13179" s="1">
        <v>366</v>
      </c>
      <c r="M13179" s="2">
        <f t="shared" si="615"/>
        <v>21.95</v>
      </c>
      <c r="N13179" s="2" t="str">
        <f t="shared" si="616"/>
        <v/>
      </c>
      <c r="O13179" s="2" t="str">
        <f t="shared" si="617"/>
        <v/>
      </c>
    </row>
    <row r="13180" spans="1:15" x14ac:dyDescent="0.25">
      <c r="A13180">
        <v>13179</v>
      </c>
      <c r="B13180">
        <v>3</v>
      </c>
      <c r="C13180" s="1">
        <v>18099</v>
      </c>
      <c r="D13180">
        <v>1298</v>
      </c>
      <c r="E13180">
        <v>0</v>
      </c>
      <c r="F13180" t="s">
        <v>18</v>
      </c>
      <c r="G13180" s="1">
        <v>38258</v>
      </c>
      <c r="H13180">
        <v>0</v>
      </c>
      <c r="J13180">
        <v>21</v>
      </c>
      <c r="K13180">
        <v>11307</v>
      </c>
      <c r="L13180" s="1">
        <v>366</v>
      </c>
      <c r="M13180" s="2">
        <f t="shared" si="615"/>
        <v>55.18888888888889</v>
      </c>
      <c r="N13180" s="2" t="str">
        <f t="shared" si="616"/>
        <v/>
      </c>
      <c r="O13180" s="2" t="str">
        <f t="shared" si="617"/>
        <v/>
      </c>
    </row>
    <row r="13181" spans="1:15" x14ac:dyDescent="0.25">
      <c r="A13181">
        <v>13180</v>
      </c>
      <c r="B13181">
        <v>2</v>
      </c>
      <c r="C13181" s="1">
        <v>18049</v>
      </c>
      <c r="D13181">
        <v>1480</v>
      </c>
      <c r="E13181">
        <v>0</v>
      </c>
      <c r="F13181" t="s">
        <v>14</v>
      </c>
      <c r="G13181" s="1">
        <v>38259</v>
      </c>
      <c r="H13181">
        <v>0</v>
      </c>
      <c r="I13181" t="s">
        <v>24</v>
      </c>
      <c r="J13181">
        <v>21</v>
      </c>
      <c r="K13181">
        <v>11307</v>
      </c>
      <c r="L13181" s="1">
        <v>38314</v>
      </c>
      <c r="M13181" s="2">
        <f t="shared" si="615"/>
        <v>55.330555555555556</v>
      </c>
      <c r="N13181" s="2">
        <f t="shared" si="616"/>
        <v>55.480555555555554</v>
      </c>
      <c r="O13181" s="2">
        <f t="shared" si="617"/>
        <v>0.14999999999999858</v>
      </c>
    </row>
    <row r="13182" spans="1:15" x14ac:dyDescent="0.25">
      <c r="A13182">
        <v>13181</v>
      </c>
      <c r="B13182">
        <v>2</v>
      </c>
      <c r="C13182" s="1">
        <v>28103</v>
      </c>
      <c r="D13182">
        <v>1700</v>
      </c>
      <c r="E13182">
        <v>0</v>
      </c>
      <c r="F13182" t="s">
        <v>14</v>
      </c>
      <c r="G13182" s="1">
        <v>38259</v>
      </c>
      <c r="H13182">
        <v>2</v>
      </c>
      <c r="J13182">
        <v>10</v>
      </c>
      <c r="K13182">
        <v>13507</v>
      </c>
      <c r="L13182" s="1">
        <v>366</v>
      </c>
      <c r="M13182" s="2">
        <f t="shared" si="615"/>
        <v>27.805555555555557</v>
      </c>
      <c r="N13182" s="2" t="str">
        <f t="shared" si="616"/>
        <v/>
      </c>
      <c r="O13182" s="2" t="str">
        <f t="shared" si="617"/>
        <v/>
      </c>
    </row>
    <row r="13183" spans="1:15" x14ac:dyDescent="0.25">
      <c r="A13183">
        <v>13182</v>
      </c>
      <c r="B13183">
        <v>1</v>
      </c>
      <c r="C13183" t="s">
        <v>12</v>
      </c>
      <c r="D13183">
        <v>0</v>
      </c>
      <c r="E13183">
        <v>0</v>
      </c>
      <c r="F13183" t="s">
        <v>13</v>
      </c>
      <c r="G13183" s="1">
        <v>38259</v>
      </c>
      <c r="H13183">
        <v>4</v>
      </c>
      <c r="J13183">
        <v>61</v>
      </c>
      <c r="K13183">
        <v>10107</v>
      </c>
      <c r="L13183" s="1">
        <v>366</v>
      </c>
      <c r="O13183" s="2" t="str">
        <f t="shared" si="617"/>
        <v/>
      </c>
    </row>
    <row r="13184" spans="1:15" x14ac:dyDescent="0.25">
      <c r="A13184">
        <v>13183</v>
      </c>
      <c r="B13184">
        <v>2</v>
      </c>
      <c r="C13184" s="1">
        <v>27151</v>
      </c>
      <c r="D13184">
        <v>0</v>
      </c>
      <c r="E13184">
        <v>1</v>
      </c>
      <c r="F13184" t="s">
        <v>26</v>
      </c>
      <c r="G13184" s="1">
        <v>38259</v>
      </c>
      <c r="H13184">
        <v>0</v>
      </c>
      <c r="J13184">
        <v>21</v>
      </c>
      <c r="K13184">
        <v>10107</v>
      </c>
      <c r="L13184" s="1">
        <v>366</v>
      </c>
      <c r="M13184" s="2">
        <f t="shared" si="615"/>
        <v>30.408333333333335</v>
      </c>
      <c r="N13184" s="2" t="str">
        <f t="shared" si="616"/>
        <v/>
      </c>
      <c r="O13184" s="2" t="str">
        <f t="shared" si="617"/>
        <v/>
      </c>
    </row>
    <row r="13185" spans="1:15" x14ac:dyDescent="0.25">
      <c r="A13185">
        <v>13184</v>
      </c>
      <c r="B13185">
        <v>3</v>
      </c>
      <c r="C13185" s="1">
        <v>26635</v>
      </c>
      <c r="D13185">
        <v>0</v>
      </c>
      <c r="E13185">
        <v>0</v>
      </c>
      <c r="F13185" t="s">
        <v>26</v>
      </c>
      <c r="G13185" s="1">
        <v>38259</v>
      </c>
      <c r="H13185">
        <v>2</v>
      </c>
      <c r="J13185">
        <v>10</v>
      </c>
      <c r="K13185">
        <v>13607</v>
      </c>
      <c r="L13185" s="1">
        <v>366</v>
      </c>
      <c r="M13185" s="2">
        <f t="shared" si="615"/>
        <v>31.824999999999999</v>
      </c>
      <c r="N13185" s="2" t="str">
        <f t="shared" si="616"/>
        <v/>
      </c>
      <c r="O13185" s="2" t="str">
        <f t="shared" si="617"/>
        <v/>
      </c>
    </row>
    <row r="13186" spans="1:15" x14ac:dyDescent="0.25">
      <c r="A13186">
        <v>13185</v>
      </c>
      <c r="B13186">
        <v>2</v>
      </c>
      <c r="C13186" s="1">
        <v>27312</v>
      </c>
      <c r="D13186">
        <v>1370</v>
      </c>
      <c r="E13186">
        <v>0</v>
      </c>
      <c r="F13186" t="s">
        <v>26</v>
      </c>
      <c r="G13186" s="1">
        <v>38259</v>
      </c>
      <c r="H13186">
        <v>2</v>
      </c>
      <c r="J13186">
        <v>10</v>
      </c>
      <c r="K13186">
        <v>10307</v>
      </c>
      <c r="L13186" s="1">
        <v>366</v>
      </c>
      <c r="M13186" s="2">
        <f t="shared" si="615"/>
        <v>29.969444444444445</v>
      </c>
      <c r="N13186" s="2" t="str">
        <f t="shared" si="616"/>
        <v/>
      </c>
      <c r="O13186" s="2" t="str">
        <f t="shared" si="617"/>
        <v/>
      </c>
    </row>
    <row r="13187" spans="1:15" x14ac:dyDescent="0.25">
      <c r="A13187">
        <v>13186</v>
      </c>
      <c r="B13187">
        <v>4</v>
      </c>
      <c r="C13187" s="1">
        <v>28527</v>
      </c>
      <c r="D13187">
        <v>2891</v>
      </c>
      <c r="E13187">
        <v>0</v>
      </c>
      <c r="F13187" t="s">
        <v>14</v>
      </c>
      <c r="G13187" s="1">
        <v>38259</v>
      </c>
      <c r="H13187">
        <v>2</v>
      </c>
      <c r="J13187">
        <v>10</v>
      </c>
      <c r="K13187">
        <v>12149</v>
      </c>
      <c r="L13187" s="1">
        <v>366</v>
      </c>
      <c r="M13187" s="2">
        <f t="shared" si="615"/>
        <v>26.647222222222222</v>
      </c>
      <c r="N13187" s="2" t="str">
        <f t="shared" si="616"/>
        <v/>
      </c>
      <c r="O13187" s="2" t="str">
        <f t="shared" si="617"/>
        <v/>
      </c>
    </row>
    <row r="13188" spans="1:15" x14ac:dyDescent="0.25">
      <c r="A13188">
        <v>13187</v>
      </c>
      <c r="B13188">
        <v>4</v>
      </c>
      <c r="C13188" s="1">
        <v>22372</v>
      </c>
      <c r="D13188">
        <v>0</v>
      </c>
      <c r="E13188">
        <v>0</v>
      </c>
      <c r="F13188" t="s">
        <v>20</v>
      </c>
      <c r="G13188" s="1">
        <v>38260</v>
      </c>
      <c r="H13188">
        <v>2</v>
      </c>
      <c r="J13188">
        <v>10</v>
      </c>
      <c r="K13188">
        <v>17807</v>
      </c>
      <c r="L13188" s="1">
        <v>366</v>
      </c>
      <c r="M13188" s="2">
        <f t="shared" si="615"/>
        <v>43.49722222222222</v>
      </c>
      <c r="N13188" s="2" t="str">
        <f t="shared" si="616"/>
        <v/>
      </c>
      <c r="O13188" s="2" t="str">
        <f t="shared" si="617"/>
        <v/>
      </c>
    </row>
    <row r="13189" spans="1:15" x14ac:dyDescent="0.25">
      <c r="A13189">
        <v>13188</v>
      </c>
      <c r="B13189">
        <v>3</v>
      </c>
      <c r="C13189" s="1">
        <v>27590</v>
      </c>
      <c r="D13189">
        <v>1335</v>
      </c>
      <c r="E13189">
        <v>1</v>
      </c>
      <c r="F13189" t="s">
        <v>21</v>
      </c>
      <c r="G13189" s="1">
        <v>38260</v>
      </c>
      <c r="H13189">
        <v>2</v>
      </c>
      <c r="J13189">
        <v>10</v>
      </c>
      <c r="K13189">
        <v>10807</v>
      </c>
      <c r="L13189" s="1">
        <v>366</v>
      </c>
      <c r="M13189" s="2">
        <f t="shared" ref="M13189:M13252" si="618">DAYS360(C13189,G13189,TRUE)/360</f>
        <v>29.208333333333332</v>
      </c>
      <c r="N13189" s="2" t="str">
        <f t="shared" ref="N13189:N13252" si="619">IF(DAYS360(C13189,L13189)/360&gt;0,DAYS360(C13189,L13189)/360,"")</f>
        <v/>
      </c>
      <c r="O13189" s="2" t="str">
        <f t="shared" ref="O13189:O13252" si="620">IF(N13189="","",N13189-M13189)</f>
        <v/>
      </c>
    </row>
    <row r="13190" spans="1:15" x14ac:dyDescent="0.25">
      <c r="A13190">
        <v>13189</v>
      </c>
      <c r="B13190">
        <v>2</v>
      </c>
      <c r="C13190" s="1">
        <v>17372</v>
      </c>
      <c r="D13190">
        <v>0</v>
      </c>
      <c r="E13190">
        <v>0</v>
      </c>
      <c r="F13190" t="s">
        <v>13</v>
      </c>
      <c r="G13190" s="1">
        <v>38264</v>
      </c>
      <c r="H13190">
        <v>0</v>
      </c>
      <c r="I13190" t="s">
        <v>24</v>
      </c>
      <c r="J13190">
        <v>21</v>
      </c>
      <c r="K13190">
        <v>88882</v>
      </c>
      <c r="L13190" s="1">
        <v>39185</v>
      </c>
      <c r="M13190" s="2">
        <f t="shared" si="618"/>
        <v>57.194444444444443</v>
      </c>
      <c r="N13190" s="2">
        <f t="shared" si="619"/>
        <v>59.719444444444441</v>
      </c>
      <c r="O13190" s="2">
        <f t="shared" si="620"/>
        <v>2.5249999999999986</v>
      </c>
    </row>
    <row r="13191" spans="1:15" x14ac:dyDescent="0.25">
      <c r="A13191">
        <v>13190</v>
      </c>
      <c r="B13191">
        <v>2</v>
      </c>
      <c r="C13191" s="1">
        <v>24843</v>
      </c>
      <c r="D13191">
        <v>0</v>
      </c>
      <c r="E13191">
        <v>0</v>
      </c>
      <c r="F13191" t="s">
        <v>17</v>
      </c>
      <c r="G13191" s="1">
        <v>38264</v>
      </c>
      <c r="H13191">
        <v>2</v>
      </c>
      <c r="J13191">
        <v>10</v>
      </c>
      <c r="K13191">
        <v>16807</v>
      </c>
      <c r="L13191" s="1">
        <v>366</v>
      </c>
      <c r="M13191" s="2">
        <f t="shared" si="618"/>
        <v>36.744444444444447</v>
      </c>
      <c r="N13191" s="2" t="str">
        <f t="shared" si="619"/>
        <v/>
      </c>
      <c r="O13191" s="2" t="str">
        <f t="shared" si="620"/>
        <v/>
      </c>
    </row>
    <row r="13192" spans="1:15" x14ac:dyDescent="0.25">
      <c r="A13192">
        <v>13191</v>
      </c>
      <c r="B13192">
        <v>3</v>
      </c>
      <c r="C13192" s="1">
        <v>20541</v>
      </c>
      <c r="D13192">
        <v>0</v>
      </c>
      <c r="E13192">
        <v>0</v>
      </c>
      <c r="F13192" t="s">
        <v>14</v>
      </c>
      <c r="G13192" s="1">
        <v>38264</v>
      </c>
      <c r="H13192">
        <v>2</v>
      </c>
      <c r="J13192">
        <v>10</v>
      </c>
      <c r="K13192">
        <v>16807</v>
      </c>
      <c r="L13192" s="1">
        <v>366</v>
      </c>
      <c r="M13192" s="2">
        <f t="shared" si="618"/>
        <v>48.519444444444446</v>
      </c>
      <c r="N13192" s="2" t="str">
        <f t="shared" si="619"/>
        <v/>
      </c>
      <c r="O13192" s="2" t="str">
        <f t="shared" si="620"/>
        <v/>
      </c>
    </row>
    <row r="13193" spans="1:15" x14ac:dyDescent="0.25">
      <c r="A13193">
        <v>13192</v>
      </c>
      <c r="B13193">
        <v>2</v>
      </c>
      <c r="C13193" s="1">
        <v>20821</v>
      </c>
      <c r="D13193">
        <v>0</v>
      </c>
      <c r="E13193">
        <v>0</v>
      </c>
      <c r="F13193" t="s">
        <v>14</v>
      </c>
      <c r="G13193" s="1">
        <v>38264</v>
      </c>
      <c r="H13193">
        <v>2</v>
      </c>
      <c r="I13193" t="s">
        <v>24</v>
      </c>
      <c r="J13193">
        <v>21</v>
      </c>
      <c r="K13193">
        <v>18707</v>
      </c>
      <c r="L13193" s="1">
        <v>38408</v>
      </c>
      <c r="M13193" s="2">
        <f t="shared" si="618"/>
        <v>47.758333333333333</v>
      </c>
      <c r="N13193" s="2">
        <f t="shared" si="619"/>
        <v>48.15</v>
      </c>
      <c r="O13193" s="2">
        <f t="shared" si="620"/>
        <v>0.39166666666666572</v>
      </c>
    </row>
    <row r="13194" spans="1:15" x14ac:dyDescent="0.25">
      <c r="A13194">
        <v>13193</v>
      </c>
      <c r="B13194">
        <v>3</v>
      </c>
      <c r="C13194" s="1">
        <v>24217</v>
      </c>
      <c r="D13194">
        <v>0</v>
      </c>
      <c r="E13194">
        <v>2</v>
      </c>
      <c r="F13194" t="s">
        <v>14</v>
      </c>
      <c r="G13194" s="1">
        <v>38264</v>
      </c>
      <c r="H13194">
        <v>2</v>
      </c>
      <c r="J13194">
        <v>10</v>
      </c>
      <c r="K13194">
        <v>16807</v>
      </c>
      <c r="L13194" s="1">
        <v>366</v>
      </c>
      <c r="M13194" s="2">
        <f t="shared" si="618"/>
        <v>38.455555555555556</v>
      </c>
      <c r="N13194" s="2" t="str">
        <f t="shared" si="619"/>
        <v/>
      </c>
      <c r="O13194" s="2" t="str">
        <f t="shared" si="620"/>
        <v/>
      </c>
    </row>
    <row r="13195" spans="1:15" x14ac:dyDescent="0.25">
      <c r="A13195">
        <v>13194</v>
      </c>
      <c r="B13195">
        <v>2</v>
      </c>
      <c r="C13195" s="1">
        <v>22734</v>
      </c>
      <c r="D13195">
        <v>1991</v>
      </c>
      <c r="E13195">
        <v>1</v>
      </c>
      <c r="F13195" t="s">
        <v>14</v>
      </c>
      <c r="G13195" s="1">
        <v>38265</v>
      </c>
      <c r="H13195">
        <v>0</v>
      </c>
      <c r="J13195">
        <v>21</v>
      </c>
      <c r="K13195">
        <v>11307</v>
      </c>
      <c r="L13195" s="1">
        <v>366</v>
      </c>
      <c r="M13195" s="2">
        <f t="shared" si="618"/>
        <v>42.516666666666666</v>
      </c>
      <c r="N13195" s="2" t="str">
        <f t="shared" si="619"/>
        <v/>
      </c>
      <c r="O13195" s="2" t="str">
        <f t="shared" si="620"/>
        <v/>
      </c>
    </row>
    <row r="13196" spans="1:15" x14ac:dyDescent="0.25">
      <c r="A13196">
        <v>13195</v>
      </c>
      <c r="B13196">
        <v>3</v>
      </c>
      <c r="C13196" s="1">
        <v>26599</v>
      </c>
      <c r="D13196">
        <v>0</v>
      </c>
      <c r="E13196">
        <v>0</v>
      </c>
      <c r="F13196" t="s">
        <v>14</v>
      </c>
      <c r="G13196" s="1">
        <v>38265</v>
      </c>
      <c r="H13196">
        <v>0</v>
      </c>
      <c r="J13196">
        <v>21</v>
      </c>
      <c r="K13196">
        <v>11307</v>
      </c>
      <c r="L13196" s="1">
        <v>366</v>
      </c>
      <c r="M13196" s="2">
        <f t="shared" si="618"/>
        <v>31.93888888888889</v>
      </c>
      <c r="N13196" s="2" t="str">
        <f t="shared" si="619"/>
        <v/>
      </c>
      <c r="O13196" s="2" t="str">
        <f t="shared" si="620"/>
        <v/>
      </c>
    </row>
    <row r="13197" spans="1:15" x14ac:dyDescent="0.25">
      <c r="A13197">
        <v>13196</v>
      </c>
      <c r="B13197">
        <v>2</v>
      </c>
      <c r="C13197" s="1">
        <v>17728</v>
      </c>
      <c r="D13197">
        <v>0</v>
      </c>
      <c r="E13197">
        <v>0</v>
      </c>
      <c r="F13197" t="s">
        <v>13</v>
      </c>
      <c r="G13197" s="1">
        <v>38265</v>
      </c>
      <c r="H13197">
        <v>0</v>
      </c>
      <c r="J13197">
        <v>21</v>
      </c>
      <c r="K13197">
        <v>88882</v>
      </c>
      <c r="L13197" s="1">
        <v>366</v>
      </c>
      <c r="M13197" s="2">
        <f t="shared" si="618"/>
        <v>56.225000000000001</v>
      </c>
      <c r="N13197" s="2" t="str">
        <f t="shared" si="619"/>
        <v/>
      </c>
      <c r="O13197" s="2" t="str">
        <f t="shared" si="620"/>
        <v/>
      </c>
    </row>
    <row r="13198" spans="1:15" x14ac:dyDescent="0.25">
      <c r="A13198">
        <v>13197</v>
      </c>
      <c r="B13198">
        <v>4</v>
      </c>
      <c r="C13198" s="1">
        <v>29746</v>
      </c>
      <c r="D13198">
        <v>0</v>
      </c>
      <c r="E13198">
        <v>0</v>
      </c>
      <c r="F13198" t="s">
        <v>26</v>
      </c>
      <c r="G13198" s="1">
        <v>38265</v>
      </c>
      <c r="H13198">
        <v>2</v>
      </c>
      <c r="J13198">
        <v>10</v>
      </c>
      <c r="K13198">
        <v>10107</v>
      </c>
      <c r="L13198" s="1">
        <v>366</v>
      </c>
      <c r="M13198" s="2">
        <f t="shared" si="618"/>
        <v>23.322222222222223</v>
      </c>
      <c r="N13198" s="2" t="str">
        <f t="shared" si="619"/>
        <v/>
      </c>
      <c r="O13198" s="2" t="str">
        <f t="shared" si="620"/>
        <v/>
      </c>
    </row>
    <row r="13199" spans="1:15" x14ac:dyDescent="0.25">
      <c r="A13199">
        <v>13198</v>
      </c>
      <c r="B13199">
        <v>2</v>
      </c>
      <c r="C13199" s="1">
        <v>28270</v>
      </c>
      <c r="D13199">
        <v>0</v>
      </c>
      <c r="E13199">
        <v>0</v>
      </c>
      <c r="F13199" t="s">
        <v>14</v>
      </c>
      <c r="G13199" s="1">
        <v>38265</v>
      </c>
      <c r="H13199">
        <v>2</v>
      </c>
      <c r="J13199">
        <v>10</v>
      </c>
      <c r="K13199">
        <v>13907</v>
      </c>
      <c r="L13199" s="1">
        <v>366</v>
      </c>
      <c r="M13199" s="2">
        <f t="shared" si="618"/>
        <v>27.361111111111111</v>
      </c>
      <c r="N13199" s="2" t="str">
        <f t="shared" si="619"/>
        <v/>
      </c>
      <c r="O13199" s="2" t="str">
        <f t="shared" si="620"/>
        <v/>
      </c>
    </row>
    <row r="13200" spans="1:15" x14ac:dyDescent="0.25">
      <c r="A13200">
        <v>13199</v>
      </c>
      <c r="B13200">
        <v>3</v>
      </c>
      <c r="C13200" s="1">
        <v>24456</v>
      </c>
      <c r="D13200">
        <v>0</v>
      </c>
      <c r="E13200">
        <v>2</v>
      </c>
      <c r="F13200" t="s">
        <v>14</v>
      </c>
      <c r="G13200" s="1">
        <v>38265</v>
      </c>
      <c r="H13200">
        <v>2</v>
      </c>
      <c r="J13200">
        <v>10</v>
      </c>
      <c r="K13200">
        <v>10807</v>
      </c>
      <c r="L13200" s="1">
        <v>366</v>
      </c>
      <c r="M13200" s="2">
        <f t="shared" si="618"/>
        <v>37.805555555555557</v>
      </c>
      <c r="N13200" s="2" t="str">
        <f t="shared" si="619"/>
        <v/>
      </c>
      <c r="O13200" s="2" t="str">
        <f t="shared" si="620"/>
        <v/>
      </c>
    </row>
    <row r="13201" spans="1:15" x14ac:dyDescent="0.25">
      <c r="A13201">
        <v>13200</v>
      </c>
      <c r="B13201">
        <v>2</v>
      </c>
      <c r="C13201" s="1">
        <v>26136</v>
      </c>
      <c r="D13201">
        <v>1394</v>
      </c>
      <c r="E13201">
        <v>3</v>
      </c>
      <c r="F13201" t="s">
        <v>28</v>
      </c>
      <c r="G13201" s="1">
        <v>38265</v>
      </c>
      <c r="H13201">
        <v>2</v>
      </c>
      <c r="J13201">
        <v>10</v>
      </c>
      <c r="K13201">
        <v>10207</v>
      </c>
      <c r="L13201" s="1">
        <v>366</v>
      </c>
      <c r="M13201" s="2">
        <f t="shared" si="618"/>
        <v>33.202777777777776</v>
      </c>
      <c r="N13201" s="2" t="str">
        <f t="shared" si="619"/>
        <v/>
      </c>
      <c r="O13201" s="2" t="str">
        <f t="shared" si="620"/>
        <v/>
      </c>
    </row>
    <row r="13202" spans="1:15" x14ac:dyDescent="0.25">
      <c r="A13202">
        <v>13201</v>
      </c>
      <c r="B13202">
        <v>4</v>
      </c>
      <c r="C13202" s="1">
        <v>28491</v>
      </c>
      <c r="D13202">
        <v>0</v>
      </c>
      <c r="E13202">
        <v>0</v>
      </c>
      <c r="F13202" t="s">
        <v>20</v>
      </c>
      <c r="G13202" s="1">
        <v>38266</v>
      </c>
      <c r="H13202">
        <v>2</v>
      </c>
      <c r="J13202">
        <v>10</v>
      </c>
      <c r="K13202">
        <v>10807</v>
      </c>
      <c r="L13202" s="1">
        <v>366</v>
      </c>
      <c r="M13202" s="2">
        <f t="shared" si="618"/>
        <v>26.763888888888889</v>
      </c>
      <c r="N13202" s="2" t="str">
        <f t="shared" si="619"/>
        <v/>
      </c>
      <c r="O13202" s="2" t="str">
        <f t="shared" si="620"/>
        <v/>
      </c>
    </row>
    <row r="13203" spans="1:15" x14ac:dyDescent="0.25">
      <c r="A13203">
        <v>13202</v>
      </c>
      <c r="B13203">
        <v>3</v>
      </c>
      <c r="C13203" s="1">
        <v>27149</v>
      </c>
      <c r="D13203">
        <v>0</v>
      </c>
      <c r="E13203">
        <v>0</v>
      </c>
      <c r="F13203" t="s">
        <v>14</v>
      </c>
      <c r="G13203" s="1">
        <v>38266</v>
      </c>
      <c r="H13203">
        <v>2</v>
      </c>
      <c r="J13203">
        <v>10</v>
      </c>
      <c r="K13203">
        <v>10207</v>
      </c>
      <c r="L13203" s="1">
        <v>366</v>
      </c>
      <c r="M13203" s="2">
        <f t="shared" si="618"/>
        <v>30.433333333333334</v>
      </c>
      <c r="N13203" s="2" t="str">
        <f t="shared" si="619"/>
        <v/>
      </c>
      <c r="O13203" s="2" t="str">
        <f t="shared" si="620"/>
        <v/>
      </c>
    </row>
    <row r="13204" spans="1:15" x14ac:dyDescent="0.25">
      <c r="A13204">
        <v>13203</v>
      </c>
      <c r="B13204">
        <v>2</v>
      </c>
      <c r="C13204" s="1">
        <v>23042</v>
      </c>
      <c r="D13204">
        <v>1560</v>
      </c>
      <c r="E13204">
        <v>3</v>
      </c>
      <c r="F13204" t="s">
        <v>14</v>
      </c>
      <c r="G13204" s="1">
        <v>38266</v>
      </c>
      <c r="H13204">
        <v>0</v>
      </c>
      <c r="J13204">
        <v>21</v>
      </c>
      <c r="K13204">
        <v>88881</v>
      </c>
      <c r="L13204" s="1">
        <v>366</v>
      </c>
      <c r="M13204" s="2">
        <f t="shared" si="618"/>
        <v>41.68333333333333</v>
      </c>
      <c r="N13204" s="2" t="str">
        <f t="shared" si="619"/>
        <v/>
      </c>
      <c r="O13204" s="2" t="str">
        <f t="shared" si="620"/>
        <v/>
      </c>
    </row>
    <row r="13205" spans="1:15" x14ac:dyDescent="0.25">
      <c r="A13205">
        <v>13204</v>
      </c>
      <c r="B13205">
        <v>2</v>
      </c>
      <c r="C13205" s="1">
        <v>25907</v>
      </c>
      <c r="D13205">
        <v>0</v>
      </c>
      <c r="E13205">
        <v>0</v>
      </c>
      <c r="F13205" t="s">
        <v>13</v>
      </c>
      <c r="G13205" s="1">
        <v>38267</v>
      </c>
      <c r="H13205">
        <v>0</v>
      </c>
      <c r="J13205">
        <v>23</v>
      </c>
      <c r="K13205">
        <v>88883</v>
      </c>
      <c r="L13205" s="1">
        <v>366</v>
      </c>
      <c r="M13205" s="2">
        <f t="shared" si="618"/>
        <v>33.838888888888889</v>
      </c>
      <c r="N13205" s="2" t="str">
        <f t="shared" si="619"/>
        <v/>
      </c>
      <c r="O13205" s="2" t="str">
        <f t="shared" si="620"/>
        <v/>
      </c>
    </row>
    <row r="13206" spans="1:15" x14ac:dyDescent="0.25">
      <c r="A13206">
        <v>13205</v>
      </c>
      <c r="B13206">
        <v>3</v>
      </c>
      <c r="C13206" s="1">
        <v>27536</v>
      </c>
      <c r="D13206">
        <v>0</v>
      </c>
      <c r="E13206">
        <v>0</v>
      </c>
      <c r="F13206" t="s">
        <v>14</v>
      </c>
      <c r="G13206" s="1">
        <v>38267</v>
      </c>
      <c r="H13206">
        <v>2</v>
      </c>
      <c r="J13206">
        <v>10</v>
      </c>
      <c r="K13206">
        <v>11907</v>
      </c>
      <c r="L13206" s="1">
        <v>366</v>
      </c>
      <c r="M13206" s="2">
        <f t="shared" si="618"/>
        <v>29.375</v>
      </c>
      <c r="N13206" s="2" t="str">
        <f t="shared" si="619"/>
        <v/>
      </c>
      <c r="O13206" s="2" t="str">
        <f t="shared" si="620"/>
        <v/>
      </c>
    </row>
    <row r="13207" spans="1:15" x14ac:dyDescent="0.25">
      <c r="A13207">
        <v>13206</v>
      </c>
      <c r="B13207">
        <v>2</v>
      </c>
      <c r="C13207" s="1">
        <v>27191</v>
      </c>
      <c r="D13207">
        <v>2637</v>
      </c>
      <c r="E13207">
        <v>0</v>
      </c>
      <c r="F13207" t="s">
        <v>14</v>
      </c>
      <c r="G13207" s="1">
        <v>38268</v>
      </c>
      <c r="H13207">
        <v>0</v>
      </c>
      <c r="J13207">
        <v>21</v>
      </c>
      <c r="K13207">
        <v>11307</v>
      </c>
      <c r="L13207" s="1">
        <v>366</v>
      </c>
      <c r="M13207" s="2">
        <f t="shared" si="618"/>
        <v>30.324999999999999</v>
      </c>
      <c r="N13207" s="2" t="str">
        <f t="shared" si="619"/>
        <v/>
      </c>
      <c r="O13207" s="2" t="str">
        <f t="shared" si="620"/>
        <v/>
      </c>
    </row>
    <row r="13208" spans="1:15" x14ac:dyDescent="0.25">
      <c r="A13208">
        <v>13207</v>
      </c>
      <c r="B13208">
        <v>2</v>
      </c>
      <c r="C13208" s="1">
        <v>26472</v>
      </c>
      <c r="D13208">
        <v>0</v>
      </c>
      <c r="E13208">
        <v>0</v>
      </c>
      <c r="F13208" t="s">
        <v>26</v>
      </c>
      <c r="G13208" s="1">
        <v>38268</v>
      </c>
      <c r="H13208">
        <v>2</v>
      </c>
      <c r="J13208">
        <v>10</v>
      </c>
      <c r="K13208">
        <v>10107</v>
      </c>
      <c r="L13208" s="1">
        <v>366</v>
      </c>
      <c r="M13208" s="2">
        <f t="shared" si="618"/>
        <v>32.294444444444444</v>
      </c>
      <c r="N13208" s="2" t="str">
        <f t="shared" si="619"/>
        <v/>
      </c>
      <c r="O13208" s="2" t="str">
        <f t="shared" si="620"/>
        <v/>
      </c>
    </row>
    <row r="13209" spans="1:15" x14ac:dyDescent="0.25">
      <c r="A13209">
        <v>13208</v>
      </c>
      <c r="B13209">
        <v>4</v>
      </c>
      <c r="C13209" s="1">
        <v>33140</v>
      </c>
      <c r="D13209">
        <v>0</v>
      </c>
      <c r="E13209">
        <v>0</v>
      </c>
      <c r="F13209" t="s">
        <v>20</v>
      </c>
      <c r="G13209" s="1">
        <v>38268</v>
      </c>
      <c r="H13209">
        <v>2</v>
      </c>
      <c r="J13209">
        <v>21</v>
      </c>
      <c r="K13209">
        <v>10107</v>
      </c>
      <c r="L13209" s="1">
        <v>366</v>
      </c>
      <c r="M13209" s="2">
        <f t="shared" si="618"/>
        <v>14.03888888888889</v>
      </c>
      <c r="N13209" s="2" t="str">
        <f t="shared" si="619"/>
        <v/>
      </c>
      <c r="O13209" s="2" t="str">
        <f t="shared" si="620"/>
        <v/>
      </c>
    </row>
    <row r="13210" spans="1:15" x14ac:dyDescent="0.25">
      <c r="A13210">
        <v>13209</v>
      </c>
      <c r="B13210">
        <v>4</v>
      </c>
      <c r="C13210" s="1">
        <v>26857</v>
      </c>
      <c r="D13210">
        <v>0</v>
      </c>
      <c r="E13210">
        <v>1</v>
      </c>
      <c r="F13210" t="s">
        <v>20</v>
      </c>
      <c r="G13210" s="1">
        <v>38268</v>
      </c>
      <c r="H13210">
        <v>2</v>
      </c>
      <c r="J13210">
        <v>10</v>
      </c>
      <c r="K13210">
        <v>14607</v>
      </c>
      <c r="L13210" s="1">
        <v>366</v>
      </c>
      <c r="M13210" s="2">
        <f t="shared" si="618"/>
        <v>31.238888888888887</v>
      </c>
      <c r="N13210" s="2" t="str">
        <f t="shared" si="619"/>
        <v/>
      </c>
      <c r="O13210" s="2" t="str">
        <f t="shared" si="620"/>
        <v/>
      </c>
    </row>
    <row r="13211" spans="1:15" x14ac:dyDescent="0.25">
      <c r="A13211">
        <v>13210</v>
      </c>
      <c r="B13211">
        <v>3</v>
      </c>
      <c r="C13211" s="1">
        <v>25467</v>
      </c>
      <c r="D13211">
        <v>0</v>
      </c>
      <c r="E13211">
        <v>0</v>
      </c>
      <c r="F13211" t="s">
        <v>14</v>
      </c>
      <c r="G13211" s="1">
        <v>38271</v>
      </c>
      <c r="H13211">
        <v>2</v>
      </c>
      <c r="J13211">
        <v>10</v>
      </c>
      <c r="K13211">
        <v>10107</v>
      </c>
      <c r="L13211" s="1">
        <v>366</v>
      </c>
      <c r="M13211" s="2">
        <f t="shared" si="618"/>
        <v>35.055555555555557</v>
      </c>
      <c r="N13211" s="2" t="str">
        <f t="shared" si="619"/>
        <v/>
      </c>
      <c r="O13211" s="2" t="str">
        <f t="shared" si="620"/>
        <v/>
      </c>
    </row>
    <row r="13212" spans="1:15" x14ac:dyDescent="0.25">
      <c r="A13212">
        <v>13211</v>
      </c>
      <c r="B13212">
        <v>3</v>
      </c>
      <c r="C13212" s="1">
        <v>15390</v>
      </c>
      <c r="D13212">
        <v>0</v>
      </c>
      <c r="E13212">
        <v>0</v>
      </c>
      <c r="F13212" t="s">
        <v>13</v>
      </c>
      <c r="G13212" s="1">
        <v>38272</v>
      </c>
      <c r="H13212">
        <v>0</v>
      </c>
      <c r="J13212">
        <v>25</v>
      </c>
      <c r="K13212">
        <v>88882</v>
      </c>
      <c r="L13212" s="1">
        <v>366</v>
      </c>
      <c r="M13212" s="2">
        <f t="shared" si="618"/>
        <v>62.65</v>
      </c>
      <c r="N13212" s="2" t="str">
        <f t="shared" si="619"/>
        <v/>
      </c>
      <c r="O13212" s="2" t="str">
        <f t="shared" si="620"/>
        <v/>
      </c>
    </row>
    <row r="13213" spans="1:15" x14ac:dyDescent="0.25">
      <c r="A13213">
        <v>13212</v>
      </c>
      <c r="B13213">
        <v>3</v>
      </c>
      <c r="C13213" s="1">
        <v>15591</v>
      </c>
      <c r="D13213">
        <v>0</v>
      </c>
      <c r="E13213">
        <v>0</v>
      </c>
      <c r="F13213" t="s">
        <v>13</v>
      </c>
      <c r="G13213" s="1">
        <v>38272</v>
      </c>
      <c r="H13213">
        <v>0</v>
      </c>
      <c r="J13213">
        <v>25</v>
      </c>
      <c r="K13213">
        <v>88882</v>
      </c>
      <c r="L13213" s="1">
        <v>366</v>
      </c>
      <c r="M13213" s="2">
        <f t="shared" si="618"/>
        <v>62.097222222222221</v>
      </c>
      <c r="N13213" s="2" t="str">
        <f t="shared" si="619"/>
        <v/>
      </c>
      <c r="O13213" s="2" t="str">
        <f t="shared" si="620"/>
        <v/>
      </c>
    </row>
    <row r="13214" spans="1:15" x14ac:dyDescent="0.25">
      <c r="A13214">
        <v>13213</v>
      </c>
      <c r="B13214">
        <v>2</v>
      </c>
      <c r="C13214" s="1">
        <v>17997</v>
      </c>
      <c r="D13214">
        <v>0</v>
      </c>
      <c r="E13214">
        <v>1</v>
      </c>
      <c r="F13214" t="s">
        <v>14</v>
      </c>
      <c r="G13214" s="1">
        <v>38272</v>
      </c>
      <c r="H13214">
        <v>2</v>
      </c>
      <c r="J13214">
        <v>10</v>
      </c>
      <c r="K13214">
        <v>10107</v>
      </c>
      <c r="L13214" s="1">
        <v>366</v>
      </c>
      <c r="M13214" s="2">
        <f t="shared" si="618"/>
        <v>55.508333333333333</v>
      </c>
      <c r="N13214" s="2" t="str">
        <f t="shared" si="619"/>
        <v/>
      </c>
      <c r="O13214" s="2" t="str">
        <f t="shared" si="620"/>
        <v/>
      </c>
    </row>
    <row r="13215" spans="1:15" x14ac:dyDescent="0.25">
      <c r="A13215">
        <v>13214</v>
      </c>
      <c r="B13215">
        <v>3</v>
      </c>
      <c r="C13215" s="1">
        <v>25287</v>
      </c>
      <c r="D13215">
        <v>2200</v>
      </c>
      <c r="E13215">
        <v>4</v>
      </c>
      <c r="F13215" t="s">
        <v>14</v>
      </c>
      <c r="G13215" s="1">
        <v>38272</v>
      </c>
      <c r="H13215">
        <v>2</v>
      </c>
      <c r="J13215">
        <v>10</v>
      </c>
      <c r="K13215">
        <v>13907</v>
      </c>
      <c r="L13215" s="1">
        <v>366</v>
      </c>
      <c r="M13215" s="2">
        <f t="shared" si="618"/>
        <v>35.547222222222224</v>
      </c>
      <c r="N13215" s="2" t="str">
        <f t="shared" si="619"/>
        <v/>
      </c>
      <c r="O13215" s="2" t="str">
        <f t="shared" si="620"/>
        <v/>
      </c>
    </row>
    <row r="13216" spans="1:15" x14ac:dyDescent="0.25">
      <c r="A13216">
        <v>13215</v>
      </c>
      <c r="B13216">
        <v>2</v>
      </c>
      <c r="C13216" s="1">
        <v>28207</v>
      </c>
      <c r="D13216">
        <v>1561</v>
      </c>
      <c r="E13216">
        <v>0</v>
      </c>
      <c r="F13216" t="s">
        <v>20</v>
      </c>
      <c r="G13216" s="1">
        <v>38273</v>
      </c>
      <c r="H13216">
        <v>2</v>
      </c>
      <c r="J13216">
        <v>10</v>
      </c>
      <c r="K13216">
        <v>88881</v>
      </c>
      <c r="L13216" s="1">
        <v>366</v>
      </c>
      <c r="M13216" s="2">
        <f t="shared" si="618"/>
        <v>27.555555555555557</v>
      </c>
      <c r="N13216" s="2" t="str">
        <f t="shared" si="619"/>
        <v/>
      </c>
      <c r="O13216" s="2" t="str">
        <f t="shared" si="620"/>
        <v/>
      </c>
    </row>
    <row r="13217" spans="1:15" x14ac:dyDescent="0.25">
      <c r="A13217">
        <v>13216</v>
      </c>
      <c r="B13217">
        <v>2</v>
      </c>
      <c r="C13217" s="1">
        <v>28281</v>
      </c>
      <c r="D13217">
        <v>0</v>
      </c>
      <c r="E13217">
        <v>1</v>
      </c>
      <c r="F13217" t="s">
        <v>26</v>
      </c>
      <c r="G13217" s="1">
        <v>38273</v>
      </c>
      <c r="H13217">
        <v>2</v>
      </c>
      <c r="J13217">
        <v>10</v>
      </c>
      <c r="K13217">
        <v>10107</v>
      </c>
      <c r="L13217" s="1">
        <v>366</v>
      </c>
      <c r="M13217" s="2">
        <f t="shared" si="618"/>
        <v>27.355555555555554</v>
      </c>
      <c r="N13217" s="2" t="str">
        <f t="shared" si="619"/>
        <v/>
      </c>
      <c r="O13217" s="2" t="str">
        <f t="shared" si="620"/>
        <v/>
      </c>
    </row>
    <row r="13218" spans="1:15" x14ac:dyDescent="0.25">
      <c r="A13218">
        <v>13217</v>
      </c>
      <c r="B13218">
        <v>2</v>
      </c>
      <c r="C13218" s="1">
        <v>20117</v>
      </c>
      <c r="D13218">
        <v>0</v>
      </c>
      <c r="E13218">
        <v>0</v>
      </c>
      <c r="F13218" t="s">
        <v>14</v>
      </c>
      <c r="G13218" s="1">
        <v>38274</v>
      </c>
      <c r="H13218">
        <v>2</v>
      </c>
      <c r="J13218">
        <v>10</v>
      </c>
      <c r="K13218">
        <v>10107</v>
      </c>
      <c r="L13218" s="1">
        <v>366</v>
      </c>
      <c r="M13218" s="2">
        <f t="shared" si="618"/>
        <v>49.711111111111109</v>
      </c>
      <c r="N13218" s="2" t="str">
        <f t="shared" si="619"/>
        <v/>
      </c>
      <c r="O13218" s="2" t="str">
        <f t="shared" si="620"/>
        <v/>
      </c>
    </row>
    <row r="13219" spans="1:15" x14ac:dyDescent="0.25">
      <c r="A13219">
        <v>13218</v>
      </c>
      <c r="B13219">
        <v>4</v>
      </c>
      <c r="C13219" s="1">
        <v>28880</v>
      </c>
      <c r="D13219">
        <v>0</v>
      </c>
      <c r="E13219">
        <v>0</v>
      </c>
      <c r="F13219" t="s">
        <v>26</v>
      </c>
      <c r="G13219" s="1">
        <v>38274</v>
      </c>
      <c r="H13219">
        <v>2</v>
      </c>
      <c r="J13219">
        <v>10</v>
      </c>
      <c r="K13219">
        <v>13607</v>
      </c>
      <c r="L13219" s="1">
        <v>366</v>
      </c>
      <c r="M13219" s="2">
        <f t="shared" si="618"/>
        <v>25.719444444444445</v>
      </c>
      <c r="N13219" s="2" t="str">
        <f t="shared" si="619"/>
        <v/>
      </c>
      <c r="O13219" s="2" t="str">
        <f t="shared" si="620"/>
        <v/>
      </c>
    </row>
    <row r="13220" spans="1:15" x14ac:dyDescent="0.25">
      <c r="A13220">
        <v>13219</v>
      </c>
      <c r="B13220">
        <v>3</v>
      </c>
      <c r="C13220" s="1">
        <v>25546</v>
      </c>
      <c r="D13220">
        <v>0</v>
      </c>
      <c r="E13220">
        <v>2</v>
      </c>
      <c r="F13220" t="s">
        <v>17</v>
      </c>
      <c r="G13220" s="1">
        <v>38274</v>
      </c>
      <c r="H13220">
        <v>2</v>
      </c>
      <c r="J13220">
        <v>10</v>
      </c>
      <c r="K13220">
        <v>10207</v>
      </c>
      <c r="L13220" s="1">
        <v>366</v>
      </c>
      <c r="M13220" s="2">
        <f t="shared" si="618"/>
        <v>34.847222222222221</v>
      </c>
      <c r="N13220" s="2" t="str">
        <f t="shared" si="619"/>
        <v/>
      </c>
      <c r="O13220" s="2" t="str">
        <f t="shared" si="620"/>
        <v/>
      </c>
    </row>
    <row r="13221" spans="1:15" x14ac:dyDescent="0.25">
      <c r="A13221">
        <v>13220</v>
      </c>
      <c r="B13221">
        <v>3</v>
      </c>
      <c r="C13221" s="1">
        <v>21546</v>
      </c>
      <c r="D13221">
        <v>0</v>
      </c>
      <c r="E13221">
        <v>0</v>
      </c>
      <c r="F13221" t="s">
        <v>13</v>
      </c>
      <c r="G13221" s="1">
        <v>38278</v>
      </c>
      <c r="H13221">
        <v>0</v>
      </c>
      <c r="J13221">
        <v>25</v>
      </c>
      <c r="K13221">
        <v>88882</v>
      </c>
      <c r="L13221" s="1">
        <v>366</v>
      </c>
      <c r="M13221" s="2">
        <f t="shared" si="618"/>
        <v>45.80833333333333</v>
      </c>
      <c r="N13221" s="2" t="str">
        <f t="shared" si="619"/>
        <v/>
      </c>
      <c r="O13221" s="2" t="str">
        <f t="shared" si="620"/>
        <v/>
      </c>
    </row>
    <row r="13222" spans="1:15" x14ac:dyDescent="0.25">
      <c r="A13222">
        <v>13221</v>
      </c>
      <c r="B13222">
        <v>4</v>
      </c>
      <c r="C13222" s="1">
        <v>29815</v>
      </c>
      <c r="D13222">
        <v>1410</v>
      </c>
      <c r="E13222">
        <v>0</v>
      </c>
      <c r="F13222" t="s">
        <v>26</v>
      </c>
      <c r="G13222" s="1">
        <v>38278</v>
      </c>
      <c r="H13222">
        <v>2</v>
      </c>
      <c r="J13222">
        <v>10</v>
      </c>
      <c r="K13222">
        <v>13507</v>
      </c>
      <c r="L13222" s="1">
        <v>366</v>
      </c>
      <c r="M13222" s="2">
        <f t="shared" si="618"/>
        <v>23.169444444444444</v>
      </c>
      <c r="N13222" s="2" t="str">
        <f t="shared" si="619"/>
        <v/>
      </c>
      <c r="O13222" s="2" t="str">
        <f t="shared" si="620"/>
        <v/>
      </c>
    </row>
    <row r="13223" spans="1:15" x14ac:dyDescent="0.25">
      <c r="A13223">
        <v>13222</v>
      </c>
      <c r="B13223">
        <v>3</v>
      </c>
      <c r="C13223" s="1">
        <v>20673</v>
      </c>
      <c r="D13223">
        <v>0</v>
      </c>
      <c r="E13223">
        <v>0</v>
      </c>
      <c r="F13223" t="s">
        <v>13</v>
      </c>
      <c r="G13223" s="1">
        <v>38279</v>
      </c>
      <c r="H13223">
        <v>0</v>
      </c>
      <c r="J13223">
        <v>25</v>
      </c>
      <c r="K13223">
        <v>88882</v>
      </c>
      <c r="L13223" s="1">
        <v>366</v>
      </c>
      <c r="M13223" s="2">
        <f t="shared" si="618"/>
        <v>48.202777777777776</v>
      </c>
      <c r="N13223" s="2" t="str">
        <f t="shared" si="619"/>
        <v/>
      </c>
      <c r="O13223" s="2" t="str">
        <f t="shared" si="620"/>
        <v/>
      </c>
    </row>
    <row r="13224" spans="1:15" x14ac:dyDescent="0.25">
      <c r="A13224">
        <v>13223</v>
      </c>
      <c r="B13224">
        <v>3</v>
      </c>
      <c r="C13224" s="1">
        <v>17410</v>
      </c>
      <c r="D13224">
        <v>0</v>
      </c>
      <c r="E13224">
        <v>0</v>
      </c>
      <c r="F13224" t="s">
        <v>13</v>
      </c>
      <c r="G13224" s="1">
        <v>38280</v>
      </c>
      <c r="H13224">
        <v>0</v>
      </c>
      <c r="J13224">
        <v>21</v>
      </c>
      <c r="K13224">
        <v>88882</v>
      </c>
      <c r="L13224" s="1">
        <v>366</v>
      </c>
      <c r="M13224" s="2">
        <f t="shared" si="618"/>
        <v>57.138888888888886</v>
      </c>
      <c r="N13224" s="2" t="str">
        <f t="shared" si="619"/>
        <v/>
      </c>
      <c r="O13224" s="2" t="str">
        <f t="shared" si="620"/>
        <v/>
      </c>
    </row>
    <row r="13225" spans="1:15" x14ac:dyDescent="0.25">
      <c r="A13225">
        <v>13224</v>
      </c>
      <c r="B13225">
        <v>2</v>
      </c>
      <c r="C13225" s="1">
        <v>24314</v>
      </c>
      <c r="D13225">
        <v>0</v>
      </c>
      <c r="E13225">
        <v>0</v>
      </c>
      <c r="F13225" t="s">
        <v>13</v>
      </c>
      <c r="G13225" s="1">
        <v>38280</v>
      </c>
      <c r="H13225">
        <v>0</v>
      </c>
      <c r="J13225">
        <v>25</v>
      </c>
      <c r="K13225">
        <v>88882</v>
      </c>
      <c r="L13225" s="1">
        <v>366</v>
      </c>
      <c r="M13225" s="2">
        <f t="shared" si="618"/>
        <v>38.233333333333334</v>
      </c>
      <c r="N13225" s="2" t="str">
        <f t="shared" si="619"/>
        <v/>
      </c>
      <c r="O13225" s="2" t="str">
        <f t="shared" si="620"/>
        <v/>
      </c>
    </row>
    <row r="13226" spans="1:15" x14ac:dyDescent="0.25">
      <c r="A13226">
        <v>13225</v>
      </c>
      <c r="B13226">
        <v>3</v>
      </c>
      <c r="C13226" s="1">
        <v>25887</v>
      </c>
      <c r="D13226">
        <v>0</v>
      </c>
      <c r="E13226">
        <v>0</v>
      </c>
      <c r="F13226" t="s">
        <v>13</v>
      </c>
      <c r="G13226" s="1">
        <v>38280</v>
      </c>
      <c r="H13226">
        <v>0</v>
      </c>
      <c r="J13226">
        <v>23</v>
      </c>
      <c r="K13226">
        <v>88883</v>
      </c>
      <c r="L13226" s="1">
        <v>366</v>
      </c>
      <c r="M13226" s="2">
        <f t="shared" si="618"/>
        <v>33.930555555555557</v>
      </c>
      <c r="N13226" s="2" t="str">
        <f t="shared" si="619"/>
        <v/>
      </c>
      <c r="O13226" s="2" t="str">
        <f t="shared" si="620"/>
        <v/>
      </c>
    </row>
    <row r="13227" spans="1:15" x14ac:dyDescent="0.25">
      <c r="A13227">
        <v>13226</v>
      </c>
      <c r="B13227">
        <v>2</v>
      </c>
      <c r="C13227" s="1">
        <v>26153</v>
      </c>
      <c r="D13227">
        <v>0</v>
      </c>
      <c r="E13227">
        <v>0</v>
      </c>
      <c r="F13227" t="s">
        <v>13</v>
      </c>
      <c r="G13227" s="1">
        <v>38280</v>
      </c>
      <c r="H13227">
        <v>0</v>
      </c>
      <c r="J13227">
        <v>25</v>
      </c>
      <c r="K13227">
        <v>88882</v>
      </c>
      <c r="L13227" s="1">
        <v>366</v>
      </c>
      <c r="M13227" s="2">
        <f t="shared" si="618"/>
        <v>33.200000000000003</v>
      </c>
      <c r="N13227" s="2" t="str">
        <f t="shared" si="619"/>
        <v/>
      </c>
      <c r="O13227" s="2" t="str">
        <f t="shared" si="620"/>
        <v/>
      </c>
    </row>
    <row r="13228" spans="1:15" x14ac:dyDescent="0.25">
      <c r="A13228">
        <v>13227</v>
      </c>
      <c r="B13228">
        <v>3</v>
      </c>
      <c r="C13228" s="1">
        <v>15596</v>
      </c>
      <c r="D13228">
        <v>0</v>
      </c>
      <c r="E13228">
        <v>0</v>
      </c>
      <c r="F13228" t="s">
        <v>13</v>
      </c>
      <c r="G13228" s="1">
        <v>38280</v>
      </c>
      <c r="H13228">
        <v>0</v>
      </c>
      <c r="J13228">
        <v>21</v>
      </c>
      <c r="K13228">
        <v>88882</v>
      </c>
      <c r="L13228" s="1">
        <v>366</v>
      </c>
      <c r="M13228" s="2">
        <f t="shared" si="618"/>
        <v>62.105555555555554</v>
      </c>
      <c r="N13228" s="2" t="str">
        <f t="shared" si="619"/>
        <v/>
      </c>
      <c r="O13228" s="2" t="str">
        <f t="shared" si="620"/>
        <v/>
      </c>
    </row>
    <row r="13229" spans="1:15" x14ac:dyDescent="0.25">
      <c r="A13229">
        <v>13228</v>
      </c>
      <c r="B13229">
        <v>2</v>
      </c>
      <c r="C13229" s="1">
        <v>26072</v>
      </c>
      <c r="D13229">
        <v>0</v>
      </c>
      <c r="E13229">
        <v>3</v>
      </c>
      <c r="F13229" t="s">
        <v>14</v>
      </c>
      <c r="G13229" s="1">
        <v>38280</v>
      </c>
      <c r="H13229">
        <v>2</v>
      </c>
      <c r="J13229">
        <v>10</v>
      </c>
      <c r="K13229">
        <v>10107</v>
      </c>
      <c r="L13229" s="1">
        <v>366</v>
      </c>
      <c r="M13229" s="2">
        <f t="shared" si="618"/>
        <v>33.419444444444444</v>
      </c>
      <c r="N13229" s="2" t="str">
        <f t="shared" si="619"/>
        <v/>
      </c>
      <c r="O13229" s="2" t="str">
        <f t="shared" si="620"/>
        <v/>
      </c>
    </row>
    <row r="13230" spans="1:15" x14ac:dyDescent="0.25">
      <c r="A13230">
        <v>13229</v>
      </c>
      <c r="B13230">
        <v>4</v>
      </c>
      <c r="C13230" s="1">
        <v>29589</v>
      </c>
      <c r="D13230">
        <v>1500</v>
      </c>
      <c r="E13230">
        <v>0</v>
      </c>
      <c r="F13230" t="s">
        <v>26</v>
      </c>
      <c r="G13230" s="1">
        <v>38280</v>
      </c>
      <c r="H13230">
        <v>2</v>
      </c>
      <c r="J13230">
        <v>10</v>
      </c>
      <c r="K13230">
        <v>17807</v>
      </c>
      <c r="L13230" s="1">
        <v>366</v>
      </c>
      <c r="M13230" s="2">
        <f t="shared" si="618"/>
        <v>23.797222222222221</v>
      </c>
      <c r="N13230" s="2" t="str">
        <f t="shared" si="619"/>
        <v/>
      </c>
      <c r="O13230" s="2" t="str">
        <f t="shared" si="620"/>
        <v/>
      </c>
    </row>
    <row r="13231" spans="1:15" x14ac:dyDescent="0.25">
      <c r="A13231">
        <v>13230</v>
      </c>
      <c r="B13231">
        <v>2</v>
      </c>
      <c r="C13231" s="1">
        <v>20714</v>
      </c>
      <c r="D13231">
        <v>4736</v>
      </c>
      <c r="E13231">
        <v>2</v>
      </c>
      <c r="F13231" t="s">
        <v>14</v>
      </c>
      <c r="G13231" s="1">
        <v>38280</v>
      </c>
      <c r="H13231">
        <v>0</v>
      </c>
      <c r="J13231">
        <v>21</v>
      </c>
      <c r="K13231">
        <v>88881</v>
      </c>
      <c r="L13231" s="1">
        <v>366</v>
      </c>
      <c r="M13231" s="2">
        <f t="shared" si="618"/>
        <v>48.094444444444441</v>
      </c>
      <c r="N13231" s="2" t="str">
        <f t="shared" si="619"/>
        <v/>
      </c>
      <c r="O13231" s="2" t="str">
        <f t="shared" si="620"/>
        <v/>
      </c>
    </row>
    <row r="13232" spans="1:15" x14ac:dyDescent="0.25">
      <c r="A13232">
        <v>13231</v>
      </c>
      <c r="B13232">
        <v>2</v>
      </c>
      <c r="C13232" s="1">
        <v>18601</v>
      </c>
      <c r="D13232">
        <v>0</v>
      </c>
      <c r="E13232">
        <v>0</v>
      </c>
      <c r="F13232" t="s">
        <v>13</v>
      </c>
      <c r="G13232" s="1">
        <v>38281</v>
      </c>
      <c r="H13232">
        <v>0</v>
      </c>
      <c r="J13232">
        <v>25</v>
      </c>
      <c r="K13232">
        <v>88882</v>
      </c>
      <c r="L13232" s="1">
        <v>366</v>
      </c>
      <c r="M13232" s="2">
        <f t="shared" si="618"/>
        <v>53.880555555555553</v>
      </c>
      <c r="N13232" s="2" t="str">
        <f t="shared" si="619"/>
        <v/>
      </c>
      <c r="O13232" s="2" t="str">
        <f t="shared" si="620"/>
        <v/>
      </c>
    </row>
    <row r="13233" spans="1:15" x14ac:dyDescent="0.25">
      <c r="A13233">
        <v>13232</v>
      </c>
      <c r="B13233">
        <v>2</v>
      </c>
      <c r="C13233" s="1">
        <v>23496</v>
      </c>
      <c r="D13233">
        <v>0</v>
      </c>
      <c r="E13233">
        <v>0</v>
      </c>
      <c r="F13233" t="s">
        <v>17</v>
      </c>
      <c r="G13233" s="1">
        <v>38281</v>
      </c>
      <c r="H13233">
        <v>2</v>
      </c>
      <c r="J13233">
        <v>10</v>
      </c>
      <c r="K13233">
        <v>18707</v>
      </c>
      <c r="L13233" s="1">
        <v>366</v>
      </c>
      <c r="M13233" s="2">
        <f t="shared" si="618"/>
        <v>40.477777777777774</v>
      </c>
      <c r="N13233" s="2" t="str">
        <f t="shared" si="619"/>
        <v/>
      </c>
      <c r="O13233" s="2" t="str">
        <f t="shared" si="620"/>
        <v/>
      </c>
    </row>
    <row r="13234" spans="1:15" x14ac:dyDescent="0.25">
      <c r="A13234">
        <v>13233</v>
      </c>
      <c r="B13234">
        <v>4</v>
      </c>
      <c r="C13234" s="1">
        <v>29044</v>
      </c>
      <c r="D13234">
        <v>1694</v>
      </c>
      <c r="E13234">
        <v>0</v>
      </c>
      <c r="F13234" t="s">
        <v>20</v>
      </c>
      <c r="G13234" s="1">
        <v>38281</v>
      </c>
      <c r="H13234">
        <v>2</v>
      </c>
      <c r="J13234">
        <v>10</v>
      </c>
      <c r="K13234">
        <v>14607</v>
      </c>
      <c r="L13234" s="1">
        <v>366</v>
      </c>
      <c r="M13234" s="2">
        <f t="shared" si="618"/>
        <v>25.286111111111111</v>
      </c>
      <c r="N13234" s="2" t="str">
        <f t="shared" si="619"/>
        <v/>
      </c>
      <c r="O13234" s="2" t="str">
        <f t="shared" si="620"/>
        <v/>
      </c>
    </row>
    <row r="13235" spans="1:15" x14ac:dyDescent="0.25">
      <c r="A13235">
        <v>13234</v>
      </c>
      <c r="B13235">
        <v>4</v>
      </c>
      <c r="C13235" s="1">
        <v>26880</v>
      </c>
      <c r="D13235">
        <v>0</v>
      </c>
      <c r="E13235">
        <v>0</v>
      </c>
      <c r="F13235" t="s">
        <v>26</v>
      </c>
      <c r="G13235" s="1">
        <v>38281</v>
      </c>
      <c r="H13235">
        <v>2</v>
      </c>
      <c r="J13235">
        <v>10</v>
      </c>
      <c r="K13235">
        <v>16807</v>
      </c>
      <c r="L13235" s="1">
        <v>366</v>
      </c>
      <c r="M13235" s="2">
        <f t="shared" si="618"/>
        <v>31.213888888888889</v>
      </c>
      <c r="N13235" s="2" t="str">
        <f t="shared" si="619"/>
        <v/>
      </c>
      <c r="O13235" s="2" t="str">
        <f t="shared" si="620"/>
        <v/>
      </c>
    </row>
    <row r="13236" spans="1:15" x14ac:dyDescent="0.25">
      <c r="A13236">
        <v>13235</v>
      </c>
      <c r="B13236">
        <v>3</v>
      </c>
      <c r="C13236" s="1">
        <v>22213</v>
      </c>
      <c r="D13236">
        <v>0</v>
      </c>
      <c r="E13236">
        <v>3</v>
      </c>
      <c r="F13236" t="s">
        <v>14</v>
      </c>
      <c r="G13236" s="1">
        <v>38282</v>
      </c>
      <c r="H13236">
        <v>2</v>
      </c>
      <c r="J13236">
        <v>10</v>
      </c>
      <c r="K13236">
        <v>10107</v>
      </c>
      <c r="L13236" s="1">
        <v>366</v>
      </c>
      <c r="M13236" s="2">
        <f t="shared" si="618"/>
        <v>43.994444444444447</v>
      </c>
      <c r="N13236" s="2" t="str">
        <f t="shared" si="619"/>
        <v/>
      </c>
      <c r="O13236" s="2" t="str">
        <f t="shared" si="620"/>
        <v/>
      </c>
    </row>
    <row r="13237" spans="1:15" x14ac:dyDescent="0.25">
      <c r="A13237">
        <v>13236</v>
      </c>
      <c r="B13237">
        <v>3</v>
      </c>
      <c r="C13237" s="1">
        <v>13239</v>
      </c>
      <c r="D13237">
        <v>0</v>
      </c>
      <c r="E13237">
        <v>0</v>
      </c>
      <c r="F13237" t="s">
        <v>14</v>
      </c>
      <c r="G13237" s="1">
        <v>38282</v>
      </c>
      <c r="H13237">
        <v>2</v>
      </c>
      <c r="J13237">
        <v>10</v>
      </c>
      <c r="K13237">
        <v>12149</v>
      </c>
      <c r="L13237" s="1">
        <v>366</v>
      </c>
      <c r="M13237" s="2">
        <f t="shared" si="618"/>
        <v>68.561111111111117</v>
      </c>
      <c r="N13237" s="2" t="str">
        <f t="shared" si="619"/>
        <v/>
      </c>
      <c r="O13237" s="2" t="str">
        <f t="shared" si="620"/>
        <v/>
      </c>
    </row>
    <row r="13238" spans="1:15" x14ac:dyDescent="0.25">
      <c r="A13238">
        <v>13237</v>
      </c>
      <c r="B13238">
        <v>2</v>
      </c>
      <c r="C13238" s="1">
        <v>24596</v>
      </c>
      <c r="D13238">
        <v>0</v>
      </c>
      <c r="E13238">
        <v>0</v>
      </c>
      <c r="F13238" t="s">
        <v>14</v>
      </c>
      <c r="G13238" s="1">
        <v>38285</v>
      </c>
      <c r="H13238">
        <v>0</v>
      </c>
      <c r="J13238">
        <v>21</v>
      </c>
      <c r="K13238">
        <v>88881</v>
      </c>
      <c r="L13238" s="1">
        <v>366</v>
      </c>
      <c r="M13238" s="2">
        <f t="shared" si="618"/>
        <v>37.475000000000001</v>
      </c>
      <c r="N13238" s="2" t="str">
        <f t="shared" si="619"/>
        <v/>
      </c>
      <c r="O13238" s="2" t="str">
        <f t="shared" si="620"/>
        <v/>
      </c>
    </row>
    <row r="13239" spans="1:15" x14ac:dyDescent="0.25">
      <c r="A13239">
        <v>13238</v>
      </c>
      <c r="B13239">
        <v>2</v>
      </c>
      <c r="C13239" s="1">
        <v>13848</v>
      </c>
      <c r="D13239">
        <v>0</v>
      </c>
      <c r="E13239">
        <v>2</v>
      </c>
      <c r="F13239" t="s">
        <v>14</v>
      </c>
      <c r="G13239" s="1">
        <v>38285</v>
      </c>
      <c r="H13239">
        <v>0</v>
      </c>
      <c r="J13239">
        <v>10</v>
      </c>
      <c r="K13239">
        <v>10107</v>
      </c>
      <c r="L13239" s="1">
        <v>366</v>
      </c>
      <c r="M13239" s="2">
        <f t="shared" si="618"/>
        <v>66.905555555555551</v>
      </c>
      <c r="N13239" s="2" t="str">
        <f t="shared" si="619"/>
        <v/>
      </c>
      <c r="O13239" s="2" t="str">
        <f t="shared" si="620"/>
        <v/>
      </c>
    </row>
    <row r="13240" spans="1:15" x14ac:dyDescent="0.25">
      <c r="A13240">
        <v>13239</v>
      </c>
      <c r="B13240">
        <v>3</v>
      </c>
      <c r="C13240" s="1">
        <v>25903</v>
      </c>
      <c r="D13240">
        <v>0</v>
      </c>
      <c r="E13240">
        <v>0</v>
      </c>
      <c r="F13240" t="s">
        <v>13</v>
      </c>
      <c r="G13240" s="1">
        <v>38285</v>
      </c>
      <c r="H13240">
        <v>2</v>
      </c>
      <c r="J13240">
        <v>10</v>
      </c>
      <c r="K13240">
        <v>14607</v>
      </c>
      <c r="L13240" s="1">
        <v>366</v>
      </c>
      <c r="M13240" s="2">
        <f t="shared" si="618"/>
        <v>33.9</v>
      </c>
      <c r="N13240" s="2" t="str">
        <f t="shared" si="619"/>
        <v/>
      </c>
      <c r="O13240" s="2" t="str">
        <f t="shared" si="620"/>
        <v/>
      </c>
    </row>
    <row r="13241" spans="1:15" x14ac:dyDescent="0.25">
      <c r="A13241">
        <v>13240</v>
      </c>
      <c r="B13241">
        <v>2</v>
      </c>
      <c r="C13241" s="1">
        <v>38216</v>
      </c>
      <c r="D13241">
        <v>0</v>
      </c>
      <c r="E13241">
        <v>0</v>
      </c>
      <c r="F13241" t="s">
        <v>20</v>
      </c>
      <c r="G13241" s="1">
        <v>38286</v>
      </c>
      <c r="H13241">
        <v>2</v>
      </c>
      <c r="J13241">
        <v>21</v>
      </c>
      <c r="K13241">
        <v>10107</v>
      </c>
      <c r="L13241" s="1">
        <v>366</v>
      </c>
      <c r="M13241" s="2">
        <f t="shared" si="618"/>
        <v>0.19166666666666668</v>
      </c>
      <c r="N13241" s="2" t="str">
        <f t="shared" si="619"/>
        <v/>
      </c>
      <c r="O13241" s="2" t="str">
        <f t="shared" si="620"/>
        <v/>
      </c>
    </row>
    <row r="13242" spans="1:15" x14ac:dyDescent="0.25">
      <c r="A13242">
        <v>13241</v>
      </c>
      <c r="B13242">
        <v>3</v>
      </c>
      <c r="C13242" s="1">
        <v>29360</v>
      </c>
      <c r="D13242">
        <v>0</v>
      </c>
      <c r="E13242">
        <v>1</v>
      </c>
      <c r="F13242" t="s">
        <v>14</v>
      </c>
      <c r="G13242" s="1">
        <v>38286</v>
      </c>
      <c r="H13242">
        <v>2</v>
      </c>
      <c r="J13242">
        <v>10</v>
      </c>
      <c r="K13242">
        <v>13507</v>
      </c>
      <c r="L13242" s="1">
        <v>366</v>
      </c>
      <c r="M13242" s="2">
        <f t="shared" si="618"/>
        <v>24.43611111111111</v>
      </c>
      <c r="N13242" s="2" t="str">
        <f t="shared" si="619"/>
        <v/>
      </c>
      <c r="O13242" s="2" t="str">
        <f t="shared" si="620"/>
        <v/>
      </c>
    </row>
    <row r="13243" spans="1:15" x14ac:dyDescent="0.25">
      <c r="A13243">
        <v>13242</v>
      </c>
      <c r="B13243">
        <v>4</v>
      </c>
      <c r="C13243" s="1">
        <v>21848</v>
      </c>
      <c r="D13243">
        <v>0</v>
      </c>
      <c r="E13243">
        <v>0</v>
      </c>
      <c r="F13243" t="s">
        <v>20</v>
      </c>
      <c r="G13243" s="1">
        <v>38286</v>
      </c>
      <c r="H13243">
        <v>2</v>
      </c>
      <c r="J13243">
        <v>10</v>
      </c>
      <c r="K13243">
        <v>13807</v>
      </c>
      <c r="L13243" s="1">
        <v>366</v>
      </c>
      <c r="M13243" s="2">
        <f t="shared" si="618"/>
        <v>45.00277777777778</v>
      </c>
      <c r="N13243" s="2" t="str">
        <f t="shared" si="619"/>
        <v/>
      </c>
      <c r="O13243" s="2" t="str">
        <f t="shared" si="620"/>
        <v/>
      </c>
    </row>
    <row r="13244" spans="1:15" x14ac:dyDescent="0.25">
      <c r="A13244">
        <v>13243</v>
      </c>
      <c r="B13244">
        <v>2</v>
      </c>
      <c r="C13244" s="1">
        <v>27011</v>
      </c>
      <c r="D13244">
        <v>0</v>
      </c>
      <c r="E13244">
        <v>0</v>
      </c>
      <c r="F13244" t="s">
        <v>20</v>
      </c>
      <c r="G13244" s="1">
        <v>38286</v>
      </c>
      <c r="H13244">
        <v>2</v>
      </c>
      <c r="J13244">
        <v>10</v>
      </c>
      <c r="K13244">
        <v>14607</v>
      </c>
      <c r="L13244" s="1">
        <v>366</v>
      </c>
      <c r="M13244" s="2">
        <f t="shared" si="618"/>
        <v>30.869444444444444</v>
      </c>
      <c r="N13244" s="2" t="str">
        <f t="shared" si="619"/>
        <v/>
      </c>
      <c r="O13244" s="2" t="str">
        <f t="shared" si="620"/>
        <v/>
      </c>
    </row>
    <row r="13245" spans="1:15" x14ac:dyDescent="0.25">
      <c r="A13245">
        <v>13244</v>
      </c>
      <c r="B13245">
        <v>2</v>
      </c>
      <c r="C13245" s="1">
        <v>28072</v>
      </c>
      <c r="D13245">
        <v>1673</v>
      </c>
      <c r="E13245">
        <v>0</v>
      </c>
      <c r="F13245" t="s">
        <v>26</v>
      </c>
      <c r="G13245" s="1">
        <v>38286</v>
      </c>
      <c r="H13245">
        <v>2</v>
      </c>
      <c r="J13245">
        <v>10</v>
      </c>
      <c r="K13245">
        <v>10207</v>
      </c>
      <c r="L13245" s="1">
        <v>366</v>
      </c>
      <c r="M13245" s="2">
        <f t="shared" si="618"/>
        <v>27.966666666666665</v>
      </c>
      <c r="N13245" s="2" t="str">
        <f t="shared" si="619"/>
        <v/>
      </c>
      <c r="O13245" s="2" t="str">
        <f t="shared" si="620"/>
        <v/>
      </c>
    </row>
    <row r="13246" spans="1:15" x14ac:dyDescent="0.25">
      <c r="A13246">
        <v>13245</v>
      </c>
      <c r="B13246">
        <v>2</v>
      </c>
      <c r="C13246" s="1">
        <v>27248</v>
      </c>
      <c r="D13246">
        <v>1625</v>
      </c>
      <c r="E13246">
        <v>1</v>
      </c>
      <c r="F13246" t="s">
        <v>26</v>
      </c>
      <c r="G13246" s="1">
        <v>38287</v>
      </c>
      <c r="H13246">
        <v>0</v>
      </c>
      <c r="J13246">
        <v>21</v>
      </c>
      <c r="K13246">
        <v>11307</v>
      </c>
      <c r="L13246" s="1">
        <v>366</v>
      </c>
      <c r="M13246" s="2">
        <f t="shared" si="618"/>
        <v>30.222222222222221</v>
      </c>
      <c r="N13246" s="2" t="str">
        <f t="shared" si="619"/>
        <v/>
      </c>
      <c r="O13246" s="2" t="str">
        <f t="shared" si="620"/>
        <v/>
      </c>
    </row>
    <row r="13247" spans="1:15" x14ac:dyDescent="0.25">
      <c r="A13247">
        <v>13246</v>
      </c>
      <c r="B13247">
        <v>3</v>
      </c>
      <c r="C13247" s="1">
        <v>26971</v>
      </c>
      <c r="D13247">
        <v>1217</v>
      </c>
      <c r="E13247">
        <v>2</v>
      </c>
      <c r="F13247" t="s">
        <v>14</v>
      </c>
      <c r="G13247" s="1">
        <v>38287</v>
      </c>
      <c r="H13247">
        <v>0</v>
      </c>
      <c r="J13247">
        <v>21</v>
      </c>
      <c r="K13247">
        <v>88881</v>
      </c>
      <c r="L13247" s="1">
        <v>366</v>
      </c>
      <c r="M13247" s="2">
        <f t="shared" si="618"/>
        <v>30.983333333333334</v>
      </c>
      <c r="N13247" s="2" t="str">
        <f t="shared" si="619"/>
        <v/>
      </c>
      <c r="O13247" s="2" t="str">
        <f t="shared" si="620"/>
        <v/>
      </c>
    </row>
    <row r="13248" spans="1:15" x14ac:dyDescent="0.25">
      <c r="A13248">
        <v>13247</v>
      </c>
      <c r="B13248">
        <v>3</v>
      </c>
      <c r="C13248" s="1">
        <v>23782</v>
      </c>
      <c r="D13248">
        <v>0</v>
      </c>
      <c r="E13248">
        <v>0</v>
      </c>
      <c r="F13248" t="s">
        <v>13</v>
      </c>
      <c r="G13248" s="1">
        <v>38287</v>
      </c>
      <c r="H13248">
        <v>0</v>
      </c>
      <c r="J13248">
        <v>21</v>
      </c>
      <c r="K13248">
        <v>88882</v>
      </c>
      <c r="L13248" s="1">
        <v>366</v>
      </c>
      <c r="M13248" s="2">
        <f t="shared" si="618"/>
        <v>39.716666666666669</v>
      </c>
      <c r="N13248" s="2" t="str">
        <f t="shared" si="619"/>
        <v/>
      </c>
      <c r="O13248" s="2" t="str">
        <f t="shared" si="620"/>
        <v/>
      </c>
    </row>
    <row r="13249" spans="1:15" x14ac:dyDescent="0.25">
      <c r="A13249">
        <v>13248</v>
      </c>
      <c r="B13249">
        <v>3</v>
      </c>
      <c r="C13249" s="1">
        <v>21551</v>
      </c>
      <c r="D13249">
        <v>0</v>
      </c>
      <c r="E13249">
        <v>0</v>
      </c>
      <c r="F13249" t="s">
        <v>13</v>
      </c>
      <c r="G13249" s="1">
        <v>38287</v>
      </c>
      <c r="H13249">
        <v>0</v>
      </c>
      <c r="J13249">
        <v>25</v>
      </c>
      <c r="K13249">
        <v>88882</v>
      </c>
      <c r="L13249" s="1">
        <v>366</v>
      </c>
      <c r="M13249" s="2">
        <f t="shared" si="618"/>
        <v>45.822222222222223</v>
      </c>
      <c r="N13249" s="2" t="str">
        <f t="shared" si="619"/>
        <v/>
      </c>
      <c r="O13249" s="2" t="str">
        <f t="shared" si="620"/>
        <v/>
      </c>
    </row>
    <row r="13250" spans="1:15" x14ac:dyDescent="0.25">
      <c r="A13250">
        <v>13249</v>
      </c>
      <c r="B13250">
        <v>2</v>
      </c>
      <c r="C13250" s="1">
        <v>27640</v>
      </c>
      <c r="D13250">
        <v>0</v>
      </c>
      <c r="E13250">
        <v>0</v>
      </c>
      <c r="F13250" t="s">
        <v>14</v>
      </c>
      <c r="G13250" s="1">
        <v>38287</v>
      </c>
      <c r="H13250">
        <v>2</v>
      </c>
      <c r="J13250">
        <v>10</v>
      </c>
      <c r="K13250">
        <v>18707</v>
      </c>
      <c r="L13250" s="1">
        <v>366</v>
      </c>
      <c r="M13250" s="2">
        <f t="shared" si="618"/>
        <v>29.15</v>
      </c>
      <c r="N13250" s="2" t="str">
        <f t="shared" si="619"/>
        <v/>
      </c>
      <c r="O13250" s="2" t="str">
        <f t="shared" si="620"/>
        <v/>
      </c>
    </row>
    <row r="13251" spans="1:15" x14ac:dyDescent="0.25">
      <c r="A13251">
        <v>13250</v>
      </c>
      <c r="B13251">
        <v>2</v>
      </c>
      <c r="C13251" s="1">
        <v>27942</v>
      </c>
      <c r="D13251">
        <v>0</v>
      </c>
      <c r="E13251">
        <v>0</v>
      </c>
      <c r="F13251" t="s">
        <v>26</v>
      </c>
      <c r="G13251" s="1">
        <v>38287</v>
      </c>
      <c r="H13251">
        <v>2</v>
      </c>
      <c r="J13251">
        <v>10</v>
      </c>
      <c r="K13251">
        <v>12149</v>
      </c>
      <c r="L13251" s="1">
        <v>366</v>
      </c>
      <c r="M13251" s="2">
        <f t="shared" si="618"/>
        <v>28.322222222222223</v>
      </c>
      <c r="N13251" s="2" t="str">
        <f t="shared" si="619"/>
        <v/>
      </c>
      <c r="O13251" s="2" t="str">
        <f t="shared" si="620"/>
        <v/>
      </c>
    </row>
    <row r="13252" spans="1:15" x14ac:dyDescent="0.25">
      <c r="A13252">
        <v>13251</v>
      </c>
      <c r="B13252">
        <v>4</v>
      </c>
      <c r="C13252" s="1">
        <v>28615</v>
      </c>
      <c r="D13252">
        <v>0</v>
      </c>
      <c r="E13252">
        <v>0</v>
      </c>
      <c r="F13252" t="s">
        <v>26</v>
      </c>
      <c r="G13252" s="1">
        <v>38288</v>
      </c>
      <c r="H13252">
        <v>2</v>
      </c>
      <c r="J13252">
        <v>10</v>
      </c>
      <c r="K13252">
        <v>13907</v>
      </c>
      <c r="L13252" s="1">
        <v>366</v>
      </c>
      <c r="M13252" s="2">
        <f t="shared" si="618"/>
        <v>26.480555555555554</v>
      </c>
      <c r="N13252" s="2" t="str">
        <f t="shared" si="619"/>
        <v/>
      </c>
      <c r="O13252" s="2" t="str">
        <f t="shared" si="620"/>
        <v/>
      </c>
    </row>
    <row r="13253" spans="1:15" x14ac:dyDescent="0.25">
      <c r="A13253">
        <v>13252</v>
      </c>
      <c r="B13253">
        <v>2</v>
      </c>
      <c r="C13253" s="1">
        <v>30168</v>
      </c>
      <c r="D13253">
        <v>1400</v>
      </c>
      <c r="E13253">
        <v>0</v>
      </c>
      <c r="F13253" t="s">
        <v>20</v>
      </c>
      <c r="G13253" s="1">
        <v>38288</v>
      </c>
      <c r="H13253">
        <v>2</v>
      </c>
      <c r="J13253">
        <v>10</v>
      </c>
      <c r="K13253">
        <v>10507</v>
      </c>
      <c r="L13253" s="1">
        <v>366</v>
      </c>
      <c r="M13253" s="2">
        <f t="shared" ref="M13253:M13316" si="621">DAYS360(C13253,G13253,TRUE)/360</f>
        <v>22.230555555555554</v>
      </c>
      <c r="N13253" s="2" t="str">
        <f t="shared" ref="N13253:N13316" si="622">IF(DAYS360(C13253,L13253)/360&gt;0,DAYS360(C13253,L13253)/360,"")</f>
        <v/>
      </c>
      <c r="O13253" s="2" t="str">
        <f t="shared" ref="O13253:O13316" si="623">IF(N13253="","",N13253-M13253)</f>
        <v/>
      </c>
    </row>
    <row r="13254" spans="1:15" x14ac:dyDescent="0.25">
      <c r="A13254">
        <v>13253</v>
      </c>
      <c r="B13254">
        <v>3</v>
      </c>
      <c r="C13254" s="1">
        <v>24496</v>
      </c>
      <c r="D13254">
        <v>0</v>
      </c>
      <c r="E13254">
        <v>0</v>
      </c>
      <c r="F13254" t="s">
        <v>14</v>
      </c>
      <c r="G13254" s="1">
        <v>38288</v>
      </c>
      <c r="H13254">
        <v>2</v>
      </c>
      <c r="J13254">
        <v>10</v>
      </c>
      <c r="K13254">
        <v>10207</v>
      </c>
      <c r="L13254" s="1">
        <v>366</v>
      </c>
      <c r="M13254" s="2">
        <f t="shared" si="621"/>
        <v>37.761111111111113</v>
      </c>
      <c r="N13254" s="2" t="str">
        <f t="shared" si="622"/>
        <v/>
      </c>
      <c r="O13254" s="2" t="str">
        <f t="shared" si="623"/>
        <v/>
      </c>
    </row>
    <row r="13255" spans="1:15" x14ac:dyDescent="0.25">
      <c r="A13255">
        <v>13254</v>
      </c>
      <c r="B13255">
        <v>3</v>
      </c>
      <c r="C13255" s="1">
        <v>28039</v>
      </c>
      <c r="D13255">
        <v>0</v>
      </c>
      <c r="E13255">
        <v>0</v>
      </c>
      <c r="F13255" t="s">
        <v>14</v>
      </c>
      <c r="G13255" s="1">
        <v>38288</v>
      </c>
      <c r="H13255">
        <v>2</v>
      </c>
      <c r="J13255">
        <v>10</v>
      </c>
      <c r="K13255">
        <v>14707</v>
      </c>
      <c r="L13255" s="1">
        <v>366</v>
      </c>
      <c r="M13255" s="2">
        <f t="shared" si="621"/>
        <v>28.06111111111111</v>
      </c>
      <c r="N13255" s="2" t="str">
        <f t="shared" si="622"/>
        <v/>
      </c>
      <c r="O13255" s="2" t="str">
        <f t="shared" si="623"/>
        <v/>
      </c>
    </row>
    <row r="13256" spans="1:15" x14ac:dyDescent="0.25">
      <c r="A13256">
        <v>13255</v>
      </c>
      <c r="B13256">
        <v>3</v>
      </c>
      <c r="C13256" s="1">
        <v>22794</v>
      </c>
      <c r="D13256">
        <v>1000</v>
      </c>
      <c r="E13256">
        <v>1</v>
      </c>
      <c r="F13256" t="s">
        <v>14</v>
      </c>
      <c r="G13256" s="1">
        <v>38289</v>
      </c>
      <c r="H13256">
        <v>0</v>
      </c>
      <c r="J13256">
        <v>21</v>
      </c>
      <c r="K13256">
        <v>88882</v>
      </c>
      <c r="L13256" s="1">
        <v>366</v>
      </c>
      <c r="M13256" s="2">
        <f t="shared" si="621"/>
        <v>42.419444444444444</v>
      </c>
      <c r="N13256" s="2" t="str">
        <f t="shared" si="622"/>
        <v/>
      </c>
      <c r="O13256" s="2" t="str">
        <f t="shared" si="623"/>
        <v/>
      </c>
    </row>
    <row r="13257" spans="1:15" x14ac:dyDescent="0.25">
      <c r="A13257">
        <v>13256</v>
      </c>
      <c r="B13257">
        <v>2</v>
      </c>
      <c r="C13257" s="1">
        <v>19799</v>
      </c>
      <c r="D13257">
        <v>0</v>
      </c>
      <c r="E13257">
        <v>0</v>
      </c>
      <c r="F13257" t="s">
        <v>13</v>
      </c>
      <c r="G13257" s="1">
        <v>38289</v>
      </c>
      <c r="H13257">
        <v>0</v>
      </c>
      <c r="J13257">
        <v>21</v>
      </c>
      <c r="K13257">
        <v>88882</v>
      </c>
      <c r="L13257" s="1">
        <v>366</v>
      </c>
      <c r="M13257" s="2">
        <f t="shared" si="621"/>
        <v>50.619444444444447</v>
      </c>
      <c r="N13257" s="2" t="str">
        <f t="shared" si="622"/>
        <v/>
      </c>
      <c r="O13257" s="2" t="str">
        <f t="shared" si="623"/>
        <v/>
      </c>
    </row>
    <row r="13258" spans="1:15" x14ac:dyDescent="0.25">
      <c r="A13258">
        <v>13257</v>
      </c>
      <c r="B13258">
        <v>4</v>
      </c>
      <c r="C13258" s="1">
        <v>28340</v>
      </c>
      <c r="D13258">
        <v>0</v>
      </c>
      <c r="E13258">
        <v>0</v>
      </c>
      <c r="F13258" t="s">
        <v>20</v>
      </c>
      <c r="G13258" s="1">
        <v>38289</v>
      </c>
      <c r="H13258">
        <v>2</v>
      </c>
      <c r="J13258">
        <v>10</v>
      </c>
      <c r="K13258">
        <v>13907</v>
      </c>
      <c r="L13258" s="1">
        <v>366</v>
      </c>
      <c r="M13258" s="2">
        <f t="shared" si="621"/>
        <v>27.238888888888887</v>
      </c>
      <c r="N13258" s="2" t="str">
        <f t="shared" si="622"/>
        <v/>
      </c>
      <c r="O13258" s="2" t="str">
        <f t="shared" si="623"/>
        <v/>
      </c>
    </row>
    <row r="13259" spans="1:15" x14ac:dyDescent="0.25">
      <c r="A13259">
        <v>13258</v>
      </c>
      <c r="B13259">
        <v>2</v>
      </c>
      <c r="C13259" s="1">
        <v>25777</v>
      </c>
      <c r="D13259">
        <v>0</v>
      </c>
      <c r="E13259">
        <v>0</v>
      </c>
      <c r="F13259" t="s">
        <v>26</v>
      </c>
      <c r="G13259" s="1">
        <v>38289</v>
      </c>
      <c r="H13259">
        <v>0</v>
      </c>
      <c r="I13259" t="s">
        <v>19</v>
      </c>
      <c r="J13259">
        <v>21</v>
      </c>
      <c r="K13259">
        <v>13907</v>
      </c>
      <c r="L13259" s="1">
        <v>38400</v>
      </c>
      <c r="M13259" s="2">
        <f t="shared" si="621"/>
        <v>34.25277777777778</v>
      </c>
      <c r="N13259" s="2">
        <f t="shared" si="622"/>
        <v>34.552777777777777</v>
      </c>
      <c r="O13259" s="2">
        <f t="shared" si="623"/>
        <v>0.29999999999999716</v>
      </c>
    </row>
    <row r="13260" spans="1:15" x14ac:dyDescent="0.25">
      <c r="A13260">
        <v>13259</v>
      </c>
      <c r="B13260">
        <v>2</v>
      </c>
      <c r="C13260" s="1">
        <v>27705</v>
      </c>
      <c r="D13260">
        <v>1700</v>
      </c>
      <c r="E13260">
        <v>0</v>
      </c>
      <c r="F13260" t="s">
        <v>26</v>
      </c>
      <c r="G13260" s="1">
        <v>38289</v>
      </c>
      <c r="H13260">
        <v>2</v>
      </c>
      <c r="J13260">
        <v>10</v>
      </c>
      <c r="K13260">
        <v>10907</v>
      </c>
      <c r="L13260" s="1">
        <v>366</v>
      </c>
      <c r="M13260" s="2">
        <f t="shared" si="621"/>
        <v>28.977777777777778</v>
      </c>
      <c r="N13260" s="2" t="str">
        <f t="shared" si="622"/>
        <v/>
      </c>
      <c r="O13260" s="2" t="str">
        <f t="shared" si="623"/>
        <v/>
      </c>
    </row>
    <row r="13261" spans="1:15" x14ac:dyDescent="0.25">
      <c r="A13261">
        <v>13260</v>
      </c>
      <c r="B13261">
        <v>4</v>
      </c>
      <c r="C13261" s="1">
        <v>29590</v>
      </c>
      <c r="D13261">
        <v>0</v>
      </c>
      <c r="E13261">
        <v>0</v>
      </c>
      <c r="F13261" t="s">
        <v>20</v>
      </c>
      <c r="G13261" s="1">
        <v>38289</v>
      </c>
      <c r="H13261">
        <v>2</v>
      </c>
      <c r="J13261">
        <v>10</v>
      </c>
      <c r="K13261">
        <v>18707</v>
      </c>
      <c r="L13261" s="1">
        <v>366</v>
      </c>
      <c r="M13261" s="2">
        <f t="shared" si="621"/>
        <v>23.819444444444443</v>
      </c>
      <c r="N13261" s="2" t="str">
        <f t="shared" si="622"/>
        <v/>
      </c>
      <c r="O13261" s="2" t="str">
        <f t="shared" si="623"/>
        <v/>
      </c>
    </row>
    <row r="13262" spans="1:15" x14ac:dyDescent="0.25">
      <c r="A13262">
        <v>13261</v>
      </c>
      <c r="B13262">
        <v>3</v>
      </c>
      <c r="C13262" s="1">
        <v>17301</v>
      </c>
      <c r="D13262">
        <v>0</v>
      </c>
      <c r="E13262">
        <v>0</v>
      </c>
      <c r="F13262" t="s">
        <v>14</v>
      </c>
      <c r="G13262" s="1">
        <v>38294</v>
      </c>
      <c r="H13262">
        <v>2</v>
      </c>
      <c r="J13262">
        <v>10</v>
      </c>
      <c r="K13262">
        <v>13907</v>
      </c>
      <c r="L13262" s="1">
        <v>366</v>
      </c>
      <c r="M13262" s="2">
        <f t="shared" si="621"/>
        <v>57.469444444444441</v>
      </c>
      <c r="N13262" s="2" t="str">
        <f t="shared" si="622"/>
        <v/>
      </c>
      <c r="O13262" s="2" t="str">
        <f t="shared" si="623"/>
        <v/>
      </c>
    </row>
    <row r="13263" spans="1:15" x14ac:dyDescent="0.25">
      <c r="A13263">
        <v>13262</v>
      </c>
      <c r="B13263">
        <v>4</v>
      </c>
      <c r="C13263" s="1">
        <v>35818</v>
      </c>
      <c r="D13263">
        <v>0</v>
      </c>
      <c r="E13263">
        <v>0</v>
      </c>
      <c r="F13263" t="s">
        <v>20</v>
      </c>
      <c r="G13263" s="1">
        <v>38294</v>
      </c>
      <c r="H13263">
        <v>2</v>
      </c>
      <c r="J13263">
        <v>21</v>
      </c>
      <c r="K13263">
        <v>10107</v>
      </c>
      <c r="L13263" s="1">
        <v>366</v>
      </c>
      <c r="M13263" s="2">
        <f t="shared" si="621"/>
        <v>6.7777777777777777</v>
      </c>
      <c r="N13263" s="2" t="str">
        <f t="shared" si="622"/>
        <v/>
      </c>
      <c r="O13263" s="2" t="str">
        <f t="shared" si="623"/>
        <v/>
      </c>
    </row>
    <row r="13264" spans="1:15" x14ac:dyDescent="0.25">
      <c r="A13264">
        <v>13263</v>
      </c>
      <c r="B13264">
        <v>4</v>
      </c>
      <c r="C13264" s="1">
        <v>26547</v>
      </c>
      <c r="D13264">
        <v>0</v>
      </c>
      <c r="E13264">
        <v>0</v>
      </c>
      <c r="F13264" t="s">
        <v>26</v>
      </c>
      <c r="G13264" s="1">
        <v>38294</v>
      </c>
      <c r="H13264">
        <v>2</v>
      </c>
      <c r="J13264">
        <v>10</v>
      </c>
      <c r="K13264">
        <v>16807</v>
      </c>
      <c r="L13264" s="1">
        <v>366</v>
      </c>
      <c r="M13264" s="2">
        <f t="shared" si="621"/>
        <v>32.161111111111111</v>
      </c>
      <c r="N13264" s="2" t="str">
        <f t="shared" si="622"/>
        <v/>
      </c>
      <c r="O13264" s="2" t="str">
        <f t="shared" si="623"/>
        <v/>
      </c>
    </row>
    <row r="13265" spans="1:15" x14ac:dyDescent="0.25">
      <c r="A13265">
        <v>13264</v>
      </c>
      <c r="B13265">
        <v>3</v>
      </c>
      <c r="C13265" s="1">
        <v>27418</v>
      </c>
      <c r="D13265">
        <v>0</v>
      </c>
      <c r="E13265">
        <v>0</v>
      </c>
      <c r="F13265" t="s">
        <v>14</v>
      </c>
      <c r="G13265" s="1">
        <v>38294</v>
      </c>
      <c r="H13265">
        <v>2</v>
      </c>
      <c r="J13265">
        <v>10</v>
      </c>
      <c r="K13265">
        <v>16707</v>
      </c>
      <c r="L13265" s="1">
        <v>366</v>
      </c>
      <c r="M13265" s="2">
        <f t="shared" si="621"/>
        <v>29.774999999999999</v>
      </c>
      <c r="N13265" s="2" t="str">
        <f t="shared" si="622"/>
        <v/>
      </c>
      <c r="O13265" s="2" t="str">
        <f t="shared" si="623"/>
        <v/>
      </c>
    </row>
    <row r="13266" spans="1:15" x14ac:dyDescent="0.25">
      <c r="A13266">
        <v>13265</v>
      </c>
      <c r="B13266">
        <v>2</v>
      </c>
      <c r="C13266" s="1">
        <v>26069</v>
      </c>
      <c r="D13266">
        <v>0</v>
      </c>
      <c r="E13266">
        <v>0</v>
      </c>
      <c r="F13266" t="s">
        <v>13</v>
      </c>
      <c r="G13266" s="1">
        <v>38295</v>
      </c>
      <c r="H13266">
        <v>0</v>
      </c>
      <c r="J13266">
        <v>23</v>
      </c>
      <c r="K13266">
        <v>88883</v>
      </c>
      <c r="L13266" s="1">
        <v>366</v>
      </c>
      <c r="M13266" s="2">
        <f t="shared" si="621"/>
        <v>33.466666666666669</v>
      </c>
      <c r="N13266" s="2" t="str">
        <f t="shared" si="622"/>
        <v/>
      </c>
      <c r="O13266" s="2" t="str">
        <f t="shared" si="623"/>
        <v/>
      </c>
    </row>
    <row r="13267" spans="1:15" x14ac:dyDescent="0.25">
      <c r="A13267">
        <v>13266</v>
      </c>
      <c r="B13267">
        <v>2</v>
      </c>
      <c r="C13267" s="1">
        <v>26293</v>
      </c>
      <c r="D13267">
        <v>0</v>
      </c>
      <c r="E13267">
        <v>0</v>
      </c>
      <c r="F13267" t="s">
        <v>14</v>
      </c>
      <c r="G13267" s="1">
        <v>38295</v>
      </c>
      <c r="H13267">
        <v>2</v>
      </c>
      <c r="J13267">
        <v>10</v>
      </c>
      <c r="K13267">
        <v>10907</v>
      </c>
      <c r="L13267" s="1">
        <v>366</v>
      </c>
      <c r="M13267" s="2">
        <f t="shared" si="621"/>
        <v>32.855555555555554</v>
      </c>
      <c r="N13267" s="2" t="str">
        <f t="shared" si="622"/>
        <v/>
      </c>
      <c r="O13267" s="2" t="str">
        <f t="shared" si="623"/>
        <v/>
      </c>
    </row>
    <row r="13268" spans="1:15" x14ac:dyDescent="0.25">
      <c r="A13268">
        <v>13267</v>
      </c>
      <c r="B13268">
        <v>2</v>
      </c>
      <c r="C13268" s="1">
        <v>28106</v>
      </c>
      <c r="D13268">
        <v>0</v>
      </c>
      <c r="E13268">
        <v>0</v>
      </c>
      <c r="F13268" t="s">
        <v>14</v>
      </c>
      <c r="G13268" s="1">
        <v>38295</v>
      </c>
      <c r="H13268">
        <v>2</v>
      </c>
      <c r="J13268">
        <v>10</v>
      </c>
      <c r="K13268">
        <v>10207</v>
      </c>
      <c r="L13268" s="1">
        <v>366</v>
      </c>
      <c r="M13268" s="2">
        <f t="shared" si="621"/>
        <v>27.894444444444446</v>
      </c>
      <c r="N13268" s="2" t="str">
        <f t="shared" si="622"/>
        <v/>
      </c>
      <c r="O13268" s="2" t="str">
        <f t="shared" si="623"/>
        <v/>
      </c>
    </row>
    <row r="13269" spans="1:15" x14ac:dyDescent="0.25">
      <c r="A13269">
        <v>13268</v>
      </c>
      <c r="B13269">
        <v>2</v>
      </c>
      <c r="C13269" s="1">
        <v>26310</v>
      </c>
      <c r="D13269">
        <v>0</v>
      </c>
      <c r="E13269">
        <v>1</v>
      </c>
      <c r="F13269" t="s">
        <v>20</v>
      </c>
      <c r="G13269" s="1">
        <v>38296</v>
      </c>
      <c r="H13269">
        <v>0</v>
      </c>
      <c r="J13269">
        <v>21</v>
      </c>
      <c r="K13269">
        <v>11307</v>
      </c>
      <c r="L13269" s="1">
        <v>366</v>
      </c>
      <c r="M13269" s="2">
        <f t="shared" si="621"/>
        <v>32.81388888888889</v>
      </c>
      <c r="N13269" s="2" t="str">
        <f t="shared" si="622"/>
        <v/>
      </c>
      <c r="O13269" s="2" t="str">
        <f t="shared" si="623"/>
        <v/>
      </c>
    </row>
    <row r="13270" spans="1:15" x14ac:dyDescent="0.25">
      <c r="A13270">
        <v>13269</v>
      </c>
      <c r="B13270">
        <v>2</v>
      </c>
      <c r="C13270" s="1">
        <v>33998</v>
      </c>
      <c r="D13270">
        <v>0</v>
      </c>
      <c r="E13270">
        <v>0</v>
      </c>
      <c r="F13270" t="s">
        <v>20</v>
      </c>
      <c r="G13270" s="1">
        <v>38296</v>
      </c>
      <c r="H13270">
        <v>2</v>
      </c>
      <c r="J13270">
        <v>21</v>
      </c>
      <c r="K13270">
        <v>10107</v>
      </c>
      <c r="L13270" s="1">
        <v>366</v>
      </c>
      <c r="M13270" s="2">
        <f t="shared" si="621"/>
        <v>11.766666666666667</v>
      </c>
      <c r="N13270" s="2" t="str">
        <f t="shared" si="622"/>
        <v/>
      </c>
      <c r="O13270" s="2" t="str">
        <f t="shared" si="623"/>
        <v/>
      </c>
    </row>
    <row r="13271" spans="1:15" x14ac:dyDescent="0.25">
      <c r="A13271">
        <v>13270</v>
      </c>
      <c r="B13271">
        <v>2</v>
      </c>
      <c r="C13271" s="1">
        <v>17221</v>
      </c>
      <c r="D13271">
        <v>0</v>
      </c>
      <c r="E13271">
        <v>0</v>
      </c>
      <c r="F13271" t="s">
        <v>17</v>
      </c>
      <c r="G13271" s="1">
        <v>38299</v>
      </c>
      <c r="H13271">
        <v>2</v>
      </c>
      <c r="J13271">
        <v>10</v>
      </c>
      <c r="K13271">
        <v>10307</v>
      </c>
      <c r="L13271" s="1">
        <v>366</v>
      </c>
      <c r="M13271" s="2">
        <f t="shared" si="621"/>
        <v>57.708333333333336</v>
      </c>
      <c r="N13271" s="2" t="str">
        <f t="shared" si="622"/>
        <v/>
      </c>
      <c r="O13271" s="2" t="str">
        <f t="shared" si="623"/>
        <v/>
      </c>
    </row>
    <row r="13272" spans="1:15" x14ac:dyDescent="0.25">
      <c r="A13272">
        <v>13271</v>
      </c>
      <c r="B13272">
        <v>4</v>
      </c>
      <c r="C13272" s="1">
        <v>27885</v>
      </c>
      <c r="D13272">
        <v>1</v>
      </c>
      <c r="E13272">
        <v>0</v>
      </c>
      <c r="F13272" t="s">
        <v>29</v>
      </c>
      <c r="G13272" s="1">
        <v>38300</v>
      </c>
      <c r="H13272">
        <v>2</v>
      </c>
      <c r="J13272">
        <v>10</v>
      </c>
      <c r="K13272">
        <v>10107</v>
      </c>
      <c r="L13272" s="1">
        <v>366</v>
      </c>
      <c r="M13272" s="2">
        <f t="shared" si="621"/>
        <v>28.511111111111113</v>
      </c>
      <c r="N13272" s="2" t="str">
        <f t="shared" si="622"/>
        <v/>
      </c>
      <c r="O13272" s="2" t="str">
        <f t="shared" si="623"/>
        <v/>
      </c>
    </row>
    <row r="13273" spans="1:15" x14ac:dyDescent="0.25">
      <c r="A13273">
        <v>13272</v>
      </c>
      <c r="B13273">
        <v>2</v>
      </c>
      <c r="C13273" s="1">
        <v>26960</v>
      </c>
      <c r="D13273">
        <v>1236</v>
      </c>
      <c r="E13273">
        <v>1</v>
      </c>
      <c r="F13273" t="s">
        <v>29</v>
      </c>
      <c r="G13273" s="1">
        <v>38301</v>
      </c>
      <c r="H13273">
        <v>0</v>
      </c>
      <c r="J13273">
        <v>21</v>
      </c>
      <c r="K13273">
        <v>88881</v>
      </c>
      <c r="L13273" s="1">
        <v>366</v>
      </c>
      <c r="M13273" s="2">
        <f t="shared" si="621"/>
        <v>31.047222222222221</v>
      </c>
      <c r="N13273" s="2" t="str">
        <f t="shared" si="622"/>
        <v/>
      </c>
      <c r="O13273" s="2" t="str">
        <f t="shared" si="623"/>
        <v/>
      </c>
    </row>
    <row r="13274" spans="1:15" x14ac:dyDescent="0.25">
      <c r="A13274">
        <v>13273</v>
      </c>
      <c r="B13274">
        <v>2</v>
      </c>
      <c r="C13274" s="1">
        <v>28449</v>
      </c>
      <c r="D13274">
        <v>1102</v>
      </c>
      <c r="E13274">
        <v>0</v>
      </c>
      <c r="F13274" t="s">
        <v>14</v>
      </c>
      <c r="G13274" s="1">
        <v>38301</v>
      </c>
      <c r="H13274">
        <v>0</v>
      </c>
      <c r="J13274">
        <v>21</v>
      </c>
      <c r="K13274">
        <v>11307</v>
      </c>
      <c r="L13274" s="1">
        <v>366</v>
      </c>
      <c r="M13274" s="2">
        <f t="shared" si="621"/>
        <v>26.972222222222221</v>
      </c>
      <c r="N13274" s="2" t="str">
        <f t="shared" si="622"/>
        <v/>
      </c>
      <c r="O13274" s="2" t="str">
        <f t="shared" si="623"/>
        <v/>
      </c>
    </row>
    <row r="13275" spans="1:15" x14ac:dyDescent="0.25">
      <c r="A13275">
        <v>13274</v>
      </c>
      <c r="B13275">
        <v>3</v>
      </c>
      <c r="C13275" s="1">
        <v>14429</v>
      </c>
      <c r="D13275">
        <v>0</v>
      </c>
      <c r="E13275">
        <v>0</v>
      </c>
      <c r="F13275" t="s">
        <v>13</v>
      </c>
      <c r="G13275" s="1">
        <v>38301</v>
      </c>
      <c r="H13275">
        <v>0</v>
      </c>
      <c r="J13275">
        <v>25</v>
      </c>
      <c r="K13275">
        <v>88882</v>
      </c>
      <c r="L13275" s="1">
        <v>366</v>
      </c>
      <c r="M13275" s="2">
        <f t="shared" si="621"/>
        <v>65.352777777777774</v>
      </c>
      <c r="N13275" s="2" t="str">
        <f t="shared" si="622"/>
        <v/>
      </c>
      <c r="O13275" s="2" t="str">
        <f t="shared" si="623"/>
        <v/>
      </c>
    </row>
    <row r="13276" spans="1:15" x14ac:dyDescent="0.25">
      <c r="A13276">
        <v>13275</v>
      </c>
      <c r="B13276">
        <v>4</v>
      </c>
      <c r="C13276" s="1">
        <v>27084</v>
      </c>
      <c r="D13276">
        <v>0</v>
      </c>
      <c r="E13276">
        <v>0</v>
      </c>
      <c r="F13276" t="s">
        <v>13</v>
      </c>
      <c r="G13276" s="1">
        <v>38301</v>
      </c>
      <c r="H13276">
        <v>2</v>
      </c>
      <c r="J13276">
        <v>10</v>
      </c>
      <c r="K13276">
        <v>12149</v>
      </c>
      <c r="L13276" s="1">
        <v>366</v>
      </c>
      <c r="M13276" s="2">
        <f t="shared" si="621"/>
        <v>30.711111111111112</v>
      </c>
      <c r="N13276" s="2" t="str">
        <f t="shared" si="622"/>
        <v/>
      </c>
      <c r="O13276" s="2" t="str">
        <f t="shared" si="623"/>
        <v/>
      </c>
    </row>
    <row r="13277" spans="1:15" x14ac:dyDescent="0.25">
      <c r="A13277">
        <v>13276</v>
      </c>
      <c r="B13277">
        <v>2</v>
      </c>
      <c r="C13277" s="1">
        <v>26759</v>
      </c>
      <c r="D13277">
        <v>2900</v>
      </c>
      <c r="E13277">
        <v>0</v>
      </c>
      <c r="F13277" t="s">
        <v>14</v>
      </c>
      <c r="G13277" s="1">
        <v>38301</v>
      </c>
      <c r="H13277">
        <v>0</v>
      </c>
      <c r="J13277">
        <v>21</v>
      </c>
      <c r="K13277">
        <v>88881</v>
      </c>
      <c r="L13277" s="1">
        <v>366</v>
      </c>
      <c r="M13277" s="2">
        <f t="shared" si="621"/>
        <v>31.597222222222221</v>
      </c>
      <c r="N13277" s="2" t="str">
        <f t="shared" si="622"/>
        <v/>
      </c>
      <c r="O13277" s="2" t="str">
        <f t="shared" si="623"/>
        <v/>
      </c>
    </row>
    <row r="13278" spans="1:15" x14ac:dyDescent="0.25">
      <c r="A13278">
        <v>13277</v>
      </c>
      <c r="B13278">
        <v>3</v>
      </c>
      <c r="C13278" s="1">
        <v>22711</v>
      </c>
      <c r="D13278">
        <v>0</v>
      </c>
      <c r="E13278">
        <v>0</v>
      </c>
      <c r="F13278" t="s">
        <v>13</v>
      </c>
      <c r="G13278" s="1">
        <v>38303</v>
      </c>
      <c r="H13278">
        <v>0</v>
      </c>
      <c r="J13278">
        <v>25</v>
      </c>
      <c r="K13278">
        <v>88882</v>
      </c>
      <c r="L13278" s="1">
        <v>366</v>
      </c>
      <c r="M13278" s="2">
        <f t="shared" si="621"/>
        <v>42.68333333333333</v>
      </c>
      <c r="N13278" s="2" t="str">
        <f t="shared" si="622"/>
        <v/>
      </c>
      <c r="O13278" s="2" t="str">
        <f t="shared" si="623"/>
        <v/>
      </c>
    </row>
    <row r="13279" spans="1:15" x14ac:dyDescent="0.25">
      <c r="A13279">
        <v>13278</v>
      </c>
      <c r="B13279">
        <v>2</v>
      </c>
      <c r="C13279" s="1">
        <v>22496</v>
      </c>
      <c r="D13279">
        <v>0</v>
      </c>
      <c r="E13279">
        <v>0</v>
      </c>
      <c r="F13279" t="s">
        <v>13</v>
      </c>
      <c r="G13279" s="1">
        <v>38303</v>
      </c>
      <c r="H13279">
        <v>0</v>
      </c>
      <c r="J13279">
        <v>21</v>
      </c>
      <c r="K13279">
        <v>88882</v>
      </c>
      <c r="L13279" s="1">
        <v>366</v>
      </c>
      <c r="M13279" s="2">
        <f t="shared" si="621"/>
        <v>43.274999999999999</v>
      </c>
      <c r="N13279" s="2" t="str">
        <f t="shared" si="622"/>
        <v/>
      </c>
      <c r="O13279" s="2" t="str">
        <f t="shared" si="623"/>
        <v/>
      </c>
    </row>
    <row r="13280" spans="1:15" x14ac:dyDescent="0.25">
      <c r="A13280">
        <v>13279</v>
      </c>
      <c r="B13280">
        <v>2</v>
      </c>
      <c r="C13280" s="1">
        <v>23176</v>
      </c>
      <c r="D13280">
        <v>0</v>
      </c>
      <c r="E13280">
        <v>0</v>
      </c>
      <c r="F13280" t="s">
        <v>13</v>
      </c>
      <c r="G13280" s="1">
        <v>38303</v>
      </c>
      <c r="H13280">
        <v>0</v>
      </c>
      <c r="J13280">
        <v>21</v>
      </c>
      <c r="K13280">
        <v>88882</v>
      </c>
      <c r="L13280" s="1">
        <v>366</v>
      </c>
      <c r="M13280" s="2">
        <f t="shared" si="621"/>
        <v>41.411111111111111</v>
      </c>
      <c r="N13280" s="2" t="str">
        <f t="shared" si="622"/>
        <v/>
      </c>
      <c r="O13280" s="2" t="str">
        <f t="shared" si="623"/>
        <v/>
      </c>
    </row>
    <row r="13281" spans="1:15" x14ac:dyDescent="0.25">
      <c r="A13281">
        <v>13280</v>
      </c>
      <c r="B13281">
        <v>2</v>
      </c>
      <c r="C13281" s="1">
        <v>24297</v>
      </c>
      <c r="D13281">
        <v>0</v>
      </c>
      <c r="E13281">
        <v>0</v>
      </c>
      <c r="F13281" t="s">
        <v>20</v>
      </c>
      <c r="G13281" s="1">
        <v>38303</v>
      </c>
      <c r="H13281">
        <v>2</v>
      </c>
      <c r="J13281">
        <v>10</v>
      </c>
      <c r="K13281">
        <v>16707</v>
      </c>
      <c r="L13281" s="1">
        <v>366</v>
      </c>
      <c r="M13281" s="2">
        <f t="shared" si="621"/>
        <v>38.341666666666669</v>
      </c>
      <c r="N13281" s="2" t="str">
        <f t="shared" si="622"/>
        <v/>
      </c>
      <c r="O13281" s="2" t="str">
        <f t="shared" si="623"/>
        <v/>
      </c>
    </row>
    <row r="13282" spans="1:15" x14ac:dyDescent="0.25">
      <c r="A13282">
        <v>13281</v>
      </c>
      <c r="B13282">
        <v>3</v>
      </c>
      <c r="C13282" s="1">
        <v>14174</v>
      </c>
      <c r="D13282">
        <v>0</v>
      </c>
      <c r="E13282">
        <v>0</v>
      </c>
      <c r="F13282" t="s">
        <v>13</v>
      </c>
      <c r="G13282" s="1">
        <v>38306</v>
      </c>
      <c r="H13282">
        <v>0</v>
      </c>
      <c r="J13282">
        <v>25</v>
      </c>
      <c r="K13282">
        <v>88882</v>
      </c>
      <c r="L13282" s="1">
        <v>366</v>
      </c>
      <c r="M13282" s="2">
        <f t="shared" si="621"/>
        <v>66.066666666666663</v>
      </c>
      <c r="N13282" s="2" t="str">
        <f t="shared" si="622"/>
        <v/>
      </c>
      <c r="O13282" s="2" t="str">
        <f t="shared" si="623"/>
        <v/>
      </c>
    </row>
    <row r="13283" spans="1:15" x14ac:dyDescent="0.25">
      <c r="A13283">
        <v>13282</v>
      </c>
      <c r="B13283">
        <v>2</v>
      </c>
      <c r="C13283" s="1">
        <v>35458</v>
      </c>
      <c r="D13283">
        <v>0</v>
      </c>
      <c r="E13283">
        <v>0</v>
      </c>
      <c r="F13283" t="s">
        <v>20</v>
      </c>
      <c r="G13283" s="1">
        <v>38306</v>
      </c>
      <c r="H13283">
        <v>2</v>
      </c>
      <c r="J13283">
        <v>21</v>
      </c>
      <c r="K13283">
        <v>10107</v>
      </c>
      <c r="L13283" s="1">
        <v>366</v>
      </c>
      <c r="M13283" s="2">
        <f t="shared" si="621"/>
        <v>7.7972222222222225</v>
      </c>
      <c r="N13283" s="2" t="str">
        <f t="shared" si="622"/>
        <v/>
      </c>
      <c r="O13283" s="2" t="str">
        <f t="shared" si="623"/>
        <v/>
      </c>
    </row>
    <row r="13284" spans="1:15" x14ac:dyDescent="0.25">
      <c r="A13284">
        <v>13283</v>
      </c>
      <c r="B13284">
        <v>3</v>
      </c>
      <c r="C13284" s="1">
        <v>27674</v>
      </c>
      <c r="D13284">
        <v>0</v>
      </c>
      <c r="E13284">
        <v>0</v>
      </c>
      <c r="F13284" t="s">
        <v>14</v>
      </c>
      <c r="G13284" s="1">
        <v>38308</v>
      </c>
      <c r="H13284">
        <v>2</v>
      </c>
      <c r="J13284">
        <v>10</v>
      </c>
      <c r="K13284">
        <v>18707</v>
      </c>
      <c r="L13284" s="1">
        <v>366</v>
      </c>
      <c r="M13284" s="2">
        <f t="shared" si="621"/>
        <v>29.111111111111111</v>
      </c>
      <c r="N13284" s="2" t="str">
        <f t="shared" si="622"/>
        <v/>
      </c>
      <c r="O13284" s="2" t="str">
        <f t="shared" si="623"/>
        <v/>
      </c>
    </row>
    <row r="13285" spans="1:15" x14ac:dyDescent="0.25">
      <c r="A13285">
        <v>13284</v>
      </c>
      <c r="B13285">
        <v>2</v>
      </c>
      <c r="C13285" s="1">
        <v>28957</v>
      </c>
      <c r="D13285">
        <v>0</v>
      </c>
      <c r="E13285">
        <v>0</v>
      </c>
      <c r="F13285" t="s">
        <v>14</v>
      </c>
      <c r="G13285" s="1">
        <v>38308</v>
      </c>
      <c r="H13285">
        <v>2</v>
      </c>
      <c r="J13285">
        <v>10</v>
      </c>
      <c r="K13285">
        <v>10207</v>
      </c>
      <c r="L13285" s="1">
        <v>366</v>
      </c>
      <c r="M13285" s="2">
        <f t="shared" si="621"/>
        <v>25.597222222222221</v>
      </c>
      <c r="N13285" s="2" t="str">
        <f t="shared" si="622"/>
        <v/>
      </c>
      <c r="O13285" s="2" t="str">
        <f t="shared" si="623"/>
        <v/>
      </c>
    </row>
    <row r="13286" spans="1:15" x14ac:dyDescent="0.25">
      <c r="A13286">
        <v>13285</v>
      </c>
      <c r="B13286">
        <v>3</v>
      </c>
      <c r="C13286" s="1">
        <v>29036</v>
      </c>
      <c r="D13286">
        <v>3300</v>
      </c>
      <c r="E13286">
        <v>1</v>
      </c>
      <c r="F13286" t="s">
        <v>14</v>
      </c>
      <c r="G13286" s="1">
        <v>38309</v>
      </c>
      <c r="H13286">
        <v>2</v>
      </c>
      <c r="J13286">
        <v>10</v>
      </c>
      <c r="K13286">
        <v>12149</v>
      </c>
      <c r="L13286" s="1">
        <v>366</v>
      </c>
      <c r="M13286" s="2">
        <f t="shared" si="621"/>
        <v>25.383333333333333</v>
      </c>
      <c r="N13286" s="2" t="str">
        <f t="shared" si="622"/>
        <v/>
      </c>
      <c r="O13286" s="2" t="str">
        <f t="shared" si="623"/>
        <v/>
      </c>
    </row>
    <row r="13287" spans="1:15" x14ac:dyDescent="0.25">
      <c r="A13287">
        <v>13286</v>
      </c>
      <c r="B13287">
        <v>2</v>
      </c>
      <c r="C13287" s="1">
        <v>27594</v>
      </c>
      <c r="D13287">
        <v>0</v>
      </c>
      <c r="E13287">
        <v>0</v>
      </c>
      <c r="F13287" t="s">
        <v>26</v>
      </c>
      <c r="G13287" s="1">
        <v>38309</v>
      </c>
      <c r="H13287">
        <v>2</v>
      </c>
      <c r="J13287">
        <v>10</v>
      </c>
      <c r="K13287">
        <v>16707</v>
      </c>
      <c r="L13287" s="1">
        <v>366</v>
      </c>
      <c r="M13287" s="2">
        <f t="shared" si="621"/>
        <v>29.330555555555556</v>
      </c>
      <c r="N13287" s="2" t="str">
        <f t="shared" si="622"/>
        <v/>
      </c>
      <c r="O13287" s="2" t="str">
        <f t="shared" si="623"/>
        <v/>
      </c>
    </row>
    <row r="13288" spans="1:15" x14ac:dyDescent="0.25">
      <c r="A13288">
        <v>13287</v>
      </c>
      <c r="B13288">
        <v>2</v>
      </c>
      <c r="C13288" s="1">
        <v>23629</v>
      </c>
      <c r="D13288">
        <v>2312</v>
      </c>
      <c r="E13288">
        <v>3</v>
      </c>
      <c r="F13288" t="s">
        <v>14</v>
      </c>
      <c r="G13288" s="1">
        <v>38310</v>
      </c>
      <c r="H13288">
        <v>0</v>
      </c>
      <c r="J13288">
        <v>21</v>
      </c>
      <c r="K13288">
        <v>88881</v>
      </c>
      <c r="L13288" s="1">
        <v>366</v>
      </c>
      <c r="M13288" s="2">
        <f t="shared" si="621"/>
        <v>40.194444444444443</v>
      </c>
      <c r="N13288" s="2" t="str">
        <f t="shared" si="622"/>
        <v/>
      </c>
      <c r="O13288" s="2" t="str">
        <f t="shared" si="623"/>
        <v/>
      </c>
    </row>
    <row r="13289" spans="1:15" x14ac:dyDescent="0.25">
      <c r="A13289">
        <v>13288</v>
      </c>
      <c r="B13289">
        <v>4</v>
      </c>
      <c r="C13289" s="1">
        <v>26821</v>
      </c>
      <c r="D13289">
        <v>1816</v>
      </c>
      <c r="E13289">
        <v>0</v>
      </c>
      <c r="F13289" t="s">
        <v>20</v>
      </c>
      <c r="G13289" s="1">
        <v>38310</v>
      </c>
      <c r="H13289">
        <v>2</v>
      </c>
      <c r="J13289">
        <v>10</v>
      </c>
      <c r="K13289">
        <v>10907</v>
      </c>
      <c r="L13289" s="1">
        <v>366</v>
      </c>
      <c r="M13289" s="2">
        <f t="shared" si="621"/>
        <v>31.452777777777779</v>
      </c>
      <c r="N13289" s="2" t="str">
        <f t="shared" si="622"/>
        <v/>
      </c>
      <c r="O13289" s="2" t="str">
        <f t="shared" si="623"/>
        <v/>
      </c>
    </row>
    <row r="13290" spans="1:15" x14ac:dyDescent="0.25">
      <c r="A13290">
        <v>13289</v>
      </c>
      <c r="B13290">
        <v>3</v>
      </c>
      <c r="C13290" s="1">
        <v>19715</v>
      </c>
      <c r="D13290">
        <v>3022</v>
      </c>
      <c r="E13290">
        <v>0</v>
      </c>
      <c r="F13290" t="s">
        <v>21</v>
      </c>
      <c r="G13290" s="1">
        <v>38310</v>
      </c>
      <c r="H13290">
        <v>2</v>
      </c>
      <c r="J13290">
        <v>10</v>
      </c>
      <c r="K13290">
        <v>18319</v>
      </c>
      <c r="L13290" s="1">
        <v>366</v>
      </c>
      <c r="M13290" s="2">
        <f t="shared" si="621"/>
        <v>50.908333333333331</v>
      </c>
      <c r="N13290" s="2" t="str">
        <f t="shared" si="622"/>
        <v/>
      </c>
      <c r="O13290" s="2" t="str">
        <f t="shared" si="623"/>
        <v/>
      </c>
    </row>
    <row r="13291" spans="1:15" x14ac:dyDescent="0.25">
      <c r="A13291">
        <v>13290</v>
      </c>
      <c r="B13291">
        <v>3</v>
      </c>
      <c r="C13291" s="1">
        <v>13274</v>
      </c>
      <c r="D13291">
        <v>0</v>
      </c>
      <c r="E13291">
        <v>0</v>
      </c>
      <c r="F13291" t="s">
        <v>14</v>
      </c>
      <c r="G13291" s="1">
        <v>38313</v>
      </c>
      <c r="H13291">
        <v>0</v>
      </c>
      <c r="J13291">
        <v>21</v>
      </c>
      <c r="K13291">
        <v>11307</v>
      </c>
      <c r="L13291" s="1">
        <v>366</v>
      </c>
      <c r="M13291" s="2">
        <f t="shared" si="621"/>
        <v>68.55</v>
      </c>
      <c r="N13291" s="2" t="str">
        <f t="shared" si="622"/>
        <v/>
      </c>
      <c r="O13291" s="2" t="str">
        <f t="shared" si="623"/>
        <v/>
      </c>
    </row>
    <row r="13292" spans="1:15" x14ac:dyDescent="0.25">
      <c r="A13292">
        <v>13291</v>
      </c>
      <c r="B13292">
        <v>3</v>
      </c>
      <c r="C13292" s="1">
        <v>21963</v>
      </c>
      <c r="D13292">
        <v>0</v>
      </c>
      <c r="E13292">
        <v>2</v>
      </c>
      <c r="F13292" t="s">
        <v>17</v>
      </c>
      <c r="G13292" s="1">
        <v>38313</v>
      </c>
      <c r="H13292">
        <v>2</v>
      </c>
      <c r="J13292">
        <v>10</v>
      </c>
      <c r="K13292">
        <v>10107</v>
      </c>
      <c r="L13292" s="1">
        <v>366</v>
      </c>
      <c r="M13292" s="2">
        <f t="shared" si="621"/>
        <v>44.763888888888886</v>
      </c>
      <c r="N13292" s="2" t="str">
        <f t="shared" si="622"/>
        <v/>
      </c>
      <c r="O13292" s="2" t="str">
        <f t="shared" si="623"/>
        <v/>
      </c>
    </row>
    <row r="13293" spans="1:15" x14ac:dyDescent="0.25">
      <c r="A13293">
        <v>13292</v>
      </c>
      <c r="B13293">
        <v>2</v>
      </c>
      <c r="C13293" s="1">
        <v>23186</v>
      </c>
      <c r="D13293">
        <v>0</v>
      </c>
      <c r="E13293">
        <v>1</v>
      </c>
      <c r="F13293" t="s">
        <v>26</v>
      </c>
      <c r="G13293" s="1">
        <v>38313</v>
      </c>
      <c r="H13293">
        <v>2</v>
      </c>
      <c r="J13293">
        <v>10</v>
      </c>
      <c r="K13293">
        <v>14607</v>
      </c>
      <c r="L13293" s="1">
        <v>366</v>
      </c>
      <c r="M13293" s="2">
        <f t="shared" si="621"/>
        <v>41.411111111111111</v>
      </c>
      <c r="N13293" s="2" t="str">
        <f t="shared" si="622"/>
        <v/>
      </c>
      <c r="O13293" s="2" t="str">
        <f t="shared" si="623"/>
        <v/>
      </c>
    </row>
    <row r="13294" spans="1:15" x14ac:dyDescent="0.25">
      <c r="A13294">
        <v>13293</v>
      </c>
      <c r="B13294">
        <v>4</v>
      </c>
      <c r="C13294" s="1">
        <v>25411</v>
      </c>
      <c r="D13294">
        <v>1922</v>
      </c>
      <c r="E13294">
        <v>1</v>
      </c>
      <c r="F13294" t="s">
        <v>26</v>
      </c>
      <c r="G13294" s="1">
        <v>38313</v>
      </c>
      <c r="H13294">
        <v>2</v>
      </c>
      <c r="J13294">
        <v>10</v>
      </c>
      <c r="K13294">
        <v>13807</v>
      </c>
      <c r="L13294" s="1">
        <v>366</v>
      </c>
      <c r="M13294" s="2">
        <f t="shared" si="621"/>
        <v>35.319444444444443</v>
      </c>
      <c r="N13294" s="2" t="str">
        <f t="shared" si="622"/>
        <v/>
      </c>
      <c r="O13294" s="2" t="str">
        <f t="shared" si="623"/>
        <v/>
      </c>
    </row>
    <row r="13295" spans="1:15" x14ac:dyDescent="0.25">
      <c r="A13295">
        <v>13294</v>
      </c>
      <c r="B13295">
        <v>3</v>
      </c>
      <c r="C13295" s="1">
        <v>21122</v>
      </c>
      <c r="D13295">
        <v>0</v>
      </c>
      <c r="E13295">
        <v>0</v>
      </c>
      <c r="F13295" t="s">
        <v>17</v>
      </c>
      <c r="G13295" s="1">
        <v>38314</v>
      </c>
      <c r="H13295">
        <v>2</v>
      </c>
      <c r="J13295">
        <v>10</v>
      </c>
      <c r="K13295">
        <v>10207</v>
      </c>
      <c r="L13295" s="1">
        <v>366</v>
      </c>
      <c r="M13295" s="2">
        <f t="shared" si="621"/>
        <v>47.06666666666667</v>
      </c>
      <c r="N13295" s="2" t="str">
        <f t="shared" si="622"/>
        <v/>
      </c>
      <c r="O13295" s="2" t="str">
        <f t="shared" si="623"/>
        <v/>
      </c>
    </row>
    <row r="13296" spans="1:15" x14ac:dyDescent="0.25">
      <c r="A13296">
        <v>13295</v>
      </c>
      <c r="B13296">
        <v>3</v>
      </c>
      <c r="C13296" s="1">
        <v>19789</v>
      </c>
      <c r="D13296">
        <v>0</v>
      </c>
      <c r="E13296">
        <v>0</v>
      </c>
      <c r="F13296" t="s">
        <v>17</v>
      </c>
      <c r="G13296" s="1">
        <v>38315</v>
      </c>
      <c r="H13296">
        <v>2</v>
      </c>
      <c r="J13296">
        <v>10</v>
      </c>
      <c r="K13296">
        <v>10107</v>
      </c>
      <c r="L13296" s="1">
        <v>366</v>
      </c>
      <c r="M13296" s="2">
        <f t="shared" si="621"/>
        <v>50.716666666666669</v>
      </c>
      <c r="N13296" s="2" t="str">
        <f t="shared" si="622"/>
        <v/>
      </c>
      <c r="O13296" s="2" t="str">
        <f t="shared" si="623"/>
        <v/>
      </c>
    </row>
    <row r="13297" spans="1:15" x14ac:dyDescent="0.25">
      <c r="A13297">
        <v>13296</v>
      </c>
      <c r="B13297">
        <v>2</v>
      </c>
      <c r="C13297" s="1">
        <v>25507</v>
      </c>
      <c r="D13297">
        <v>1181</v>
      </c>
      <c r="E13297">
        <v>2</v>
      </c>
      <c r="F13297" t="s">
        <v>26</v>
      </c>
      <c r="G13297" s="1">
        <v>38315</v>
      </c>
      <c r="H13297">
        <v>0</v>
      </c>
      <c r="J13297">
        <v>21</v>
      </c>
      <c r="K13297">
        <v>88881</v>
      </c>
      <c r="L13297" s="1">
        <v>366</v>
      </c>
      <c r="M13297" s="2">
        <f t="shared" si="621"/>
        <v>35.06666666666667</v>
      </c>
      <c r="N13297" s="2" t="str">
        <f t="shared" si="622"/>
        <v/>
      </c>
      <c r="O13297" s="2" t="str">
        <f t="shared" si="623"/>
        <v/>
      </c>
    </row>
    <row r="13298" spans="1:15" x14ac:dyDescent="0.25">
      <c r="A13298">
        <v>13297</v>
      </c>
      <c r="B13298">
        <v>4</v>
      </c>
      <c r="C13298" s="1">
        <v>19824</v>
      </c>
      <c r="D13298">
        <v>1800</v>
      </c>
      <c r="E13298">
        <v>2</v>
      </c>
      <c r="F13298" t="s">
        <v>26</v>
      </c>
      <c r="G13298" s="1">
        <v>38316</v>
      </c>
      <c r="H13298">
        <v>0</v>
      </c>
      <c r="J13298">
        <v>21</v>
      </c>
      <c r="K13298">
        <v>88881</v>
      </c>
      <c r="L13298" s="1">
        <v>366</v>
      </c>
      <c r="M13298" s="2">
        <f t="shared" si="621"/>
        <v>50.625</v>
      </c>
      <c r="N13298" s="2" t="str">
        <f t="shared" si="622"/>
        <v/>
      </c>
      <c r="O13298" s="2" t="str">
        <f t="shared" si="623"/>
        <v/>
      </c>
    </row>
    <row r="13299" spans="1:15" x14ac:dyDescent="0.25">
      <c r="A13299">
        <v>13298</v>
      </c>
      <c r="B13299">
        <v>2</v>
      </c>
      <c r="C13299" s="1">
        <v>28975</v>
      </c>
      <c r="D13299">
        <v>1403</v>
      </c>
      <c r="E13299">
        <v>0</v>
      </c>
      <c r="F13299" t="s">
        <v>20</v>
      </c>
      <c r="G13299" s="1">
        <v>38316</v>
      </c>
      <c r="H13299">
        <v>2</v>
      </c>
      <c r="J13299">
        <v>10</v>
      </c>
      <c r="K13299">
        <v>13607</v>
      </c>
      <c r="L13299" s="1">
        <v>366</v>
      </c>
      <c r="M13299" s="2">
        <f t="shared" si="621"/>
        <v>25.569444444444443</v>
      </c>
      <c r="N13299" s="2" t="str">
        <f t="shared" si="622"/>
        <v/>
      </c>
      <c r="O13299" s="2" t="str">
        <f t="shared" si="623"/>
        <v/>
      </c>
    </row>
    <row r="13300" spans="1:15" x14ac:dyDescent="0.25">
      <c r="A13300">
        <v>13299</v>
      </c>
      <c r="B13300">
        <v>2</v>
      </c>
      <c r="C13300" s="1">
        <v>27168</v>
      </c>
      <c r="D13300">
        <v>1550</v>
      </c>
      <c r="E13300">
        <v>1</v>
      </c>
      <c r="F13300" t="s">
        <v>26</v>
      </c>
      <c r="G13300" s="1">
        <v>38317</v>
      </c>
      <c r="H13300">
        <v>2</v>
      </c>
      <c r="J13300">
        <v>10</v>
      </c>
      <c r="K13300">
        <v>10107</v>
      </c>
      <c r="L13300" s="1">
        <v>366</v>
      </c>
      <c r="M13300" s="2">
        <f t="shared" si="621"/>
        <v>30.519444444444446</v>
      </c>
      <c r="N13300" s="2" t="str">
        <f t="shared" si="622"/>
        <v/>
      </c>
      <c r="O13300" s="2" t="str">
        <f t="shared" si="623"/>
        <v/>
      </c>
    </row>
    <row r="13301" spans="1:15" x14ac:dyDescent="0.25">
      <c r="A13301">
        <v>13300</v>
      </c>
      <c r="B13301">
        <v>3</v>
      </c>
      <c r="C13301" s="1">
        <v>19130</v>
      </c>
      <c r="D13301">
        <v>0</v>
      </c>
      <c r="E13301">
        <v>2</v>
      </c>
      <c r="F13301" t="s">
        <v>14</v>
      </c>
      <c r="G13301" s="1">
        <v>38317</v>
      </c>
      <c r="H13301">
        <v>2</v>
      </c>
      <c r="J13301">
        <v>10</v>
      </c>
      <c r="K13301">
        <v>10207</v>
      </c>
      <c r="L13301" s="1">
        <v>366</v>
      </c>
      <c r="M13301" s="2">
        <f t="shared" si="621"/>
        <v>52.527777777777779</v>
      </c>
      <c r="N13301" s="2" t="str">
        <f t="shared" si="622"/>
        <v/>
      </c>
      <c r="O13301" s="2" t="str">
        <f t="shared" si="623"/>
        <v/>
      </c>
    </row>
    <row r="13302" spans="1:15" x14ac:dyDescent="0.25">
      <c r="A13302">
        <v>13301</v>
      </c>
      <c r="B13302">
        <v>4</v>
      </c>
      <c r="C13302" s="1">
        <v>27171</v>
      </c>
      <c r="D13302">
        <v>0</v>
      </c>
      <c r="E13302">
        <v>0</v>
      </c>
      <c r="F13302" t="s">
        <v>20</v>
      </c>
      <c r="G13302" s="1">
        <v>38321</v>
      </c>
      <c r="H13302">
        <v>2</v>
      </c>
      <c r="J13302">
        <v>10</v>
      </c>
      <c r="K13302">
        <v>13507</v>
      </c>
      <c r="L13302" s="1">
        <v>366</v>
      </c>
      <c r="M13302" s="2">
        <f t="shared" si="621"/>
        <v>30.522222222222222</v>
      </c>
      <c r="N13302" s="2" t="str">
        <f t="shared" si="622"/>
        <v/>
      </c>
      <c r="O13302" s="2" t="str">
        <f t="shared" si="623"/>
        <v/>
      </c>
    </row>
    <row r="13303" spans="1:15" x14ac:dyDescent="0.25">
      <c r="A13303">
        <v>13302</v>
      </c>
      <c r="B13303">
        <v>3</v>
      </c>
      <c r="C13303" s="1">
        <v>25643</v>
      </c>
      <c r="D13303">
        <v>2090</v>
      </c>
      <c r="E13303">
        <v>0</v>
      </c>
      <c r="F13303" t="s">
        <v>14</v>
      </c>
      <c r="G13303" s="1">
        <v>38323</v>
      </c>
      <c r="H13303">
        <v>2</v>
      </c>
      <c r="J13303">
        <v>10</v>
      </c>
      <c r="K13303">
        <v>15707</v>
      </c>
      <c r="L13303" s="1">
        <v>366</v>
      </c>
      <c r="M13303" s="2">
        <f t="shared" si="621"/>
        <v>34.711111111111109</v>
      </c>
      <c r="N13303" s="2" t="str">
        <f t="shared" si="622"/>
        <v/>
      </c>
      <c r="O13303" s="2" t="str">
        <f t="shared" si="623"/>
        <v/>
      </c>
    </row>
    <row r="13304" spans="1:15" x14ac:dyDescent="0.25">
      <c r="A13304">
        <v>13303</v>
      </c>
      <c r="B13304">
        <v>2</v>
      </c>
      <c r="C13304" s="1">
        <v>28551</v>
      </c>
      <c r="D13304">
        <v>0</v>
      </c>
      <c r="E13304">
        <v>0</v>
      </c>
      <c r="F13304" t="s">
        <v>20</v>
      </c>
      <c r="G13304" s="1">
        <v>38324</v>
      </c>
      <c r="H13304">
        <v>2</v>
      </c>
      <c r="J13304">
        <v>10</v>
      </c>
      <c r="K13304">
        <v>10107</v>
      </c>
      <c r="L13304" s="1">
        <v>366</v>
      </c>
      <c r="M13304" s="2">
        <f t="shared" si="621"/>
        <v>26.752777777777776</v>
      </c>
      <c r="N13304" s="2" t="str">
        <f t="shared" si="622"/>
        <v/>
      </c>
      <c r="O13304" s="2" t="str">
        <f t="shared" si="623"/>
        <v/>
      </c>
    </row>
    <row r="13305" spans="1:15" x14ac:dyDescent="0.25">
      <c r="A13305">
        <v>13304</v>
      </c>
      <c r="B13305">
        <v>4</v>
      </c>
      <c r="C13305" s="1">
        <v>38303</v>
      </c>
      <c r="D13305">
        <v>0</v>
      </c>
      <c r="E13305">
        <v>0</v>
      </c>
      <c r="F13305" t="s">
        <v>20</v>
      </c>
      <c r="G13305" s="1">
        <v>38324</v>
      </c>
      <c r="H13305">
        <v>2</v>
      </c>
      <c r="J13305">
        <v>21</v>
      </c>
      <c r="K13305">
        <v>10107</v>
      </c>
      <c r="L13305" s="1">
        <v>366</v>
      </c>
      <c r="M13305" s="2">
        <f t="shared" si="621"/>
        <v>5.8333333333333334E-2</v>
      </c>
      <c r="N13305" s="2" t="str">
        <f t="shared" si="622"/>
        <v/>
      </c>
      <c r="O13305" s="2" t="str">
        <f t="shared" si="623"/>
        <v/>
      </c>
    </row>
    <row r="13306" spans="1:15" x14ac:dyDescent="0.25">
      <c r="A13306">
        <v>13305</v>
      </c>
      <c r="B13306">
        <v>4</v>
      </c>
      <c r="C13306" s="1">
        <v>38284</v>
      </c>
      <c r="D13306">
        <v>0</v>
      </c>
      <c r="E13306">
        <v>0</v>
      </c>
      <c r="F13306" t="s">
        <v>20</v>
      </c>
      <c r="G13306" s="1">
        <v>38324</v>
      </c>
      <c r="H13306">
        <v>2</v>
      </c>
      <c r="J13306">
        <v>21</v>
      </c>
      <c r="K13306">
        <v>10107</v>
      </c>
      <c r="L13306" s="1">
        <v>366</v>
      </c>
      <c r="M13306" s="2">
        <f t="shared" si="621"/>
        <v>0.10833333333333334</v>
      </c>
      <c r="N13306" s="2" t="str">
        <f t="shared" si="622"/>
        <v/>
      </c>
      <c r="O13306" s="2" t="str">
        <f t="shared" si="623"/>
        <v/>
      </c>
    </row>
    <row r="13307" spans="1:15" x14ac:dyDescent="0.25">
      <c r="A13307">
        <v>13306</v>
      </c>
      <c r="B13307">
        <v>2</v>
      </c>
      <c r="C13307" s="1">
        <v>25479</v>
      </c>
      <c r="D13307">
        <v>0</v>
      </c>
      <c r="E13307">
        <v>2</v>
      </c>
      <c r="F13307" t="s">
        <v>14</v>
      </c>
      <c r="G13307" s="1">
        <v>38327</v>
      </c>
      <c r="H13307">
        <v>2</v>
      </c>
      <c r="J13307">
        <v>10</v>
      </c>
      <c r="K13307">
        <v>10307</v>
      </c>
      <c r="L13307" s="1">
        <v>366</v>
      </c>
      <c r="M13307" s="2">
        <f t="shared" si="621"/>
        <v>35.174999999999997</v>
      </c>
      <c r="N13307" s="2" t="str">
        <f t="shared" si="622"/>
        <v/>
      </c>
      <c r="O13307" s="2" t="str">
        <f t="shared" si="623"/>
        <v/>
      </c>
    </row>
    <row r="13308" spans="1:15" x14ac:dyDescent="0.25">
      <c r="A13308">
        <v>13307</v>
      </c>
      <c r="B13308">
        <v>3</v>
      </c>
      <c r="C13308" s="1">
        <v>24839</v>
      </c>
      <c r="D13308">
        <v>0</v>
      </c>
      <c r="E13308">
        <v>0</v>
      </c>
      <c r="F13308" t="s">
        <v>16</v>
      </c>
      <c r="G13308" s="1">
        <v>38327</v>
      </c>
      <c r="H13308">
        <v>0</v>
      </c>
      <c r="J13308">
        <v>21</v>
      </c>
      <c r="K13308">
        <v>88881</v>
      </c>
      <c r="L13308" s="1">
        <v>366</v>
      </c>
      <c r="M13308" s="2">
        <f t="shared" si="621"/>
        <v>36.927777777777777</v>
      </c>
      <c r="N13308" s="2" t="str">
        <f t="shared" si="622"/>
        <v/>
      </c>
      <c r="O13308" s="2" t="str">
        <f t="shared" si="623"/>
        <v/>
      </c>
    </row>
    <row r="13309" spans="1:15" x14ac:dyDescent="0.25">
      <c r="A13309">
        <v>13308</v>
      </c>
      <c r="B13309">
        <v>3</v>
      </c>
      <c r="C13309" s="1">
        <v>26617</v>
      </c>
      <c r="D13309">
        <v>1</v>
      </c>
      <c r="E13309">
        <v>3</v>
      </c>
      <c r="F13309" t="s">
        <v>14</v>
      </c>
      <c r="G13309" s="1">
        <v>38328</v>
      </c>
      <c r="H13309">
        <v>2</v>
      </c>
      <c r="J13309">
        <v>21</v>
      </c>
      <c r="K13309">
        <v>88881</v>
      </c>
      <c r="L13309" s="1">
        <v>366</v>
      </c>
      <c r="M13309" s="2">
        <f t="shared" si="621"/>
        <v>32.06388888888889</v>
      </c>
      <c r="N13309" s="2" t="str">
        <f t="shared" si="622"/>
        <v/>
      </c>
      <c r="O13309" s="2" t="str">
        <f t="shared" si="623"/>
        <v/>
      </c>
    </row>
    <row r="13310" spans="1:15" x14ac:dyDescent="0.25">
      <c r="A13310">
        <v>13309</v>
      </c>
      <c r="B13310">
        <v>4</v>
      </c>
      <c r="C13310" s="1">
        <v>37728</v>
      </c>
      <c r="D13310">
        <v>0</v>
      </c>
      <c r="E13310">
        <v>0</v>
      </c>
      <c r="F13310" t="s">
        <v>20</v>
      </c>
      <c r="G13310" s="1">
        <v>38328</v>
      </c>
      <c r="H13310">
        <v>2</v>
      </c>
      <c r="J13310">
        <v>21</v>
      </c>
      <c r="K13310">
        <v>10107</v>
      </c>
      <c r="L13310" s="1">
        <v>366</v>
      </c>
      <c r="M13310" s="2">
        <f t="shared" si="621"/>
        <v>1.6388888888888888</v>
      </c>
      <c r="N13310" s="2" t="str">
        <f t="shared" si="622"/>
        <v/>
      </c>
      <c r="O13310" s="2" t="str">
        <f t="shared" si="623"/>
        <v/>
      </c>
    </row>
    <row r="13311" spans="1:15" x14ac:dyDescent="0.25">
      <c r="A13311">
        <v>13310</v>
      </c>
      <c r="B13311">
        <v>2</v>
      </c>
      <c r="C13311" s="1">
        <v>21956</v>
      </c>
      <c r="D13311">
        <v>0</v>
      </c>
      <c r="E13311">
        <v>0</v>
      </c>
      <c r="F13311" t="s">
        <v>14</v>
      </c>
      <c r="G13311" s="1">
        <v>38328</v>
      </c>
      <c r="H13311">
        <v>2</v>
      </c>
      <c r="J13311">
        <v>10</v>
      </c>
      <c r="K13311">
        <v>17807</v>
      </c>
      <c r="L13311" s="1">
        <v>366</v>
      </c>
      <c r="M13311" s="2">
        <f t="shared" si="621"/>
        <v>44.825000000000003</v>
      </c>
      <c r="N13311" s="2" t="str">
        <f t="shared" si="622"/>
        <v/>
      </c>
      <c r="O13311" s="2" t="str">
        <f t="shared" si="623"/>
        <v/>
      </c>
    </row>
    <row r="13312" spans="1:15" x14ac:dyDescent="0.25">
      <c r="A13312">
        <v>13311</v>
      </c>
      <c r="B13312">
        <v>2</v>
      </c>
      <c r="C13312" s="1">
        <v>38303</v>
      </c>
      <c r="D13312">
        <v>0</v>
      </c>
      <c r="E13312">
        <v>0</v>
      </c>
      <c r="F13312" t="s">
        <v>20</v>
      </c>
      <c r="G13312" s="1">
        <v>38329</v>
      </c>
      <c r="H13312">
        <v>2</v>
      </c>
      <c r="J13312">
        <v>21</v>
      </c>
      <c r="K13312">
        <v>10107</v>
      </c>
      <c r="L13312" s="1">
        <v>366</v>
      </c>
      <c r="M13312" s="2">
        <f t="shared" si="621"/>
        <v>7.2222222222222215E-2</v>
      </c>
      <c r="N13312" s="2" t="str">
        <f t="shared" si="622"/>
        <v/>
      </c>
      <c r="O13312" s="2" t="str">
        <f t="shared" si="623"/>
        <v/>
      </c>
    </row>
    <row r="13313" spans="1:15" x14ac:dyDescent="0.25">
      <c r="A13313">
        <v>13312</v>
      </c>
      <c r="B13313">
        <v>2</v>
      </c>
      <c r="C13313" s="1">
        <v>14857</v>
      </c>
      <c r="D13313">
        <v>1155</v>
      </c>
      <c r="E13313">
        <v>0</v>
      </c>
      <c r="F13313" t="s">
        <v>14</v>
      </c>
      <c r="G13313" s="1">
        <v>38329</v>
      </c>
      <c r="H13313">
        <v>2</v>
      </c>
      <c r="J13313">
        <v>10</v>
      </c>
      <c r="K13313">
        <v>16807</v>
      </c>
      <c r="L13313" s="1">
        <v>366</v>
      </c>
      <c r="M13313" s="2">
        <f t="shared" si="621"/>
        <v>64.263888888888886</v>
      </c>
      <c r="N13313" s="2" t="str">
        <f t="shared" si="622"/>
        <v/>
      </c>
      <c r="O13313" s="2" t="str">
        <f t="shared" si="623"/>
        <v/>
      </c>
    </row>
    <row r="13314" spans="1:15" x14ac:dyDescent="0.25">
      <c r="A13314">
        <v>13313</v>
      </c>
      <c r="B13314">
        <v>2</v>
      </c>
      <c r="C13314" s="1">
        <v>20227</v>
      </c>
      <c r="D13314">
        <v>0</v>
      </c>
      <c r="E13314">
        <v>2</v>
      </c>
      <c r="F13314" t="s">
        <v>14</v>
      </c>
      <c r="G13314" s="1">
        <v>38329</v>
      </c>
      <c r="H13314">
        <v>2</v>
      </c>
      <c r="J13314">
        <v>10</v>
      </c>
      <c r="K13314">
        <v>16807</v>
      </c>
      <c r="L13314" s="1">
        <v>366</v>
      </c>
      <c r="M13314" s="2">
        <f t="shared" si="621"/>
        <v>49.555555555555557</v>
      </c>
      <c r="N13314" s="2" t="str">
        <f t="shared" si="622"/>
        <v/>
      </c>
      <c r="O13314" s="2" t="str">
        <f t="shared" si="623"/>
        <v/>
      </c>
    </row>
    <row r="13315" spans="1:15" x14ac:dyDescent="0.25">
      <c r="A13315">
        <v>13314</v>
      </c>
      <c r="B13315">
        <v>4</v>
      </c>
      <c r="C13315" s="1">
        <v>32272</v>
      </c>
      <c r="D13315">
        <v>0</v>
      </c>
      <c r="E13315">
        <v>0</v>
      </c>
      <c r="F13315" t="s">
        <v>20</v>
      </c>
      <c r="G13315" s="1">
        <v>38330</v>
      </c>
      <c r="H13315">
        <v>2</v>
      </c>
      <c r="J13315">
        <v>21</v>
      </c>
      <c r="K13315">
        <v>10107</v>
      </c>
      <c r="L13315" s="1">
        <v>366</v>
      </c>
      <c r="M13315" s="2">
        <f t="shared" si="621"/>
        <v>16.583333333333332</v>
      </c>
      <c r="N13315" s="2" t="str">
        <f t="shared" si="622"/>
        <v/>
      </c>
      <c r="O13315" s="2" t="str">
        <f t="shared" si="623"/>
        <v/>
      </c>
    </row>
    <row r="13316" spans="1:15" x14ac:dyDescent="0.25">
      <c r="A13316">
        <v>13315</v>
      </c>
      <c r="B13316">
        <v>3</v>
      </c>
      <c r="C13316" s="1">
        <v>19102</v>
      </c>
      <c r="D13316">
        <v>0</v>
      </c>
      <c r="E13316">
        <v>0</v>
      </c>
      <c r="F13316" t="s">
        <v>13</v>
      </c>
      <c r="G13316" s="1">
        <v>38330</v>
      </c>
      <c r="H13316">
        <v>2</v>
      </c>
      <c r="J13316">
        <v>10</v>
      </c>
      <c r="K13316">
        <v>10107</v>
      </c>
      <c r="L13316" s="1">
        <v>366</v>
      </c>
      <c r="M13316" s="2">
        <f t="shared" si="621"/>
        <v>52.641666666666666</v>
      </c>
      <c r="N13316" s="2" t="str">
        <f t="shared" si="622"/>
        <v/>
      </c>
      <c r="O13316" s="2" t="str">
        <f t="shared" si="623"/>
        <v/>
      </c>
    </row>
    <row r="13317" spans="1:15" x14ac:dyDescent="0.25">
      <c r="A13317">
        <v>13316</v>
      </c>
      <c r="B13317">
        <v>3</v>
      </c>
      <c r="C13317" s="1">
        <v>25931</v>
      </c>
      <c r="D13317">
        <v>0</v>
      </c>
      <c r="E13317">
        <v>0</v>
      </c>
      <c r="F13317" t="s">
        <v>14</v>
      </c>
      <c r="G13317" s="1">
        <v>38330</v>
      </c>
      <c r="H13317">
        <v>2</v>
      </c>
      <c r="J13317">
        <v>10</v>
      </c>
      <c r="K13317">
        <v>16707</v>
      </c>
      <c r="L13317" s="1">
        <v>366</v>
      </c>
      <c r="M13317" s="2">
        <f t="shared" ref="M13317:M13380" si="624">DAYS360(C13317,G13317,TRUE)/360</f>
        <v>33.944444444444443</v>
      </c>
      <c r="N13317" s="2" t="str">
        <f t="shared" ref="N13317:N13380" si="625">IF(DAYS360(C13317,L13317)/360&gt;0,DAYS360(C13317,L13317)/360,"")</f>
        <v/>
      </c>
      <c r="O13317" s="2" t="str">
        <f t="shared" ref="O13317:O13380" si="626">IF(N13317="","",N13317-M13317)</f>
        <v/>
      </c>
    </row>
    <row r="13318" spans="1:15" x14ac:dyDescent="0.25">
      <c r="A13318">
        <v>13317</v>
      </c>
      <c r="B13318">
        <v>3</v>
      </c>
      <c r="C13318" s="1">
        <v>20599</v>
      </c>
      <c r="D13318">
        <v>0</v>
      </c>
      <c r="E13318">
        <v>2</v>
      </c>
      <c r="F13318" t="s">
        <v>14</v>
      </c>
      <c r="G13318" s="1">
        <v>38330</v>
      </c>
      <c r="H13318">
        <v>2</v>
      </c>
      <c r="J13318">
        <v>10</v>
      </c>
      <c r="K13318">
        <v>10807</v>
      </c>
      <c r="L13318" s="1">
        <v>366</v>
      </c>
      <c r="M13318" s="2">
        <f t="shared" si="624"/>
        <v>48.541666666666664</v>
      </c>
      <c r="N13318" s="2" t="str">
        <f t="shared" si="625"/>
        <v/>
      </c>
      <c r="O13318" s="2" t="str">
        <f t="shared" si="626"/>
        <v/>
      </c>
    </row>
    <row r="13319" spans="1:15" x14ac:dyDescent="0.25">
      <c r="A13319">
        <v>13318</v>
      </c>
      <c r="B13319">
        <v>2</v>
      </c>
      <c r="C13319" s="1">
        <v>24032</v>
      </c>
      <c r="D13319">
        <v>0</v>
      </c>
      <c r="E13319">
        <v>0</v>
      </c>
      <c r="F13319" t="s">
        <v>13</v>
      </c>
      <c r="G13319" s="1">
        <v>38331</v>
      </c>
      <c r="H13319">
        <v>0</v>
      </c>
      <c r="J13319">
        <v>21</v>
      </c>
      <c r="K13319">
        <v>88882</v>
      </c>
      <c r="L13319" s="1">
        <v>366</v>
      </c>
      <c r="M13319" s="2">
        <f t="shared" si="624"/>
        <v>39.147222222222226</v>
      </c>
      <c r="N13319" s="2" t="str">
        <f t="shared" si="625"/>
        <v/>
      </c>
      <c r="O13319" s="2" t="str">
        <f t="shared" si="626"/>
        <v/>
      </c>
    </row>
    <row r="13320" spans="1:15" x14ac:dyDescent="0.25">
      <c r="A13320">
        <v>13319</v>
      </c>
      <c r="B13320">
        <v>2</v>
      </c>
      <c r="C13320" s="1">
        <v>25482</v>
      </c>
      <c r="D13320">
        <v>0</v>
      </c>
      <c r="E13320">
        <v>0</v>
      </c>
      <c r="F13320" t="s">
        <v>13</v>
      </c>
      <c r="G13320" s="1">
        <v>38331</v>
      </c>
      <c r="H13320">
        <v>0</v>
      </c>
      <c r="J13320">
        <v>23</v>
      </c>
      <c r="K13320">
        <v>88883</v>
      </c>
      <c r="L13320" s="1">
        <v>366</v>
      </c>
      <c r="M13320" s="2">
        <f t="shared" si="624"/>
        <v>35.177777777777777</v>
      </c>
      <c r="N13320" s="2" t="str">
        <f t="shared" si="625"/>
        <v/>
      </c>
      <c r="O13320" s="2" t="str">
        <f t="shared" si="626"/>
        <v/>
      </c>
    </row>
    <row r="13321" spans="1:15" x14ac:dyDescent="0.25">
      <c r="A13321">
        <v>13320</v>
      </c>
      <c r="B13321">
        <v>1</v>
      </c>
      <c r="C13321" t="s">
        <v>12</v>
      </c>
      <c r="D13321">
        <v>0</v>
      </c>
      <c r="E13321">
        <v>0</v>
      </c>
      <c r="F13321" t="s">
        <v>13</v>
      </c>
      <c r="G13321" s="1">
        <v>38331</v>
      </c>
      <c r="H13321">
        <v>4</v>
      </c>
      <c r="J13321">
        <v>61</v>
      </c>
      <c r="K13321">
        <v>10107</v>
      </c>
      <c r="L13321" s="1">
        <v>366</v>
      </c>
      <c r="O13321" s="2" t="str">
        <f t="shared" si="626"/>
        <v/>
      </c>
    </row>
    <row r="13322" spans="1:15" x14ac:dyDescent="0.25">
      <c r="A13322">
        <v>13321</v>
      </c>
      <c r="B13322">
        <v>2</v>
      </c>
      <c r="C13322" s="1">
        <v>23995</v>
      </c>
      <c r="D13322">
        <v>0</v>
      </c>
      <c r="E13322">
        <v>0</v>
      </c>
      <c r="F13322" t="s">
        <v>14</v>
      </c>
      <c r="G13322" s="1">
        <v>38331</v>
      </c>
      <c r="H13322">
        <v>2</v>
      </c>
      <c r="J13322">
        <v>10</v>
      </c>
      <c r="K13322">
        <v>16707</v>
      </c>
      <c r="L13322" s="1">
        <v>366</v>
      </c>
      <c r="M13322" s="2">
        <f t="shared" si="624"/>
        <v>39.25</v>
      </c>
      <c r="N13322" s="2" t="str">
        <f t="shared" si="625"/>
        <v/>
      </c>
      <c r="O13322" s="2" t="str">
        <f t="shared" si="626"/>
        <v/>
      </c>
    </row>
    <row r="13323" spans="1:15" x14ac:dyDescent="0.25">
      <c r="A13323">
        <v>13322</v>
      </c>
      <c r="B13323">
        <v>3</v>
      </c>
      <c r="C13323" s="1">
        <v>19780</v>
      </c>
      <c r="D13323">
        <v>0</v>
      </c>
      <c r="E13323">
        <v>0</v>
      </c>
      <c r="F13323" t="s">
        <v>14</v>
      </c>
      <c r="G13323" s="1">
        <v>38331</v>
      </c>
      <c r="H13323">
        <v>2</v>
      </c>
      <c r="J13323">
        <v>10</v>
      </c>
      <c r="K13323">
        <v>10907</v>
      </c>
      <c r="L13323" s="1">
        <v>366</v>
      </c>
      <c r="M13323" s="2">
        <f t="shared" si="624"/>
        <v>50.791666666666664</v>
      </c>
      <c r="N13323" s="2" t="str">
        <f t="shared" si="625"/>
        <v/>
      </c>
      <c r="O13323" s="2" t="str">
        <f t="shared" si="626"/>
        <v/>
      </c>
    </row>
    <row r="13324" spans="1:15" x14ac:dyDescent="0.25">
      <c r="A13324">
        <v>13323</v>
      </c>
      <c r="B13324">
        <v>2</v>
      </c>
      <c r="C13324" s="1">
        <v>30595</v>
      </c>
      <c r="D13324">
        <v>0</v>
      </c>
      <c r="E13324">
        <v>0</v>
      </c>
      <c r="F13324" t="s">
        <v>20</v>
      </c>
      <c r="G13324" s="1">
        <v>38331</v>
      </c>
      <c r="H13324">
        <v>2</v>
      </c>
      <c r="J13324">
        <v>10</v>
      </c>
      <c r="K13324">
        <v>10807</v>
      </c>
      <c r="L13324" s="1">
        <v>366</v>
      </c>
      <c r="M13324" s="2">
        <f t="shared" si="624"/>
        <v>21.177777777777777</v>
      </c>
      <c r="N13324" s="2" t="str">
        <f t="shared" si="625"/>
        <v/>
      </c>
      <c r="O13324" s="2" t="str">
        <f t="shared" si="626"/>
        <v/>
      </c>
    </row>
    <row r="13325" spans="1:15" x14ac:dyDescent="0.25">
      <c r="A13325">
        <v>13324</v>
      </c>
      <c r="B13325">
        <v>4</v>
      </c>
      <c r="C13325" s="1">
        <v>28890</v>
      </c>
      <c r="D13325">
        <v>0</v>
      </c>
      <c r="E13325">
        <v>0</v>
      </c>
      <c r="F13325" t="s">
        <v>20</v>
      </c>
      <c r="G13325" s="1">
        <v>38331</v>
      </c>
      <c r="H13325">
        <v>2</v>
      </c>
      <c r="J13325">
        <v>10</v>
      </c>
      <c r="K13325">
        <v>10207</v>
      </c>
      <c r="L13325" s="1">
        <v>366</v>
      </c>
      <c r="M13325" s="2">
        <f t="shared" si="624"/>
        <v>25.85</v>
      </c>
      <c r="N13325" s="2" t="str">
        <f t="shared" si="625"/>
        <v/>
      </c>
      <c r="O13325" s="2" t="str">
        <f t="shared" si="626"/>
        <v/>
      </c>
    </row>
    <row r="13326" spans="1:15" x14ac:dyDescent="0.25">
      <c r="A13326">
        <v>13325</v>
      </c>
      <c r="B13326">
        <v>3</v>
      </c>
      <c r="C13326" s="1">
        <v>28662</v>
      </c>
      <c r="D13326">
        <v>0</v>
      </c>
      <c r="E13326">
        <v>0</v>
      </c>
      <c r="F13326" t="s">
        <v>14</v>
      </c>
      <c r="G13326" s="1">
        <v>38334</v>
      </c>
      <c r="H13326">
        <v>2</v>
      </c>
      <c r="J13326">
        <v>10</v>
      </c>
      <c r="K13326">
        <v>10807</v>
      </c>
      <c r="L13326" s="1">
        <v>366</v>
      </c>
      <c r="M13326" s="2">
        <f t="shared" si="624"/>
        <v>26.477777777777778</v>
      </c>
      <c r="N13326" s="2" t="str">
        <f t="shared" si="625"/>
        <v/>
      </c>
      <c r="O13326" s="2" t="str">
        <f t="shared" si="626"/>
        <v/>
      </c>
    </row>
    <row r="13327" spans="1:15" x14ac:dyDescent="0.25">
      <c r="A13327">
        <v>13326</v>
      </c>
      <c r="B13327">
        <v>3</v>
      </c>
      <c r="C13327" s="1">
        <v>22622</v>
      </c>
      <c r="D13327">
        <v>0</v>
      </c>
      <c r="E13327">
        <v>0</v>
      </c>
      <c r="F13327" t="s">
        <v>14</v>
      </c>
      <c r="G13327" s="1">
        <v>38334</v>
      </c>
      <c r="H13327">
        <v>2</v>
      </c>
      <c r="J13327">
        <v>10</v>
      </c>
      <c r="K13327">
        <v>14607</v>
      </c>
      <c r="L13327" s="1">
        <v>366</v>
      </c>
      <c r="M13327" s="2">
        <f t="shared" si="624"/>
        <v>43.016666666666666</v>
      </c>
      <c r="N13327" s="2" t="str">
        <f t="shared" si="625"/>
        <v/>
      </c>
      <c r="O13327" s="2" t="str">
        <f t="shared" si="626"/>
        <v/>
      </c>
    </row>
    <row r="13328" spans="1:15" x14ac:dyDescent="0.25">
      <c r="A13328">
        <v>13327</v>
      </c>
      <c r="B13328">
        <v>2</v>
      </c>
      <c r="C13328" s="1">
        <v>21600</v>
      </c>
      <c r="D13328">
        <v>2000</v>
      </c>
      <c r="E13328">
        <v>0</v>
      </c>
      <c r="F13328" t="s">
        <v>16</v>
      </c>
      <c r="G13328" s="1">
        <v>38334</v>
      </c>
      <c r="H13328">
        <v>0</v>
      </c>
      <c r="J13328">
        <v>21</v>
      </c>
      <c r="K13328">
        <v>88881</v>
      </c>
      <c r="L13328" s="1">
        <v>366</v>
      </c>
      <c r="M13328" s="2">
        <f t="shared" si="624"/>
        <v>45.81666666666667</v>
      </c>
      <c r="N13328" s="2" t="str">
        <f t="shared" si="625"/>
        <v/>
      </c>
      <c r="O13328" s="2" t="str">
        <f t="shared" si="626"/>
        <v/>
      </c>
    </row>
    <row r="13329" spans="1:15" x14ac:dyDescent="0.25">
      <c r="A13329">
        <v>13328</v>
      </c>
      <c r="B13329">
        <v>2</v>
      </c>
      <c r="C13329" s="1">
        <v>14815</v>
      </c>
      <c r="D13329">
        <v>2366</v>
      </c>
      <c r="E13329">
        <v>0</v>
      </c>
      <c r="F13329" t="s">
        <v>14</v>
      </c>
      <c r="G13329" s="1">
        <v>38335</v>
      </c>
      <c r="H13329">
        <v>2</v>
      </c>
      <c r="J13329">
        <v>21</v>
      </c>
      <c r="K13329">
        <v>88881</v>
      </c>
      <c r="L13329" s="1">
        <v>366</v>
      </c>
      <c r="M13329" s="2">
        <f t="shared" si="624"/>
        <v>64.391666666666666</v>
      </c>
      <c r="N13329" s="2" t="str">
        <f t="shared" si="625"/>
        <v/>
      </c>
      <c r="O13329" s="2" t="str">
        <f t="shared" si="626"/>
        <v/>
      </c>
    </row>
    <row r="13330" spans="1:15" x14ac:dyDescent="0.25">
      <c r="A13330">
        <v>13329</v>
      </c>
      <c r="B13330">
        <v>3</v>
      </c>
      <c r="C13330" s="1">
        <v>22531</v>
      </c>
      <c r="D13330">
        <v>0</v>
      </c>
      <c r="E13330">
        <v>0</v>
      </c>
      <c r="F13330" t="s">
        <v>14</v>
      </c>
      <c r="G13330" s="1">
        <v>38335</v>
      </c>
      <c r="H13330">
        <v>2</v>
      </c>
      <c r="J13330">
        <v>10</v>
      </c>
      <c r="K13330">
        <v>10207</v>
      </c>
      <c r="L13330" s="1">
        <v>366</v>
      </c>
      <c r="M13330" s="2">
        <f t="shared" si="624"/>
        <v>43.269444444444446</v>
      </c>
      <c r="N13330" s="2" t="str">
        <f t="shared" si="625"/>
        <v/>
      </c>
      <c r="O13330" s="2" t="str">
        <f t="shared" si="626"/>
        <v/>
      </c>
    </row>
    <row r="13331" spans="1:15" x14ac:dyDescent="0.25">
      <c r="A13331">
        <v>13330</v>
      </c>
      <c r="B13331">
        <v>3</v>
      </c>
      <c r="C13331" s="1">
        <v>16877</v>
      </c>
      <c r="D13331">
        <v>0</v>
      </c>
      <c r="E13331">
        <v>0</v>
      </c>
      <c r="F13331" t="s">
        <v>13</v>
      </c>
      <c r="G13331" s="1">
        <v>38335</v>
      </c>
      <c r="H13331">
        <v>0</v>
      </c>
      <c r="J13331">
        <v>25</v>
      </c>
      <c r="K13331">
        <v>88882</v>
      </c>
      <c r="L13331" s="1">
        <v>366</v>
      </c>
      <c r="M13331" s="2">
        <f t="shared" si="624"/>
        <v>58.744444444444447</v>
      </c>
      <c r="N13331" s="2" t="str">
        <f t="shared" si="625"/>
        <v/>
      </c>
      <c r="O13331" s="2" t="str">
        <f t="shared" si="626"/>
        <v/>
      </c>
    </row>
    <row r="13332" spans="1:15" x14ac:dyDescent="0.25">
      <c r="A13332">
        <v>13331</v>
      </c>
      <c r="B13332">
        <v>2</v>
      </c>
      <c r="C13332" s="1">
        <v>27475</v>
      </c>
      <c r="D13332">
        <v>0</v>
      </c>
      <c r="E13332">
        <v>0</v>
      </c>
      <c r="F13332" t="s">
        <v>13</v>
      </c>
      <c r="G13332" s="1">
        <v>38335</v>
      </c>
      <c r="H13332">
        <v>0</v>
      </c>
      <c r="J13332">
        <v>21</v>
      </c>
      <c r="K13332">
        <v>88882</v>
      </c>
      <c r="L13332" s="1">
        <v>366</v>
      </c>
      <c r="M13332" s="2">
        <f t="shared" si="624"/>
        <v>29.727777777777778</v>
      </c>
      <c r="N13332" s="2" t="str">
        <f t="shared" si="625"/>
        <v/>
      </c>
      <c r="O13332" s="2" t="str">
        <f t="shared" si="626"/>
        <v/>
      </c>
    </row>
    <row r="13333" spans="1:15" x14ac:dyDescent="0.25">
      <c r="A13333">
        <v>13332</v>
      </c>
      <c r="B13333">
        <v>3</v>
      </c>
      <c r="C13333" s="1">
        <v>19992</v>
      </c>
      <c r="D13333">
        <v>0</v>
      </c>
      <c r="E13333">
        <v>0</v>
      </c>
      <c r="F13333" t="s">
        <v>13</v>
      </c>
      <c r="G13333" s="1">
        <v>38335</v>
      </c>
      <c r="H13333">
        <v>0</v>
      </c>
      <c r="J13333">
        <v>21</v>
      </c>
      <c r="K13333">
        <v>88882</v>
      </c>
      <c r="L13333" s="1">
        <v>366</v>
      </c>
      <c r="M13333" s="2">
        <f t="shared" si="624"/>
        <v>50.219444444444441</v>
      </c>
      <c r="N13333" s="2" t="str">
        <f t="shared" si="625"/>
        <v/>
      </c>
      <c r="O13333" s="2" t="str">
        <f t="shared" si="626"/>
        <v/>
      </c>
    </row>
    <row r="13334" spans="1:15" x14ac:dyDescent="0.25">
      <c r="A13334">
        <v>13333</v>
      </c>
      <c r="B13334">
        <v>2</v>
      </c>
      <c r="C13334" s="1">
        <v>24424</v>
      </c>
      <c r="D13334">
        <v>0</v>
      </c>
      <c r="E13334">
        <v>1</v>
      </c>
      <c r="F13334" t="s">
        <v>14</v>
      </c>
      <c r="G13334" s="1">
        <v>38337</v>
      </c>
      <c r="H13334">
        <v>2</v>
      </c>
      <c r="J13334">
        <v>10</v>
      </c>
      <c r="K13334">
        <v>10107</v>
      </c>
      <c r="L13334" s="1">
        <v>366</v>
      </c>
      <c r="M13334" s="2">
        <f t="shared" si="624"/>
        <v>38.091666666666669</v>
      </c>
      <c r="N13334" s="2" t="str">
        <f t="shared" si="625"/>
        <v/>
      </c>
      <c r="O13334" s="2" t="str">
        <f t="shared" si="626"/>
        <v/>
      </c>
    </row>
    <row r="13335" spans="1:15" x14ac:dyDescent="0.25">
      <c r="A13335">
        <v>13334</v>
      </c>
      <c r="B13335">
        <v>2</v>
      </c>
      <c r="C13335" s="1">
        <v>26737</v>
      </c>
      <c r="D13335">
        <v>0</v>
      </c>
      <c r="E13335">
        <v>0</v>
      </c>
      <c r="F13335" t="s">
        <v>14</v>
      </c>
      <c r="G13335" s="1">
        <v>38337</v>
      </c>
      <c r="H13335">
        <v>2</v>
      </c>
      <c r="J13335">
        <v>10</v>
      </c>
      <c r="K13335">
        <v>10107</v>
      </c>
      <c r="L13335" s="1">
        <v>366</v>
      </c>
      <c r="M13335" s="2">
        <f t="shared" si="624"/>
        <v>31.755555555555556</v>
      </c>
      <c r="N13335" s="2" t="str">
        <f t="shared" si="625"/>
        <v/>
      </c>
      <c r="O13335" s="2" t="str">
        <f t="shared" si="626"/>
        <v/>
      </c>
    </row>
    <row r="13336" spans="1:15" x14ac:dyDescent="0.25">
      <c r="A13336">
        <v>13335</v>
      </c>
      <c r="B13336">
        <v>4</v>
      </c>
      <c r="C13336" s="1">
        <v>28744</v>
      </c>
      <c r="D13336">
        <v>0</v>
      </c>
      <c r="E13336">
        <v>0</v>
      </c>
      <c r="F13336" t="s">
        <v>17</v>
      </c>
      <c r="G13336" s="1">
        <v>38338</v>
      </c>
      <c r="H13336">
        <v>2</v>
      </c>
      <c r="J13336">
        <v>10</v>
      </c>
      <c r="K13336">
        <v>13507</v>
      </c>
      <c r="L13336" s="1">
        <v>366</v>
      </c>
      <c r="M13336" s="2">
        <f t="shared" si="624"/>
        <v>26.266666666666666</v>
      </c>
      <c r="N13336" s="2" t="str">
        <f t="shared" si="625"/>
        <v/>
      </c>
      <c r="O13336" s="2" t="str">
        <f t="shared" si="626"/>
        <v/>
      </c>
    </row>
    <row r="13337" spans="1:15" x14ac:dyDescent="0.25">
      <c r="A13337">
        <v>13336</v>
      </c>
      <c r="B13337">
        <v>3</v>
      </c>
      <c r="C13337" s="1">
        <v>24957</v>
      </c>
      <c r="D13337">
        <v>0</v>
      </c>
      <c r="E13337">
        <v>1</v>
      </c>
      <c r="F13337" t="s">
        <v>26</v>
      </c>
      <c r="G13337" s="1">
        <v>38342</v>
      </c>
      <c r="H13337">
        <v>2</v>
      </c>
      <c r="J13337">
        <v>10</v>
      </c>
      <c r="K13337">
        <v>18707</v>
      </c>
      <c r="L13337" s="1">
        <v>366</v>
      </c>
      <c r="M13337" s="2">
        <f t="shared" si="624"/>
        <v>36.644444444444446</v>
      </c>
      <c r="N13337" s="2" t="str">
        <f t="shared" si="625"/>
        <v/>
      </c>
      <c r="O13337" s="2" t="str">
        <f t="shared" si="626"/>
        <v/>
      </c>
    </row>
    <row r="13338" spans="1:15" x14ac:dyDescent="0.25">
      <c r="A13338">
        <v>13337</v>
      </c>
      <c r="B13338">
        <v>4</v>
      </c>
      <c r="C13338" s="1">
        <v>26437</v>
      </c>
      <c r="D13338">
        <v>1890</v>
      </c>
      <c r="E13338">
        <v>0</v>
      </c>
      <c r="F13338" t="s">
        <v>20</v>
      </c>
      <c r="G13338" s="1">
        <v>38342</v>
      </c>
      <c r="H13338">
        <v>2</v>
      </c>
      <c r="J13338">
        <v>10</v>
      </c>
      <c r="K13338">
        <v>17807</v>
      </c>
      <c r="L13338" s="1">
        <v>366</v>
      </c>
      <c r="M13338" s="2">
        <f t="shared" si="624"/>
        <v>32.591666666666669</v>
      </c>
      <c r="N13338" s="2" t="str">
        <f t="shared" si="625"/>
        <v/>
      </c>
      <c r="O13338" s="2" t="str">
        <f t="shared" si="626"/>
        <v/>
      </c>
    </row>
    <row r="13339" spans="1:15" x14ac:dyDescent="0.25">
      <c r="A13339">
        <v>13338</v>
      </c>
      <c r="B13339">
        <v>2</v>
      </c>
      <c r="C13339" s="1">
        <v>18499</v>
      </c>
      <c r="D13339">
        <v>0</v>
      </c>
      <c r="E13339">
        <v>2</v>
      </c>
      <c r="F13339" t="s">
        <v>14</v>
      </c>
      <c r="G13339" s="1">
        <v>38342</v>
      </c>
      <c r="H13339">
        <v>2</v>
      </c>
      <c r="J13339">
        <v>10</v>
      </c>
      <c r="K13339">
        <v>18319</v>
      </c>
      <c r="L13339" s="1">
        <v>366</v>
      </c>
      <c r="M13339" s="2">
        <f t="shared" si="624"/>
        <v>54.325000000000003</v>
      </c>
      <c r="N13339" s="2" t="str">
        <f t="shared" si="625"/>
        <v/>
      </c>
      <c r="O13339" s="2" t="str">
        <f t="shared" si="626"/>
        <v/>
      </c>
    </row>
    <row r="13340" spans="1:15" x14ac:dyDescent="0.25">
      <c r="A13340">
        <v>13339</v>
      </c>
      <c r="B13340">
        <v>2</v>
      </c>
      <c r="C13340" s="1">
        <v>34069</v>
      </c>
      <c r="D13340">
        <v>0</v>
      </c>
      <c r="E13340">
        <v>0</v>
      </c>
      <c r="F13340" t="s">
        <v>20</v>
      </c>
      <c r="G13340" s="1">
        <v>38343</v>
      </c>
      <c r="H13340">
        <v>2</v>
      </c>
      <c r="J13340">
        <v>21</v>
      </c>
      <c r="K13340">
        <v>10107</v>
      </c>
      <c r="L13340" s="1">
        <v>366</v>
      </c>
      <c r="M13340" s="2">
        <f t="shared" si="624"/>
        <v>11.7</v>
      </c>
      <c r="N13340" s="2" t="str">
        <f t="shared" si="625"/>
        <v/>
      </c>
      <c r="O13340" s="2" t="str">
        <f t="shared" si="626"/>
        <v/>
      </c>
    </row>
    <row r="13341" spans="1:15" x14ac:dyDescent="0.25">
      <c r="A13341">
        <v>13340</v>
      </c>
      <c r="B13341">
        <v>2</v>
      </c>
      <c r="C13341" s="1">
        <v>18765</v>
      </c>
      <c r="D13341">
        <v>0</v>
      </c>
      <c r="E13341">
        <v>0</v>
      </c>
      <c r="F13341" t="s">
        <v>14</v>
      </c>
      <c r="G13341" s="1">
        <v>38343</v>
      </c>
      <c r="H13341">
        <v>2</v>
      </c>
      <c r="J13341">
        <v>10</v>
      </c>
      <c r="K13341">
        <v>10907</v>
      </c>
      <c r="L13341" s="1">
        <v>366</v>
      </c>
      <c r="M13341" s="2">
        <f t="shared" si="624"/>
        <v>53.597222222222221</v>
      </c>
      <c r="N13341" s="2" t="str">
        <f t="shared" si="625"/>
        <v/>
      </c>
      <c r="O13341" s="2" t="str">
        <f t="shared" si="626"/>
        <v/>
      </c>
    </row>
    <row r="13342" spans="1:15" x14ac:dyDescent="0.25">
      <c r="A13342">
        <v>13341</v>
      </c>
      <c r="B13342">
        <v>3</v>
      </c>
      <c r="C13342" s="1">
        <v>17925</v>
      </c>
      <c r="D13342">
        <v>1896</v>
      </c>
      <c r="E13342">
        <v>0</v>
      </c>
      <c r="F13342" t="s">
        <v>14</v>
      </c>
      <c r="G13342" s="1">
        <v>38343</v>
      </c>
      <c r="H13342">
        <v>0</v>
      </c>
      <c r="J13342">
        <v>21</v>
      </c>
      <c r="K13342">
        <v>88881</v>
      </c>
      <c r="L13342" s="1">
        <v>366</v>
      </c>
      <c r="M13342" s="2">
        <f t="shared" si="624"/>
        <v>55.902777777777779</v>
      </c>
      <c r="N13342" s="2" t="str">
        <f t="shared" si="625"/>
        <v/>
      </c>
      <c r="O13342" s="2" t="str">
        <f t="shared" si="626"/>
        <v/>
      </c>
    </row>
    <row r="13343" spans="1:15" x14ac:dyDescent="0.25">
      <c r="A13343">
        <v>13342</v>
      </c>
      <c r="B13343">
        <v>2</v>
      </c>
      <c r="C13343" s="1">
        <v>20173</v>
      </c>
      <c r="D13343">
        <v>1016</v>
      </c>
      <c r="E13343">
        <v>2</v>
      </c>
      <c r="F13343" t="s">
        <v>14</v>
      </c>
      <c r="G13343" s="1">
        <v>38344</v>
      </c>
      <c r="H13343">
        <v>2</v>
      </c>
      <c r="J13343">
        <v>10</v>
      </c>
      <c r="K13343">
        <v>13607</v>
      </c>
      <c r="L13343" s="1">
        <v>366</v>
      </c>
      <c r="M13343" s="2">
        <f t="shared" si="624"/>
        <v>49.744444444444447</v>
      </c>
      <c r="N13343" s="2" t="str">
        <f t="shared" si="625"/>
        <v/>
      </c>
      <c r="O13343" s="2" t="str">
        <f t="shared" si="626"/>
        <v/>
      </c>
    </row>
    <row r="13344" spans="1:15" x14ac:dyDescent="0.25">
      <c r="A13344">
        <v>13343</v>
      </c>
      <c r="B13344">
        <v>4</v>
      </c>
      <c r="C13344" s="1">
        <v>38203</v>
      </c>
      <c r="D13344">
        <v>0</v>
      </c>
      <c r="E13344">
        <v>0</v>
      </c>
      <c r="F13344" t="s">
        <v>20</v>
      </c>
      <c r="G13344" s="1">
        <v>38345</v>
      </c>
      <c r="H13344">
        <v>2</v>
      </c>
      <c r="J13344">
        <v>21</v>
      </c>
      <c r="K13344">
        <v>10107</v>
      </c>
      <c r="L13344" s="1">
        <v>366</v>
      </c>
      <c r="M13344" s="2">
        <f t="shared" si="624"/>
        <v>0.3888888888888889</v>
      </c>
      <c r="N13344" s="2" t="str">
        <f t="shared" si="625"/>
        <v/>
      </c>
      <c r="O13344" s="2" t="str">
        <f t="shared" si="626"/>
        <v/>
      </c>
    </row>
    <row r="13345" spans="1:15" x14ac:dyDescent="0.25">
      <c r="A13345">
        <v>13344</v>
      </c>
      <c r="B13345">
        <v>1</v>
      </c>
      <c r="C13345" t="s">
        <v>12</v>
      </c>
      <c r="D13345">
        <v>0</v>
      </c>
      <c r="E13345">
        <v>0</v>
      </c>
      <c r="F13345" t="s">
        <v>13</v>
      </c>
      <c r="G13345" s="1">
        <v>38348</v>
      </c>
      <c r="H13345">
        <v>4</v>
      </c>
      <c r="J13345">
        <v>61</v>
      </c>
      <c r="K13345">
        <v>10107</v>
      </c>
      <c r="L13345" s="1">
        <v>366</v>
      </c>
      <c r="O13345" s="2" t="str">
        <f t="shared" si="626"/>
        <v/>
      </c>
    </row>
    <row r="13346" spans="1:15" x14ac:dyDescent="0.25">
      <c r="A13346">
        <v>13345</v>
      </c>
      <c r="B13346">
        <v>2</v>
      </c>
      <c r="C13346" s="1">
        <v>32125</v>
      </c>
      <c r="D13346">
        <v>0</v>
      </c>
      <c r="E13346">
        <v>0</v>
      </c>
      <c r="F13346" t="s">
        <v>20</v>
      </c>
      <c r="G13346" s="1">
        <v>38348</v>
      </c>
      <c r="H13346">
        <v>2</v>
      </c>
      <c r="J13346">
        <v>21</v>
      </c>
      <c r="K13346">
        <v>10107</v>
      </c>
      <c r="L13346" s="1">
        <v>366</v>
      </c>
      <c r="M13346" s="2">
        <f t="shared" si="624"/>
        <v>17.036111111111111</v>
      </c>
      <c r="N13346" s="2" t="str">
        <f t="shared" si="625"/>
        <v/>
      </c>
      <c r="O13346" s="2" t="str">
        <f t="shared" si="626"/>
        <v/>
      </c>
    </row>
    <row r="13347" spans="1:15" x14ac:dyDescent="0.25">
      <c r="A13347">
        <v>13346</v>
      </c>
      <c r="B13347">
        <v>2</v>
      </c>
      <c r="C13347" s="1">
        <v>27039</v>
      </c>
      <c r="D13347">
        <v>0</v>
      </c>
      <c r="E13347">
        <v>0</v>
      </c>
      <c r="F13347" t="s">
        <v>20</v>
      </c>
      <c r="G13347" s="1">
        <v>38348</v>
      </c>
      <c r="H13347">
        <v>2</v>
      </c>
      <c r="J13347">
        <v>10</v>
      </c>
      <c r="K13347">
        <v>13507</v>
      </c>
      <c r="L13347" s="1">
        <v>366</v>
      </c>
      <c r="M13347" s="2">
        <f t="shared" si="624"/>
        <v>30.963888888888889</v>
      </c>
      <c r="N13347" s="2" t="str">
        <f t="shared" si="625"/>
        <v/>
      </c>
      <c r="O13347" s="2" t="str">
        <f t="shared" si="626"/>
        <v/>
      </c>
    </row>
    <row r="13348" spans="1:15" x14ac:dyDescent="0.25">
      <c r="A13348">
        <v>13347</v>
      </c>
      <c r="B13348">
        <v>3</v>
      </c>
      <c r="C13348" s="1">
        <v>19702</v>
      </c>
      <c r="D13348">
        <v>0</v>
      </c>
      <c r="E13348">
        <v>0</v>
      </c>
      <c r="F13348" t="s">
        <v>13</v>
      </c>
      <c r="G13348" s="1">
        <v>38349</v>
      </c>
      <c r="H13348">
        <v>0</v>
      </c>
      <c r="J13348">
        <v>25</v>
      </c>
      <c r="K13348">
        <v>88882</v>
      </c>
      <c r="L13348" s="1">
        <v>366</v>
      </c>
      <c r="M13348" s="2">
        <f t="shared" si="624"/>
        <v>51.052777777777777</v>
      </c>
      <c r="N13348" s="2" t="str">
        <f t="shared" si="625"/>
        <v/>
      </c>
      <c r="O13348" s="2" t="str">
        <f t="shared" si="626"/>
        <v/>
      </c>
    </row>
    <row r="13349" spans="1:15" x14ac:dyDescent="0.25">
      <c r="A13349">
        <v>13348</v>
      </c>
      <c r="B13349">
        <v>4</v>
      </c>
      <c r="C13349" s="1">
        <v>31805</v>
      </c>
      <c r="D13349">
        <v>0</v>
      </c>
      <c r="E13349">
        <v>0</v>
      </c>
      <c r="F13349" t="s">
        <v>20</v>
      </c>
      <c r="G13349" s="1">
        <v>38349</v>
      </c>
      <c r="H13349">
        <v>2</v>
      </c>
      <c r="J13349">
        <v>21</v>
      </c>
      <c r="K13349">
        <v>10107</v>
      </c>
      <c r="L13349" s="1">
        <v>366</v>
      </c>
      <c r="M13349" s="2">
        <f t="shared" si="624"/>
        <v>17.916666666666668</v>
      </c>
      <c r="N13349" s="2" t="str">
        <f t="shared" si="625"/>
        <v/>
      </c>
      <c r="O13349" s="2" t="str">
        <f t="shared" si="626"/>
        <v/>
      </c>
    </row>
    <row r="13350" spans="1:15" x14ac:dyDescent="0.25">
      <c r="A13350">
        <v>13349</v>
      </c>
      <c r="B13350">
        <v>2</v>
      </c>
      <c r="C13350" s="1">
        <v>38021</v>
      </c>
      <c r="D13350">
        <v>0</v>
      </c>
      <c r="E13350">
        <v>0</v>
      </c>
      <c r="F13350" t="s">
        <v>20</v>
      </c>
      <c r="G13350" s="1">
        <v>38351</v>
      </c>
      <c r="H13350">
        <v>2</v>
      </c>
      <c r="J13350">
        <v>21</v>
      </c>
      <c r="K13350">
        <v>10107</v>
      </c>
      <c r="L13350" s="1">
        <v>366</v>
      </c>
      <c r="M13350" s="2">
        <f t="shared" si="624"/>
        <v>0.90555555555555556</v>
      </c>
      <c r="N13350" s="2" t="str">
        <f t="shared" si="625"/>
        <v/>
      </c>
      <c r="O13350" s="2" t="str">
        <f t="shared" si="626"/>
        <v/>
      </c>
    </row>
    <row r="13351" spans="1:15" x14ac:dyDescent="0.25">
      <c r="A13351">
        <v>13350</v>
      </c>
      <c r="B13351">
        <v>2</v>
      </c>
      <c r="C13351" s="1">
        <v>36627</v>
      </c>
      <c r="D13351">
        <v>0</v>
      </c>
      <c r="E13351">
        <v>0</v>
      </c>
      <c r="F13351" t="s">
        <v>20</v>
      </c>
      <c r="G13351" s="1">
        <v>38352</v>
      </c>
      <c r="H13351">
        <v>2</v>
      </c>
      <c r="J13351">
        <v>21</v>
      </c>
      <c r="K13351">
        <v>10107</v>
      </c>
      <c r="L13351" s="1">
        <v>366</v>
      </c>
      <c r="M13351" s="2">
        <f t="shared" si="624"/>
        <v>4.7194444444444441</v>
      </c>
      <c r="N13351" s="2" t="str">
        <f t="shared" si="625"/>
        <v/>
      </c>
      <c r="O13351" s="2" t="str">
        <f t="shared" si="626"/>
        <v/>
      </c>
    </row>
    <row r="13352" spans="1:15" x14ac:dyDescent="0.25">
      <c r="A13352">
        <v>13351</v>
      </c>
      <c r="B13352">
        <v>3</v>
      </c>
      <c r="C13352" s="1">
        <v>25819</v>
      </c>
      <c r="D13352">
        <v>0</v>
      </c>
      <c r="E13352">
        <v>0</v>
      </c>
      <c r="F13352" t="s">
        <v>13</v>
      </c>
      <c r="G13352" s="1">
        <v>38358</v>
      </c>
      <c r="H13352">
        <v>0</v>
      </c>
      <c r="J13352">
        <v>25</v>
      </c>
      <c r="K13352">
        <v>88882</v>
      </c>
      <c r="L13352" s="1">
        <v>366</v>
      </c>
      <c r="M13352" s="2">
        <f t="shared" si="624"/>
        <v>34.327777777777776</v>
      </c>
      <c r="N13352" s="2" t="str">
        <f t="shared" si="625"/>
        <v/>
      </c>
      <c r="O13352" s="2" t="str">
        <f t="shared" si="626"/>
        <v/>
      </c>
    </row>
    <row r="13353" spans="1:15" x14ac:dyDescent="0.25">
      <c r="A13353">
        <v>13352</v>
      </c>
      <c r="B13353">
        <v>2</v>
      </c>
      <c r="C13353" s="1">
        <v>24242</v>
      </c>
      <c r="D13353">
        <v>0</v>
      </c>
      <c r="E13353">
        <v>0</v>
      </c>
      <c r="F13353" t="s">
        <v>13</v>
      </c>
      <c r="G13353" s="1">
        <v>38358</v>
      </c>
      <c r="H13353">
        <v>0</v>
      </c>
      <c r="J13353">
        <v>23</v>
      </c>
      <c r="K13353">
        <v>88883</v>
      </c>
      <c r="L13353" s="1">
        <v>366</v>
      </c>
      <c r="M13353" s="2">
        <f t="shared" si="624"/>
        <v>38.641666666666666</v>
      </c>
      <c r="N13353" s="2" t="str">
        <f t="shared" si="625"/>
        <v/>
      </c>
      <c r="O13353" s="2" t="str">
        <f t="shared" si="626"/>
        <v/>
      </c>
    </row>
    <row r="13354" spans="1:15" x14ac:dyDescent="0.25">
      <c r="A13354">
        <v>13353</v>
      </c>
      <c r="B13354">
        <v>4</v>
      </c>
      <c r="C13354" s="1">
        <v>27193</v>
      </c>
      <c r="D13354">
        <v>0</v>
      </c>
      <c r="E13354">
        <v>0</v>
      </c>
      <c r="F13354" t="s">
        <v>20</v>
      </c>
      <c r="G13354" s="1">
        <v>38358</v>
      </c>
      <c r="H13354">
        <v>2</v>
      </c>
      <c r="J13354">
        <v>10</v>
      </c>
      <c r="K13354">
        <v>10107</v>
      </c>
      <c r="L13354" s="1">
        <v>366</v>
      </c>
      <c r="M13354" s="2">
        <f t="shared" si="624"/>
        <v>30.56388888888889</v>
      </c>
      <c r="N13354" s="2" t="str">
        <f t="shared" si="625"/>
        <v/>
      </c>
      <c r="O13354" s="2" t="str">
        <f t="shared" si="626"/>
        <v/>
      </c>
    </row>
    <row r="13355" spans="1:15" x14ac:dyDescent="0.25">
      <c r="A13355">
        <v>13354</v>
      </c>
      <c r="B13355">
        <v>3</v>
      </c>
      <c r="C13355" s="1">
        <v>22333</v>
      </c>
      <c r="D13355">
        <v>0</v>
      </c>
      <c r="E13355">
        <v>0</v>
      </c>
      <c r="F13355" t="s">
        <v>14</v>
      </c>
      <c r="G13355" s="1">
        <v>38358</v>
      </c>
      <c r="H13355">
        <v>2</v>
      </c>
      <c r="J13355">
        <v>10</v>
      </c>
      <c r="K13355">
        <v>18707</v>
      </c>
      <c r="L13355" s="1">
        <v>366</v>
      </c>
      <c r="M13355" s="2">
        <f t="shared" si="624"/>
        <v>43.875</v>
      </c>
      <c r="N13355" s="2" t="str">
        <f t="shared" si="625"/>
        <v/>
      </c>
      <c r="O13355" s="2" t="str">
        <f t="shared" si="626"/>
        <v/>
      </c>
    </row>
    <row r="13356" spans="1:15" x14ac:dyDescent="0.25">
      <c r="A13356">
        <v>13355</v>
      </c>
      <c r="B13356">
        <v>2</v>
      </c>
      <c r="C13356" s="1">
        <v>19447</v>
      </c>
      <c r="D13356">
        <v>1455</v>
      </c>
      <c r="E13356">
        <v>0</v>
      </c>
      <c r="F13356" t="s">
        <v>21</v>
      </c>
      <c r="G13356" s="1">
        <v>38358</v>
      </c>
      <c r="H13356">
        <v>0</v>
      </c>
      <c r="J13356">
        <v>21</v>
      </c>
      <c r="K13356">
        <v>88881</v>
      </c>
      <c r="L13356" s="1">
        <v>366</v>
      </c>
      <c r="M13356" s="2">
        <f t="shared" si="624"/>
        <v>51.769444444444446</v>
      </c>
      <c r="N13356" s="2" t="str">
        <f t="shared" si="625"/>
        <v/>
      </c>
      <c r="O13356" s="2" t="str">
        <f t="shared" si="626"/>
        <v/>
      </c>
    </row>
    <row r="13357" spans="1:15" x14ac:dyDescent="0.25">
      <c r="A13357">
        <v>13356</v>
      </c>
      <c r="B13357">
        <v>2</v>
      </c>
      <c r="C13357" s="1">
        <v>15187</v>
      </c>
      <c r="D13357">
        <v>0</v>
      </c>
      <c r="E13357">
        <v>0</v>
      </c>
      <c r="F13357" t="s">
        <v>13</v>
      </c>
      <c r="G13357" s="1">
        <v>38359</v>
      </c>
      <c r="H13357">
        <v>0</v>
      </c>
      <c r="J13357">
        <v>25</v>
      </c>
      <c r="K13357">
        <v>88882</v>
      </c>
      <c r="L13357" s="1">
        <v>366</v>
      </c>
      <c r="M13357" s="2">
        <f t="shared" si="624"/>
        <v>63.43611111111111</v>
      </c>
      <c r="N13357" s="2" t="str">
        <f t="shared" si="625"/>
        <v/>
      </c>
      <c r="O13357" s="2" t="str">
        <f t="shared" si="626"/>
        <v/>
      </c>
    </row>
    <row r="13358" spans="1:15" x14ac:dyDescent="0.25">
      <c r="A13358">
        <v>13357</v>
      </c>
      <c r="B13358">
        <v>4</v>
      </c>
      <c r="C13358" s="1">
        <v>26732</v>
      </c>
      <c r="D13358">
        <v>0</v>
      </c>
      <c r="E13358">
        <v>1</v>
      </c>
      <c r="F13358" t="s">
        <v>26</v>
      </c>
      <c r="G13358" s="1">
        <v>38362</v>
      </c>
      <c r="H13358">
        <v>2</v>
      </c>
      <c r="J13358">
        <v>10</v>
      </c>
      <c r="K13358">
        <v>10107</v>
      </c>
      <c r="L13358" s="1">
        <v>366</v>
      </c>
      <c r="M13358" s="2">
        <f t="shared" si="624"/>
        <v>31.836111111111112</v>
      </c>
      <c r="N13358" s="2" t="str">
        <f t="shared" si="625"/>
        <v/>
      </c>
      <c r="O13358" s="2" t="str">
        <f t="shared" si="626"/>
        <v/>
      </c>
    </row>
    <row r="13359" spans="1:15" x14ac:dyDescent="0.25">
      <c r="A13359">
        <v>13358</v>
      </c>
      <c r="B13359">
        <v>4</v>
      </c>
      <c r="C13359" s="1">
        <v>32857</v>
      </c>
      <c r="D13359">
        <v>0</v>
      </c>
      <c r="E13359">
        <v>0</v>
      </c>
      <c r="F13359" t="s">
        <v>20</v>
      </c>
      <c r="G13359" s="1">
        <v>38362</v>
      </c>
      <c r="H13359">
        <v>2</v>
      </c>
      <c r="J13359">
        <v>21</v>
      </c>
      <c r="K13359">
        <v>10107</v>
      </c>
      <c r="L13359" s="1">
        <v>366</v>
      </c>
      <c r="M13359" s="2">
        <f t="shared" si="624"/>
        <v>15.069444444444445</v>
      </c>
      <c r="N13359" s="2" t="str">
        <f t="shared" si="625"/>
        <v/>
      </c>
      <c r="O13359" s="2" t="str">
        <f t="shared" si="626"/>
        <v/>
      </c>
    </row>
    <row r="13360" spans="1:15" x14ac:dyDescent="0.25">
      <c r="A13360">
        <v>13359</v>
      </c>
      <c r="B13360">
        <v>3</v>
      </c>
      <c r="C13360" s="1">
        <v>9770</v>
      </c>
      <c r="D13360">
        <v>0</v>
      </c>
      <c r="E13360">
        <v>0</v>
      </c>
      <c r="F13360" t="s">
        <v>22</v>
      </c>
      <c r="G13360" s="1">
        <v>38362</v>
      </c>
      <c r="H13360">
        <v>2</v>
      </c>
      <c r="J13360">
        <v>10</v>
      </c>
      <c r="K13360">
        <v>18707</v>
      </c>
      <c r="L13360" s="1">
        <v>366</v>
      </c>
      <c r="M13360" s="2">
        <f t="shared" si="624"/>
        <v>78.277777777777771</v>
      </c>
      <c r="N13360" s="2" t="str">
        <f t="shared" si="625"/>
        <v/>
      </c>
      <c r="O13360" s="2" t="str">
        <f t="shared" si="626"/>
        <v/>
      </c>
    </row>
    <row r="13361" spans="1:15" x14ac:dyDescent="0.25">
      <c r="A13361">
        <v>13360</v>
      </c>
      <c r="B13361">
        <v>4</v>
      </c>
      <c r="C13361" s="1">
        <v>27041</v>
      </c>
      <c r="D13361">
        <v>0</v>
      </c>
      <c r="E13361">
        <v>0</v>
      </c>
      <c r="F13361" t="s">
        <v>20</v>
      </c>
      <c r="G13361" s="1">
        <v>38363</v>
      </c>
      <c r="H13361">
        <v>2</v>
      </c>
      <c r="J13361">
        <v>10</v>
      </c>
      <c r="K13361">
        <v>10507</v>
      </c>
      <c r="L13361" s="1">
        <v>366</v>
      </c>
      <c r="M13361" s="2">
        <f t="shared" si="624"/>
        <v>30.997222222222224</v>
      </c>
      <c r="N13361" s="2" t="str">
        <f t="shared" si="625"/>
        <v/>
      </c>
      <c r="O13361" s="2" t="str">
        <f t="shared" si="626"/>
        <v/>
      </c>
    </row>
    <row r="13362" spans="1:15" x14ac:dyDescent="0.25">
      <c r="A13362">
        <v>13361</v>
      </c>
      <c r="B13362">
        <v>2</v>
      </c>
      <c r="C13362" s="1">
        <v>27807</v>
      </c>
      <c r="D13362">
        <v>0</v>
      </c>
      <c r="E13362">
        <v>0</v>
      </c>
      <c r="F13362" t="s">
        <v>13</v>
      </c>
      <c r="G13362" s="1">
        <v>38363</v>
      </c>
      <c r="H13362">
        <v>0</v>
      </c>
      <c r="J13362">
        <v>10</v>
      </c>
      <c r="K13362">
        <v>13807</v>
      </c>
      <c r="L13362" s="1">
        <v>366</v>
      </c>
      <c r="M13362" s="2">
        <f t="shared" si="624"/>
        <v>28.9</v>
      </c>
      <c r="N13362" s="2" t="str">
        <f t="shared" si="625"/>
        <v/>
      </c>
      <c r="O13362" s="2" t="str">
        <f t="shared" si="626"/>
        <v/>
      </c>
    </row>
    <row r="13363" spans="1:15" x14ac:dyDescent="0.25">
      <c r="A13363">
        <v>13362</v>
      </c>
      <c r="B13363">
        <v>4</v>
      </c>
      <c r="C13363" s="1">
        <v>34212</v>
      </c>
      <c r="D13363">
        <v>0</v>
      </c>
      <c r="E13363">
        <v>0</v>
      </c>
      <c r="F13363" t="s">
        <v>20</v>
      </c>
      <c r="G13363" s="1">
        <v>38364</v>
      </c>
      <c r="H13363">
        <v>2</v>
      </c>
      <c r="J13363">
        <v>21</v>
      </c>
      <c r="K13363">
        <v>10107</v>
      </c>
      <c r="L13363" s="1">
        <v>366</v>
      </c>
      <c r="M13363" s="2">
        <f t="shared" si="624"/>
        <v>11.366666666666667</v>
      </c>
      <c r="N13363" s="2" t="str">
        <f t="shared" si="625"/>
        <v/>
      </c>
      <c r="O13363" s="2" t="str">
        <f t="shared" si="626"/>
        <v/>
      </c>
    </row>
    <row r="13364" spans="1:15" x14ac:dyDescent="0.25">
      <c r="A13364">
        <v>13363</v>
      </c>
      <c r="B13364">
        <v>2</v>
      </c>
      <c r="C13364" s="1">
        <v>28940</v>
      </c>
      <c r="D13364">
        <v>1500</v>
      </c>
      <c r="E13364">
        <v>0</v>
      </c>
      <c r="F13364" t="s">
        <v>20</v>
      </c>
      <c r="G13364" s="1">
        <v>38364</v>
      </c>
      <c r="H13364">
        <v>2</v>
      </c>
      <c r="J13364">
        <v>10</v>
      </c>
      <c r="K13364">
        <v>11907</v>
      </c>
      <c r="L13364" s="1">
        <v>366</v>
      </c>
      <c r="M13364" s="2">
        <f t="shared" si="624"/>
        <v>25.794444444444444</v>
      </c>
      <c r="N13364" s="2" t="str">
        <f t="shared" si="625"/>
        <v/>
      </c>
      <c r="O13364" s="2" t="str">
        <f t="shared" si="626"/>
        <v/>
      </c>
    </row>
    <row r="13365" spans="1:15" x14ac:dyDescent="0.25">
      <c r="A13365">
        <v>13364</v>
      </c>
      <c r="B13365">
        <v>2</v>
      </c>
      <c r="C13365" s="1">
        <v>26008</v>
      </c>
      <c r="D13365">
        <v>0</v>
      </c>
      <c r="E13365">
        <v>0</v>
      </c>
      <c r="F13365" t="s">
        <v>20</v>
      </c>
      <c r="G13365" s="1">
        <v>38364</v>
      </c>
      <c r="H13365">
        <v>2</v>
      </c>
      <c r="J13365">
        <v>10</v>
      </c>
      <c r="K13365">
        <v>10307</v>
      </c>
      <c r="L13365" s="1">
        <v>366</v>
      </c>
      <c r="M13365" s="2">
        <f t="shared" si="624"/>
        <v>33.822222222222223</v>
      </c>
      <c r="N13365" s="2" t="str">
        <f t="shared" si="625"/>
        <v/>
      </c>
      <c r="O13365" s="2" t="str">
        <f t="shared" si="626"/>
        <v/>
      </c>
    </row>
    <row r="13366" spans="1:15" x14ac:dyDescent="0.25">
      <c r="A13366">
        <v>13365</v>
      </c>
      <c r="B13366">
        <v>2</v>
      </c>
      <c r="C13366" s="1">
        <v>24433</v>
      </c>
      <c r="D13366">
        <v>0</v>
      </c>
      <c r="E13366">
        <v>0</v>
      </c>
      <c r="F13366" t="s">
        <v>13</v>
      </c>
      <c r="G13366" s="1">
        <v>38365</v>
      </c>
      <c r="H13366">
        <v>0</v>
      </c>
      <c r="J13366">
        <v>21</v>
      </c>
      <c r="K13366">
        <v>88882</v>
      </c>
      <c r="L13366" s="1">
        <v>366</v>
      </c>
      <c r="M13366" s="2">
        <f t="shared" si="624"/>
        <v>38.141666666666666</v>
      </c>
      <c r="N13366" s="2" t="str">
        <f t="shared" si="625"/>
        <v/>
      </c>
      <c r="O13366" s="2" t="str">
        <f t="shared" si="626"/>
        <v/>
      </c>
    </row>
    <row r="13367" spans="1:15" x14ac:dyDescent="0.25">
      <c r="A13367">
        <v>13366</v>
      </c>
      <c r="B13367">
        <v>2</v>
      </c>
      <c r="C13367" s="1">
        <v>28491</v>
      </c>
      <c r="D13367">
        <v>0</v>
      </c>
      <c r="E13367">
        <v>0</v>
      </c>
      <c r="F13367" t="s">
        <v>20</v>
      </c>
      <c r="G13367" s="1">
        <v>38365</v>
      </c>
      <c r="H13367">
        <v>2</v>
      </c>
      <c r="J13367">
        <v>10</v>
      </c>
      <c r="K13367">
        <v>10107</v>
      </c>
      <c r="L13367" s="1">
        <v>366</v>
      </c>
      <c r="M13367" s="2">
        <f t="shared" si="624"/>
        <v>27.033333333333335</v>
      </c>
      <c r="N13367" s="2" t="str">
        <f t="shared" si="625"/>
        <v/>
      </c>
      <c r="O13367" s="2" t="str">
        <f t="shared" si="626"/>
        <v/>
      </c>
    </row>
    <row r="13368" spans="1:15" x14ac:dyDescent="0.25">
      <c r="A13368">
        <v>13367</v>
      </c>
      <c r="B13368">
        <v>3</v>
      </c>
      <c r="C13368" s="1">
        <v>19150</v>
      </c>
      <c r="D13368">
        <v>0</v>
      </c>
      <c r="E13368">
        <v>0</v>
      </c>
      <c r="F13368" t="s">
        <v>14</v>
      </c>
      <c r="G13368" s="1">
        <v>38365</v>
      </c>
      <c r="H13368">
        <v>2</v>
      </c>
      <c r="J13368">
        <v>10</v>
      </c>
      <c r="K13368">
        <v>10107</v>
      </c>
      <c r="L13368" s="1">
        <v>366</v>
      </c>
      <c r="M13368" s="2">
        <f t="shared" si="624"/>
        <v>52.605555555555554</v>
      </c>
      <c r="N13368" s="2" t="str">
        <f t="shared" si="625"/>
        <v/>
      </c>
      <c r="O13368" s="2" t="str">
        <f t="shared" si="626"/>
        <v/>
      </c>
    </row>
    <row r="13369" spans="1:15" x14ac:dyDescent="0.25">
      <c r="A13369">
        <v>13368</v>
      </c>
      <c r="B13369">
        <v>2</v>
      </c>
      <c r="C13369" s="1">
        <v>22700</v>
      </c>
      <c r="D13369">
        <v>0</v>
      </c>
      <c r="E13369">
        <v>0</v>
      </c>
      <c r="F13369" t="s">
        <v>14</v>
      </c>
      <c r="G13369" s="1">
        <v>38365</v>
      </c>
      <c r="H13369">
        <v>2</v>
      </c>
      <c r="J13369">
        <v>10</v>
      </c>
      <c r="K13369">
        <v>18707</v>
      </c>
      <c r="L13369" s="1">
        <v>366</v>
      </c>
      <c r="M13369" s="2">
        <f t="shared" si="624"/>
        <v>42.888888888888886</v>
      </c>
      <c r="N13369" s="2" t="str">
        <f t="shared" si="625"/>
        <v/>
      </c>
      <c r="O13369" s="2" t="str">
        <f t="shared" si="626"/>
        <v/>
      </c>
    </row>
    <row r="13370" spans="1:15" x14ac:dyDescent="0.25">
      <c r="A13370">
        <v>13369</v>
      </c>
      <c r="B13370">
        <v>2</v>
      </c>
      <c r="C13370" s="1">
        <v>26521</v>
      </c>
      <c r="D13370">
        <v>0</v>
      </c>
      <c r="E13370">
        <v>3</v>
      </c>
      <c r="F13370" t="s">
        <v>14</v>
      </c>
      <c r="G13370" s="1">
        <v>38365</v>
      </c>
      <c r="H13370">
        <v>2</v>
      </c>
      <c r="J13370">
        <v>10</v>
      </c>
      <c r="K13370">
        <v>10507</v>
      </c>
      <c r="L13370" s="1">
        <v>366</v>
      </c>
      <c r="M13370" s="2">
        <f t="shared" si="624"/>
        <v>32.424999999999997</v>
      </c>
      <c r="N13370" s="2" t="str">
        <f t="shared" si="625"/>
        <v/>
      </c>
      <c r="O13370" s="2" t="str">
        <f t="shared" si="626"/>
        <v/>
      </c>
    </row>
    <row r="13371" spans="1:15" x14ac:dyDescent="0.25">
      <c r="A13371">
        <v>13370</v>
      </c>
      <c r="B13371">
        <v>4</v>
      </c>
      <c r="C13371" s="1">
        <v>38127</v>
      </c>
      <c r="D13371">
        <v>0</v>
      </c>
      <c r="E13371">
        <v>0</v>
      </c>
      <c r="F13371" t="s">
        <v>20</v>
      </c>
      <c r="G13371" s="1">
        <v>38369</v>
      </c>
      <c r="H13371">
        <v>2</v>
      </c>
      <c r="J13371">
        <v>21</v>
      </c>
      <c r="K13371">
        <v>10107</v>
      </c>
      <c r="L13371" s="1">
        <v>366</v>
      </c>
      <c r="M13371" s="2">
        <f t="shared" si="624"/>
        <v>0.65833333333333333</v>
      </c>
      <c r="N13371" s="2" t="str">
        <f t="shared" si="625"/>
        <v/>
      </c>
      <c r="O13371" s="2" t="str">
        <f t="shared" si="626"/>
        <v/>
      </c>
    </row>
    <row r="13372" spans="1:15" x14ac:dyDescent="0.25">
      <c r="A13372">
        <v>13371</v>
      </c>
      <c r="B13372">
        <v>3</v>
      </c>
      <c r="C13372" s="1">
        <v>23750</v>
      </c>
      <c r="D13372">
        <v>1081</v>
      </c>
      <c r="E13372">
        <v>1</v>
      </c>
      <c r="F13372" t="s">
        <v>14</v>
      </c>
      <c r="G13372" s="1">
        <v>38370</v>
      </c>
      <c r="H13372">
        <v>0</v>
      </c>
      <c r="J13372">
        <v>10</v>
      </c>
      <c r="K13372">
        <v>11307</v>
      </c>
      <c r="L13372" s="1">
        <v>366</v>
      </c>
      <c r="M13372" s="2">
        <f t="shared" si="624"/>
        <v>40.027777777777779</v>
      </c>
      <c r="N13372" s="2" t="str">
        <f t="shared" si="625"/>
        <v/>
      </c>
      <c r="O13372" s="2" t="str">
        <f t="shared" si="626"/>
        <v/>
      </c>
    </row>
    <row r="13373" spans="1:15" x14ac:dyDescent="0.25">
      <c r="A13373">
        <v>13372</v>
      </c>
      <c r="B13373">
        <v>4</v>
      </c>
      <c r="C13373" s="1">
        <v>24203</v>
      </c>
      <c r="D13373">
        <v>2050</v>
      </c>
      <c r="E13373">
        <v>1</v>
      </c>
      <c r="F13373" t="s">
        <v>13</v>
      </c>
      <c r="G13373" s="1">
        <v>38370</v>
      </c>
      <c r="H13373">
        <v>0</v>
      </c>
      <c r="J13373">
        <v>10</v>
      </c>
      <c r="K13373">
        <v>11307</v>
      </c>
      <c r="L13373" s="1">
        <v>366</v>
      </c>
      <c r="M13373" s="2">
        <f t="shared" si="624"/>
        <v>38.783333333333331</v>
      </c>
      <c r="N13373" s="2" t="str">
        <f t="shared" si="625"/>
        <v/>
      </c>
      <c r="O13373" s="2" t="str">
        <f t="shared" si="626"/>
        <v/>
      </c>
    </row>
    <row r="13374" spans="1:15" x14ac:dyDescent="0.25">
      <c r="A13374">
        <v>13373</v>
      </c>
      <c r="B13374">
        <v>2</v>
      </c>
      <c r="C13374" s="1">
        <v>14089</v>
      </c>
      <c r="D13374">
        <v>0</v>
      </c>
      <c r="E13374">
        <v>0</v>
      </c>
      <c r="F13374" t="s">
        <v>13</v>
      </c>
      <c r="G13374" s="1">
        <v>38370</v>
      </c>
      <c r="H13374">
        <v>0</v>
      </c>
      <c r="J13374">
        <v>25</v>
      </c>
      <c r="K13374">
        <v>88882</v>
      </c>
      <c r="L13374" s="1">
        <v>366</v>
      </c>
      <c r="M13374" s="2">
        <f t="shared" si="624"/>
        <v>66.472222222222229</v>
      </c>
      <c r="N13374" s="2" t="str">
        <f t="shared" si="625"/>
        <v/>
      </c>
      <c r="O13374" s="2" t="str">
        <f t="shared" si="626"/>
        <v/>
      </c>
    </row>
    <row r="13375" spans="1:15" x14ac:dyDescent="0.25">
      <c r="A13375">
        <v>13374</v>
      </c>
      <c r="B13375">
        <v>2</v>
      </c>
      <c r="C13375" s="1">
        <v>26352</v>
      </c>
      <c r="D13375">
        <v>0</v>
      </c>
      <c r="E13375">
        <v>0</v>
      </c>
      <c r="F13375" t="s">
        <v>29</v>
      </c>
      <c r="G13375" s="1">
        <v>38370</v>
      </c>
      <c r="H13375">
        <v>2</v>
      </c>
      <c r="J13375">
        <v>10</v>
      </c>
      <c r="K13375">
        <v>14607</v>
      </c>
      <c r="L13375" s="1">
        <v>366</v>
      </c>
      <c r="M13375" s="2">
        <f t="shared" si="624"/>
        <v>32.902777777777779</v>
      </c>
      <c r="N13375" s="2" t="str">
        <f t="shared" si="625"/>
        <v/>
      </c>
      <c r="O13375" s="2" t="str">
        <f t="shared" si="626"/>
        <v/>
      </c>
    </row>
    <row r="13376" spans="1:15" x14ac:dyDescent="0.25">
      <c r="A13376">
        <v>13375</v>
      </c>
      <c r="B13376">
        <v>4</v>
      </c>
      <c r="C13376" s="1">
        <v>32436</v>
      </c>
      <c r="D13376">
        <v>0</v>
      </c>
      <c r="E13376">
        <v>0</v>
      </c>
      <c r="F13376" t="s">
        <v>20</v>
      </c>
      <c r="G13376" s="1">
        <v>38370</v>
      </c>
      <c r="H13376">
        <v>2</v>
      </c>
      <c r="J13376">
        <v>21</v>
      </c>
      <c r="K13376">
        <v>11907</v>
      </c>
      <c r="L13376" s="1">
        <v>366</v>
      </c>
      <c r="M13376" s="2">
        <f t="shared" si="624"/>
        <v>16.244444444444444</v>
      </c>
      <c r="N13376" s="2" t="str">
        <f t="shared" si="625"/>
        <v/>
      </c>
      <c r="O13376" s="2" t="str">
        <f t="shared" si="626"/>
        <v/>
      </c>
    </row>
    <row r="13377" spans="1:15" x14ac:dyDescent="0.25">
      <c r="A13377">
        <v>13376</v>
      </c>
      <c r="B13377">
        <v>4</v>
      </c>
      <c r="C13377" s="1">
        <v>28278</v>
      </c>
      <c r="D13377">
        <v>0</v>
      </c>
      <c r="E13377">
        <v>1</v>
      </c>
      <c r="F13377" t="s">
        <v>20</v>
      </c>
      <c r="G13377" s="1">
        <v>38371</v>
      </c>
      <c r="H13377">
        <v>2</v>
      </c>
      <c r="J13377">
        <v>10</v>
      </c>
      <c r="K13377">
        <v>10207</v>
      </c>
      <c r="L13377" s="1">
        <v>366</v>
      </c>
      <c r="M13377" s="2">
        <f t="shared" si="624"/>
        <v>27.630555555555556</v>
      </c>
      <c r="N13377" s="2" t="str">
        <f t="shared" si="625"/>
        <v/>
      </c>
      <c r="O13377" s="2" t="str">
        <f t="shared" si="626"/>
        <v/>
      </c>
    </row>
    <row r="13378" spans="1:15" x14ac:dyDescent="0.25">
      <c r="A13378">
        <v>13377</v>
      </c>
      <c r="B13378">
        <v>3</v>
      </c>
      <c r="C13378" s="1">
        <v>18616</v>
      </c>
      <c r="D13378">
        <v>3600</v>
      </c>
      <c r="E13378">
        <v>0</v>
      </c>
      <c r="F13378" t="s">
        <v>17</v>
      </c>
      <c r="G13378" s="1">
        <v>38372</v>
      </c>
      <c r="H13378">
        <v>0</v>
      </c>
      <c r="J13378">
        <v>21</v>
      </c>
      <c r="K13378">
        <v>88881</v>
      </c>
      <c r="L13378" s="1">
        <v>366</v>
      </c>
      <c r="M13378" s="2">
        <f t="shared" si="624"/>
        <v>54.086111111111109</v>
      </c>
      <c r="N13378" s="2" t="str">
        <f t="shared" si="625"/>
        <v/>
      </c>
      <c r="O13378" s="2" t="str">
        <f t="shared" si="626"/>
        <v/>
      </c>
    </row>
    <row r="13379" spans="1:15" x14ac:dyDescent="0.25">
      <c r="A13379">
        <v>13378</v>
      </c>
      <c r="B13379">
        <v>2</v>
      </c>
      <c r="C13379" s="1">
        <v>29803</v>
      </c>
      <c r="D13379">
        <v>1372</v>
      </c>
      <c r="E13379">
        <v>0</v>
      </c>
      <c r="F13379" t="s">
        <v>26</v>
      </c>
      <c r="G13379" s="1">
        <v>38372</v>
      </c>
      <c r="H13379">
        <v>2</v>
      </c>
      <c r="J13379">
        <v>10</v>
      </c>
      <c r="K13379">
        <v>10107</v>
      </c>
      <c r="L13379" s="1">
        <v>366</v>
      </c>
      <c r="M13379" s="2">
        <f t="shared" si="624"/>
        <v>23.458333333333332</v>
      </c>
      <c r="N13379" s="2" t="str">
        <f t="shared" si="625"/>
        <v/>
      </c>
      <c r="O13379" s="2" t="str">
        <f t="shared" si="626"/>
        <v/>
      </c>
    </row>
    <row r="13380" spans="1:15" x14ac:dyDescent="0.25">
      <c r="A13380">
        <v>13379</v>
      </c>
      <c r="B13380">
        <v>2</v>
      </c>
      <c r="C13380" s="1">
        <v>27243</v>
      </c>
      <c r="D13380">
        <v>0</v>
      </c>
      <c r="E13380">
        <v>0</v>
      </c>
      <c r="F13380" t="s">
        <v>14</v>
      </c>
      <c r="G13380" s="1">
        <v>38372</v>
      </c>
      <c r="H13380">
        <v>2</v>
      </c>
      <c r="J13380">
        <v>10</v>
      </c>
      <c r="K13380">
        <v>13507</v>
      </c>
      <c r="L13380" s="1">
        <v>366</v>
      </c>
      <c r="M13380" s="2">
        <f t="shared" si="624"/>
        <v>30.466666666666665</v>
      </c>
      <c r="N13380" s="2" t="str">
        <f t="shared" si="625"/>
        <v/>
      </c>
      <c r="O13380" s="2" t="str">
        <f t="shared" si="626"/>
        <v/>
      </c>
    </row>
    <row r="13381" spans="1:15" x14ac:dyDescent="0.25">
      <c r="A13381">
        <v>13380</v>
      </c>
      <c r="B13381">
        <v>3</v>
      </c>
      <c r="C13381" s="1">
        <v>23266</v>
      </c>
      <c r="D13381">
        <v>0</v>
      </c>
      <c r="E13381">
        <v>0</v>
      </c>
      <c r="F13381" t="s">
        <v>17</v>
      </c>
      <c r="G13381" s="1">
        <v>38373</v>
      </c>
      <c r="H13381">
        <v>2</v>
      </c>
      <c r="J13381">
        <v>10</v>
      </c>
      <c r="K13381">
        <v>11307</v>
      </c>
      <c r="L13381" s="1">
        <v>366</v>
      </c>
      <c r="M13381" s="2">
        <f t="shared" ref="M13381:M13444" si="627">DAYS360(C13381,G13381,TRUE)/360</f>
        <v>41.358333333333334</v>
      </c>
      <c r="N13381" s="2" t="str">
        <f t="shared" ref="N13381:N13444" si="628">IF(DAYS360(C13381,L13381)/360&gt;0,DAYS360(C13381,L13381)/360,"")</f>
        <v/>
      </c>
      <c r="O13381" s="2" t="str">
        <f t="shared" ref="O13381:O13444" si="629">IF(N13381="","",N13381-M13381)</f>
        <v/>
      </c>
    </row>
    <row r="13382" spans="1:15" x14ac:dyDescent="0.25">
      <c r="A13382">
        <v>13381</v>
      </c>
      <c r="B13382">
        <v>2</v>
      </c>
      <c r="C13382" s="1">
        <v>25172</v>
      </c>
      <c r="D13382">
        <v>0</v>
      </c>
      <c r="E13382">
        <v>1</v>
      </c>
      <c r="F13382" t="s">
        <v>14</v>
      </c>
      <c r="G13382" s="1">
        <v>38373</v>
      </c>
      <c r="H13382">
        <v>2</v>
      </c>
      <c r="J13382">
        <v>10</v>
      </c>
      <c r="K13382">
        <v>10107</v>
      </c>
      <c r="L13382" s="1">
        <v>366</v>
      </c>
      <c r="M13382" s="2">
        <f t="shared" si="627"/>
        <v>36.141666666666666</v>
      </c>
      <c r="N13382" s="2" t="str">
        <f t="shared" si="628"/>
        <v/>
      </c>
      <c r="O13382" s="2" t="str">
        <f t="shared" si="629"/>
        <v/>
      </c>
    </row>
    <row r="13383" spans="1:15" x14ac:dyDescent="0.25">
      <c r="A13383">
        <v>13382</v>
      </c>
      <c r="B13383">
        <v>2</v>
      </c>
      <c r="C13383" s="1">
        <v>22651</v>
      </c>
      <c r="D13383">
        <v>2500</v>
      </c>
      <c r="E13383">
        <v>0</v>
      </c>
      <c r="F13383" t="s">
        <v>14</v>
      </c>
      <c r="G13383" s="1">
        <v>38373</v>
      </c>
      <c r="H13383">
        <v>0</v>
      </c>
      <c r="J13383">
        <v>21</v>
      </c>
      <c r="K13383">
        <v>88881</v>
      </c>
      <c r="L13383" s="1">
        <v>366</v>
      </c>
      <c r="M13383" s="2">
        <f t="shared" si="627"/>
        <v>43.044444444444444</v>
      </c>
      <c r="N13383" s="2" t="str">
        <f t="shared" si="628"/>
        <v/>
      </c>
      <c r="O13383" s="2" t="str">
        <f t="shared" si="629"/>
        <v/>
      </c>
    </row>
    <row r="13384" spans="1:15" x14ac:dyDescent="0.25">
      <c r="A13384">
        <v>13383</v>
      </c>
      <c r="B13384">
        <v>2</v>
      </c>
      <c r="C13384" s="1">
        <v>32461</v>
      </c>
      <c r="D13384">
        <v>0</v>
      </c>
      <c r="E13384">
        <v>0</v>
      </c>
      <c r="F13384" t="s">
        <v>20</v>
      </c>
      <c r="G13384" s="1">
        <v>38376</v>
      </c>
      <c r="H13384">
        <v>2</v>
      </c>
      <c r="J13384">
        <v>21</v>
      </c>
      <c r="K13384">
        <v>10107</v>
      </c>
      <c r="L13384" s="1">
        <v>366</v>
      </c>
      <c r="M13384" s="2">
        <f t="shared" si="627"/>
        <v>16.194444444444443</v>
      </c>
      <c r="N13384" s="2" t="str">
        <f t="shared" si="628"/>
        <v/>
      </c>
      <c r="O13384" s="2" t="str">
        <f t="shared" si="629"/>
        <v/>
      </c>
    </row>
    <row r="13385" spans="1:15" x14ac:dyDescent="0.25">
      <c r="A13385">
        <v>13384</v>
      </c>
      <c r="B13385">
        <v>2</v>
      </c>
      <c r="C13385" s="1">
        <v>27135</v>
      </c>
      <c r="D13385">
        <v>2025</v>
      </c>
      <c r="E13385">
        <v>3</v>
      </c>
      <c r="F13385" t="s">
        <v>14</v>
      </c>
      <c r="G13385" s="1">
        <v>38376</v>
      </c>
      <c r="H13385">
        <v>2</v>
      </c>
      <c r="J13385">
        <v>10</v>
      </c>
      <c r="K13385">
        <v>10107</v>
      </c>
      <c r="L13385" s="1">
        <v>366</v>
      </c>
      <c r="M13385" s="2">
        <f t="shared" si="627"/>
        <v>30.772222222222222</v>
      </c>
      <c r="N13385" s="2" t="str">
        <f t="shared" si="628"/>
        <v/>
      </c>
      <c r="O13385" s="2" t="str">
        <f t="shared" si="629"/>
        <v/>
      </c>
    </row>
    <row r="13386" spans="1:15" x14ac:dyDescent="0.25">
      <c r="A13386">
        <v>13385</v>
      </c>
      <c r="B13386">
        <v>4</v>
      </c>
      <c r="C13386" s="1">
        <v>38221</v>
      </c>
      <c r="D13386">
        <v>0</v>
      </c>
      <c r="E13386">
        <v>0</v>
      </c>
      <c r="F13386" t="s">
        <v>20</v>
      </c>
      <c r="G13386" s="1">
        <v>38376</v>
      </c>
      <c r="H13386">
        <v>2</v>
      </c>
      <c r="J13386">
        <v>21</v>
      </c>
      <c r="K13386">
        <v>10107</v>
      </c>
      <c r="L13386" s="1">
        <v>366</v>
      </c>
      <c r="M13386" s="2">
        <f t="shared" si="627"/>
        <v>0.42222222222222222</v>
      </c>
      <c r="N13386" s="2" t="str">
        <f t="shared" si="628"/>
        <v/>
      </c>
      <c r="O13386" s="2" t="str">
        <f t="shared" si="629"/>
        <v/>
      </c>
    </row>
    <row r="13387" spans="1:15" x14ac:dyDescent="0.25">
      <c r="A13387">
        <v>13386</v>
      </c>
      <c r="B13387">
        <v>2</v>
      </c>
      <c r="C13387" s="1">
        <v>33960</v>
      </c>
      <c r="D13387">
        <v>0</v>
      </c>
      <c r="E13387">
        <v>0</v>
      </c>
      <c r="F13387" t="s">
        <v>20</v>
      </c>
      <c r="G13387" s="1">
        <v>38376</v>
      </c>
      <c r="H13387">
        <v>2</v>
      </c>
      <c r="J13387">
        <v>21</v>
      </c>
      <c r="K13387">
        <v>10107</v>
      </c>
      <c r="L13387" s="1">
        <v>366</v>
      </c>
      <c r="M13387" s="2">
        <f t="shared" si="627"/>
        <v>12.088888888888889</v>
      </c>
      <c r="N13387" s="2" t="str">
        <f t="shared" si="628"/>
        <v/>
      </c>
      <c r="O13387" s="2" t="str">
        <f t="shared" si="629"/>
        <v/>
      </c>
    </row>
    <row r="13388" spans="1:15" x14ac:dyDescent="0.25">
      <c r="A13388">
        <v>13387</v>
      </c>
      <c r="B13388">
        <v>3</v>
      </c>
      <c r="C13388" s="1">
        <v>27110</v>
      </c>
      <c r="D13388">
        <v>0</v>
      </c>
      <c r="E13388">
        <v>0</v>
      </c>
      <c r="F13388" t="s">
        <v>13</v>
      </c>
      <c r="G13388" s="1">
        <v>38376</v>
      </c>
      <c r="H13388">
        <v>0</v>
      </c>
      <c r="J13388">
        <v>25</v>
      </c>
      <c r="K13388">
        <v>88882</v>
      </c>
      <c r="L13388" s="1">
        <v>366</v>
      </c>
      <c r="M13388" s="2">
        <f t="shared" si="627"/>
        <v>30.838888888888889</v>
      </c>
      <c r="N13388" s="2" t="str">
        <f t="shared" si="628"/>
        <v/>
      </c>
      <c r="O13388" s="2" t="str">
        <f t="shared" si="629"/>
        <v/>
      </c>
    </row>
    <row r="13389" spans="1:15" x14ac:dyDescent="0.25">
      <c r="A13389">
        <v>13388</v>
      </c>
      <c r="B13389">
        <v>3</v>
      </c>
      <c r="C13389" s="1">
        <v>24677</v>
      </c>
      <c r="D13389">
        <v>0</v>
      </c>
      <c r="E13389">
        <v>0</v>
      </c>
      <c r="F13389" t="s">
        <v>13</v>
      </c>
      <c r="G13389" s="1">
        <v>38376</v>
      </c>
      <c r="H13389">
        <v>0</v>
      </c>
      <c r="J13389">
        <v>23</v>
      </c>
      <c r="K13389">
        <v>88883</v>
      </c>
      <c r="L13389" s="1">
        <v>366</v>
      </c>
      <c r="M13389" s="2">
        <f t="shared" si="627"/>
        <v>37.5</v>
      </c>
      <c r="N13389" s="2" t="str">
        <f t="shared" si="628"/>
        <v/>
      </c>
      <c r="O13389" s="2" t="str">
        <f t="shared" si="629"/>
        <v/>
      </c>
    </row>
    <row r="13390" spans="1:15" x14ac:dyDescent="0.25">
      <c r="A13390">
        <v>13389</v>
      </c>
      <c r="B13390">
        <v>2</v>
      </c>
      <c r="C13390" s="1">
        <v>22155</v>
      </c>
      <c r="D13390">
        <v>0</v>
      </c>
      <c r="E13390">
        <v>0</v>
      </c>
      <c r="F13390" t="s">
        <v>13</v>
      </c>
      <c r="G13390" s="1">
        <v>38377</v>
      </c>
      <c r="H13390">
        <v>0</v>
      </c>
      <c r="J13390">
        <v>25</v>
      </c>
      <c r="K13390">
        <v>88882</v>
      </c>
      <c r="L13390" s="1">
        <v>366</v>
      </c>
      <c r="M13390" s="2">
        <f t="shared" si="627"/>
        <v>44.411111111111111</v>
      </c>
      <c r="N13390" s="2" t="str">
        <f t="shared" si="628"/>
        <v/>
      </c>
      <c r="O13390" s="2" t="str">
        <f t="shared" si="629"/>
        <v/>
      </c>
    </row>
    <row r="13391" spans="1:15" x14ac:dyDescent="0.25">
      <c r="A13391">
        <v>13390</v>
      </c>
      <c r="B13391">
        <v>2</v>
      </c>
      <c r="C13391" s="1">
        <v>26260</v>
      </c>
      <c r="D13391">
        <v>0</v>
      </c>
      <c r="E13391">
        <v>0</v>
      </c>
      <c r="F13391" t="s">
        <v>13</v>
      </c>
      <c r="G13391" s="1">
        <v>38377</v>
      </c>
      <c r="H13391">
        <v>0</v>
      </c>
      <c r="J13391">
        <v>23</v>
      </c>
      <c r="K13391">
        <v>88883</v>
      </c>
      <c r="L13391" s="1">
        <v>366</v>
      </c>
      <c r="M13391" s="2">
        <f t="shared" si="627"/>
        <v>33.172222222222224</v>
      </c>
      <c r="N13391" s="2" t="str">
        <f t="shared" si="628"/>
        <v/>
      </c>
      <c r="O13391" s="2" t="str">
        <f t="shared" si="629"/>
        <v/>
      </c>
    </row>
    <row r="13392" spans="1:15" x14ac:dyDescent="0.25">
      <c r="A13392">
        <v>13391</v>
      </c>
      <c r="B13392">
        <v>4</v>
      </c>
      <c r="C13392" s="1">
        <v>27960</v>
      </c>
      <c r="D13392">
        <v>0</v>
      </c>
      <c r="E13392">
        <v>2</v>
      </c>
      <c r="F13392" t="s">
        <v>23</v>
      </c>
      <c r="G13392" s="1">
        <v>38378</v>
      </c>
      <c r="H13392">
        <v>2</v>
      </c>
      <c r="J13392">
        <v>10</v>
      </c>
      <c r="K13392">
        <v>10107</v>
      </c>
      <c r="L13392" s="1">
        <v>366</v>
      </c>
      <c r="M13392" s="2">
        <f t="shared" si="627"/>
        <v>28.519444444444446</v>
      </c>
      <c r="N13392" s="2" t="str">
        <f t="shared" si="628"/>
        <v/>
      </c>
      <c r="O13392" s="2" t="str">
        <f t="shared" si="629"/>
        <v/>
      </c>
    </row>
    <row r="13393" spans="1:15" x14ac:dyDescent="0.25">
      <c r="A13393">
        <v>13392</v>
      </c>
      <c r="B13393">
        <v>3</v>
      </c>
      <c r="C13393" s="1">
        <v>21937</v>
      </c>
      <c r="D13393">
        <v>2319</v>
      </c>
      <c r="E13393">
        <v>2</v>
      </c>
      <c r="F13393" t="s">
        <v>14</v>
      </c>
      <c r="G13393" s="1">
        <v>38378</v>
      </c>
      <c r="H13393">
        <v>2</v>
      </c>
      <c r="J13393">
        <v>10</v>
      </c>
      <c r="K13393">
        <v>10107</v>
      </c>
      <c r="L13393" s="1">
        <v>366</v>
      </c>
      <c r="M13393" s="2">
        <f t="shared" si="627"/>
        <v>45.011111111111113</v>
      </c>
      <c r="N13393" s="2" t="str">
        <f t="shared" si="628"/>
        <v/>
      </c>
      <c r="O13393" s="2" t="str">
        <f t="shared" si="629"/>
        <v/>
      </c>
    </row>
    <row r="13394" spans="1:15" x14ac:dyDescent="0.25">
      <c r="A13394">
        <v>13393</v>
      </c>
      <c r="B13394">
        <v>4</v>
      </c>
      <c r="C13394" s="1">
        <v>26374</v>
      </c>
      <c r="D13394">
        <v>1500</v>
      </c>
      <c r="E13394">
        <v>0</v>
      </c>
      <c r="F13394" t="s">
        <v>20</v>
      </c>
      <c r="G13394" s="1">
        <v>38378</v>
      </c>
      <c r="H13394">
        <v>2</v>
      </c>
      <c r="J13394">
        <v>10</v>
      </c>
      <c r="K13394">
        <v>16607</v>
      </c>
      <c r="L13394" s="1">
        <v>366</v>
      </c>
      <c r="M13394" s="2">
        <f t="shared" si="627"/>
        <v>32.861111111111114</v>
      </c>
      <c r="N13394" s="2" t="str">
        <f t="shared" si="628"/>
        <v/>
      </c>
      <c r="O13394" s="2" t="str">
        <f t="shared" si="629"/>
        <v/>
      </c>
    </row>
    <row r="13395" spans="1:15" x14ac:dyDescent="0.25">
      <c r="A13395">
        <v>13394</v>
      </c>
      <c r="B13395">
        <v>2</v>
      </c>
      <c r="C13395" s="1">
        <v>23729</v>
      </c>
      <c r="D13395">
        <v>2100</v>
      </c>
      <c r="E13395">
        <v>2</v>
      </c>
      <c r="F13395" t="s">
        <v>14</v>
      </c>
      <c r="G13395" s="1">
        <v>38378</v>
      </c>
      <c r="H13395">
        <v>2</v>
      </c>
      <c r="J13395">
        <v>10</v>
      </c>
      <c r="K13395">
        <v>13507</v>
      </c>
      <c r="L13395" s="1">
        <v>366</v>
      </c>
      <c r="M13395" s="2">
        <f t="shared" si="627"/>
        <v>40.105555555555554</v>
      </c>
      <c r="N13395" s="2" t="str">
        <f t="shared" si="628"/>
        <v/>
      </c>
      <c r="O13395" s="2" t="str">
        <f t="shared" si="629"/>
        <v/>
      </c>
    </row>
    <row r="13396" spans="1:15" x14ac:dyDescent="0.25">
      <c r="A13396">
        <v>13395</v>
      </c>
      <c r="B13396">
        <v>2</v>
      </c>
      <c r="C13396" s="1">
        <v>29069</v>
      </c>
      <c r="D13396">
        <v>1408</v>
      </c>
      <c r="E13396">
        <v>0</v>
      </c>
      <c r="F13396" t="s">
        <v>20</v>
      </c>
      <c r="G13396" s="1">
        <v>38378</v>
      </c>
      <c r="H13396">
        <v>2</v>
      </c>
      <c r="J13396">
        <v>10</v>
      </c>
      <c r="K13396">
        <v>88884</v>
      </c>
      <c r="L13396" s="1">
        <v>366</v>
      </c>
      <c r="M13396" s="2">
        <f t="shared" si="627"/>
        <v>25.483333333333334</v>
      </c>
      <c r="N13396" s="2" t="str">
        <f t="shared" si="628"/>
        <v/>
      </c>
      <c r="O13396" s="2" t="str">
        <f t="shared" si="629"/>
        <v/>
      </c>
    </row>
    <row r="13397" spans="1:15" x14ac:dyDescent="0.25">
      <c r="A13397">
        <v>13396</v>
      </c>
      <c r="B13397">
        <v>4</v>
      </c>
      <c r="C13397" s="1">
        <v>26702</v>
      </c>
      <c r="D13397">
        <v>0</v>
      </c>
      <c r="E13397">
        <v>2</v>
      </c>
      <c r="F13397" t="s">
        <v>20</v>
      </c>
      <c r="G13397" s="1">
        <v>38379</v>
      </c>
      <c r="H13397">
        <v>2</v>
      </c>
      <c r="J13397">
        <v>10</v>
      </c>
      <c r="K13397">
        <v>18707</v>
      </c>
      <c r="L13397" s="1">
        <v>366</v>
      </c>
      <c r="M13397" s="2">
        <f t="shared" si="627"/>
        <v>31.972222222222221</v>
      </c>
      <c r="N13397" s="2" t="str">
        <f t="shared" si="628"/>
        <v/>
      </c>
      <c r="O13397" s="2" t="str">
        <f t="shared" si="629"/>
        <v/>
      </c>
    </row>
    <row r="13398" spans="1:15" x14ac:dyDescent="0.25">
      <c r="A13398">
        <v>13397</v>
      </c>
      <c r="B13398">
        <v>2</v>
      </c>
      <c r="C13398" s="1">
        <v>28540</v>
      </c>
      <c r="D13398">
        <v>0</v>
      </c>
      <c r="E13398">
        <v>0</v>
      </c>
      <c r="F13398" t="s">
        <v>14</v>
      </c>
      <c r="G13398" s="1">
        <v>38379</v>
      </c>
      <c r="H13398">
        <v>2</v>
      </c>
      <c r="J13398">
        <v>10</v>
      </c>
      <c r="K13398">
        <v>10907</v>
      </c>
      <c r="L13398" s="1">
        <v>366</v>
      </c>
      <c r="M13398" s="2">
        <f t="shared" si="627"/>
        <v>26.93888888888889</v>
      </c>
      <c r="N13398" s="2" t="str">
        <f t="shared" si="628"/>
        <v/>
      </c>
      <c r="O13398" s="2" t="str">
        <f t="shared" si="629"/>
        <v/>
      </c>
    </row>
    <row r="13399" spans="1:15" x14ac:dyDescent="0.25">
      <c r="A13399">
        <v>13398</v>
      </c>
      <c r="B13399">
        <v>2</v>
      </c>
      <c r="C13399" s="1">
        <v>23399</v>
      </c>
      <c r="D13399">
        <v>0</v>
      </c>
      <c r="E13399">
        <v>0</v>
      </c>
      <c r="F13399" t="s">
        <v>21</v>
      </c>
      <c r="G13399" s="1">
        <v>38380</v>
      </c>
      <c r="H13399">
        <v>0</v>
      </c>
      <c r="J13399">
        <v>21</v>
      </c>
      <c r="K13399">
        <v>88881</v>
      </c>
      <c r="L13399" s="1">
        <v>366</v>
      </c>
      <c r="M13399" s="2">
        <f t="shared" si="627"/>
        <v>41.013888888888886</v>
      </c>
      <c r="N13399" s="2" t="str">
        <f t="shared" si="628"/>
        <v/>
      </c>
      <c r="O13399" s="2" t="str">
        <f t="shared" si="629"/>
        <v/>
      </c>
    </row>
    <row r="13400" spans="1:15" x14ac:dyDescent="0.25">
      <c r="A13400">
        <v>13399</v>
      </c>
      <c r="B13400">
        <v>3</v>
      </c>
      <c r="C13400" s="1">
        <v>16969</v>
      </c>
      <c r="D13400">
        <v>0</v>
      </c>
      <c r="E13400">
        <v>0</v>
      </c>
      <c r="F13400" t="s">
        <v>13</v>
      </c>
      <c r="G13400" s="1">
        <v>38380</v>
      </c>
      <c r="H13400">
        <v>0</v>
      </c>
      <c r="J13400">
        <v>21</v>
      </c>
      <c r="K13400">
        <v>88882</v>
      </c>
      <c r="L13400" s="1">
        <v>366</v>
      </c>
      <c r="M13400" s="2">
        <f t="shared" si="627"/>
        <v>58.616666666666667</v>
      </c>
      <c r="N13400" s="2" t="str">
        <f t="shared" si="628"/>
        <v/>
      </c>
      <c r="O13400" s="2" t="str">
        <f t="shared" si="629"/>
        <v/>
      </c>
    </row>
    <row r="13401" spans="1:15" x14ac:dyDescent="0.25">
      <c r="A13401">
        <v>13400</v>
      </c>
      <c r="B13401">
        <v>2</v>
      </c>
      <c r="C13401" s="1">
        <v>22781</v>
      </c>
      <c r="D13401">
        <v>0</v>
      </c>
      <c r="E13401">
        <v>0</v>
      </c>
      <c r="F13401" t="s">
        <v>13</v>
      </c>
      <c r="G13401" s="1">
        <v>38384</v>
      </c>
      <c r="H13401">
        <v>0</v>
      </c>
      <c r="J13401">
        <v>23</v>
      </c>
      <c r="K13401">
        <v>88883</v>
      </c>
      <c r="L13401" s="1">
        <v>366</v>
      </c>
      <c r="M13401" s="2">
        <f t="shared" si="627"/>
        <v>42.711111111111109</v>
      </c>
      <c r="N13401" s="2" t="str">
        <f t="shared" si="628"/>
        <v/>
      </c>
      <c r="O13401" s="2" t="str">
        <f t="shared" si="629"/>
        <v/>
      </c>
    </row>
    <row r="13402" spans="1:15" x14ac:dyDescent="0.25">
      <c r="A13402">
        <v>13401</v>
      </c>
      <c r="B13402">
        <v>2</v>
      </c>
      <c r="C13402" s="1">
        <v>21628</v>
      </c>
      <c r="D13402">
        <v>0</v>
      </c>
      <c r="E13402">
        <v>0</v>
      </c>
      <c r="F13402" t="s">
        <v>13</v>
      </c>
      <c r="G13402" s="1">
        <v>38384</v>
      </c>
      <c r="H13402">
        <v>0</v>
      </c>
      <c r="J13402">
        <v>21</v>
      </c>
      <c r="K13402">
        <v>88882</v>
      </c>
      <c r="L13402" s="1">
        <v>366</v>
      </c>
      <c r="M13402" s="2">
        <f t="shared" si="627"/>
        <v>45.866666666666667</v>
      </c>
      <c r="N13402" s="2" t="str">
        <f t="shared" si="628"/>
        <v/>
      </c>
      <c r="O13402" s="2" t="str">
        <f t="shared" si="629"/>
        <v/>
      </c>
    </row>
    <row r="13403" spans="1:15" x14ac:dyDescent="0.25">
      <c r="A13403">
        <v>13402</v>
      </c>
      <c r="B13403">
        <v>3</v>
      </c>
      <c r="C13403" s="1">
        <v>21022</v>
      </c>
      <c r="D13403">
        <v>0</v>
      </c>
      <c r="E13403">
        <v>2</v>
      </c>
      <c r="F13403" t="s">
        <v>20</v>
      </c>
      <c r="G13403" s="1">
        <v>38384</v>
      </c>
      <c r="H13403">
        <v>2</v>
      </c>
      <c r="J13403">
        <v>10</v>
      </c>
      <c r="K13403">
        <v>10107</v>
      </c>
      <c r="L13403" s="1">
        <v>366</v>
      </c>
      <c r="M13403" s="2">
        <f t="shared" si="627"/>
        <v>47.527777777777779</v>
      </c>
      <c r="N13403" s="2" t="str">
        <f t="shared" si="628"/>
        <v/>
      </c>
      <c r="O13403" s="2" t="str">
        <f t="shared" si="629"/>
        <v/>
      </c>
    </row>
    <row r="13404" spans="1:15" x14ac:dyDescent="0.25">
      <c r="A13404">
        <v>13403</v>
      </c>
      <c r="B13404">
        <v>4</v>
      </c>
      <c r="C13404" s="1">
        <v>37615</v>
      </c>
      <c r="D13404">
        <v>0</v>
      </c>
      <c r="E13404">
        <v>0</v>
      </c>
      <c r="F13404" t="s">
        <v>20</v>
      </c>
      <c r="G13404" s="1">
        <v>38384</v>
      </c>
      <c r="H13404">
        <v>2</v>
      </c>
      <c r="J13404">
        <v>21</v>
      </c>
      <c r="K13404">
        <v>10107</v>
      </c>
      <c r="L13404" s="1">
        <v>366</v>
      </c>
      <c r="M13404" s="2">
        <f t="shared" si="627"/>
        <v>2.1</v>
      </c>
      <c r="N13404" s="2" t="str">
        <f t="shared" si="628"/>
        <v/>
      </c>
      <c r="O13404" s="2" t="str">
        <f t="shared" si="629"/>
        <v/>
      </c>
    </row>
    <row r="13405" spans="1:15" x14ac:dyDescent="0.25">
      <c r="A13405">
        <v>13404</v>
      </c>
      <c r="B13405">
        <v>2</v>
      </c>
      <c r="C13405" s="1">
        <v>23889</v>
      </c>
      <c r="D13405">
        <v>0</v>
      </c>
      <c r="E13405">
        <v>2</v>
      </c>
      <c r="F13405" t="s">
        <v>14</v>
      </c>
      <c r="G13405" s="1">
        <v>38384</v>
      </c>
      <c r="H13405">
        <v>2</v>
      </c>
      <c r="J13405">
        <v>10</v>
      </c>
      <c r="K13405">
        <v>10107</v>
      </c>
      <c r="L13405" s="1">
        <v>366</v>
      </c>
      <c r="M13405" s="2">
        <f t="shared" si="627"/>
        <v>39.677777777777777</v>
      </c>
      <c r="N13405" s="2" t="str">
        <f t="shared" si="628"/>
        <v/>
      </c>
      <c r="O13405" s="2" t="str">
        <f t="shared" si="629"/>
        <v/>
      </c>
    </row>
    <row r="13406" spans="1:15" x14ac:dyDescent="0.25">
      <c r="A13406">
        <v>13405</v>
      </c>
      <c r="B13406">
        <v>2</v>
      </c>
      <c r="C13406" s="1">
        <v>18164</v>
      </c>
      <c r="D13406">
        <v>1826</v>
      </c>
      <c r="E13406">
        <v>0</v>
      </c>
      <c r="F13406" t="s">
        <v>16</v>
      </c>
      <c r="G13406" s="1">
        <v>38385</v>
      </c>
      <c r="H13406">
        <v>2</v>
      </c>
      <c r="J13406">
        <v>10</v>
      </c>
      <c r="K13406">
        <v>17807</v>
      </c>
      <c r="L13406" s="1">
        <v>366</v>
      </c>
      <c r="M13406" s="2">
        <f t="shared" si="627"/>
        <v>55.358333333333334</v>
      </c>
      <c r="N13406" s="2" t="str">
        <f t="shared" si="628"/>
        <v/>
      </c>
      <c r="O13406" s="2" t="str">
        <f t="shared" si="629"/>
        <v/>
      </c>
    </row>
    <row r="13407" spans="1:15" x14ac:dyDescent="0.25">
      <c r="A13407">
        <v>13406</v>
      </c>
      <c r="B13407">
        <v>4</v>
      </c>
      <c r="C13407" s="1">
        <v>24155</v>
      </c>
      <c r="D13407">
        <v>0</v>
      </c>
      <c r="E13407">
        <v>0</v>
      </c>
      <c r="F13407" t="s">
        <v>20</v>
      </c>
      <c r="G13407" s="1">
        <v>38385</v>
      </c>
      <c r="H13407">
        <v>2</v>
      </c>
      <c r="J13407">
        <v>10</v>
      </c>
      <c r="K13407">
        <v>10307</v>
      </c>
      <c r="L13407" s="1">
        <v>366</v>
      </c>
      <c r="M13407" s="2">
        <f t="shared" si="627"/>
        <v>38.958333333333336</v>
      </c>
      <c r="N13407" s="2" t="str">
        <f t="shared" si="628"/>
        <v/>
      </c>
      <c r="O13407" s="2" t="str">
        <f t="shared" si="629"/>
        <v/>
      </c>
    </row>
    <row r="13408" spans="1:15" x14ac:dyDescent="0.25">
      <c r="A13408">
        <v>13407</v>
      </c>
      <c r="B13408">
        <v>3</v>
      </c>
      <c r="C13408" s="1">
        <v>26747</v>
      </c>
      <c r="D13408">
        <v>0</v>
      </c>
      <c r="E13408">
        <v>2</v>
      </c>
      <c r="F13408" t="s">
        <v>14</v>
      </c>
      <c r="G13408" s="1">
        <v>38385</v>
      </c>
      <c r="H13408">
        <v>2</v>
      </c>
      <c r="J13408">
        <v>10</v>
      </c>
      <c r="K13408">
        <v>10107</v>
      </c>
      <c r="L13408" s="1">
        <v>366</v>
      </c>
      <c r="M13408" s="2">
        <f t="shared" si="627"/>
        <v>31.855555555555554</v>
      </c>
      <c r="N13408" s="2" t="str">
        <f t="shared" si="628"/>
        <v/>
      </c>
      <c r="O13408" s="2" t="str">
        <f t="shared" si="629"/>
        <v/>
      </c>
    </row>
    <row r="13409" spans="1:15" x14ac:dyDescent="0.25">
      <c r="A13409">
        <v>13408</v>
      </c>
      <c r="B13409">
        <v>2</v>
      </c>
      <c r="C13409" s="1">
        <v>16976</v>
      </c>
      <c r="D13409">
        <v>0</v>
      </c>
      <c r="E13409">
        <v>1</v>
      </c>
      <c r="F13409" t="s">
        <v>14</v>
      </c>
      <c r="G13409" s="1">
        <v>38385</v>
      </c>
      <c r="H13409">
        <v>2</v>
      </c>
      <c r="J13409">
        <v>10</v>
      </c>
      <c r="K13409">
        <v>18707</v>
      </c>
      <c r="L13409" s="1">
        <v>366</v>
      </c>
      <c r="M13409" s="2">
        <f t="shared" si="627"/>
        <v>58.608333333333334</v>
      </c>
      <c r="N13409" s="2" t="str">
        <f t="shared" si="628"/>
        <v/>
      </c>
      <c r="O13409" s="2" t="str">
        <f t="shared" si="629"/>
        <v/>
      </c>
    </row>
    <row r="13410" spans="1:15" x14ac:dyDescent="0.25">
      <c r="A13410">
        <v>13409</v>
      </c>
      <c r="B13410">
        <v>2</v>
      </c>
      <c r="C13410" s="1">
        <v>27773</v>
      </c>
      <c r="D13410">
        <v>3200</v>
      </c>
      <c r="E13410">
        <v>0</v>
      </c>
      <c r="F13410" t="s">
        <v>14</v>
      </c>
      <c r="G13410" s="1">
        <v>38386</v>
      </c>
      <c r="H13410">
        <v>0</v>
      </c>
      <c r="J13410">
        <v>21</v>
      </c>
      <c r="K13410">
        <v>88881</v>
      </c>
      <c r="L13410" s="1">
        <v>366</v>
      </c>
      <c r="M13410" s="2">
        <f t="shared" si="627"/>
        <v>29.052777777777777</v>
      </c>
      <c r="N13410" s="2" t="str">
        <f t="shared" si="628"/>
        <v/>
      </c>
      <c r="O13410" s="2" t="str">
        <f t="shared" si="629"/>
        <v/>
      </c>
    </row>
    <row r="13411" spans="1:15" x14ac:dyDescent="0.25">
      <c r="A13411">
        <v>13410</v>
      </c>
      <c r="B13411">
        <v>4</v>
      </c>
      <c r="C13411" s="1">
        <v>30070</v>
      </c>
      <c r="D13411">
        <v>0</v>
      </c>
      <c r="E13411">
        <v>0</v>
      </c>
      <c r="F13411" t="s">
        <v>20</v>
      </c>
      <c r="G13411" s="1">
        <v>38386</v>
      </c>
      <c r="H13411">
        <v>2</v>
      </c>
      <c r="J13411">
        <v>10</v>
      </c>
      <c r="K13411">
        <v>10807</v>
      </c>
      <c r="L13411" s="1">
        <v>366</v>
      </c>
      <c r="M13411" s="2">
        <f t="shared" si="627"/>
        <v>22.761111111111113</v>
      </c>
      <c r="N13411" s="2" t="str">
        <f t="shared" si="628"/>
        <v/>
      </c>
      <c r="O13411" s="2" t="str">
        <f t="shared" si="629"/>
        <v/>
      </c>
    </row>
    <row r="13412" spans="1:15" x14ac:dyDescent="0.25">
      <c r="A13412">
        <v>13411</v>
      </c>
      <c r="B13412">
        <v>3</v>
      </c>
      <c r="C13412" s="1">
        <v>16546</v>
      </c>
      <c r="D13412">
        <v>0</v>
      </c>
      <c r="E13412">
        <v>0</v>
      </c>
      <c r="F13412" t="s">
        <v>21</v>
      </c>
      <c r="G13412" s="1">
        <v>38387</v>
      </c>
      <c r="H13412">
        <v>0</v>
      </c>
      <c r="J13412">
        <v>21</v>
      </c>
      <c r="K13412">
        <v>88881</v>
      </c>
      <c r="L13412" s="1">
        <v>366</v>
      </c>
      <c r="M13412" s="2">
        <f t="shared" si="627"/>
        <v>59.791666666666664</v>
      </c>
      <c r="N13412" s="2" t="str">
        <f t="shared" si="628"/>
        <v/>
      </c>
      <c r="O13412" s="2" t="str">
        <f t="shared" si="629"/>
        <v/>
      </c>
    </row>
    <row r="13413" spans="1:15" x14ac:dyDescent="0.25">
      <c r="A13413">
        <v>13412</v>
      </c>
      <c r="B13413">
        <v>4</v>
      </c>
      <c r="C13413" s="1">
        <v>32920</v>
      </c>
      <c r="D13413">
        <v>0</v>
      </c>
      <c r="E13413">
        <v>0</v>
      </c>
      <c r="F13413" t="s">
        <v>20</v>
      </c>
      <c r="G13413" s="1">
        <v>38387</v>
      </c>
      <c r="H13413">
        <v>2</v>
      </c>
      <c r="J13413">
        <v>21</v>
      </c>
      <c r="K13413">
        <v>10107</v>
      </c>
      <c r="L13413" s="1">
        <v>366</v>
      </c>
      <c r="M13413" s="2">
        <f t="shared" si="627"/>
        <v>14.966666666666667</v>
      </c>
      <c r="N13413" s="2" t="str">
        <f t="shared" si="628"/>
        <v/>
      </c>
      <c r="O13413" s="2" t="str">
        <f t="shared" si="629"/>
        <v/>
      </c>
    </row>
    <row r="13414" spans="1:15" x14ac:dyDescent="0.25">
      <c r="A13414">
        <v>13413</v>
      </c>
      <c r="B13414">
        <v>2</v>
      </c>
      <c r="C13414" s="1">
        <v>19257</v>
      </c>
      <c r="D13414">
        <v>2199</v>
      </c>
      <c r="E13414">
        <v>0</v>
      </c>
      <c r="F13414" t="s">
        <v>21</v>
      </c>
      <c r="G13414" s="1">
        <v>38387</v>
      </c>
      <c r="H13414">
        <v>2</v>
      </c>
      <c r="J13414">
        <v>10</v>
      </c>
      <c r="K13414">
        <v>10807</v>
      </c>
      <c r="L13414" s="1">
        <v>366</v>
      </c>
      <c r="M13414" s="2">
        <f t="shared" si="627"/>
        <v>52.37222222222222</v>
      </c>
      <c r="N13414" s="2" t="str">
        <f t="shared" si="628"/>
        <v/>
      </c>
      <c r="O13414" s="2" t="str">
        <f t="shared" si="629"/>
        <v/>
      </c>
    </row>
    <row r="13415" spans="1:15" x14ac:dyDescent="0.25">
      <c r="A13415">
        <v>13414</v>
      </c>
      <c r="B13415">
        <v>4</v>
      </c>
      <c r="C13415" s="1">
        <v>18030</v>
      </c>
      <c r="D13415">
        <v>0</v>
      </c>
      <c r="E13415">
        <v>0</v>
      </c>
      <c r="F13415" t="s">
        <v>20</v>
      </c>
      <c r="G13415" s="1">
        <v>38390</v>
      </c>
      <c r="H13415">
        <v>2</v>
      </c>
      <c r="J13415">
        <v>10</v>
      </c>
      <c r="K13415">
        <v>18707</v>
      </c>
      <c r="L13415" s="1">
        <v>366</v>
      </c>
      <c r="M13415" s="2">
        <f t="shared" si="627"/>
        <v>55.736111111111114</v>
      </c>
      <c r="N13415" s="2" t="str">
        <f t="shared" si="628"/>
        <v/>
      </c>
      <c r="O13415" s="2" t="str">
        <f t="shared" si="629"/>
        <v/>
      </c>
    </row>
    <row r="13416" spans="1:15" x14ac:dyDescent="0.25">
      <c r="A13416">
        <v>13415</v>
      </c>
      <c r="B13416">
        <v>2</v>
      </c>
      <c r="C13416" s="1">
        <v>17805</v>
      </c>
      <c r="D13416">
        <v>0</v>
      </c>
      <c r="E13416">
        <v>0</v>
      </c>
      <c r="F13416" t="s">
        <v>13</v>
      </c>
      <c r="G13416" s="1">
        <v>38390</v>
      </c>
      <c r="H13416">
        <v>0</v>
      </c>
      <c r="J13416">
        <v>25</v>
      </c>
      <c r="K13416">
        <v>88882</v>
      </c>
      <c r="L13416" s="1">
        <v>366</v>
      </c>
      <c r="M13416" s="2">
        <f t="shared" si="627"/>
        <v>56.355555555555554</v>
      </c>
      <c r="N13416" s="2" t="str">
        <f t="shared" si="628"/>
        <v/>
      </c>
      <c r="O13416" s="2" t="str">
        <f t="shared" si="629"/>
        <v/>
      </c>
    </row>
    <row r="13417" spans="1:15" x14ac:dyDescent="0.25">
      <c r="A13417">
        <v>13416</v>
      </c>
      <c r="B13417">
        <v>2</v>
      </c>
      <c r="C13417" s="1">
        <v>25182</v>
      </c>
      <c r="D13417">
        <v>0</v>
      </c>
      <c r="E13417">
        <v>1</v>
      </c>
      <c r="F13417" t="s">
        <v>14</v>
      </c>
      <c r="G13417" s="1">
        <v>38391</v>
      </c>
      <c r="H13417">
        <v>0</v>
      </c>
      <c r="J13417">
        <v>10</v>
      </c>
      <c r="K13417">
        <v>10107</v>
      </c>
      <c r="L13417" s="1">
        <v>366</v>
      </c>
      <c r="M13417" s="2">
        <f t="shared" si="627"/>
        <v>36.161111111111111</v>
      </c>
      <c r="N13417" s="2" t="str">
        <f t="shared" si="628"/>
        <v/>
      </c>
      <c r="O13417" s="2" t="str">
        <f t="shared" si="629"/>
        <v/>
      </c>
    </row>
    <row r="13418" spans="1:15" x14ac:dyDescent="0.25">
      <c r="A13418">
        <v>13417</v>
      </c>
      <c r="B13418">
        <v>2</v>
      </c>
      <c r="C13418" s="1">
        <v>32386</v>
      </c>
      <c r="D13418">
        <v>0</v>
      </c>
      <c r="E13418">
        <v>0</v>
      </c>
      <c r="F13418" t="s">
        <v>20</v>
      </c>
      <c r="G13418" s="1">
        <v>38391</v>
      </c>
      <c r="H13418">
        <v>2</v>
      </c>
      <c r="J13418">
        <v>21</v>
      </c>
      <c r="K13418">
        <v>10107</v>
      </c>
      <c r="L13418" s="1">
        <v>366</v>
      </c>
      <c r="M13418" s="2">
        <f t="shared" si="627"/>
        <v>16.43888888888889</v>
      </c>
      <c r="N13418" s="2" t="str">
        <f t="shared" si="628"/>
        <v/>
      </c>
      <c r="O13418" s="2" t="str">
        <f t="shared" si="629"/>
        <v/>
      </c>
    </row>
    <row r="13419" spans="1:15" x14ac:dyDescent="0.25">
      <c r="A13419">
        <v>13418</v>
      </c>
      <c r="B13419">
        <v>3</v>
      </c>
      <c r="C13419" s="1">
        <v>20614</v>
      </c>
      <c r="D13419">
        <v>0</v>
      </c>
      <c r="E13419">
        <v>0</v>
      </c>
      <c r="F13419" t="s">
        <v>14</v>
      </c>
      <c r="G13419" s="1">
        <v>38391</v>
      </c>
      <c r="H13419">
        <v>2</v>
      </c>
      <c r="J13419">
        <v>10</v>
      </c>
      <c r="K13419">
        <v>14607</v>
      </c>
      <c r="L13419" s="1">
        <v>366</v>
      </c>
      <c r="M13419" s="2">
        <f t="shared" si="627"/>
        <v>48.666666666666664</v>
      </c>
      <c r="N13419" s="2" t="str">
        <f t="shared" si="628"/>
        <v/>
      </c>
      <c r="O13419" s="2" t="str">
        <f t="shared" si="629"/>
        <v/>
      </c>
    </row>
    <row r="13420" spans="1:15" x14ac:dyDescent="0.25">
      <c r="A13420">
        <v>13419</v>
      </c>
      <c r="B13420">
        <v>2</v>
      </c>
      <c r="C13420" s="1">
        <v>25334</v>
      </c>
      <c r="D13420">
        <v>0</v>
      </c>
      <c r="E13420">
        <v>0</v>
      </c>
      <c r="F13420" t="s">
        <v>20</v>
      </c>
      <c r="G13420" s="1">
        <v>38391</v>
      </c>
      <c r="H13420">
        <v>2</v>
      </c>
      <c r="J13420">
        <v>10</v>
      </c>
      <c r="K13420">
        <v>16707</v>
      </c>
      <c r="L13420" s="1">
        <v>366</v>
      </c>
      <c r="M13420" s="2">
        <f t="shared" si="627"/>
        <v>35.741666666666667</v>
      </c>
      <c r="N13420" s="2" t="str">
        <f t="shared" si="628"/>
        <v/>
      </c>
      <c r="O13420" s="2" t="str">
        <f t="shared" si="629"/>
        <v/>
      </c>
    </row>
    <row r="13421" spans="1:15" x14ac:dyDescent="0.25">
      <c r="A13421">
        <v>13420</v>
      </c>
      <c r="B13421">
        <v>2</v>
      </c>
      <c r="C13421" s="1">
        <v>23207</v>
      </c>
      <c r="D13421">
        <v>0</v>
      </c>
      <c r="E13421">
        <v>0</v>
      </c>
      <c r="F13421" t="s">
        <v>13</v>
      </c>
      <c r="G13421" s="1">
        <v>38391</v>
      </c>
      <c r="H13421">
        <v>0</v>
      </c>
      <c r="J13421">
        <v>21</v>
      </c>
      <c r="K13421">
        <v>88882</v>
      </c>
      <c r="L13421" s="1">
        <v>366</v>
      </c>
      <c r="M13421" s="2">
        <f t="shared" si="627"/>
        <v>41.56388888888889</v>
      </c>
      <c r="N13421" s="2" t="str">
        <f t="shared" si="628"/>
        <v/>
      </c>
      <c r="O13421" s="2" t="str">
        <f t="shared" si="629"/>
        <v/>
      </c>
    </row>
    <row r="13422" spans="1:15" x14ac:dyDescent="0.25">
      <c r="A13422">
        <v>13421</v>
      </c>
      <c r="B13422">
        <v>3</v>
      </c>
      <c r="C13422" s="1">
        <v>27098</v>
      </c>
      <c r="D13422">
        <v>900</v>
      </c>
      <c r="E13422">
        <v>2</v>
      </c>
      <c r="F13422" t="s">
        <v>14</v>
      </c>
      <c r="G13422" s="1">
        <v>38392</v>
      </c>
      <c r="H13422">
        <v>0</v>
      </c>
      <c r="J13422">
        <v>10</v>
      </c>
      <c r="K13422">
        <v>88881</v>
      </c>
      <c r="L13422" s="1">
        <v>366</v>
      </c>
      <c r="M13422" s="2">
        <f t="shared" si="627"/>
        <v>30.913888888888888</v>
      </c>
      <c r="N13422" s="2" t="str">
        <f t="shared" si="628"/>
        <v/>
      </c>
      <c r="O13422" s="2" t="str">
        <f t="shared" si="629"/>
        <v/>
      </c>
    </row>
    <row r="13423" spans="1:15" x14ac:dyDescent="0.25">
      <c r="A13423">
        <v>13422</v>
      </c>
      <c r="B13423">
        <v>3</v>
      </c>
      <c r="C13423" s="1">
        <v>19876</v>
      </c>
      <c r="D13423">
        <v>0</v>
      </c>
      <c r="E13423">
        <v>0</v>
      </c>
      <c r="F13423" t="s">
        <v>13</v>
      </c>
      <c r="G13423" s="1">
        <v>38392</v>
      </c>
      <c r="H13423">
        <v>0</v>
      </c>
      <c r="J13423">
        <v>25</v>
      </c>
      <c r="K13423">
        <v>88882</v>
      </c>
      <c r="L13423" s="1">
        <v>366</v>
      </c>
      <c r="M13423" s="2">
        <f t="shared" si="627"/>
        <v>50.68888888888889</v>
      </c>
      <c r="N13423" s="2" t="str">
        <f t="shared" si="628"/>
        <v/>
      </c>
      <c r="O13423" s="2" t="str">
        <f t="shared" si="629"/>
        <v/>
      </c>
    </row>
    <row r="13424" spans="1:15" x14ac:dyDescent="0.25">
      <c r="A13424">
        <v>13423</v>
      </c>
      <c r="B13424">
        <v>3</v>
      </c>
      <c r="C13424" s="1">
        <v>20896</v>
      </c>
      <c r="D13424">
        <v>0</v>
      </c>
      <c r="E13424">
        <v>0</v>
      </c>
      <c r="F13424" t="s">
        <v>13</v>
      </c>
      <c r="G13424" s="1">
        <v>38392</v>
      </c>
      <c r="H13424">
        <v>0</v>
      </c>
      <c r="J13424">
        <v>25</v>
      </c>
      <c r="K13424">
        <v>88882</v>
      </c>
      <c r="L13424" s="1">
        <v>366</v>
      </c>
      <c r="M13424" s="2">
        <f t="shared" si="627"/>
        <v>47.894444444444446</v>
      </c>
      <c r="N13424" s="2" t="str">
        <f t="shared" si="628"/>
        <v/>
      </c>
      <c r="O13424" s="2" t="str">
        <f t="shared" si="629"/>
        <v/>
      </c>
    </row>
    <row r="13425" spans="1:15" x14ac:dyDescent="0.25">
      <c r="A13425">
        <v>13424</v>
      </c>
      <c r="B13425">
        <v>3</v>
      </c>
      <c r="C13425" s="1">
        <v>25561</v>
      </c>
      <c r="D13425">
        <v>0</v>
      </c>
      <c r="E13425">
        <v>2</v>
      </c>
      <c r="F13425" t="s">
        <v>14</v>
      </c>
      <c r="G13425" s="1">
        <v>38392</v>
      </c>
      <c r="H13425">
        <v>2</v>
      </c>
      <c r="J13425">
        <v>10</v>
      </c>
      <c r="K13425">
        <v>10107</v>
      </c>
      <c r="L13425" s="1">
        <v>366</v>
      </c>
      <c r="M13425" s="2">
        <f t="shared" si="627"/>
        <v>35.125</v>
      </c>
      <c r="N13425" s="2" t="str">
        <f t="shared" si="628"/>
        <v/>
      </c>
      <c r="O13425" s="2" t="str">
        <f t="shared" si="629"/>
        <v/>
      </c>
    </row>
    <row r="13426" spans="1:15" x14ac:dyDescent="0.25">
      <c r="A13426">
        <v>13425</v>
      </c>
      <c r="B13426">
        <v>4</v>
      </c>
      <c r="C13426" s="1">
        <v>29610</v>
      </c>
      <c r="D13426">
        <v>1400</v>
      </c>
      <c r="E13426">
        <v>0</v>
      </c>
      <c r="F13426" t="s">
        <v>20</v>
      </c>
      <c r="G13426" s="1">
        <v>38392</v>
      </c>
      <c r="H13426">
        <v>2</v>
      </c>
      <c r="J13426">
        <v>10</v>
      </c>
      <c r="K13426">
        <v>16807</v>
      </c>
      <c r="L13426" s="1">
        <v>366</v>
      </c>
      <c r="M13426" s="2">
        <f t="shared" si="627"/>
        <v>24.041666666666668</v>
      </c>
      <c r="N13426" s="2" t="str">
        <f t="shared" si="628"/>
        <v/>
      </c>
      <c r="O13426" s="2" t="str">
        <f t="shared" si="629"/>
        <v/>
      </c>
    </row>
    <row r="13427" spans="1:15" x14ac:dyDescent="0.25">
      <c r="A13427">
        <v>13426</v>
      </c>
      <c r="B13427">
        <v>4</v>
      </c>
      <c r="C13427" s="1">
        <v>38000</v>
      </c>
      <c r="D13427">
        <v>0</v>
      </c>
      <c r="E13427">
        <v>0</v>
      </c>
      <c r="F13427" t="s">
        <v>20</v>
      </c>
      <c r="G13427" s="1">
        <v>38393</v>
      </c>
      <c r="H13427">
        <v>2</v>
      </c>
      <c r="J13427">
        <v>21</v>
      </c>
      <c r="K13427">
        <v>10107</v>
      </c>
      <c r="L13427" s="1">
        <v>366</v>
      </c>
      <c r="M13427" s="2">
        <f t="shared" si="627"/>
        <v>1.0722222222222222</v>
      </c>
      <c r="N13427" s="2" t="str">
        <f t="shared" si="628"/>
        <v/>
      </c>
      <c r="O13427" s="2" t="str">
        <f t="shared" si="629"/>
        <v/>
      </c>
    </row>
    <row r="13428" spans="1:15" x14ac:dyDescent="0.25">
      <c r="A13428">
        <v>13427</v>
      </c>
      <c r="B13428">
        <v>4</v>
      </c>
      <c r="C13428" s="1">
        <v>24611</v>
      </c>
      <c r="D13428">
        <v>0</v>
      </c>
      <c r="E13428">
        <v>0</v>
      </c>
      <c r="F13428" t="s">
        <v>20</v>
      </c>
      <c r="G13428" s="1">
        <v>38394</v>
      </c>
      <c r="H13428">
        <v>0</v>
      </c>
      <c r="J13428">
        <v>25</v>
      </c>
      <c r="K13428">
        <v>88882</v>
      </c>
      <c r="L13428" s="1">
        <v>366</v>
      </c>
      <c r="M13428" s="2">
        <f t="shared" si="627"/>
        <v>37.727777777777774</v>
      </c>
      <c r="N13428" s="2" t="str">
        <f t="shared" si="628"/>
        <v/>
      </c>
      <c r="O13428" s="2" t="str">
        <f t="shared" si="629"/>
        <v/>
      </c>
    </row>
    <row r="13429" spans="1:15" x14ac:dyDescent="0.25">
      <c r="A13429">
        <v>13428</v>
      </c>
      <c r="B13429">
        <v>2</v>
      </c>
      <c r="C13429" s="1">
        <v>19251</v>
      </c>
      <c r="D13429">
        <v>2411</v>
      </c>
      <c r="E13429">
        <v>3</v>
      </c>
      <c r="F13429" t="s">
        <v>14</v>
      </c>
      <c r="G13429" s="1">
        <v>38397</v>
      </c>
      <c r="H13429">
        <v>0</v>
      </c>
      <c r="J13429">
        <v>21</v>
      </c>
      <c r="K13429">
        <v>88881</v>
      </c>
      <c r="L13429" s="1">
        <v>366</v>
      </c>
      <c r="M13429" s="2">
        <f t="shared" si="627"/>
        <v>52.416666666666664</v>
      </c>
      <c r="N13429" s="2" t="str">
        <f t="shared" si="628"/>
        <v/>
      </c>
      <c r="O13429" s="2" t="str">
        <f t="shared" si="629"/>
        <v/>
      </c>
    </row>
    <row r="13430" spans="1:15" x14ac:dyDescent="0.25">
      <c r="A13430">
        <v>13429</v>
      </c>
      <c r="B13430">
        <v>3</v>
      </c>
      <c r="C13430" s="1">
        <v>18329</v>
      </c>
      <c r="D13430">
        <v>0</v>
      </c>
      <c r="E13430">
        <v>0</v>
      </c>
      <c r="F13430" t="s">
        <v>13</v>
      </c>
      <c r="G13430" s="1">
        <v>38398</v>
      </c>
      <c r="H13430">
        <v>0</v>
      </c>
      <c r="J13430">
        <v>21</v>
      </c>
      <c r="K13430">
        <v>88882</v>
      </c>
      <c r="L13430" s="1">
        <v>366</v>
      </c>
      <c r="M13430" s="2">
        <f t="shared" si="627"/>
        <v>54.93888888888889</v>
      </c>
      <c r="N13430" s="2" t="str">
        <f t="shared" si="628"/>
        <v/>
      </c>
      <c r="O13430" s="2" t="str">
        <f t="shared" si="629"/>
        <v/>
      </c>
    </row>
    <row r="13431" spans="1:15" x14ac:dyDescent="0.25">
      <c r="A13431">
        <v>13430</v>
      </c>
      <c r="B13431">
        <v>3</v>
      </c>
      <c r="C13431" s="1">
        <v>17103</v>
      </c>
      <c r="D13431">
        <v>0</v>
      </c>
      <c r="E13431">
        <v>0</v>
      </c>
      <c r="F13431" t="s">
        <v>13</v>
      </c>
      <c r="G13431" s="1">
        <v>38398</v>
      </c>
      <c r="H13431">
        <v>0</v>
      </c>
      <c r="J13431">
        <v>21</v>
      </c>
      <c r="K13431">
        <v>88882</v>
      </c>
      <c r="L13431" s="1">
        <v>366</v>
      </c>
      <c r="M13431" s="2">
        <f t="shared" si="627"/>
        <v>58.297222222222224</v>
      </c>
      <c r="N13431" s="2" t="str">
        <f t="shared" si="628"/>
        <v/>
      </c>
      <c r="O13431" s="2" t="str">
        <f t="shared" si="629"/>
        <v/>
      </c>
    </row>
    <row r="13432" spans="1:15" x14ac:dyDescent="0.25">
      <c r="A13432">
        <v>13431</v>
      </c>
      <c r="B13432">
        <v>1</v>
      </c>
      <c r="C13432" t="s">
        <v>12</v>
      </c>
      <c r="D13432">
        <v>0</v>
      </c>
      <c r="E13432">
        <v>0</v>
      </c>
      <c r="F13432" t="s">
        <v>13</v>
      </c>
      <c r="G13432" s="1">
        <v>38398</v>
      </c>
      <c r="H13432">
        <v>4</v>
      </c>
      <c r="J13432">
        <v>61</v>
      </c>
      <c r="K13432">
        <v>10107</v>
      </c>
      <c r="L13432" s="1">
        <v>366</v>
      </c>
      <c r="O13432" s="2" t="str">
        <f t="shared" si="629"/>
        <v/>
      </c>
    </row>
    <row r="13433" spans="1:15" x14ac:dyDescent="0.25">
      <c r="A13433">
        <v>13432</v>
      </c>
      <c r="B13433">
        <v>2</v>
      </c>
      <c r="C13433" s="1">
        <v>24387</v>
      </c>
      <c r="D13433">
        <v>0</v>
      </c>
      <c r="E13433">
        <v>0</v>
      </c>
      <c r="F13433" t="s">
        <v>13</v>
      </c>
      <c r="G13433" s="1">
        <v>38399</v>
      </c>
      <c r="H13433">
        <v>0</v>
      </c>
      <c r="J13433">
        <v>25</v>
      </c>
      <c r="K13433">
        <v>88882</v>
      </c>
      <c r="L13433" s="1">
        <v>366</v>
      </c>
      <c r="M13433" s="2">
        <f t="shared" si="627"/>
        <v>38.358333333333334</v>
      </c>
      <c r="N13433" s="2" t="str">
        <f t="shared" si="628"/>
        <v/>
      </c>
      <c r="O13433" s="2" t="str">
        <f t="shared" si="629"/>
        <v/>
      </c>
    </row>
    <row r="13434" spans="1:15" x14ac:dyDescent="0.25">
      <c r="A13434">
        <v>13433</v>
      </c>
      <c r="B13434">
        <v>4</v>
      </c>
      <c r="C13434" s="1">
        <v>29727</v>
      </c>
      <c r="D13434">
        <v>1676</v>
      </c>
      <c r="E13434">
        <v>0</v>
      </c>
      <c r="F13434" t="s">
        <v>26</v>
      </c>
      <c r="G13434" s="1">
        <v>38399</v>
      </c>
      <c r="H13434">
        <v>2</v>
      </c>
      <c r="J13434">
        <v>10</v>
      </c>
      <c r="K13434">
        <v>10807</v>
      </c>
      <c r="L13434" s="1">
        <v>366</v>
      </c>
      <c r="M13434" s="2">
        <f t="shared" si="627"/>
        <v>23.736111111111111</v>
      </c>
      <c r="N13434" s="2" t="str">
        <f t="shared" si="628"/>
        <v/>
      </c>
      <c r="O13434" s="2" t="str">
        <f t="shared" si="629"/>
        <v/>
      </c>
    </row>
    <row r="13435" spans="1:15" x14ac:dyDescent="0.25">
      <c r="A13435">
        <v>13434</v>
      </c>
      <c r="B13435">
        <v>2</v>
      </c>
      <c r="C13435" s="1">
        <v>29096</v>
      </c>
      <c r="D13435">
        <v>0</v>
      </c>
      <c r="E13435">
        <v>0</v>
      </c>
      <c r="F13435" t="s">
        <v>29</v>
      </c>
      <c r="G13435" s="1">
        <v>38399</v>
      </c>
      <c r="H13435">
        <v>2</v>
      </c>
      <c r="J13435">
        <v>10</v>
      </c>
      <c r="K13435">
        <v>17807</v>
      </c>
      <c r="L13435" s="1">
        <v>366</v>
      </c>
      <c r="M13435" s="2">
        <f t="shared" si="627"/>
        <v>25.463888888888889</v>
      </c>
      <c r="N13435" s="2" t="str">
        <f t="shared" si="628"/>
        <v/>
      </c>
      <c r="O13435" s="2" t="str">
        <f t="shared" si="629"/>
        <v/>
      </c>
    </row>
    <row r="13436" spans="1:15" x14ac:dyDescent="0.25">
      <c r="A13436">
        <v>13435</v>
      </c>
      <c r="B13436">
        <v>2</v>
      </c>
      <c r="C13436" s="1">
        <v>35286</v>
      </c>
      <c r="D13436">
        <v>0</v>
      </c>
      <c r="E13436">
        <v>0</v>
      </c>
      <c r="F13436" t="s">
        <v>13</v>
      </c>
      <c r="G13436" s="1">
        <v>38400</v>
      </c>
      <c r="H13436">
        <v>0</v>
      </c>
      <c r="J13436">
        <v>21</v>
      </c>
      <c r="K13436">
        <v>11307</v>
      </c>
      <c r="L13436" s="1">
        <v>366</v>
      </c>
      <c r="M13436" s="2">
        <f t="shared" si="627"/>
        <v>8.5222222222222221</v>
      </c>
      <c r="N13436" s="2" t="str">
        <f t="shared" si="628"/>
        <v/>
      </c>
      <c r="O13436" s="2" t="str">
        <f t="shared" si="629"/>
        <v/>
      </c>
    </row>
    <row r="13437" spans="1:15" x14ac:dyDescent="0.25">
      <c r="A13437">
        <v>13436</v>
      </c>
      <c r="B13437">
        <v>2</v>
      </c>
      <c r="C13437" s="1">
        <v>21874</v>
      </c>
      <c r="D13437">
        <v>0</v>
      </c>
      <c r="E13437">
        <v>0</v>
      </c>
      <c r="F13437" t="s">
        <v>13</v>
      </c>
      <c r="G13437" s="1">
        <v>38400</v>
      </c>
      <c r="H13437">
        <v>0</v>
      </c>
      <c r="J13437">
        <v>21</v>
      </c>
      <c r="K13437">
        <v>88882</v>
      </c>
      <c r="L13437" s="1">
        <v>366</v>
      </c>
      <c r="M13437" s="2">
        <f t="shared" si="627"/>
        <v>45.241666666666667</v>
      </c>
      <c r="N13437" s="2" t="str">
        <f t="shared" si="628"/>
        <v/>
      </c>
      <c r="O13437" s="2" t="str">
        <f t="shared" si="629"/>
        <v/>
      </c>
    </row>
    <row r="13438" spans="1:15" x14ac:dyDescent="0.25">
      <c r="A13438">
        <v>13437</v>
      </c>
      <c r="B13438">
        <v>2</v>
      </c>
      <c r="C13438" s="1">
        <v>27397</v>
      </c>
      <c r="D13438">
        <v>0</v>
      </c>
      <c r="E13438">
        <v>0</v>
      </c>
      <c r="F13438" t="s">
        <v>14</v>
      </c>
      <c r="G13438" s="1">
        <v>38400</v>
      </c>
      <c r="H13438">
        <v>2</v>
      </c>
      <c r="J13438">
        <v>10</v>
      </c>
      <c r="K13438">
        <v>16807</v>
      </c>
      <c r="L13438" s="1">
        <v>366</v>
      </c>
      <c r="M13438" s="2">
        <f t="shared" si="627"/>
        <v>30.122222222222224</v>
      </c>
      <c r="N13438" s="2" t="str">
        <f t="shared" si="628"/>
        <v/>
      </c>
      <c r="O13438" s="2" t="str">
        <f t="shared" si="629"/>
        <v/>
      </c>
    </row>
    <row r="13439" spans="1:15" x14ac:dyDescent="0.25">
      <c r="A13439">
        <v>13438</v>
      </c>
      <c r="B13439">
        <v>2</v>
      </c>
      <c r="C13439" s="1">
        <v>27056</v>
      </c>
      <c r="D13439">
        <v>0</v>
      </c>
      <c r="E13439">
        <v>0</v>
      </c>
      <c r="F13439" t="s">
        <v>14</v>
      </c>
      <c r="G13439" s="1">
        <v>38400</v>
      </c>
      <c r="H13439">
        <v>0</v>
      </c>
      <c r="J13439">
        <v>10</v>
      </c>
      <c r="K13439">
        <v>18319</v>
      </c>
      <c r="L13439" s="1">
        <v>366</v>
      </c>
      <c r="M13439" s="2">
        <f t="shared" si="627"/>
        <v>31.055555555555557</v>
      </c>
      <c r="N13439" s="2" t="str">
        <f t="shared" si="628"/>
        <v/>
      </c>
      <c r="O13439" s="2" t="str">
        <f t="shared" si="629"/>
        <v/>
      </c>
    </row>
    <row r="13440" spans="1:15" x14ac:dyDescent="0.25">
      <c r="A13440">
        <v>13439</v>
      </c>
      <c r="B13440">
        <v>2</v>
      </c>
      <c r="C13440" s="1">
        <v>27711</v>
      </c>
      <c r="D13440">
        <v>4510</v>
      </c>
      <c r="E13440">
        <v>1</v>
      </c>
      <c r="F13440" t="s">
        <v>18</v>
      </c>
      <c r="G13440" s="1">
        <v>38404</v>
      </c>
      <c r="H13440">
        <v>0</v>
      </c>
      <c r="J13440">
        <v>21</v>
      </c>
      <c r="K13440">
        <v>88881</v>
      </c>
      <c r="L13440" s="1">
        <v>366</v>
      </c>
      <c r="M13440" s="2">
        <f t="shared" si="627"/>
        <v>29.272222222222222</v>
      </c>
      <c r="N13440" s="2" t="str">
        <f t="shared" si="628"/>
        <v/>
      </c>
      <c r="O13440" s="2" t="str">
        <f t="shared" si="629"/>
        <v/>
      </c>
    </row>
    <row r="13441" spans="1:15" x14ac:dyDescent="0.25">
      <c r="A13441">
        <v>13440</v>
      </c>
      <c r="B13441">
        <v>2</v>
      </c>
      <c r="C13441" s="1">
        <v>18220</v>
      </c>
      <c r="D13441">
        <v>0</v>
      </c>
      <c r="E13441">
        <v>0</v>
      </c>
      <c r="F13441" t="s">
        <v>13</v>
      </c>
      <c r="G13441" s="1">
        <v>38405</v>
      </c>
      <c r="H13441">
        <v>0</v>
      </c>
      <c r="J13441">
        <v>25</v>
      </c>
      <c r="K13441">
        <v>88882</v>
      </c>
      <c r="L13441" s="1">
        <v>366</v>
      </c>
      <c r="M13441" s="2">
        <f t="shared" si="627"/>
        <v>55.261111111111113</v>
      </c>
      <c r="N13441" s="2" t="str">
        <f t="shared" si="628"/>
        <v/>
      </c>
      <c r="O13441" s="2" t="str">
        <f t="shared" si="629"/>
        <v/>
      </c>
    </row>
    <row r="13442" spans="1:15" x14ac:dyDescent="0.25">
      <c r="A13442">
        <v>13441</v>
      </c>
      <c r="B13442">
        <v>2</v>
      </c>
      <c r="C13442" s="1">
        <v>29160</v>
      </c>
      <c r="D13442">
        <v>0</v>
      </c>
      <c r="E13442">
        <v>0</v>
      </c>
      <c r="F13442" t="s">
        <v>26</v>
      </c>
      <c r="G13442" s="1">
        <v>38405</v>
      </c>
      <c r="H13442">
        <v>2</v>
      </c>
      <c r="J13442">
        <v>10</v>
      </c>
      <c r="K13442">
        <v>10107</v>
      </c>
      <c r="L13442" s="1">
        <v>366</v>
      </c>
      <c r="M13442" s="2">
        <f t="shared" si="627"/>
        <v>25.308333333333334</v>
      </c>
      <c r="N13442" s="2" t="str">
        <f t="shared" si="628"/>
        <v/>
      </c>
      <c r="O13442" s="2" t="str">
        <f t="shared" si="629"/>
        <v/>
      </c>
    </row>
    <row r="13443" spans="1:15" x14ac:dyDescent="0.25">
      <c r="A13443">
        <v>13442</v>
      </c>
      <c r="B13443">
        <v>4</v>
      </c>
      <c r="C13443" s="1">
        <v>37248</v>
      </c>
      <c r="D13443">
        <v>0</v>
      </c>
      <c r="E13443">
        <v>0</v>
      </c>
      <c r="F13443" t="s">
        <v>20</v>
      </c>
      <c r="G13443" s="1">
        <v>38405</v>
      </c>
      <c r="H13443">
        <v>2</v>
      </c>
      <c r="J13443">
        <v>21</v>
      </c>
      <c r="K13443">
        <v>10107</v>
      </c>
      <c r="L13443" s="1">
        <v>366</v>
      </c>
      <c r="M13443" s="2">
        <f t="shared" si="627"/>
        <v>3.1638888888888888</v>
      </c>
      <c r="N13443" s="2" t="str">
        <f t="shared" si="628"/>
        <v/>
      </c>
      <c r="O13443" s="2" t="str">
        <f t="shared" si="629"/>
        <v/>
      </c>
    </row>
    <row r="13444" spans="1:15" x14ac:dyDescent="0.25">
      <c r="A13444">
        <v>13443</v>
      </c>
      <c r="B13444">
        <v>2</v>
      </c>
      <c r="C13444" s="1">
        <v>18019</v>
      </c>
      <c r="D13444">
        <v>0</v>
      </c>
      <c r="E13444">
        <v>0</v>
      </c>
      <c r="F13444" t="s">
        <v>14</v>
      </c>
      <c r="G13444" s="1">
        <v>38406</v>
      </c>
      <c r="H13444">
        <v>2</v>
      </c>
      <c r="J13444">
        <v>10</v>
      </c>
      <c r="K13444">
        <v>16707</v>
      </c>
      <c r="L13444" s="1">
        <v>366</v>
      </c>
      <c r="M13444" s="2">
        <f t="shared" si="627"/>
        <v>55.81111111111111</v>
      </c>
      <c r="N13444" s="2" t="str">
        <f t="shared" si="628"/>
        <v/>
      </c>
      <c r="O13444" s="2" t="str">
        <f t="shared" si="629"/>
        <v/>
      </c>
    </row>
    <row r="13445" spans="1:15" x14ac:dyDescent="0.25">
      <c r="A13445">
        <v>13444</v>
      </c>
      <c r="B13445">
        <v>4</v>
      </c>
      <c r="C13445" s="1">
        <v>27044</v>
      </c>
      <c r="D13445">
        <v>1600</v>
      </c>
      <c r="E13445">
        <v>0</v>
      </c>
      <c r="F13445" t="s">
        <v>20</v>
      </c>
      <c r="G13445" s="1">
        <v>38406</v>
      </c>
      <c r="H13445">
        <v>2</v>
      </c>
      <c r="J13445">
        <v>10</v>
      </c>
      <c r="K13445">
        <v>10207</v>
      </c>
      <c r="L13445" s="1">
        <v>366</v>
      </c>
      <c r="M13445" s="2">
        <f t="shared" ref="M13445:M13508" si="630">DAYS360(C13445,G13445,TRUE)/360</f>
        <v>31.105555555555554</v>
      </c>
      <c r="N13445" s="2" t="str">
        <f t="shared" ref="N13445:N13508" si="631">IF(DAYS360(C13445,L13445)/360&gt;0,DAYS360(C13445,L13445)/360,"")</f>
        <v/>
      </c>
      <c r="O13445" s="2" t="str">
        <f t="shared" ref="O13445:O13508" si="632">IF(N13445="","",N13445-M13445)</f>
        <v/>
      </c>
    </row>
    <row r="13446" spans="1:15" x14ac:dyDescent="0.25">
      <c r="A13446">
        <v>13445</v>
      </c>
      <c r="B13446">
        <v>3</v>
      </c>
      <c r="C13446" s="1">
        <v>17191</v>
      </c>
      <c r="D13446">
        <v>0</v>
      </c>
      <c r="E13446">
        <v>0</v>
      </c>
      <c r="F13446" t="s">
        <v>13</v>
      </c>
      <c r="G13446" s="1">
        <v>38407</v>
      </c>
      <c r="H13446">
        <v>0</v>
      </c>
      <c r="J13446">
        <v>21</v>
      </c>
      <c r="K13446">
        <v>88882</v>
      </c>
      <c r="L13446" s="1">
        <v>366</v>
      </c>
      <c r="M13446" s="2">
        <f t="shared" si="630"/>
        <v>58.083333333333336</v>
      </c>
      <c r="N13446" s="2" t="str">
        <f t="shared" si="631"/>
        <v/>
      </c>
      <c r="O13446" s="2" t="str">
        <f t="shared" si="632"/>
        <v/>
      </c>
    </row>
    <row r="13447" spans="1:15" x14ac:dyDescent="0.25">
      <c r="A13447">
        <v>13446</v>
      </c>
      <c r="B13447">
        <v>4</v>
      </c>
      <c r="C13447" s="1">
        <v>36462</v>
      </c>
      <c r="D13447">
        <v>0</v>
      </c>
      <c r="E13447">
        <v>0</v>
      </c>
      <c r="F13447" t="s">
        <v>20</v>
      </c>
      <c r="G13447" s="1">
        <v>38407</v>
      </c>
      <c r="H13447">
        <v>2</v>
      </c>
      <c r="J13447">
        <v>21</v>
      </c>
      <c r="K13447">
        <v>10107</v>
      </c>
      <c r="L13447" s="1">
        <v>366</v>
      </c>
      <c r="M13447" s="2">
        <f t="shared" si="630"/>
        <v>5.3194444444444446</v>
      </c>
      <c r="N13447" s="2" t="str">
        <f t="shared" si="631"/>
        <v/>
      </c>
      <c r="O13447" s="2" t="str">
        <f t="shared" si="632"/>
        <v/>
      </c>
    </row>
    <row r="13448" spans="1:15" x14ac:dyDescent="0.25">
      <c r="A13448">
        <v>13447</v>
      </c>
      <c r="B13448">
        <v>4</v>
      </c>
      <c r="C13448" s="1">
        <v>27044</v>
      </c>
      <c r="D13448">
        <v>0</v>
      </c>
      <c r="E13448">
        <v>0</v>
      </c>
      <c r="F13448" t="s">
        <v>20</v>
      </c>
      <c r="G13448" s="1">
        <v>38408</v>
      </c>
      <c r="H13448">
        <v>0</v>
      </c>
      <c r="J13448">
        <v>25</v>
      </c>
      <c r="K13448">
        <v>88882</v>
      </c>
      <c r="L13448" s="1">
        <v>366</v>
      </c>
      <c r="M13448" s="2">
        <f t="shared" si="630"/>
        <v>31.111111111111111</v>
      </c>
      <c r="N13448" s="2" t="str">
        <f t="shared" si="631"/>
        <v/>
      </c>
      <c r="O13448" s="2" t="str">
        <f t="shared" si="632"/>
        <v/>
      </c>
    </row>
    <row r="13449" spans="1:15" x14ac:dyDescent="0.25">
      <c r="A13449">
        <v>13448</v>
      </c>
      <c r="B13449">
        <v>4</v>
      </c>
      <c r="C13449" s="1">
        <v>25691</v>
      </c>
      <c r="D13449">
        <v>0</v>
      </c>
      <c r="E13449">
        <v>0</v>
      </c>
      <c r="F13449" t="s">
        <v>20</v>
      </c>
      <c r="G13449" s="1">
        <v>38408</v>
      </c>
      <c r="H13449">
        <v>2</v>
      </c>
      <c r="J13449">
        <v>10</v>
      </c>
      <c r="K13449">
        <v>10107</v>
      </c>
      <c r="L13449" s="1">
        <v>366</v>
      </c>
      <c r="M13449" s="2">
        <f t="shared" si="630"/>
        <v>34.81111111111111</v>
      </c>
      <c r="N13449" s="2" t="str">
        <f t="shared" si="631"/>
        <v/>
      </c>
      <c r="O13449" s="2" t="str">
        <f t="shared" si="632"/>
        <v/>
      </c>
    </row>
    <row r="13450" spans="1:15" x14ac:dyDescent="0.25">
      <c r="A13450">
        <v>13449</v>
      </c>
      <c r="B13450">
        <v>3</v>
      </c>
      <c r="C13450" s="1">
        <v>21564</v>
      </c>
      <c r="D13450">
        <v>0</v>
      </c>
      <c r="E13450">
        <v>0</v>
      </c>
      <c r="F13450" t="s">
        <v>17</v>
      </c>
      <c r="G13450" s="1">
        <v>38408</v>
      </c>
      <c r="H13450">
        <v>2</v>
      </c>
      <c r="J13450">
        <v>10</v>
      </c>
      <c r="K13450">
        <v>10107</v>
      </c>
      <c r="L13450" s="1">
        <v>366</v>
      </c>
      <c r="M13450" s="2">
        <f t="shared" si="630"/>
        <v>46.113888888888887</v>
      </c>
      <c r="N13450" s="2" t="str">
        <f t="shared" si="631"/>
        <v/>
      </c>
      <c r="O13450" s="2" t="str">
        <f t="shared" si="632"/>
        <v/>
      </c>
    </row>
    <row r="13451" spans="1:15" x14ac:dyDescent="0.25">
      <c r="A13451">
        <v>13450</v>
      </c>
      <c r="B13451">
        <v>4</v>
      </c>
      <c r="C13451" s="1">
        <v>23382</v>
      </c>
      <c r="D13451">
        <v>1600</v>
      </c>
      <c r="E13451">
        <v>0</v>
      </c>
      <c r="F13451" t="s">
        <v>20</v>
      </c>
      <c r="G13451" s="1">
        <v>38408</v>
      </c>
      <c r="H13451">
        <v>2</v>
      </c>
      <c r="J13451">
        <v>10</v>
      </c>
      <c r="K13451">
        <v>14607</v>
      </c>
      <c r="L13451" s="1">
        <v>366</v>
      </c>
      <c r="M13451" s="2">
        <f t="shared" si="630"/>
        <v>41.136111111111113</v>
      </c>
      <c r="N13451" s="2" t="str">
        <f t="shared" si="631"/>
        <v/>
      </c>
      <c r="O13451" s="2" t="str">
        <f t="shared" si="632"/>
        <v/>
      </c>
    </row>
    <row r="13452" spans="1:15" x14ac:dyDescent="0.25">
      <c r="A13452">
        <v>13451</v>
      </c>
      <c r="B13452">
        <v>2</v>
      </c>
      <c r="C13452" s="1">
        <v>18506</v>
      </c>
      <c r="D13452">
        <v>0</v>
      </c>
      <c r="E13452">
        <v>4</v>
      </c>
      <c r="F13452" t="s">
        <v>17</v>
      </c>
      <c r="G13452" s="1">
        <v>38411</v>
      </c>
      <c r="H13452">
        <v>2</v>
      </c>
      <c r="J13452">
        <v>10</v>
      </c>
      <c r="K13452">
        <v>12149</v>
      </c>
      <c r="L13452" s="1">
        <v>366</v>
      </c>
      <c r="M13452" s="2">
        <f t="shared" si="630"/>
        <v>54.494444444444447</v>
      </c>
      <c r="N13452" s="2" t="str">
        <f t="shared" si="631"/>
        <v/>
      </c>
      <c r="O13452" s="2" t="str">
        <f t="shared" si="632"/>
        <v/>
      </c>
    </row>
    <row r="13453" spans="1:15" x14ac:dyDescent="0.25">
      <c r="A13453">
        <v>13452</v>
      </c>
      <c r="B13453">
        <v>3</v>
      </c>
      <c r="C13453" s="1">
        <v>27790</v>
      </c>
      <c r="D13453">
        <v>0</v>
      </c>
      <c r="E13453">
        <v>0</v>
      </c>
      <c r="F13453" t="s">
        <v>14</v>
      </c>
      <c r="G13453" s="1">
        <v>38411</v>
      </c>
      <c r="H13453">
        <v>0</v>
      </c>
      <c r="J13453">
        <v>10</v>
      </c>
      <c r="K13453">
        <v>10307</v>
      </c>
      <c r="L13453" s="1">
        <v>366</v>
      </c>
      <c r="M13453" s="2">
        <f t="shared" si="630"/>
        <v>29.077777777777779</v>
      </c>
      <c r="N13453" s="2" t="str">
        <f t="shared" si="631"/>
        <v/>
      </c>
      <c r="O13453" s="2" t="str">
        <f t="shared" si="632"/>
        <v/>
      </c>
    </row>
    <row r="13454" spans="1:15" x14ac:dyDescent="0.25">
      <c r="A13454">
        <v>13453</v>
      </c>
      <c r="B13454">
        <v>3</v>
      </c>
      <c r="C13454" s="1">
        <v>20304</v>
      </c>
      <c r="D13454">
        <v>0</v>
      </c>
      <c r="E13454">
        <v>0</v>
      </c>
      <c r="F13454" t="s">
        <v>13</v>
      </c>
      <c r="G13454" s="1">
        <v>38411</v>
      </c>
      <c r="H13454">
        <v>0</v>
      </c>
      <c r="J13454">
        <v>21</v>
      </c>
      <c r="K13454">
        <v>88882</v>
      </c>
      <c r="L13454" s="1">
        <v>366</v>
      </c>
      <c r="M13454" s="2">
        <f t="shared" si="630"/>
        <v>49.569444444444443</v>
      </c>
      <c r="N13454" s="2" t="str">
        <f t="shared" si="631"/>
        <v/>
      </c>
      <c r="O13454" s="2" t="str">
        <f t="shared" si="632"/>
        <v/>
      </c>
    </row>
    <row r="13455" spans="1:15" x14ac:dyDescent="0.25">
      <c r="A13455">
        <v>13454</v>
      </c>
      <c r="B13455">
        <v>3</v>
      </c>
      <c r="C13455" s="1">
        <v>13509</v>
      </c>
      <c r="D13455">
        <v>0</v>
      </c>
      <c r="E13455">
        <v>0</v>
      </c>
      <c r="F13455" t="s">
        <v>13</v>
      </c>
      <c r="G13455" s="1">
        <v>38411</v>
      </c>
      <c r="H13455">
        <v>0</v>
      </c>
      <c r="J13455">
        <v>21</v>
      </c>
      <c r="K13455">
        <v>88882</v>
      </c>
      <c r="L13455" s="1">
        <v>366</v>
      </c>
      <c r="M13455" s="2">
        <f t="shared" si="630"/>
        <v>68.174999999999997</v>
      </c>
      <c r="N13455" s="2" t="str">
        <f t="shared" si="631"/>
        <v/>
      </c>
      <c r="O13455" s="2" t="str">
        <f t="shared" si="632"/>
        <v/>
      </c>
    </row>
    <row r="13456" spans="1:15" x14ac:dyDescent="0.25">
      <c r="A13456">
        <v>13455</v>
      </c>
      <c r="B13456">
        <v>2</v>
      </c>
      <c r="C13456" s="1">
        <v>18374</v>
      </c>
      <c r="D13456">
        <v>0</v>
      </c>
      <c r="E13456">
        <v>0</v>
      </c>
      <c r="F13456" t="s">
        <v>13</v>
      </c>
      <c r="G13456" s="1">
        <v>38412</v>
      </c>
      <c r="H13456">
        <v>0</v>
      </c>
      <c r="J13456">
        <v>21</v>
      </c>
      <c r="K13456">
        <v>88882</v>
      </c>
      <c r="L13456" s="1">
        <v>366</v>
      </c>
      <c r="M13456" s="2">
        <f t="shared" si="630"/>
        <v>54.861111111111114</v>
      </c>
      <c r="N13456" s="2" t="str">
        <f t="shared" si="631"/>
        <v/>
      </c>
      <c r="O13456" s="2" t="str">
        <f t="shared" si="632"/>
        <v/>
      </c>
    </row>
    <row r="13457" spans="1:15" x14ac:dyDescent="0.25">
      <c r="A13457">
        <v>13456</v>
      </c>
      <c r="B13457">
        <v>2</v>
      </c>
      <c r="C13457" s="1">
        <v>37496</v>
      </c>
      <c r="D13457">
        <v>0</v>
      </c>
      <c r="E13457">
        <v>0</v>
      </c>
      <c r="F13457" t="s">
        <v>20</v>
      </c>
      <c r="G13457" s="1">
        <v>38412</v>
      </c>
      <c r="H13457">
        <v>2</v>
      </c>
      <c r="J13457">
        <v>21</v>
      </c>
      <c r="K13457">
        <v>10107</v>
      </c>
      <c r="L13457" s="1">
        <v>366</v>
      </c>
      <c r="M13457" s="2">
        <f t="shared" si="630"/>
        <v>2.5083333333333333</v>
      </c>
      <c r="N13457" s="2" t="str">
        <f t="shared" si="631"/>
        <v/>
      </c>
      <c r="O13457" s="2" t="str">
        <f t="shared" si="632"/>
        <v/>
      </c>
    </row>
    <row r="13458" spans="1:15" x14ac:dyDescent="0.25">
      <c r="A13458">
        <v>13457</v>
      </c>
      <c r="B13458">
        <v>3</v>
      </c>
      <c r="C13458" s="1">
        <v>28176</v>
      </c>
      <c r="D13458">
        <v>0</v>
      </c>
      <c r="E13458">
        <v>0</v>
      </c>
      <c r="F13458" t="s">
        <v>14</v>
      </c>
      <c r="G13458" s="1">
        <v>38412</v>
      </c>
      <c r="H13458">
        <v>2</v>
      </c>
      <c r="J13458">
        <v>10</v>
      </c>
      <c r="K13458">
        <v>14707</v>
      </c>
      <c r="L13458" s="1">
        <v>366</v>
      </c>
      <c r="M13458" s="2">
        <f t="shared" si="630"/>
        <v>28.030555555555555</v>
      </c>
      <c r="N13458" s="2" t="str">
        <f t="shared" si="631"/>
        <v/>
      </c>
      <c r="O13458" s="2" t="str">
        <f t="shared" si="632"/>
        <v/>
      </c>
    </row>
    <row r="13459" spans="1:15" x14ac:dyDescent="0.25">
      <c r="A13459">
        <v>13458</v>
      </c>
      <c r="B13459">
        <v>3</v>
      </c>
      <c r="C13459" s="1">
        <v>14395</v>
      </c>
      <c r="D13459">
        <v>0</v>
      </c>
      <c r="E13459">
        <v>0</v>
      </c>
      <c r="F13459" t="s">
        <v>22</v>
      </c>
      <c r="G13459" s="1">
        <v>38412</v>
      </c>
      <c r="H13459">
        <v>2</v>
      </c>
      <c r="J13459">
        <v>10</v>
      </c>
      <c r="K13459">
        <v>18319</v>
      </c>
      <c r="L13459" s="1">
        <v>366</v>
      </c>
      <c r="M13459" s="2">
        <f t="shared" si="630"/>
        <v>65.75277777777778</v>
      </c>
      <c r="N13459" s="2" t="str">
        <f t="shared" si="631"/>
        <v/>
      </c>
      <c r="O13459" s="2" t="str">
        <f t="shared" si="632"/>
        <v/>
      </c>
    </row>
    <row r="13460" spans="1:15" x14ac:dyDescent="0.25">
      <c r="A13460">
        <v>13459</v>
      </c>
      <c r="B13460">
        <v>3</v>
      </c>
      <c r="C13460" s="1">
        <v>17899</v>
      </c>
      <c r="D13460">
        <v>0</v>
      </c>
      <c r="E13460">
        <v>0</v>
      </c>
      <c r="F13460" t="s">
        <v>13</v>
      </c>
      <c r="G13460" s="1">
        <v>38413</v>
      </c>
      <c r="H13460">
        <v>0</v>
      </c>
      <c r="J13460">
        <v>25</v>
      </c>
      <c r="K13460">
        <v>88882</v>
      </c>
      <c r="L13460" s="1">
        <v>366</v>
      </c>
      <c r="M13460" s="2">
        <f t="shared" si="630"/>
        <v>56.169444444444444</v>
      </c>
      <c r="N13460" s="2" t="str">
        <f t="shared" si="631"/>
        <v/>
      </c>
      <c r="O13460" s="2" t="str">
        <f t="shared" si="632"/>
        <v/>
      </c>
    </row>
    <row r="13461" spans="1:15" x14ac:dyDescent="0.25">
      <c r="A13461">
        <v>13460</v>
      </c>
      <c r="B13461">
        <v>3</v>
      </c>
      <c r="C13461" s="1">
        <v>15356</v>
      </c>
      <c r="D13461">
        <v>0</v>
      </c>
      <c r="E13461">
        <v>0</v>
      </c>
      <c r="F13461" t="s">
        <v>14</v>
      </c>
      <c r="G13461" s="1">
        <v>38413</v>
      </c>
      <c r="H13461">
        <v>2</v>
      </c>
      <c r="J13461">
        <v>10</v>
      </c>
      <c r="K13461">
        <v>16607</v>
      </c>
      <c r="L13461" s="1">
        <v>366</v>
      </c>
      <c r="M13461" s="2">
        <f t="shared" si="630"/>
        <v>63.130555555555553</v>
      </c>
      <c r="N13461" s="2" t="str">
        <f t="shared" si="631"/>
        <v/>
      </c>
      <c r="O13461" s="2" t="str">
        <f t="shared" si="632"/>
        <v/>
      </c>
    </row>
    <row r="13462" spans="1:15" x14ac:dyDescent="0.25">
      <c r="A13462">
        <v>13461</v>
      </c>
      <c r="B13462">
        <v>2</v>
      </c>
      <c r="C13462" s="1">
        <v>12912</v>
      </c>
      <c r="D13462">
        <v>0</v>
      </c>
      <c r="E13462">
        <v>0</v>
      </c>
      <c r="F13462" t="s">
        <v>16</v>
      </c>
      <c r="G13462" s="1">
        <v>38414</v>
      </c>
      <c r="H13462">
        <v>0</v>
      </c>
      <c r="J13462">
        <v>21</v>
      </c>
      <c r="K13462">
        <v>88881</v>
      </c>
      <c r="L13462" s="1">
        <v>366</v>
      </c>
      <c r="M13462" s="2">
        <f t="shared" si="630"/>
        <v>69.819444444444443</v>
      </c>
      <c r="N13462" s="2" t="str">
        <f t="shared" si="631"/>
        <v/>
      </c>
      <c r="O13462" s="2" t="str">
        <f t="shared" si="632"/>
        <v/>
      </c>
    </row>
    <row r="13463" spans="1:15" x14ac:dyDescent="0.25">
      <c r="A13463">
        <v>13462</v>
      </c>
      <c r="B13463">
        <v>3</v>
      </c>
      <c r="C13463" s="1">
        <v>23085</v>
      </c>
      <c r="D13463">
        <v>500</v>
      </c>
      <c r="E13463">
        <v>0</v>
      </c>
      <c r="F13463" t="s">
        <v>16</v>
      </c>
      <c r="G13463" s="1">
        <v>38414</v>
      </c>
      <c r="H13463">
        <v>0</v>
      </c>
      <c r="J13463">
        <v>21</v>
      </c>
      <c r="K13463">
        <v>88881</v>
      </c>
      <c r="L13463" s="1">
        <v>366</v>
      </c>
      <c r="M13463" s="2">
        <f t="shared" si="630"/>
        <v>41.966666666666669</v>
      </c>
      <c r="N13463" s="2" t="str">
        <f t="shared" si="631"/>
        <v/>
      </c>
      <c r="O13463" s="2" t="str">
        <f t="shared" si="632"/>
        <v/>
      </c>
    </row>
    <row r="13464" spans="1:15" x14ac:dyDescent="0.25">
      <c r="A13464">
        <v>13463</v>
      </c>
      <c r="B13464">
        <v>2</v>
      </c>
      <c r="C13464" s="1">
        <v>21338</v>
      </c>
      <c r="D13464">
        <v>0</v>
      </c>
      <c r="E13464">
        <v>0</v>
      </c>
      <c r="F13464" t="s">
        <v>13</v>
      </c>
      <c r="G13464" s="1">
        <v>38414</v>
      </c>
      <c r="H13464">
        <v>0</v>
      </c>
      <c r="J13464">
        <v>21</v>
      </c>
      <c r="K13464">
        <v>88882</v>
      </c>
      <c r="L13464" s="1">
        <v>366</v>
      </c>
      <c r="M13464" s="2">
        <f t="shared" si="630"/>
        <v>46.75277777777778</v>
      </c>
      <c r="N13464" s="2" t="str">
        <f t="shared" si="631"/>
        <v/>
      </c>
      <c r="O13464" s="2" t="str">
        <f t="shared" si="632"/>
        <v/>
      </c>
    </row>
    <row r="13465" spans="1:15" x14ac:dyDescent="0.25">
      <c r="A13465">
        <v>13464</v>
      </c>
      <c r="B13465">
        <v>2</v>
      </c>
      <c r="C13465" s="1">
        <v>29098</v>
      </c>
      <c r="D13465">
        <v>1960</v>
      </c>
      <c r="E13465">
        <v>0</v>
      </c>
      <c r="F13465" t="s">
        <v>20</v>
      </c>
      <c r="G13465" s="1">
        <v>38414</v>
      </c>
      <c r="H13465">
        <v>2</v>
      </c>
      <c r="J13465">
        <v>10</v>
      </c>
      <c r="K13465">
        <v>15707</v>
      </c>
      <c r="L13465" s="1">
        <v>366</v>
      </c>
      <c r="M13465" s="2">
        <f t="shared" si="630"/>
        <v>25.508333333333333</v>
      </c>
      <c r="N13465" s="2" t="str">
        <f t="shared" si="631"/>
        <v/>
      </c>
      <c r="O13465" s="2" t="str">
        <f t="shared" si="632"/>
        <v/>
      </c>
    </row>
    <row r="13466" spans="1:15" x14ac:dyDescent="0.25">
      <c r="A13466">
        <v>13465</v>
      </c>
      <c r="B13466">
        <v>2</v>
      </c>
      <c r="C13466" s="1">
        <v>16820</v>
      </c>
      <c r="D13466">
        <v>0</v>
      </c>
      <c r="E13466">
        <v>0</v>
      </c>
      <c r="F13466" t="s">
        <v>13</v>
      </c>
      <c r="G13466" s="1">
        <v>38415</v>
      </c>
      <c r="H13466">
        <v>0</v>
      </c>
      <c r="J13466">
        <v>21</v>
      </c>
      <c r="K13466">
        <v>88882</v>
      </c>
      <c r="L13466" s="1">
        <v>366</v>
      </c>
      <c r="M13466" s="2">
        <f t="shared" si="630"/>
        <v>59.12777777777778</v>
      </c>
      <c r="N13466" s="2" t="str">
        <f t="shared" si="631"/>
        <v/>
      </c>
      <c r="O13466" s="2" t="str">
        <f t="shared" si="632"/>
        <v/>
      </c>
    </row>
    <row r="13467" spans="1:15" x14ac:dyDescent="0.25">
      <c r="A13467">
        <v>13466</v>
      </c>
      <c r="B13467">
        <v>2</v>
      </c>
      <c r="C13467" s="1">
        <v>28217</v>
      </c>
      <c r="D13467">
        <v>0</v>
      </c>
      <c r="E13467">
        <v>0</v>
      </c>
      <c r="F13467" t="s">
        <v>26</v>
      </c>
      <c r="G13467" s="1">
        <v>38415</v>
      </c>
      <c r="H13467">
        <v>0</v>
      </c>
      <c r="J13467">
        <v>10</v>
      </c>
      <c r="K13467">
        <v>12149</v>
      </c>
      <c r="L13467" s="1">
        <v>366</v>
      </c>
      <c r="M13467" s="2">
        <f t="shared" si="630"/>
        <v>27.922222222222221</v>
      </c>
      <c r="N13467" s="2" t="str">
        <f t="shared" si="631"/>
        <v/>
      </c>
      <c r="O13467" s="2" t="str">
        <f t="shared" si="632"/>
        <v/>
      </c>
    </row>
    <row r="13468" spans="1:15" x14ac:dyDescent="0.25">
      <c r="A13468">
        <v>13467</v>
      </c>
      <c r="B13468">
        <v>3</v>
      </c>
      <c r="C13468" s="1">
        <v>18523</v>
      </c>
      <c r="D13468">
        <v>0</v>
      </c>
      <c r="E13468">
        <v>0</v>
      </c>
      <c r="F13468" t="s">
        <v>13</v>
      </c>
      <c r="G13468" s="1">
        <v>38418</v>
      </c>
      <c r="H13468">
        <v>0</v>
      </c>
      <c r="J13468">
        <v>21</v>
      </c>
      <c r="K13468">
        <v>88882</v>
      </c>
      <c r="L13468" s="1">
        <v>366</v>
      </c>
      <c r="M13468" s="2">
        <f t="shared" si="630"/>
        <v>54.472222222222221</v>
      </c>
      <c r="N13468" s="2" t="str">
        <f t="shared" si="631"/>
        <v/>
      </c>
      <c r="O13468" s="2" t="str">
        <f t="shared" si="632"/>
        <v/>
      </c>
    </row>
    <row r="13469" spans="1:15" x14ac:dyDescent="0.25">
      <c r="A13469">
        <v>13468</v>
      </c>
      <c r="B13469">
        <v>2</v>
      </c>
      <c r="C13469" s="1">
        <v>17418</v>
      </c>
      <c r="D13469">
        <v>0</v>
      </c>
      <c r="E13469">
        <v>0</v>
      </c>
      <c r="F13469" t="s">
        <v>20</v>
      </c>
      <c r="G13469" s="1">
        <v>38418</v>
      </c>
      <c r="H13469">
        <v>2</v>
      </c>
      <c r="J13469">
        <v>10</v>
      </c>
      <c r="K13469">
        <v>10107</v>
      </c>
      <c r="L13469" s="1">
        <v>366</v>
      </c>
      <c r="M13469" s="2">
        <f t="shared" si="630"/>
        <v>57.49722222222222</v>
      </c>
      <c r="N13469" s="2" t="str">
        <f t="shared" si="631"/>
        <v/>
      </c>
      <c r="O13469" s="2" t="str">
        <f t="shared" si="632"/>
        <v/>
      </c>
    </row>
    <row r="13470" spans="1:15" x14ac:dyDescent="0.25">
      <c r="A13470">
        <v>13469</v>
      </c>
      <c r="B13470">
        <v>4</v>
      </c>
      <c r="C13470" s="1">
        <v>28998</v>
      </c>
      <c r="D13470">
        <v>0</v>
      </c>
      <c r="E13470">
        <v>0</v>
      </c>
      <c r="F13470" t="s">
        <v>20</v>
      </c>
      <c r="G13470" s="1">
        <v>38418</v>
      </c>
      <c r="H13470">
        <v>0</v>
      </c>
      <c r="J13470">
        <v>10</v>
      </c>
      <c r="K13470">
        <v>15607</v>
      </c>
      <c r="L13470" s="1">
        <v>366</v>
      </c>
      <c r="M13470" s="2">
        <f t="shared" si="630"/>
        <v>25.788888888888888</v>
      </c>
      <c r="N13470" s="2" t="str">
        <f t="shared" si="631"/>
        <v/>
      </c>
      <c r="O13470" s="2" t="str">
        <f t="shared" si="632"/>
        <v/>
      </c>
    </row>
    <row r="13471" spans="1:15" x14ac:dyDescent="0.25">
      <c r="A13471">
        <v>13470</v>
      </c>
      <c r="B13471">
        <v>3</v>
      </c>
      <c r="C13471" s="1">
        <v>23156</v>
      </c>
      <c r="D13471">
        <v>0</v>
      </c>
      <c r="E13471">
        <v>0</v>
      </c>
      <c r="F13471" t="s">
        <v>13</v>
      </c>
      <c r="G13471" s="1">
        <v>38419</v>
      </c>
      <c r="H13471">
        <v>0</v>
      </c>
      <c r="J13471">
        <v>21</v>
      </c>
      <c r="K13471">
        <v>11307</v>
      </c>
      <c r="L13471" s="1">
        <v>366</v>
      </c>
      <c r="M13471" s="2">
        <f t="shared" si="630"/>
        <v>41.786111111111111</v>
      </c>
      <c r="N13471" s="2" t="str">
        <f t="shared" si="631"/>
        <v/>
      </c>
      <c r="O13471" s="2" t="str">
        <f t="shared" si="632"/>
        <v/>
      </c>
    </row>
    <row r="13472" spans="1:15" x14ac:dyDescent="0.25">
      <c r="A13472">
        <v>13471</v>
      </c>
      <c r="B13472">
        <v>4</v>
      </c>
      <c r="C13472" s="1">
        <v>27287</v>
      </c>
      <c r="D13472">
        <v>0</v>
      </c>
      <c r="E13472">
        <v>0</v>
      </c>
      <c r="F13472" t="s">
        <v>20</v>
      </c>
      <c r="G13472" s="1">
        <v>38420</v>
      </c>
      <c r="H13472">
        <v>2</v>
      </c>
      <c r="J13472">
        <v>10</v>
      </c>
      <c r="K13472">
        <v>11307</v>
      </c>
      <c r="L13472" s="1">
        <v>366</v>
      </c>
      <c r="M13472" s="2">
        <f t="shared" si="630"/>
        <v>30.483333333333334</v>
      </c>
      <c r="N13472" s="2" t="str">
        <f t="shared" si="631"/>
        <v/>
      </c>
      <c r="O13472" s="2" t="str">
        <f t="shared" si="632"/>
        <v/>
      </c>
    </row>
    <row r="13473" spans="1:15" x14ac:dyDescent="0.25">
      <c r="A13473">
        <v>13472</v>
      </c>
      <c r="B13473">
        <v>3</v>
      </c>
      <c r="C13473" s="1">
        <v>24649</v>
      </c>
      <c r="D13473">
        <v>0</v>
      </c>
      <c r="E13473">
        <v>0</v>
      </c>
      <c r="F13473" t="s">
        <v>13</v>
      </c>
      <c r="G13473" s="1">
        <v>38420</v>
      </c>
      <c r="H13473">
        <v>0</v>
      </c>
      <c r="J13473">
        <v>23</v>
      </c>
      <c r="K13473">
        <v>88883</v>
      </c>
      <c r="L13473" s="1">
        <v>366</v>
      </c>
      <c r="M13473" s="2">
        <f t="shared" si="630"/>
        <v>37.702777777777776</v>
      </c>
      <c r="N13473" s="2" t="str">
        <f t="shared" si="631"/>
        <v/>
      </c>
      <c r="O13473" s="2" t="str">
        <f t="shared" si="632"/>
        <v/>
      </c>
    </row>
    <row r="13474" spans="1:15" x14ac:dyDescent="0.25">
      <c r="A13474">
        <v>13473</v>
      </c>
      <c r="B13474">
        <v>2</v>
      </c>
      <c r="C13474" s="1">
        <v>24223</v>
      </c>
      <c r="D13474">
        <v>0</v>
      </c>
      <c r="E13474">
        <v>0</v>
      </c>
      <c r="F13474" t="s">
        <v>13</v>
      </c>
      <c r="G13474" s="1">
        <v>38420</v>
      </c>
      <c r="H13474">
        <v>0</v>
      </c>
      <c r="J13474">
        <v>25</v>
      </c>
      <c r="K13474">
        <v>88882</v>
      </c>
      <c r="L13474" s="1">
        <v>366</v>
      </c>
      <c r="M13474" s="2">
        <f t="shared" si="630"/>
        <v>38.869444444444447</v>
      </c>
      <c r="N13474" s="2" t="str">
        <f t="shared" si="631"/>
        <v/>
      </c>
      <c r="O13474" s="2" t="str">
        <f t="shared" si="632"/>
        <v/>
      </c>
    </row>
    <row r="13475" spans="1:15" x14ac:dyDescent="0.25">
      <c r="A13475">
        <v>13474</v>
      </c>
      <c r="B13475">
        <v>2</v>
      </c>
      <c r="C13475" s="1">
        <v>21330</v>
      </c>
      <c r="D13475">
        <v>0</v>
      </c>
      <c r="E13475">
        <v>0</v>
      </c>
      <c r="F13475" t="s">
        <v>13</v>
      </c>
      <c r="G13475" s="1">
        <v>38421</v>
      </c>
      <c r="H13475">
        <v>0</v>
      </c>
      <c r="J13475">
        <v>21</v>
      </c>
      <c r="K13475">
        <v>88882</v>
      </c>
      <c r="L13475" s="1">
        <v>366</v>
      </c>
      <c r="M13475" s="2">
        <f t="shared" si="630"/>
        <v>46.791666666666664</v>
      </c>
      <c r="N13475" s="2" t="str">
        <f t="shared" si="631"/>
        <v/>
      </c>
      <c r="O13475" s="2" t="str">
        <f t="shared" si="632"/>
        <v/>
      </c>
    </row>
    <row r="13476" spans="1:15" x14ac:dyDescent="0.25">
      <c r="A13476">
        <v>13475</v>
      </c>
      <c r="B13476">
        <v>3</v>
      </c>
      <c r="C13476" s="1">
        <v>26275</v>
      </c>
      <c r="D13476">
        <v>1696</v>
      </c>
      <c r="E13476">
        <v>1</v>
      </c>
      <c r="F13476" t="s">
        <v>18</v>
      </c>
      <c r="G13476" s="1">
        <v>38422</v>
      </c>
      <c r="H13476">
        <v>0</v>
      </c>
      <c r="J13476">
        <v>21</v>
      </c>
      <c r="K13476">
        <v>88881</v>
      </c>
      <c r="L13476" s="1">
        <v>366</v>
      </c>
      <c r="M13476" s="2">
        <f t="shared" si="630"/>
        <v>33.258333333333333</v>
      </c>
      <c r="N13476" s="2" t="str">
        <f t="shared" si="631"/>
        <v/>
      </c>
      <c r="O13476" s="2" t="str">
        <f t="shared" si="632"/>
        <v/>
      </c>
    </row>
    <row r="13477" spans="1:15" x14ac:dyDescent="0.25">
      <c r="A13477">
        <v>13476</v>
      </c>
      <c r="B13477">
        <v>2</v>
      </c>
      <c r="C13477" s="1">
        <v>22221</v>
      </c>
      <c r="D13477">
        <v>1400</v>
      </c>
      <c r="E13477">
        <v>3</v>
      </c>
      <c r="F13477" t="s">
        <v>16</v>
      </c>
      <c r="G13477" s="1">
        <v>38422</v>
      </c>
      <c r="H13477">
        <v>0</v>
      </c>
      <c r="J13477">
        <v>21</v>
      </c>
      <c r="K13477">
        <v>88881</v>
      </c>
      <c r="L13477" s="1">
        <v>366</v>
      </c>
      <c r="M13477" s="2">
        <f t="shared" si="630"/>
        <v>44.361111111111114</v>
      </c>
      <c r="N13477" s="2" t="str">
        <f t="shared" si="631"/>
        <v/>
      </c>
      <c r="O13477" s="2" t="str">
        <f t="shared" si="632"/>
        <v/>
      </c>
    </row>
    <row r="13478" spans="1:15" x14ac:dyDescent="0.25">
      <c r="A13478">
        <v>13477</v>
      </c>
      <c r="B13478">
        <v>2</v>
      </c>
      <c r="C13478" s="1">
        <v>22929</v>
      </c>
      <c r="D13478">
        <v>0</v>
      </c>
      <c r="E13478">
        <v>0</v>
      </c>
      <c r="F13478" t="s">
        <v>13</v>
      </c>
      <c r="G13478" s="1">
        <v>38425</v>
      </c>
      <c r="H13478">
        <v>0</v>
      </c>
      <c r="J13478">
        <v>25</v>
      </c>
      <c r="K13478">
        <v>88882</v>
      </c>
      <c r="L13478" s="1">
        <v>366</v>
      </c>
      <c r="M13478" s="2">
        <f t="shared" si="630"/>
        <v>42.427777777777777</v>
      </c>
      <c r="N13478" s="2" t="str">
        <f t="shared" si="631"/>
        <v/>
      </c>
      <c r="O13478" s="2" t="str">
        <f t="shared" si="632"/>
        <v/>
      </c>
    </row>
    <row r="13479" spans="1:15" x14ac:dyDescent="0.25">
      <c r="A13479">
        <v>13478</v>
      </c>
      <c r="B13479">
        <v>3</v>
      </c>
      <c r="C13479" s="1">
        <v>17284</v>
      </c>
      <c r="D13479">
        <v>0</v>
      </c>
      <c r="E13479">
        <v>0</v>
      </c>
      <c r="F13479" t="s">
        <v>13</v>
      </c>
      <c r="G13479" s="1">
        <v>38425</v>
      </c>
      <c r="H13479">
        <v>0</v>
      </c>
      <c r="J13479">
        <v>21</v>
      </c>
      <c r="K13479">
        <v>88882</v>
      </c>
      <c r="L13479" s="1">
        <v>366</v>
      </c>
      <c r="M13479" s="2">
        <f t="shared" si="630"/>
        <v>57.880555555555553</v>
      </c>
      <c r="N13479" s="2" t="str">
        <f t="shared" si="631"/>
        <v/>
      </c>
      <c r="O13479" s="2" t="str">
        <f t="shared" si="632"/>
        <v/>
      </c>
    </row>
    <row r="13480" spans="1:15" x14ac:dyDescent="0.25">
      <c r="A13480">
        <v>13479</v>
      </c>
      <c r="B13480">
        <v>2</v>
      </c>
      <c r="C13480" s="1">
        <v>27065</v>
      </c>
      <c r="D13480">
        <v>0</v>
      </c>
      <c r="E13480">
        <v>0</v>
      </c>
      <c r="F13480" t="s">
        <v>13</v>
      </c>
      <c r="G13480" s="1">
        <v>38425</v>
      </c>
      <c r="H13480">
        <v>2</v>
      </c>
      <c r="J13480">
        <v>10</v>
      </c>
      <c r="K13480">
        <v>13607</v>
      </c>
      <c r="L13480" s="1">
        <v>366</v>
      </c>
      <c r="M13480" s="2">
        <f t="shared" si="630"/>
        <v>31.108333333333334</v>
      </c>
      <c r="N13480" s="2" t="str">
        <f t="shared" si="631"/>
        <v/>
      </c>
      <c r="O13480" s="2" t="str">
        <f t="shared" si="632"/>
        <v/>
      </c>
    </row>
    <row r="13481" spans="1:15" x14ac:dyDescent="0.25">
      <c r="A13481">
        <v>13480</v>
      </c>
      <c r="B13481">
        <v>2</v>
      </c>
      <c r="C13481" s="1">
        <v>18396</v>
      </c>
      <c r="D13481">
        <v>2517</v>
      </c>
      <c r="E13481">
        <v>1</v>
      </c>
      <c r="F13481" t="s">
        <v>16</v>
      </c>
      <c r="G13481" s="1">
        <v>38425</v>
      </c>
      <c r="H13481">
        <v>2</v>
      </c>
      <c r="J13481">
        <v>10</v>
      </c>
      <c r="K13481">
        <v>88881</v>
      </c>
      <c r="L13481" s="1">
        <v>366</v>
      </c>
      <c r="M13481" s="2">
        <f t="shared" si="630"/>
        <v>54.836111111111109</v>
      </c>
      <c r="N13481" s="2" t="str">
        <f t="shared" si="631"/>
        <v/>
      </c>
      <c r="O13481" s="2" t="str">
        <f t="shared" si="632"/>
        <v/>
      </c>
    </row>
    <row r="13482" spans="1:15" x14ac:dyDescent="0.25">
      <c r="A13482">
        <v>13481</v>
      </c>
      <c r="B13482">
        <v>3</v>
      </c>
      <c r="C13482" s="1">
        <v>24572</v>
      </c>
      <c r="D13482">
        <v>0</v>
      </c>
      <c r="E13482">
        <v>0</v>
      </c>
      <c r="F13482" t="s">
        <v>13</v>
      </c>
      <c r="G13482" s="1">
        <v>38426</v>
      </c>
      <c r="H13482">
        <v>0</v>
      </c>
      <c r="J13482">
        <v>25</v>
      </c>
      <c r="K13482">
        <v>88882</v>
      </c>
      <c r="L13482" s="1">
        <v>366</v>
      </c>
      <c r="M13482" s="2">
        <f t="shared" si="630"/>
        <v>37.930555555555557</v>
      </c>
      <c r="N13482" s="2" t="str">
        <f t="shared" si="631"/>
        <v/>
      </c>
      <c r="O13482" s="2" t="str">
        <f t="shared" si="632"/>
        <v/>
      </c>
    </row>
    <row r="13483" spans="1:15" x14ac:dyDescent="0.25">
      <c r="A13483">
        <v>13482</v>
      </c>
      <c r="B13483">
        <v>3</v>
      </c>
      <c r="C13483" s="1">
        <v>25354</v>
      </c>
      <c r="D13483">
        <v>1860</v>
      </c>
      <c r="E13483">
        <v>0</v>
      </c>
      <c r="F13483" t="s">
        <v>14</v>
      </c>
      <c r="G13483" s="1">
        <v>38427</v>
      </c>
      <c r="H13483">
        <v>2</v>
      </c>
      <c r="J13483">
        <v>10</v>
      </c>
      <c r="K13483">
        <v>16807</v>
      </c>
      <c r="L13483" s="1">
        <v>366</v>
      </c>
      <c r="M13483" s="2">
        <f t="shared" si="630"/>
        <v>35.794444444444444</v>
      </c>
      <c r="N13483" s="2" t="str">
        <f t="shared" si="631"/>
        <v/>
      </c>
      <c r="O13483" s="2" t="str">
        <f t="shared" si="632"/>
        <v/>
      </c>
    </row>
    <row r="13484" spans="1:15" x14ac:dyDescent="0.25">
      <c r="A13484">
        <v>13483</v>
      </c>
      <c r="B13484">
        <v>2</v>
      </c>
      <c r="C13484" s="1">
        <v>22329</v>
      </c>
      <c r="D13484">
        <v>0</v>
      </c>
      <c r="E13484">
        <v>0</v>
      </c>
      <c r="F13484" t="s">
        <v>20</v>
      </c>
      <c r="G13484" s="1">
        <v>38427</v>
      </c>
      <c r="H13484">
        <v>2</v>
      </c>
      <c r="J13484">
        <v>10</v>
      </c>
      <c r="K13484">
        <v>14707</v>
      </c>
      <c r="L13484" s="1">
        <v>366</v>
      </c>
      <c r="M13484" s="2">
        <f t="shared" si="630"/>
        <v>44.080555555555556</v>
      </c>
      <c r="N13484" s="2" t="str">
        <f t="shared" si="631"/>
        <v/>
      </c>
      <c r="O13484" s="2" t="str">
        <f t="shared" si="632"/>
        <v/>
      </c>
    </row>
    <row r="13485" spans="1:15" x14ac:dyDescent="0.25">
      <c r="A13485">
        <v>13484</v>
      </c>
      <c r="B13485">
        <v>2</v>
      </c>
      <c r="C13485" s="1">
        <v>25252</v>
      </c>
      <c r="D13485">
        <v>0</v>
      </c>
      <c r="E13485">
        <v>0</v>
      </c>
      <c r="F13485" t="s">
        <v>17</v>
      </c>
      <c r="G13485" s="1">
        <v>38427</v>
      </c>
      <c r="H13485">
        <v>2</v>
      </c>
      <c r="J13485">
        <v>10</v>
      </c>
      <c r="K13485">
        <v>14707</v>
      </c>
      <c r="L13485" s="1">
        <v>366</v>
      </c>
      <c r="M13485" s="2">
        <f t="shared" si="630"/>
        <v>36.077777777777776</v>
      </c>
      <c r="N13485" s="2" t="str">
        <f t="shared" si="631"/>
        <v/>
      </c>
      <c r="O13485" s="2" t="str">
        <f t="shared" si="632"/>
        <v/>
      </c>
    </row>
    <row r="13486" spans="1:15" x14ac:dyDescent="0.25">
      <c r="A13486">
        <v>13485</v>
      </c>
      <c r="B13486">
        <v>2</v>
      </c>
      <c r="C13486" s="1">
        <v>19209</v>
      </c>
      <c r="D13486">
        <v>0</v>
      </c>
      <c r="E13486">
        <v>0</v>
      </c>
      <c r="F13486" t="s">
        <v>13</v>
      </c>
      <c r="G13486" s="1">
        <v>38428</v>
      </c>
      <c r="H13486">
        <v>0</v>
      </c>
      <c r="J13486">
        <v>21</v>
      </c>
      <c r="K13486">
        <v>88882</v>
      </c>
      <c r="L13486" s="1">
        <v>366</v>
      </c>
      <c r="M13486" s="2">
        <f t="shared" si="630"/>
        <v>52.62222222222222</v>
      </c>
      <c r="N13486" s="2" t="str">
        <f t="shared" si="631"/>
        <v/>
      </c>
      <c r="O13486" s="2" t="str">
        <f t="shared" si="632"/>
        <v/>
      </c>
    </row>
    <row r="13487" spans="1:15" x14ac:dyDescent="0.25">
      <c r="A13487">
        <v>13486</v>
      </c>
      <c r="B13487">
        <v>2</v>
      </c>
      <c r="C13487" s="1">
        <v>26094</v>
      </c>
      <c r="D13487">
        <v>0</v>
      </c>
      <c r="E13487">
        <v>0</v>
      </c>
      <c r="F13487" t="s">
        <v>26</v>
      </c>
      <c r="G13487" s="1">
        <v>38429</v>
      </c>
      <c r="H13487">
        <v>2</v>
      </c>
      <c r="J13487">
        <v>10</v>
      </c>
      <c r="K13487">
        <v>14707</v>
      </c>
      <c r="L13487" s="1">
        <v>366</v>
      </c>
      <c r="M13487" s="2">
        <f t="shared" si="630"/>
        <v>33.772222222222226</v>
      </c>
      <c r="N13487" s="2" t="str">
        <f t="shared" si="631"/>
        <v/>
      </c>
      <c r="O13487" s="2" t="str">
        <f t="shared" si="632"/>
        <v/>
      </c>
    </row>
    <row r="13488" spans="1:15" x14ac:dyDescent="0.25">
      <c r="A13488">
        <v>13487</v>
      </c>
      <c r="B13488">
        <v>3</v>
      </c>
      <c r="C13488" s="1">
        <v>17133</v>
      </c>
      <c r="D13488">
        <v>0</v>
      </c>
      <c r="E13488">
        <v>0</v>
      </c>
      <c r="F13488" t="s">
        <v>13</v>
      </c>
      <c r="G13488" s="1">
        <v>38432</v>
      </c>
      <c r="H13488">
        <v>0</v>
      </c>
      <c r="J13488">
        <v>21</v>
      </c>
      <c r="K13488">
        <v>88882</v>
      </c>
      <c r="L13488" s="1">
        <v>366</v>
      </c>
      <c r="M13488" s="2">
        <f t="shared" si="630"/>
        <v>58.31666666666667</v>
      </c>
      <c r="N13488" s="2" t="str">
        <f t="shared" si="631"/>
        <v/>
      </c>
      <c r="O13488" s="2" t="str">
        <f t="shared" si="632"/>
        <v/>
      </c>
    </row>
    <row r="13489" spans="1:15" x14ac:dyDescent="0.25">
      <c r="A13489">
        <v>13488</v>
      </c>
      <c r="B13489">
        <v>3</v>
      </c>
      <c r="C13489" s="1">
        <v>19410</v>
      </c>
      <c r="D13489">
        <v>0</v>
      </c>
      <c r="E13489">
        <v>0</v>
      </c>
      <c r="F13489" t="s">
        <v>13</v>
      </c>
      <c r="G13489" s="1">
        <v>38432</v>
      </c>
      <c r="H13489">
        <v>0</v>
      </c>
      <c r="J13489">
        <v>21</v>
      </c>
      <c r="K13489">
        <v>88882</v>
      </c>
      <c r="L13489" s="1">
        <v>366</v>
      </c>
      <c r="M13489" s="2">
        <f t="shared" si="630"/>
        <v>52.086111111111109</v>
      </c>
      <c r="N13489" s="2" t="str">
        <f t="shared" si="631"/>
        <v/>
      </c>
      <c r="O13489" s="2" t="str">
        <f t="shared" si="632"/>
        <v/>
      </c>
    </row>
    <row r="13490" spans="1:15" x14ac:dyDescent="0.25">
      <c r="A13490">
        <v>13489</v>
      </c>
      <c r="B13490">
        <v>3</v>
      </c>
      <c r="C13490" s="1">
        <v>21783</v>
      </c>
      <c r="D13490">
        <v>1000</v>
      </c>
      <c r="E13490">
        <v>2</v>
      </c>
      <c r="F13490" t="s">
        <v>21</v>
      </c>
      <c r="G13490" s="1">
        <v>38432</v>
      </c>
      <c r="H13490">
        <v>0</v>
      </c>
      <c r="J13490">
        <v>21</v>
      </c>
      <c r="K13490">
        <v>88881</v>
      </c>
      <c r="L13490" s="1">
        <v>366</v>
      </c>
      <c r="M13490" s="2">
        <f t="shared" si="630"/>
        <v>45.583333333333336</v>
      </c>
      <c r="N13490" s="2" t="str">
        <f t="shared" si="631"/>
        <v/>
      </c>
      <c r="O13490" s="2" t="str">
        <f t="shared" si="632"/>
        <v/>
      </c>
    </row>
    <row r="13491" spans="1:15" x14ac:dyDescent="0.25">
      <c r="A13491">
        <v>13490</v>
      </c>
      <c r="B13491">
        <v>3</v>
      </c>
      <c r="C13491" s="1">
        <v>14507</v>
      </c>
      <c r="D13491">
        <v>0</v>
      </c>
      <c r="E13491">
        <v>0</v>
      </c>
      <c r="F13491" t="s">
        <v>13</v>
      </c>
      <c r="G13491" s="1">
        <v>38433</v>
      </c>
      <c r="H13491">
        <v>0</v>
      </c>
      <c r="J13491">
        <v>21</v>
      </c>
      <c r="K13491">
        <v>88882</v>
      </c>
      <c r="L13491" s="1">
        <v>366</v>
      </c>
      <c r="M13491" s="2">
        <f t="shared" si="630"/>
        <v>65.50833333333334</v>
      </c>
      <c r="N13491" s="2" t="str">
        <f t="shared" si="631"/>
        <v/>
      </c>
      <c r="O13491" s="2" t="str">
        <f t="shared" si="632"/>
        <v/>
      </c>
    </row>
    <row r="13492" spans="1:15" x14ac:dyDescent="0.25">
      <c r="A13492">
        <v>13491</v>
      </c>
      <c r="B13492">
        <v>3</v>
      </c>
      <c r="C13492" s="1">
        <v>14615</v>
      </c>
      <c r="D13492">
        <v>0</v>
      </c>
      <c r="E13492">
        <v>0</v>
      </c>
      <c r="F13492" t="s">
        <v>13</v>
      </c>
      <c r="G13492" s="1">
        <v>38433</v>
      </c>
      <c r="H13492">
        <v>0</v>
      </c>
      <c r="J13492">
        <v>21</v>
      </c>
      <c r="K13492">
        <v>88882</v>
      </c>
      <c r="L13492" s="1">
        <v>366</v>
      </c>
      <c r="M13492" s="2">
        <f t="shared" si="630"/>
        <v>65.213888888888889</v>
      </c>
      <c r="N13492" s="2" t="str">
        <f t="shared" si="631"/>
        <v/>
      </c>
      <c r="O13492" s="2" t="str">
        <f t="shared" si="632"/>
        <v/>
      </c>
    </row>
    <row r="13493" spans="1:15" x14ac:dyDescent="0.25">
      <c r="A13493">
        <v>13492</v>
      </c>
      <c r="B13493">
        <v>3</v>
      </c>
      <c r="C13493" s="1">
        <v>25288</v>
      </c>
      <c r="D13493">
        <v>1842</v>
      </c>
      <c r="E13493">
        <v>2</v>
      </c>
      <c r="F13493" t="s">
        <v>14</v>
      </c>
      <c r="G13493" s="1">
        <v>38433</v>
      </c>
      <c r="H13493">
        <v>2</v>
      </c>
      <c r="J13493">
        <v>10</v>
      </c>
      <c r="K13493">
        <v>16707</v>
      </c>
      <c r="L13493" s="1">
        <v>366</v>
      </c>
      <c r="M13493" s="2">
        <f t="shared" si="630"/>
        <v>35.988888888888887</v>
      </c>
      <c r="N13493" s="2" t="str">
        <f t="shared" si="631"/>
        <v/>
      </c>
      <c r="O13493" s="2" t="str">
        <f t="shared" si="632"/>
        <v/>
      </c>
    </row>
    <row r="13494" spans="1:15" x14ac:dyDescent="0.25">
      <c r="A13494">
        <v>13493</v>
      </c>
      <c r="B13494">
        <v>2</v>
      </c>
      <c r="C13494" s="1">
        <v>25924</v>
      </c>
      <c r="D13494">
        <v>1625</v>
      </c>
      <c r="E13494">
        <v>1</v>
      </c>
      <c r="F13494" t="s">
        <v>18</v>
      </c>
      <c r="G13494" s="1">
        <v>38433</v>
      </c>
      <c r="H13494">
        <v>2</v>
      </c>
      <c r="J13494">
        <v>21</v>
      </c>
      <c r="K13494">
        <v>13907</v>
      </c>
      <c r="L13494" s="1">
        <v>366</v>
      </c>
      <c r="M13494" s="2">
        <f t="shared" si="630"/>
        <v>34.25</v>
      </c>
      <c r="N13494" s="2" t="str">
        <f t="shared" si="631"/>
        <v/>
      </c>
      <c r="O13494" s="2" t="str">
        <f t="shared" si="632"/>
        <v/>
      </c>
    </row>
    <row r="13495" spans="1:15" x14ac:dyDescent="0.25">
      <c r="A13495">
        <v>13494</v>
      </c>
      <c r="B13495">
        <v>2</v>
      </c>
      <c r="C13495" s="1">
        <v>27246</v>
      </c>
      <c r="D13495">
        <v>0</v>
      </c>
      <c r="E13495">
        <v>0</v>
      </c>
      <c r="F13495" t="s">
        <v>26</v>
      </c>
      <c r="G13495" s="1">
        <v>38433</v>
      </c>
      <c r="H13495">
        <v>2</v>
      </c>
      <c r="J13495">
        <v>10</v>
      </c>
      <c r="K13495">
        <v>10207</v>
      </c>
      <c r="L13495" s="1">
        <v>366</v>
      </c>
      <c r="M13495" s="2">
        <f t="shared" si="630"/>
        <v>30.630555555555556</v>
      </c>
      <c r="N13495" s="2" t="str">
        <f t="shared" si="631"/>
        <v/>
      </c>
      <c r="O13495" s="2" t="str">
        <f t="shared" si="632"/>
        <v/>
      </c>
    </row>
    <row r="13496" spans="1:15" x14ac:dyDescent="0.25">
      <c r="A13496">
        <v>13495</v>
      </c>
      <c r="B13496">
        <v>3</v>
      </c>
      <c r="C13496" s="1">
        <v>16373</v>
      </c>
      <c r="D13496">
        <v>0</v>
      </c>
      <c r="E13496">
        <v>0</v>
      </c>
      <c r="F13496" t="s">
        <v>14</v>
      </c>
      <c r="G13496" s="1">
        <v>38434</v>
      </c>
      <c r="H13496">
        <v>2</v>
      </c>
      <c r="J13496">
        <v>10</v>
      </c>
      <c r="K13496">
        <v>16607</v>
      </c>
      <c r="L13496" s="1">
        <v>366</v>
      </c>
      <c r="M13496" s="2">
        <f t="shared" si="630"/>
        <v>60.402777777777779</v>
      </c>
      <c r="N13496" s="2" t="str">
        <f t="shared" si="631"/>
        <v/>
      </c>
      <c r="O13496" s="2" t="str">
        <f t="shared" si="632"/>
        <v/>
      </c>
    </row>
    <row r="13497" spans="1:15" x14ac:dyDescent="0.25">
      <c r="A13497">
        <v>13496</v>
      </c>
      <c r="B13497">
        <v>3</v>
      </c>
      <c r="C13497" s="1">
        <v>20766</v>
      </c>
      <c r="D13497">
        <v>0</v>
      </c>
      <c r="E13497">
        <v>0</v>
      </c>
      <c r="F13497" t="s">
        <v>14</v>
      </c>
      <c r="G13497" s="1">
        <v>38435</v>
      </c>
      <c r="H13497">
        <v>2</v>
      </c>
      <c r="J13497">
        <v>21</v>
      </c>
      <c r="K13497">
        <v>88882</v>
      </c>
      <c r="L13497" s="1">
        <v>366</v>
      </c>
      <c r="M13497" s="2">
        <f t="shared" si="630"/>
        <v>48.380555555555553</v>
      </c>
      <c r="N13497" s="2" t="str">
        <f t="shared" si="631"/>
        <v/>
      </c>
      <c r="O13497" s="2" t="str">
        <f t="shared" si="632"/>
        <v/>
      </c>
    </row>
    <row r="13498" spans="1:15" x14ac:dyDescent="0.25">
      <c r="A13498">
        <v>13497</v>
      </c>
      <c r="B13498">
        <v>2</v>
      </c>
      <c r="C13498" s="1">
        <v>25354</v>
      </c>
      <c r="D13498">
        <v>2200</v>
      </c>
      <c r="E13498">
        <v>2</v>
      </c>
      <c r="F13498" t="s">
        <v>14</v>
      </c>
      <c r="G13498" s="1">
        <v>38435</v>
      </c>
      <c r="H13498">
        <v>0</v>
      </c>
      <c r="J13498">
        <v>23</v>
      </c>
      <c r="K13498">
        <v>88883</v>
      </c>
      <c r="L13498" s="1">
        <v>366</v>
      </c>
      <c r="M13498" s="2">
        <f t="shared" si="630"/>
        <v>35.81666666666667</v>
      </c>
      <c r="N13498" s="2" t="str">
        <f t="shared" si="631"/>
        <v/>
      </c>
      <c r="O13498" s="2" t="str">
        <f t="shared" si="632"/>
        <v/>
      </c>
    </row>
    <row r="13499" spans="1:15" x14ac:dyDescent="0.25">
      <c r="A13499">
        <v>13498</v>
      </c>
      <c r="B13499">
        <v>2</v>
      </c>
      <c r="C13499" s="1">
        <v>22436</v>
      </c>
      <c r="D13499">
        <v>0</v>
      </c>
      <c r="E13499">
        <v>0</v>
      </c>
      <c r="F13499" t="s">
        <v>13</v>
      </c>
      <c r="G13499" s="1">
        <v>38435</v>
      </c>
      <c r="H13499">
        <v>0</v>
      </c>
      <c r="J13499">
        <v>23</v>
      </c>
      <c r="K13499">
        <v>88883</v>
      </c>
      <c r="L13499" s="1">
        <v>366</v>
      </c>
      <c r="M13499" s="2">
        <f t="shared" si="630"/>
        <v>43.805555555555557</v>
      </c>
      <c r="N13499" s="2" t="str">
        <f t="shared" si="631"/>
        <v/>
      </c>
      <c r="O13499" s="2" t="str">
        <f t="shared" si="632"/>
        <v/>
      </c>
    </row>
    <row r="13500" spans="1:15" x14ac:dyDescent="0.25">
      <c r="A13500">
        <v>13499</v>
      </c>
      <c r="B13500">
        <v>2</v>
      </c>
      <c r="C13500" s="1">
        <v>13777</v>
      </c>
      <c r="D13500">
        <v>0</v>
      </c>
      <c r="E13500">
        <v>0</v>
      </c>
      <c r="F13500" t="s">
        <v>13</v>
      </c>
      <c r="G13500" s="1">
        <v>38436</v>
      </c>
      <c r="H13500">
        <v>0</v>
      </c>
      <c r="J13500">
        <v>21</v>
      </c>
      <c r="K13500">
        <v>88882</v>
      </c>
      <c r="L13500" s="1">
        <v>366</v>
      </c>
      <c r="M13500" s="2">
        <f t="shared" si="630"/>
        <v>67.516666666666666</v>
      </c>
      <c r="N13500" s="2" t="str">
        <f t="shared" si="631"/>
        <v/>
      </c>
      <c r="O13500" s="2" t="str">
        <f t="shared" si="632"/>
        <v/>
      </c>
    </row>
    <row r="13501" spans="1:15" x14ac:dyDescent="0.25">
      <c r="A13501">
        <v>13500</v>
      </c>
      <c r="B13501">
        <v>4</v>
      </c>
      <c r="C13501" s="1">
        <v>29179</v>
      </c>
      <c r="D13501">
        <v>0</v>
      </c>
      <c r="E13501">
        <v>0</v>
      </c>
      <c r="F13501" t="s">
        <v>29</v>
      </c>
      <c r="G13501" s="1">
        <v>38436</v>
      </c>
      <c r="H13501">
        <v>2</v>
      </c>
      <c r="J13501">
        <v>10</v>
      </c>
      <c r="K13501">
        <v>13507</v>
      </c>
      <c r="L13501" s="1">
        <v>366</v>
      </c>
      <c r="M13501" s="2">
        <f t="shared" si="630"/>
        <v>25.347222222222221</v>
      </c>
      <c r="N13501" s="2" t="str">
        <f t="shared" si="631"/>
        <v/>
      </c>
      <c r="O13501" s="2" t="str">
        <f t="shared" si="632"/>
        <v/>
      </c>
    </row>
    <row r="13502" spans="1:15" x14ac:dyDescent="0.25">
      <c r="A13502">
        <v>13501</v>
      </c>
      <c r="B13502">
        <v>4</v>
      </c>
      <c r="C13502" s="1">
        <v>33509</v>
      </c>
      <c r="D13502">
        <v>0</v>
      </c>
      <c r="E13502">
        <v>0</v>
      </c>
      <c r="F13502" t="s">
        <v>20</v>
      </c>
      <c r="G13502" s="1">
        <v>38440</v>
      </c>
      <c r="H13502">
        <v>2</v>
      </c>
      <c r="J13502">
        <v>21</v>
      </c>
      <c r="K13502">
        <v>10107</v>
      </c>
      <c r="L13502" s="1">
        <v>366</v>
      </c>
      <c r="M13502" s="2">
        <f t="shared" si="630"/>
        <v>13.502777777777778</v>
      </c>
      <c r="N13502" s="2" t="str">
        <f t="shared" si="631"/>
        <v/>
      </c>
      <c r="O13502" s="2" t="str">
        <f t="shared" si="632"/>
        <v/>
      </c>
    </row>
    <row r="13503" spans="1:15" x14ac:dyDescent="0.25">
      <c r="A13503">
        <v>13502</v>
      </c>
      <c r="B13503">
        <v>4</v>
      </c>
      <c r="C13503" s="1">
        <v>25117</v>
      </c>
      <c r="D13503">
        <v>0</v>
      </c>
      <c r="E13503">
        <v>0</v>
      </c>
      <c r="F13503" t="s">
        <v>20</v>
      </c>
      <c r="G13503" s="1">
        <v>38440</v>
      </c>
      <c r="H13503">
        <v>2</v>
      </c>
      <c r="J13503">
        <v>10</v>
      </c>
      <c r="K13503">
        <v>10507</v>
      </c>
      <c r="L13503" s="1">
        <v>366</v>
      </c>
      <c r="M13503" s="2">
        <f t="shared" si="630"/>
        <v>36.480555555555554</v>
      </c>
      <c r="N13503" s="2" t="str">
        <f t="shared" si="631"/>
        <v/>
      </c>
      <c r="O13503" s="2" t="str">
        <f t="shared" si="632"/>
        <v/>
      </c>
    </row>
    <row r="13504" spans="1:15" x14ac:dyDescent="0.25">
      <c r="A13504">
        <v>13503</v>
      </c>
      <c r="B13504">
        <v>2</v>
      </c>
      <c r="C13504" s="1">
        <v>28524</v>
      </c>
      <c r="D13504">
        <v>1680</v>
      </c>
      <c r="E13504">
        <v>0</v>
      </c>
      <c r="F13504" t="s">
        <v>26</v>
      </c>
      <c r="G13504" s="1">
        <v>38440</v>
      </c>
      <c r="H13504">
        <v>2</v>
      </c>
      <c r="J13504">
        <v>10</v>
      </c>
      <c r="K13504">
        <v>18707</v>
      </c>
      <c r="L13504" s="1">
        <v>366</v>
      </c>
      <c r="M13504" s="2">
        <f t="shared" si="630"/>
        <v>27.155555555555555</v>
      </c>
      <c r="N13504" s="2" t="str">
        <f t="shared" si="631"/>
        <v/>
      </c>
      <c r="O13504" s="2" t="str">
        <f t="shared" si="632"/>
        <v/>
      </c>
    </row>
    <row r="13505" spans="1:15" x14ac:dyDescent="0.25">
      <c r="A13505">
        <v>13504</v>
      </c>
      <c r="B13505">
        <v>2</v>
      </c>
      <c r="C13505" s="1">
        <v>13909</v>
      </c>
      <c r="D13505">
        <v>0</v>
      </c>
      <c r="E13505">
        <v>0</v>
      </c>
      <c r="F13505" t="s">
        <v>13</v>
      </c>
      <c r="G13505" s="1">
        <v>38440</v>
      </c>
      <c r="H13505">
        <v>0</v>
      </c>
      <c r="J13505">
        <v>21</v>
      </c>
      <c r="K13505">
        <v>88882</v>
      </c>
      <c r="L13505" s="1">
        <v>366</v>
      </c>
      <c r="M13505" s="2">
        <f t="shared" si="630"/>
        <v>67.166666666666671</v>
      </c>
      <c r="N13505" s="2" t="str">
        <f t="shared" si="631"/>
        <v/>
      </c>
      <c r="O13505" s="2" t="str">
        <f t="shared" si="632"/>
        <v/>
      </c>
    </row>
    <row r="13506" spans="1:15" x14ac:dyDescent="0.25">
      <c r="A13506">
        <v>13505</v>
      </c>
      <c r="B13506">
        <v>2</v>
      </c>
      <c r="C13506" s="1">
        <v>22042</v>
      </c>
      <c r="D13506">
        <v>0</v>
      </c>
      <c r="E13506">
        <v>0</v>
      </c>
      <c r="F13506" t="s">
        <v>14</v>
      </c>
      <c r="G13506" s="1">
        <v>38441</v>
      </c>
      <c r="H13506">
        <v>2</v>
      </c>
      <c r="J13506">
        <v>10</v>
      </c>
      <c r="K13506">
        <v>15707</v>
      </c>
      <c r="L13506" s="1">
        <v>366</v>
      </c>
      <c r="M13506" s="2">
        <f t="shared" si="630"/>
        <v>44.9</v>
      </c>
      <c r="N13506" s="2" t="str">
        <f t="shared" si="631"/>
        <v/>
      </c>
      <c r="O13506" s="2" t="str">
        <f t="shared" si="632"/>
        <v/>
      </c>
    </row>
    <row r="13507" spans="1:15" x14ac:dyDescent="0.25">
      <c r="A13507">
        <v>13506</v>
      </c>
      <c r="B13507">
        <v>2</v>
      </c>
      <c r="C13507" s="1">
        <v>38059</v>
      </c>
      <c r="D13507">
        <v>0</v>
      </c>
      <c r="E13507">
        <v>0</v>
      </c>
      <c r="F13507" t="s">
        <v>20</v>
      </c>
      <c r="G13507" s="1">
        <v>38441</v>
      </c>
      <c r="H13507">
        <v>0</v>
      </c>
      <c r="J13507">
        <v>21</v>
      </c>
      <c r="K13507">
        <v>10107</v>
      </c>
      <c r="L13507" s="1">
        <v>366</v>
      </c>
      <c r="M13507" s="2">
        <f t="shared" si="630"/>
        <v>1.0472222222222223</v>
      </c>
      <c r="N13507" s="2" t="str">
        <f t="shared" si="631"/>
        <v/>
      </c>
      <c r="O13507" s="2" t="str">
        <f t="shared" si="632"/>
        <v/>
      </c>
    </row>
    <row r="13508" spans="1:15" x14ac:dyDescent="0.25">
      <c r="A13508">
        <v>13507</v>
      </c>
      <c r="B13508">
        <v>3</v>
      </c>
      <c r="C13508" s="1">
        <v>25744</v>
      </c>
      <c r="D13508">
        <v>0</v>
      </c>
      <c r="E13508">
        <v>0</v>
      </c>
      <c r="F13508" t="s">
        <v>14</v>
      </c>
      <c r="G13508" s="1">
        <v>38441</v>
      </c>
      <c r="H13508">
        <v>2</v>
      </c>
      <c r="J13508">
        <v>10</v>
      </c>
      <c r="K13508">
        <v>16807</v>
      </c>
      <c r="L13508" s="1">
        <v>366</v>
      </c>
      <c r="M13508" s="2">
        <f t="shared" si="630"/>
        <v>34.763888888888886</v>
      </c>
      <c r="N13508" s="2" t="str">
        <f t="shared" si="631"/>
        <v/>
      </c>
      <c r="O13508" s="2" t="str">
        <f t="shared" si="632"/>
        <v/>
      </c>
    </row>
    <row r="13509" spans="1:15" x14ac:dyDescent="0.25">
      <c r="A13509">
        <v>13508</v>
      </c>
      <c r="B13509">
        <v>2</v>
      </c>
      <c r="C13509" s="1">
        <v>25017</v>
      </c>
      <c r="D13509">
        <v>2293</v>
      </c>
      <c r="E13509">
        <v>0</v>
      </c>
      <c r="F13509" t="s">
        <v>26</v>
      </c>
      <c r="G13509" s="1">
        <v>38441</v>
      </c>
      <c r="H13509">
        <v>2</v>
      </c>
      <c r="J13509">
        <v>10</v>
      </c>
      <c r="K13509">
        <v>14607</v>
      </c>
      <c r="L13509" s="1">
        <v>366</v>
      </c>
      <c r="M13509" s="2">
        <f t="shared" ref="M13509:M13572" si="633">DAYS360(C13509,G13509,TRUE)/360</f>
        <v>36.755555555555553</v>
      </c>
      <c r="N13509" s="2" t="str">
        <f t="shared" ref="N13509:N13572" si="634">IF(DAYS360(C13509,L13509)/360&gt;0,DAYS360(C13509,L13509)/360,"")</f>
        <v/>
      </c>
      <c r="O13509" s="2" t="str">
        <f t="shared" ref="O13509:O13572" si="635">IF(N13509="","",N13509-M13509)</f>
        <v/>
      </c>
    </row>
    <row r="13510" spans="1:15" x14ac:dyDescent="0.25">
      <c r="A13510">
        <v>13509</v>
      </c>
      <c r="B13510">
        <v>2</v>
      </c>
      <c r="C13510" s="1">
        <v>34807</v>
      </c>
      <c r="D13510">
        <v>0</v>
      </c>
      <c r="E13510">
        <v>0</v>
      </c>
      <c r="F13510" t="s">
        <v>13</v>
      </c>
      <c r="G13510" s="1">
        <v>38442</v>
      </c>
      <c r="H13510">
        <v>0</v>
      </c>
      <c r="J13510">
        <v>21</v>
      </c>
      <c r="K13510">
        <v>11307</v>
      </c>
      <c r="L13510" s="1">
        <v>366</v>
      </c>
      <c r="M13510" s="2">
        <f t="shared" si="633"/>
        <v>9.9499999999999993</v>
      </c>
      <c r="N13510" s="2" t="str">
        <f t="shared" si="634"/>
        <v/>
      </c>
      <c r="O13510" s="2" t="str">
        <f t="shared" si="635"/>
        <v/>
      </c>
    </row>
    <row r="13511" spans="1:15" x14ac:dyDescent="0.25">
      <c r="A13511">
        <v>13510</v>
      </c>
      <c r="B13511">
        <v>2</v>
      </c>
      <c r="C13511" s="1">
        <v>16844</v>
      </c>
      <c r="D13511">
        <v>0</v>
      </c>
      <c r="E13511">
        <v>0</v>
      </c>
      <c r="F13511" t="s">
        <v>13</v>
      </c>
      <c r="G13511" s="1">
        <v>38442</v>
      </c>
      <c r="H13511">
        <v>0</v>
      </c>
      <c r="J13511">
        <v>23</v>
      </c>
      <c r="K13511">
        <v>88883</v>
      </c>
      <c r="L13511" s="1">
        <v>366</v>
      </c>
      <c r="M13511" s="2">
        <f t="shared" si="633"/>
        <v>59.136111111111113</v>
      </c>
      <c r="N13511" s="2" t="str">
        <f t="shared" si="634"/>
        <v/>
      </c>
      <c r="O13511" s="2" t="str">
        <f t="shared" si="635"/>
        <v/>
      </c>
    </row>
    <row r="13512" spans="1:15" x14ac:dyDescent="0.25">
      <c r="A13512">
        <v>13511</v>
      </c>
      <c r="B13512">
        <v>3</v>
      </c>
      <c r="C13512" s="1">
        <v>21291</v>
      </c>
      <c r="D13512">
        <v>0</v>
      </c>
      <c r="E13512">
        <v>0</v>
      </c>
      <c r="F13512" t="s">
        <v>14</v>
      </c>
      <c r="G13512" s="1">
        <v>38442</v>
      </c>
      <c r="H13512">
        <v>2</v>
      </c>
      <c r="J13512">
        <v>10</v>
      </c>
      <c r="K13512">
        <v>13507</v>
      </c>
      <c r="L13512" s="1">
        <v>366</v>
      </c>
      <c r="M13512" s="2">
        <f t="shared" si="633"/>
        <v>46.955555555555556</v>
      </c>
      <c r="N13512" s="2" t="str">
        <f t="shared" si="634"/>
        <v/>
      </c>
      <c r="O13512" s="2" t="str">
        <f t="shared" si="635"/>
        <v/>
      </c>
    </row>
    <row r="13513" spans="1:15" x14ac:dyDescent="0.25">
      <c r="A13513">
        <v>13512</v>
      </c>
      <c r="B13513">
        <v>2</v>
      </c>
      <c r="C13513" s="1">
        <v>30691</v>
      </c>
      <c r="D13513">
        <v>0</v>
      </c>
      <c r="E13513">
        <v>0</v>
      </c>
      <c r="F13513" t="s">
        <v>20</v>
      </c>
      <c r="G13513" s="1">
        <v>38442</v>
      </c>
      <c r="H13513">
        <v>2</v>
      </c>
      <c r="J13513">
        <v>10</v>
      </c>
      <c r="K13513">
        <v>16707</v>
      </c>
      <c r="L13513" s="1">
        <v>366</v>
      </c>
      <c r="M13513" s="2">
        <f t="shared" si="633"/>
        <v>21.222222222222221</v>
      </c>
      <c r="N13513" s="2" t="str">
        <f t="shared" si="634"/>
        <v/>
      </c>
      <c r="O13513" s="2" t="str">
        <f t="shared" si="635"/>
        <v/>
      </c>
    </row>
    <row r="13514" spans="1:15" x14ac:dyDescent="0.25">
      <c r="A13514">
        <v>13513</v>
      </c>
      <c r="B13514">
        <v>3</v>
      </c>
      <c r="C13514" s="1">
        <v>20854</v>
      </c>
      <c r="D13514">
        <v>3516</v>
      </c>
      <c r="E13514">
        <v>0</v>
      </c>
      <c r="F13514" t="s">
        <v>13</v>
      </c>
      <c r="G13514" s="1">
        <v>38443</v>
      </c>
      <c r="H13514">
        <v>0</v>
      </c>
      <c r="J13514">
        <v>21</v>
      </c>
      <c r="K13514">
        <v>88882</v>
      </c>
      <c r="L13514" s="1">
        <v>366</v>
      </c>
      <c r="M13514" s="2">
        <f t="shared" si="633"/>
        <v>48.161111111111111</v>
      </c>
      <c r="N13514" s="2" t="str">
        <f t="shared" si="634"/>
        <v/>
      </c>
      <c r="O13514" s="2" t="str">
        <f t="shared" si="635"/>
        <v/>
      </c>
    </row>
    <row r="13515" spans="1:15" x14ac:dyDescent="0.25">
      <c r="A13515">
        <v>13514</v>
      </c>
      <c r="B13515">
        <v>4</v>
      </c>
      <c r="C13515" s="1">
        <v>33225</v>
      </c>
      <c r="D13515">
        <v>0</v>
      </c>
      <c r="E13515">
        <v>0</v>
      </c>
      <c r="F13515" t="s">
        <v>20</v>
      </c>
      <c r="G13515" s="1">
        <v>38443</v>
      </c>
      <c r="H13515">
        <v>2</v>
      </c>
      <c r="J13515">
        <v>21</v>
      </c>
      <c r="K13515">
        <v>10107</v>
      </c>
      <c r="L13515" s="1">
        <v>366</v>
      </c>
      <c r="M13515" s="2">
        <f t="shared" si="633"/>
        <v>14.286111111111111</v>
      </c>
      <c r="N13515" s="2" t="str">
        <f t="shared" si="634"/>
        <v/>
      </c>
      <c r="O13515" s="2" t="str">
        <f t="shared" si="635"/>
        <v/>
      </c>
    </row>
    <row r="13516" spans="1:15" x14ac:dyDescent="0.25">
      <c r="A13516">
        <v>13515</v>
      </c>
      <c r="B13516">
        <v>2</v>
      </c>
      <c r="C13516" s="1">
        <v>15141</v>
      </c>
      <c r="D13516">
        <v>0</v>
      </c>
      <c r="E13516">
        <v>0</v>
      </c>
      <c r="F13516" t="s">
        <v>13</v>
      </c>
      <c r="G13516" s="1">
        <v>38446</v>
      </c>
      <c r="H13516">
        <v>0</v>
      </c>
      <c r="J13516">
        <v>23</v>
      </c>
      <c r="K13516">
        <v>88883</v>
      </c>
      <c r="L13516" s="1">
        <v>366</v>
      </c>
      <c r="M13516" s="2">
        <f t="shared" si="633"/>
        <v>63.805555555555557</v>
      </c>
      <c r="N13516" s="2" t="str">
        <f t="shared" si="634"/>
        <v/>
      </c>
      <c r="O13516" s="2" t="str">
        <f t="shared" si="635"/>
        <v/>
      </c>
    </row>
    <row r="13517" spans="1:15" x14ac:dyDescent="0.25">
      <c r="A13517">
        <v>13516</v>
      </c>
      <c r="B13517">
        <v>3</v>
      </c>
      <c r="C13517" s="1">
        <v>27679</v>
      </c>
      <c r="D13517">
        <v>0</v>
      </c>
      <c r="E13517">
        <v>0</v>
      </c>
      <c r="F13517" t="s">
        <v>26</v>
      </c>
      <c r="G13517" s="1">
        <v>38446</v>
      </c>
      <c r="H13517">
        <v>2</v>
      </c>
      <c r="J13517">
        <v>10</v>
      </c>
      <c r="K13517">
        <v>10507</v>
      </c>
      <c r="L13517" s="1">
        <v>366</v>
      </c>
      <c r="M13517" s="2">
        <f t="shared" si="633"/>
        <v>29.477777777777778</v>
      </c>
      <c r="N13517" s="2" t="str">
        <f t="shared" si="634"/>
        <v/>
      </c>
      <c r="O13517" s="2" t="str">
        <f t="shared" si="635"/>
        <v/>
      </c>
    </row>
    <row r="13518" spans="1:15" x14ac:dyDescent="0.25">
      <c r="A13518">
        <v>13517</v>
      </c>
      <c r="B13518">
        <v>2</v>
      </c>
      <c r="C13518" s="1">
        <v>28504</v>
      </c>
      <c r="D13518">
        <v>0</v>
      </c>
      <c r="E13518">
        <v>0</v>
      </c>
      <c r="F13518" t="s">
        <v>20</v>
      </c>
      <c r="G13518" s="1">
        <v>38446</v>
      </c>
      <c r="H13518">
        <v>2</v>
      </c>
      <c r="J13518">
        <v>10</v>
      </c>
      <c r="K13518">
        <v>10807</v>
      </c>
      <c r="L13518" s="1">
        <v>366</v>
      </c>
      <c r="M13518" s="2">
        <f t="shared" si="633"/>
        <v>27.222222222222221</v>
      </c>
      <c r="N13518" s="2" t="str">
        <f t="shared" si="634"/>
        <v/>
      </c>
      <c r="O13518" s="2" t="str">
        <f t="shared" si="635"/>
        <v/>
      </c>
    </row>
    <row r="13519" spans="1:15" x14ac:dyDescent="0.25">
      <c r="A13519">
        <v>13518</v>
      </c>
      <c r="B13519">
        <v>2</v>
      </c>
      <c r="C13519" s="1">
        <v>26057</v>
      </c>
      <c r="D13519">
        <v>0</v>
      </c>
      <c r="E13519">
        <v>0</v>
      </c>
      <c r="F13519" t="s">
        <v>14</v>
      </c>
      <c r="G13519" s="1">
        <v>38446</v>
      </c>
      <c r="H13519">
        <v>2</v>
      </c>
      <c r="J13519">
        <v>10</v>
      </c>
      <c r="K13519">
        <v>16607</v>
      </c>
      <c r="L13519" s="1">
        <v>366</v>
      </c>
      <c r="M13519" s="2">
        <f t="shared" si="633"/>
        <v>33.916666666666664</v>
      </c>
      <c r="N13519" s="2" t="str">
        <f t="shared" si="634"/>
        <v/>
      </c>
      <c r="O13519" s="2" t="str">
        <f t="shared" si="635"/>
        <v/>
      </c>
    </row>
    <row r="13520" spans="1:15" x14ac:dyDescent="0.25">
      <c r="A13520">
        <v>13519</v>
      </c>
      <c r="B13520">
        <v>3</v>
      </c>
      <c r="C13520" s="1">
        <v>22635</v>
      </c>
      <c r="D13520">
        <v>0</v>
      </c>
      <c r="E13520">
        <v>0</v>
      </c>
      <c r="F13520" t="s">
        <v>14</v>
      </c>
      <c r="G13520" s="1">
        <v>38446</v>
      </c>
      <c r="H13520">
        <v>2</v>
      </c>
      <c r="J13520">
        <v>10</v>
      </c>
      <c r="K13520">
        <v>10207</v>
      </c>
      <c r="L13520" s="1">
        <v>366</v>
      </c>
      <c r="M13520" s="2">
        <f t="shared" si="633"/>
        <v>43.288888888888891</v>
      </c>
      <c r="N13520" s="2" t="str">
        <f t="shared" si="634"/>
        <v/>
      </c>
      <c r="O13520" s="2" t="str">
        <f t="shared" si="635"/>
        <v/>
      </c>
    </row>
    <row r="13521" spans="1:15" x14ac:dyDescent="0.25">
      <c r="A13521">
        <v>13520</v>
      </c>
      <c r="B13521">
        <v>2</v>
      </c>
      <c r="C13521" s="1">
        <v>13434</v>
      </c>
      <c r="D13521">
        <v>0</v>
      </c>
      <c r="E13521">
        <v>0</v>
      </c>
      <c r="F13521" t="s">
        <v>14</v>
      </c>
      <c r="G13521" s="1">
        <v>38446</v>
      </c>
      <c r="H13521">
        <v>2</v>
      </c>
      <c r="J13521">
        <v>10</v>
      </c>
      <c r="K13521">
        <v>16807</v>
      </c>
      <c r="L13521" s="1">
        <v>366</v>
      </c>
      <c r="M13521" s="2">
        <f t="shared" si="633"/>
        <v>68.480555555555554</v>
      </c>
      <c r="N13521" s="2" t="str">
        <f t="shared" si="634"/>
        <v/>
      </c>
      <c r="O13521" s="2" t="str">
        <f t="shared" si="635"/>
        <v/>
      </c>
    </row>
    <row r="13522" spans="1:15" x14ac:dyDescent="0.25">
      <c r="A13522">
        <v>13521</v>
      </c>
      <c r="B13522">
        <v>3</v>
      </c>
      <c r="C13522" s="1">
        <v>21980</v>
      </c>
      <c r="D13522">
        <v>0</v>
      </c>
      <c r="E13522">
        <v>0</v>
      </c>
      <c r="F13522" t="s">
        <v>13</v>
      </c>
      <c r="G13522" s="1">
        <v>38447</v>
      </c>
      <c r="H13522">
        <v>0</v>
      </c>
      <c r="J13522">
        <v>25</v>
      </c>
      <c r="K13522">
        <v>88882</v>
      </c>
      <c r="L13522" s="1">
        <v>366</v>
      </c>
      <c r="M13522" s="2">
        <f t="shared" si="633"/>
        <v>45.083333333333336</v>
      </c>
      <c r="N13522" s="2" t="str">
        <f t="shared" si="634"/>
        <v/>
      </c>
      <c r="O13522" s="2" t="str">
        <f t="shared" si="635"/>
        <v/>
      </c>
    </row>
    <row r="13523" spans="1:15" x14ac:dyDescent="0.25">
      <c r="A13523">
        <v>13522</v>
      </c>
      <c r="B13523">
        <v>2</v>
      </c>
      <c r="C13523" s="1">
        <v>16910</v>
      </c>
      <c r="D13523">
        <v>0</v>
      </c>
      <c r="E13523">
        <v>0</v>
      </c>
      <c r="F13523" t="s">
        <v>13</v>
      </c>
      <c r="G13523" s="1">
        <v>38447</v>
      </c>
      <c r="H13523">
        <v>0</v>
      </c>
      <c r="J13523">
        <v>25</v>
      </c>
      <c r="K13523">
        <v>88882</v>
      </c>
      <c r="L13523" s="1">
        <v>366</v>
      </c>
      <c r="M13523" s="2">
        <f t="shared" si="633"/>
        <v>58.963888888888889</v>
      </c>
      <c r="N13523" s="2" t="str">
        <f t="shared" si="634"/>
        <v/>
      </c>
      <c r="O13523" s="2" t="str">
        <f t="shared" si="635"/>
        <v/>
      </c>
    </row>
    <row r="13524" spans="1:15" x14ac:dyDescent="0.25">
      <c r="A13524">
        <v>13523</v>
      </c>
      <c r="B13524">
        <v>2</v>
      </c>
      <c r="C13524" s="1">
        <v>34324</v>
      </c>
      <c r="D13524">
        <v>0</v>
      </c>
      <c r="E13524">
        <v>0</v>
      </c>
      <c r="F13524" t="s">
        <v>20</v>
      </c>
      <c r="G13524" s="1">
        <v>38447</v>
      </c>
      <c r="H13524">
        <v>2</v>
      </c>
      <c r="J13524">
        <v>21</v>
      </c>
      <c r="K13524">
        <v>10107</v>
      </c>
      <c r="L13524" s="1">
        <v>366</v>
      </c>
      <c r="M13524" s="2">
        <f t="shared" si="633"/>
        <v>11.28888888888889</v>
      </c>
      <c r="N13524" s="2" t="str">
        <f t="shared" si="634"/>
        <v/>
      </c>
      <c r="O13524" s="2" t="str">
        <f t="shared" si="635"/>
        <v/>
      </c>
    </row>
    <row r="13525" spans="1:15" x14ac:dyDescent="0.25">
      <c r="A13525">
        <v>13524</v>
      </c>
      <c r="B13525">
        <v>2</v>
      </c>
      <c r="C13525" s="1">
        <v>29057</v>
      </c>
      <c r="D13525">
        <v>0</v>
      </c>
      <c r="E13525">
        <v>0</v>
      </c>
      <c r="F13525" t="s">
        <v>20</v>
      </c>
      <c r="G13525" s="1">
        <v>38447</v>
      </c>
      <c r="H13525">
        <v>2</v>
      </c>
      <c r="J13525">
        <v>10</v>
      </c>
      <c r="K13525">
        <v>10507</v>
      </c>
      <c r="L13525" s="1">
        <v>366</v>
      </c>
      <c r="M13525" s="2">
        <f t="shared" si="633"/>
        <v>25.705555555555556</v>
      </c>
      <c r="N13525" s="2" t="str">
        <f t="shared" si="634"/>
        <v/>
      </c>
      <c r="O13525" s="2" t="str">
        <f t="shared" si="635"/>
        <v/>
      </c>
    </row>
    <row r="13526" spans="1:15" x14ac:dyDescent="0.25">
      <c r="A13526">
        <v>13525</v>
      </c>
      <c r="B13526">
        <v>3</v>
      </c>
      <c r="C13526" s="1">
        <v>15825</v>
      </c>
      <c r="D13526">
        <v>0</v>
      </c>
      <c r="E13526">
        <v>0</v>
      </c>
      <c r="F13526" t="s">
        <v>13</v>
      </c>
      <c r="G13526" s="1">
        <v>38448</v>
      </c>
      <c r="H13526">
        <v>0</v>
      </c>
      <c r="J13526">
        <v>21</v>
      </c>
      <c r="K13526">
        <v>88882</v>
      </c>
      <c r="L13526" s="1">
        <v>366</v>
      </c>
      <c r="M13526" s="2">
        <f t="shared" si="633"/>
        <v>61.93611111111111</v>
      </c>
      <c r="N13526" s="2" t="str">
        <f t="shared" si="634"/>
        <v/>
      </c>
      <c r="O13526" s="2" t="str">
        <f t="shared" si="635"/>
        <v/>
      </c>
    </row>
    <row r="13527" spans="1:15" x14ac:dyDescent="0.25">
      <c r="A13527">
        <v>13526</v>
      </c>
      <c r="B13527">
        <v>3</v>
      </c>
      <c r="C13527" s="1">
        <v>15883</v>
      </c>
      <c r="D13527">
        <v>0</v>
      </c>
      <c r="E13527">
        <v>0</v>
      </c>
      <c r="F13527" t="s">
        <v>13</v>
      </c>
      <c r="G13527" s="1">
        <v>38448</v>
      </c>
      <c r="H13527">
        <v>0</v>
      </c>
      <c r="J13527">
        <v>21</v>
      </c>
      <c r="K13527">
        <v>88882</v>
      </c>
      <c r="L13527" s="1">
        <v>366</v>
      </c>
      <c r="M13527" s="2">
        <f t="shared" si="633"/>
        <v>61.777777777777779</v>
      </c>
      <c r="N13527" s="2" t="str">
        <f t="shared" si="634"/>
        <v/>
      </c>
      <c r="O13527" s="2" t="str">
        <f t="shared" si="635"/>
        <v/>
      </c>
    </row>
    <row r="13528" spans="1:15" x14ac:dyDescent="0.25">
      <c r="A13528">
        <v>13527</v>
      </c>
      <c r="B13528">
        <v>2</v>
      </c>
      <c r="C13528" s="1">
        <v>27993</v>
      </c>
      <c r="D13528">
        <v>0</v>
      </c>
      <c r="E13528">
        <v>0</v>
      </c>
      <c r="F13528" t="s">
        <v>14</v>
      </c>
      <c r="G13528" s="1">
        <v>38448</v>
      </c>
      <c r="H13528">
        <v>2</v>
      </c>
      <c r="J13528">
        <v>10</v>
      </c>
      <c r="K13528">
        <v>14707</v>
      </c>
      <c r="L13528" s="1">
        <v>366</v>
      </c>
      <c r="M13528" s="2">
        <f t="shared" si="633"/>
        <v>28.625</v>
      </c>
      <c r="N13528" s="2" t="str">
        <f t="shared" si="634"/>
        <v/>
      </c>
      <c r="O13528" s="2" t="str">
        <f t="shared" si="635"/>
        <v/>
      </c>
    </row>
    <row r="13529" spans="1:15" x14ac:dyDescent="0.25">
      <c r="A13529">
        <v>13528</v>
      </c>
      <c r="B13529">
        <v>2</v>
      </c>
      <c r="C13529" s="1">
        <v>21321</v>
      </c>
      <c r="D13529">
        <v>0</v>
      </c>
      <c r="E13529">
        <v>0</v>
      </c>
      <c r="F13529" t="s">
        <v>14</v>
      </c>
      <c r="G13529" s="1">
        <v>38448</v>
      </c>
      <c r="H13529">
        <v>0</v>
      </c>
      <c r="J13529">
        <v>21</v>
      </c>
      <c r="K13529">
        <v>88881</v>
      </c>
      <c r="L13529" s="1">
        <v>366</v>
      </c>
      <c r="M13529" s="2">
        <f t="shared" si="633"/>
        <v>46.888888888888886</v>
      </c>
      <c r="N13529" s="2" t="str">
        <f t="shared" si="634"/>
        <v/>
      </c>
      <c r="O13529" s="2" t="str">
        <f t="shared" si="635"/>
        <v/>
      </c>
    </row>
    <row r="13530" spans="1:15" x14ac:dyDescent="0.25">
      <c r="A13530">
        <v>13529</v>
      </c>
      <c r="B13530">
        <v>3</v>
      </c>
      <c r="C13530" s="1">
        <v>26088</v>
      </c>
      <c r="D13530">
        <v>916</v>
      </c>
      <c r="E13530">
        <v>1</v>
      </c>
      <c r="F13530" t="s">
        <v>14</v>
      </c>
      <c r="G13530" s="1">
        <v>38449</v>
      </c>
      <c r="H13530">
        <v>0</v>
      </c>
      <c r="J13530">
        <v>10</v>
      </c>
      <c r="K13530">
        <v>11307</v>
      </c>
      <c r="L13530" s="1">
        <v>366</v>
      </c>
      <c r="M13530" s="2">
        <f t="shared" si="633"/>
        <v>33.841666666666669</v>
      </c>
      <c r="N13530" s="2" t="str">
        <f t="shared" si="634"/>
        <v/>
      </c>
      <c r="O13530" s="2" t="str">
        <f t="shared" si="635"/>
        <v/>
      </c>
    </row>
    <row r="13531" spans="1:15" x14ac:dyDescent="0.25">
      <c r="A13531">
        <v>13530</v>
      </c>
      <c r="B13531">
        <v>3</v>
      </c>
      <c r="C13531" s="1">
        <v>28626</v>
      </c>
      <c r="D13531">
        <v>0</v>
      </c>
      <c r="E13531">
        <v>0</v>
      </c>
      <c r="F13531" t="s">
        <v>14</v>
      </c>
      <c r="G13531" s="1">
        <v>38449</v>
      </c>
      <c r="H13531">
        <v>2</v>
      </c>
      <c r="J13531">
        <v>10</v>
      </c>
      <c r="K13531">
        <v>15707</v>
      </c>
      <c r="L13531" s="1">
        <v>366</v>
      </c>
      <c r="M13531" s="2">
        <f t="shared" si="633"/>
        <v>26.891666666666666</v>
      </c>
      <c r="N13531" s="2" t="str">
        <f t="shared" si="634"/>
        <v/>
      </c>
      <c r="O13531" s="2" t="str">
        <f t="shared" si="635"/>
        <v/>
      </c>
    </row>
    <row r="13532" spans="1:15" x14ac:dyDescent="0.25">
      <c r="A13532">
        <v>13531</v>
      </c>
      <c r="B13532">
        <v>4</v>
      </c>
      <c r="C13532" s="1">
        <v>22936</v>
      </c>
      <c r="D13532">
        <v>0</v>
      </c>
      <c r="E13532">
        <v>0</v>
      </c>
      <c r="F13532" t="s">
        <v>20</v>
      </c>
      <c r="G13532" s="1">
        <v>38450</v>
      </c>
      <c r="H13532">
        <v>2</v>
      </c>
      <c r="J13532">
        <v>10</v>
      </c>
      <c r="K13532">
        <v>14607</v>
      </c>
      <c r="L13532" s="1">
        <v>366</v>
      </c>
      <c r="M13532" s="2">
        <f t="shared" si="633"/>
        <v>42.475000000000001</v>
      </c>
      <c r="N13532" s="2" t="str">
        <f t="shared" si="634"/>
        <v/>
      </c>
      <c r="O13532" s="2" t="str">
        <f t="shared" si="635"/>
        <v/>
      </c>
    </row>
    <row r="13533" spans="1:15" x14ac:dyDescent="0.25">
      <c r="A13533">
        <v>13532</v>
      </c>
      <c r="B13533">
        <v>3</v>
      </c>
      <c r="C13533" s="1">
        <v>25209</v>
      </c>
      <c r="D13533">
        <v>1700</v>
      </c>
      <c r="E13533">
        <v>2</v>
      </c>
      <c r="F13533" t="s">
        <v>18</v>
      </c>
      <c r="G13533" s="1">
        <v>38454</v>
      </c>
      <c r="H13533">
        <v>0</v>
      </c>
      <c r="J13533">
        <v>21</v>
      </c>
      <c r="K13533">
        <v>88881</v>
      </c>
      <c r="L13533" s="1">
        <v>366</v>
      </c>
      <c r="M13533" s="2">
        <f t="shared" si="633"/>
        <v>36.266666666666666</v>
      </c>
      <c r="N13533" s="2" t="str">
        <f t="shared" si="634"/>
        <v/>
      </c>
      <c r="O13533" s="2" t="str">
        <f t="shared" si="635"/>
        <v/>
      </c>
    </row>
    <row r="13534" spans="1:15" x14ac:dyDescent="0.25">
      <c r="A13534">
        <v>13533</v>
      </c>
      <c r="B13534">
        <v>2</v>
      </c>
      <c r="C13534" s="1">
        <v>26315</v>
      </c>
      <c r="D13534">
        <v>0</v>
      </c>
      <c r="E13534">
        <v>2</v>
      </c>
      <c r="F13534" t="s">
        <v>14</v>
      </c>
      <c r="G13534" s="1">
        <v>38454</v>
      </c>
      <c r="H13534">
        <v>2</v>
      </c>
      <c r="J13534">
        <v>10</v>
      </c>
      <c r="K13534">
        <v>10107</v>
      </c>
      <c r="L13534" s="1">
        <v>366</v>
      </c>
      <c r="M13534" s="2">
        <f t="shared" si="633"/>
        <v>33.236111111111114</v>
      </c>
      <c r="N13534" s="2" t="str">
        <f t="shared" si="634"/>
        <v/>
      </c>
      <c r="O13534" s="2" t="str">
        <f t="shared" si="635"/>
        <v/>
      </c>
    </row>
    <row r="13535" spans="1:15" x14ac:dyDescent="0.25">
      <c r="A13535">
        <v>13534</v>
      </c>
      <c r="B13535">
        <v>4</v>
      </c>
      <c r="C13535" s="1">
        <v>23274</v>
      </c>
      <c r="D13535">
        <v>1368</v>
      </c>
      <c r="E13535">
        <v>1</v>
      </c>
      <c r="F13535" t="s">
        <v>26</v>
      </c>
      <c r="G13535" s="1">
        <v>38454</v>
      </c>
      <c r="H13535">
        <v>0</v>
      </c>
      <c r="J13535">
        <v>10</v>
      </c>
      <c r="K13535">
        <v>12149</v>
      </c>
      <c r="L13535" s="1">
        <v>366</v>
      </c>
      <c r="M13535" s="2">
        <f t="shared" si="633"/>
        <v>41.56111111111111</v>
      </c>
      <c r="N13535" s="2" t="str">
        <f t="shared" si="634"/>
        <v/>
      </c>
      <c r="O13535" s="2" t="str">
        <f t="shared" si="635"/>
        <v/>
      </c>
    </row>
    <row r="13536" spans="1:15" x14ac:dyDescent="0.25">
      <c r="A13536">
        <v>13535</v>
      </c>
      <c r="B13536">
        <v>2</v>
      </c>
      <c r="C13536" s="1">
        <v>29679</v>
      </c>
      <c r="D13536">
        <v>1448</v>
      </c>
      <c r="E13536">
        <v>0</v>
      </c>
      <c r="F13536" t="s">
        <v>29</v>
      </c>
      <c r="G13536" s="1">
        <v>38455</v>
      </c>
      <c r="H13536">
        <v>2</v>
      </c>
      <c r="J13536">
        <v>10</v>
      </c>
      <c r="K13536">
        <v>13507</v>
      </c>
      <c r="L13536" s="1">
        <v>366</v>
      </c>
      <c r="M13536" s="2">
        <f t="shared" si="633"/>
        <v>24.027777777777779</v>
      </c>
      <c r="N13536" s="2" t="str">
        <f t="shared" si="634"/>
        <v/>
      </c>
      <c r="O13536" s="2" t="str">
        <f t="shared" si="635"/>
        <v/>
      </c>
    </row>
    <row r="13537" spans="1:15" x14ac:dyDescent="0.25">
      <c r="A13537">
        <v>13536</v>
      </c>
      <c r="B13537">
        <v>2</v>
      </c>
      <c r="C13537" s="1">
        <v>22254</v>
      </c>
      <c r="D13537">
        <v>5250</v>
      </c>
      <c r="E13537">
        <v>0</v>
      </c>
      <c r="F13537" t="s">
        <v>20</v>
      </c>
      <c r="G13537" s="1">
        <v>38455</v>
      </c>
      <c r="H13537">
        <v>2</v>
      </c>
      <c r="J13537">
        <v>10</v>
      </c>
      <c r="K13537">
        <v>10307</v>
      </c>
      <c r="L13537" s="1">
        <v>366</v>
      </c>
      <c r="M13537" s="2">
        <f t="shared" si="633"/>
        <v>44.358333333333334</v>
      </c>
      <c r="N13537" s="2" t="str">
        <f t="shared" si="634"/>
        <v/>
      </c>
      <c r="O13537" s="2" t="str">
        <f t="shared" si="635"/>
        <v/>
      </c>
    </row>
    <row r="13538" spans="1:15" x14ac:dyDescent="0.25">
      <c r="A13538">
        <v>13537</v>
      </c>
      <c r="B13538">
        <v>2</v>
      </c>
      <c r="C13538" s="1">
        <v>26555</v>
      </c>
      <c r="D13538">
        <v>2552</v>
      </c>
      <c r="E13538">
        <v>0</v>
      </c>
      <c r="F13538" t="s">
        <v>14</v>
      </c>
      <c r="G13538" s="1">
        <v>38455</v>
      </c>
      <c r="H13538">
        <v>2</v>
      </c>
      <c r="J13538">
        <v>10</v>
      </c>
      <c r="K13538">
        <v>16807</v>
      </c>
      <c r="L13538" s="1">
        <v>366</v>
      </c>
      <c r="M13538" s="2">
        <f t="shared" si="633"/>
        <v>32.583333333333336</v>
      </c>
      <c r="N13538" s="2" t="str">
        <f t="shared" si="634"/>
        <v/>
      </c>
      <c r="O13538" s="2" t="str">
        <f t="shared" si="635"/>
        <v/>
      </c>
    </row>
    <row r="13539" spans="1:15" x14ac:dyDescent="0.25">
      <c r="A13539">
        <v>13538</v>
      </c>
      <c r="B13539">
        <v>2</v>
      </c>
      <c r="C13539" s="1">
        <v>24322</v>
      </c>
      <c r="D13539">
        <v>0</v>
      </c>
      <c r="E13539">
        <v>3</v>
      </c>
      <c r="F13539" t="s">
        <v>23</v>
      </c>
      <c r="G13539" s="1">
        <v>38455</v>
      </c>
      <c r="H13539">
        <v>2</v>
      </c>
      <c r="J13539">
        <v>10</v>
      </c>
      <c r="K13539">
        <v>18707</v>
      </c>
      <c r="L13539" s="1">
        <v>366</v>
      </c>
      <c r="M13539" s="2">
        <f t="shared" si="633"/>
        <v>38.694444444444443</v>
      </c>
      <c r="N13539" s="2" t="str">
        <f t="shared" si="634"/>
        <v/>
      </c>
      <c r="O13539" s="2" t="str">
        <f t="shared" si="635"/>
        <v/>
      </c>
    </row>
    <row r="13540" spans="1:15" x14ac:dyDescent="0.25">
      <c r="A13540">
        <v>13539</v>
      </c>
      <c r="B13540">
        <v>3</v>
      </c>
      <c r="C13540" s="1">
        <v>18487</v>
      </c>
      <c r="D13540">
        <v>552</v>
      </c>
      <c r="E13540">
        <v>0</v>
      </c>
      <c r="F13540" t="s">
        <v>21</v>
      </c>
      <c r="G13540" s="1">
        <v>38456</v>
      </c>
      <c r="H13540">
        <v>0</v>
      </c>
      <c r="J13540">
        <v>21</v>
      </c>
      <c r="K13540">
        <v>88881</v>
      </c>
      <c r="L13540" s="1">
        <v>366</v>
      </c>
      <c r="M13540" s="2">
        <f t="shared" si="633"/>
        <v>54.672222222222224</v>
      </c>
      <c r="N13540" s="2" t="str">
        <f t="shared" si="634"/>
        <v/>
      </c>
      <c r="O13540" s="2" t="str">
        <f t="shared" si="635"/>
        <v/>
      </c>
    </row>
    <row r="13541" spans="1:15" x14ac:dyDescent="0.25">
      <c r="A13541">
        <v>13540</v>
      </c>
      <c r="B13541">
        <v>4</v>
      </c>
      <c r="C13541" s="1">
        <v>21413</v>
      </c>
      <c r="D13541">
        <v>0</v>
      </c>
      <c r="E13541">
        <v>1</v>
      </c>
      <c r="F13541" t="s">
        <v>20</v>
      </c>
      <c r="G13541" s="1">
        <v>38456</v>
      </c>
      <c r="H13541">
        <v>2</v>
      </c>
      <c r="J13541">
        <v>10</v>
      </c>
      <c r="K13541">
        <v>10107</v>
      </c>
      <c r="L13541" s="1">
        <v>366</v>
      </c>
      <c r="M13541" s="2">
        <f t="shared" si="633"/>
        <v>46.661111111111111</v>
      </c>
      <c r="N13541" s="2" t="str">
        <f t="shared" si="634"/>
        <v/>
      </c>
      <c r="O13541" s="2" t="str">
        <f t="shared" si="635"/>
        <v/>
      </c>
    </row>
    <row r="13542" spans="1:15" x14ac:dyDescent="0.25">
      <c r="A13542">
        <v>13541</v>
      </c>
      <c r="B13542">
        <v>2</v>
      </c>
      <c r="C13542" s="1">
        <v>18358</v>
      </c>
      <c r="D13542">
        <v>0</v>
      </c>
      <c r="E13542">
        <v>0</v>
      </c>
      <c r="F13542" t="s">
        <v>14</v>
      </c>
      <c r="G13542" s="1">
        <v>38456</v>
      </c>
      <c r="H13542">
        <v>2</v>
      </c>
      <c r="J13542">
        <v>10</v>
      </c>
      <c r="K13542">
        <v>16807</v>
      </c>
      <c r="L13542" s="1">
        <v>366</v>
      </c>
      <c r="M13542" s="2">
        <f t="shared" si="633"/>
        <v>55.024999999999999</v>
      </c>
      <c r="N13542" s="2" t="str">
        <f t="shared" si="634"/>
        <v/>
      </c>
      <c r="O13542" s="2" t="str">
        <f t="shared" si="635"/>
        <v/>
      </c>
    </row>
    <row r="13543" spans="1:15" x14ac:dyDescent="0.25">
      <c r="A13543">
        <v>13542</v>
      </c>
      <c r="B13543">
        <v>2</v>
      </c>
      <c r="C13543" s="1">
        <v>24876</v>
      </c>
      <c r="D13543">
        <v>0</v>
      </c>
      <c r="E13543">
        <v>1</v>
      </c>
      <c r="F13543" t="s">
        <v>14</v>
      </c>
      <c r="G13543" s="1">
        <v>38456</v>
      </c>
      <c r="H13543">
        <v>2</v>
      </c>
      <c r="J13543">
        <v>10</v>
      </c>
      <c r="K13543">
        <v>10807</v>
      </c>
      <c r="L13543" s="1">
        <v>366</v>
      </c>
      <c r="M13543" s="2">
        <f t="shared" si="633"/>
        <v>37.18333333333333</v>
      </c>
      <c r="N13543" s="2" t="str">
        <f t="shared" si="634"/>
        <v/>
      </c>
      <c r="O13543" s="2" t="str">
        <f t="shared" si="635"/>
        <v/>
      </c>
    </row>
    <row r="13544" spans="1:15" x14ac:dyDescent="0.25">
      <c r="A13544">
        <v>13543</v>
      </c>
      <c r="B13544">
        <v>4</v>
      </c>
      <c r="C13544" s="1">
        <v>27146</v>
      </c>
      <c r="D13544">
        <v>0</v>
      </c>
      <c r="E13544">
        <v>0</v>
      </c>
      <c r="F13544" t="s">
        <v>20</v>
      </c>
      <c r="G13544" s="1">
        <v>38456</v>
      </c>
      <c r="H13544">
        <v>2</v>
      </c>
      <c r="J13544">
        <v>10</v>
      </c>
      <c r="K13544">
        <v>13607</v>
      </c>
      <c r="L13544" s="1">
        <v>366</v>
      </c>
      <c r="M13544" s="2">
        <f t="shared" si="633"/>
        <v>30.963888888888889</v>
      </c>
      <c r="N13544" s="2" t="str">
        <f t="shared" si="634"/>
        <v/>
      </c>
      <c r="O13544" s="2" t="str">
        <f t="shared" si="635"/>
        <v/>
      </c>
    </row>
    <row r="13545" spans="1:15" x14ac:dyDescent="0.25">
      <c r="A13545">
        <v>13544</v>
      </c>
      <c r="B13545">
        <v>2</v>
      </c>
      <c r="C13545" s="1">
        <v>22409</v>
      </c>
      <c r="D13545">
        <v>0</v>
      </c>
      <c r="E13545">
        <v>0</v>
      </c>
      <c r="F13545" t="s">
        <v>13</v>
      </c>
      <c r="G13545" s="1">
        <v>38457</v>
      </c>
      <c r="H13545">
        <v>0</v>
      </c>
      <c r="J13545">
        <v>21</v>
      </c>
      <c r="K13545">
        <v>88882</v>
      </c>
      <c r="L13545" s="1">
        <v>366</v>
      </c>
      <c r="M13545" s="2">
        <f t="shared" si="633"/>
        <v>43.93611111111111</v>
      </c>
      <c r="N13545" s="2" t="str">
        <f t="shared" si="634"/>
        <v/>
      </c>
      <c r="O13545" s="2" t="str">
        <f t="shared" si="635"/>
        <v/>
      </c>
    </row>
    <row r="13546" spans="1:15" x14ac:dyDescent="0.25">
      <c r="A13546">
        <v>13545</v>
      </c>
      <c r="B13546">
        <v>2</v>
      </c>
      <c r="C13546" s="1">
        <v>18620</v>
      </c>
      <c r="D13546">
        <v>0</v>
      </c>
      <c r="E13546">
        <v>0</v>
      </c>
      <c r="F13546" t="s">
        <v>14</v>
      </c>
      <c r="G13546" s="1">
        <v>38457</v>
      </c>
      <c r="H13546">
        <v>2</v>
      </c>
      <c r="J13546">
        <v>10</v>
      </c>
      <c r="K13546">
        <v>10107</v>
      </c>
      <c r="L13546" s="1">
        <v>366</v>
      </c>
      <c r="M13546" s="2">
        <f t="shared" si="633"/>
        <v>54.31111111111111</v>
      </c>
      <c r="N13546" s="2" t="str">
        <f t="shared" si="634"/>
        <v/>
      </c>
      <c r="O13546" s="2" t="str">
        <f t="shared" si="635"/>
        <v/>
      </c>
    </row>
    <row r="13547" spans="1:15" x14ac:dyDescent="0.25">
      <c r="A13547">
        <v>13546</v>
      </c>
      <c r="B13547">
        <v>2</v>
      </c>
      <c r="C13547" s="1">
        <v>21569</v>
      </c>
      <c r="D13547">
        <v>0</v>
      </c>
      <c r="E13547">
        <v>3</v>
      </c>
      <c r="F13547" t="s">
        <v>14</v>
      </c>
      <c r="G13547" s="1">
        <v>38457</v>
      </c>
      <c r="H13547">
        <v>2</v>
      </c>
      <c r="J13547">
        <v>10</v>
      </c>
      <c r="K13547">
        <v>18319</v>
      </c>
      <c r="L13547" s="1">
        <v>366</v>
      </c>
      <c r="M13547" s="2">
        <f t="shared" si="633"/>
        <v>46.238888888888887</v>
      </c>
      <c r="N13547" s="2" t="str">
        <f t="shared" si="634"/>
        <v/>
      </c>
      <c r="O13547" s="2" t="str">
        <f t="shared" si="635"/>
        <v/>
      </c>
    </row>
    <row r="13548" spans="1:15" x14ac:dyDescent="0.25">
      <c r="A13548">
        <v>13547</v>
      </c>
      <c r="B13548">
        <v>2</v>
      </c>
      <c r="C13548" s="1">
        <v>22136</v>
      </c>
      <c r="D13548">
        <v>0</v>
      </c>
      <c r="E13548">
        <v>1</v>
      </c>
      <c r="F13548" t="s">
        <v>14</v>
      </c>
      <c r="G13548" s="1">
        <v>38460</v>
      </c>
      <c r="H13548">
        <v>2</v>
      </c>
      <c r="J13548">
        <v>10</v>
      </c>
      <c r="K13548">
        <v>10107</v>
      </c>
      <c r="L13548" s="1">
        <v>366</v>
      </c>
      <c r="M13548" s="2">
        <f t="shared" si="633"/>
        <v>44.694444444444443</v>
      </c>
      <c r="N13548" s="2" t="str">
        <f t="shared" si="634"/>
        <v/>
      </c>
      <c r="O13548" s="2" t="str">
        <f t="shared" si="635"/>
        <v/>
      </c>
    </row>
    <row r="13549" spans="1:15" x14ac:dyDescent="0.25">
      <c r="A13549">
        <v>13548</v>
      </c>
      <c r="B13549">
        <v>2</v>
      </c>
      <c r="C13549" s="1">
        <v>18535</v>
      </c>
      <c r="D13549">
        <v>3420</v>
      </c>
      <c r="E13549">
        <v>2</v>
      </c>
      <c r="F13549" t="s">
        <v>14</v>
      </c>
      <c r="G13549" s="1">
        <v>38460</v>
      </c>
      <c r="H13549">
        <v>2</v>
      </c>
      <c r="J13549">
        <v>10</v>
      </c>
      <c r="K13549">
        <v>12149</v>
      </c>
      <c r="L13549" s="1">
        <v>366</v>
      </c>
      <c r="M13549" s="2">
        <f t="shared" si="633"/>
        <v>54.552777777777777</v>
      </c>
      <c r="N13549" s="2" t="str">
        <f t="shared" si="634"/>
        <v/>
      </c>
      <c r="O13549" s="2" t="str">
        <f t="shared" si="635"/>
        <v/>
      </c>
    </row>
    <row r="13550" spans="1:15" x14ac:dyDescent="0.25">
      <c r="A13550">
        <v>13549</v>
      </c>
      <c r="B13550">
        <v>4</v>
      </c>
      <c r="C13550" s="1">
        <v>30254</v>
      </c>
      <c r="D13550">
        <v>1397</v>
      </c>
      <c r="E13550">
        <v>0</v>
      </c>
      <c r="F13550" t="s">
        <v>29</v>
      </c>
      <c r="G13550" s="1">
        <v>38460</v>
      </c>
      <c r="H13550">
        <v>2</v>
      </c>
      <c r="J13550">
        <v>10</v>
      </c>
      <c r="K13550">
        <v>13507</v>
      </c>
      <c r="L13550" s="1">
        <v>366</v>
      </c>
      <c r="M13550" s="2">
        <f t="shared" si="633"/>
        <v>22.466666666666665</v>
      </c>
      <c r="N13550" s="2" t="str">
        <f t="shared" si="634"/>
        <v/>
      </c>
      <c r="O13550" s="2" t="str">
        <f t="shared" si="635"/>
        <v/>
      </c>
    </row>
    <row r="13551" spans="1:15" x14ac:dyDescent="0.25">
      <c r="A13551">
        <v>13550</v>
      </c>
      <c r="B13551">
        <v>2</v>
      </c>
      <c r="C13551" s="1">
        <v>34717</v>
      </c>
      <c r="D13551">
        <v>0</v>
      </c>
      <c r="E13551">
        <v>0</v>
      </c>
      <c r="F13551" t="s">
        <v>20</v>
      </c>
      <c r="G13551" s="1">
        <v>38460</v>
      </c>
      <c r="H13551">
        <v>2</v>
      </c>
      <c r="J13551">
        <v>21</v>
      </c>
      <c r="K13551">
        <v>10907</v>
      </c>
      <c r="L13551" s="1">
        <v>366</v>
      </c>
      <c r="M13551" s="2">
        <f t="shared" si="633"/>
        <v>10.25</v>
      </c>
      <c r="N13551" s="2" t="str">
        <f t="shared" si="634"/>
        <v/>
      </c>
      <c r="O13551" s="2" t="str">
        <f t="shared" si="635"/>
        <v/>
      </c>
    </row>
    <row r="13552" spans="1:15" x14ac:dyDescent="0.25">
      <c r="A13552">
        <v>13551</v>
      </c>
      <c r="B13552">
        <v>2</v>
      </c>
      <c r="C13552" s="1">
        <v>17170</v>
      </c>
      <c r="D13552">
        <v>0</v>
      </c>
      <c r="E13552">
        <v>0</v>
      </c>
      <c r="F13552" t="s">
        <v>13</v>
      </c>
      <c r="G13552" s="1">
        <v>38461</v>
      </c>
      <c r="H13552">
        <v>0</v>
      </c>
      <c r="J13552">
        <v>25</v>
      </c>
      <c r="K13552">
        <v>88882</v>
      </c>
      <c r="L13552" s="1">
        <v>366</v>
      </c>
      <c r="M13552" s="2">
        <f t="shared" si="633"/>
        <v>58.294444444444444</v>
      </c>
      <c r="N13552" s="2" t="str">
        <f t="shared" si="634"/>
        <v/>
      </c>
      <c r="O13552" s="2" t="str">
        <f t="shared" si="635"/>
        <v/>
      </c>
    </row>
    <row r="13553" spans="1:15" x14ac:dyDescent="0.25">
      <c r="A13553">
        <v>13552</v>
      </c>
      <c r="B13553">
        <v>3</v>
      </c>
      <c r="C13553" s="1">
        <v>25653</v>
      </c>
      <c r="D13553">
        <v>1751</v>
      </c>
      <c r="E13553">
        <v>3</v>
      </c>
      <c r="F13553" t="s">
        <v>13</v>
      </c>
      <c r="G13553" s="1">
        <v>38462</v>
      </c>
      <c r="H13553">
        <v>0</v>
      </c>
      <c r="J13553">
        <v>25</v>
      </c>
      <c r="K13553">
        <v>88882</v>
      </c>
      <c r="L13553" s="1">
        <v>366</v>
      </c>
      <c r="M13553" s="2">
        <f t="shared" si="633"/>
        <v>35.06666666666667</v>
      </c>
      <c r="N13553" s="2" t="str">
        <f t="shared" si="634"/>
        <v/>
      </c>
      <c r="O13553" s="2" t="str">
        <f t="shared" si="635"/>
        <v/>
      </c>
    </row>
    <row r="13554" spans="1:15" x14ac:dyDescent="0.25">
      <c r="A13554">
        <v>13553</v>
      </c>
      <c r="B13554">
        <v>2</v>
      </c>
      <c r="C13554" s="1">
        <v>25904</v>
      </c>
      <c r="D13554">
        <v>0</v>
      </c>
      <c r="E13554">
        <v>0</v>
      </c>
      <c r="F13554" t="s">
        <v>13</v>
      </c>
      <c r="G13554" s="1">
        <v>38462</v>
      </c>
      <c r="H13554">
        <v>0</v>
      </c>
      <c r="J13554">
        <v>21</v>
      </c>
      <c r="K13554">
        <v>88882</v>
      </c>
      <c r="L13554" s="1">
        <v>366</v>
      </c>
      <c r="M13554" s="2">
        <f t="shared" si="633"/>
        <v>34.383333333333333</v>
      </c>
      <c r="N13554" s="2" t="str">
        <f t="shared" si="634"/>
        <v/>
      </c>
      <c r="O13554" s="2" t="str">
        <f t="shared" si="635"/>
        <v/>
      </c>
    </row>
    <row r="13555" spans="1:15" x14ac:dyDescent="0.25">
      <c r="A13555">
        <v>13554</v>
      </c>
      <c r="B13555">
        <v>2</v>
      </c>
      <c r="C13555" s="1">
        <v>20216</v>
      </c>
      <c r="D13555">
        <v>0</v>
      </c>
      <c r="E13555">
        <v>0</v>
      </c>
      <c r="F13555" t="s">
        <v>14</v>
      </c>
      <c r="G13555" s="1">
        <v>38462</v>
      </c>
      <c r="H13555">
        <v>2</v>
      </c>
      <c r="J13555">
        <v>10</v>
      </c>
      <c r="K13555">
        <v>10207</v>
      </c>
      <c r="L13555" s="1">
        <v>366</v>
      </c>
      <c r="M13555" s="2">
        <f t="shared" si="633"/>
        <v>49.952777777777776</v>
      </c>
      <c r="N13555" s="2" t="str">
        <f t="shared" si="634"/>
        <v/>
      </c>
      <c r="O13555" s="2" t="str">
        <f t="shared" si="635"/>
        <v/>
      </c>
    </row>
    <row r="13556" spans="1:15" x14ac:dyDescent="0.25">
      <c r="A13556">
        <v>13555</v>
      </c>
      <c r="B13556">
        <v>4</v>
      </c>
      <c r="C13556" s="1">
        <v>24409</v>
      </c>
      <c r="D13556">
        <v>2694</v>
      </c>
      <c r="E13556">
        <v>2</v>
      </c>
      <c r="F13556" t="s">
        <v>26</v>
      </c>
      <c r="G13556" s="1">
        <v>38463</v>
      </c>
      <c r="H13556">
        <v>0</v>
      </c>
      <c r="J13556">
        <v>10</v>
      </c>
      <c r="K13556">
        <v>11307</v>
      </c>
      <c r="L13556" s="1">
        <v>366</v>
      </c>
      <c r="M13556" s="2">
        <f t="shared" si="633"/>
        <v>38.477777777777774</v>
      </c>
      <c r="N13556" s="2" t="str">
        <f t="shared" si="634"/>
        <v/>
      </c>
      <c r="O13556" s="2" t="str">
        <f t="shared" si="635"/>
        <v/>
      </c>
    </row>
    <row r="13557" spans="1:15" x14ac:dyDescent="0.25">
      <c r="A13557">
        <v>13556</v>
      </c>
      <c r="B13557">
        <v>3</v>
      </c>
      <c r="C13557" s="1">
        <v>17784</v>
      </c>
      <c r="D13557">
        <v>0</v>
      </c>
      <c r="E13557">
        <v>0</v>
      </c>
      <c r="F13557" t="s">
        <v>14</v>
      </c>
      <c r="G13557" s="1">
        <v>38463</v>
      </c>
      <c r="H13557">
        <v>2</v>
      </c>
      <c r="J13557">
        <v>10</v>
      </c>
      <c r="K13557">
        <v>18707</v>
      </c>
      <c r="L13557" s="1">
        <v>366</v>
      </c>
      <c r="M13557" s="2">
        <f t="shared" si="633"/>
        <v>56.619444444444447</v>
      </c>
      <c r="N13557" s="2" t="str">
        <f t="shared" si="634"/>
        <v/>
      </c>
      <c r="O13557" s="2" t="str">
        <f t="shared" si="635"/>
        <v/>
      </c>
    </row>
    <row r="13558" spans="1:15" x14ac:dyDescent="0.25">
      <c r="A13558">
        <v>13557</v>
      </c>
      <c r="B13558">
        <v>4</v>
      </c>
      <c r="C13558" s="1">
        <v>23527</v>
      </c>
      <c r="D13558">
        <v>2560</v>
      </c>
      <c r="E13558">
        <v>1</v>
      </c>
      <c r="F13558" t="s">
        <v>26</v>
      </c>
      <c r="G13558" s="1">
        <v>38463</v>
      </c>
      <c r="H13558">
        <v>2</v>
      </c>
      <c r="J13558">
        <v>10</v>
      </c>
      <c r="K13558">
        <v>18707</v>
      </c>
      <c r="L13558" s="1">
        <v>366</v>
      </c>
      <c r="M13558" s="2">
        <f t="shared" si="633"/>
        <v>40.891666666666666</v>
      </c>
      <c r="N13558" s="2" t="str">
        <f t="shared" si="634"/>
        <v/>
      </c>
      <c r="O13558" s="2" t="str">
        <f t="shared" si="635"/>
        <v/>
      </c>
    </row>
    <row r="13559" spans="1:15" x14ac:dyDescent="0.25">
      <c r="A13559">
        <v>13558</v>
      </c>
      <c r="B13559">
        <v>2</v>
      </c>
      <c r="C13559" s="1">
        <v>23596</v>
      </c>
      <c r="D13559">
        <v>1295</v>
      </c>
      <c r="E13559">
        <v>2</v>
      </c>
      <c r="F13559" t="s">
        <v>18</v>
      </c>
      <c r="G13559" s="1">
        <v>38463</v>
      </c>
      <c r="H13559">
        <v>2</v>
      </c>
      <c r="J13559">
        <v>10</v>
      </c>
      <c r="K13559">
        <v>18319</v>
      </c>
      <c r="L13559" s="1">
        <v>366</v>
      </c>
      <c r="M13559" s="2">
        <f t="shared" si="633"/>
        <v>40.705555555555556</v>
      </c>
      <c r="N13559" s="2" t="str">
        <f t="shared" si="634"/>
        <v/>
      </c>
      <c r="O13559" s="2" t="str">
        <f t="shared" si="635"/>
        <v/>
      </c>
    </row>
    <row r="13560" spans="1:15" x14ac:dyDescent="0.25">
      <c r="A13560">
        <v>13559</v>
      </c>
      <c r="B13560">
        <v>4</v>
      </c>
      <c r="C13560" s="1">
        <v>38390</v>
      </c>
      <c r="D13560">
        <v>0</v>
      </c>
      <c r="E13560">
        <v>0</v>
      </c>
      <c r="F13560" t="s">
        <v>20</v>
      </c>
      <c r="G13560" s="1">
        <v>38464</v>
      </c>
      <c r="H13560">
        <v>2</v>
      </c>
      <c r="J13560">
        <v>21</v>
      </c>
      <c r="K13560">
        <v>10107</v>
      </c>
      <c r="L13560" s="1">
        <v>366</v>
      </c>
      <c r="M13560" s="2">
        <f t="shared" si="633"/>
        <v>0.20833333333333334</v>
      </c>
      <c r="N13560" s="2" t="str">
        <f t="shared" si="634"/>
        <v/>
      </c>
      <c r="O13560" s="2" t="str">
        <f t="shared" si="635"/>
        <v/>
      </c>
    </row>
    <row r="13561" spans="1:15" x14ac:dyDescent="0.25">
      <c r="A13561">
        <v>13560</v>
      </c>
      <c r="B13561">
        <v>2</v>
      </c>
      <c r="C13561" s="1">
        <v>27362</v>
      </c>
      <c r="D13561">
        <v>0</v>
      </c>
      <c r="E13561">
        <v>0</v>
      </c>
      <c r="F13561" t="s">
        <v>14</v>
      </c>
      <c r="G13561" s="1">
        <v>38464</v>
      </c>
      <c r="H13561">
        <v>0</v>
      </c>
      <c r="I13561" t="s">
        <v>19</v>
      </c>
      <c r="J13561">
        <v>21</v>
      </c>
      <c r="K13561">
        <v>13507</v>
      </c>
      <c r="L13561" s="1">
        <v>38723</v>
      </c>
      <c r="M13561" s="2">
        <f t="shared" si="633"/>
        <v>30.397222222222222</v>
      </c>
      <c r="N13561" s="2">
        <f t="shared" si="634"/>
        <v>31.102777777777778</v>
      </c>
      <c r="O13561" s="2">
        <f t="shared" si="635"/>
        <v>0.70555555555555571</v>
      </c>
    </row>
    <row r="13562" spans="1:15" x14ac:dyDescent="0.25">
      <c r="A13562">
        <v>13561</v>
      </c>
      <c r="B13562">
        <v>2</v>
      </c>
      <c r="C13562" s="1">
        <v>35270</v>
      </c>
      <c r="D13562">
        <v>0</v>
      </c>
      <c r="E13562">
        <v>0</v>
      </c>
      <c r="F13562" t="s">
        <v>20</v>
      </c>
      <c r="G13562" s="1">
        <v>38464</v>
      </c>
      <c r="H13562">
        <v>2</v>
      </c>
      <c r="J13562">
        <v>21</v>
      </c>
      <c r="K13562">
        <v>10807</v>
      </c>
      <c r="L13562" s="1">
        <v>366</v>
      </c>
      <c r="M13562" s="2">
        <f t="shared" si="633"/>
        <v>8.7444444444444436</v>
      </c>
      <c r="N13562" s="2" t="str">
        <f t="shared" si="634"/>
        <v/>
      </c>
      <c r="O13562" s="2" t="str">
        <f t="shared" si="635"/>
        <v/>
      </c>
    </row>
    <row r="13563" spans="1:15" x14ac:dyDescent="0.25">
      <c r="A13563">
        <v>13562</v>
      </c>
      <c r="B13563">
        <v>2</v>
      </c>
      <c r="C13563" s="1">
        <v>26342</v>
      </c>
      <c r="D13563">
        <v>0</v>
      </c>
      <c r="E13563">
        <v>0</v>
      </c>
      <c r="F13563" t="s">
        <v>20</v>
      </c>
      <c r="G13563" s="1">
        <v>38464</v>
      </c>
      <c r="H13563">
        <v>2</v>
      </c>
      <c r="J13563">
        <v>10</v>
      </c>
      <c r="K13563">
        <v>14707</v>
      </c>
      <c r="L13563" s="1">
        <v>366</v>
      </c>
      <c r="M13563" s="2">
        <f t="shared" si="633"/>
        <v>33.19166666666667</v>
      </c>
      <c r="N13563" s="2" t="str">
        <f t="shared" si="634"/>
        <v/>
      </c>
      <c r="O13563" s="2" t="str">
        <f t="shared" si="635"/>
        <v/>
      </c>
    </row>
    <row r="13564" spans="1:15" x14ac:dyDescent="0.25">
      <c r="A13564">
        <v>13563</v>
      </c>
      <c r="B13564">
        <v>2</v>
      </c>
      <c r="C13564" s="1">
        <v>26915</v>
      </c>
      <c r="D13564">
        <v>2471</v>
      </c>
      <c r="E13564">
        <v>0</v>
      </c>
      <c r="F13564" t="s">
        <v>26</v>
      </c>
      <c r="G13564" s="1">
        <v>38468</v>
      </c>
      <c r="H13564">
        <v>0</v>
      </c>
      <c r="J13564">
        <v>21</v>
      </c>
      <c r="K13564">
        <v>88881</v>
      </c>
      <c r="L13564" s="1">
        <v>366</v>
      </c>
      <c r="M13564" s="2">
        <f t="shared" si="633"/>
        <v>31.633333333333333</v>
      </c>
      <c r="N13564" s="2" t="str">
        <f t="shared" si="634"/>
        <v/>
      </c>
      <c r="O13564" s="2" t="str">
        <f t="shared" si="635"/>
        <v/>
      </c>
    </row>
    <row r="13565" spans="1:15" x14ac:dyDescent="0.25">
      <c r="A13565">
        <v>13564</v>
      </c>
      <c r="B13565">
        <v>3</v>
      </c>
      <c r="C13565" s="1">
        <v>28559</v>
      </c>
      <c r="D13565">
        <v>0</v>
      </c>
      <c r="E13565">
        <v>0</v>
      </c>
      <c r="F13565" t="s">
        <v>14</v>
      </c>
      <c r="G13565" s="1">
        <v>38469</v>
      </c>
      <c r="H13565">
        <v>2</v>
      </c>
      <c r="J13565">
        <v>10</v>
      </c>
      <c r="K13565">
        <v>13907</v>
      </c>
      <c r="L13565" s="1">
        <v>366</v>
      </c>
      <c r="M13565" s="2">
        <f t="shared" si="633"/>
        <v>27.130555555555556</v>
      </c>
      <c r="N13565" s="2" t="str">
        <f t="shared" si="634"/>
        <v/>
      </c>
      <c r="O13565" s="2" t="str">
        <f t="shared" si="635"/>
        <v/>
      </c>
    </row>
    <row r="13566" spans="1:15" x14ac:dyDescent="0.25">
      <c r="A13566">
        <v>13565</v>
      </c>
      <c r="B13566">
        <v>2</v>
      </c>
      <c r="C13566" s="1">
        <v>21265</v>
      </c>
      <c r="D13566">
        <v>1752</v>
      </c>
      <c r="E13566">
        <v>0</v>
      </c>
      <c r="F13566" t="s">
        <v>18</v>
      </c>
      <c r="G13566" s="1">
        <v>38469</v>
      </c>
      <c r="H13566">
        <v>2</v>
      </c>
      <c r="J13566">
        <v>10</v>
      </c>
      <c r="K13566">
        <v>10907</v>
      </c>
      <c r="L13566" s="1">
        <v>366</v>
      </c>
      <c r="M13566" s="2">
        <f t="shared" si="633"/>
        <v>47.1</v>
      </c>
      <c r="N13566" s="2" t="str">
        <f t="shared" si="634"/>
        <v/>
      </c>
      <c r="O13566" s="2" t="str">
        <f t="shared" si="635"/>
        <v/>
      </c>
    </row>
    <row r="13567" spans="1:15" x14ac:dyDescent="0.25">
      <c r="A13567">
        <v>13566</v>
      </c>
      <c r="B13567">
        <v>2</v>
      </c>
      <c r="C13567" s="1">
        <v>27823</v>
      </c>
      <c r="D13567">
        <v>0</v>
      </c>
      <c r="E13567">
        <v>0</v>
      </c>
      <c r="F13567" t="s">
        <v>26</v>
      </c>
      <c r="G13567" s="1">
        <v>38469</v>
      </c>
      <c r="H13567">
        <v>2</v>
      </c>
      <c r="J13567">
        <v>10</v>
      </c>
      <c r="K13567">
        <v>18707</v>
      </c>
      <c r="L13567" s="1">
        <v>366</v>
      </c>
      <c r="M13567" s="2">
        <f t="shared" si="633"/>
        <v>29.147222222222222</v>
      </c>
      <c r="N13567" s="2" t="str">
        <f t="shared" si="634"/>
        <v/>
      </c>
      <c r="O13567" s="2" t="str">
        <f t="shared" si="635"/>
        <v/>
      </c>
    </row>
    <row r="13568" spans="1:15" x14ac:dyDescent="0.25">
      <c r="A13568">
        <v>13567</v>
      </c>
      <c r="B13568">
        <v>4</v>
      </c>
      <c r="C13568" s="1">
        <v>33372</v>
      </c>
      <c r="D13568">
        <v>0</v>
      </c>
      <c r="E13568">
        <v>0</v>
      </c>
      <c r="F13568" t="s">
        <v>20</v>
      </c>
      <c r="G13568" s="1">
        <v>38470</v>
      </c>
      <c r="H13568">
        <v>2</v>
      </c>
      <c r="J13568">
        <v>21</v>
      </c>
      <c r="K13568">
        <v>10107</v>
      </c>
      <c r="L13568" s="1">
        <v>366</v>
      </c>
      <c r="M13568" s="2">
        <f t="shared" si="633"/>
        <v>13.955555555555556</v>
      </c>
      <c r="N13568" s="2" t="str">
        <f t="shared" si="634"/>
        <v/>
      </c>
      <c r="O13568" s="2" t="str">
        <f t="shared" si="635"/>
        <v/>
      </c>
    </row>
    <row r="13569" spans="1:15" x14ac:dyDescent="0.25">
      <c r="A13569">
        <v>13568</v>
      </c>
      <c r="B13569">
        <v>3</v>
      </c>
      <c r="C13569" s="1">
        <v>14611</v>
      </c>
      <c r="D13569">
        <v>2183</v>
      </c>
      <c r="E13569">
        <v>0</v>
      </c>
      <c r="F13569" t="s">
        <v>21</v>
      </c>
      <c r="G13569" s="1">
        <v>38470</v>
      </c>
      <c r="H13569">
        <v>0</v>
      </c>
      <c r="J13569">
        <v>21</v>
      </c>
      <c r="K13569">
        <v>88881</v>
      </c>
      <c r="L13569" s="1">
        <v>366</v>
      </c>
      <c r="M13569" s="2">
        <f t="shared" si="633"/>
        <v>65.325000000000003</v>
      </c>
      <c r="N13569" s="2" t="str">
        <f t="shared" si="634"/>
        <v/>
      </c>
      <c r="O13569" s="2" t="str">
        <f t="shared" si="635"/>
        <v/>
      </c>
    </row>
    <row r="13570" spans="1:15" x14ac:dyDescent="0.25">
      <c r="A13570">
        <v>13569</v>
      </c>
      <c r="B13570">
        <v>3</v>
      </c>
      <c r="C13570" s="1">
        <v>16348</v>
      </c>
      <c r="D13570">
        <v>1500</v>
      </c>
      <c r="E13570">
        <v>0</v>
      </c>
      <c r="F13570" t="s">
        <v>17</v>
      </c>
      <c r="G13570" s="1">
        <v>38471</v>
      </c>
      <c r="H13570">
        <v>0</v>
      </c>
      <c r="J13570">
        <v>24</v>
      </c>
      <c r="K13570">
        <v>88884</v>
      </c>
      <c r="L13570" s="1">
        <v>366</v>
      </c>
      <c r="M13570" s="2">
        <f t="shared" si="633"/>
        <v>60.572222222222223</v>
      </c>
      <c r="N13570" s="2" t="str">
        <f t="shared" si="634"/>
        <v/>
      </c>
      <c r="O13570" s="2" t="str">
        <f t="shared" si="635"/>
        <v/>
      </c>
    </row>
    <row r="13571" spans="1:15" x14ac:dyDescent="0.25">
      <c r="A13571">
        <v>13570</v>
      </c>
      <c r="B13571">
        <v>3</v>
      </c>
      <c r="C13571" s="1">
        <v>27785</v>
      </c>
      <c r="D13571">
        <v>0</v>
      </c>
      <c r="E13571">
        <v>2</v>
      </c>
      <c r="F13571" t="s">
        <v>14</v>
      </c>
      <c r="G13571" s="1">
        <v>38471</v>
      </c>
      <c r="H13571">
        <v>2</v>
      </c>
      <c r="J13571">
        <v>10</v>
      </c>
      <c r="K13571">
        <v>10107</v>
      </c>
      <c r="L13571" s="1">
        <v>366</v>
      </c>
      <c r="M13571" s="2">
        <f t="shared" si="633"/>
        <v>29.258333333333333</v>
      </c>
      <c r="N13571" s="2" t="str">
        <f t="shared" si="634"/>
        <v/>
      </c>
      <c r="O13571" s="2" t="str">
        <f t="shared" si="635"/>
        <v/>
      </c>
    </row>
    <row r="13572" spans="1:15" x14ac:dyDescent="0.25">
      <c r="A13572">
        <v>13571</v>
      </c>
      <c r="B13572">
        <v>2</v>
      </c>
      <c r="C13572" s="1">
        <v>25606</v>
      </c>
      <c r="D13572">
        <v>1250</v>
      </c>
      <c r="E13572">
        <v>0</v>
      </c>
      <c r="F13572" t="s">
        <v>26</v>
      </c>
      <c r="G13572" s="1">
        <v>38471</v>
      </c>
      <c r="H13572">
        <v>2</v>
      </c>
      <c r="J13572">
        <v>10</v>
      </c>
      <c r="K13572">
        <v>13507</v>
      </c>
      <c r="L13572" s="1">
        <v>366</v>
      </c>
      <c r="M13572" s="2">
        <f t="shared" si="633"/>
        <v>35.227777777777774</v>
      </c>
      <c r="N13572" s="2" t="str">
        <f t="shared" si="634"/>
        <v/>
      </c>
      <c r="O13572" s="2" t="str">
        <f t="shared" si="635"/>
        <v/>
      </c>
    </row>
    <row r="13573" spans="1:15" x14ac:dyDescent="0.25">
      <c r="A13573">
        <v>13572</v>
      </c>
      <c r="B13573">
        <v>4</v>
      </c>
      <c r="C13573" s="1">
        <v>36358</v>
      </c>
      <c r="D13573">
        <v>0</v>
      </c>
      <c r="E13573">
        <v>0</v>
      </c>
      <c r="F13573" t="s">
        <v>20</v>
      </c>
      <c r="G13573" s="1">
        <v>38471</v>
      </c>
      <c r="H13573">
        <v>2</v>
      </c>
      <c r="J13573">
        <v>21</v>
      </c>
      <c r="K13573">
        <v>11907</v>
      </c>
      <c r="L13573" s="1">
        <v>366</v>
      </c>
      <c r="M13573" s="2">
        <f t="shared" ref="M13573:M13636" si="636">DAYS360(C13573,G13573,TRUE)/360</f>
        <v>5.7833333333333332</v>
      </c>
      <c r="N13573" s="2" t="str">
        <f t="shared" ref="N13573:N13636" si="637">IF(DAYS360(C13573,L13573)/360&gt;0,DAYS360(C13573,L13573)/360,"")</f>
        <v/>
      </c>
      <c r="O13573" s="2" t="str">
        <f t="shared" ref="O13573:O13636" si="638">IF(N13573="","",N13573-M13573)</f>
        <v/>
      </c>
    </row>
    <row r="13574" spans="1:15" x14ac:dyDescent="0.25">
      <c r="A13574">
        <v>13573</v>
      </c>
      <c r="B13574">
        <v>3</v>
      </c>
      <c r="C13574" s="1">
        <v>18675</v>
      </c>
      <c r="D13574">
        <v>0</v>
      </c>
      <c r="E13574">
        <v>0</v>
      </c>
      <c r="F13574" t="s">
        <v>17</v>
      </c>
      <c r="G13574" s="1">
        <v>38471</v>
      </c>
      <c r="H13574">
        <v>2</v>
      </c>
      <c r="J13574">
        <v>10</v>
      </c>
      <c r="K13574">
        <v>16807</v>
      </c>
      <c r="L13574" s="1">
        <v>366</v>
      </c>
      <c r="M13574" s="2">
        <f t="shared" si="636"/>
        <v>54.202777777777776</v>
      </c>
      <c r="N13574" s="2" t="str">
        <f t="shared" si="637"/>
        <v/>
      </c>
      <c r="O13574" s="2" t="str">
        <f t="shared" si="638"/>
        <v/>
      </c>
    </row>
    <row r="13575" spans="1:15" x14ac:dyDescent="0.25">
      <c r="A13575">
        <v>13574</v>
      </c>
      <c r="B13575">
        <v>3</v>
      </c>
      <c r="C13575" s="1">
        <v>24124</v>
      </c>
      <c r="D13575">
        <v>0</v>
      </c>
      <c r="E13575">
        <v>0</v>
      </c>
      <c r="F13575" t="s">
        <v>17</v>
      </c>
      <c r="G13575" s="1">
        <v>38471</v>
      </c>
      <c r="H13575">
        <v>2</v>
      </c>
      <c r="J13575">
        <v>10</v>
      </c>
      <c r="K13575">
        <v>16807</v>
      </c>
      <c r="L13575" s="1">
        <v>366</v>
      </c>
      <c r="M13575" s="2">
        <f t="shared" si="636"/>
        <v>39.283333333333331</v>
      </c>
      <c r="N13575" s="2" t="str">
        <f t="shared" si="637"/>
        <v/>
      </c>
      <c r="O13575" s="2" t="str">
        <f t="shared" si="638"/>
        <v/>
      </c>
    </row>
    <row r="13576" spans="1:15" x14ac:dyDescent="0.25">
      <c r="A13576">
        <v>13575</v>
      </c>
      <c r="B13576">
        <v>4</v>
      </c>
      <c r="C13576" s="1">
        <v>29015</v>
      </c>
      <c r="D13576">
        <v>0</v>
      </c>
      <c r="E13576">
        <v>0</v>
      </c>
      <c r="F13576" t="s">
        <v>26</v>
      </c>
      <c r="G13576" s="1">
        <v>38471</v>
      </c>
      <c r="H13576">
        <v>2</v>
      </c>
      <c r="J13576">
        <v>10</v>
      </c>
      <c r="K13576">
        <v>10307</v>
      </c>
      <c r="L13576" s="1">
        <v>366</v>
      </c>
      <c r="M13576" s="2">
        <f t="shared" si="636"/>
        <v>25.888888888888889</v>
      </c>
      <c r="N13576" s="2" t="str">
        <f t="shared" si="637"/>
        <v/>
      </c>
      <c r="O13576" s="2" t="str">
        <f t="shared" si="638"/>
        <v/>
      </c>
    </row>
    <row r="13577" spans="1:15" x14ac:dyDescent="0.25">
      <c r="A13577">
        <v>13576</v>
      </c>
      <c r="B13577">
        <v>4</v>
      </c>
      <c r="C13577" s="1">
        <v>20848</v>
      </c>
      <c r="D13577">
        <v>0</v>
      </c>
      <c r="E13577">
        <v>0</v>
      </c>
      <c r="F13577" t="s">
        <v>20</v>
      </c>
      <c r="G13577" s="1">
        <v>38471</v>
      </c>
      <c r="H13577">
        <v>2</v>
      </c>
      <c r="J13577">
        <v>10</v>
      </c>
      <c r="K13577">
        <v>10307</v>
      </c>
      <c r="L13577" s="1">
        <v>366</v>
      </c>
      <c r="M13577" s="2">
        <f t="shared" si="636"/>
        <v>48.25277777777778</v>
      </c>
      <c r="N13577" s="2" t="str">
        <f t="shared" si="637"/>
        <v/>
      </c>
      <c r="O13577" s="2" t="str">
        <f t="shared" si="638"/>
        <v/>
      </c>
    </row>
    <row r="13578" spans="1:15" x14ac:dyDescent="0.25">
      <c r="A13578">
        <v>13577</v>
      </c>
      <c r="B13578">
        <v>4</v>
      </c>
      <c r="C13578" s="1">
        <v>23778</v>
      </c>
      <c r="D13578">
        <v>0</v>
      </c>
      <c r="E13578">
        <v>0</v>
      </c>
      <c r="F13578" t="s">
        <v>26</v>
      </c>
      <c r="G13578" s="1">
        <v>38471</v>
      </c>
      <c r="H13578">
        <v>2</v>
      </c>
      <c r="J13578">
        <v>10</v>
      </c>
      <c r="K13578">
        <v>14707</v>
      </c>
      <c r="L13578" s="1">
        <v>366</v>
      </c>
      <c r="M13578" s="2">
        <f t="shared" si="636"/>
        <v>40.233333333333334</v>
      </c>
      <c r="N13578" s="2" t="str">
        <f t="shared" si="637"/>
        <v/>
      </c>
      <c r="O13578" s="2" t="str">
        <f t="shared" si="638"/>
        <v/>
      </c>
    </row>
    <row r="13579" spans="1:15" x14ac:dyDescent="0.25">
      <c r="A13579">
        <v>13578</v>
      </c>
      <c r="B13579">
        <v>3</v>
      </c>
      <c r="C13579" s="1">
        <v>20565</v>
      </c>
      <c r="D13579">
        <v>1</v>
      </c>
      <c r="E13579">
        <v>0</v>
      </c>
      <c r="F13579" t="s">
        <v>14</v>
      </c>
      <c r="G13579" s="1">
        <v>38474</v>
      </c>
      <c r="H13579">
        <v>0</v>
      </c>
      <c r="J13579">
        <v>21</v>
      </c>
      <c r="K13579">
        <v>88881</v>
      </c>
      <c r="L13579" s="1">
        <v>366</v>
      </c>
      <c r="M13579" s="2">
        <f t="shared" si="636"/>
        <v>49.033333333333331</v>
      </c>
      <c r="N13579" s="2" t="str">
        <f t="shared" si="637"/>
        <v/>
      </c>
      <c r="O13579" s="2" t="str">
        <f t="shared" si="638"/>
        <v/>
      </c>
    </row>
    <row r="13580" spans="1:15" x14ac:dyDescent="0.25">
      <c r="A13580">
        <v>13579</v>
      </c>
      <c r="B13580">
        <v>4</v>
      </c>
      <c r="C13580" s="1">
        <v>29388</v>
      </c>
      <c r="D13580">
        <v>1222</v>
      </c>
      <c r="E13580">
        <v>0</v>
      </c>
      <c r="F13580" t="s">
        <v>26</v>
      </c>
      <c r="G13580" s="1">
        <v>38474</v>
      </c>
      <c r="H13580">
        <v>2</v>
      </c>
      <c r="J13580">
        <v>10</v>
      </c>
      <c r="K13580">
        <v>10107</v>
      </c>
      <c r="L13580" s="1">
        <v>366</v>
      </c>
      <c r="M13580" s="2">
        <f t="shared" si="636"/>
        <v>24.877777777777776</v>
      </c>
      <c r="N13580" s="2" t="str">
        <f t="shared" si="637"/>
        <v/>
      </c>
      <c r="O13580" s="2" t="str">
        <f t="shared" si="638"/>
        <v/>
      </c>
    </row>
    <row r="13581" spans="1:15" x14ac:dyDescent="0.25">
      <c r="A13581">
        <v>13580</v>
      </c>
      <c r="B13581">
        <v>4</v>
      </c>
      <c r="C13581" s="1">
        <v>25224</v>
      </c>
      <c r="D13581">
        <v>0</v>
      </c>
      <c r="E13581">
        <v>1</v>
      </c>
      <c r="F13581" t="s">
        <v>20</v>
      </c>
      <c r="G13581" s="1">
        <v>38474</v>
      </c>
      <c r="H13581">
        <v>2</v>
      </c>
      <c r="J13581">
        <v>10</v>
      </c>
      <c r="K13581">
        <v>10107</v>
      </c>
      <c r="L13581" s="1">
        <v>366</v>
      </c>
      <c r="M13581" s="2">
        <f t="shared" si="636"/>
        <v>36.280555555555559</v>
      </c>
      <c r="N13581" s="2" t="str">
        <f t="shared" si="637"/>
        <v/>
      </c>
      <c r="O13581" s="2" t="str">
        <f t="shared" si="638"/>
        <v/>
      </c>
    </row>
    <row r="13582" spans="1:15" x14ac:dyDescent="0.25">
      <c r="A13582">
        <v>13581</v>
      </c>
      <c r="B13582">
        <v>4</v>
      </c>
      <c r="C13582" s="1">
        <v>28219</v>
      </c>
      <c r="D13582">
        <v>1841</v>
      </c>
      <c r="E13582">
        <v>0</v>
      </c>
      <c r="F13582" t="s">
        <v>29</v>
      </c>
      <c r="G13582" s="1">
        <v>38474</v>
      </c>
      <c r="H13582">
        <v>2</v>
      </c>
      <c r="J13582">
        <v>10</v>
      </c>
      <c r="K13582">
        <v>14707</v>
      </c>
      <c r="L13582" s="1">
        <v>366</v>
      </c>
      <c r="M13582" s="2">
        <f t="shared" si="636"/>
        <v>28.077777777777779</v>
      </c>
      <c r="N13582" s="2" t="str">
        <f t="shared" si="637"/>
        <v/>
      </c>
      <c r="O13582" s="2" t="str">
        <f t="shared" si="638"/>
        <v/>
      </c>
    </row>
    <row r="13583" spans="1:15" x14ac:dyDescent="0.25">
      <c r="A13583">
        <v>13582</v>
      </c>
      <c r="B13583">
        <v>4</v>
      </c>
      <c r="C13583" s="1">
        <v>20050</v>
      </c>
      <c r="D13583">
        <v>0</v>
      </c>
      <c r="E13583">
        <v>0</v>
      </c>
      <c r="F13583" t="s">
        <v>20</v>
      </c>
      <c r="G13583" s="1">
        <v>38474</v>
      </c>
      <c r="H13583">
        <v>0</v>
      </c>
      <c r="J13583">
        <v>25</v>
      </c>
      <c r="K13583">
        <v>88882</v>
      </c>
      <c r="L13583" s="1">
        <v>366</v>
      </c>
      <c r="M13583" s="2">
        <f t="shared" si="636"/>
        <v>50.444444444444443</v>
      </c>
      <c r="N13583" s="2" t="str">
        <f t="shared" si="637"/>
        <v/>
      </c>
      <c r="O13583" s="2" t="str">
        <f t="shared" si="638"/>
        <v/>
      </c>
    </row>
    <row r="13584" spans="1:15" x14ac:dyDescent="0.25">
      <c r="A13584">
        <v>13583</v>
      </c>
      <c r="B13584">
        <v>3</v>
      </c>
      <c r="C13584" s="1">
        <v>19622</v>
      </c>
      <c r="D13584">
        <v>0</v>
      </c>
      <c r="E13584">
        <v>0</v>
      </c>
      <c r="F13584" t="s">
        <v>13</v>
      </c>
      <c r="G13584" s="1">
        <v>38475</v>
      </c>
      <c r="H13584">
        <v>0</v>
      </c>
      <c r="J13584">
        <v>23</v>
      </c>
      <c r="K13584">
        <v>88883</v>
      </c>
      <c r="L13584" s="1">
        <v>366</v>
      </c>
      <c r="M13584" s="2">
        <f t="shared" si="636"/>
        <v>51.619444444444447</v>
      </c>
      <c r="N13584" s="2" t="str">
        <f t="shared" si="637"/>
        <v/>
      </c>
      <c r="O13584" s="2" t="str">
        <f t="shared" si="638"/>
        <v/>
      </c>
    </row>
    <row r="13585" spans="1:15" x14ac:dyDescent="0.25">
      <c r="A13585">
        <v>13584</v>
      </c>
      <c r="B13585">
        <v>2</v>
      </c>
      <c r="C13585" s="1">
        <v>27963</v>
      </c>
      <c r="D13585">
        <v>1300</v>
      </c>
      <c r="E13585">
        <v>0</v>
      </c>
      <c r="F13585" t="s">
        <v>26</v>
      </c>
      <c r="G13585" s="1">
        <v>38475</v>
      </c>
      <c r="H13585">
        <v>2</v>
      </c>
      <c r="J13585">
        <v>10</v>
      </c>
      <c r="K13585">
        <v>16807</v>
      </c>
      <c r="L13585" s="1">
        <v>366</v>
      </c>
      <c r="M13585" s="2">
        <f t="shared" si="636"/>
        <v>28.780555555555555</v>
      </c>
      <c r="N13585" s="2" t="str">
        <f t="shared" si="637"/>
        <v/>
      </c>
      <c r="O13585" s="2" t="str">
        <f t="shared" si="638"/>
        <v/>
      </c>
    </row>
    <row r="13586" spans="1:15" x14ac:dyDescent="0.25">
      <c r="A13586">
        <v>13585</v>
      </c>
      <c r="B13586">
        <v>2</v>
      </c>
      <c r="C13586" s="1">
        <v>22216</v>
      </c>
      <c r="D13586">
        <v>0</v>
      </c>
      <c r="E13586">
        <v>0</v>
      </c>
      <c r="F13586" t="s">
        <v>14</v>
      </c>
      <c r="G13586" s="1">
        <v>38475</v>
      </c>
      <c r="H13586">
        <v>2</v>
      </c>
      <c r="J13586">
        <v>10</v>
      </c>
      <c r="K13586">
        <v>13907</v>
      </c>
      <c r="L13586" s="1">
        <v>366</v>
      </c>
      <c r="M13586" s="2">
        <f t="shared" si="636"/>
        <v>44.516666666666666</v>
      </c>
      <c r="N13586" s="2" t="str">
        <f t="shared" si="637"/>
        <v/>
      </c>
      <c r="O13586" s="2" t="str">
        <f t="shared" si="638"/>
        <v/>
      </c>
    </row>
    <row r="13587" spans="1:15" x14ac:dyDescent="0.25">
      <c r="A13587">
        <v>13586</v>
      </c>
      <c r="B13587">
        <v>2</v>
      </c>
      <c r="C13587" s="1">
        <v>19895</v>
      </c>
      <c r="D13587">
        <v>0</v>
      </c>
      <c r="E13587">
        <v>0</v>
      </c>
      <c r="F13587" t="s">
        <v>13</v>
      </c>
      <c r="G13587" s="1">
        <v>38476</v>
      </c>
      <c r="H13587">
        <v>0</v>
      </c>
      <c r="J13587">
        <v>21</v>
      </c>
      <c r="K13587">
        <v>88882</v>
      </c>
      <c r="L13587" s="1">
        <v>366</v>
      </c>
      <c r="M13587" s="2">
        <f t="shared" si="636"/>
        <v>50.87222222222222</v>
      </c>
      <c r="N13587" s="2" t="str">
        <f t="shared" si="637"/>
        <v/>
      </c>
      <c r="O13587" s="2" t="str">
        <f t="shared" si="638"/>
        <v/>
      </c>
    </row>
    <row r="13588" spans="1:15" x14ac:dyDescent="0.25">
      <c r="A13588">
        <v>13587</v>
      </c>
      <c r="B13588">
        <v>2</v>
      </c>
      <c r="C13588" s="1">
        <v>25556</v>
      </c>
      <c r="D13588">
        <v>0</v>
      </c>
      <c r="E13588">
        <v>2</v>
      </c>
      <c r="F13588" t="s">
        <v>14</v>
      </c>
      <c r="G13588" s="1">
        <v>38476</v>
      </c>
      <c r="H13588">
        <v>2</v>
      </c>
      <c r="J13588">
        <v>10</v>
      </c>
      <c r="K13588">
        <v>10107</v>
      </c>
      <c r="L13588" s="1">
        <v>366</v>
      </c>
      <c r="M13588" s="2">
        <f t="shared" si="636"/>
        <v>35.375</v>
      </c>
      <c r="N13588" s="2" t="str">
        <f t="shared" si="637"/>
        <v/>
      </c>
      <c r="O13588" s="2" t="str">
        <f t="shared" si="638"/>
        <v/>
      </c>
    </row>
    <row r="13589" spans="1:15" x14ac:dyDescent="0.25">
      <c r="A13589">
        <v>13588</v>
      </c>
      <c r="B13589">
        <v>4</v>
      </c>
      <c r="C13589" s="1">
        <v>29691</v>
      </c>
      <c r="D13589">
        <v>0</v>
      </c>
      <c r="E13589">
        <v>0</v>
      </c>
      <c r="F13589" t="s">
        <v>20</v>
      </c>
      <c r="G13589" s="1">
        <v>38476</v>
      </c>
      <c r="H13589">
        <v>2</v>
      </c>
      <c r="J13589">
        <v>10</v>
      </c>
      <c r="K13589">
        <v>10807</v>
      </c>
      <c r="L13589" s="1">
        <v>366</v>
      </c>
      <c r="M13589" s="2">
        <f t="shared" si="636"/>
        <v>24.052777777777777</v>
      </c>
      <c r="N13589" s="2" t="str">
        <f t="shared" si="637"/>
        <v/>
      </c>
      <c r="O13589" s="2" t="str">
        <f t="shared" si="638"/>
        <v/>
      </c>
    </row>
    <row r="13590" spans="1:15" x14ac:dyDescent="0.25">
      <c r="A13590">
        <v>13589</v>
      </c>
      <c r="B13590">
        <v>2</v>
      </c>
      <c r="C13590" s="1">
        <v>18127</v>
      </c>
      <c r="D13590">
        <v>0</v>
      </c>
      <c r="E13590">
        <v>0</v>
      </c>
      <c r="F13590" t="s">
        <v>14</v>
      </c>
      <c r="G13590" s="1">
        <v>38482</v>
      </c>
      <c r="H13590">
        <v>2</v>
      </c>
      <c r="J13590">
        <v>10</v>
      </c>
      <c r="K13590">
        <v>10107</v>
      </c>
      <c r="L13590" s="1">
        <v>366</v>
      </c>
      <c r="M13590" s="2">
        <f t="shared" si="636"/>
        <v>55.730555555555554</v>
      </c>
      <c r="N13590" s="2" t="str">
        <f t="shared" si="637"/>
        <v/>
      </c>
      <c r="O13590" s="2" t="str">
        <f t="shared" si="638"/>
        <v/>
      </c>
    </row>
    <row r="13591" spans="1:15" x14ac:dyDescent="0.25">
      <c r="A13591">
        <v>13590</v>
      </c>
      <c r="B13591">
        <v>4</v>
      </c>
      <c r="C13591" s="1">
        <v>28933</v>
      </c>
      <c r="D13591">
        <v>0</v>
      </c>
      <c r="E13591">
        <v>0</v>
      </c>
      <c r="F13591" t="s">
        <v>20</v>
      </c>
      <c r="G13591" s="1">
        <v>38482</v>
      </c>
      <c r="H13591">
        <v>0</v>
      </c>
      <c r="I13591" t="s">
        <v>19</v>
      </c>
      <c r="J13591">
        <v>21</v>
      </c>
      <c r="K13591">
        <v>10107</v>
      </c>
      <c r="L13591" s="1">
        <v>38761</v>
      </c>
      <c r="M13591" s="2">
        <f t="shared" si="636"/>
        <v>26.141666666666666</v>
      </c>
      <c r="N13591" s="2">
        <f t="shared" si="637"/>
        <v>26.9</v>
      </c>
      <c r="O13591" s="2">
        <f t="shared" si="638"/>
        <v>0.75833333333333286</v>
      </c>
    </row>
    <row r="13592" spans="1:15" x14ac:dyDescent="0.25">
      <c r="A13592">
        <v>13591</v>
      </c>
      <c r="B13592">
        <v>3</v>
      </c>
      <c r="C13592" s="1">
        <v>26023</v>
      </c>
      <c r="D13592">
        <v>0</v>
      </c>
      <c r="E13592">
        <v>2</v>
      </c>
      <c r="F13592" t="s">
        <v>14</v>
      </c>
      <c r="G13592" s="1">
        <v>38482</v>
      </c>
      <c r="H13592">
        <v>2</v>
      </c>
      <c r="J13592">
        <v>10</v>
      </c>
      <c r="K13592">
        <v>16807</v>
      </c>
      <c r="L13592" s="1">
        <v>366</v>
      </c>
      <c r="M13592" s="2">
        <f t="shared" si="636"/>
        <v>34.111111111111114</v>
      </c>
      <c r="N13592" s="2" t="str">
        <f t="shared" si="637"/>
        <v/>
      </c>
      <c r="O13592" s="2" t="str">
        <f t="shared" si="638"/>
        <v/>
      </c>
    </row>
    <row r="13593" spans="1:15" x14ac:dyDescent="0.25">
      <c r="A13593">
        <v>13592</v>
      </c>
      <c r="B13593">
        <v>4</v>
      </c>
      <c r="C13593" s="1">
        <v>27949</v>
      </c>
      <c r="D13593">
        <v>0</v>
      </c>
      <c r="E13593">
        <v>0</v>
      </c>
      <c r="F13593" t="s">
        <v>26</v>
      </c>
      <c r="G13593" s="1">
        <v>38483</v>
      </c>
      <c r="H13593">
        <v>2</v>
      </c>
      <c r="J13593">
        <v>10</v>
      </c>
      <c r="K13593">
        <v>14707</v>
      </c>
      <c r="L13593" s="1">
        <v>366</v>
      </c>
      <c r="M13593" s="2">
        <f t="shared" si="636"/>
        <v>28.841666666666665</v>
      </c>
      <c r="N13593" s="2" t="str">
        <f t="shared" si="637"/>
        <v/>
      </c>
      <c r="O13593" s="2" t="str">
        <f t="shared" si="638"/>
        <v/>
      </c>
    </row>
    <row r="13594" spans="1:15" x14ac:dyDescent="0.25">
      <c r="A13594">
        <v>13593</v>
      </c>
      <c r="B13594">
        <v>4</v>
      </c>
      <c r="C13594" s="1">
        <v>25705</v>
      </c>
      <c r="D13594">
        <v>0</v>
      </c>
      <c r="E13594">
        <v>0</v>
      </c>
      <c r="F13594" t="s">
        <v>20</v>
      </c>
      <c r="G13594" s="1">
        <v>38484</v>
      </c>
      <c r="H13594">
        <v>0</v>
      </c>
      <c r="J13594">
        <v>23</v>
      </c>
      <c r="K13594">
        <v>88883</v>
      </c>
      <c r="L13594" s="1">
        <v>366</v>
      </c>
      <c r="M13594" s="2">
        <f t="shared" si="636"/>
        <v>34.986111111111114</v>
      </c>
      <c r="N13594" s="2" t="str">
        <f t="shared" si="637"/>
        <v/>
      </c>
      <c r="O13594" s="2" t="str">
        <f t="shared" si="638"/>
        <v/>
      </c>
    </row>
    <row r="13595" spans="1:15" x14ac:dyDescent="0.25">
      <c r="A13595">
        <v>13594</v>
      </c>
      <c r="B13595">
        <v>3</v>
      </c>
      <c r="C13595" s="1">
        <v>26310</v>
      </c>
      <c r="D13595">
        <v>0</v>
      </c>
      <c r="E13595">
        <v>2</v>
      </c>
      <c r="F13595" t="s">
        <v>26</v>
      </c>
      <c r="G13595" s="1">
        <v>38484</v>
      </c>
      <c r="H13595">
        <v>2</v>
      </c>
      <c r="J13595">
        <v>10</v>
      </c>
      <c r="K13595">
        <v>10107</v>
      </c>
      <c r="L13595" s="1">
        <v>366</v>
      </c>
      <c r="M13595" s="2">
        <f t="shared" si="636"/>
        <v>33.333333333333336</v>
      </c>
      <c r="N13595" s="2" t="str">
        <f t="shared" si="637"/>
        <v/>
      </c>
      <c r="O13595" s="2" t="str">
        <f t="shared" si="638"/>
        <v/>
      </c>
    </row>
    <row r="13596" spans="1:15" x14ac:dyDescent="0.25">
      <c r="A13596">
        <v>13595</v>
      </c>
      <c r="B13596">
        <v>3</v>
      </c>
      <c r="C13596" s="1">
        <v>23668</v>
      </c>
      <c r="D13596">
        <v>1500</v>
      </c>
      <c r="E13596">
        <v>0</v>
      </c>
      <c r="F13596" t="s">
        <v>23</v>
      </c>
      <c r="G13596" s="1">
        <v>38484</v>
      </c>
      <c r="H13596">
        <v>2</v>
      </c>
      <c r="J13596">
        <v>10</v>
      </c>
      <c r="K13596">
        <v>10307</v>
      </c>
      <c r="L13596" s="1">
        <v>366</v>
      </c>
      <c r="M13596" s="2">
        <f t="shared" si="636"/>
        <v>40.56666666666667</v>
      </c>
      <c r="N13596" s="2" t="str">
        <f t="shared" si="637"/>
        <v/>
      </c>
      <c r="O13596" s="2" t="str">
        <f t="shared" si="638"/>
        <v/>
      </c>
    </row>
    <row r="13597" spans="1:15" x14ac:dyDescent="0.25">
      <c r="A13597">
        <v>13596</v>
      </c>
      <c r="B13597">
        <v>3</v>
      </c>
      <c r="C13597" s="1">
        <v>17279</v>
      </c>
      <c r="D13597">
        <v>0</v>
      </c>
      <c r="E13597">
        <v>0</v>
      </c>
      <c r="F13597" t="s">
        <v>20</v>
      </c>
      <c r="G13597" s="1">
        <v>38484</v>
      </c>
      <c r="H13597">
        <v>2</v>
      </c>
      <c r="J13597">
        <v>10</v>
      </c>
      <c r="K13597">
        <v>13607</v>
      </c>
      <c r="L13597" s="1">
        <v>366</v>
      </c>
      <c r="M13597" s="2">
        <f t="shared" si="636"/>
        <v>58.055555555555557</v>
      </c>
      <c r="N13597" s="2" t="str">
        <f t="shared" si="637"/>
        <v/>
      </c>
      <c r="O13597" s="2" t="str">
        <f t="shared" si="638"/>
        <v/>
      </c>
    </row>
    <row r="13598" spans="1:15" x14ac:dyDescent="0.25">
      <c r="A13598">
        <v>13597</v>
      </c>
      <c r="B13598">
        <v>2</v>
      </c>
      <c r="C13598" s="1">
        <v>28483</v>
      </c>
      <c r="D13598">
        <v>1012</v>
      </c>
      <c r="E13598">
        <v>0</v>
      </c>
      <c r="F13598" t="s">
        <v>26</v>
      </c>
      <c r="G13598" s="1">
        <v>38485</v>
      </c>
      <c r="H13598">
        <v>0</v>
      </c>
      <c r="J13598">
        <v>21</v>
      </c>
      <c r="K13598">
        <v>88881</v>
      </c>
      <c r="L13598" s="1">
        <v>366</v>
      </c>
      <c r="M13598" s="2">
        <f t="shared" si="636"/>
        <v>27.386111111111113</v>
      </c>
      <c r="N13598" s="2" t="str">
        <f t="shared" si="637"/>
        <v/>
      </c>
      <c r="O13598" s="2" t="str">
        <f t="shared" si="638"/>
        <v/>
      </c>
    </row>
    <row r="13599" spans="1:15" x14ac:dyDescent="0.25">
      <c r="A13599">
        <v>13598</v>
      </c>
      <c r="B13599">
        <v>3</v>
      </c>
      <c r="C13599" s="1">
        <v>22755</v>
      </c>
      <c r="D13599">
        <v>0</v>
      </c>
      <c r="E13599">
        <v>0</v>
      </c>
      <c r="F13599" t="s">
        <v>13</v>
      </c>
      <c r="G13599" s="1">
        <v>38485</v>
      </c>
      <c r="H13599">
        <v>0</v>
      </c>
      <c r="J13599">
        <v>21</v>
      </c>
      <c r="K13599">
        <v>88882</v>
      </c>
      <c r="L13599" s="1">
        <v>366</v>
      </c>
      <c r="M13599" s="2">
        <f t="shared" si="636"/>
        <v>43.06666666666667</v>
      </c>
      <c r="N13599" s="2" t="str">
        <f t="shared" si="637"/>
        <v/>
      </c>
      <c r="O13599" s="2" t="str">
        <f t="shared" si="638"/>
        <v/>
      </c>
    </row>
    <row r="13600" spans="1:15" x14ac:dyDescent="0.25">
      <c r="A13600">
        <v>13599</v>
      </c>
      <c r="B13600">
        <v>3</v>
      </c>
      <c r="C13600" s="1">
        <v>25491</v>
      </c>
      <c r="D13600">
        <v>0</v>
      </c>
      <c r="E13600">
        <v>0</v>
      </c>
      <c r="F13600" t="s">
        <v>13</v>
      </c>
      <c r="G13600" s="1">
        <v>38485</v>
      </c>
      <c r="H13600">
        <v>0</v>
      </c>
      <c r="J13600">
        <v>21</v>
      </c>
      <c r="K13600">
        <v>88882</v>
      </c>
      <c r="L13600" s="1">
        <v>366</v>
      </c>
      <c r="M13600" s="2">
        <f t="shared" si="636"/>
        <v>35.577777777777776</v>
      </c>
      <c r="N13600" s="2" t="str">
        <f t="shared" si="637"/>
        <v/>
      </c>
      <c r="O13600" s="2" t="str">
        <f t="shared" si="638"/>
        <v/>
      </c>
    </row>
    <row r="13601" spans="1:15" x14ac:dyDescent="0.25">
      <c r="A13601">
        <v>13600</v>
      </c>
      <c r="B13601">
        <v>3</v>
      </c>
      <c r="C13601" s="1">
        <v>24276</v>
      </c>
      <c r="D13601">
        <v>0</v>
      </c>
      <c r="E13601">
        <v>0</v>
      </c>
      <c r="F13601" t="s">
        <v>13</v>
      </c>
      <c r="G13601" s="1">
        <v>38485</v>
      </c>
      <c r="H13601">
        <v>0</v>
      </c>
      <c r="J13601">
        <v>23</v>
      </c>
      <c r="K13601">
        <v>88883</v>
      </c>
      <c r="L13601" s="1">
        <v>366</v>
      </c>
      <c r="M13601" s="2">
        <f t="shared" si="636"/>
        <v>38.902777777777779</v>
      </c>
      <c r="N13601" s="2" t="str">
        <f t="shared" si="637"/>
        <v/>
      </c>
      <c r="O13601" s="2" t="str">
        <f t="shared" si="638"/>
        <v/>
      </c>
    </row>
    <row r="13602" spans="1:15" x14ac:dyDescent="0.25">
      <c r="A13602">
        <v>13601</v>
      </c>
      <c r="B13602">
        <v>2</v>
      </c>
      <c r="C13602" s="1">
        <v>34101</v>
      </c>
      <c r="D13602">
        <v>0</v>
      </c>
      <c r="E13602">
        <v>0</v>
      </c>
      <c r="F13602" t="s">
        <v>20</v>
      </c>
      <c r="G13602" s="1">
        <v>38485</v>
      </c>
      <c r="H13602">
        <v>2</v>
      </c>
      <c r="J13602">
        <v>21</v>
      </c>
      <c r="K13602">
        <v>10107</v>
      </c>
      <c r="L13602" s="1">
        <v>366</v>
      </c>
      <c r="M13602" s="2">
        <f t="shared" si="636"/>
        <v>12.002777777777778</v>
      </c>
      <c r="N13602" s="2" t="str">
        <f t="shared" si="637"/>
        <v/>
      </c>
      <c r="O13602" s="2" t="str">
        <f t="shared" si="638"/>
        <v/>
      </c>
    </row>
    <row r="13603" spans="1:15" x14ac:dyDescent="0.25">
      <c r="A13603">
        <v>13602</v>
      </c>
      <c r="B13603">
        <v>2</v>
      </c>
      <c r="C13603" s="1">
        <v>26549</v>
      </c>
      <c r="D13603">
        <v>3430</v>
      </c>
      <c r="E13603">
        <v>0</v>
      </c>
      <c r="F13603" t="s">
        <v>20</v>
      </c>
      <c r="G13603" s="1">
        <v>38485</v>
      </c>
      <c r="H13603">
        <v>0</v>
      </c>
      <c r="J13603">
        <v>10</v>
      </c>
      <c r="K13603">
        <v>18319</v>
      </c>
      <c r="L13603" s="1">
        <v>366</v>
      </c>
      <c r="M13603" s="2">
        <f t="shared" si="636"/>
        <v>32.68333333333333</v>
      </c>
      <c r="N13603" s="2" t="str">
        <f t="shared" si="637"/>
        <v/>
      </c>
      <c r="O13603" s="2" t="str">
        <f t="shared" si="638"/>
        <v/>
      </c>
    </row>
    <row r="13604" spans="1:15" x14ac:dyDescent="0.25">
      <c r="A13604">
        <v>13603</v>
      </c>
      <c r="B13604">
        <v>3</v>
      </c>
      <c r="C13604" s="1">
        <v>24391</v>
      </c>
      <c r="D13604">
        <v>0</v>
      </c>
      <c r="E13604">
        <v>1</v>
      </c>
      <c r="F13604" t="s">
        <v>14</v>
      </c>
      <c r="G13604" s="1">
        <v>38485</v>
      </c>
      <c r="H13604">
        <v>2</v>
      </c>
      <c r="J13604">
        <v>10</v>
      </c>
      <c r="K13604">
        <v>10207</v>
      </c>
      <c r="L13604" s="1">
        <v>366</v>
      </c>
      <c r="M13604" s="2">
        <f t="shared" si="636"/>
        <v>38.588888888888889</v>
      </c>
      <c r="N13604" s="2" t="str">
        <f t="shared" si="637"/>
        <v/>
      </c>
      <c r="O13604" s="2" t="str">
        <f t="shared" si="638"/>
        <v/>
      </c>
    </row>
    <row r="13605" spans="1:15" x14ac:dyDescent="0.25">
      <c r="A13605">
        <v>13604</v>
      </c>
      <c r="B13605">
        <v>3</v>
      </c>
      <c r="C13605" s="1">
        <v>28575</v>
      </c>
      <c r="D13605">
        <v>0</v>
      </c>
      <c r="E13605">
        <v>0</v>
      </c>
      <c r="F13605" t="s">
        <v>20</v>
      </c>
      <c r="G13605" s="1">
        <v>38488</v>
      </c>
      <c r="H13605">
        <v>2</v>
      </c>
      <c r="J13605">
        <v>10</v>
      </c>
      <c r="K13605">
        <v>10507</v>
      </c>
      <c r="L13605" s="1">
        <v>366</v>
      </c>
      <c r="M13605" s="2">
        <f t="shared" si="636"/>
        <v>27.138888888888889</v>
      </c>
      <c r="N13605" s="2" t="str">
        <f t="shared" si="637"/>
        <v/>
      </c>
      <c r="O13605" s="2" t="str">
        <f t="shared" si="638"/>
        <v/>
      </c>
    </row>
    <row r="13606" spans="1:15" x14ac:dyDescent="0.25">
      <c r="A13606">
        <v>13605</v>
      </c>
      <c r="B13606">
        <v>3</v>
      </c>
      <c r="C13606" s="1">
        <v>24657</v>
      </c>
      <c r="D13606">
        <v>0</v>
      </c>
      <c r="E13606">
        <v>0</v>
      </c>
      <c r="F13606" t="s">
        <v>13</v>
      </c>
      <c r="G13606" s="1">
        <v>38488</v>
      </c>
      <c r="H13606">
        <v>0</v>
      </c>
      <c r="J13606">
        <v>25</v>
      </c>
      <c r="K13606">
        <v>88882</v>
      </c>
      <c r="L13606" s="1">
        <v>366</v>
      </c>
      <c r="M13606" s="2">
        <f t="shared" si="636"/>
        <v>37.866666666666667</v>
      </c>
      <c r="N13606" s="2" t="str">
        <f t="shared" si="637"/>
        <v/>
      </c>
      <c r="O13606" s="2" t="str">
        <f t="shared" si="638"/>
        <v/>
      </c>
    </row>
    <row r="13607" spans="1:15" x14ac:dyDescent="0.25">
      <c r="A13607">
        <v>13606</v>
      </c>
      <c r="B13607">
        <v>3</v>
      </c>
      <c r="C13607" s="1">
        <v>20299</v>
      </c>
      <c r="D13607">
        <v>0</v>
      </c>
      <c r="E13607">
        <v>0</v>
      </c>
      <c r="F13607" t="s">
        <v>13</v>
      </c>
      <c r="G13607" s="1">
        <v>38488</v>
      </c>
      <c r="H13607">
        <v>0</v>
      </c>
      <c r="J13607">
        <v>21</v>
      </c>
      <c r="K13607">
        <v>88882</v>
      </c>
      <c r="L13607" s="1">
        <v>366</v>
      </c>
      <c r="M13607" s="2">
        <f t="shared" si="636"/>
        <v>49.797222222222224</v>
      </c>
      <c r="N13607" s="2" t="str">
        <f t="shared" si="637"/>
        <v/>
      </c>
      <c r="O13607" s="2" t="str">
        <f t="shared" si="638"/>
        <v/>
      </c>
    </row>
    <row r="13608" spans="1:15" x14ac:dyDescent="0.25">
      <c r="A13608">
        <v>13607</v>
      </c>
      <c r="B13608">
        <v>2</v>
      </c>
      <c r="C13608" s="1">
        <v>26635</v>
      </c>
      <c r="D13608">
        <v>1068</v>
      </c>
      <c r="E13608">
        <v>0</v>
      </c>
      <c r="F13608" t="s">
        <v>26</v>
      </c>
      <c r="G13608" s="1">
        <v>38489</v>
      </c>
      <c r="H13608">
        <v>2</v>
      </c>
      <c r="J13608">
        <v>10</v>
      </c>
      <c r="K13608">
        <v>13507</v>
      </c>
      <c r="L13608" s="1">
        <v>366</v>
      </c>
      <c r="M13608" s="2">
        <f t="shared" si="636"/>
        <v>32.458333333333336</v>
      </c>
      <c r="N13608" s="2" t="str">
        <f t="shared" si="637"/>
        <v/>
      </c>
      <c r="O13608" s="2" t="str">
        <f t="shared" si="638"/>
        <v/>
      </c>
    </row>
    <row r="13609" spans="1:15" x14ac:dyDescent="0.25">
      <c r="A13609">
        <v>13608</v>
      </c>
      <c r="B13609">
        <v>2</v>
      </c>
      <c r="C13609" s="1">
        <v>28623</v>
      </c>
      <c r="D13609">
        <v>1600</v>
      </c>
      <c r="E13609">
        <v>0</v>
      </c>
      <c r="F13609" t="s">
        <v>29</v>
      </c>
      <c r="G13609" s="1">
        <v>38490</v>
      </c>
      <c r="H13609">
        <v>2</v>
      </c>
      <c r="J13609">
        <v>10</v>
      </c>
      <c r="K13609">
        <v>14707</v>
      </c>
      <c r="L13609" s="1">
        <v>366</v>
      </c>
      <c r="M13609" s="2">
        <f t="shared" si="636"/>
        <v>27.013888888888889</v>
      </c>
      <c r="N13609" s="2" t="str">
        <f t="shared" si="637"/>
        <v/>
      </c>
      <c r="O13609" s="2" t="str">
        <f t="shared" si="638"/>
        <v/>
      </c>
    </row>
    <row r="13610" spans="1:15" x14ac:dyDescent="0.25">
      <c r="A13610">
        <v>13609</v>
      </c>
      <c r="B13610">
        <v>2</v>
      </c>
      <c r="C13610" s="1">
        <v>18628</v>
      </c>
      <c r="D13610">
        <v>0</v>
      </c>
      <c r="E13610">
        <v>0</v>
      </c>
      <c r="F13610" t="s">
        <v>20</v>
      </c>
      <c r="G13610" s="1">
        <v>38492</v>
      </c>
      <c r="H13610">
        <v>2</v>
      </c>
      <c r="J13610">
        <v>25</v>
      </c>
      <c r="K13610">
        <v>88882</v>
      </c>
      <c r="L13610" s="1">
        <v>366</v>
      </c>
      <c r="M13610" s="2">
        <f t="shared" si="636"/>
        <v>54.388888888888886</v>
      </c>
      <c r="N13610" s="2" t="str">
        <f t="shared" si="637"/>
        <v/>
      </c>
      <c r="O13610" s="2" t="str">
        <f t="shared" si="638"/>
        <v/>
      </c>
    </row>
    <row r="13611" spans="1:15" x14ac:dyDescent="0.25">
      <c r="A13611">
        <v>13610</v>
      </c>
      <c r="B13611">
        <v>3</v>
      </c>
      <c r="C13611" s="1">
        <v>29182</v>
      </c>
      <c r="D13611">
        <v>0</v>
      </c>
      <c r="E13611">
        <v>0</v>
      </c>
      <c r="F13611" t="s">
        <v>14</v>
      </c>
      <c r="G13611" s="1">
        <v>38492</v>
      </c>
      <c r="H13611">
        <v>2</v>
      </c>
      <c r="J13611">
        <v>10</v>
      </c>
      <c r="K13611">
        <v>18707</v>
      </c>
      <c r="L13611" s="1">
        <v>366</v>
      </c>
      <c r="M13611" s="2">
        <f t="shared" si="636"/>
        <v>25.491666666666667</v>
      </c>
      <c r="N13611" s="2" t="str">
        <f t="shared" si="637"/>
        <v/>
      </c>
      <c r="O13611" s="2" t="str">
        <f t="shared" si="638"/>
        <v/>
      </c>
    </row>
    <row r="13612" spans="1:15" x14ac:dyDescent="0.25">
      <c r="A13612">
        <v>13611</v>
      </c>
      <c r="B13612">
        <v>3</v>
      </c>
      <c r="C13612" s="1">
        <v>25002</v>
      </c>
      <c r="D13612">
        <v>0</v>
      </c>
      <c r="E13612">
        <v>0</v>
      </c>
      <c r="F13612" t="s">
        <v>14</v>
      </c>
      <c r="G13612" s="1">
        <v>38492</v>
      </c>
      <c r="H13612">
        <v>2</v>
      </c>
      <c r="J13612">
        <v>10</v>
      </c>
      <c r="K13612">
        <v>14707</v>
      </c>
      <c r="L13612" s="1">
        <v>366</v>
      </c>
      <c r="M13612" s="2">
        <f t="shared" si="636"/>
        <v>36.93611111111111</v>
      </c>
      <c r="N13612" s="2" t="str">
        <f t="shared" si="637"/>
        <v/>
      </c>
      <c r="O13612" s="2" t="str">
        <f t="shared" si="638"/>
        <v/>
      </c>
    </row>
    <row r="13613" spans="1:15" x14ac:dyDescent="0.25">
      <c r="A13613">
        <v>13612</v>
      </c>
      <c r="B13613">
        <v>3</v>
      </c>
      <c r="C13613" s="1">
        <v>21746</v>
      </c>
      <c r="D13613">
        <v>1911</v>
      </c>
      <c r="E13613">
        <v>4</v>
      </c>
      <c r="F13613" t="s">
        <v>13</v>
      </c>
      <c r="G13613" s="1">
        <v>38495</v>
      </c>
      <c r="H13613">
        <v>0</v>
      </c>
      <c r="J13613">
        <v>10</v>
      </c>
      <c r="K13613">
        <v>11307</v>
      </c>
      <c r="L13613" s="1">
        <v>366</v>
      </c>
      <c r="M13613" s="2">
        <f t="shared" si="636"/>
        <v>45.855555555555554</v>
      </c>
      <c r="N13613" s="2" t="str">
        <f t="shared" si="637"/>
        <v/>
      </c>
      <c r="O13613" s="2" t="str">
        <f t="shared" si="638"/>
        <v/>
      </c>
    </row>
    <row r="13614" spans="1:15" x14ac:dyDescent="0.25">
      <c r="A13614">
        <v>13613</v>
      </c>
      <c r="B13614">
        <v>4</v>
      </c>
      <c r="C13614" s="1">
        <v>25403</v>
      </c>
      <c r="D13614">
        <v>0</v>
      </c>
      <c r="E13614">
        <v>0</v>
      </c>
      <c r="F13614" t="s">
        <v>20</v>
      </c>
      <c r="G13614" s="1">
        <v>38495</v>
      </c>
      <c r="H13614">
        <v>0</v>
      </c>
      <c r="J13614">
        <v>23</v>
      </c>
      <c r="K13614">
        <v>88883</v>
      </c>
      <c r="L13614" s="1">
        <v>366</v>
      </c>
      <c r="M13614" s="2">
        <f t="shared" si="636"/>
        <v>35.844444444444441</v>
      </c>
      <c r="N13614" s="2" t="str">
        <f t="shared" si="637"/>
        <v/>
      </c>
      <c r="O13614" s="2" t="str">
        <f t="shared" si="638"/>
        <v/>
      </c>
    </row>
    <row r="13615" spans="1:15" x14ac:dyDescent="0.25">
      <c r="A13615">
        <v>13614</v>
      </c>
      <c r="B13615">
        <v>3</v>
      </c>
      <c r="C13615" s="1">
        <v>19564</v>
      </c>
      <c r="D13615">
        <v>0</v>
      </c>
      <c r="E13615">
        <v>0</v>
      </c>
      <c r="F13615" t="s">
        <v>13</v>
      </c>
      <c r="G13615" s="1">
        <v>38495</v>
      </c>
      <c r="H13615">
        <v>0</v>
      </c>
      <c r="J13615">
        <v>21</v>
      </c>
      <c r="K13615">
        <v>88882</v>
      </c>
      <c r="L13615" s="1">
        <v>366</v>
      </c>
      <c r="M13615" s="2">
        <f t="shared" si="636"/>
        <v>51.830555555555556</v>
      </c>
      <c r="N13615" s="2" t="str">
        <f t="shared" si="637"/>
        <v/>
      </c>
      <c r="O13615" s="2" t="str">
        <f t="shared" si="638"/>
        <v/>
      </c>
    </row>
    <row r="13616" spans="1:15" x14ac:dyDescent="0.25">
      <c r="A13616">
        <v>13615</v>
      </c>
      <c r="B13616">
        <v>2</v>
      </c>
      <c r="C13616" s="1">
        <v>25089</v>
      </c>
      <c r="D13616">
        <v>0</v>
      </c>
      <c r="E13616">
        <v>0</v>
      </c>
      <c r="F13616" t="s">
        <v>14</v>
      </c>
      <c r="G13616" s="1">
        <v>38495</v>
      </c>
      <c r="H13616">
        <v>2</v>
      </c>
      <c r="J13616">
        <v>10</v>
      </c>
      <c r="K13616">
        <v>15607</v>
      </c>
      <c r="L13616" s="1">
        <v>366</v>
      </c>
      <c r="M13616" s="2">
        <f t="shared" si="636"/>
        <v>36.708333333333336</v>
      </c>
      <c r="N13616" s="2" t="str">
        <f t="shared" si="637"/>
        <v/>
      </c>
      <c r="O13616" s="2" t="str">
        <f t="shared" si="638"/>
        <v/>
      </c>
    </row>
    <row r="13617" spans="1:15" x14ac:dyDescent="0.25">
      <c r="A13617">
        <v>13616</v>
      </c>
      <c r="B13617">
        <v>3</v>
      </c>
      <c r="C13617" s="1">
        <v>23214</v>
      </c>
      <c r="D13617">
        <v>0</v>
      </c>
      <c r="E13617">
        <v>0</v>
      </c>
      <c r="F13617" t="s">
        <v>14</v>
      </c>
      <c r="G13617" s="1">
        <v>38496</v>
      </c>
      <c r="H13617">
        <v>2</v>
      </c>
      <c r="J13617">
        <v>10</v>
      </c>
      <c r="K13617">
        <v>18707</v>
      </c>
      <c r="L13617" s="1">
        <v>366</v>
      </c>
      <c r="M13617" s="2">
        <f t="shared" si="636"/>
        <v>41.838888888888889</v>
      </c>
      <c r="N13617" s="2" t="str">
        <f t="shared" si="637"/>
        <v/>
      </c>
      <c r="O13617" s="2" t="str">
        <f t="shared" si="638"/>
        <v/>
      </c>
    </row>
    <row r="13618" spans="1:15" x14ac:dyDescent="0.25">
      <c r="A13618">
        <v>13617</v>
      </c>
      <c r="B13618">
        <v>2</v>
      </c>
      <c r="C13618" s="1">
        <v>18592</v>
      </c>
      <c r="D13618">
        <v>0</v>
      </c>
      <c r="E13618">
        <v>0</v>
      </c>
      <c r="F13618" t="s">
        <v>13</v>
      </c>
      <c r="G13618" s="1">
        <v>38497</v>
      </c>
      <c r="H13618">
        <v>0</v>
      </c>
      <c r="J13618">
        <v>25</v>
      </c>
      <c r="K13618">
        <v>88882</v>
      </c>
      <c r="L13618" s="1">
        <v>366</v>
      </c>
      <c r="M13618" s="2">
        <f t="shared" si="636"/>
        <v>54.5</v>
      </c>
      <c r="N13618" s="2" t="str">
        <f t="shared" si="637"/>
        <v/>
      </c>
      <c r="O13618" s="2" t="str">
        <f t="shared" si="638"/>
        <v/>
      </c>
    </row>
    <row r="13619" spans="1:15" x14ac:dyDescent="0.25">
      <c r="A13619">
        <v>13618</v>
      </c>
      <c r="B13619">
        <v>4</v>
      </c>
      <c r="C13619" s="1">
        <v>22220</v>
      </c>
      <c r="D13619">
        <v>0</v>
      </c>
      <c r="E13619">
        <v>0</v>
      </c>
      <c r="F13619" t="s">
        <v>20</v>
      </c>
      <c r="G13619" s="1">
        <v>38498</v>
      </c>
      <c r="H13619">
        <v>0</v>
      </c>
      <c r="J13619">
        <v>23</v>
      </c>
      <c r="K13619">
        <v>88883</v>
      </c>
      <c r="L13619" s="1">
        <v>366</v>
      </c>
      <c r="M13619" s="2">
        <f t="shared" si="636"/>
        <v>44.572222222222223</v>
      </c>
      <c r="N13619" s="2" t="str">
        <f t="shared" si="637"/>
        <v/>
      </c>
      <c r="O13619" s="2" t="str">
        <f t="shared" si="638"/>
        <v/>
      </c>
    </row>
    <row r="13620" spans="1:15" x14ac:dyDescent="0.25">
      <c r="A13620">
        <v>13619</v>
      </c>
      <c r="B13620">
        <v>4</v>
      </c>
      <c r="C13620" s="1">
        <v>28246</v>
      </c>
      <c r="D13620">
        <v>1465</v>
      </c>
      <c r="E13620">
        <v>0</v>
      </c>
      <c r="F13620" t="s">
        <v>20</v>
      </c>
      <c r="G13620" s="1">
        <v>38498</v>
      </c>
      <c r="H13620">
        <v>2</v>
      </c>
      <c r="J13620">
        <v>10</v>
      </c>
      <c r="K13620">
        <v>10107</v>
      </c>
      <c r="L13620" s="1">
        <v>366</v>
      </c>
      <c r="M13620" s="2">
        <f t="shared" si="636"/>
        <v>28.069444444444443</v>
      </c>
      <c r="N13620" s="2" t="str">
        <f t="shared" si="637"/>
        <v/>
      </c>
      <c r="O13620" s="2" t="str">
        <f t="shared" si="638"/>
        <v/>
      </c>
    </row>
    <row r="13621" spans="1:15" x14ac:dyDescent="0.25">
      <c r="A13621">
        <v>13620</v>
      </c>
      <c r="B13621">
        <v>2</v>
      </c>
      <c r="C13621" s="1">
        <v>25398</v>
      </c>
      <c r="D13621">
        <v>0</v>
      </c>
      <c r="E13621">
        <v>1</v>
      </c>
      <c r="F13621" t="s">
        <v>14</v>
      </c>
      <c r="G13621" s="1">
        <v>38498</v>
      </c>
      <c r="H13621">
        <v>2</v>
      </c>
      <c r="J13621">
        <v>10</v>
      </c>
      <c r="K13621">
        <v>10107</v>
      </c>
      <c r="L13621" s="1">
        <v>366</v>
      </c>
      <c r="M13621" s="2">
        <f t="shared" si="636"/>
        <v>35.866666666666667</v>
      </c>
      <c r="N13621" s="2" t="str">
        <f t="shared" si="637"/>
        <v/>
      </c>
      <c r="O13621" s="2" t="str">
        <f t="shared" si="638"/>
        <v/>
      </c>
    </row>
    <row r="13622" spans="1:15" x14ac:dyDescent="0.25">
      <c r="A13622">
        <v>13621</v>
      </c>
      <c r="B13622">
        <v>2</v>
      </c>
      <c r="C13622" s="1">
        <v>34601</v>
      </c>
      <c r="D13622">
        <v>0</v>
      </c>
      <c r="E13622">
        <v>0</v>
      </c>
      <c r="F13622" t="s">
        <v>20</v>
      </c>
      <c r="G13622" s="1">
        <v>38498</v>
      </c>
      <c r="H13622">
        <v>2</v>
      </c>
      <c r="J13622">
        <v>21</v>
      </c>
      <c r="K13622">
        <v>10907</v>
      </c>
      <c r="L13622" s="1">
        <v>366</v>
      </c>
      <c r="M13622" s="2">
        <f t="shared" si="636"/>
        <v>10.672222222222222</v>
      </c>
      <c r="N13622" s="2" t="str">
        <f t="shared" si="637"/>
        <v/>
      </c>
      <c r="O13622" s="2" t="str">
        <f t="shared" si="638"/>
        <v/>
      </c>
    </row>
    <row r="13623" spans="1:15" x14ac:dyDescent="0.25">
      <c r="A13623">
        <v>13622</v>
      </c>
      <c r="B13623">
        <v>4</v>
      </c>
      <c r="C13623" s="1">
        <v>29418</v>
      </c>
      <c r="D13623">
        <v>0</v>
      </c>
      <c r="E13623">
        <v>0</v>
      </c>
      <c r="F13623" t="s">
        <v>20</v>
      </c>
      <c r="G13623" s="1">
        <v>38498</v>
      </c>
      <c r="H13623">
        <v>2</v>
      </c>
      <c r="J13623">
        <v>10</v>
      </c>
      <c r="K13623">
        <v>10807</v>
      </c>
      <c r="L13623" s="1">
        <v>366</v>
      </c>
      <c r="M13623" s="2">
        <f t="shared" si="636"/>
        <v>24.861111111111111</v>
      </c>
      <c r="N13623" s="2" t="str">
        <f t="shared" si="637"/>
        <v/>
      </c>
      <c r="O13623" s="2" t="str">
        <f t="shared" si="638"/>
        <v/>
      </c>
    </row>
    <row r="13624" spans="1:15" x14ac:dyDescent="0.25">
      <c r="A13624">
        <v>13623</v>
      </c>
      <c r="B13624">
        <v>4</v>
      </c>
      <c r="C13624" s="1">
        <v>23113</v>
      </c>
      <c r="D13624">
        <v>0</v>
      </c>
      <c r="E13624">
        <v>0</v>
      </c>
      <c r="F13624" t="s">
        <v>13</v>
      </c>
      <c r="G13624" s="1">
        <v>38498</v>
      </c>
      <c r="H13624">
        <v>2</v>
      </c>
      <c r="J13624">
        <v>10</v>
      </c>
      <c r="K13624">
        <v>12149</v>
      </c>
      <c r="L13624" s="1">
        <v>366</v>
      </c>
      <c r="M13624" s="2">
        <f t="shared" si="636"/>
        <v>42.12222222222222</v>
      </c>
      <c r="N13624" s="2" t="str">
        <f t="shared" si="637"/>
        <v/>
      </c>
      <c r="O13624" s="2" t="str">
        <f t="shared" si="638"/>
        <v/>
      </c>
    </row>
    <row r="13625" spans="1:15" x14ac:dyDescent="0.25">
      <c r="A13625">
        <v>13624</v>
      </c>
      <c r="B13625">
        <v>4</v>
      </c>
      <c r="C13625" s="1">
        <v>24747</v>
      </c>
      <c r="D13625">
        <v>0</v>
      </c>
      <c r="E13625">
        <v>0</v>
      </c>
      <c r="F13625" t="s">
        <v>20</v>
      </c>
      <c r="G13625" s="1">
        <v>38498</v>
      </c>
      <c r="H13625">
        <v>2</v>
      </c>
      <c r="J13625">
        <v>10</v>
      </c>
      <c r="K13625">
        <v>10207</v>
      </c>
      <c r="L13625" s="1">
        <v>366</v>
      </c>
      <c r="M13625" s="2">
        <f t="shared" si="636"/>
        <v>37.65</v>
      </c>
      <c r="N13625" s="2" t="str">
        <f t="shared" si="637"/>
        <v/>
      </c>
      <c r="O13625" s="2" t="str">
        <f t="shared" si="638"/>
        <v/>
      </c>
    </row>
    <row r="13626" spans="1:15" x14ac:dyDescent="0.25">
      <c r="A13626">
        <v>13625</v>
      </c>
      <c r="B13626">
        <v>2</v>
      </c>
      <c r="C13626" s="1">
        <v>25373</v>
      </c>
      <c r="D13626">
        <v>1500</v>
      </c>
      <c r="E13626">
        <v>2</v>
      </c>
      <c r="F13626" t="s">
        <v>26</v>
      </c>
      <c r="G13626" s="1">
        <v>38499</v>
      </c>
      <c r="H13626">
        <v>0</v>
      </c>
      <c r="J13626">
        <v>21</v>
      </c>
      <c r="K13626">
        <v>88881</v>
      </c>
      <c r="L13626" s="1">
        <v>366</v>
      </c>
      <c r="M13626" s="2">
        <f t="shared" si="636"/>
        <v>35.93888888888889</v>
      </c>
      <c r="N13626" s="2" t="str">
        <f t="shared" si="637"/>
        <v/>
      </c>
      <c r="O13626" s="2" t="str">
        <f t="shared" si="638"/>
        <v/>
      </c>
    </row>
    <row r="13627" spans="1:15" x14ac:dyDescent="0.25">
      <c r="A13627">
        <v>13626</v>
      </c>
      <c r="B13627">
        <v>2</v>
      </c>
      <c r="C13627" s="1">
        <v>28230</v>
      </c>
      <c r="D13627">
        <v>1350</v>
      </c>
      <c r="E13627">
        <v>0</v>
      </c>
      <c r="F13627" t="s">
        <v>14</v>
      </c>
      <c r="G13627" s="1">
        <v>38499</v>
      </c>
      <c r="H13627">
        <v>2</v>
      </c>
      <c r="J13627">
        <v>10</v>
      </c>
      <c r="K13627">
        <v>13507</v>
      </c>
      <c r="L13627" s="1">
        <v>366</v>
      </c>
      <c r="M13627" s="2">
        <f t="shared" si="636"/>
        <v>28.116666666666667</v>
      </c>
      <c r="N13627" s="2" t="str">
        <f t="shared" si="637"/>
        <v/>
      </c>
      <c r="O13627" s="2" t="str">
        <f t="shared" si="638"/>
        <v/>
      </c>
    </row>
    <row r="13628" spans="1:15" x14ac:dyDescent="0.25">
      <c r="A13628">
        <v>13627</v>
      </c>
      <c r="B13628">
        <v>3</v>
      </c>
      <c r="C13628" s="1">
        <v>22015</v>
      </c>
      <c r="D13628">
        <v>1820</v>
      </c>
      <c r="E13628">
        <v>1</v>
      </c>
      <c r="F13628" t="s">
        <v>21</v>
      </c>
      <c r="G13628" s="1">
        <v>38502</v>
      </c>
      <c r="H13628">
        <v>0</v>
      </c>
      <c r="J13628">
        <v>10</v>
      </c>
      <c r="K13628">
        <v>11307</v>
      </c>
      <c r="L13628" s="1">
        <v>366</v>
      </c>
      <c r="M13628" s="2">
        <f t="shared" si="636"/>
        <v>45.141666666666666</v>
      </c>
      <c r="N13628" s="2" t="str">
        <f t="shared" si="637"/>
        <v/>
      </c>
      <c r="O13628" s="2" t="str">
        <f t="shared" si="638"/>
        <v/>
      </c>
    </row>
    <row r="13629" spans="1:15" x14ac:dyDescent="0.25">
      <c r="A13629">
        <v>13628</v>
      </c>
      <c r="B13629">
        <v>2</v>
      </c>
      <c r="C13629" s="1">
        <v>14838</v>
      </c>
      <c r="D13629">
        <v>3153</v>
      </c>
      <c r="E13629">
        <v>0</v>
      </c>
      <c r="F13629" t="s">
        <v>16</v>
      </c>
      <c r="G13629" s="1">
        <v>38502</v>
      </c>
      <c r="H13629">
        <v>0</v>
      </c>
      <c r="J13629">
        <v>21</v>
      </c>
      <c r="K13629">
        <v>88881</v>
      </c>
      <c r="L13629" s="1">
        <v>366</v>
      </c>
      <c r="M13629" s="2">
        <f t="shared" si="636"/>
        <v>64.791666666666671</v>
      </c>
      <c r="N13629" s="2" t="str">
        <f t="shared" si="637"/>
        <v/>
      </c>
      <c r="O13629" s="2" t="str">
        <f t="shared" si="638"/>
        <v/>
      </c>
    </row>
    <row r="13630" spans="1:15" x14ac:dyDescent="0.25">
      <c r="A13630">
        <v>13629</v>
      </c>
      <c r="B13630">
        <v>4</v>
      </c>
      <c r="C13630" s="1">
        <v>27128</v>
      </c>
      <c r="D13630">
        <v>0</v>
      </c>
      <c r="E13630">
        <v>0</v>
      </c>
      <c r="F13630" t="s">
        <v>20</v>
      </c>
      <c r="G13630" s="1">
        <v>38502</v>
      </c>
      <c r="H13630">
        <v>0</v>
      </c>
      <c r="J13630">
        <v>25</v>
      </c>
      <c r="K13630">
        <v>88882</v>
      </c>
      <c r="L13630" s="1">
        <v>366</v>
      </c>
      <c r="M13630" s="2">
        <f t="shared" si="636"/>
        <v>31.141666666666666</v>
      </c>
      <c r="N13630" s="2" t="str">
        <f t="shared" si="637"/>
        <v/>
      </c>
      <c r="O13630" s="2" t="str">
        <f t="shared" si="638"/>
        <v/>
      </c>
    </row>
    <row r="13631" spans="1:15" x14ac:dyDescent="0.25">
      <c r="A13631">
        <v>13630</v>
      </c>
      <c r="B13631">
        <v>3</v>
      </c>
      <c r="C13631" s="1">
        <v>22786</v>
      </c>
      <c r="D13631">
        <v>0</v>
      </c>
      <c r="E13631">
        <v>0</v>
      </c>
      <c r="F13631" t="s">
        <v>17</v>
      </c>
      <c r="G13631" s="1">
        <v>38502</v>
      </c>
      <c r="H13631">
        <v>0</v>
      </c>
      <c r="J13631">
        <v>10</v>
      </c>
      <c r="K13631">
        <v>13507</v>
      </c>
      <c r="L13631" s="1">
        <v>366</v>
      </c>
      <c r="M13631" s="2">
        <f t="shared" si="636"/>
        <v>43.027777777777779</v>
      </c>
      <c r="N13631" s="2" t="str">
        <f t="shared" si="637"/>
        <v/>
      </c>
      <c r="O13631" s="2" t="str">
        <f t="shared" si="638"/>
        <v/>
      </c>
    </row>
    <row r="13632" spans="1:15" x14ac:dyDescent="0.25">
      <c r="A13632">
        <v>13631</v>
      </c>
      <c r="B13632">
        <v>3</v>
      </c>
      <c r="C13632" s="1">
        <v>15956</v>
      </c>
      <c r="D13632">
        <v>0</v>
      </c>
      <c r="E13632">
        <v>0</v>
      </c>
      <c r="F13632" t="s">
        <v>22</v>
      </c>
      <c r="G13632" s="1">
        <v>38505</v>
      </c>
      <c r="H13632">
        <v>2</v>
      </c>
      <c r="J13632">
        <v>10</v>
      </c>
      <c r="K13632">
        <v>10907</v>
      </c>
      <c r="L13632" s="1">
        <v>366</v>
      </c>
      <c r="M13632" s="2">
        <f t="shared" si="636"/>
        <v>61.736111111111114</v>
      </c>
      <c r="N13632" s="2" t="str">
        <f t="shared" si="637"/>
        <v/>
      </c>
      <c r="O13632" s="2" t="str">
        <f t="shared" si="638"/>
        <v/>
      </c>
    </row>
    <row r="13633" spans="1:15" x14ac:dyDescent="0.25">
      <c r="A13633">
        <v>13632</v>
      </c>
      <c r="B13633">
        <v>2</v>
      </c>
      <c r="C13633" s="1">
        <v>23703</v>
      </c>
      <c r="D13633">
        <v>1108</v>
      </c>
      <c r="E13633">
        <v>3</v>
      </c>
      <c r="F13633" t="s">
        <v>28</v>
      </c>
      <c r="G13633" s="1">
        <v>38505</v>
      </c>
      <c r="H13633">
        <v>2</v>
      </c>
      <c r="J13633">
        <v>10</v>
      </c>
      <c r="K13633">
        <v>10907</v>
      </c>
      <c r="L13633" s="1">
        <v>366</v>
      </c>
      <c r="M13633" s="2">
        <f t="shared" si="636"/>
        <v>40.527777777777779</v>
      </c>
      <c r="N13633" s="2" t="str">
        <f t="shared" si="637"/>
        <v/>
      </c>
      <c r="O13633" s="2" t="str">
        <f t="shared" si="638"/>
        <v/>
      </c>
    </row>
    <row r="13634" spans="1:15" x14ac:dyDescent="0.25">
      <c r="A13634">
        <v>13633</v>
      </c>
      <c r="B13634">
        <v>4</v>
      </c>
      <c r="C13634" s="1">
        <v>30775</v>
      </c>
      <c r="D13634">
        <v>2400</v>
      </c>
      <c r="E13634">
        <v>0</v>
      </c>
      <c r="F13634" t="s">
        <v>20</v>
      </c>
      <c r="G13634" s="1">
        <v>38505</v>
      </c>
      <c r="H13634">
        <v>2</v>
      </c>
      <c r="J13634">
        <v>10</v>
      </c>
      <c r="K13634">
        <v>11907</v>
      </c>
      <c r="L13634" s="1">
        <v>366</v>
      </c>
      <c r="M13634" s="2">
        <f t="shared" si="636"/>
        <v>21.163888888888888</v>
      </c>
      <c r="N13634" s="2" t="str">
        <f t="shared" si="637"/>
        <v/>
      </c>
      <c r="O13634" s="2" t="str">
        <f t="shared" si="638"/>
        <v/>
      </c>
    </row>
    <row r="13635" spans="1:15" x14ac:dyDescent="0.25">
      <c r="A13635">
        <v>13634</v>
      </c>
      <c r="B13635">
        <v>4</v>
      </c>
      <c r="C13635" s="1">
        <v>24745</v>
      </c>
      <c r="D13635">
        <v>990</v>
      </c>
      <c r="E13635">
        <v>1</v>
      </c>
      <c r="F13635" t="s">
        <v>26</v>
      </c>
      <c r="G13635" s="1">
        <v>38505</v>
      </c>
      <c r="H13635">
        <v>2</v>
      </c>
      <c r="J13635">
        <v>10</v>
      </c>
      <c r="K13635">
        <v>11907</v>
      </c>
      <c r="L13635" s="1">
        <v>366</v>
      </c>
      <c r="M13635" s="2">
        <f t="shared" si="636"/>
        <v>37.672222222222224</v>
      </c>
      <c r="N13635" s="2" t="str">
        <f t="shared" si="637"/>
        <v/>
      </c>
      <c r="O13635" s="2" t="str">
        <f t="shared" si="638"/>
        <v/>
      </c>
    </row>
    <row r="13636" spans="1:15" x14ac:dyDescent="0.25">
      <c r="A13636">
        <v>13635</v>
      </c>
      <c r="B13636">
        <v>3</v>
      </c>
      <c r="C13636" s="1">
        <v>21299</v>
      </c>
      <c r="D13636">
        <v>0</v>
      </c>
      <c r="E13636">
        <v>0</v>
      </c>
      <c r="F13636" t="s">
        <v>14</v>
      </c>
      <c r="G13636" s="1">
        <v>38505</v>
      </c>
      <c r="H13636">
        <v>2</v>
      </c>
      <c r="J13636">
        <v>10</v>
      </c>
      <c r="K13636">
        <v>12149</v>
      </c>
      <c r="L13636" s="1">
        <v>366</v>
      </c>
      <c r="M13636" s="2">
        <f t="shared" si="636"/>
        <v>47.105555555555554</v>
      </c>
      <c r="N13636" s="2" t="str">
        <f t="shared" si="637"/>
        <v/>
      </c>
      <c r="O13636" s="2" t="str">
        <f t="shared" si="638"/>
        <v/>
      </c>
    </row>
    <row r="13637" spans="1:15" x14ac:dyDescent="0.25">
      <c r="A13637">
        <v>13636</v>
      </c>
      <c r="B13637">
        <v>2</v>
      </c>
      <c r="C13637" s="1">
        <v>26806</v>
      </c>
      <c r="D13637">
        <v>0</v>
      </c>
      <c r="E13637">
        <v>0</v>
      </c>
      <c r="F13637" t="s">
        <v>20</v>
      </c>
      <c r="G13637" s="1">
        <v>38505</v>
      </c>
      <c r="H13637">
        <v>2</v>
      </c>
      <c r="J13637">
        <v>10</v>
      </c>
      <c r="K13637">
        <v>13507</v>
      </c>
      <c r="L13637" s="1">
        <v>366</v>
      </c>
      <c r="M13637" s="2">
        <f t="shared" ref="M13637:M13700" si="639">DAYS360(C13637,G13637,TRUE)/360</f>
        <v>32.027777777777779</v>
      </c>
      <c r="N13637" s="2" t="str">
        <f t="shared" ref="N13637:N13700" si="640">IF(DAYS360(C13637,L13637)/360&gt;0,DAYS360(C13637,L13637)/360,"")</f>
        <v/>
      </c>
      <c r="O13637" s="2" t="str">
        <f t="shared" ref="O13637:O13700" si="641">IF(N13637="","",N13637-M13637)</f>
        <v/>
      </c>
    </row>
    <row r="13638" spans="1:15" x14ac:dyDescent="0.25">
      <c r="A13638">
        <v>13637</v>
      </c>
      <c r="B13638">
        <v>3</v>
      </c>
      <c r="C13638" s="1">
        <v>19515</v>
      </c>
      <c r="D13638">
        <v>0</v>
      </c>
      <c r="E13638">
        <v>0</v>
      </c>
      <c r="F13638" t="s">
        <v>13</v>
      </c>
      <c r="G13638" s="1">
        <v>38506</v>
      </c>
      <c r="H13638">
        <v>0</v>
      </c>
      <c r="J13638">
        <v>21</v>
      </c>
      <c r="K13638">
        <v>88882</v>
      </c>
      <c r="L13638" s="1">
        <v>366</v>
      </c>
      <c r="M13638" s="2">
        <f t="shared" si="639"/>
        <v>51.994444444444447</v>
      </c>
      <c r="N13638" s="2" t="str">
        <f t="shared" si="640"/>
        <v/>
      </c>
      <c r="O13638" s="2" t="str">
        <f t="shared" si="641"/>
        <v/>
      </c>
    </row>
    <row r="13639" spans="1:15" x14ac:dyDescent="0.25">
      <c r="A13639">
        <v>13638</v>
      </c>
      <c r="B13639">
        <v>3</v>
      </c>
      <c r="C13639" s="1">
        <v>28131</v>
      </c>
      <c r="D13639">
        <v>1550</v>
      </c>
      <c r="E13639">
        <v>0</v>
      </c>
      <c r="F13639" t="s">
        <v>14</v>
      </c>
      <c r="G13639" s="1">
        <v>38506</v>
      </c>
      <c r="H13639">
        <v>2</v>
      </c>
      <c r="J13639">
        <v>10</v>
      </c>
      <c r="K13639">
        <v>18707</v>
      </c>
      <c r="L13639" s="1">
        <v>366</v>
      </c>
      <c r="M13639" s="2">
        <f t="shared" si="639"/>
        <v>28.408333333333335</v>
      </c>
      <c r="N13639" s="2" t="str">
        <f t="shared" si="640"/>
        <v/>
      </c>
      <c r="O13639" s="2" t="str">
        <f t="shared" si="641"/>
        <v/>
      </c>
    </row>
    <row r="13640" spans="1:15" x14ac:dyDescent="0.25">
      <c r="A13640">
        <v>13639</v>
      </c>
      <c r="B13640">
        <v>2</v>
      </c>
      <c r="C13640" s="1">
        <v>25071</v>
      </c>
      <c r="D13640">
        <v>0</v>
      </c>
      <c r="E13640">
        <v>3</v>
      </c>
      <c r="F13640" t="s">
        <v>14</v>
      </c>
      <c r="G13640" s="1">
        <v>38506</v>
      </c>
      <c r="H13640">
        <v>2</v>
      </c>
      <c r="J13640">
        <v>10</v>
      </c>
      <c r="K13640">
        <v>18707</v>
      </c>
      <c r="L13640" s="1">
        <v>366</v>
      </c>
      <c r="M13640" s="2">
        <f t="shared" si="639"/>
        <v>36.783333333333331</v>
      </c>
      <c r="N13640" s="2" t="str">
        <f t="shared" si="640"/>
        <v/>
      </c>
      <c r="O13640" s="2" t="str">
        <f t="shared" si="641"/>
        <v/>
      </c>
    </row>
    <row r="13641" spans="1:15" x14ac:dyDescent="0.25">
      <c r="A13641">
        <v>13640</v>
      </c>
      <c r="B13641">
        <v>4</v>
      </c>
      <c r="C13641" s="1">
        <v>22864</v>
      </c>
      <c r="D13641">
        <v>0</v>
      </c>
      <c r="E13641">
        <v>2</v>
      </c>
      <c r="F13641" t="s">
        <v>20</v>
      </c>
      <c r="G13641" s="1">
        <v>38506</v>
      </c>
      <c r="H13641">
        <v>2</v>
      </c>
      <c r="J13641">
        <v>10</v>
      </c>
      <c r="K13641">
        <v>13607</v>
      </c>
      <c r="L13641" s="1">
        <v>366</v>
      </c>
      <c r="M13641" s="2">
        <f t="shared" si="639"/>
        <v>42.825000000000003</v>
      </c>
      <c r="N13641" s="2" t="str">
        <f t="shared" si="640"/>
        <v/>
      </c>
      <c r="O13641" s="2" t="str">
        <f t="shared" si="641"/>
        <v/>
      </c>
    </row>
    <row r="13642" spans="1:15" x14ac:dyDescent="0.25">
      <c r="A13642">
        <v>13641</v>
      </c>
      <c r="B13642">
        <v>4</v>
      </c>
      <c r="C13642" s="1">
        <v>22681</v>
      </c>
      <c r="D13642">
        <v>0</v>
      </c>
      <c r="E13642">
        <v>0</v>
      </c>
      <c r="F13642" t="s">
        <v>20</v>
      </c>
      <c r="G13642" s="1">
        <v>38509</v>
      </c>
      <c r="H13642">
        <v>0</v>
      </c>
      <c r="J13642">
        <v>21</v>
      </c>
      <c r="K13642">
        <v>88882</v>
      </c>
      <c r="L13642" s="1">
        <v>366</v>
      </c>
      <c r="M13642" s="2">
        <f t="shared" si="639"/>
        <v>43.338888888888889</v>
      </c>
      <c r="N13642" s="2" t="str">
        <f t="shared" si="640"/>
        <v/>
      </c>
      <c r="O13642" s="2" t="str">
        <f t="shared" si="641"/>
        <v/>
      </c>
    </row>
    <row r="13643" spans="1:15" x14ac:dyDescent="0.25">
      <c r="A13643">
        <v>13642</v>
      </c>
      <c r="B13643">
        <v>2</v>
      </c>
      <c r="C13643" s="1">
        <v>24797</v>
      </c>
      <c r="D13643">
        <v>0</v>
      </c>
      <c r="E13643">
        <v>2</v>
      </c>
      <c r="F13643" t="s">
        <v>20</v>
      </c>
      <c r="G13643" s="1">
        <v>38509</v>
      </c>
      <c r="H13643">
        <v>2</v>
      </c>
      <c r="J13643">
        <v>10</v>
      </c>
      <c r="K13643">
        <v>18319</v>
      </c>
      <c r="L13643" s="1">
        <v>366</v>
      </c>
      <c r="M13643" s="2">
        <f t="shared" si="639"/>
        <v>37.541666666666664</v>
      </c>
      <c r="N13643" s="2" t="str">
        <f t="shared" si="640"/>
        <v/>
      </c>
      <c r="O13643" s="2" t="str">
        <f t="shared" si="641"/>
        <v/>
      </c>
    </row>
    <row r="13644" spans="1:15" x14ac:dyDescent="0.25">
      <c r="A13644">
        <v>13643</v>
      </c>
      <c r="B13644">
        <v>2</v>
      </c>
      <c r="C13644" s="1">
        <v>32787</v>
      </c>
      <c r="D13644">
        <v>0</v>
      </c>
      <c r="E13644">
        <v>0</v>
      </c>
      <c r="F13644" t="s">
        <v>20</v>
      </c>
      <c r="G13644" s="1">
        <v>38510</v>
      </c>
      <c r="H13644">
        <v>2</v>
      </c>
      <c r="J13644">
        <v>21</v>
      </c>
      <c r="K13644">
        <v>10107</v>
      </c>
      <c r="L13644" s="1">
        <v>366</v>
      </c>
      <c r="M13644" s="2">
        <f t="shared" si="639"/>
        <v>15.669444444444444</v>
      </c>
      <c r="N13644" s="2" t="str">
        <f t="shared" si="640"/>
        <v/>
      </c>
      <c r="O13644" s="2" t="str">
        <f t="shared" si="641"/>
        <v/>
      </c>
    </row>
    <row r="13645" spans="1:15" x14ac:dyDescent="0.25">
      <c r="A13645">
        <v>13644</v>
      </c>
      <c r="B13645">
        <v>3</v>
      </c>
      <c r="C13645" s="1">
        <v>25482</v>
      </c>
      <c r="D13645">
        <v>1600</v>
      </c>
      <c r="E13645">
        <v>1</v>
      </c>
      <c r="F13645" t="s">
        <v>26</v>
      </c>
      <c r="G13645" s="1">
        <v>38510</v>
      </c>
      <c r="H13645">
        <v>2</v>
      </c>
      <c r="J13645">
        <v>10</v>
      </c>
      <c r="K13645">
        <v>11907</v>
      </c>
      <c r="L13645" s="1">
        <v>366</v>
      </c>
      <c r="M13645" s="2">
        <f t="shared" si="639"/>
        <v>35.669444444444444</v>
      </c>
      <c r="N13645" s="2" t="str">
        <f t="shared" si="640"/>
        <v/>
      </c>
      <c r="O13645" s="2" t="str">
        <f t="shared" si="641"/>
        <v/>
      </c>
    </row>
    <row r="13646" spans="1:15" x14ac:dyDescent="0.25">
      <c r="A13646">
        <v>13645</v>
      </c>
      <c r="B13646">
        <v>2</v>
      </c>
      <c r="C13646" s="1">
        <v>17899</v>
      </c>
      <c r="D13646">
        <v>0</v>
      </c>
      <c r="E13646">
        <v>0</v>
      </c>
      <c r="F13646" t="s">
        <v>13</v>
      </c>
      <c r="G13646" s="1">
        <v>38511</v>
      </c>
      <c r="H13646">
        <v>0</v>
      </c>
      <c r="J13646">
        <v>25</v>
      </c>
      <c r="K13646">
        <v>88882</v>
      </c>
      <c r="L13646" s="1">
        <v>366</v>
      </c>
      <c r="M13646" s="2">
        <f t="shared" si="639"/>
        <v>56.43611111111111</v>
      </c>
      <c r="N13646" s="2" t="str">
        <f t="shared" si="640"/>
        <v/>
      </c>
      <c r="O13646" s="2" t="str">
        <f t="shared" si="641"/>
        <v/>
      </c>
    </row>
    <row r="13647" spans="1:15" x14ac:dyDescent="0.25">
      <c r="A13647">
        <v>13646</v>
      </c>
      <c r="B13647">
        <v>4</v>
      </c>
      <c r="C13647" s="1">
        <v>28305</v>
      </c>
      <c r="D13647">
        <v>0</v>
      </c>
      <c r="E13647">
        <v>0</v>
      </c>
      <c r="F13647" t="s">
        <v>20</v>
      </c>
      <c r="G13647" s="1">
        <v>38511</v>
      </c>
      <c r="H13647">
        <v>2</v>
      </c>
      <c r="J13647">
        <v>10</v>
      </c>
      <c r="K13647">
        <v>10107</v>
      </c>
      <c r="L13647" s="1">
        <v>366</v>
      </c>
      <c r="M13647" s="2">
        <f t="shared" si="639"/>
        <v>27.941666666666666</v>
      </c>
      <c r="N13647" s="2" t="str">
        <f t="shared" si="640"/>
        <v/>
      </c>
      <c r="O13647" s="2" t="str">
        <f t="shared" si="641"/>
        <v/>
      </c>
    </row>
    <row r="13648" spans="1:15" x14ac:dyDescent="0.25">
      <c r="A13648">
        <v>13647</v>
      </c>
      <c r="B13648">
        <v>3</v>
      </c>
      <c r="C13648" s="1">
        <v>24009</v>
      </c>
      <c r="D13648">
        <v>1300</v>
      </c>
      <c r="E13648">
        <v>2</v>
      </c>
      <c r="F13648" t="s">
        <v>13</v>
      </c>
      <c r="G13648" s="1">
        <v>38512</v>
      </c>
      <c r="H13648">
        <v>0</v>
      </c>
      <c r="J13648">
        <v>23</v>
      </c>
      <c r="K13648">
        <v>88883</v>
      </c>
      <c r="L13648" s="1">
        <v>366</v>
      </c>
      <c r="M13648" s="2">
        <f t="shared" si="639"/>
        <v>39.708333333333336</v>
      </c>
      <c r="N13648" s="2" t="str">
        <f t="shared" si="640"/>
        <v/>
      </c>
      <c r="O13648" s="2" t="str">
        <f t="shared" si="641"/>
        <v/>
      </c>
    </row>
    <row r="13649" spans="1:15" x14ac:dyDescent="0.25">
      <c r="A13649">
        <v>13648</v>
      </c>
      <c r="B13649">
        <v>3</v>
      </c>
      <c r="C13649" s="1">
        <v>14442</v>
      </c>
      <c r="D13649">
        <v>0</v>
      </c>
      <c r="E13649">
        <v>0</v>
      </c>
      <c r="F13649" t="s">
        <v>13</v>
      </c>
      <c r="G13649" s="1">
        <v>38512</v>
      </c>
      <c r="H13649">
        <v>0</v>
      </c>
      <c r="J13649">
        <v>25</v>
      </c>
      <c r="K13649">
        <v>88882</v>
      </c>
      <c r="L13649" s="1">
        <v>366</v>
      </c>
      <c r="M13649" s="2">
        <f t="shared" si="639"/>
        <v>65.897222222222226</v>
      </c>
      <c r="N13649" s="2" t="str">
        <f t="shared" si="640"/>
        <v/>
      </c>
      <c r="O13649" s="2" t="str">
        <f t="shared" si="641"/>
        <v/>
      </c>
    </row>
    <row r="13650" spans="1:15" x14ac:dyDescent="0.25">
      <c r="A13650">
        <v>13649</v>
      </c>
      <c r="B13650">
        <v>4</v>
      </c>
      <c r="C13650" s="1">
        <v>28902</v>
      </c>
      <c r="D13650">
        <v>0</v>
      </c>
      <c r="E13650">
        <v>0</v>
      </c>
      <c r="F13650" t="s">
        <v>20</v>
      </c>
      <c r="G13650" s="1">
        <v>38512</v>
      </c>
      <c r="H13650">
        <v>2</v>
      </c>
      <c r="J13650">
        <v>10</v>
      </c>
      <c r="K13650">
        <v>10107</v>
      </c>
      <c r="L13650" s="1">
        <v>366</v>
      </c>
      <c r="M13650" s="2">
        <f t="shared" si="639"/>
        <v>26.31388888888889</v>
      </c>
      <c r="N13650" s="2" t="str">
        <f t="shared" si="640"/>
        <v/>
      </c>
      <c r="O13650" s="2" t="str">
        <f t="shared" si="641"/>
        <v/>
      </c>
    </row>
    <row r="13651" spans="1:15" x14ac:dyDescent="0.25">
      <c r="A13651">
        <v>13650</v>
      </c>
      <c r="B13651">
        <v>3</v>
      </c>
      <c r="C13651" s="1">
        <v>14237</v>
      </c>
      <c r="D13651">
        <v>0</v>
      </c>
      <c r="E13651">
        <v>0</v>
      </c>
      <c r="F13651" t="s">
        <v>13</v>
      </c>
      <c r="G13651" s="1">
        <v>38513</v>
      </c>
      <c r="H13651">
        <v>0</v>
      </c>
      <c r="J13651">
        <v>21</v>
      </c>
      <c r="K13651">
        <v>88882</v>
      </c>
      <c r="L13651" s="1">
        <v>366</v>
      </c>
      <c r="M13651" s="2">
        <f t="shared" si="639"/>
        <v>66.463888888888889</v>
      </c>
      <c r="N13651" s="2" t="str">
        <f t="shared" si="640"/>
        <v/>
      </c>
      <c r="O13651" s="2" t="str">
        <f t="shared" si="641"/>
        <v/>
      </c>
    </row>
    <row r="13652" spans="1:15" x14ac:dyDescent="0.25">
      <c r="A13652">
        <v>13651</v>
      </c>
      <c r="B13652">
        <v>3</v>
      </c>
      <c r="C13652" s="1">
        <v>16161</v>
      </c>
      <c r="D13652">
        <v>0</v>
      </c>
      <c r="E13652">
        <v>0</v>
      </c>
      <c r="F13652" t="s">
        <v>13</v>
      </c>
      <c r="G13652" s="1">
        <v>38513</v>
      </c>
      <c r="H13652">
        <v>0</v>
      </c>
      <c r="J13652">
        <v>25</v>
      </c>
      <c r="K13652">
        <v>88882</v>
      </c>
      <c r="L13652" s="1">
        <v>366</v>
      </c>
      <c r="M13652" s="2">
        <f t="shared" si="639"/>
        <v>61.194444444444443</v>
      </c>
      <c r="N13652" s="2" t="str">
        <f t="shared" si="640"/>
        <v/>
      </c>
      <c r="O13652" s="2" t="str">
        <f t="shared" si="641"/>
        <v/>
      </c>
    </row>
    <row r="13653" spans="1:15" x14ac:dyDescent="0.25">
      <c r="A13653">
        <v>13652</v>
      </c>
      <c r="B13653">
        <v>2</v>
      </c>
      <c r="C13653" s="1">
        <v>21792</v>
      </c>
      <c r="D13653">
        <v>0</v>
      </c>
      <c r="E13653">
        <v>0</v>
      </c>
      <c r="F13653" t="s">
        <v>13</v>
      </c>
      <c r="G13653" s="1">
        <v>38513</v>
      </c>
      <c r="H13653">
        <v>0</v>
      </c>
      <c r="J13653">
        <v>21</v>
      </c>
      <c r="K13653">
        <v>88882</v>
      </c>
      <c r="L13653" s="1">
        <v>366</v>
      </c>
      <c r="M13653" s="2">
        <f t="shared" si="639"/>
        <v>45.777777777777779</v>
      </c>
      <c r="N13653" s="2" t="str">
        <f t="shared" si="640"/>
        <v/>
      </c>
      <c r="O13653" s="2" t="str">
        <f t="shared" si="641"/>
        <v/>
      </c>
    </row>
    <row r="13654" spans="1:15" x14ac:dyDescent="0.25">
      <c r="A13654">
        <v>13653</v>
      </c>
      <c r="B13654">
        <v>2</v>
      </c>
      <c r="C13654" s="1">
        <v>22565</v>
      </c>
      <c r="D13654">
        <v>2424</v>
      </c>
      <c r="E13654">
        <v>4</v>
      </c>
      <c r="F13654" t="s">
        <v>14</v>
      </c>
      <c r="G13654" s="1">
        <v>38513</v>
      </c>
      <c r="H13654">
        <v>2</v>
      </c>
      <c r="J13654">
        <v>10</v>
      </c>
      <c r="K13654">
        <v>18319</v>
      </c>
      <c r="L13654" s="1">
        <v>366</v>
      </c>
      <c r="M13654" s="2">
        <f t="shared" si="639"/>
        <v>43.663888888888891</v>
      </c>
      <c r="N13654" s="2" t="str">
        <f t="shared" si="640"/>
        <v/>
      </c>
      <c r="O13654" s="2" t="str">
        <f t="shared" si="641"/>
        <v/>
      </c>
    </row>
    <row r="13655" spans="1:15" x14ac:dyDescent="0.25">
      <c r="A13655">
        <v>13654</v>
      </c>
      <c r="B13655">
        <v>2</v>
      </c>
      <c r="C13655" s="1">
        <v>27589</v>
      </c>
      <c r="D13655">
        <v>1550</v>
      </c>
      <c r="E13655">
        <v>0</v>
      </c>
      <c r="F13655" t="s">
        <v>20</v>
      </c>
      <c r="G13655" s="1">
        <v>38516</v>
      </c>
      <c r="H13655">
        <v>2</v>
      </c>
      <c r="J13655">
        <v>10</v>
      </c>
      <c r="K13655">
        <v>16807</v>
      </c>
      <c r="L13655" s="1">
        <v>366</v>
      </c>
      <c r="M13655" s="2">
        <f t="shared" si="639"/>
        <v>29.913888888888888</v>
      </c>
      <c r="N13655" s="2" t="str">
        <f t="shared" si="640"/>
        <v/>
      </c>
      <c r="O13655" s="2" t="str">
        <f t="shared" si="641"/>
        <v/>
      </c>
    </row>
    <row r="13656" spans="1:15" x14ac:dyDescent="0.25">
      <c r="A13656">
        <v>13655</v>
      </c>
      <c r="B13656">
        <v>4</v>
      </c>
      <c r="C13656" s="1">
        <v>27349</v>
      </c>
      <c r="D13656">
        <v>0</v>
      </c>
      <c r="E13656">
        <v>0</v>
      </c>
      <c r="F13656" t="s">
        <v>20</v>
      </c>
      <c r="G13656" s="1">
        <v>38516</v>
      </c>
      <c r="H13656">
        <v>2</v>
      </c>
      <c r="J13656">
        <v>10</v>
      </c>
      <c r="K13656">
        <v>11907</v>
      </c>
      <c r="L13656" s="1">
        <v>366</v>
      </c>
      <c r="M13656" s="2">
        <f t="shared" si="639"/>
        <v>30.574999999999999</v>
      </c>
      <c r="N13656" s="2" t="str">
        <f t="shared" si="640"/>
        <v/>
      </c>
      <c r="O13656" s="2" t="str">
        <f t="shared" si="641"/>
        <v/>
      </c>
    </row>
    <row r="13657" spans="1:15" x14ac:dyDescent="0.25">
      <c r="A13657">
        <v>13656</v>
      </c>
      <c r="B13657">
        <v>2</v>
      </c>
      <c r="C13657" s="1">
        <v>13098</v>
      </c>
      <c r="D13657">
        <v>0</v>
      </c>
      <c r="E13657">
        <v>0</v>
      </c>
      <c r="F13657" t="s">
        <v>13</v>
      </c>
      <c r="G13657" s="1">
        <v>38517</v>
      </c>
      <c r="H13657">
        <v>0</v>
      </c>
      <c r="J13657">
        <v>25</v>
      </c>
      <c r="K13657">
        <v>88882</v>
      </c>
      <c r="L13657" s="1">
        <v>366</v>
      </c>
      <c r="M13657" s="2">
        <f t="shared" si="639"/>
        <v>69.594444444444449</v>
      </c>
      <c r="N13657" s="2" t="str">
        <f t="shared" si="640"/>
        <v/>
      </c>
      <c r="O13657" s="2" t="str">
        <f t="shared" si="641"/>
        <v/>
      </c>
    </row>
    <row r="13658" spans="1:15" x14ac:dyDescent="0.25">
      <c r="A13658">
        <v>13657</v>
      </c>
      <c r="B13658">
        <v>4</v>
      </c>
      <c r="C13658" s="1">
        <v>30475</v>
      </c>
      <c r="D13658">
        <v>0</v>
      </c>
      <c r="E13658">
        <v>0</v>
      </c>
      <c r="F13658" t="s">
        <v>20</v>
      </c>
      <c r="G13658" s="1">
        <v>38517</v>
      </c>
      <c r="H13658">
        <v>2</v>
      </c>
      <c r="J13658">
        <v>10</v>
      </c>
      <c r="K13658">
        <v>10107</v>
      </c>
      <c r="L13658" s="1">
        <v>366</v>
      </c>
      <c r="M13658" s="2">
        <f t="shared" si="639"/>
        <v>22.016666666666666</v>
      </c>
      <c r="N13658" s="2" t="str">
        <f t="shared" si="640"/>
        <v/>
      </c>
      <c r="O13658" s="2" t="str">
        <f t="shared" si="641"/>
        <v/>
      </c>
    </row>
    <row r="13659" spans="1:15" x14ac:dyDescent="0.25">
      <c r="A13659">
        <v>13658</v>
      </c>
      <c r="B13659">
        <v>2</v>
      </c>
      <c r="C13659" s="1">
        <v>19837</v>
      </c>
      <c r="D13659">
        <v>0</v>
      </c>
      <c r="E13659">
        <v>0</v>
      </c>
      <c r="F13659" t="s">
        <v>13</v>
      </c>
      <c r="G13659" s="1">
        <v>38518</v>
      </c>
      <c r="H13659">
        <v>0</v>
      </c>
      <c r="J13659">
        <v>21</v>
      </c>
      <c r="K13659">
        <v>88882</v>
      </c>
      <c r="L13659" s="1">
        <v>366</v>
      </c>
      <c r="M13659" s="2">
        <f t="shared" si="639"/>
        <v>51.144444444444446</v>
      </c>
      <c r="N13659" s="2" t="str">
        <f t="shared" si="640"/>
        <v/>
      </c>
      <c r="O13659" s="2" t="str">
        <f t="shared" si="641"/>
        <v/>
      </c>
    </row>
    <row r="13660" spans="1:15" x14ac:dyDescent="0.25">
      <c r="A13660">
        <v>13659</v>
      </c>
      <c r="B13660">
        <v>2</v>
      </c>
      <c r="C13660" s="1">
        <v>27123</v>
      </c>
      <c r="D13660">
        <v>0</v>
      </c>
      <c r="E13660">
        <v>0</v>
      </c>
      <c r="F13660" t="s">
        <v>20</v>
      </c>
      <c r="G13660" s="1">
        <v>38518</v>
      </c>
      <c r="H13660">
        <v>2</v>
      </c>
      <c r="J13660">
        <v>10</v>
      </c>
      <c r="K13660">
        <v>16807</v>
      </c>
      <c r="L13660" s="1">
        <v>366</v>
      </c>
      <c r="M13660" s="2">
        <f t="shared" si="639"/>
        <v>31.197222222222223</v>
      </c>
      <c r="N13660" s="2" t="str">
        <f t="shared" si="640"/>
        <v/>
      </c>
      <c r="O13660" s="2" t="str">
        <f t="shared" si="641"/>
        <v/>
      </c>
    </row>
    <row r="13661" spans="1:15" x14ac:dyDescent="0.25">
      <c r="A13661">
        <v>13660</v>
      </c>
      <c r="B13661">
        <v>2</v>
      </c>
      <c r="C13661" s="1">
        <v>29144</v>
      </c>
      <c r="D13661">
        <v>0</v>
      </c>
      <c r="E13661">
        <v>0</v>
      </c>
      <c r="F13661" t="s">
        <v>20</v>
      </c>
      <c r="G13661" s="1">
        <v>38518</v>
      </c>
      <c r="H13661">
        <v>2</v>
      </c>
      <c r="J13661">
        <v>10</v>
      </c>
      <c r="K13661">
        <v>14707</v>
      </c>
      <c r="L13661" s="1">
        <v>366</v>
      </c>
      <c r="M13661" s="2">
        <f t="shared" si="639"/>
        <v>25.663888888888888</v>
      </c>
      <c r="N13661" s="2" t="str">
        <f t="shared" si="640"/>
        <v/>
      </c>
      <c r="O13661" s="2" t="str">
        <f t="shared" si="641"/>
        <v/>
      </c>
    </row>
    <row r="13662" spans="1:15" x14ac:dyDescent="0.25">
      <c r="A13662">
        <v>13661</v>
      </c>
      <c r="B13662">
        <v>3</v>
      </c>
      <c r="C13662" s="1">
        <v>16004</v>
      </c>
      <c r="D13662">
        <v>0</v>
      </c>
      <c r="E13662">
        <v>0</v>
      </c>
      <c r="F13662" t="s">
        <v>14</v>
      </c>
      <c r="G13662" s="1">
        <v>38518</v>
      </c>
      <c r="H13662">
        <v>2</v>
      </c>
      <c r="J13662">
        <v>10</v>
      </c>
      <c r="K13662">
        <v>14707</v>
      </c>
      <c r="L13662" s="1">
        <v>366</v>
      </c>
      <c r="M13662" s="2">
        <f t="shared" si="639"/>
        <v>61.638888888888886</v>
      </c>
      <c r="N13662" s="2" t="str">
        <f t="shared" si="640"/>
        <v/>
      </c>
      <c r="O13662" s="2" t="str">
        <f t="shared" si="641"/>
        <v/>
      </c>
    </row>
    <row r="13663" spans="1:15" x14ac:dyDescent="0.25">
      <c r="A13663">
        <v>13662</v>
      </c>
      <c r="B13663">
        <v>2</v>
      </c>
      <c r="C13663" s="1">
        <v>26798</v>
      </c>
      <c r="D13663">
        <v>1540</v>
      </c>
      <c r="E13663">
        <v>0</v>
      </c>
      <c r="F13663" t="s">
        <v>14</v>
      </c>
      <c r="G13663" s="1">
        <v>38519</v>
      </c>
      <c r="H13663">
        <v>0</v>
      </c>
      <c r="J13663">
        <v>21</v>
      </c>
      <c r="K13663">
        <v>88881</v>
      </c>
      <c r="L13663" s="1">
        <v>366</v>
      </c>
      <c r="M13663" s="2">
        <f t="shared" si="639"/>
        <v>32.088888888888889</v>
      </c>
      <c r="N13663" s="2" t="str">
        <f t="shared" si="640"/>
        <v/>
      </c>
      <c r="O13663" s="2" t="str">
        <f t="shared" si="641"/>
        <v/>
      </c>
    </row>
    <row r="13664" spans="1:15" x14ac:dyDescent="0.25">
      <c r="A13664">
        <v>13663</v>
      </c>
      <c r="B13664">
        <v>2</v>
      </c>
      <c r="C13664" s="1">
        <v>24058</v>
      </c>
      <c r="D13664">
        <v>0</v>
      </c>
      <c r="E13664">
        <v>0</v>
      </c>
      <c r="F13664" t="s">
        <v>13</v>
      </c>
      <c r="G13664" s="1">
        <v>38519</v>
      </c>
      <c r="H13664">
        <v>0</v>
      </c>
      <c r="J13664">
        <v>21</v>
      </c>
      <c r="K13664">
        <v>88882</v>
      </c>
      <c r="L13664" s="1">
        <v>366</v>
      </c>
      <c r="M13664" s="2">
        <f t="shared" si="639"/>
        <v>39.594444444444441</v>
      </c>
      <c r="N13664" s="2" t="str">
        <f t="shared" si="640"/>
        <v/>
      </c>
      <c r="O13664" s="2" t="str">
        <f t="shared" si="641"/>
        <v/>
      </c>
    </row>
    <row r="13665" spans="1:15" x14ac:dyDescent="0.25">
      <c r="A13665">
        <v>13664</v>
      </c>
      <c r="B13665">
        <v>3</v>
      </c>
      <c r="C13665" s="1">
        <v>21409</v>
      </c>
      <c r="D13665">
        <v>0</v>
      </c>
      <c r="E13665">
        <v>0</v>
      </c>
      <c r="F13665" t="s">
        <v>13</v>
      </c>
      <c r="G13665" s="1">
        <v>38519</v>
      </c>
      <c r="H13665">
        <v>0</v>
      </c>
      <c r="J13665">
        <v>25</v>
      </c>
      <c r="K13665">
        <v>88882</v>
      </c>
      <c r="L13665" s="1">
        <v>366</v>
      </c>
      <c r="M13665" s="2">
        <f t="shared" si="639"/>
        <v>46.844444444444441</v>
      </c>
      <c r="N13665" s="2" t="str">
        <f t="shared" si="640"/>
        <v/>
      </c>
      <c r="O13665" s="2" t="str">
        <f t="shared" si="641"/>
        <v/>
      </c>
    </row>
    <row r="13666" spans="1:15" x14ac:dyDescent="0.25">
      <c r="A13666">
        <v>13665</v>
      </c>
      <c r="B13666">
        <v>3</v>
      </c>
      <c r="C13666" s="1">
        <v>17702</v>
      </c>
      <c r="D13666">
        <v>0</v>
      </c>
      <c r="E13666">
        <v>0</v>
      </c>
      <c r="F13666" t="s">
        <v>13</v>
      </c>
      <c r="G13666" s="1">
        <v>38519</v>
      </c>
      <c r="H13666">
        <v>0</v>
      </c>
      <c r="J13666">
        <v>21</v>
      </c>
      <c r="K13666">
        <v>88882</v>
      </c>
      <c r="L13666" s="1">
        <v>366</v>
      </c>
      <c r="M13666" s="2">
        <f t="shared" si="639"/>
        <v>56.994444444444447</v>
      </c>
      <c r="N13666" s="2" t="str">
        <f t="shared" si="640"/>
        <v/>
      </c>
      <c r="O13666" s="2" t="str">
        <f t="shared" si="641"/>
        <v/>
      </c>
    </row>
    <row r="13667" spans="1:15" x14ac:dyDescent="0.25">
      <c r="A13667">
        <v>13666</v>
      </c>
      <c r="B13667">
        <v>4</v>
      </c>
      <c r="C13667" s="1">
        <v>23265</v>
      </c>
      <c r="D13667">
        <v>0</v>
      </c>
      <c r="E13667">
        <v>0</v>
      </c>
      <c r="F13667" t="s">
        <v>26</v>
      </c>
      <c r="G13667" s="1">
        <v>38519</v>
      </c>
      <c r="H13667">
        <v>0</v>
      </c>
      <c r="J13667">
        <v>21</v>
      </c>
      <c r="K13667">
        <v>10807</v>
      </c>
      <c r="L13667" s="1">
        <v>366</v>
      </c>
      <c r="M13667" s="2">
        <f t="shared" si="639"/>
        <v>41.763888888888886</v>
      </c>
      <c r="N13667" s="2" t="str">
        <f t="shared" si="640"/>
        <v/>
      </c>
      <c r="O13667" s="2" t="str">
        <f t="shared" si="641"/>
        <v/>
      </c>
    </row>
    <row r="13668" spans="1:15" x14ac:dyDescent="0.25">
      <c r="A13668">
        <v>13667</v>
      </c>
      <c r="B13668">
        <v>3</v>
      </c>
      <c r="C13668" s="1">
        <v>27147</v>
      </c>
      <c r="D13668">
        <v>0</v>
      </c>
      <c r="E13668">
        <v>0</v>
      </c>
      <c r="F13668" t="s">
        <v>14</v>
      </c>
      <c r="G13668" s="1">
        <v>38519</v>
      </c>
      <c r="H13668">
        <v>2</v>
      </c>
      <c r="J13668">
        <v>10</v>
      </c>
      <c r="K13668">
        <v>13807</v>
      </c>
      <c r="L13668" s="1">
        <v>366</v>
      </c>
      <c r="M13668" s="2">
        <f t="shared" si="639"/>
        <v>31.133333333333333</v>
      </c>
      <c r="N13668" s="2" t="str">
        <f t="shared" si="640"/>
        <v/>
      </c>
      <c r="O13668" s="2" t="str">
        <f t="shared" si="641"/>
        <v/>
      </c>
    </row>
    <row r="13669" spans="1:15" x14ac:dyDescent="0.25">
      <c r="A13669">
        <v>13668</v>
      </c>
      <c r="B13669">
        <v>4</v>
      </c>
      <c r="C13669" s="1">
        <v>25938</v>
      </c>
      <c r="D13669">
        <v>0</v>
      </c>
      <c r="E13669">
        <v>0</v>
      </c>
      <c r="F13669" t="s">
        <v>26</v>
      </c>
      <c r="G13669" s="1">
        <v>38519</v>
      </c>
      <c r="H13669">
        <v>2</v>
      </c>
      <c r="J13669">
        <v>10</v>
      </c>
      <c r="K13669">
        <v>18707</v>
      </c>
      <c r="L13669" s="1">
        <v>366</v>
      </c>
      <c r="M13669" s="2">
        <f t="shared" si="639"/>
        <v>34.447222222222223</v>
      </c>
      <c r="N13669" s="2" t="str">
        <f t="shared" si="640"/>
        <v/>
      </c>
      <c r="O13669" s="2" t="str">
        <f t="shared" si="641"/>
        <v/>
      </c>
    </row>
    <row r="13670" spans="1:15" x14ac:dyDescent="0.25">
      <c r="A13670">
        <v>13669</v>
      </c>
      <c r="B13670">
        <v>2</v>
      </c>
      <c r="C13670" s="1">
        <v>23905</v>
      </c>
      <c r="D13670">
        <v>0</v>
      </c>
      <c r="E13670">
        <v>0</v>
      </c>
      <c r="F13670" t="s">
        <v>26</v>
      </c>
      <c r="G13670" s="1">
        <v>38519</v>
      </c>
      <c r="H13670">
        <v>2</v>
      </c>
      <c r="J13670">
        <v>10</v>
      </c>
      <c r="K13670">
        <v>14707</v>
      </c>
      <c r="L13670" s="1">
        <v>366</v>
      </c>
      <c r="M13670" s="2">
        <f t="shared" si="639"/>
        <v>40.011111111111113</v>
      </c>
      <c r="N13670" s="2" t="str">
        <f t="shared" si="640"/>
        <v/>
      </c>
      <c r="O13670" s="2" t="str">
        <f t="shared" si="641"/>
        <v/>
      </c>
    </row>
    <row r="13671" spans="1:15" x14ac:dyDescent="0.25">
      <c r="A13671">
        <v>13670</v>
      </c>
      <c r="B13671">
        <v>4</v>
      </c>
      <c r="C13671" s="1">
        <v>28384</v>
      </c>
      <c r="D13671">
        <v>2225</v>
      </c>
      <c r="E13671">
        <v>0</v>
      </c>
      <c r="F13671" t="s">
        <v>29</v>
      </c>
      <c r="G13671" s="1">
        <v>38520</v>
      </c>
      <c r="H13671">
        <v>0</v>
      </c>
      <c r="J13671">
        <v>21</v>
      </c>
      <c r="K13671">
        <v>88881</v>
      </c>
      <c r="L13671" s="1">
        <v>366</v>
      </c>
      <c r="M13671" s="2">
        <f t="shared" si="639"/>
        <v>27.752777777777776</v>
      </c>
      <c r="N13671" s="2" t="str">
        <f t="shared" si="640"/>
        <v/>
      </c>
      <c r="O13671" s="2" t="str">
        <f t="shared" si="641"/>
        <v/>
      </c>
    </row>
    <row r="13672" spans="1:15" x14ac:dyDescent="0.25">
      <c r="A13672">
        <v>13671</v>
      </c>
      <c r="B13672">
        <v>2</v>
      </c>
      <c r="C13672" s="1">
        <v>29360</v>
      </c>
      <c r="D13672">
        <v>0</v>
      </c>
      <c r="E13672">
        <v>0</v>
      </c>
      <c r="F13672" t="s">
        <v>14</v>
      </c>
      <c r="G13672" s="1">
        <v>38523</v>
      </c>
      <c r="H13672">
        <v>2</v>
      </c>
      <c r="J13672">
        <v>10</v>
      </c>
      <c r="K13672">
        <v>10307</v>
      </c>
      <c r="L13672" s="1">
        <v>366</v>
      </c>
      <c r="M13672" s="2">
        <f t="shared" si="639"/>
        <v>25.086111111111112</v>
      </c>
      <c r="N13672" s="2" t="str">
        <f t="shared" si="640"/>
        <v/>
      </c>
      <c r="O13672" s="2" t="str">
        <f t="shared" si="641"/>
        <v/>
      </c>
    </row>
    <row r="13673" spans="1:15" x14ac:dyDescent="0.25">
      <c r="A13673">
        <v>13672</v>
      </c>
      <c r="B13673">
        <v>3</v>
      </c>
      <c r="C13673" s="1">
        <v>23383</v>
      </c>
      <c r="D13673">
        <v>0</v>
      </c>
      <c r="E13673">
        <v>4</v>
      </c>
      <c r="F13673" t="s">
        <v>14</v>
      </c>
      <c r="G13673" s="1">
        <v>38523</v>
      </c>
      <c r="H13673">
        <v>2</v>
      </c>
      <c r="J13673">
        <v>21</v>
      </c>
      <c r="K13673">
        <v>10107</v>
      </c>
      <c r="L13673" s="1">
        <v>366</v>
      </c>
      <c r="M13673" s="2">
        <f t="shared" si="639"/>
        <v>41.452777777777776</v>
      </c>
      <c r="N13673" s="2" t="str">
        <f t="shared" si="640"/>
        <v/>
      </c>
      <c r="O13673" s="2" t="str">
        <f t="shared" si="641"/>
        <v/>
      </c>
    </row>
    <row r="13674" spans="1:15" x14ac:dyDescent="0.25">
      <c r="A13674">
        <v>13673</v>
      </c>
      <c r="B13674">
        <v>2</v>
      </c>
      <c r="C13674" s="1">
        <v>18242</v>
      </c>
      <c r="D13674">
        <v>0</v>
      </c>
      <c r="E13674">
        <v>0</v>
      </c>
      <c r="F13674" t="s">
        <v>13</v>
      </c>
      <c r="G13674" s="1">
        <v>38524</v>
      </c>
      <c r="H13674">
        <v>0</v>
      </c>
      <c r="J13674">
        <v>21</v>
      </c>
      <c r="K13674">
        <v>88882</v>
      </c>
      <c r="L13674" s="1">
        <v>366</v>
      </c>
      <c r="M13674" s="2">
        <f t="shared" si="639"/>
        <v>55.530555555555559</v>
      </c>
      <c r="N13674" s="2" t="str">
        <f t="shared" si="640"/>
        <v/>
      </c>
      <c r="O13674" s="2" t="str">
        <f t="shared" si="641"/>
        <v/>
      </c>
    </row>
    <row r="13675" spans="1:15" x14ac:dyDescent="0.25">
      <c r="A13675">
        <v>13674</v>
      </c>
      <c r="B13675">
        <v>4</v>
      </c>
      <c r="C13675" s="1">
        <v>25709</v>
      </c>
      <c r="D13675">
        <v>2019</v>
      </c>
      <c r="E13675">
        <v>0</v>
      </c>
      <c r="F13675" t="s">
        <v>13</v>
      </c>
      <c r="G13675" s="1">
        <v>38524</v>
      </c>
      <c r="H13675">
        <v>2</v>
      </c>
      <c r="J13675">
        <v>10</v>
      </c>
      <c r="K13675">
        <v>18319</v>
      </c>
      <c r="L13675" s="1">
        <v>366</v>
      </c>
      <c r="M13675" s="2">
        <f t="shared" si="639"/>
        <v>35.083333333333336</v>
      </c>
      <c r="N13675" s="2" t="str">
        <f t="shared" si="640"/>
        <v/>
      </c>
      <c r="O13675" s="2" t="str">
        <f t="shared" si="641"/>
        <v/>
      </c>
    </row>
    <row r="13676" spans="1:15" x14ac:dyDescent="0.25">
      <c r="A13676">
        <v>13675</v>
      </c>
      <c r="B13676">
        <v>2</v>
      </c>
      <c r="C13676" s="1">
        <v>26782</v>
      </c>
      <c r="D13676">
        <v>0</v>
      </c>
      <c r="E13676">
        <v>0</v>
      </c>
      <c r="F13676" t="s">
        <v>13</v>
      </c>
      <c r="G13676" s="1">
        <v>38525</v>
      </c>
      <c r="H13676">
        <v>0</v>
      </c>
      <c r="J13676">
        <v>23</v>
      </c>
      <c r="K13676">
        <v>88883</v>
      </c>
      <c r="L13676" s="1">
        <v>366</v>
      </c>
      <c r="M13676" s="2">
        <f t="shared" si="639"/>
        <v>32.15</v>
      </c>
      <c r="N13676" s="2" t="str">
        <f t="shared" si="640"/>
        <v/>
      </c>
      <c r="O13676" s="2" t="str">
        <f t="shared" si="641"/>
        <v/>
      </c>
    </row>
    <row r="13677" spans="1:15" x14ac:dyDescent="0.25">
      <c r="A13677">
        <v>13676</v>
      </c>
      <c r="B13677">
        <v>2</v>
      </c>
      <c r="C13677" s="1">
        <v>22541</v>
      </c>
      <c r="D13677">
        <v>0</v>
      </c>
      <c r="E13677">
        <v>0</v>
      </c>
      <c r="F13677" t="s">
        <v>13</v>
      </c>
      <c r="G13677" s="1">
        <v>38525</v>
      </c>
      <c r="H13677">
        <v>0</v>
      </c>
      <c r="J13677">
        <v>21</v>
      </c>
      <c r="K13677">
        <v>88882</v>
      </c>
      <c r="L13677" s="1">
        <v>366</v>
      </c>
      <c r="M13677" s="2">
        <f t="shared" si="639"/>
        <v>43.763888888888886</v>
      </c>
      <c r="N13677" s="2" t="str">
        <f t="shared" si="640"/>
        <v/>
      </c>
      <c r="O13677" s="2" t="str">
        <f t="shared" si="641"/>
        <v/>
      </c>
    </row>
    <row r="13678" spans="1:15" x14ac:dyDescent="0.25">
      <c r="A13678">
        <v>13677</v>
      </c>
      <c r="B13678">
        <v>2</v>
      </c>
      <c r="C13678" s="1">
        <v>27081</v>
      </c>
      <c r="D13678">
        <v>0</v>
      </c>
      <c r="E13678">
        <v>0</v>
      </c>
      <c r="F13678" t="s">
        <v>14</v>
      </c>
      <c r="G13678" s="1">
        <v>38525</v>
      </c>
      <c r="H13678">
        <v>0</v>
      </c>
      <c r="J13678">
        <v>10</v>
      </c>
      <c r="K13678">
        <v>10107</v>
      </c>
      <c r="L13678" s="1">
        <v>366</v>
      </c>
      <c r="M13678" s="2">
        <f t="shared" si="639"/>
        <v>31.336111111111112</v>
      </c>
      <c r="N13678" s="2" t="str">
        <f t="shared" si="640"/>
        <v/>
      </c>
      <c r="O13678" s="2" t="str">
        <f t="shared" si="641"/>
        <v/>
      </c>
    </row>
    <row r="13679" spans="1:15" x14ac:dyDescent="0.25">
      <c r="A13679">
        <v>13678</v>
      </c>
      <c r="B13679">
        <v>2</v>
      </c>
      <c r="C13679" s="1">
        <v>26848</v>
      </c>
      <c r="D13679">
        <v>0</v>
      </c>
      <c r="E13679">
        <v>0</v>
      </c>
      <c r="F13679" t="s">
        <v>14</v>
      </c>
      <c r="G13679" s="1">
        <v>38525</v>
      </c>
      <c r="H13679">
        <v>2</v>
      </c>
      <c r="J13679">
        <v>10</v>
      </c>
      <c r="K13679">
        <v>13507</v>
      </c>
      <c r="L13679" s="1">
        <v>366</v>
      </c>
      <c r="M13679" s="2">
        <f t="shared" si="639"/>
        <v>31.969444444444445</v>
      </c>
      <c r="N13679" s="2" t="str">
        <f t="shared" si="640"/>
        <v/>
      </c>
      <c r="O13679" s="2" t="str">
        <f t="shared" si="641"/>
        <v/>
      </c>
    </row>
    <row r="13680" spans="1:15" x14ac:dyDescent="0.25">
      <c r="A13680">
        <v>13679</v>
      </c>
      <c r="B13680">
        <v>2</v>
      </c>
      <c r="C13680" s="1">
        <v>24458</v>
      </c>
      <c r="D13680">
        <v>0</v>
      </c>
      <c r="E13680">
        <v>0</v>
      </c>
      <c r="F13680" t="s">
        <v>29</v>
      </c>
      <c r="G13680" s="1">
        <v>38525</v>
      </c>
      <c r="H13680">
        <v>2</v>
      </c>
      <c r="J13680">
        <v>10</v>
      </c>
      <c r="K13680">
        <v>13907</v>
      </c>
      <c r="L13680" s="1">
        <v>366</v>
      </c>
      <c r="M13680" s="2">
        <f t="shared" si="639"/>
        <v>38.513888888888886</v>
      </c>
      <c r="N13680" s="2" t="str">
        <f t="shared" si="640"/>
        <v/>
      </c>
      <c r="O13680" s="2" t="str">
        <f t="shared" si="641"/>
        <v/>
      </c>
    </row>
    <row r="13681" spans="1:15" x14ac:dyDescent="0.25">
      <c r="A13681">
        <v>13680</v>
      </c>
      <c r="B13681">
        <v>2</v>
      </c>
      <c r="C13681" s="1">
        <v>17896</v>
      </c>
      <c r="D13681">
        <v>3320</v>
      </c>
      <c r="E13681">
        <v>0</v>
      </c>
      <c r="F13681" t="s">
        <v>16</v>
      </c>
      <c r="G13681" s="1">
        <v>38526</v>
      </c>
      <c r="H13681">
        <v>0</v>
      </c>
      <c r="J13681">
        <v>21</v>
      </c>
      <c r="K13681">
        <v>88881</v>
      </c>
      <c r="L13681" s="1">
        <v>366</v>
      </c>
      <c r="M13681" s="2">
        <f t="shared" si="639"/>
        <v>56.483333333333334</v>
      </c>
      <c r="N13681" s="2" t="str">
        <f t="shared" si="640"/>
        <v/>
      </c>
      <c r="O13681" s="2" t="str">
        <f t="shared" si="641"/>
        <v/>
      </c>
    </row>
    <row r="13682" spans="1:15" x14ac:dyDescent="0.25">
      <c r="A13682">
        <v>13681</v>
      </c>
      <c r="B13682">
        <v>3</v>
      </c>
      <c r="C13682" s="1">
        <v>19032</v>
      </c>
      <c r="D13682">
        <v>0</v>
      </c>
      <c r="E13682">
        <v>0</v>
      </c>
      <c r="F13682" t="s">
        <v>13</v>
      </c>
      <c r="G13682" s="1">
        <v>38526</v>
      </c>
      <c r="H13682">
        <v>0</v>
      </c>
      <c r="J13682">
        <v>25</v>
      </c>
      <c r="K13682">
        <v>88882</v>
      </c>
      <c r="L13682" s="1">
        <v>366</v>
      </c>
      <c r="M13682" s="2">
        <f t="shared" si="639"/>
        <v>53.375</v>
      </c>
      <c r="N13682" s="2" t="str">
        <f t="shared" si="640"/>
        <v/>
      </c>
      <c r="O13682" s="2" t="str">
        <f t="shared" si="641"/>
        <v/>
      </c>
    </row>
    <row r="13683" spans="1:15" x14ac:dyDescent="0.25">
      <c r="A13683">
        <v>13682</v>
      </c>
      <c r="B13683">
        <v>3</v>
      </c>
      <c r="C13683" s="1">
        <v>18491</v>
      </c>
      <c r="D13683">
        <v>0</v>
      </c>
      <c r="E13683">
        <v>0</v>
      </c>
      <c r="F13683" t="s">
        <v>13</v>
      </c>
      <c r="G13683" s="1">
        <v>38527</v>
      </c>
      <c r="H13683">
        <v>0</v>
      </c>
      <c r="J13683">
        <v>25</v>
      </c>
      <c r="K13683">
        <v>88882</v>
      </c>
      <c r="L13683" s="1">
        <v>366</v>
      </c>
      <c r="M13683" s="2">
        <f t="shared" si="639"/>
        <v>54.855555555555554</v>
      </c>
      <c r="N13683" s="2" t="str">
        <f t="shared" si="640"/>
        <v/>
      </c>
      <c r="O13683" s="2" t="str">
        <f t="shared" si="641"/>
        <v/>
      </c>
    </row>
    <row r="13684" spans="1:15" x14ac:dyDescent="0.25">
      <c r="A13684">
        <v>13683</v>
      </c>
      <c r="B13684">
        <v>3</v>
      </c>
      <c r="C13684" s="1">
        <v>20369</v>
      </c>
      <c r="D13684">
        <v>0</v>
      </c>
      <c r="E13684">
        <v>2</v>
      </c>
      <c r="F13684" t="s">
        <v>14</v>
      </c>
      <c r="G13684" s="1">
        <v>38527</v>
      </c>
      <c r="H13684">
        <v>2</v>
      </c>
      <c r="J13684">
        <v>10</v>
      </c>
      <c r="K13684">
        <v>10107</v>
      </c>
      <c r="L13684" s="1">
        <v>366</v>
      </c>
      <c r="M13684" s="2">
        <f t="shared" si="639"/>
        <v>49.713888888888889</v>
      </c>
      <c r="N13684" s="2" t="str">
        <f t="shared" si="640"/>
        <v/>
      </c>
      <c r="O13684" s="2" t="str">
        <f t="shared" si="641"/>
        <v/>
      </c>
    </row>
    <row r="13685" spans="1:15" x14ac:dyDescent="0.25">
      <c r="A13685">
        <v>13684</v>
      </c>
      <c r="B13685">
        <v>3</v>
      </c>
      <c r="C13685" s="1">
        <v>18177</v>
      </c>
      <c r="D13685">
        <v>0</v>
      </c>
      <c r="E13685">
        <v>0</v>
      </c>
      <c r="F13685" t="s">
        <v>13</v>
      </c>
      <c r="G13685" s="1">
        <v>38530</v>
      </c>
      <c r="H13685">
        <v>0</v>
      </c>
      <c r="J13685">
        <v>25</v>
      </c>
      <c r="K13685">
        <v>88882</v>
      </c>
      <c r="L13685" s="1">
        <v>366</v>
      </c>
      <c r="M13685" s="2">
        <f t="shared" si="639"/>
        <v>55.725000000000001</v>
      </c>
      <c r="N13685" s="2" t="str">
        <f t="shared" si="640"/>
        <v/>
      </c>
      <c r="O13685" s="2" t="str">
        <f t="shared" si="641"/>
        <v/>
      </c>
    </row>
    <row r="13686" spans="1:15" x14ac:dyDescent="0.25">
      <c r="A13686">
        <v>13685</v>
      </c>
      <c r="B13686">
        <v>2</v>
      </c>
      <c r="C13686" s="1">
        <v>16538</v>
      </c>
      <c r="D13686">
        <v>0</v>
      </c>
      <c r="E13686">
        <v>0</v>
      </c>
      <c r="F13686" t="s">
        <v>13</v>
      </c>
      <c r="G13686" s="1">
        <v>38531</v>
      </c>
      <c r="H13686">
        <v>0</v>
      </c>
      <c r="J13686">
        <v>25</v>
      </c>
      <c r="K13686">
        <v>88882</v>
      </c>
      <c r="L13686" s="1">
        <v>366</v>
      </c>
      <c r="M13686" s="2">
        <f t="shared" si="639"/>
        <v>60.213888888888889</v>
      </c>
      <c r="N13686" s="2" t="str">
        <f t="shared" si="640"/>
        <v/>
      </c>
      <c r="O13686" s="2" t="str">
        <f t="shared" si="641"/>
        <v/>
      </c>
    </row>
    <row r="13687" spans="1:15" x14ac:dyDescent="0.25">
      <c r="A13687">
        <v>13686</v>
      </c>
      <c r="B13687">
        <v>4</v>
      </c>
      <c r="C13687" s="1">
        <v>22325</v>
      </c>
      <c r="D13687">
        <v>1737</v>
      </c>
      <c r="E13687">
        <v>0</v>
      </c>
      <c r="F13687" t="s">
        <v>20</v>
      </c>
      <c r="G13687" s="1">
        <v>38531</v>
      </c>
      <c r="H13687">
        <v>2</v>
      </c>
      <c r="J13687">
        <v>10</v>
      </c>
      <c r="K13687">
        <v>10107</v>
      </c>
      <c r="L13687" s="1">
        <v>366</v>
      </c>
      <c r="M13687" s="2">
        <f t="shared" si="639"/>
        <v>44.375</v>
      </c>
      <c r="N13687" s="2" t="str">
        <f t="shared" si="640"/>
        <v/>
      </c>
      <c r="O13687" s="2" t="str">
        <f t="shared" si="641"/>
        <v/>
      </c>
    </row>
    <row r="13688" spans="1:15" x14ac:dyDescent="0.25">
      <c r="A13688">
        <v>13687</v>
      </c>
      <c r="B13688">
        <v>3</v>
      </c>
      <c r="C13688" s="1">
        <v>26018</v>
      </c>
      <c r="D13688">
        <v>0</v>
      </c>
      <c r="E13688">
        <v>0</v>
      </c>
      <c r="F13688" t="s">
        <v>14</v>
      </c>
      <c r="G13688" s="1">
        <v>38531</v>
      </c>
      <c r="H13688">
        <v>2</v>
      </c>
      <c r="J13688">
        <v>10</v>
      </c>
      <c r="K13688">
        <v>16607</v>
      </c>
      <c r="L13688" s="1">
        <v>366</v>
      </c>
      <c r="M13688" s="2">
        <f t="shared" si="639"/>
        <v>34.255555555555553</v>
      </c>
      <c r="N13688" s="2" t="str">
        <f t="shared" si="640"/>
        <v/>
      </c>
      <c r="O13688" s="2" t="str">
        <f t="shared" si="641"/>
        <v/>
      </c>
    </row>
    <row r="13689" spans="1:15" x14ac:dyDescent="0.25">
      <c r="A13689">
        <v>13688</v>
      </c>
      <c r="B13689">
        <v>3</v>
      </c>
      <c r="C13689" s="1">
        <v>17027</v>
      </c>
      <c r="D13689">
        <v>0</v>
      </c>
      <c r="E13689">
        <v>0</v>
      </c>
      <c r="F13689" t="s">
        <v>13</v>
      </c>
      <c r="G13689" s="1">
        <v>38533</v>
      </c>
      <c r="H13689">
        <v>0</v>
      </c>
      <c r="J13689">
        <v>21</v>
      </c>
      <c r="K13689">
        <v>88882</v>
      </c>
      <c r="L13689" s="1">
        <v>366</v>
      </c>
      <c r="M13689" s="2">
        <f t="shared" si="639"/>
        <v>58.880555555555553</v>
      </c>
      <c r="N13689" s="2" t="str">
        <f t="shared" si="640"/>
        <v/>
      </c>
      <c r="O13689" s="2" t="str">
        <f t="shared" si="641"/>
        <v/>
      </c>
    </row>
    <row r="13690" spans="1:15" x14ac:dyDescent="0.25">
      <c r="A13690">
        <v>13689</v>
      </c>
      <c r="B13690">
        <v>2</v>
      </c>
      <c r="C13690" s="1">
        <v>15663</v>
      </c>
      <c r="D13690">
        <v>540</v>
      </c>
      <c r="E13690">
        <v>0</v>
      </c>
      <c r="F13690" t="s">
        <v>14</v>
      </c>
      <c r="G13690" s="1">
        <v>38533</v>
      </c>
      <c r="H13690">
        <v>0</v>
      </c>
      <c r="J13690">
        <v>21</v>
      </c>
      <c r="K13690">
        <v>88882</v>
      </c>
      <c r="L13690" s="1">
        <v>366</v>
      </c>
      <c r="M13690" s="2">
        <f t="shared" si="639"/>
        <v>62.616666666666667</v>
      </c>
      <c r="N13690" s="2" t="str">
        <f t="shared" si="640"/>
        <v/>
      </c>
      <c r="O13690" s="2" t="str">
        <f t="shared" si="641"/>
        <v/>
      </c>
    </row>
    <row r="13691" spans="1:15" x14ac:dyDescent="0.25">
      <c r="A13691">
        <v>13690</v>
      </c>
      <c r="B13691">
        <v>2</v>
      </c>
      <c r="C13691" s="1">
        <v>14255</v>
      </c>
      <c r="D13691">
        <v>0</v>
      </c>
      <c r="E13691">
        <v>0</v>
      </c>
      <c r="F13691" t="s">
        <v>13</v>
      </c>
      <c r="G13691" s="1">
        <v>38533</v>
      </c>
      <c r="H13691">
        <v>0</v>
      </c>
      <c r="J13691">
        <v>25</v>
      </c>
      <c r="K13691">
        <v>88882</v>
      </c>
      <c r="L13691" s="1">
        <v>366</v>
      </c>
      <c r="M13691" s="2">
        <f t="shared" si="639"/>
        <v>66.472222222222229</v>
      </c>
      <c r="N13691" s="2" t="str">
        <f t="shared" si="640"/>
        <v/>
      </c>
      <c r="O13691" s="2" t="str">
        <f t="shared" si="641"/>
        <v/>
      </c>
    </row>
    <row r="13692" spans="1:15" x14ac:dyDescent="0.25">
      <c r="A13692">
        <v>13691</v>
      </c>
      <c r="B13692">
        <v>4</v>
      </c>
      <c r="C13692" s="1">
        <v>27407</v>
      </c>
      <c r="D13692">
        <v>1435</v>
      </c>
      <c r="E13692">
        <v>0</v>
      </c>
      <c r="F13692" t="s">
        <v>29</v>
      </c>
      <c r="G13692" s="1">
        <v>38533</v>
      </c>
      <c r="H13692">
        <v>2</v>
      </c>
      <c r="J13692">
        <v>10</v>
      </c>
      <c r="K13692">
        <v>15607</v>
      </c>
      <c r="L13692" s="1">
        <v>366</v>
      </c>
      <c r="M13692" s="2">
        <f t="shared" si="639"/>
        <v>30.463888888888889</v>
      </c>
      <c r="N13692" s="2" t="str">
        <f t="shared" si="640"/>
        <v/>
      </c>
      <c r="O13692" s="2" t="str">
        <f t="shared" si="641"/>
        <v/>
      </c>
    </row>
    <row r="13693" spans="1:15" x14ac:dyDescent="0.25">
      <c r="A13693">
        <v>13692</v>
      </c>
      <c r="B13693">
        <v>2</v>
      </c>
      <c r="C13693" s="1">
        <v>18080</v>
      </c>
      <c r="D13693">
        <v>0</v>
      </c>
      <c r="E13693">
        <v>0</v>
      </c>
      <c r="F13693" t="s">
        <v>14</v>
      </c>
      <c r="G13693" s="1">
        <v>38533</v>
      </c>
      <c r="H13693">
        <v>2</v>
      </c>
      <c r="J13693">
        <v>10</v>
      </c>
      <c r="K13693">
        <v>13507</v>
      </c>
      <c r="L13693" s="1">
        <v>366</v>
      </c>
      <c r="M13693" s="2">
        <f t="shared" si="639"/>
        <v>55.99722222222222</v>
      </c>
      <c r="N13693" s="2" t="str">
        <f t="shared" si="640"/>
        <v/>
      </c>
      <c r="O13693" s="2" t="str">
        <f t="shared" si="641"/>
        <v/>
      </c>
    </row>
    <row r="13694" spans="1:15" x14ac:dyDescent="0.25">
      <c r="A13694">
        <v>13693</v>
      </c>
      <c r="B13694">
        <v>2</v>
      </c>
      <c r="C13694" s="1">
        <v>15254</v>
      </c>
      <c r="D13694">
        <v>0</v>
      </c>
      <c r="E13694">
        <v>0</v>
      </c>
      <c r="F13694" t="s">
        <v>13</v>
      </c>
      <c r="G13694" s="1">
        <v>38534</v>
      </c>
      <c r="H13694">
        <v>0</v>
      </c>
      <c r="J13694">
        <v>21</v>
      </c>
      <c r="K13694">
        <v>88882</v>
      </c>
      <c r="L13694" s="1">
        <v>366</v>
      </c>
      <c r="M13694" s="2">
        <f t="shared" si="639"/>
        <v>63.738888888888887</v>
      </c>
      <c r="N13694" s="2" t="str">
        <f t="shared" si="640"/>
        <v/>
      </c>
      <c r="O13694" s="2" t="str">
        <f t="shared" si="641"/>
        <v/>
      </c>
    </row>
    <row r="13695" spans="1:15" x14ac:dyDescent="0.25">
      <c r="A13695">
        <v>13694</v>
      </c>
      <c r="B13695">
        <v>2</v>
      </c>
      <c r="C13695" s="1">
        <v>17305</v>
      </c>
      <c r="D13695">
        <v>0</v>
      </c>
      <c r="E13695">
        <v>0</v>
      </c>
      <c r="F13695" t="s">
        <v>13</v>
      </c>
      <c r="G13695" s="1">
        <v>38537</v>
      </c>
      <c r="H13695">
        <v>0</v>
      </c>
      <c r="J13695">
        <v>25</v>
      </c>
      <c r="K13695">
        <v>88882</v>
      </c>
      <c r="L13695" s="1">
        <v>366</v>
      </c>
      <c r="M13695" s="2">
        <f t="shared" si="639"/>
        <v>58.12777777777778</v>
      </c>
      <c r="N13695" s="2" t="str">
        <f t="shared" si="640"/>
        <v/>
      </c>
      <c r="O13695" s="2" t="str">
        <f t="shared" si="641"/>
        <v/>
      </c>
    </row>
    <row r="13696" spans="1:15" x14ac:dyDescent="0.25">
      <c r="A13696">
        <v>13695</v>
      </c>
      <c r="B13696">
        <v>3</v>
      </c>
      <c r="C13696" s="1">
        <v>29313</v>
      </c>
      <c r="D13696">
        <v>0</v>
      </c>
      <c r="E13696">
        <v>0</v>
      </c>
      <c r="F13696" t="s">
        <v>20</v>
      </c>
      <c r="G13696" s="1">
        <v>38537</v>
      </c>
      <c r="H13696">
        <v>2</v>
      </c>
      <c r="J13696">
        <v>10</v>
      </c>
      <c r="K13696">
        <v>11907</v>
      </c>
      <c r="L13696" s="1">
        <v>366</v>
      </c>
      <c r="M13696" s="2">
        <f t="shared" si="639"/>
        <v>25.255555555555556</v>
      </c>
      <c r="N13696" s="2" t="str">
        <f t="shared" si="640"/>
        <v/>
      </c>
      <c r="O13696" s="2" t="str">
        <f t="shared" si="641"/>
        <v/>
      </c>
    </row>
    <row r="13697" spans="1:15" x14ac:dyDescent="0.25">
      <c r="A13697">
        <v>13696</v>
      </c>
      <c r="B13697">
        <v>2</v>
      </c>
      <c r="C13697" s="1">
        <v>30006</v>
      </c>
      <c r="D13697">
        <v>1450</v>
      </c>
      <c r="E13697">
        <v>0</v>
      </c>
      <c r="F13697" t="s">
        <v>26</v>
      </c>
      <c r="G13697" s="1">
        <v>38538</v>
      </c>
      <c r="H13697">
        <v>0</v>
      </c>
      <c r="J13697">
        <v>21</v>
      </c>
      <c r="K13697">
        <v>88881</v>
      </c>
      <c r="L13697" s="1">
        <v>366</v>
      </c>
      <c r="M13697" s="2">
        <f t="shared" si="639"/>
        <v>23.363888888888887</v>
      </c>
      <c r="N13697" s="2" t="str">
        <f t="shared" si="640"/>
        <v/>
      </c>
      <c r="O13697" s="2" t="str">
        <f t="shared" si="641"/>
        <v/>
      </c>
    </row>
    <row r="13698" spans="1:15" x14ac:dyDescent="0.25">
      <c r="A13698">
        <v>13697</v>
      </c>
      <c r="B13698">
        <v>2</v>
      </c>
      <c r="C13698" s="1">
        <v>28445</v>
      </c>
      <c r="D13698">
        <v>1450</v>
      </c>
      <c r="E13698">
        <v>0</v>
      </c>
      <c r="F13698" t="s">
        <v>20</v>
      </c>
      <c r="G13698" s="1">
        <v>38538</v>
      </c>
      <c r="H13698">
        <v>2</v>
      </c>
      <c r="J13698">
        <v>10</v>
      </c>
      <c r="K13698">
        <v>14607</v>
      </c>
      <c r="L13698" s="1">
        <v>366</v>
      </c>
      <c r="M13698" s="2">
        <f t="shared" si="639"/>
        <v>27.636111111111113</v>
      </c>
      <c r="N13698" s="2" t="str">
        <f t="shared" si="640"/>
        <v/>
      </c>
      <c r="O13698" s="2" t="str">
        <f t="shared" si="641"/>
        <v/>
      </c>
    </row>
    <row r="13699" spans="1:15" x14ac:dyDescent="0.25">
      <c r="A13699">
        <v>13698</v>
      </c>
      <c r="B13699">
        <v>4</v>
      </c>
      <c r="C13699" s="1">
        <v>28539</v>
      </c>
      <c r="D13699">
        <v>0</v>
      </c>
      <c r="E13699">
        <v>0</v>
      </c>
      <c r="F13699" t="s">
        <v>26</v>
      </c>
      <c r="G13699" s="1">
        <v>38539</v>
      </c>
      <c r="H13699">
        <v>2</v>
      </c>
      <c r="J13699">
        <v>10</v>
      </c>
      <c r="K13699">
        <v>10107</v>
      </c>
      <c r="L13699" s="1">
        <v>366</v>
      </c>
      <c r="M13699" s="2">
        <f t="shared" si="639"/>
        <v>27.383333333333333</v>
      </c>
      <c r="N13699" s="2" t="str">
        <f t="shared" si="640"/>
        <v/>
      </c>
      <c r="O13699" s="2" t="str">
        <f t="shared" si="641"/>
        <v/>
      </c>
    </row>
    <row r="13700" spans="1:15" x14ac:dyDescent="0.25">
      <c r="A13700">
        <v>13699</v>
      </c>
      <c r="B13700">
        <v>4</v>
      </c>
      <c r="C13700" s="1">
        <v>30783</v>
      </c>
      <c r="D13700">
        <v>1200</v>
      </c>
      <c r="E13700">
        <v>0</v>
      </c>
      <c r="F13700" t="s">
        <v>20</v>
      </c>
      <c r="G13700" s="1">
        <v>38540</v>
      </c>
      <c r="H13700">
        <v>2</v>
      </c>
      <c r="J13700">
        <v>10</v>
      </c>
      <c r="K13700">
        <v>15707</v>
      </c>
      <c r="L13700" s="1">
        <v>366</v>
      </c>
      <c r="M13700" s="2">
        <f t="shared" si="639"/>
        <v>21.238888888888887</v>
      </c>
      <c r="N13700" s="2" t="str">
        <f t="shared" si="640"/>
        <v/>
      </c>
      <c r="O13700" s="2" t="str">
        <f t="shared" si="641"/>
        <v/>
      </c>
    </row>
    <row r="13701" spans="1:15" x14ac:dyDescent="0.25">
      <c r="A13701">
        <v>13700</v>
      </c>
      <c r="B13701">
        <v>4</v>
      </c>
      <c r="C13701" s="1">
        <v>29367</v>
      </c>
      <c r="D13701">
        <v>0</v>
      </c>
      <c r="E13701">
        <v>0</v>
      </c>
      <c r="F13701" t="s">
        <v>20</v>
      </c>
      <c r="G13701" s="1">
        <v>38540</v>
      </c>
      <c r="H13701">
        <v>2</v>
      </c>
      <c r="J13701">
        <v>10</v>
      </c>
      <c r="K13701">
        <v>13807</v>
      </c>
      <c r="L13701" s="1">
        <v>366</v>
      </c>
      <c r="M13701" s="2">
        <f t="shared" ref="M13701:M13764" si="642">DAYS360(C13701,G13701,TRUE)/360</f>
        <v>25.113888888888887</v>
      </c>
      <c r="N13701" s="2" t="str">
        <f t="shared" ref="N13701:N13764" si="643">IF(DAYS360(C13701,L13701)/360&gt;0,DAYS360(C13701,L13701)/360,"")</f>
        <v/>
      </c>
      <c r="O13701" s="2" t="str">
        <f t="shared" ref="O13701:O13764" si="644">IF(N13701="","",N13701-M13701)</f>
        <v/>
      </c>
    </row>
    <row r="13702" spans="1:15" x14ac:dyDescent="0.25">
      <c r="A13702">
        <v>13701</v>
      </c>
      <c r="B13702">
        <v>2</v>
      </c>
      <c r="C13702" s="1">
        <v>16059</v>
      </c>
      <c r="D13702">
        <v>2359</v>
      </c>
      <c r="E13702">
        <v>0</v>
      </c>
      <c r="F13702" t="s">
        <v>21</v>
      </c>
      <c r="G13702" s="1">
        <v>38540</v>
      </c>
      <c r="H13702">
        <v>0</v>
      </c>
      <c r="J13702">
        <v>21</v>
      </c>
      <c r="K13702">
        <v>88881</v>
      </c>
      <c r="L13702" s="1">
        <v>366</v>
      </c>
      <c r="M13702" s="2">
        <f t="shared" si="642"/>
        <v>61.55</v>
      </c>
      <c r="N13702" s="2" t="str">
        <f t="shared" si="643"/>
        <v/>
      </c>
      <c r="O13702" s="2" t="str">
        <f t="shared" si="644"/>
        <v/>
      </c>
    </row>
    <row r="13703" spans="1:15" x14ac:dyDescent="0.25">
      <c r="A13703">
        <v>13702</v>
      </c>
      <c r="B13703">
        <v>2</v>
      </c>
      <c r="C13703" s="1">
        <v>26146</v>
      </c>
      <c r="D13703">
        <v>1366</v>
      </c>
      <c r="E13703">
        <v>1</v>
      </c>
      <c r="F13703" t="s">
        <v>18</v>
      </c>
      <c r="G13703" s="1">
        <v>38541</v>
      </c>
      <c r="H13703">
        <v>0</v>
      </c>
      <c r="J13703">
        <v>21</v>
      </c>
      <c r="K13703">
        <v>88881</v>
      </c>
      <c r="L13703" s="1">
        <v>366</v>
      </c>
      <c r="M13703" s="2">
        <f t="shared" si="642"/>
        <v>33.93611111111111</v>
      </c>
      <c r="N13703" s="2" t="str">
        <f t="shared" si="643"/>
        <v/>
      </c>
      <c r="O13703" s="2" t="str">
        <f t="shared" si="644"/>
        <v/>
      </c>
    </row>
    <row r="13704" spans="1:15" x14ac:dyDescent="0.25">
      <c r="A13704">
        <v>13703</v>
      </c>
      <c r="B13704">
        <v>3</v>
      </c>
      <c r="C13704" s="1">
        <v>26025</v>
      </c>
      <c r="D13704">
        <v>0</v>
      </c>
      <c r="E13704">
        <v>0</v>
      </c>
      <c r="F13704" t="s">
        <v>13</v>
      </c>
      <c r="G13704" s="1">
        <v>38541</v>
      </c>
      <c r="H13704">
        <v>0</v>
      </c>
      <c r="J13704">
        <v>23</v>
      </c>
      <c r="K13704">
        <v>88883</v>
      </c>
      <c r="L13704" s="1">
        <v>366</v>
      </c>
      <c r="M13704" s="2">
        <f t="shared" si="642"/>
        <v>34.266666666666666</v>
      </c>
      <c r="N13704" s="2" t="str">
        <f t="shared" si="643"/>
        <v/>
      </c>
      <c r="O13704" s="2" t="str">
        <f t="shared" si="644"/>
        <v/>
      </c>
    </row>
    <row r="13705" spans="1:15" x14ac:dyDescent="0.25">
      <c r="A13705">
        <v>13704</v>
      </c>
      <c r="B13705">
        <v>4</v>
      </c>
      <c r="C13705" s="1">
        <v>29904</v>
      </c>
      <c r="D13705">
        <v>0</v>
      </c>
      <c r="E13705">
        <v>0</v>
      </c>
      <c r="F13705" t="s">
        <v>26</v>
      </c>
      <c r="G13705" s="1">
        <v>38541</v>
      </c>
      <c r="H13705">
        <v>2</v>
      </c>
      <c r="J13705">
        <v>10</v>
      </c>
      <c r="K13705">
        <v>13607</v>
      </c>
      <c r="L13705" s="1">
        <v>366</v>
      </c>
      <c r="M13705" s="2">
        <f t="shared" si="642"/>
        <v>23.65</v>
      </c>
      <c r="N13705" s="2" t="str">
        <f t="shared" si="643"/>
        <v/>
      </c>
      <c r="O13705" s="2" t="str">
        <f t="shared" si="644"/>
        <v/>
      </c>
    </row>
    <row r="13706" spans="1:15" x14ac:dyDescent="0.25">
      <c r="A13706">
        <v>13705</v>
      </c>
      <c r="B13706">
        <v>2</v>
      </c>
      <c r="C13706" s="1">
        <v>24985</v>
      </c>
      <c r="D13706">
        <v>0</v>
      </c>
      <c r="E13706">
        <v>0</v>
      </c>
      <c r="F13706" t="s">
        <v>20</v>
      </c>
      <c r="G13706" s="1">
        <v>38545</v>
      </c>
      <c r="H13706">
        <v>2</v>
      </c>
      <c r="J13706">
        <v>10</v>
      </c>
      <c r="K13706">
        <v>13607</v>
      </c>
      <c r="L13706" s="1">
        <v>366</v>
      </c>
      <c r="M13706" s="2">
        <f t="shared" si="642"/>
        <v>37.125</v>
      </c>
      <c r="N13706" s="2" t="str">
        <f t="shared" si="643"/>
        <v/>
      </c>
      <c r="O13706" s="2" t="str">
        <f t="shared" si="644"/>
        <v/>
      </c>
    </row>
    <row r="13707" spans="1:15" x14ac:dyDescent="0.25">
      <c r="A13707">
        <v>13706</v>
      </c>
      <c r="B13707">
        <v>4</v>
      </c>
      <c r="C13707" s="1">
        <v>30653</v>
      </c>
      <c r="D13707">
        <v>0</v>
      </c>
      <c r="E13707">
        <v>0</v>
      </c>
      <c r="F13707" t="s">
        <v>20</v>
      </c>
      <c r="G13707" s="1">
        <v>38546</v>
      </c>
      <c r="H13707">
        <v>2</v>
      </c>
      <c r="J13707">
        <v>10</v>
      </c>
      <c r="K13707">
        <v>10107</v>
      </c>
      <c r="L13707" s="1">
        <v>366</v>
      </c>
      <c r="M13707" s="2">
        <f t="shared" si="642"/>
        <v>21.611111111111111</v>
      </c>
      <c r="N13707" s="2" t="str">
        <f t="shared" si="643"/>
        <v/>
      </c>
      <c r="O13707" s="2" t="str">
        <f t="shared" si="644"/>
        <v/>
      </c>
    </row>
    <row r="13708" spans="1:15" x14ac:dyDescent="0.25">
      <c r="A13708">
        <v>13707</v>
      </c>
      <c r="B13708">
        <v>2</v>
      </c>
      <c r="C13708" s="1">
        <v>27945</v>
      </c>
      <c r="D13708">
        <v>0</v>
      </c>
      <c r="E13708">
        <v>0</v>
      </c>
      <c r="F13708" t="s">
        <v>20</v>
      </c>
      <c r="G13708" s="1">
        <v>38546</v>
      </c>
      <c r="H13708">
        <v>2</v>
      </c>
      <c r="J13708">
        <v>10</v>
      </c>
      <c r="K13708">
        <v>10107</v>
      </c>
      <c r="L13708" s="1">
        <v>366</v>
      </c>
      <c r="M13708" s="2">
        <f t="shared" si="642"/>
        <v>29.024999999999999</v>
      </c>
      <c r="N13708" s="2" t="str">
        <f t="shared" si="643"/>
        <v/>
      </c>
      <c r="O13708" s="2" t="str">
        <f t="shared" si="644"/>
        <v/>
      </c>
    </row>
    <row r="13709" spans="1:15" x14ac:dyDescent="0.25">
      <c r="A13709">
        <v>13708</v>
      </c>
      <c r="B13709">
        <v>4</v>
      </c>
      <c r="C13709" s="1">
        <v>27135</v>
      </c>
      <c r="D13709">
        <v>0</v>
      </c>
      <c r="E13709">
        <v>0</v>
      </c>
      <c r="F13709" t="s">
        <v>26</v>
      </c>
      <c r="G13709" s="1">
        <v>38546</v>
      </c>
      <c r="H13709">
        <v>2</v>
      </c>
      <c r="J13709">
        <v>10</v>
      </c>
      <c r="K13709">
        <v>10107</v>
      </c>
      <c r="L13709" s="1">
        <v>366</v>
      </c>
      <c r="M13709" s="2">
        <f t="shared" si="642"/>
        <v>31.241666666666667</v>
      </c>
      <c r="N13709" s="2" t="str">
        <f t="shared" si="643"/>
        <v/>
      </c>
      <c r="O13709" s="2" t="str">
        <f t="shared" si="644"/>
        <v/>
      </c>
    </row>
    <row r="13710" spans="1:15" x14ac:dyDescent="0.25">
      <c r="A13710">
        <v>13709</v>
      </c>
      <c r="B13710">
        <v>3</v>
      </c>
      <c r="C13710" s="1">
        <v>24092</v>
      </c>
      <c r="D13710">
        <v>0</v>
      </c>
      <c r="E13710">
        <v>0</v>
      </c>
      <c r="F13710" t="s">
        <v>14</v>
      </c>
      <c r="G13710" s="1">
        <v>38546</v>
      </c>
      <c r="H13710">
        <v>2</v>
      </c>
      <c r="J13710">
        <v>10</v>
      </c>
      <c r="K13710">
        <v>10107</v>
      </c>
      <c r="L13710" s="1">
        <v>366</v>
      </c>
      <c r="M13710" s="2">
        <f t="shared" si="642"/>
        <v>39.575000000000003</v>
      </c>
      <c r="N13710" s="2" t="str">
        <f t="shared" si="643"/>
        <v/>
      </c>
      <c r="O13710" s="2" t="str">
        <f t="shared" si="644"/>
        <v/>
      </c>
    </row>
    <row r="13711" spans="1:15" x14ac:dyDescent="0.25">
      <c r="A13711">
        <v>13710</v>
      </c>
      <c r="B13711">
        <v>4</v>
      </c>
      <c r="C13711" s="1">
        <v>26688</v>
      </c>
      <c r="D13711">
        <v>1700</v>
      </c>
      <c r="E13711">
        <v>0</v>
      </c>
      <c r="F13711" t="s">
        <v>29</v>
      </c>
      <c r="G13711" s="1">
        <v>38546</v>
      </c>
      <c r="H13711">
        <v>2</v>
      </c>
      <c r="J13711">
        <v>10</v>
      </c>
      <c r="K13711">
        <v>17807</v>
      </c>
      <c r="L13711" s="1">
        <v>366</v>
      </c>
      <c r="M13711" s="2">
        <f t="shared" si="642"/>
        <v>32.469444444444441</v>
      </c>
      <c r="N13711" s="2" t="str">
        <f t="shared" si="643"/>
        <v/>
      </c>
      <c r="O13711" s="2" t="str">
        <f t="shared" si="644"/>
        <v/>
      </c>
    </row>
    <row r="13712" spans="1:15" x14ac:dyDescent="0.25">
      <c r="A13712">
        <v>13711</v>
      </c>
      <c r="B13712">
        <v>2</v>
      </c>
      <c r="C13712" s="1">
        <v>25506</v>
      </c>
      <c r="D13712">
        <v>0</v>
      </c>
      <c r="E13712">
        <v>0</v>
      </c>
      <c r="F13712" t="s">
        <v>20</v>
      </c>
      <c r="G13712" s="1">
        <v>38546</v>
      </c>
      <c r="H13712">
        <v>2</v>
      </c>
      <c r="J13712">
        <v>10</v>
      </c>
      <c r="K13712">
        <v>10207</v>
      </c>
      <c r="L13712" s="1">
        <v>366</v>
      </c>
      <c r="M13712" s="2">
        <f t="shared" si="642"/>
        <v>35.702777777777776</v>
      </c>
      <c r="N13712" s="2" t="str">
        <f t="shared" si="643"/>
        <v/>
      </c>
      <c r="O13712" s="2" t="str">
        <f t="shared" si="644"/>
        <v/>
      </c>
    </row>
    <row r="13713" spans="1:15" x14ac:dyDescent="0.25">
      <c r="A13713">
        <v>13712</v>
      </c>
      <c r="B13713">
        <v>4</v>
      </c>
      <c r="C13713" s="1">
        <v>32008</v>
      </c>
      <c r="D13713">
        <v>0</v>
      </c>
      <c r="E13713">
        <v>0</v>
      </c>
      <c r="F13713" t="s">
        <v>20</v>
      </c>
      <c r="G13713" s="1">
        <v>38548</v>
      </c>
      <c r="H13713">
        <v>2</v>
      </c>
      <c r="J13713">
        <v>21</v>
      </c>
      <c r="K13713">
        <v>10107</v>
      </c>
      <c r="L13713" s="1">
        <v>366</v>
      </c>
      <c r="M13713" s="2">
        <f t="shared" si="642"/>
        <v>17.905555555555555</v>
      </c>
      <c r="N13713" s="2" t="str">
        <f t="shared" si="643"/>
        <v/>
      </c>
      <c r="O13713" s="2" t="str">
        <f t="shared" si="644"/>
        <v/>
      </c>
    </row>
    <row r="13714" spans="1:15" x14ac:dyDescent="0.25">
      <c r="A13714">
        <v>13713</v>
      </c>
      <c r="B13714">
        <v>3</v>
      </c>
      <c r="C13714" s="1">
        <v>26304</v>
      </c>
      <c r="D13714">
        <v>0</v>
      </c>
      <c r="E13714">
        <v>0</v>
      </c>
      <c r="F13714" t="s">
        <v>14</v>
      </c>
      <c r="G13714" s="1">
        <v>38548</v>
      </c>
      <c r="H13714">
        <v>2</v>
      </c>
      <c r="J13714">
        <v>10</v>
      </c>
      <c r="K13714">
        <v>18707</v>
      </c>
      <c r="L13714" s="1">
        <v>366</v>
      </c>
      <c r="M13714" s="2">
        <f t="shared" si="642"/>
        <v>33.524999999999999</v>
      </c>
      <c r="N13714" s="2" t="str">
        <f t="shared" si="643"/>
        <v/>
      </c>
      <c r="O13714" s="2" t="str">
        <f t="shared" si="644"/>
        <v/>
      </c>
    </row>
    <row r="13715" spans="1:15" x14ac:dyDescent="0.25">
      <c r="A13715">
        <v>13714</v>
      </c>
      <c r="B13715">
        <v>3</v>
      </c>
      <c r="C13715" s="1">
        <v>27120</v>
      </c>
      <c r="D13715">
        <v>0</v>
      </c>
      <c r="E13715">
        <v>0</v>
      </c>
      <c r="F13715" t="s">
        <v>14</v>
      </c>
      <c r="G13715" s="1">
        <v>38548</v>
      </c>
      <c r="H13715">
        <v>2</v>
      </c>
      <c r="J13715">
        <v>10</v>
      </c>
      <c r="K13715">
        <v>10807</v>
      </c>
      <c r="L13715" s="1">
        <v>366</v>
      </c>
      <c r="M13715" s="2">
        <f t="shared" si="642"/>
        <v>31.288888888888888</v>
      </c>
      <c r="N13715" s="2" t="str">
        <f t="shared" si="643"/>
        <v/>
      </c>
      <c r="O13715" s="2" t="str">
        <f t="shared" si="644"/>
        <v/>
      </c>
    </row>
    <row r="13716" spans="1:15" x14ac:dyDescent="0.25">
      <c r="A13716">
        <v>13715</v>
      </c>
      <c r="B13716">
        <v>2</v>
      </c>
      <c r="C13716" s="1">
        <v>18992</v>
      </c>
      <c r="D13716">
        <v>3000</v>
      </c>
      <c r="E13716">
        <v>2</v>
      </c>
      <c r="F13716" t="s">
        <v>28</v>
      </c>
      <c r="G13716" s="1">
        <v>38548</v>
      </c>
      <c r="H13716">
        <v>0</v>
      </c>
      <c r="J13716">
        <v>21</v>
      </c>
      <c r="K13716">
        <v>88881</v>
      </c>
      <c r="L13716" s="1">
        <v>366</v>
      </c>
      <c r="M13716" s="2">
        <f t="shared" si="642"/>
        <v>53.541666666666664</v>
      </c>
      <c r="N13716" s="2" t="str">
        <f t="shared" si="643"/>
        <v/>
      </c>
      <c r="O13716" s="2" t="str">
        <f t="shared" si="644"/>
        <v/>
      </c>
    </row>
    <row r="13717" spans="1:15" x14ac:dyDescent="0.25">
      <c r="A13717">
        <v>13716</v>
      </c>
      <c r="B13717">
        <v>2</v>
      </c>
      <c r="C13717" s="1">
        <v>21402</v>
      </c>
      <c r="D13717">
        <v>2500</v>
      </c>
      <c r="E13717">
        <v>0</v>
      </c>
      <c r="F13717" t="s">
        <v>18</v>
      </c>
      <c r="G13717" s="1">
        <v>38551</v>
      </c>
      <c r="H13717">
        <v>0</v>
      </c>
      <c r="J13717">
        <v>21</v>
      </c>
      <c r="K13717">
        <v>88881</v>
      </c>
      <c r="L13717" s="1">
        <v>366</v>
      </c>
      <c r="M13717" s="2">
        <f t="shared" si="642"/>
        <v>46.952777777777776</v>
      </c>
      <c r="N13717" s="2" t="str">
        <f t="shared" si="643"/>
        <v/>
      </c>
      <c r="O13717" s="2" t="str">
        <f t="shared" si="644"/>
        <v/>
      </c>
    </row>
    <row r="13718" spans="1:15" x14ac:dyDescent="0.25">
      <c r="A13718">
        <v>13717</v>
      </c>
      <c r="B13718">
        <v>3</v>
      </c>
      <c r="C13718" s="1">
        <v>25116</v>
      </c>
      <c r="D13718">
        <v>0</v>
      </c>
      <c r="E13718">
        <v>0</v>
      </c>
      <c r="F13718" t="s">
        <v>13</v>
      </c>
      <c r="G13718" s="1">
        <v>38551</v>
      </c>
      <c r="H13718">
        <v>0</v>
      </c>
      <c r="J13718">
        <v>21</v>
      </c>
      <c r="K13718">
        <v>88882</v>
      </c>
      <c r="L13718" s="1">
        <v>366</v>
      </c>
      <c r="M13718" s="2">
        <f t="shared" si="642"/>
        <v>36.786111111111111</v>
      </c>
      <c r="N13718" s="2" t="str">
        <f t="shared" si="643"/>
        <v/>
      </c>
      <c r="O13718" s="2" t="str">
        <f t="shared" si="644"/>
        <v/>
      </c>
    </row>
    <row r="13719" spans="1:15" x14ac:dyDescent="0.25">
      <c r="A13719">
        <v>13718</v>
      </c>
      <c r="B13719">
        <v>2</v>
      </c>
      <c r="C13719" s="1">
        <v>29728</v>
      </c>
      <c r="D13719">
        <v>2680</v>
      </c>
      <c r="E13719">
        <v>0</v>
      </c>
      <c r="F13719" t="s">
        <v>29</v>
      </c>
      <c r="G13719" s="1">
        <v>38551</v>
      </c>
      <c r="H13719">
        <v>0</v>
      </c>
      <c r="J13719">
        <v>24</v>
      </c>
      <c r="K13719">
        <v>88884</v>
      </c>
      <c r="L13719" s="1">
        <v>366</v>
      </c>
      <c r="M13719" s="2">
        <f t="shared" si="642"/>
        <v>24.155555555555555</v>
      </c>
      <c r="N13719" s="2" t="str">
        <f t="shared" si="643"/>
        <v/>
      </c>
      <c r="O13719" s="2" t="str">
        <f t="shared" si="644"/>
        <v/>
      </c>
    </row>
    <row r="13720" spans="1:15" x14ac:dyDescent="0.25">
      <c r="A13720">
        <v>13719</v>
      </c>
      <c r="B13720">
        <v>3</v>
      </c>
      <c r="C13720" s="1">
        <v>21307</v>
      </c>
      <c r="D13720">
        <v>0</v>
      </c>
      <c r="E13720">
        <v>0</v>
      </c>
      <c r="F13720" t="s">
        <v>13</v>
      </c>
      <c r="G13720" s="1">
        <v>38552</v>
      </c>
      <c r="H13720">
        <v>0</v>
      </c>
      <c r="J13720">
        <v>21</v>
      </c>
      <c r="K13720">
        <v>88882</v>
      </c>
      <c r="L13720" s="1">
        <v>366</v>
      </c>
      <c r="M13720" s="2">
        <f t="shared" si="642"/>
        <v>47.213888888888889</v>
      </c>
      <c r="N13720" s="2" t="str">
        <f t="shared" si="643"/>
        <v/>
      </c>
      <c r="O13720" s="2" t="str">
        <f t="shared" si="644"/>
        <v/>
      </c>
    </row>
    <row r="13721" spans="1:15" x14ac:dyDescent="0.25">
      <c r="A13721">
        <v>13720</v>
      </c>
      <c r="B13721">
        <v>4</v>
      </c>
      <c r="C13721" s="1">
        <v>37611</v>
      </c>
      <c r="D13721">
        <v>0</v>
      </c>
      <c r="E13721">
        <v>0</v>
      </c>
      <c r="F13721" t="s">
        <v>20</v>
      </c>
      <c r="G13721" s="1">
        <v>38553</v>
      </c>
      <c r="H13721">
        <v>2</v>
      </c>
      <c r="J13721">
        <v>21</v>
      </c>
      <c r="K13721">
        <v>10107</v>
      </c>
      <c r="L13721" s="1">
        <v>366</v>
      </c>
      <c r="M13721" s="2">
        <f t="shared" si="642"/>
        <v>2.5805555555555557</v>
      </c>
      <c r="N13721" s="2" t="str">
        <f t="shared" si="643"/>
        <v/>
      </c>
      <c r="O13721" s="2" t="str">
        <f t="shared" si="644"/>
        <v/>
      </c>
    </row>
    <row r="13722" spans="1:15" x14ac:dyDescent="0.25">
      <c r="A13722">
        <v>13721</v>
      </c>
      <c r="B13722">
        <v>2</v>
      </c>
      <c r="C13722" s="1">
        <v>17017</v>
      </c>
      <c r="D13722">
        <v>0</v>
      </c>
      <c r="E13722">
        <v>0</v>
      </c>
      <c r="F13722" t="s">
        <v>13</v>
      </c>
      <c r="G13722" s="1">
        <v>38554</v>
      </c>
      <c r="H13722">
        <v>0</v>
      </c>
      <c r="J13722">
        <v>25</v>
      </c>
      <c r="K13722">
        <v>88882</v>
      </c>
      <c r="L13722" s="1">
        <v>366</v>
      </c>
      <c r="M13722" s="2">
        <f t="shared" si="642"/>
        <v>58.966666666666669</v>
      </c>
      <c r="N13722" s="2" t="str">
        <f t="shared" si="643"/>
        <v/>
      </c>
      <c r="O13722" s="2" t="str">
        <f t="shared" si="644"/>
        <v/>
      </c>
    </row>
    <row r="13723" spans="1:15" x14ac:dyDescent="0.25">
      <c r="A13723">
        <v>13722</v>
      </c>
      <c r="B13723">
        <v>3</v>
      </c>
      <c r="C13723" s="1">
        <v>29497</v>
      </c>
      <c r="D13723">
        <v>1500</v>
      </c>
      <c r="E13723">
        <v>0</v>
      </c>
      <c r="F13723" t="s">
        <v>14</v>
      </c>
      <c r="G13723" s="1">
        <v>38554</v>
      </c>
      <c r="H13723">
        <v>2</v>
      </c>
      <c r="J13723">
        <v>10</v>
      </c>
      <c r="K13723">
        <v>17807</v>
      </c>
      <c r="L13723" s="1">
        <v>366</v>
      </c>
      <c r="M13723" s="2">
        <f t="shared" si="642"/>
        <v>24.8</v>
      </c>
      <c r="N13723" s="2" t="str">
        <f t="shared" si="643"/>
        <v/>
      </c>
      <c r="O13723" s="2" t="str">
        <f t="shared" si="644"/>
        <v/>
      </c>
    </row>
    <row r="13724" spans="1:15" x14ac:dyDescent="0.25">
      <c r="A13724">
        <v>13723</v>
      </c>
      <c r="B13724">
        <v>2</v>
      </c>
      <c r="C13724" s="1">
        <v>25620</v>
      </c>
      <c r="D13724">
        <v>0</v>
      </c>
      <c r="E13724">
        <v>0</v>
      </c>
      <c r="F13724" t="s">
        <v>13</v>
      </c>
      <c r="G13724" s="1">
        <v>38555</v>
      </c>
      <c r="H13724">
        <v>2</v>
      </c>
      <c r="J13724">
        <v>10</v>
      </c>
      <c r="K13724">
        <v>17807</v>
      </c>
      <c r="L13724" s="1">
        <v>366</v>
      </c>
      <c r="M13724" s="2">
        <f t="shared" si="642"/>
        <v>35.419444444444444</v>
      </c>
      <c r="N13724" s="2" t="str">
        <f t="shared" si="643"/>
        <v/>
      </c>
      <c r="O13724" s="2" t="str">
        <f t="shared" si="644"/>
        <v/>
      </c>
    </row>
    <row r="13725" spans="1:15" x14ac:dyDescent="0.25">
      <c r="A13725">
        <v>13724</v>
      </c>
      <c r="B13725">
        <v>3</v>
      </c>
      <c r="C13725" s="1">
        <v>19651</v>
      </c>
      <c r="D13725">
        <v>0</v>
      </c>
      <c r="E13725">
        <v>0</v>
      </c>
      <c r="F13725" t="s">
        <v>17</v>
      </c>
      <c r="G13725" s="1">
        <v>38558</v>
      </c>
      <c r="H13725">
        <v>2</v>
      </c>
      <c r="J13725">
        <v>10</v>
      </c>
      <c r="K13725">
        <v>10107</v>
      </c>
      <c r="L13725" s="1">
        <v>366</v>
      </c>
      <c r="M13725" s="2">
        <f t="shared" si="642"/>
        <v>51.766666666666666</v>
      </c>
      <c r="N13725" s="2" t="str">
        <f t="shared" si="643"/>
        <v/>
      </c>
      <c r="O13725" s="2" t="str">
        <f t="shared" si="644"/>
        <v/>
      </c>
    </row>
    <row r="13726" spans="1:15" x14ac:dyDescent="0.25">
      <c r="A13726">
        <v>13725</v>
      </c>
      <c r="B13726">
        <v>4</v>
      </c>
      <c r="C13726" s="1">
        <v>28942</v>
      </c>
      <c r="D13726">
        <v>1840</v>
      </c>
      <c r="E13726">
        <v>0</v>
      </c>
      <c r="F13726" t="s">
        <v>20</v>
      </c>
      <c r="G13726" s="1">
        <v>38559</v>
      </c>
      <c r="H13726">
        <v>2</v>
      </c>
      <c r="J13726">
        <v>10</v>
      </c>
      <c r="K13726">
        <v>11307</v>
      </c>
      <c r="L13726" s="1">
        <v>366</v>
      </c>
      <c r="M13726" s="2">
        <f t="shared" si="642"/>
        <v>26.327777777777779</v>
      </c>
      <c r="N13726" s="2" t="str">
        <f t="shared" si="643"/>
        <v/>
      </c>
      <c r="O13726" s="2" t="str">
        <f t="shared" si="644"/>
        <v/>
      </c>
    </row>
    <row r="13727" spans="1:15" x14ac:dyDescent="0.25">
      <c r="A13727">
        <v>13726</v>
      </c>
      <c r="B13727">
        <v>2</v>
      </c>
      <c r="C13727" s="1">
        <v>19290</v>
      </c>
      <c r="D13727">
        <v>2539</v>
      </c>
      <c r="E13727">
        <v>0</v>
      </c>
      <c r="F13727" t="s">
        <v>14</v>
      </c>
      <c r="G13727" s="1">
        <v>38559</v>
      </c>
      <c r="H13727">
        <v>2</v>
      </c>
      <c r="J13727">
        <v>10</v>
      </c>
      <c r="K13727">
        <v>10307</v>
      </c>
      <c r="L13727" s="1">
        <v>366</v>
      </c>
      <c r="M13727" s="2">
        <f t="shared" si="642"/>
        <v>52.758333333333333</v>
      </c>
      <c r="N13727" s="2" t="str">
        <f t="shared" si="643"/>
        <v/>
      </c>
      <c r="O13727" s="2" t="str">
        <f t="shared" si="644"/>
        <v/>
      </c>
    </row>
    <row r="13728" spans="1:15" x14ac:dyDescent="0.25">
      <c r="A13728">
        <v>13727</v>
      </c>
      <c r="B13728">
        <v>2</v>
      </c>
      <c r="C13728" s="1">
        <v>12565</v>
      </c>
      <c r="D13728">
        <v>0</v>
      </c>
      <c r="E13728">
        <v>0</v>
      </c>
      <c r="F13728" t="s">
        <v>13</v>
      </c>
      <c r="G13728" s="1">
        <v>38560</v>
      </c>
      <c r="H13728">
        <v>0</v>
      </c>
      <c r="J13728">
        <v>21</v>
      </c>
      <c r="K13728">
        <v>88882</v>
      </c>
      <c r="L13728" s="1">
        <v>366</v>
      </c>
      <c r="M13728" s="2">
        <f t="shared" si="642"/>
        <v>71.169444444444451</v>
      </c>
      <c r="N13728" s="2" t="str">
        <f t="shared" si="643"/>
        <v/>
      </c>
      <c r="O13728" s="2" t="str">
        <f t="shared" si="644"/>
        <v/>
      </c>
    </row>
    <row r="13729" spans="1:15" x14ac:dyDescent="0.25">
      <c r="A13729">
        <v>13728</v>
      </c>
      <c r="B13729">
        <v>2</v>
      </c>
      <c r="C13729" s="1">
        <v>32572</v>
      </c>
      <c r="D13729">
        <v>0</v>
      </c>
      <c r="E13729">
        <v>0</v>
      </c>
      <c r="F13729" t="s">
        <v>20</v>
      </c>
      <c r="G13729" s="1">
        <v>38560</v>
      </c>
      <c r="H13729">
        <v>2</v>
      </c>
      <c r="J13729">
        <v>21</v>
      </c>
      <c r="K13729">
        <v>10107</v>
      </c>
      <c r="L13729" s="1">
        <v>366</v>
      </c>
      <c r="M13729" s="2">
        <f t="shared" si="642"/>
        <v>16.394444444444446</v>
      </c>
      <c r="N13729" s="2" t="str">
        <f t="shared" si="643"/>
        <v/>
      </c>
      <c r="O13729" s="2" t="str">
        <f t="shared" si="644"/>
        <v/>
      </c>
    </row>
    <row r="13730" spans="1:15" x14ac:dyDescent="0.25">
      <c r="A13730">
        <v>13729</v>
      </c>
      <c r="B13730">
        <v>4</v>
      </c>
      <c r="C13730" s="1">
        <v>26048</v>
      </c>
      <c r="D13730">
        <v>0</v>
      </c>
      <c r="E13730">
        <v>0</v>
      </c>
      <c r="F13730" t="s">
        <v>26</v>
      </c>
      <c r="G13730" s="1">
        <v>38560</v>
      </c>
      <c r="H13730">
        <v>2</v>
      </c>
      <c r="J13730">
        <v>10</v>
      </c>
      <c r="K13730">
        <v>14707</v>
      </c>
      <c r="L13730" s="1">
        <v>366</v>
      </c>
      <c r="M13730" s="2">
        <f t="shared" si="642"/>
        <v>34.255555555555553</v>
      </c>
      <c r="N13730" s="2" t="str">
        <f t="shared" si="643"/>
        <v/>
      </c>
      <c r="O13730" s="2" t="str">
        <f t="shared" si="644"/>
        <v/>
      </c>
    </row>
    <row r="13731" spans="1:15" x14ac:dyDescent="0.25">
      <c r="A13731">
        <v>13730</v>
      </c>
      <c r="B13731">
        <v>2</v>
      </c>
      <c r="C13731" s="1">
        <v>22951</v>
      </c>
      <c r="D13731">
        <v>0</v>
      </c>
      <c r="E13731">
        <v>0</v>
      </c>
      <c r="F13731" t="s">
        <v>14</v>
      </c>
      <c r="G13731" s="1">
        <v>38561</v>
      </c>
      <c r="H13731">
        <v>2</v>
      </c>
      <c r="J13731">
        <v>10</v>
      </c>
      <c r="K13731">
        <v>18319</v>
      </c>
      <c r="L13731" s="1">
        <v>366</v>
      </c>
      <c r="M13731" s="2">
        <f t="shared" si="642"/>
        <v>42.741666666666667</v>
      </c>
      <c r="N13731" s="2" t="str">
        <f t="shared" si="643"/>
        <v/>
      </c>
      <c r="O13731" s="2" t="str">
        <f t="shared" si="644"/>
        <v/>
      </c>
    </row>
    <row r="13732" spans="1:15" x14ac:dyDescent="0.25">
      <c r="A13732">
        <v>13731</v>
      </c>
      <c r="B13732">
        <v>4</v>
      </c>
      <c r="C13732" s="1">
        <v>27598</v>
      </c>
      <c r="D13732">
        <v>0</v>
      </c>
      <c r="E13732">
        <v>0</v>
      </c>
      <c r="F13732" t="s">
        <v>20</v>
      </c>
      <c r="G13732" s="1">
        <v>38562</v>
      </c>
      <c r="H13732">
        <v>2</v>
      </c>
      <c r="J13732">
        <v>10</v>
      </c>
      <c r="K13732">
        <v>10107</v>
      </c>
      <c r="L13732" s="1">
        <v>366</v>
      </c>
      <c r="M13732" s="2">
        <f t="shared" si="642"/>
        <v>30.016666666666666</v>
      </c>
      <c r="N13732" s="2" t="str">
        <f t="shared" si="643"/>
        <v/>
      </c>
      <c r="O13732" s="2" t="str">
        <f t="shared" si="644"/>
        <v/>
      </c>
    </row>
    <row r="13733" spans="1:15" x14ac:dyDescent="0.25">
      <c r="A13733">
        <v>13732</v>
      </c>
      <c r="B13733">
        <v>4</v>
      </c>
      <c r="C13733" s="1">
        <v>29732</v>
      </c>
      <c r="D13733">
        <v>0</v>
      </c>
      <c r="E13733">
        <v>0</v>
      </c>
      <c r="F13733" t="s">
        <v>20</v>
      </c>
      <c r="G13733" s="1">
        <v>38562</v>
      </c>
      <c r="H13733">
        <v>2</v>
      </c>
      <c r="J13733">
        <v>10</v>
      </c>
      <c r="K13733">
        <v>18707</v>
      </c>
      <c r="L13733" s="1">
        <v>366</v>
      </c>
      <c r="M13733" s="2">
        <f t="shared" si="642"/>
        <v>24.175000000000001</v>
      </c>
      <c r="N13733" s="2" t="str">
        <f t="shared" si="643"/>
        <v/>
      </c>
      <c r="O13733" s="2" t="str">
        <f t="shared" si="644"/>
        <v/>
      </c>
    </row>
    <row r="13734" spans="1:15" x14ac:dyDescent="0.25">
      <c r="A13734">
        <v>13733</v>
      </c>
      <c r="B13734">
        <v>3</v>
      </c>
      <c r="C13734" s="1">
        <v>28746</v>
      </c>
      <c r="D13734">
        <v>2293</v>
      </c>
      <c r="E13734">
        <v>0</v>
      </c>
      <c r="F13734" t="s">
        <v>26</v>
      </c>
      <c r="G13734" s="1">
        <v>38565</v>
      </c>
      <c r="H13734">
        <v>2</v>
      </c>
      <c r="J13734">
        <v>10</v>
      </c>
      <c r="K13734">
        <v>12149</v>
      </c>
      <c r="L13734" s="1">
        <v>366</v>
      </c>
      <c r="M13734" s="2">
        <f t="shared" si="642"/>
        <v>26.883333333333333</v>
      </c>
      <c r="N13734" s="2" t="str">
        <f t="shared" si="643"/>
        <v/>
      </c>
      <c r="O13734" s="2" t="str">
        <f t="shared" si="644"/>
        <v/>
      </c>
    </row>
    <row r="13735" spans="1:15" x14ac:dyDescent="0.25">
      <c r="A13735">
        <v>13734</v>
      </c>
      <c r="B13735">
        <v>2</v>
      </c>
      <c r="C13735" s="1">
        <v>19276</v>
      </c>
      <c r="D13735">
        <v>0</v>
      </c>
      <c r="E13735">
        <v>0</v>
      </c>
      <c r="F13735" t="s">
        <v>14</v>
      </c>
      <c r="G13735" s="1">
        <v>38565</v>
      </c>
      <c r="H13735">
        <v>2</v>
      </c>
      <c r="J13735">
        <v>10</v>
      </c>
      <c r="K13735">
        <v>15707</v>
      </c>
      <c r="L13735" s="1">
        <v>366</v>
      </c>
      <c r="M13735" s="2">
        <f t="shared" si="642"/>
        <v>52.81111111111111</v>
      </c>
      <c r="N13735" s="2" t="str">
        <f t="shared" si="643"/>
        <v/>
      </c>
      <c r="O13735" s="2" t="str">
        <f t="shared" si="644"/>
        <v/>
      </c>
    </row>
    <row r="13736" spans="1:15" x14ac:dyDescent="0.25">
      <c r="A13736">
        <v>13735</v>
      </c>
      <c r="B13736">
        <v>2</v>
      </c>
      <c r="C13736" s="1">
        <v>29118</v>
      </c>
      <c r="D13736">
        <v>1370</v>
      </c>
      <c r="E13736">
        <v>0</v>
      </c>
      <c r="F13736" t="s">
        <v>20</v>
      </c>
      <c r="G13736" s="1">
        <v>38565</v>
      </c>
      <c r="H13736">
        <v>0</v>
      </c>
      <c r="J13736">
        <v>24</v>
      </c>
      <c r="K13736">
        <v>88884</v>
      </c>
      <c r="L13736" s="1">
        <v>366</v>
      </c>
      <c r="M13736" s="2">
        <f t="shared" si="642"/>
        <v>25.863888888888887</v>
      </c>
      <c r="N13736" s="2" t="str">
        <f t="shared" si="643"/>
        <v/>
      </c>
      <c r="O13736" s="2" t="str">
        <f t="shared" si="644"/>
        <v/>
      </c>
    </row>
    <row r="13737" spans="1:15" x14ac:dyDescent="0.25">
      <c r="A13737">
        <v>13736</v>
      </c>
      <c r="B13737">
        <v>3</v>
      </c>
      <c r="C13737" s="1">
        <v>22751</v>
      </c>
      <c r="D13737">
        <v>0</v>
      </c>
      <c r="E13737">
        <v>0</v>
      </c>
      <c r="F13737" t="s">
        <v>13</v>
      </c>
      <c r="G13737" s="1">
        <v>38567</v>
      </c>
      <c r="H13737">
        <v>0</v>
      </c>
      <c r="J13737">
        <v>23</v>
      </c>
      <c r="K13737">
        <v>88883</v>
      </c>
      <c r="L13737" s="1">
        <v>366</v>
      </c>
      <c r="M13737" s="2">
        <f t="shared" si="642"/>
        <v>43.3</v>
      </c>
      <c r="N13737" s="2" t="str">
        <f t="shared" si="643"/>
        <v/>
      </c>
      <c r="O13737" s="2" t="str">
        <f t="shared" si="644"/>
        <v/>
      </c>
    </row>
    <row r="13738" spans="1:15" x14ac:dyDescent="0.25">
      <c r="A13738">
        <v>13737</v>
      </c>
      <c r="B13738">
        <v>3</v>
      </c>
      <c r="C13738" s="1">
        <v>28213</v>
      </c>
      <c r="D13738">
        <v>0</v>
      </c>
      <c r="E13738">
        <v>0</v>
      </c>
      <c r="F13738" t="s">
        <v>20</v>
      </c>
      <c r="G13738" s="1">
        <v>38567</v>
      </c>
      <c r="H13738">
        <v>2</v>
      </c>
      <c r="J13738">
        <v>10</v>
      </c>
      <c r="K13738">
        <v>15707</v>
      </c>
      <c r="L13738" s="1">
        <v>366</v>
      </c>
      <c r="M13738" s="2">
        <f t="shared" si="642"/>
        <v>28.344444444444445</v>
      </c>
      <c r="N13738" s="2" t="str">
        <f t="shared" si="643"/>
        <v/>
      </c>
      <c r="O13738" s="2" t="str">
        <f t="shared" si="644"/>
        <v/>
      </c>
    </row>
    <row r="13739" spans="1:15" x14ac:dyDescent="0.25">
      <c r="A13739">
        <v>13738</v>
      </c>
      <c r="B13739">
        <v>3</v>
      </c>
      <c r="C13739" s="1">
        <v>16267</v>
      </c>
      <c r="D13739">
        <v>0</v>
      </c>
      <c r="E13739">
        <v>0</v>
      </c>
      <c r="F13739" t="s">
        <v>13</v>
      </c>
      <c r="G13739" s="1">
        <v>38568</v>
      </c>
      <c r="H13739">
        <v>0</v>
      </c>
      <c r="J13739">
        <v>25</v>
      </c>
      <c r="K13739">
        <v>88882</v>
      </c>
      <c r="L13739" s="1">
        <v>366</v>
      </c>
      <c r="M13739" s="2">
        <f t="shared" si="642"/>
        <v>61.055555555555557</v>
      </c>
      <c r="N13739" s="2" t="str">
        <f t="shared" si="643"/>
        <v/>
      </c>
      <c r="O13739" s="2" t="str">
        <f t="shared" si="644"/>
        <v/>
      </c>
    </row>
    <row r="13740" spans="1:15" x14ac:dyDescent="0.25">
      <c r="A13740">
        <v>13739</v>
      </c>
      <c r="B13740">
        <v>4</v>
      </c>
      <c r="C13740" s="1">
        <v>27304</v>
      </c>
      <c r="D13740">
        <v>0</v>
      </c>
      <c r="E13740">
        <v>0</v>
      </c>
      <c r="F13740" t="s">
        <v>20</v>
      </c>
      <c r="G13740" s="1">
        <v>38568</v>
      </c>
      <c r="H13740">
        <v>2</v>
      </c>
      <c r="J13740">
        <v>10</v>
      </c>
      <c r="K13740">
        <v>15707</v>
      </c>
      <c r="L13740" s="1">
        <v>366</v>
      </c>
      <c r="M13740" s="2">
        <f t="shared" si="642"/>
        <v>30.838888888888889</v>
      </c>
      <c r="N13740" s="2" t="str">
        <f t="shared" si="643"/>
        <v/>
      </c>
      <c r="O13740" s="2" t="str">
        <f t="shared" si="644"/>
        <v/>
      </c>
    </row>
    <row r="13741" spans="1:15" x14ac:dyDescent="0.25">
      <c r="A13741">
        <v>13740</v>
      </c>
      <c r="B13741">
        <v>3</v>
      </c>
      <c r="C13741" s="1">
        <v>26804</v>
      </c>
      <c r="D13741">
        <v>0</v>
      </c>
      <c r="E13741">
        <v>1</v>
      </c>
      <c r="F13741" t="s">
        <v>14</v>
      </c>
      <c r="G13741" s="1">
        <v>38568</v>
      </c>
      <c r="H13741">
        <v>2</v>
      </c>
      <c r="J13741">
        <v>10</v>
      </c>
      <c r="K13741">
        <v>16707</v>
      </c>
      <c r="L13741" s="1">
        <v>366</v>
      </c>
      <c r="M13741" s="2">
        <f t="shared" si="642"/>
        <v>32.205555555555556</v>
      </c>
      <c r="N13741" s="2" t="str">
        <f t="shared" si="643"/>
        <v/>
      </c>
      <c r="O13741" s="2" t="str">
        <f t="shared" si="644"/>
        <v/>
      </c>
    </row>
    <row r="13742" spans="1:15" x14ac:dyDescent="0.25">
      <c r="A13742">
        <v>13741</v>
      </c>
      <c r="B13742">
        <v>4</v>
      </c>
      <c r="C13742" s="1">
        <v>28585</v>
      </c>
      <c r="D13742">
        <v>0</v>
      </c>
      <c r="E13742">
        <v>0</v>
      </c>
      <c r="F13742" t="s">
        <v>29</v>
      </c>
      <c r="G13742" s="1">
        <v>38568</v>
      </c>
      <c r="H13742">
        <v>2</v>
      </c>
      <c r="J13742">
        <v>10</v>
      </c>
      <c r="K13742">
        <v>10207</v>
      </c>
      <c r="L13742" s="1">
        <v>366</v>
      </c>
      <c r="M13742" s="2">
        <f t="shared" si="642"/>
        <v>27.330555555555556</v>
      </c>
      <c r="N13742" s="2" t="str">
        <f t="shared" si="643"/>
        <v/>
      </c>
      <c r="O13742" s="2" t="str">
        <f t="shared" si="644"/>
        <v/>
      </c>
    </row>
    <row r="13743" spans="1:15" x14ac:dyDescent="0.25">
      <c r="A13743">
        <v>13742</v>
      </c>
      <c r="B13743">
        <v>4</v>
      </c>
      <c r="C13743" s="1">
        <v>37008</v>
      </c>
      <c r="D13743">
        <v>0</v>
      </c>
      <c r="E13743">
        <v>0</v>
      </c>
      <c r="F13743" t="s">
        <v>20</v>
      </c>
      <c r="G13743" s="1">
        <v>38569</v>
      </c>
      <c r="H13743">
        <v>2</v>
      </c>
      <c r="J13743">
        <v>21</v>
      </c>
      <c r="K13743">
        <v>10107</v>
      </c>
      <c r="L13743" s="1">
        <v>366</v>
      </c>
      <c r="M13743" s="2">
        <f t="shared" si="642"/>
        <v>4.2722222222222221</v>
      </c>
      <c r="N13743" s="2" t="str">
        <f t="shared" si="643"/>
        <v/>
      </c>
      <c r="O13743" s="2" t="str">
        <f t="shared" si="644"/>
        <v/>
      </c>
    </row>
    <row r="13744" spans="1:15" x14ac:dyDescent="0.25">
      <c r="A13744">
        <v>13743</v>
      </c>
      <c r="B13744">
        <v>4</v>
      </c>
      <c r="C13744" s="1">
        <v>27504</v>
      </c>
      <c r="D13744">
        <v>0</v>
      </c>
      <c r="E13744">
        <v>2</v>
      </c>
      <c r="F13744" t="s">
        <v>26</v>
      </c>
      <c r="G13744" s="1">
        <v>38572</v>
      </c>
      <c r="H13744">
        <v>2</v>
      </c>
      <c r="J13744">
        <v>10</v>
      </c>
      <c r="K13744">
        <v>18319</v>
      </c>
      <c r="L13744" s="1">
        <v>366</v>
      </c>
      <c r="M13744" s="2">
        <f t="shared" si="642"/>
        <v>30.3</v>
      </c>
      <c r="N13744" s="2" t="str">
        <f t="shared" si="643"/>
        <v/>
      </c>
      <c r="O13744" s="2" t="str">
        <f t="shared" si="644"/>
        <v/>
      </c>
    </row>
    <row r="13745" spans="1:15" x14ac:dyDescent="0.25">
      <c r="A13745">
        <v>13744</v>
      </c>
      <c r="B13745">
        <v>2</v>
      </c>
      <c r="C13745" s="1">
        <v>23193</v>
      </c>
      <c r="D13745">
        <v>0</v>
      </c>
      <c r="E13745">
        <v>3</v>
      </c>
      <c r="F13745" t="s">
        <v>14</v>
      </c>
      <c r="G13745" s="1">
        <v>38573</v>
      </c>
      <c r="H13745">
        <v>2</v>
      </c>
      <c r="J13745">
        <v>10</v>
      </c>
      <c r="K13745">
        <v>10107</v>
      </c>
      <c r="L13745" s="1">
        <v>366</v>
      </c>
      <c r="M13745" s="2">
        <f t="shared" si="642"/>
        <v>42.105555555555554</v>
      </c>
      <c r="N13745" s="2" t="str">
        <f t="shared" si="643"/>
        <v/>
      </c>
      <c r="O13745" s="2" t="str">
        <f t="shared" si="644"/>
        <v/>
      </c>
    </row>
    <row r="13746" spans="1:15" x14ac:dyDescent="0.25">
      <c r="A13746">
        <v>13745</v>
      </c>
      <c r="B13746">
        <v>4</v>
      </c>
      <c r="C13746" s="1">
        <v>27721</v>
      </c>
      <c r="D13746">
        <v>1600</v>
      </c>
      <c r="E13746">
        <v>0</v>
      </c>
      <c r="F13746" t="s">
        <v>29</v>
      </c>
      <c r="G13746" s="1">
        <v>38573</v>
      </c>
      <c r="H13746">
        <v>2</v>
      </c>
      <c r="J13746">
        <v>10</v>
      </c>
      <c r="K13746">
        <v>13907</v>
      </c>
      <c r="L13746" s="1">
        <v>366</v>
      </c>
      <c r="M13746" s="2">
        <f t="shared" si="642"/>
        <v>29.711111111111112</v>
      </c>
      <c r="N13746" s="2" t="str">
        <f t="shared" si="643"/>
        <v/>
      </c>
      <c r="O13746" s="2" t="str">
        <f t="shared" si="644"/>
        <v/>
      </c>
    </row>
    <row r="13747" spans="1:15" x14ac:dyDescent="0.25">
      <c r="A13747">
        <v>13746</v>
      </c>
      <c r="B13747">
        <v>3</v>
      </c>
      <c r="C13747" s="1">
        <v>19448</v>
      </c>
      <c r="D13747">
        <v>0</v>
      </c>
      <c r="E13747">
        <v>0</v>
      </c>
      <c r="F13747" t="s">
        <v>13</v>
      </c>
      <c r="G13747" s="1">
        <v>38573</v>
      </c>
      <c r="H13747">
        <v>2</v>
      </c>
      <c r="J13747">
        <v>10</v>
      </c>
      <c r="K13747">
        <v>12149</v>
      </c>
      <c r="L13747" s="1">
        <v>366</v>
      </c>
      <c r="M13747" s="2">
        <f t="shared" si="642"/>
        <v>52.358333333333334</v>
      </c>
      <c r="N13747" s="2" t="str">
        <f t="shared" si="643"/>
        <v/>
      </c>
      <c r="O13747" s="2" t="str">
        <f t="shared" si="644"/>
        <v/>
      </c>
    </row>
    <row r="13748" spans="1:15" x14ac:dyDescent="0.25">
      <c r="A13748">
        <v>13747</v>
      </c>
      <c r="B13748">
        <v>3</v>
      </c>
      <c r="C13748" s="1">
        <v>22003</v>
      </c>
      <c r="D13748">
        <v>0</v>
      </c>
      <c r="E13748">
        <v>0</v>
      </c>
      <c r="F13748" t="s">
        <v>13</v>
      </c>
      <c r="G13748" s="1">
        <v>38575</v>
      </c>
      <c r="H13748">
        <v>0</v>
      </c>
      <c r="J13748">
        <v>21</v>
      </c>
      <c r="K13748">
        <v>88882</v>
      </c>
      <c r="L13748" s="1">
        <v>366</v>
      </c>
      <c r="M13748" s="2">
        <f t="shared" si="642"/>
        <v>45.369444444444447</v>
      </c>
      <c r="N13748" s="2" t="str">
        <f t="shared" si="643"/>
        <v/>
      </c>
      <c r="O13748" s="2" t="str">
        <f t="shared" si="644"/>
        <v/>
      </c>
    </row>
    <row r="13749" spans="1:15" x14ac:dyDescent="0.25">
      <c r="A13749">
        <v>13748</v>
      </c>
      <c r="B13749">
        <v>4</v>
      </c>
      <c r="C13749" s="1">
        <v>22213</v>
      </c>
      <c r="D13749">
        <v>0</v>
      </c>
      <c r="E13749">
        <v>0</v>
      </c>
      <c r="F13749" t="s">
        <v>20</v>
      </c>
      <c r="G13749" s="1">
        <v>38575</v>
      </c>
      <c r="H13749">
        <v>0</v>
      </c>
      <c r="J13749">
        <v>25</v>
      </c>
      <c r="K13749">
        <v>88882</v>
      </c>
      <c r="L13749" s="1">
        <v>366</v>
      </c>
      <c r="M13749" s="2">
        <f t="shared" si="642"/>
        <v>44.797222222222224</v>
      </c>
      <c r="N13749" s="2" t="str">
        <f t="shared" si="643"/>
        <v/>
      </c>
      <c r="O13749" s="2" t="str">
        <f t="shared" si="644"/>
        <v/>
      </c>
    </row>
    <row r="13750" spans="1:15" x14ac:dyDescent="0.25">
      <c r="A13750">
        <v>13749</v>
      </c>
      <c r="B13750">
        <v>2</v>
      </c>
      <c r="C13750" s="1">
        <v>29226</v>
      </c>
      <c r="D13750">
        <v>1564</v>
      </c>
      <c r="E13750">
        <v>1</v>
      </c>
      <c r="F13750" t="s">
        <v>29</v>
      </c>
      <c r="G13750" s="1">
        <v>38575</v>
      </c>
      <c r="H13750">
        <v>2</v>
      </c>
      <c r="J13750">
        <v>10</v>
      </c>
      <c r="K13750">
        <v>10107</v>
      </c>
      <c r="L13750" s="1">
        <v>366</v>
      </c>
      <c r="M13750" s="2">
        <f t="shared" si="642"/>
        <v>25.597222222222221</v>
      </c>
      <c r="N13750" s="2" t="str">
        <f t="shared" si="643"/>
        <v/>
      </c>
      <c r="O13750" s="2" t="str">
        <f t="shared" si="644"/>
        <v/>
      </c>
    </row>
    <row r="13751" spans="1:15" x14ac:dyDescent="0.25">
      <c r="A13751">
        <v>13750</v>
      </c>
      <c r="B13751">
        <v>2</v>
      </c>
      <c r="C13751" s="1">
        <v>28443</v>
      </c>
      <c r="D13751">
        <v>0</v>
      </c>
      <c r="E13751">
        <v>0</v>
      </c>
      <c r="F13751" t="s">
        <v>14</v>
      </c>
      <c r="G13751" s="1">
        <v>38575</v>
      </c>
      <c r="H13751">
        <v>2</v>
      </c>
      <c r="J13751">
        <v>10</v>
      </c>
      <c r="K13751">
        <v>10107</v>
      </c>
      <c r="L13751" s="1">
        <v>366</v>
      </c>
      <c r="M13751" s="2">
        <f t="shared" si="642"/>
        <v>27.741666666666667</v>
      </c>
      <c r="N13751" s="2" t="str">
        <f t="shared" si="643"/>
        <v/>
      </c>
      <c r="O13751" s="2" t="str">
        <f t="shared" si="644"/>
        <v/>
      </c>
    </row>
    <row r="13752" spans="1:15" x14ac:dyDescent="0.25">
      <c r="A13752">
        <v>13751</v>
      </c>
      <c r="B13752">
        <v>3</v>
      </c>
      <c r="C13752" s="1">
        <v>20844</v>
      </c>
      <c r="D13752">
        <v>0</v>
      </c>
      <c r="E13752">
        <v>0</v>
      </c>
      <c r="F13752" t="s">
        <v>14</v>
      </c>
      <c r="G13752" s="1">
        <v>38575</v>
      </c>
      <c r="H13752">
        <v>2</v>
      </c>
      <c r="J13752">
        <v>10</v>
      </c>
      <c r="K13752">
        <v>11907</v>
      </c>
      <c r="L13752" s="1">
        <v>366</v>
      </c>
      <c r="M13752" s="2">
        <f t="shared" si="642"/>
        <v>48.547222222222224</v>
      </c>
      <c r="N13752" s="2" t="str">
        <f t="shared" si="643"/>
        <v/>
      </c>
      <c r="O13752" s="2" t="str">
        <f t="shared" si="644"/>
        <v/>
      </c>
    </row>
    <row r="13753" spans="1:15" x14ac:dyDescent="0.25">
      <c r="A13753">
        <v>13752</v>
      </c>
      <c r="B13753">
        <v>3</v>
      </c>
      <c r="C13753" s="1">
        <v>25705</v>
      </c>
      <c r="D13753">
        <v>2007</v>
      </c>
      <c r="E13753">
        <v>2</v>
      </c>
      <c r="F13753" t="s">
        <v>14</v>
      </c>
      <c r="G13753" s="1">
        <v>38575</v>
      </c>
      <c r="H13753">
        <v>2</v>
      </c>
      <c r="J13753">
        <v>10</v>
      </c>
      <c r="K13753">
        <v>13807</v>
      </c>
      <c r="L13753" s="1">
        <v>366</v>
      </c>
      <c r="M13753" s="2">
        <f t="shared" si="642"/>
        <v>35.233333333333334</v>
      </c>
      <c r="N13753" s="2" t="str">
        <f t="shared" si="643"/>
        <v/>
      </c>
      <c r="O13753" s="2" t="str">
        <f t="shared" si="644"/>
        <v/>
      </c>
    </row>
    <row r="13754" spans="1:15" x14ac:dyDescent="0.25">
      <c r="A13754">
        <v>13753</v>
      </c>
      <c r="B13754">
        <v>4</v>
      </c>
      <c r="C13754" s="1">
        <v>29223</v>
      </c>
      <c r="D13754">
        <v>1564</v>
      </c>
      <c r="E13754">
        <v>0</v>
      </c>
      <c r="F13754" t="s">
        <v>26</v>
      </c>
      <c r="G13754" s="1">
        <v>38575</v>
      </c>
      <c r="H13754">
        <v>2</v>
      </c>
      <c r="J13754">
        <v>10</v>
      </c>
      <c r="K13754">
        <v>18707</v>
      </c>
      <c r="L13754" s="1">
        <v>366</v>
      </c>
      <c r="M13754" s="2">
        <f t="shared" si="642"/>
        <v>25.605555555555554</v>
      </c>
      <c r="N13754" s="2" t="str">
        <f t="shared" si="643"/>
        <v/>
      </c>
      <c r="O13754" s="2" t="str">
        <f t="shared" si="644"/>
        <v/>
      </c>
    </row>
    <row r="13755" spans="1:15" x14ac:dyDescent="0.25">
      <c r="A13755">
        <v>13754</v>
      </c>
      <c r="B13755">
        <v>2</v>
      </c>
      <c r="C13755" s="1">
        <v>29881</v>
      </c>
      <c r="D13755">
        <v>0</v>
      </c>
      <c r="E13755">
        <v>0</v>
      </c>
      <c r="F13755" t="s">
        <v>26</v>
      </c>
      <c r="G13755" s="1">
        <v>38575</v>
      </c>
      <c r="H13755">
        <v>2</v>
      </c>
      <c r="J13755">
        <v>10</v>
      </c>
      <c r="K13755">
        <v>10807</v>
      </c>
      <c r="L13755" s="1">
        <v>366</v>
      </c>
      <c r="M13755" s="2">
        <f t="shared" si="642"/>
        <v>23.802777777777777</v>
      </c>
      <c r="N13755" s="2" t="str">
        <f t="shared" si="643"/>
        <v/>
      </c>
      <c r="O13755" s="2" t="str">
        <f t="shared" si="644"/>
        <v/>
      </c>
    </row>
    <row r="13756" spans="1:15" x14ac:dyDescent="0.25">
      <c r="A13756">
        <v>13755</v>
      </c>
      <c r="B13756">
        <v>2</v>
      </c>
      <c r="C13756" s="1">
        <v>29286</v>
      </c>
      <c r="D13756">
        <v>0</v>
      </c>
      <c r="E13756">
        <v>0</v>
      </c>
      <c r="F13756" t="s">
        <v>29</v>
      </c>
      <c r="G13756" s="1">
        <v>38576</v>
      </c>
      <c r="H13756">
        <v>2</v>
      </c>
      <c r="J13756">
        <v>10</v>
      </c>
      <c r="K13756">
        <v>10307</v>
      </c>
      <c r="L13756" s="1">
        <v>366</v>
      </c>
      <c r="M13756" s="2">
        <f t="shared" si="642"/>
        <v>25.433333333333334</v>
      </c>
      <c r="N13756" s="2" t="str">
        <f t="shared" si="643"/>
        <v/>
      </c>
      <c r="O13756" s="2" t="str">
        <f t="shared" si="644"/>
        <v/>
      </c>
    </row>
    <row r="13757" spans="1:15" x14ac:dyDescent="0.25">
      <c r="A13757">
        <v>13756</v>
      </c>
      <c r="B13757">
        <v>3</v>
      </c>
      <c r="C13757" s="1">
        <v>25038</v>
      </c>
      <c r="D13757">
        <v>0</v>
      </c>
      <c r="E13757">
        <v>0</v>
      </c>
      <c r="F13757" t="s">
        <v>26</v>
      </c>
      <c r="G13757" s="1">
        <v>38580</v>
      </c>
      <c r="H13757">
        <v>2</v>
      </c>
      <c r="J13757">
        <v>10</v>
      </c>
      <c r="K13757">
        <v>10207</v>
      </c>
      <c r="L13757" s="1">
        <v>366</v>
      </c>
      <c r="M13757" s="2">
        <f t="shared" si="642"/>
        <v>37.075000000000003</v>
      </c>
      <c r="N13757" s="2" t="str">
        <f t="shared" si="643"/>
        <v/>
      </c>
      <c r="O13757" s="2" t="str">
        <f t="shared" si="644"/>
        <v/>
      </c>
    </row>
    <row r="13758" spans="1:15" x14ac:dyDescent="0.25">
      <c r="A13758">
        <v>13757</v>
      </c>
      <c r="B13758">
        <v>2</v>
      </c>
      <c r="C13758" s="1">
        <v>27069</v>
      </c>
      <c r="D13758">
        <v>0</v>
      </c>
      <c r="E13758">
        <v>0</v>
      </c>
      <c r="F13758" t="s">
        <v>17</v>
      </c>
      <c r="G13758" s="1">
        <v>38581</v>
      </c>
      <c r="H13758">
        <v>2</v>
      </c>
      <c r="J13758">
        <v>10</v>
      </c>
      <c r="K13758">
        <v>13607</v>
      </c>
      <c r="L13758" s="1">
        <v>366</v>
      </c>
      <c r="M13758" s="2">
        <f t="shared" si="642"/>
        <v>31.522222222222222</v>
      </c>
      <c r="N13758" s="2" t="str">
        <f t="shared" si="643"/>
        <v/>
      </c>
      <c r="O13758" s="2" t="str">
        <f t="shared" si="644"/>
        <v/>
      </c>
    </row>
    <row r="13759" spans="1:15" x14ac:dyDescent="0.25">
      <c r="A13759">
        <v>13758</v>
      </c>
      <c r="B13759">
        <v>4</v>
      </c>
      <c r="C13759" s="1">
        <v>29912</v>
      </c>
      <c r="D13759">
        <v>1400</v>
      </c>
      <c r="E13759">
        <v>0</v>
      </c>
      <c r="F13759" t="s">
        <v>20</v>
      </c>
      <c r="G13759" s="1">
        <v>38581</v>
      </c>
      <c r="H13759">
        <v>2</v>
      </c>
      <c r="J13759">
        <v>10</v>
      </c>
      <c r="K13759">
        <v>14707</v>
      </c>
      <c r="L13759" s="1">
        <v>366</v>
      </c>
      <c r="M13759" s="2">
        <f t="shared" si="642"/>
        <v>23.736111111111111</v>
      </c>
      <c r="N13759" s="2" t="str">
        <f t="shared" si="643"/>
        <v/>
      </c>
      <c r="O13759" s="2" t="str">
        <f t="shared" si="644"/>
        <v/>
      </c>
    </row>
    <row r="13760" spans="1:15" x14ac:dyDescent="0.25">
      <c r="A13760">
        <v>13759</v>
      </c>
      <c r="B13760">
        <v>2</v>
      </c>
      <c r="C13760" s="1">
        <v>22674</v>
      </c>
      <c r="D13760">
        <v>0</v>
      </c>
      <c r="E13760">
        <v>0</v>
      </c>
      <c r="F13760" t="s">
        <v>13</v>
      </c>
      <c r="G13760" s="1">
        <v>38582</v>
      </c>
      <c r="H13760">
        <v>0</v>
      </c>
      <c r="J13760">
        <v>21</v>
      </c>
      <c r="K13760">
        <v>88882</v>
      </c>
      <c r="L13760" s="1">
        <v>366</v>
      </c>
      <c r="M13760" s="2">
        <f t="shared" si="642"/>
        <v>43.555555555555557</v>
      </c>
      <c r="N13760" s="2" t="str">
        <f t="shared" si="643"/>
        <v/>
      </c>
      <c r="O13760" s="2" t="str">
        <f t="shared" si="644"/>
        <v/>
      </c>
    </row>
    <row r="13761" spans="1:15" x14ac:dyDescent="0.25">
      <c r="A13761">
        <v>13760</v>
      </c>
      <c r="B13761">
        <v>4</v>
      </c>
      <c r="C13761" s="1">
        <v>29229</v>
      </c>
      <c r="D13761">
        <v>0</v>
      </c>
      <c r="E13761">
        <v>0</v>
      </c>
      <c r="F13761" t="s">
        <v>20</v>
      </c>
      <c r="G13761" s="1">
        <v>38582</v>
      </c>
      <c r="H13761">
        <v>2</v>
      </c>
      <c r="J13761">
        <v>10</v>
      </c>
      <c r="K13761">
        <v>13607</v>
      </c>
      <c r="L13761" s="1">
        <v>366</v>
      </c>
      <c r="M13761" s="2">
        <f t="shared" si="642"/>
        <v>25.608333333333334</v>
      </c>
      <c r="N13761" s="2" t="str">
        <f t="shared" si="643"/>
        <v/>
      </c>
      <c r="O13761" s="2" t="str">
        <f t="shared" si="644"/>
        <v/>
      </c>
    </row>
    <row r="13762" spans="1:15" x14ac:dyDescent="0.25">
      <c r="A13762">
        <v>13761</v>
      </c>
      <c r="B13762">
        <v>3</v>
      </c>
      <c r="C13762" s="1">
        <v>21727</v>
      </c>
      <c r="D13762">
        <v>1900</v>
      </c>
      <c r="E13762">
        <v>2</v>
      </c>
      <c r="F13762" t="s">
        <v>14</v>
      </c>
      <c r="G13762" s="1">
        <v>38582</v>
      </c>
      <c r="H13762">
        <v>2</v>
      </c>
      <c r="J13762">
        <v>10</v>
      </c>
      <c r="K13762">
        <v>13807</v>
      </c>
      <c r="L13762" s="1">
        <v>366</v>
      </c>
      <c r="M13762" s="2">
        <f t="shared" si="642"/>
        <v>46.144444444444446</v>
      </c>
      <c r="N13762" s="2" t="str">
        <f t="shared" si="643"/>
        <v/>
      </c>
      <c r="O13762" s="2" t="str">
        <f t="shared" si="644"/>
        <v/>
      </c>
    </row>
    <row r="13763" spans="1:15" x14ac:dyDescent="0.25">
      <c r="A13763">
        <v>13762</v>
      </c>
      <c r="B13763">
        <v>1</v>
      </c>
      <c r="C13763" t="s">
        <v>12</v>
      </c>
      <c r="D13763">
        <v>0</v>
      </c>
      <c r="E13763">
        <v>0</v>
      </c>
      <c r="F13763" t="s">
        <v>13</v>
      </c>
      <c r="G13763" s="1">
        <v>38583</v>
      </c>
      <c r="H13763">
        <v>4</v>
      </c>
      <c r="J13763">
        <v>61</v>
      </c>
      <c r="K13763">
        <v>10107</v>
      </c>
      <c r="L13763" s="1">
        <v>366</v>
      </c>
      <c r="O13763" s="2" t="str">
        <f t="shared" si="644"/>
        <v/>
      </c>
    </row>
    <row r="13764" spans="1:15" x14ac:dyDescent="0.25">
      <c r="A13764">
        <v>13763</v>
      </c>
      <c r="B13764">
        <v>2</v>
      </c>
      <c r="C13764" s="1">
        <v>29782</v>
      </c>
      <c r="D13764">
        <v>1400</v>
      </c>
      <c r="E13764">
        <v>0</v>
      </c>
      <c r="F13764" t="s">
        <v>20</v>
      </c>
      <c r="G13764" s="1">
        <v>38583</v>
      </c>
      <c r="H13764">
        <v>2</v>
      </c>
      <c r="J13764">
        <v>10</v>
      </c>
      <c r="K13764">
        <v>13807</v>
      </c>
      <c r="L13764" s="1">
        <v>366</v>
      </c>
      <c r="M13764" s="2">
        <f t="shared" si="642"/>
        <v>24.094444444444445</v>
      </c>
      <c r="N13764" s="2" t="str">
        <f t="shared" si="643"/>
        <v/>
      </c>
      <c r="O13764" s="2" t="str">
        <f t="shared" si="644"/>
        <v/>
      </c>
    </row>
    <row r="13765" spans="1:15" x14ac:dyDescent="0.25">
      <c r="A13765">
        <v>13764</v>
      </c>
      <c r="B13765">
        <v>4</v>
      </c>
      <c r="C13765" s="1">
        <v>27915</v>
      </c>
      <c r="D13765">
        <v>0</v>
      </c>
      <c r="E13765">
        <v>0</v>
      </c>
      <c r="F13765" t="s">
        <v>20</v>
      </c>
      <c r="G13765" s="1">
        <v>38586</v>
      </c>
      <c r="H13765">
        <v>2</v>
      </c>
      <c r="J13765">
        <v>10</v>
      </c>
      <c r="K13765">
        <v>10107</v>
      </c>
      <c r="L13765" s="1">
        <v>366</v>
      </c>
      <c r="M13765" s="2">
        <f t="shared" ref="M13765:M13828" si="645">DAYS360(C13765,G13765,TRUE)/360</f>
        <v>29.216666666666665</v>
      </c>
      <c r="N13765" s="2" t="str">
        <f t="shared" ref="N13765:N13828" si="646">IF(DAYS360(C13765,L13765)/360&gt;0,DAYS360(C13765,L13765)/360,"")</f>
        <v/>
      </c>
      <c r="O13765" s="2" t="str">
        <f t="shared" ref="O13765:O13828" si="647">IF(N13765="","",N13765-M13765)</f>
        <v/>
      </c>
    </row>
    <row r="13766" spans="1:15" x14ac:dyDescent="0.25">
      <c r="A13766">
        <v>13765</v>
      </c>
      <c r="B13766">
        <v>3</v>
      </c>
      <c r="C13766" s="1">
        <v>18737</v>
      </c>
      <c r="D13766">
        <v>0</v>
      </c>
      <c r="E13766">
        <v>1</v>
      </c>
      <c r="F13766" t="s">
        <v>14</v>
      </c>
      <c r="G13766" s="1">
        <v>38586</v>
      </c>
      <c r="H13766">
        <v>2</v>
      </c>
      <c r="I13766" t="s">
        <v>24</v>
      </c>
      <c r="J13766">
        <v>21</v>
      </c>
      <c r="K13766">
        <v>10107</v>
      </c>
      <c r="L13766" s="1">
        <v>38684</v>
      </c>
      <c r="M13766" s="2">
        <f t="shared" si="645"/>
        <v>54.341666666666669</v>
      </c>
      <c r="N13766" s="2">
        <f t="shared" si="646"/>
        <v>54.608333333333334</v>
      </c>
      <c r="O13766" s="2">
        <f t="shared" si="647"/>
        <v>0.26666666666666572</v>
      </c>
    </row>
    <row r="13767" spans="1:15" x14ac:dyDescent="0.25">
      <c r="A13767">
        <v>13766</v>
      </c>
      <c r="B13767">
        <v>2</v>
      </c>
      <c r="C13767" s="1">
        <v>24425</v>
      </c>
      <c r="D13767">
        <v>0</v>
      </c>
      <c r="E13767">
        <v>0</v>
      </c>
      <c r="F13767" t="s">
        <v>14</v>
      </c>
      <c r="G13767" s="1">
        <v>38586</v>
      </c>
      <c r="H13767">
        <v>2</v>
      </c>
      <c r="J13767">
        <v>10</v>
      </c>
      <c r="K13767">
        <v>10207</v>
      </c>
      <c r="L13767" s="1">
        <v>366</v>
      </c>
      <c r="M13767" s="2">
        <f t="shared" si="645"/>
        <v>38.772222222222226</v>
      </c>
      <c r="N13767" s="2" t="str">
        <f t="shared" si="646"/>
        <v/>
      </c>
      <c r="O13767" s="2" t="str">
        <f t="shared" si="647"/>
        <v/>
      </c>
    </row>
    <row r="13768" spans="1:15" x14ac:dyDescent="0.25">
      <c r="A13768">
        <v>13767</v>
      </c>
      <c r="B13768">
        <v>3</v>
      </c>
      <c r="C13768" s="1">
        <v>26570</v>
      </c>
      <c r="D13768">
        <v>1900</v>
      </c>
      <c r="E13768">
        <v>3</v>
      </c>
      <c r="F13768" t="s">
        <v>14</v>
      </c>
      <c r="G13768" s="1">
        <v>38588</v>
      </c>
      <c r="H13768">
        <v>0</v>
      </c>
      <c r="J13768">
        <v>10</v>
      </c>
      <c r="K13768">
        <v>10307</v>
      </c>
      <c r="L13768" s="1">
        <v>366</v>
      </c>
      <c r="M13768" s="2">
        <f t="shared" si="645"/>
        <v>32.905555555555559</v>
      </c>
      <c r="N13768" s="2" t="str">
        <f t="shared" si="646"/>
        <v/>
      </c>
      <c r="O13768" s="2" t="str">
        <f t="shared" si="647"/>
        <v/>
      </c>
    </row>
    <row r="13769" spans="1:15" x14ac:dyDescent="0.25">
      <c r="A13769">
        <v>13768</v>
      </c>
      <c r="B13769">
        <v>4</v>
      </c>
      <c r="C13769" s="1">
        <v>29712</v>
      </c>
      <c r="D13769">
        <v>1438</v>
      </c>
      <c r="E13769">
        <v>0</v>
      </c>
      <c r="F13769" t="s">
        <v>20</v>
      </c>
      <c r="G13769" s="1">
        <v>38588</v>
      </c>
      <c r="H13769">
        <v>2</v>
      </c>
      <c r="J13769">
        <v>10</v>
      </c>
      <c r="K13769">
        <v>10907</v>
      </c>
      <c r="L13769" s="1">
        <v>366</v>
      </c>
      <c r="M13769" s="2">
        <f t="shared" si="645"/>
        <v>24.3</v>
      </c>
      <c r="N13769" s="2" t="str">
        <f t="shared" si="646"/>
        <v/>
      </c>
      <c r="O13769" s="2" t="str">
        <f t="shared" si="647"/>
        <v/>
      </c>
    </row>
    <row r="13770" spans="1:15" x14ac:dyDescent="0.25">
      <c r="A13770">
        <v>13769</v>
      </c>
      <c r="B13770">
        <v>2</v>
      </c>
      <c r="C13770" s="1">
        <v>29366</v>
      </c>
      <c r="D13770">
        <v>1500</v>
      </c>
      <c r="E13770">
        <v>0</v>
      </c>
      <c r="F13770" t="s">
        <v>20</v>
      </c>
      <c r="G13770" s="1">
        <v>38588</v>
      </c>
      <c r="H13770">
        <v>2</v>
      </c>
      <c r="J13770">
        <v>10</v>
      </c>
      <c r="K13770">
        <v>17807</v>
      </c>
      <c r="L13770" s="1">
        <v>366</v>
      </c>
      <c r="M13770" s="2">
        <f t="shared" si="645"/>
        <v>25.247222222222224</v>
      </c>
      <c r="N13770" s="2" t="str">
        <f t="shared" si="646"/>
        <v/>
      </c>
      <c r="O13770" s="2" t="str">
        <f t="shared" si="647"/>
        <v/>
      </c>
    </row>
    <row r="13771" spans="1:15" x14ac:dyDescent="0.25">
      <c r="A13771">
        <v>13770</v>
      </c>
      <c r="B13771">
        <v>3</v>
      </c>
      <c r="C13771" s="1">
        <v>29670</v>
      </c>
      <c r="D13771">
        <v>1359</v>
      </c>
      <c r="E13771">
        <v>0</v>
      </c>
      <c r="F13771" t="s">
        <v>29</v>
      </c>
      <c r="G13771" s="1">
        <v>38588</v>
      </c>
      <c r="H13771">
        <v>2</v>
      </c>
      <c r="J13771">
        <v>10</v>
      </c>
      <c r="K13771">
        <v>10807</v>
      </c>
      <c r="L13771" s="1">
        <v>366</v>
      </c>
      <c r="M13771" s="2">
        <f t="shared" si="645"/>
        <v>24.413888888888888</v>
      </c>
      <c r="N13771" s="2" t="str">
        <f t="shared" si="646"/>
        <v/>
      </c>
      <c r="O13771" s="2" t="str">
        <f t="shared" si="647"/>
        <v/>
      </c>
    </row>
    <row r="13772" spans="1:15" x14ac:dyDescent="0.25">
      <c r="A13772">
        <v>13771</v>
      </c>
      <c r="B13772">
        <v>4</v>
      </c>
      <c r="C13772" s="1">
        <v>14492</v>
      </c>
      <c r="D13772">
        <v>0</v>
      </c>
      <c r="E13772">
        <v>0</v>
      </c>
      <c r="F13772" t="s">
        <v>20</v>
      </c>
      <c r="G13772" s="1">
        <v>38589</v>
      </c>
      <c r="H13772">
        <v>0</v>
      </c>
      <c r="J13772">
        <v>25</v>
      </c>
      <c r="K13772">
        <v>88882</v>
      </c>
      <c r="L13772" s="1">
        <v>366</v>
      </c>
      <c r="M13772" s="2">
        <f t="shared" si="645"/>
        <v>65.974999999999994</v>
      </c>
      <c r="N13772" s="2" t="str">
        <f t="shared" si="646"/>
        <v/>
      </c>
      <c r="O13772" s="2" t="str">
        <f t="shared" si="647"/>
        <v/>
      </c>
    </row>
    <row r="13773" spans="1:15" x14ac:dyDescent="0.25">
      <c r="A13773">
        <v>13772</v>
      </c>
      <c r="B13773">
        <v>2</v>
      </c>
      <c r="C13773" s="1">
        <v>22809</v>
      </c>
      <c r="D13773">
        <v>0</v>
      </c>
      <c r="E13773">
        <v>0</v>
      </c>
      <c r="F13773" t="s">
        <v>13</v>
      </c>
      <c r="G13773" s="1">
        <v>38589</v>
      </c>
      <c r="H13773">
        <v>0</v>
      </c>
      <c r="J13773">
        <v>23</v>
      </c>
      <c r="K13773">
        <v>88883</v>
      </c>
      <c r="L13773" s="1">
        <v>366</v>
      </c>
      <c r="M13773" s="2">
        <f t="shared" si="645"/>
        <v>43.202777777777776</v>
      </c>
      <c r="N13773" s="2" t="str">
        <f t="shared" si="646"/>
        <v/>
      </c>
      <c r="O13773" s="2" t="str">
        <f t="shared" si="647"/>
        <v/>
      </c>
    </row>
    <row r="13774" spans="1:15" x14ac:dyDescent="0.25">
      <c r="A13774">
        <v>13773</v>
      </c>
      <c r="B13774">
        <v>2</v>
      </c>
      <c r="C13774" s="1">
        <v>21481</v>
      </c>
      <c r="D13774">
        <v>0</v>
      </c>
      <c r="E13774">
        <v>0</v>
      </c>
      <c r="F13774" t="s">
        <v>13</v>
      </c>
      <c r="G13774" s="1">
        <v>38589</v>
      </c>
      <c r="H13774">
        <v>0</v>
      </c>
      <c r="J13774">
        <v>21</v>
      </c>
      <c r="K13774">
        <v>88882</v>
      </c>
      <c r="L13774" s="1">
        <v>366</v>
      </c>
      <c r="M13774" s="2">
        <f t="shared" si="645"/>
        <v>46.838888888888889</v>
      </c>
      <c r="N13774" s="2" t="str">
        <f t="shared" si="646"/>
        <v/>
      </c>
      <c r="O13774" s="2" t="str">
        <f t="shared" si="647"/>
        <v/>
      </c>
    </row>
    <row r="13775" spans="1:15" x14ac:dyDescent="0.25">
      <c r="A13775">
        <v>13774</v>
      </c>
      <c r="B13775">
        <v>2</v>
      </c>
      <c r="C13775" s="1">
        <v>25845</v>
      </c>
      <c r="D13775">
        <v>0</v>
      </c>
      <c r="E13775">
        <v>0</v>
      </c>
      <c r="F13775" t="s">
        <v>26</v>
      </c>
      <c r="G13775" s="1">
        <v>38589</v>
      </c>
      <c r="H13775">
        <v>2</v>
      </c>
      <c r="J13775">
        <v>10</v>
      </c>
      <c r="K13775">
        <v>10107</v>
      </c>
      <c r="L13775" s="1">
        <v>366</v>
      </c>
      <c r="M13775" s="2">
        <f t="shared" si="645"/>
        <v>34.891666666666666</v>
      </c>
      <c r="N13775" s="2" t="str">
        <f t="shared" si="646"/>
        <v/>
      </c>
      <c r="O13775" s="2" t="str">
        <f t="shared" si="647"/>
        <v/>
      </c>
    </row>
    <row r="13776" spans="1:15" x14ac:dyDescent="0.25">
      <c r="A13776">
        <v>13775</v>
      </c>
      <c r="B13776">
        <v>2</v>
      </c>
      <c r="C13776" s="1">
        <v>23371</v>
      </c>
      <c r="D13776">
        <v>2850</v>
      </c>
      <c r="E13776">
        <v>2</v>
      </c>
      <c r="F13776" t="s">
        <v>14</v>
      </c>
      <c r="G13776" s="1">
        <v>38589</v>
      </c>
      <c r="H13776">
        <v>2</v>
      </c>
      <c r="J13776">
        <v>10</v>
      </c>
      <c r="K13776">
        <v>10107</v>
      </c>
      <c r="L13776" s="1">
        <v>366</v>
      </c>
      <c r="M13776" s="2">
        <f t="shared" si="645"/>
        <v>41.663888888888891</v>
      </c>
      <c r="N13776" s="2" t="str">
        <f t="shared" si="646"/>
        <v/>
      </c>
      <c r="O13776" s="2" t="str">
        <f t="shared" si="647"/>
        <v/>
      </c>
    </row>
    <row r="13777" spans="1:15" x14ac:dyDescent="0.25">
      <c r="A13777">
        <v>13776</v>
      </c>
      <c r="B13777">
        <v>2</v>
      </c>
      <c r="C13777" s="1">
        <v>29757</v>
      </c>
      <c r="D13777">
        <v>1160</v>
      </c>
      <c r="E13777">
        <v>0</v>
      </c>
      <c r="F13777" t="s">
        <v>26</v>
      </c>
      <c r="G13777" s="1">
        <v>38589</v>
      </c>
      <c r="H13777">
        <v>2</v>
      </c>
      <c r="J13777">
        <v>10</v>
      </c>
      <c r="K13777">
        <v>13507</v>
      </c>
      <c r="L13777" s="1">
        <v>366</v>
      </c>
      <c r="M13777" s="2">
        <f t="shared" si="645"/>
        <v>24.180555555555557</v>
      </c>
      <c r="N13777" s="2" t="str">
        <f t="shared" si="646"/>
        <v/>
      </c>
      <c r="O13777" s="2" t="str">
        <f t="shared" si="647"/>
        <v/>
      </c>
    </row>
    <row r="13778" spans="1:15" x14ac:dyDescent="0.25">
      <c r="A13778">
        <v>13777</v>
      </c>
      <c r="B13778">
        <v>2</v>
      </c>
      <c r="C13778" s="1">
        <v>28960</v>
      </c>
      <c r="D13778">
        <v>0</v>
      </c>
      <c r="E13778">
        <v>0</v>
      </c>
      <c r="F13778" t="s">
        <v>20</v>
      </c>
      <c r="G13778" s="1">
        <v>38590</v>
      </c>
      <c r="H13778">
        <v>2</v>
      </c>
      <c r="J13778">
        <v>10</v>
      </c>
      <c r="K13778">
        <v>13907</v>
      </c>
      <c r="L13778" s="1">
        <v>366</v>
      </c>
      <c r="M13778" s="2">
        <f t="shared" si="645"/>
        <v>26.363888888888887</v>
      </c>
      <c r="N13778" s="2" t="str">
        <f t="shared" si="646"/>
        <v/>
      </c>
      <c r="O13778" s="2" t="str">
        <f t="shared" si="647"/>
        <v/>
      </c>
    </row>
    <row r="13779" spans="1:15" x14ac:dyDescent="0.25">
      <c r="A13779">
        <v>13778</v>
      </c>
      <c r="B13779">
        <v>4</v>
      </c>
      <c r="C13779" s="1">
        <v>29563</v>
      </c>
      <c r="D13779">
        <v>1600</v>
      </c>
      <c r="E13779">
        <v>0</v>
      </c>
      <c r="F13779" t="s">
        <v>20</v>
      </c>
      <c r="G13779" s="1">
        <v>38590</v>
      </c>
      <c r="H13779">
        <v>2</v>
      </c>
      <c r="J13779">
        <v>10</v>
      </c>
      <c r="K13779">
        <v>17807</v>
      </c>
      <c r="L13779" s="1">
        <v>366</v>
      </c>
      <c r="M13779" s="2">
        <f t="shared" si="645"/>
        <v>24.716666666666665</v>
      </c>
      <c r="N13779" s="2" t="str">
        <f t="shared" si="646"/>
        <v/>
      </c>
      <c r="O13779" s="2" t="str">
        <f t="shared" si="647"/>
        <v/>
      </c>
    </row>
    <row r="13780" spans="1:15" x14ac:dyDescent="0.25">
      <c r="A13780">
        <v>13779</v>
      </c>
      <c r="B13780">
        <v>2</v>
      </c>
      <c r="C13780" s="1">
        <v>23797</v>
      </c>
      <c r="D13780">
        <v>0</v>
      </c>
      <c r="E13780">
        <v>1</v>
      </c>
      <c r="F13780" t="s">
        <v>14</v>
      </c>
      <c r="G13780" s="1">
        <v>38593</v>
      </c>
      <c r="H13780">
        <v>2</v>
      </c>
      <c r="J13780">
        <v>10</v>
      </c>
      <c r="K13780">
        <v>13507</v>
      </c>
      <c r="L13780" s="1">
        <v>366</v>
      </c>
      <c r="M13780" s="2">
        <f t="shared" si="645"/>
        <v>40.513888888888886</v>
      </c>
      <c r="N13780" s="2" t="str">
        <f t="shared" si="646"/>
        <v/>
      </c>
      <c r="O13780" s="2" t="str">
        <f t="shared" si="647"/>
        <v/>
      </c>
    </row>
    <row r="13781" spans="1:15" x14ac:dyDescent="0.25">
      <c r="A13781">
        <v>13780</v>
      </c>
      <c r="B13781">
        <v>2</v>
      </c>
      <c r="C13781" s="1">
        <v>21521</v>
      </c>
      <c r="D13781">
        <v>0</v>
      </c>
      <c r="E13781">
        <v>4</v>
      </c>
      <c r="F13781" t="s">
        <v>14</v>
      </c>
      <c r="G13781" s="1">
        <v>38593</v>
      </c>
      <c r="H13781">
        <v>2</v>
      </c>
      <c r="J13781">
        <v>10</v>
      </c>
      <c r="K13781">
        <v>18319</v>
      </c>
      <c r="L13781" s="1">
        <v>366</v>
      </c>
      <c r="M13781" s="2">
        <f t="shared" si="645"/>
        <v>46.741666666666667</v>
      </c>
      <c r="N13781" s="2" t="str">
        <f t="shared" si="646"/>
        <v/>
      </c>
      <c r="O13781" s="2" t="str">
        <f t="shared" si="647"/>
        <v/>
      </c>
    </row>
    <row r="13782" spans="1:15" x14ac:dyDescent="0.25">
      <c r="A13782">
        <v>13781</v>
      </c>
      <c r="B13782">
        <v>2</v>
      </c>
      <c r="C13782" s="1">
        <v>26266</v>
      </c>
      <c r="D13782">
        <v>3000</v>
      </c>
      <c r="E13782">
        <v>1</v>
      </c>
      <c r="F13782" t="s">
        <v>14</v>
      </c>
      <c r="G13782" s="1">
        <v>38593</v>
      </c>
      <c r="H13782">
        <v>2</v>
      </c>
      <c r="J13782">
        <v>10</v>
      </c>
      <c r="K13782">
        <v>88881</v>
      </c>
      <c r="L13782" s="1">
        <v>366</v>
      </c>
      <c r="M13782" s="2">
        <f t="shared" si="645"/>
        <v>33.75</v>
      </c>
      <c r="N13782" s="2" t="str">
        <f t="shared" si="646"/>
        <v/>
      </c>
      <c r="O13782" s="2" t="str">
        <f t="shared" si="647"/>
        <v/>
      </c>
    </row>
    <row r="13783" spans="1:15" x14ac:dyDescent="0.25">
      <c r="A13783">
        <v>13782</v>
      </c>
      <c r="B13783">
        <v>4</v>
      </c>
      <c r="C13783" s="1">
        <v>28647</v>
      </c>
      <c r="D13783">
        <v>0</v>
      </c>
      <c r="E13783">
        <v>0</v>
      </c>
      <c r="F13783" t="s">
        <v>26</v>
      </c>
      <c r="G13783" s="1">
        <v>38594</v>
      </c>
      <c r="H13783">
        <v>0</v>
      </c>
      <c r="J13783">
        <v>21</v>
      </c>
      <c r="K13783">
        <v>88881</v>
      </c>
      <c r="L13783" s="1">
        <v>366</v>
      </c>
      <c r="M13783" s="2">
        <f t="shared" si="645"/>
        <v>27.233333333333334</v>
      </c>
      <c r="N13783" s="2" t="str">
        <f t="shared" si="646"/>
        <v/>
      </c>
      <c r="O13783" s="2" t="str">
        <f t="shared" si="647"/>
        <v/>
      </c>
    </row>
    <row r="13784" spans="1:15" x14ac:dyDescent="0.25">
      <c r="A13784">
        <v>13783</v>
      </c>
      <c r="B13784">
        <v>3</v>
      </c>
      <c r="C13784" s="1">
        <v>26050</v>
      </c>
      <c r="D13784">
        <v>0</v>
      </c>
      <c r="E13784">
        <v>0</v>
      </c>
      <c r="F13784" t="s">
        <v>14</v>
      </c>
      <c r="G13784" s="1">
        <v>38594</v>
      </c>
      <c r="H13784">
        <v>2</v>
      </c>
      <c r="J13784">
        <v>10</v>
      </c>
      <c r="K13784">
        <v>13807</v>
      </c>
      <c r="L13784" s="1">
        <v>366</v>
      </c>
      <c r="M13784" s="2">
        <f t="shared" si="645"/>
        <v>34.341666666666669</v>
      </c>
      <c r="N13784" s="2" t="str">
        <f t="shared" si="646"/>
        <v/>
      </c>
      <c r="O13784" s="2" t="str">
        <f t="shared" si="647"/>
        <v/>
      </c>
    </row>
    <row r="13785" spans="1:15" x14ac:dyDescent="0.25">
      <c r="A13785">
        <v>13784</v>
      </c>
      <c r="B13785">
        <v>3</v>
      </c>
      <c r="C13785" s="1">
        <v>26079</v>
      </c>
      <c r="D13785">
        <v>0</v>
      </c>
      <c r="E13785">
        <v>0</v>
      </c>
      <c r="F13785" t="s">
        <v>13</v>
      </c>
      <c r="G13785" s="1">
        <v>38595</v>
      </c>
      <c r="H13785">
        <v>0</v>
      </c>
      <c r="J13785">
        <v>23</v>
      </c>
      <c r="K13785">
        <v>88883</v>
      </c>
      <c r="L13785" s="1">
        <v>366</v>
      </c>
      <c r="M13785" s="2">
        <f t="shared" si="645"/>
        <v>34.261111111111113</v>
      </c>
      <c r="N13785" s="2" t="str">
        <f t="shared" si="646"/>
        <v/>
      </c>
      <c r="O13785" s="2" t="str">
        <f t="shared" si="647"/>
        <v/>
      </c>
    </row>
    <row r="13786" spans="1:15" x14ac:dyDescent="0.25">
      <c r="A13786">
        <v>13785</v>
      </c>
      <c r="B13786">
        <v>2</v>
      </c>
      <c r="C13786" s="1">
        <v>24345</v>
      </c>
      <c r="D13786">
        <v>0</v>
      </c>
      <c r="E13786">
        <v>2</v>
      </c>
      <c r="F13786" t="s">
        <v>14</v>
      </c>
      <c r="G13786" s="1">
        <v>38595</v>
      </c>
      <c r="H13786">
        <v>2</v>
      </c>
      <c r="J13786">
        <v>10</v>
      </c>
      <c r="K13786">
        <v>10107</v>
      </c>
      <c r="L13786" s="1">
        <v>366</v>
      </c>
      <c r="M13786" s="2">
        <f t="shared" si="645"/>
        <v>39.011111111111113</v>
      </c>
      <c r="N13786" s="2" t="str">
        <f t="shared" si="646"/>
        <v/>
      </c>
      <c r="O13786" s="2" t="str">
        <f t="shared" si="647"/>
        <v/>
      </c>
    </row>
    <row r="13787" spans="1:15" x14ac:dyDescent="0.25">
      <c r="A13787">
        <v>13786</v>
      </c>
      <c r="B13787">
        <v>3</v>
      </c>
      <c r="C13787" s="1">
        <v>26116</v>
      </c>
      <c r="D13787">
        <v>0</v>
      </c>
      <c r="E13787">
        <v>0</v>
      </c>
      <c r="F13787" t="s">
        <v>14</v>
      </c>
      <c r="G13787" s="1">
        <v>38595</v>
      </c>
      <c r="H13787">
        <v>2</v>
      </c>
      <c r="J13787">
        <v>10</v>
      </c>
      <c r="K13787">
        <v>18707</v>
      </c>
      <c r="L13787" s="1">
        <v>366</v>
      </c>
      <c r="M13787" s="2">
        <f t="shared" si="645"/>
        <v>34.161111111111111</v>
      </c>
      <c r="N13787" s="2" t="str">
        <f t="shared" si="646"/>
        <v/>
      </c>
      <c r="O13787" s="2" t="str">
        <f t="shared" si="647"/>
        <v/>
      </c>
    </row>
    <row r="13788" spans="1:15" x14ac:dyDescent="0.25">
      <c r="A13788">
        <v>13787</v>
      </c>
      <c r="B13788">
        <v>4</v>
      </c>
      <c r="C13788" s="1">
        <v>30623</v>
      </c>
      <c r="D13788">
        <v>1288</v>
      </c>
      <c r="E13788">
        <v>0</v>
      </c>
      <c r="F13788" t="s">
        <v>20</v>
      </c>
      <c r="G13788" s="1">
        <v>38595</v>
      </c>
      <c r="H13788">
        <v>2</v>
      </c>
      <c r="J13788">
        <v>10</v>
      </c>
      <c r="K13788">
        <v>14707</v>
      </c>
      <c r="L13788" s="1">
        <v>366</v>
      </c>
      <c r="M13788" s="2">
        <f t="shared" si="645"/>
        <v>21.824999999999999</v>
      </c>
      <c r="N13788" s="2" t="str">
        <f t="shared" si="646"/>
        <v/>
      </c>
      <c r="O13788" s="2" t="str">
        <f t="shared" si="647"/>
        <v/>
      </c>
    </row>
    <row r="13789" spans="1:15" x14ac:dyDescent="0.25">
      <c r="A13789">
        <v>13788</v>
      </c>
      <c r="B13789">
        <v>2</v>
      </c>
      <c r="C13789" s="1">
        <v>23863</v>
      </c>
      <c r="D13789">
        <v>1200</v>
      </c>
      <c r="E13789">
        <v>0</v>
      </c>
      <c r="F13789" t="s">
        <v>14</v>
      </c>
      <c r="G13789" s="1">
        <v>38597</v>
      </c>
      <c r="H13789">
        <v>0</v>
      </c>
      <c r="J13789">
        <v>21</v>
      </c>
      <c r="K13789">
        <v>88881</v>
      </c>
      <c r="L13789" s="1">
        <v>366</v>
      </c>
      <c r="M13789" s="2">
        <f t="shared" si="645"/>
        <v>40.336111111111109</v>
      </c>
      <c r="N13789" s="2" t="str">
        <f t="shared" si="646"/>
        <v/>
      </c>
      <c r="O13789" s="2" t="str">
        <f t="shared" si="647"/>
        <v/>
      </c>
    </row>
    <row r="13790" spans="1:15" x14ac:dyDescent="0.25">
      <c r="A13790">
        <v>13789</v>
      </c>
      <c r="B13790">
        <v>2</v>
      </c>
      <c r="C13790" s="1">
        <v>27278</v>
      </c>
      <c r="D13790">
        <v>0</v>
      </c>
      <c r="E13790">
        <v>0</v>
      </c>
      <c r="F13790" t="s">
        <v>20</v>
      </c>
      <c r="G13790" s="1">
        <v>38601</v>
      </c>
      <c r="H13790">
        <v>2</v>
      </c>
      <c r="J13790">
        <v>10</v>
      </c>
      <c r="K13790">
        <v>10807</v>
      </c>
      <c r="L13790" s="1">
        <v>366</v>
      </c>
      <c r="M13790" s="2">
        <f t="shared" si="645"/>
        <v>31</v>
      </c>
      <c r="N13790" s="2" t="str">
        <f t="shared" si="646"/>
        <v/>
      </c>
      <c r="O13790" s="2" t="str">
        <f t="shared" si="647"/>
        <v/>
      </c>
    </row>
    <row r="13791" spans="1:15" x14ac:dyDescent="0.25">
      <c r="A13791">
        <v>13790</v>
      </c>
      <c r="B13791">
        <v>4</v>
      </c>
      <c r="C13791" s="1">
        <v>26121</v>
      </c>
      <c r="D13791">
        <v>0</v>
      </c>
      <c r="E13791">
        <v>0</v>
      </c>
      <c r="F13791" t="s">
        <v>29</v>
      </c>
      <c r="G13791" s="1">
        <v>38602</v>
      </c>
      <c r="H13791">
        <v>2</v>
      </c>
      <c r="J13791">
        <v>10</v>
      </c>
      <c r="K13791">
        <v>18707</v>
      </c>
      <c r="L13791" s="1">
        <v>366</v>
      </c>
      <c r="M13791" s="2">
        <f t="shared" si="645"/>
        <v>34.166666666666664</v>
      </c>
      <c r="N13791" s="2" t="str">
        <f t="shared" si="646"/>
        <v/>
      </c>
      <c r="O13791" s="2" t="str">
        <f t="shared" si="647"/>
        <v/>
      </c>
    </row>
    <row r="13792" spans="1:15" x14ac:dyDescent="0.25">
      <c r="A13792">
        <v>13791</v>
      </c>
      <c r="B13792">
        <v>3</v>
      </c>
      <c r="C13792" s="1">
        <v>21030</v>
      </c>
      <c r="D13792">
        <v>0</v>
      </c>
      <c r="E13792">
        <v>0</v>
      </c>
      <c r="F13792" t="s">
        <v>13</v>
      </c>
      <c r="G13792" s="1">
        <v>38603</v>
      </c>
      <c r="H13792">
        <v>0</v>
      </c>
      <c r="J13792">
        <v>25</v>
      </c>
      <c r="K13792">
        <v>88882</v>
      </c>
      <c r="L13792" s="1">
        <v>366</v>
      </c>
      <c r="M13792" s="2">
        <f t="shared" si="645"/>
        <v>48.108333333333334</v>
      </c>
      <c r="N13792" s="2" t="str">
        <f t="shared" si="646"/>
        <v/>
      </c>
      <c r="O13792" s="2" t="str">
        <f t="shared" si="647"/>
        <v/>
      </c>
    </row>
    <row r="13793" spans="1:15" x14ac:dyDescent="0.25">
      <c r="A13793">
        <v>13792</v>
      </c>
      <c r="B13793">
        <v>2</v>
      </c>
      <c r="C13793" s="1">
        <v>18495</v>
      </c>
      <c r="D13793">
        <v>0</v>
      </c>
      <c r="E13793">
        <v>0</v>
      </c>
      <c r="F13793" t="s">
        <v>13</v>
      </c>
      <c r="G13793" s="1">
        <v>38603</v>
      </c>
      <c r="H13793">
        <v>0</v>
      </c>
      <c r="J13793">
        <v>21</v>
      </c>
      <c r="K13793">
        <v>88882</v>
      </c>
      <c r="L13793" s="1">
        <v>366</v>
      </c>
      <c r="M13793" s="2">
        <f t="shared" si="645"/>
        <v>55.05</v>
      </c>
      <c r="N13793" s="2" t="str">
        <f t="shared" si="646"/>
        <v/>
      </c>
      <c r="O13793" s="2" t="str">
        <f t="shared" si="647"/>
        <v/>
      </c>
    </row>
    <row r="13794" spans="1:15" x14ac:dyDescent="0.25">
      <c r="A13794">
        <v>13793</v>
      </c>
      <c r="B13794">
        <v>2</v>
      </c>
      <c r="C13794" s="1">
        <v>27430</v>
      </c>
      <c r="D13794">
        <v>1997</v>
      </c>
      <c r="E13794">
        <v>0</v>
      </c>
      <c r="F13794" t="s">
        <v>20</v>
      </c>
      <c r="G13794" s="1">
        <v>38603</v>
      </c>
      <c r="H13794">
        <v>2</v>
      </c>
      <c r="J13794">
        <v>10</v>
      </c>
      <c r="K13794">
        <v>10107</v>
      </c>
      <c r="L13794" s="1">
        <v>366</v>
      </c>
      <c r="M13794" s="2">
        <f t="shared" si="645"/>
        <v>30.591666666666665</v>
      </c>
      <c r="N13794" s="2" t="str">
        <f t="shared" si="646"/>
        <v/>
      </c>
      <c r="O13794" s="2" t="str">
        <f t="shared" si="647"/>
        <v/>
      </c>
    </row>
    <row r="13795" spans="1:15" x14ac:dyDescent="0.25">
      <c r="A13795">
        <v>13794</v>
      </c>
      <c r="B13795">
        <v>2</v>
      </c>
      <c r="C13795" s="1">
        <v>35811</v>
      </c>
      <c r="D13795">
        <v>0</v>
      </c>
      <c r="E13795">
        <v>0</v>
      </c>
      <c r="F13795" t="s">
        <v>20</v>
      </c>
      <c r="G13795" s="1">
        <v>38603</v>
      </c>
      <c r="H13795">
        <v>2</v>
      </c>
      <c r="J13795">
        <v>21</v>
      </c>
      <c r="K13795">
        <v>10907</v>
      </c>
      <c r="L13795" s="1">
        <v>366</v>
      </c>
      <c r="M13795" s="2">
        <f t="shared" si="645"/>
        <v>7.6444444444444448</v>
      </c>
      <c r="N13795" s="2" t="str">
        <f t="shared" si="646"/>
        <v/>
      </c>
      <c r="O13795" s="2" t="str">
        <f t="shared" si="647"/>
        <v/>
      </c>
    </row>
    <row r="13796" spans="1:15" x14ac:dyDescent="0.25">
      <c r="A13796">
        <v>13795</v>
      </c>
      <c r="B13796">
        <v>2</v>
      </c>
      <c r="C13796" s="1">
        <v>27153</v>
      </c>
      <c r="D13796">
        <v>0</v>
      </c>
      <c r="E13796">
        <v>0</v>
      </c>
      <c r="F13796" t="s">
        <v>20</v>
      </c>
      <c r="G13796" s="1">
        <v>38604</v>
      </c>
      <c r="H13796">
        <v>2</v>
      </c>
      <c r="J13796">
        <v>10</v>
      </c>
      <c r="K13796">
        <v>10107</v>
      </c>
      <c r="L13796" s="1">
        <v>366</v>
      </c>
      <c r="M13796" s="2">
        <f t="shared" si="645"/>
        <v>31.347222222222221</v>
      </c>
      <c r="N13796" s="2" t="str">
        <f t="shared" si="646"/>
        <v/>
      </c>
      <c r="O13796" s="2" t="str">
        <f t="shared" si="647"/>
        <v/>
      </c>
    </row>
    <row r="13797" spans="1:15" x14ac:dyDescent="0.25">
      <c r="A13797">
        <v>13796</v>
      </c>
      <c r="B13797">
        <v>3</v>
      </c>
      <c r="C13797" s="1">
        <v>26778</v>
      </c>
      <c r="D13797">
        <v>0</v>
      </c>
      <c r="E13797">
        <v>1</v>
      </c>
      <c r="F13797" t="s">
        <v>14</v>
      </c>
      <c r="G13797" s="1">
        <v>38604</v>
      </c>
      <c r="H13797">
        <v>2</v>
      </c>
      <c r="J13797">
        <v>10</v>
      </c>
      <c r="K13797">
        <v>10107</v>
      </c>
      <c r="L13797" s="1">
        <v>366</v>
      </c>
      <c r="M13797" s="2">
        <f t="shared" si="645"/>
        <v>32.375</v>
      </c>
      <c r="N13797" s="2" t="str">
        <f t="shared" si="646"/>
        <v/>
      </c>
      <c r="O13797" s="2" t="str">
        <f t="shared" si="647"/>
        <v/>
      </c>
    </row>
    <row r="13798" spans="1:15" x14ac:dyDescent="0.25">
      <c r="A13798">
        <v>13797</v>
      </c>
      <c r="B13798">
        <v>3</v>
      </c>
      <c r="C13798" s="1">
        <v>23049</v>
      </c>
      <c r="D13798">
        <v>0</v>
      </c>
      <c r="E13798">
        <v>0</v>
      </c>
      <c r="F13798" t="s">
        <v>14</v>
      </c>
      <c r="G13798" s="1">
        <v>38604</v>
      </c>
      <c r="H13798">
        <v>2</v>
      </c>
      <c r="J13798">
        <v>10</v>
      </c>
      <c r="K13798">
        <v>13507</v>
      </c>
      <c r="L13798" s="1">
        <v>366</v>
      </c>
      <c r="M13798" s="2">
        <f t="shared" si="645"/>
        <v>42.588888888888889</v>
      </c>
      <c r="N13798" s="2" t="str">
        <f t="shared" si="646"/>
        <v/>
      </c>
      <c r="O13798" s="2" t="str">
        <f t="shared" si="647"/>
        <v/>
      </c>
    </row>
    <row r="13799" spans="1:15" x14ac:dyDescent="0.25">
      <c r="A13799">
        <v>13798</v>
      </c>
      <c r="B13799">
        <v>2</v>
      </c>
      <c r="C13799" s="1">
        <v>26554</v>
      </c>
      <c r="D13799">
        <v>0</v>
      </c>
      <c r="E13799">
        <v>2</v>
      </c>
      <c r="F13799" t="s">
        <v>14</v>
      </c>
      <c r="G13799" s="1">
        <v>38607</v>
      </c>
      <c r="H13799">
        <v>2</v>
      </c>
      <c r="J13799">
        <v>10</v>
      </c>
      <c r="K13799">
        <v>16707</v>
      </c>
      <c r="L13799" s="1">
        <v>366</v>
      </c>
      <c r="M13799" s="2">
        <f t="shared" si="645"/>
        <v>33</v>
      </c>
      <c r="N13799" s="2" t="str">
        <f t="shared" si="646"/>
        <v/>
      </c>
      <c r="O13799" s="2" t="str">
        <f t="shared" si="647"/>
        <v/>
      </c>
    </row>
    <row r="13800" spans="1:15" x14ac:dyDescent="0.25">
      <c r="A13800">
        <v>13799</v>
      </c>
      <c r="B13800">
        <v>3</v>
      </c>
      <c r="C13800" s="1">
        <v>23508</v>
      </c>
      <c r="D13800">
        <v>0</v>
      </c>
      <c r="E13800">
        <v>0</v>
      </c>
      <c r="F13800" t="s">
        <v>13</v>
      </c>
      <c r="G13800" s="1">
        <v>38608</v>
      </c>
      <c r="H13800">
        <v>0</v>
      </c>
      <c r="J13800">
        <v>23</v>
      </c>
      <c r="K13800">
        <v>88883</v>
      </c>
      <c r="L13800" s="1">
        <v>366</v>
      </c>
      <c r="M13800" s="2">
        <f t="shared" si="645"/>
        <v>41.338888888888889</v>
      </c>
      <c r="N13800" s="2" t="str">
        <f t="shared" si="646"/>
        <v/>
      </c>
      <c r="O13800" s="2" t="str">
        <f t="shared" si="647"/>
        <v/>
      </c>
    </row>
    <row r="13801" spans="1:15" x14ac:dyDescent="0.25">
      <c r="A13801">
        <v>13800</v>
      </c>
      <c r="B13801">
        <v>2</v>
      </c>
      <c r="C13801" s="1">
        <v>25652</v>
      </c>
      <c r="D13801">
        <v>0</v>
      </c>
      <c r="E13801">
        <v>0</v>
      </c>
      <c r="F13801" t="s">
        <v>23</v>
      </c>
      <c r="G13801" s="1">
        <v>38608</v>
      </c>
      <c r="H13801">
        <v>2</v>
      </c>
      <c r="J13801">
        <v>10</v>
      </c>
      <c r="K13801">
        <v>10107</v>
      </c>
      <c r="L13801" s="1">
        <v>366</v>
      </c>
      <c r="M13801" s="2">
        <f t="shared" si="645"/>
        <v>35.466666666666669</v>
      </c>
      <c r="N13801" s="2" t="str">
        <f t="shared" si="646"/>
        <v/>
      </c>
      <c r="O13801" s="2" t="str">
        <f t="shared" si="647"/>
        <v/>
      </c>
    </row>
    <row r="13802" spans="1:15" x14ac:dyDescent="0.25">
      <c r="A13802">
        <v>13801</v>
      </c>
      <c r="B13802">
        <v>4</v>
      </c>
      <c r="C13802" s="1">
        <v>29532</v>
      </c>
      <c r="D13802">
        <v>1502</v>
      </c>
      <c r="E13802">
        <v>0</v>
      </c>
      <c r="F13802" t="s">
        <v>29</v>
      </c>
      <c r="G13802" s="1">
        <v>38609</v>
      </c>
      <c r="H13802">
        <v>2</v>
      </c>
      <c r="J13802">
        <v>10</v>
      </c>
      <c r="K13802">
        <v>16807</v>
      </c>
      <c r="L13802" s="1">
        <v>366</v>
      </c>
      <c r="M13802" s="2">
        <f t="shared" si="645"/>
        <v>24.852777777777778</v>
      </c>
      <c r="N13802" s="2" t="str">
        <f t="shared" si="646"/>
        <v/>
      </c>
      <c r="O13802" s="2" t="str">
        <f t="shared" si="647"/>
        <v/>
      </c>
    </row>
    <row r="13803" spans="1:15" x14ac:dyDescent="0.25">
      <c r="A13803">
        <v>13802</v>
      </c>
      <c r="B13803">
        <v>3</v>
      </c>
      <c r="C13803" s="1">
        <v>24128</v>
      </c>
      <c r="D13803">
        <v>2234</v>
      </c>
      <c r="E13803">
        <v>2</v>
      </c>
      <c r="F13803" t="s">
        <v>14</v>
      </c>
      <c r="G13803" s="1">
        <v>38610</v>
      </c>
      <c r="H13803">
        <v>2</v>
      </c>
      <c r="J13803">
        <v>10</v>
      </c>
      <c r="K13803">
        <v>88882</v>
      </c>
      <c r="L13803" s="1">
        <v>366</v>
      </c>
      <c r="M13803" s="2">
        <f t="shared" si="645"/>
        <v>39.65</v>
      </c>
      <c r="N13803" s="2" t="str">
        <f t="shared" si="646"/>
        <v/>
      </c>
      <c r="O13803" s="2" t="str">
        <f t="shared" si="647"/>
        <v/>
      </c>
    </row>
    <row r="13804" spans="1:15" x14ac:dyDescent="0.25">
      <c r="A13804">
        <v>13803</v>
      </c>
      <c r="B13804">
        <v>4</v>
      </c>
      <c r="C13804" s="1">
        <v>20090</v>
      </c>
      <c r="D13804">
        <v>1680</v>
      </c>
      <c r="E13804">
        <v>1</v>
      </c>
      <c r="F13804" t="s">
        <v>20</v>
      </c>
      <c r="G13804" s="1">
        <v>38610</v>
      </c>
      <c r="H13804">
        <v>2</v>
      </c>
      <c r="J13804">
        <v>10</v>
      </c>
      <c r="K13804">
        <v>10107</v>
      </c>
      <c r="L13804" s="1">
        <v>366</v>
      </c>
      <c r="M13804" s="2">
        <f t="shared" si="645"/>
        <v>50.705555555555556</v>
      </c>
      <c r="N13804" s="2" t="str">
        <f t="shared" si="646"/>
        <v/>
      </c>
      <c r="O13804" s="2" t="str">
        <f t="shared" si="647"/>
        <v/>
      </c>
    </row>
    <row r="13805" spans="1:15" x14ac:dyDescent="0.25">
      <c r="A13805">
        <v>13804</v>
      </c>
      <c r="B13805">
        <v>2</v>
      </c>
      <c r="C13805" s="1">
        <v>28124</v>
      </c>
      <c r="D13805">
        <v>0</v>
      </c>
      <c r="E13805">
        <v>0</v>
      </c>
      <c r="F13805" t="s">
        <v>14</v>
      </c>
      <c r="G13805" s="1">
        <v>38610</v>
      </c>
      <c r="H13805">
        <v>2</v>
      </c>
      <c r="J13805">
        <v>10</v>
      </c>
      <c r="K13805">
        <v>10107</v>
      </c>
      <c r="L13805" s="1">
        <v>366</v>
      </c>
      <c r="M13805" s="2">
        <f t="shared" si="645"/>
        <v>28.708333333333332</v>
      </c>
      <c r="N13805" s="2" t="str">
        <f t="shared" si="646"/>
        <v/>
      </c>
      <c r="O13805" s="2" t="str">
        <f t="shared" si="647"/>
        <v/>
      </c>
    </row>
    <row r="13806" spans="1:15" x14ac:dyDescent="0.25">
      <c r="A13806">
        <v>13805</v>
      </c>
      <c r="B13806">
        <v>2</v>
      </c>
      <c r="C13806" s="1">
        <v>27896</v>
      </c>
      <c r="D13806">
        <v>0</v>
      </c>
      <c r="E13806">
        <v>0</v>
      </c>
      <c r="F13806" t="s">
        <v>20</v>
      </c>
      <c r="G13806" s="1">
        <v>38610</v>
      </c>
      <c r="H13806">
        <v>2</v>
      </c>
      <c r="J13806">
        <v>10</v>
      </c>
      <c r="K13806">
        <v>17807</v>
      </c>
      <c r="L13806" s="1">
        <v>366</v>
      </c>
      <c r="M13806" s="2">
        <f t="shared" si="645"/>
        <v>29.330555555555556</v>
      </c>
      <c r="N13806" s="2" t="str">
        <f t="shared" si="646"/>
        <v/>
      </c>
      <c r="O13806" s="2" t="str">
        <f t="shared" si="647"/>
        <v/>
      </c>
    </row>
    <row r="13807" spans="1:15" x14ac:dyDescent="0.25">
      <c r="A13807">
        <v>13806</v>
      </c>
      <c r="B13807">
        <v>3</v>
      </c>
      <c r="C13807" s="1">
        <v>27558</v>
      </c>
      <c r="D13807">
        <v>0</v>
      </c>
      <c r="E13807">
        <v>0</v>
      </c>
      <c r="F13807" t="s">
        <v>13</v>
      </c>
      <c r="G13807" s="1">
        <v>38611</v>
      </c>
      <c r="H13807">
        <v>0</v>
      </c>
      <c r="J13807">
        <v>25</v>
      </c>
      <c r="K13807">
        <v>88882</v>
      </c>
      <c r="L13807" s="1">
        <v>366</v>
      </c>
      <c r="M13807" s="2">
        <f t="shared" si="645"/>
        <v>30.258333333333333</v>
      </c>
      <c r="N13807" s="2" t="str">
        <f t="shared" si="646"/>
        <v/>
      </c>
      <c r="O13807" s="2" t="str">
        <f t="shared" si="647"/>
        <v/>
      </c>
    </row>
    <row r="13808" spans="1:15" x14ac:dyDescent="0.25">
      <c r="A13808">
        <v>13807</v>
      </c>
      <c r="B13808">
        <v>4</v>
      </c>
      <c r="C13808" s="1">
        <v>25573</v>
      </c>
      <c r="D13808">
        <v>0</v>
      </c>
      <c r="E13808">
        <v>0</v>
      </c>
      <c r="F13808" t="s">
        <v>20</v>
      </c>
      <c r="G13808" s="1">
        <v>38611</v>
      </c>
      <c r="H13808">
        <v>2</v>
      </c>
      <c r="J13808">
        <v>10</v>
      </c>
      <c r="K13808">
        <v>10107</v>
      </c>
      <c r="L13808" s="1">
        <v>366</v>
      </c>
      <c r="M13808" s="2">
        <f t="shared" si="645"/>
        <v>35.697222222222223</v>
      </c>
      <c r="N13808" s="2" t="str">
        <f t="shared" si="646"/>
        <v/>
      </c>
      <c r="O13808" s="2" t="str">
        <f t="shared" si="647"/>
        <v/>
      </c>
    </row>
    <row r="13809" spans="1:15" x14ac:dyDescent="0.25">
      <c r="A13809">
        <v>13808</v>
      </c>
      <c r="B13809">
        <v>3</v>
      </c>
      <c r="C13809" s="1">
        <v>26443</v>
      </c>
      <c r="D13809">
        <v>0</v>
      </c>
      <c r="E13809">
        <v>1</v>
      </c>
      <c r="F13809" t="s">
        <v>14</v>
      </c>
      <c r="G13809" s="1">
        <v>38611</v>
      </c>
      <c r="H13809">
        <v>2</v>
      </c>
      <c r="J13809">
        <v>10</v>
      </c>
      <c r="K13809">
        <v>10107</v>
      </c>
      <c r="L13809" s="1">
        <v>366</v>
      </c>
      <c r="M13809" s="2">
        <f t="shared" si="645"/>
        <v>33.31111111111111</v>
      </c>
      <c r="N13809" s="2" t="str">
        <f t="shared" si="646"/>
        <v/>
      </c>
      <c r="O13809" s="2" t="str">
        <f t="shared" si="647"/>
        <v/>
      </c>
    </row>
    <row r="13810" spans="1:15" x14ac:dyDescent="0.25">
      <c r="A13810">
        <v>13809</v>
      </c>
      <c r="B13810">
        <v>3</v>
      </c>
      <c r="C13810" s="1">
        <v>17794</v>
      </c>
      <c r="D13810">
        <v>0</v>
      </c>
      <c r="E13810">
        <v>0</v>
      </c>
      <c r="F13810" t="s">
        <v>14</v>
      </c>
      <c r="G13810" s="1">
        <v>38611</v>
      </c>
      <c r="H13810">
        <v>2</v>
      </c>
      <c r="J13810">
        <v>10</v>
      </c>
      <c r="K13810">
        <v>16807</v>
      </c>
      <c r="L13810" s="1">
        <v>366</v>
      </c>
      <c r="M13810" s="2">
        <f t="shared" si="645"/>
        <v>56.994444444444447</v>
      </c>
      <c r="N13810" s="2" t="str">
        <f t="shared" si="646"/>
        <v/>
      </c>
      <c r="O13810" s="2" t="str">
        <f t="shared" si="647"/>
        <v/>
      </c>
    </row>
    <row r="13811" spans="1:15" x14ac:dyDescent="0.25">
      <c r="A13811">
        <v>13810</v>
      </c>
      <c r="B13811">
        <v>2</v>
      </c>
      <c r="C13811" s="1">
        <v>22144</v>
      </c>
      <c r="D13811">
        <v>2000</v>
      </c>
      <c r="E13811">
        <v>0</v>
      </c>
      <c r="F13811" t="s">
        <v>14</v>
      </c>
      <c r="G13811" s="1">
        <v>38611</v>
      </c>
      <c r="H13811">
        <v>0</v>
      </c>
      <c r="J13811">
        <v>21</v>
      </c>
      <c r="K13811">
        <v>88881</v>
      </c>
      <c r="L13811" s="1">
        <v>366</v>
      </c>
      <c r="M13811" s="2">
        <f t="shared" si="645"/>
        <v>45.083333333333336</v>
      </c>
      <c r="N13811" s="2" t="str">
        <f t="shared" si="646"/>
        <v/>
      </c>
      <c r="O13811" s="2" t="str">
        <f t="shared" si="647"/>
        <v/>
      </c>
    </row>
    <row r="13812" spans="1:15" x14ac:dyDescent="0.25">
      <c r="A13812">
        <v>13811</v>
      </c>
      <c r="B13812">
        <v>3</v>
      </c>
      <c r="C13812" s="1">
        <v>25519</v>
      </c>
      <c r="D13812">
        <v>0</v>
      </c>
      <c r="E13812">
        <v>0</v>
      </c>
      <c r="F13812" t="s">
        <v>14</v>
      </c>
      <c r="G13812" s="1">
        <v>38614</v>
      </c>
      <c r="H13812">
        <v>2</v>
      </c>
      <c r="J13812">
        <v>10</v>
      </c>
      <c r="K13812">
        <v>11907</v>
      </c>
      <c r="L13812" s="1">
        <v>366</v>
      </c>
      <c r="M13812" s="2">
        <f t="shared" si="645"/>
        <v>35.852777777777774</v>
      </c>
      <c r="N13812" s="2" t="str">
        <f t="shared" si="646"/>
        <v/>
      </c>
      <c r="O13812" s="2" t="str">
        <f t="shared" si="647"/>
        <v/>
      </c>
    </row>
    <row r="13813" spans="1:15" x14ac:dyDescent="0.25">
      <c r="A13813">
        <v>13812</v>
      </c>
      <c r="B13813">
        <v>3</v>
      </c>
      <c r="C13813" s="1">
        <v>15907</v>
      </c>
      <c r="D13813">
        <v>0</v>
      </c>
      <c r="E13813">
        <v>0</v>
      </c>
      <c r="F13813" t="s">
        <v>13</v>
      </c>
      <c r="G13813" s="1">
        <v>38615</v>
      </c>
      <c r="H13813">
        <v>0</v>
      </c>
      <c r="J13813">
        <v>21</v>
      </c>
      <c r="K13813">
        <v>88882</v>
      </c>
      <c r="L13813" s="1">
        <v>366</v>
      </c>
      <c r="M13813" s="2">
        <f t="shared" si="645"/>
        <v>62.166666666666664</v>
      </c>
      <c r="N13813" s="2" t="str">
        <f t="shared" si="646"/>
        <v/>
      </c>
      <c r="O13813" s="2" t="str">
        <f t="shared" si="647"/>
        <v/>
      </c>
    </row>
    <row r="13814" spans="1:15" x14ac:dyDescent="0.25">
      <c r="A13814">
        <v>13813</v>
      </c>
      <c r="B13814">
        <v>3</v>
      </c>
      <c r="C13814" s="1">
        <v>23194</v>
      </c>
      <c r="D13814">
        <v>540</v>
      </c>
      <c r="E13814">
        <v>2</v>
      </c>
      <c r="F13814" t="s">
        <v>18</v>
      </c>
      <c r="G13814" s="1">
        <v>38615</v>
      </c>
      <c r="H13814">
        <v>2</v>
      </c>
      <c r="J13814">
        <v>10</v>
      </c>
      <c r="K13814">
        <v>10107</v>
      </c>
      <c r="L13814" s="1">
        <v>366</v>
      </c>
      <c r="M13814" s="2">
        <f t="shared" si="645"/>
        <v>42.216666666666669</v>
      </c>
      <c r="N13814" s="2" t="str">
        <f t="shared" si="646"/>
        <v/>
      </c>
      <c r="O13814" s="2" t="str">
        <f t="shared" si="647"/>
        <v/>
      </c>
    </row>
    <row r="13815" spans="1:15" x14ac:dyDescent="0.25">
      <c r="A13815">
        <v>13814</v>
      </c>
      <c r="B13815">
        <v>4</v>
      </c>
      <c r="C13815" s="1">
        <v>29517</v>
      </c>
      <c r="D13815">
        <v>1435</v>
      </c>
      <c r="E13815">
        <v>0</v>
      </c>
      <c r="F13815" t="s">
        <v>29</v>
      </c>
      <c r="G13815" s="1">
        <v>38616</v>
      </c>
      <c r="H13815">
        <v>2</v>
      </c>
      <c r="J13815">
        <v>10</v>
      </c>
      <c r="K13815">
        <v>10107</v>
      </c>
      <c r="L13815" s="1">
        <v>366</v>
      </c>
      <c r="M13815" s="2">
        <f t="shared" si="645"/>
        <v>24.911111111111111</v>
      </c>
      <c r="N13815" s="2" t="str">
        <f t="shared" si="646"/>
        <v/>
      </c>
      <c r="O13815" s="2" t="str">
        <f t="shared" si="647"/>
        <v/>
      </c>
    </row>
    <row r="13816" spans="1:15" x14ac:dyDescent="0.25">
      <c r="A13816">
        <v>13815</v>
      </c>
      <c r="B13816">
        <v>4</v>
      </c>
      <c r="C13816" s="1">
        <v>24128</v>
      </c>
      <c r="D13816">
        <v>0</v>
      </c>
      <c r="E13816">
        <v>0</v>
      </c>
      <c r="F13816" t="s">
        <v>20</v>
      </c>
      <c r="G13816" s="1">
        <v>38617</v>
      </c>
      <c r="H13816">
        <v>0</v>
      </c>
      <c r="J13816">
        <v>23</v>
      </c>
      <c r="K13816">
        <v>88883</v>
      </c>
      <c r="L13816" s="1">
        <v>366</v>
      </c>
      <c r="M13816" s="2">
        <f t="shared" si="645"/>
        <v>39.669444444444444</v>
      </c>
      <c r="N13816" s="2" t="str">
        <f t="shared" si="646"/>
        <v/>
      </c>
      <c r="O13816" s="2" t="str">
        <f t="shared" si="647"/>
        <v/>
      </c>
    </row>
    <row r="13817" spans="1:15" x14ac:dyDescent="0.25">
      <c r="A13817">
        <v>13816</v>
      </c>
      <c r="B13817">
        <v>2</v>
      </c>
      <c r="C13817" s="1">
        <v>27539</v>
      </c>
      <c r="D13817">
        <v>0</v>
      </c>
      <c r="E13817">
        <v>0</v>
      </c>
      <c r="F13817" t="s">
        <v>26</v>
      </c>
      <c r="G13817" s="1">
        <v>38617</v>
      </c>
      <c r="H13817">
        <v>2</v>
      </c>
      <c r="J13817">
        <v>10</v>
      </c>
      <c r="K13817">
        <v>16707</v>
      </c>
      <c r="L13817" s="1">
        <v>366</v>
      </c>
      <c r="M13817" s="2">
        <f t="shared" si="645"/>
        <v>30.324999999999999</v>
      </c>
      <c r="N13817" s="2" t="str">
        <f t="shared" si="646"/>
        <v/>
      </c>
      <c r="O13817" s="2" t="str">
        <f t="shared" si="647"/>
        <v/>
      </c>
    </row>
    <row r="13818" spans="1:15" x14ac:dyDescent="0.25">
      <c r="A13818">
        <v>13817</v>
      </c>
      <c r="B13818">
        <v>4</v>
      </c>
      <c r="C13818" s="1">
        <v>26917</v>
      </c>
      <c r="D13818">
        <v>0</v>
      </c>
      <c r="E13818">
        <v>0</v>
      </c>
      <c r="F13818" t="s">
        <v>20</v>
      </c>
      <c r="G13818" s="1">
        <v>38618</v>
      </c>
      <c r="H13818">
        <v>2</v>
      </c>
      <c r="J13818">
        <v>10</v>
      </c>
      <c r="K13818">
        <v>10107</v>
      </c>
      <c r="L13818" s="1">
        <v>366</v>
      </c>
      <c r="M13818" s="2">
        <f t="shared" si="645"/>
        <v>32.036111111111111</v>
      </c>
      <c r="N13818" s="2" t="str">
        <f t="shared" si="646"/>
        <v/>
      </c>
      <c r="O13818" s="2" t="str">
        <f t="shared" si="647"/>
        <v/>
      </c>
    </row>
    <row r="13819" spans="1:15" x14ac:dyDescent="0.25">
      <c r="A13819">
        <v>13818</v>
      </c>
      <c r="B13819">
        <v>1</v>
      </c>
      <c r="C13819" t="s">
        <v>12</v>
      </c>
      <c r="D13819">
        <v>0</v>
      </c>
      <c r="E13819">
        <v>0</v>
      </c>
      <c r="F13819" t="s">
        <v>13</v>
      </c>
      <c r="G13819" s="1">
        <v>38618</v>
      </c>
      <c r="H13819">
        <v>4</v>
      </c>
      <c r="J13819">
        <v>61</v>
      </c>
      <c r="K13819">
        <v>16807</v>
      </c>
      <c r="L13819" s="1">
        <v>366</v>
      </c>
      <c r="O13819" s="2" t="str">
        <f t="shared" si="647"/>
        <v/>
      </c>
    </row>
    <row r="13820" spans="1:15" x14ac:dyDescent="0.25">
      <c r="A13820">
        <v>13819</v>
      </c>
      <c r="B13820">
        <v>2</v>
      </c>
      <c r="C13820" s="1">
        <v>27552</v>
      </c>
      <c r="D13820">
        <v>0</v>
      </c>
      <c r="E13820">
        <v>0</v>
      </c>
      <c r="F13820" t="s">
        <v>26</v>
      </c>
      <c r="G13820" s="1">
        <v>38621</v>
      </c>
      <c r="H13820">
        <v>2</v>
      </c>
      <c r="J13820">
        <v>10</v>
      </c>
      <c r="K13820">
        <v>10107</v>
      </c>
      <c r="L13820" s="1">
        <v>366</v>
      </c>
      <c r="M13820" s="2">
        <f t="shared" si="645"/>
        <v>30.302777777777777</v>
      </c>
      <c r="N13820" s="2" t="str">
        <f t="shared" si="646"/>
        <v/>
      </c>
      <c r="O13820" s="2" t="str">
        <f t="shared" si="647"/>
        <v/>
      </c>
    </row>
    <row r="13821" spans="1:15" x14ac:dyDescent="0.25">
      <c r="A13821">
        <v>13820</v>
      </c>
      <c r="B13821">
        <v>2</v>
      </c>
      <c r="C13821" s="1">
        <v>32205</v>
      </c>
      <c r="D13821">
        <v>0</v>
      </c>
      <c r="E13821">
        <v>0</v>
      </c>
      <c r="F13821" t="s">
        <v>20</v>
      </c>
      <c r="G13821" s="1">
        <v>38621</v>
      </c>
      <c r="H13821">
        <v>2</v>
      </c>
      <c r="J13821">
        <v>21</v>
      </c>
      <c r="K13821">
        <v>10907</v>
      </c>
      <c r="L13821" s="1">
        <v>366</v>
      </c>
      <c r="M13821" s="2">
        <f t="shared" si="645"/>
        <v>17.56388888888889</v>
      </c>
      <c r="N13821" s="2" t="str">
        <f t="shared" si="646"/>
        <v/>
      </c>
      <c r="O13821" s="2" t="str">
        <f t="shared" si="647"/>
        <v/>
      </c>
    </row>
    <row r="13822" spans="1:15" x14ac:dyDescent="0.25">
      <c r="A13822">
        <v>13821</v>
      </c>
      <c r="B13822">
        <v>2</v>
      </c>
      <c r="C13822" s="1">
        <v>27885</v>
      </c>
      <c r="D13822">
        <v>0</v>
      </c>
      <c r="E13822">
        <v>0</v>
      </c>
      <c r="F13822" t="s">
        <v>14</v>
      </c>
      <c r="G13822" s="1">
        <v>38622</v>
      </c>
      <c r="H13822">
        <v>2</v>
      </c>
      <c r="J13822">
        <v>10</v>
      </c>
      <c r="K13822">
        <v>13807</v>
      </c>
      <c r="L13822" s="1">
        <v>366</v>
      </c>
      <c r="M13822" s="2">
        <f t="shared" si="645"/>
        <v>29.394444444444446</v>
      </c>
      <c r="N13822" s="2" t="str">
        <f t="shared" si="646"/>
        <v/>
      </c>
      <c r="O13822" s="2" t="str">
        <f t="shared" si="647"/>
        <v/>
      </c>
    </row>
    <row r="13823" spans="1:15" x14ac:dyDescent="0.25">
      <c r="A13823">
        <v>13822</v>
      </c>
      <c r="B13823">
        <v>2</v>
      </c>
      <c r="C13823" s="1">
        <v>31626</v>
      </c>
      <c r="D13823">
        <v>1265</v>
      </c>
      <c r="E13823">
        <v>0</v>
      </c>
      <c r="F13823" t="s">
        <v>20</v>
      </c>
      <c r="G13823" s="1">
        <v>38622</v>
      </c>
      <c r="H13823">
        <v>2</v>
      </c>
      <c r="J13823">
        <v>10</v>
      </c>
      <c r="K13823">
        <v>13907</v>
      </c>
      <c r="L13823" s="1">
        <v>366</v>
      </c>
      <c r="M13823" s="2">
        <f t="shared" si="645"/>
        <v>19.152777777777779</v>
      </c>
      <c r="N13823" s="2" t="str">
        <f t="shared" si="646"/>
        <v/>
      </c>
      <c r="O13823" s="2" t="str">
        <f t="shared" si="647"/>
        <v/>
      </c>
    </row>
    <row r="13824" spans="1:15" x14ac:dyDescent="0.25">
      <c r="A13824">
        <v>13823</v>
      </c>
      <c r="B13824">
        <v>2</v>
      </c>
      <c r="C13824" s="1">
        <v>24832</v>
      </c>
      <c r="D13824">
        <v>0</v>
      </c>
      <c r="E13824">
        <v>0</v>
      </c>
      <c r="F13824" t="s">
        <v>13</v>
      </c>
      <c r="G13824" s="1">
        <v>38623</v>
      </c>
      <c r="H13824">
        <v>0</v>
      </c>
      <c r="J13824">
        <v>23</v>
      </c>
      <c r="K13824">
        <v>88883</v>
      </c>
      <c r="L13824" s="1">
        <v>366</v>
      </c>
      <c r="M13824" s="2">
        <f t="shared" si="645"/>
        <v>37.755555555555553</v>
      </c>
      <c r="N13824" s="2" t="str">
        <f t="shared" si="646"/>
        <v/>
      </c>
      <c r="O13824" s="2" t="str">
        <f t="shared" si="647"/>
        <v/>
      </c>
    </row>
    <row r="13825" spans="1:15" x14ac:dyDescent="0.25">
      <c r="A13825">
        <v>13824</v>
      </c>
      <c r="B13825">
        <v>2</v>
      </c>
      <c r="C13825" s="1">
        <v>29983</v>
      </c>
      <c r="D13825">
        <v>0</v>
      </c>
      <c r="E13825">
        <v>0</v>
      </c>
      <c r="F13825" t="s">
        <v>20</v>
      </c>
      <c r="G13825" s="1">
        <v>38623</v>
      </c>
      <c r="H13825">
        <v>2</v>
      </c>
      <c r="J13825">
        <v>10</v>
      </c>
      <c r="K13825">
        <v>10107</v>
      </c>
      <c r="L13825" s="1">
        <v>366</v>
      </c>
      <c r="M13825" s="2">
        <f t="shared" si="645"/>
        <v>23.658333333333335</v>
      </c>
      <c r="N13825" s="2" t="str">
        <f t="shared" si="646"/>
        <v/>
      </c>
      <c r="O13825" s="2" t="str">
        <f t="shared" si="647"/>
        <v/>
      </c>
    </row>
    <row r="13826" spans="1:15" x14ac:dyDescent="0.25">
      <c r="A13826">
        <v>13825</v>
      </c>
      <c r="B13826">
        <v>2</v>
      </c>
      <c r="C13826" s="1">
        <v>33430</v>
      </c>
      <c r="D13826">
        <v>0</v>
      </c>
      <c r="E13826">
        <v>0</v>
      </c>
      <c r="F13826" t="s">
        <v>20</v>
      </c>
      <c r="G13826" s="1">
        <v>38623</v>
      </c>
      <c r="H13826">
        <v>2</v>
      </c>
      <c r="J13826">
        <v>21</v>
      </c>
      <c r="K13826">
        <v>10907</v>
      </c>
      <c r="L13826" s="1">
        <v>366</v>
      </c>
      <c r="M13826" s="2">
        <f t="shared" si="645"/>
        <v>14.213888888888889</v>
      </c>
      <c r="N13826" s="2" t="str">
        <f t="shared" si="646"/>
        <v/>
      </c>
      <c r="O13826" s="2" t="str">
        <f t="shared" si="647"/>
        <v/>
      </c>
    </row>
    <row r="13827" spans="1:15" x14ac:dyDescent="0.25">
      <c r="A13827">
        <v>13826</v>
      </c>
      <c r="B13827">
        <v>2</v>
      </c>
      <c r="C13827" s="1">
        <v>29316</v>
      </c>
      <c r="D13827">
        <v>1530</v>
      </c>
      <c r="E13827">
        <v>0</v>
      </c>
      <c r="F13827" t="s">
        <v>20</v>
      </c>
      <c r="G13827" s="1">
        <v>38623</v>
      </c>
      <c r="H13827">
        <v>2</v>
      </c>
      <c r="J13827">
        <v>10</v>
      </c>
      <c r="K13827">
        <v>17807</v>
      </c>
      <c r="L13827" s="1">
        <v>366</v>
      </c>
      <c r="M13827" s="2">
        <f t="shared" si="645"/>
        <v>25.480555555555554</v>
      </c>
      <c r="N13827" s="2" t="str">
        <f t="shared" si="646"/>
        <v/>
      </c>
      <c r="O13827" s="2" t="str">
        <f t="shared" si="647"/>
        <v/>
      </c>
    </row>
    <row r="13828" spans="1:15" x14ac:dyDescent="0.25">
      <c r="A13828">
        <v>13827</v>
      </c>
      <c r="B13828">
        <v>4</v>
      </c>
      <c r="C13828" s="1">
        <v>30014</v>
      </c>
      <c r="D13828">
        <v>1275</v>
      </c>
      <c r="E13828">
        <v>0</v>
      </c>
      <c r="F13828" t="s">
        <v>20</v>
      </c>
      <c r="G13828" s="1">
        <v>38623</v>
      </c>
      <c r="H13828">
        <v>2</v>
      </c>
      <c r="J13828">
        <v>10</v>
      </c>
      <c r="K13828">
        <v>14707</v>
      </c>
      <c r="L13828" s="1">
        <v>366</v>
      </c>
      <c r="M13828" s="2">
        <f t="shared" si="645"/>
        <v>23.566666666666666</v>
      </c>
      <c r="N13828" s="2" t="str">
        <f t="shared" si="646"/>
        <v/>
      </c>
      <c r="O13828" s="2" t="str">
        <f t="shared" si="647"/>
        <v/>
      </c>
    </row>
    <row r="13829" spans="1:15" x14ac:dyDescent="0.25">
      <c r="A13829">
        <v>13828</v>
      </c>
      <c r="B13829">
        <v>4</v>
      </c>
      <c r="C13829" s="1">
        <v>29916</v>
      </c>
      <c r="D13829">
        <v>1400</v>
      </c>
      <c r="E13829">
        <v>0</v>
      </c>
      <c r="F13829" t="s">
        <v>20</v>
      </c>
      <c r="G13829" s="1">
        <v>38624</v>
      </c>
      <c r="H13829">
        <v>2</v>
      </c>
      <c r="J13829">
        <v>10</v>
      </c>
      <c r="K13829">
        <v>13507</v>
      </c>
      <c r="L13829" s="1">
        <v>366</v>
      </c>
      <c r="M13829" s="2">
        <f t="shared" ref="M13829:M13892" si="648">DAYS360(C13829,G13829,TRUE)/360</f>
        <v>23.841666666666665</v>
      </c>
      <c r="N13829" s="2" t="str">
        <f t="shared" ref="N13829:N13892" si="649">IF(DAYS360(C13829,L13829)/360&gt;0,DAYS360(C13829,L13829)/360,"")</f>
        <v/>
      </c>
      <c r="O13829" s="2" t="str">
        <f t="shared" ref="O13829:O13892" si="650">IF(N13829="","",N13829-M13829)</f>
        <v/>
      </c>
    </row>
    <row r="13830" spans="1:15" x14ac:dyDescent="0.25">
      <c r="A13830">
        <v>13829</v>
      </c>
      <c r="B13830">
        <v>2</v>
      </c>
      <c r="C13830" s="1">
        <v>20044</v>
      </c>
      <c r="D13830">
        <v>0</v>
      </c>
      <c r="E13830">
        <v>0</v>
      </c>
      <c r="F13830" t="s">
        <v>14</v>
      </c>
      <c r="G13830" s="1">
        <v>38624</v>
      </c>
      <c r="H13830">
        <v>2</v>
      </c>
      <c r="J13830">
        <v>10</v>
      </c>
      <c r="K13830">
        <v>18707</v>
      </c>
      <c r="L13830" s="1">
        <v>366</v>
      </c>
      <c r="M13830" s="2">
        <f t="shared" si="648"/>
        <v>50.869444444444447</v>
      </c>
      <c r="N13830" s="2" t="str">
        <f t="shared" si="649"/>
        <v/>
      </c>
      <c r="O13830" s="2" t="str">
        <f t="shared" si="650"/>
        <v/>
      </c>
    </row>
    <row r="13831" spans="1:15" x14ac:dyDescent="0.25">
      <c r="A13831">
        <v>13830</v>
      </c>
      <c r="B13831">
        <v>2</v>
      </c>
      <c r="C13831" s="1">
        <v>25289</v>
      </c>
      <c r="D13831">
        <v>1500</v>
      </c>
      <c r="E13831">
        <v>2</v>
      </c>
      <c r="F13831" t="s">
        <v>14</v>
      </c>
      <c r="G13831" s="1">
        <v>38625</v>
      </c>
      <c r="H13831">
        <v>0</v>
      </c>
      <c r="J13831">
        <v>21</v>
      </c>
      <c r="K13831">
        <v>88881</v>
      </c>
      <c r="L13831" s="1">
        <v>366</v>
      </c>
      <c r="M13831" s="2">
        <f t="shared" si="648"/>
        <v>36.508333333333333</v>
      </c>
      <c r="N13831" s="2" t="str">
        <f t="shared" si="649"/>
        <v/>
      </c>
      <c r="O13831" s="2" t="str">
        <f t="shared" si="650"/>
        <v/>
      </c>
    </row>
    <row r="13832" spans="1:15" x14ac:dyDescent="0.25">
      <c r="A13832">
        <v>13831</v>
      </c>
      <c r="B13832">
        <v>2</v>
      </c>
      <c r="C13832" s="1">
        <v>24077</v>
      </c>
      <c r="D13832">
        <v>1666</v>
      </c>
      <c r="E13832">
        <v>0</v>
      </c>
      <c r="F13832" t="s">
        <v>13</v>
      </c>
      <c r="G13832" s="1">
        <v>38628</v>
      </c>
      <c r="H13832">
        <v>0</v>
      </c>
      <c r="J13832">
        <v>21</v>
      </c>
      <c r="K13832">
        <v>88882</v>
      </c>
      <c r="L13832" s="1">
        <v>366</v>
      </c>
      <c r="M13832" s="2">
        <f t="shared" si="648"/>
        <v>39.838888888888889</v>
      </c>
      <c r="N13832" s="2" t="str">
        <f t="shared" si="649"/>
        <v/>
      </c>
      <c r="O13832" s="2" t="str">
        <f t="shared" si="650"/>
        <v/>
      </c>
    </row>
    <row r="13833" spans="1:15" x14ac:dyDescent="0.25">
      <c r="A13833">
        <v>13832</v>
      </c>
      <c r="B13833">
        <v>4</v>
      </c>
      <c r="C13833" s="1">
        <v>29051</v>
      </c>
      <c r="D13833">
        <v>0</v>
      </c>
      <c r="E13833">
        <v>0</v>
      </c>
      <c r="F13833" t="s">
        <v>20</v>
      </c>
      <c r="G13833" s="1">
        <v>38628</v>
      </c>
      <c r="H13833">
        <v>2</v>
      </c>
      <c r="J13833">
        <v>10</v>
      </c>
      <c r="K13833">
        <v>16607</v>
      </c>
      <c r="L13833" s="1">
        <v>366</v>
      </c>
      <c r="M13833" s="2">
        <f t="shared" si="648"/>
        <v>26.216666666666665</v>
      </c>
      <c r="N13833" s="2" t="str">
        <f t="shared" si="649"/>
        <v/>
      </c>
      <c r="O13833" s="2" t="str">
        <f t="shared" si="650"/>
        <v/>
      </c>
    </row>
    <row r="13834" spans="1:15" x14ac:dyDescent="0.25">
      <c r="A13834">
        <v>13833</v>
      </c>
      <c r="B13834">
        <v>2</v>
      </c>
      <c r="C13834" s="1">
        <v>14653</v>
      </c>
      <c r="D13834">
        <v>0</v>
      </c>
      <c r="E13834">
        <v>0</v>
      </c>
      <c r="F13834" t="s">
        <v>13</v>
      </c>
      <c r="G13834" s="1">
        <v>38629</v>
      </c>
      <c r="H13834">
        <v>0</v>
      </c>
      <c r="J13834">
        <v>21</v>
      </c>
      <c r="K13834">
        <v>88882</v>
      </c>
      <c r="L13834" s="1">
        <v>366</v>
      </c>
      <c r="M13834" s="2">
        <f t="shared" si="648"/>
        <v>65.644444444444446</v>
      </c>
      <c r="N13834" s="2" t="str">
        <f t="shared" si="649"/>
        <v/>
      </c>
      <c r="O13834" s="2" t="str">
        <f t="shared" si="650"/>
        <v/>
      </c>
    </row>
    <row r="13835" spans="1:15" x14ac:dyDescent="0.25">
      <c r="A13835">
        <v>13834</v>
      </c>
      <c r="B13835">
        <v>4</v>
      </c>
      <c r="C13835" s="1">
        <v>29857</v>
      </c>
      <c r="D13835">
        <v>1400</v>
      </c>
      <c r="E13835">
        <v>0</v>
      </c>
      <c r="F13835" t="s">
        <v>20</v>
      </c>
      <c r="G13835" s="1">
        <v>38629</v>
      </c>
      <c r="H13835">
        <v>2</v>
      </c>
      <c r="J13835">
        <v>10</v>
      </c>
      <c r="K13835">
        <v>16807</v>
      </c>
      <c r="L13835" s="1">
        <v>366</v>
      </c>
      <c r="M13835" s="2">
        <f t="shared" si="648"/>
        <v>24.016666666666666</v>
      </c>
      <c r="N13835" s="2" t="str">
        <f t="shared" si="649"/>
        <v/>
      </c>
      <c r="O13835" s="2" t="str">
        <f t="shared" si="650"/>
        <v/>
      </c>
    </row>
    <row r="13836" spans="1:15" x14ac:dyDescent="0.25">
      <c r="A13836">
        <v>13835</v>
      </c>
      <c r="B13836">
        <v>3</v>
      </c>
      <c r="C13836" s="1">
        <v>26380</v>
      </c>
      <c r="D13836">
        <v>2380</v>
      </c>
      <c r="E13836">
        <v>2</v>
      </c>
      <c r="F13836" t="s">
        <v>14</v>
      </c>
      <c r="G13836" s="1">
        <v>38629</v>
      </c>
      <c r="H13836">
        <v>2</v>
      </c>
      <c r="J13836">
        <v>10</v>
      </c>
      <c r="K13836">
        <v>10307</v>
      </c>
      <c r="L13836" s="1">
        <v>366</v>
      </c>
      <c r="M13836" s="2">
        <f t="shared" si="648"/>
        <v>33.533333333333331</v>
      </c>
      <c r="N13836" s="2" t="str">
        <f t="shared" si="649"/>
        <v/>
      </c>
      <c r="O13836" s="2" t="str">
        <f t="shared" si="650"/>
        <v/>
      </c>
    </row>
    <row r="13837" spans="1:15" x14ac:dyDescent="0.25">
      <c r="A13837">
        <v>13836</v>
      </c>
      <c r="B13837">
        <v>4</v>
      </c>
      <c r="C13837" s="1">
        <v>29677</v>
      </c>
      <c r="D13837">
        <v>1360</v>
      </c>
      <c r="E13837">
        <v>0</v>
      </c>
      <c r="F13837" t="s">
        <v>26</v>
      </c>
      <c r="G13837" s="1">
        <v>38629</v>
      </c>
      <c r="H13837">
        <v>2</v>
      </c>
      <c r="J13837">
        <v>10</v>
      </c>
      <c r="K13837">
        <v>18707</v>
      </c>
      <c r="L13837" s="1">
        <v>366</v>
      </c>
      <c r="M13837" s="2">
        <f t="shared" si="648"/>
        <v>24.508333333333333</v>
      </c>
      <c r="N13837" s="2" t="str">
        <f t="shared" si="649"/>
        <v/>
      </c>
      <c r="O13837" s="2" t="str">
        <f t="shared" si="650"/>
        <v/>
      </c>
    </row>
    <row r="13838" spans="1:15" x14ac:dyDescent="0.25">
      <c r="A13838">
        <v>13837</v>
      </c>
      <c r="B13838">
        <v>4</v>
      </c>
      <c r="C13838" s="1">
        <v>29465</v>
      </c>
      <c r="D13838">
        <v>0</v>
      </c>
      <c r="E13838">
        <v>0</v>
      </c>
      <c r="F13838" t="s">
        <v>20</v>
      </c>
      <c r="G13838" s="1">
        <v>38630</v>
      </c>
      <c r="H13838">
        <v>2</v>
      </c>
      <c r="J13838">
        <v>10</v>
      </c>
      <c r="K13838">
        <v>13507</v>
      </c>
      <c r="L13838" s="1">
        <v>366</v>
      </c>
      <c r="M13838" s="2">
        <f t="shared" si="648"/>
        <v>25.094444444444445</v>
      </c>
      <c r="N13838" s="2" t="str">
        <f t="shared" si="649"/>
        <v/>
      </c>
      <c r="O13838" s="2" t="str">
        <f t="shared" si="650"/>
        <v/>
      </c>
    </row>
    <row r="13839" spans="1:15" x14ac:dyDescent="0.25">
      <c r="A13839">
        <v>13838</v>
      </c>
      <c r="B13839">
        <v>2</v>
      </c>
      <c r="C13839" s="1">
        <v>28170</v>
      </c>
      <c r="D13839">
        <v>0</v>
      </c>
      <c r="E13839">
        <v>0</v>
      </c>
      <c r="F13839" t="s">
        <v>20</v>
      </c>
      <c r="G13839" s="1">
        <v>38630</v>
      </c>
      <c r="H13839">
        <v>2</v>
      </c>
      <c r="J13839">
        <v>10</v>
      </c>
      <c r="K13839">
        <v>17807</v>
      </c>
      <c r="L13839" s="1">
        <v>366</v>
      </c>
      <c r="M13839" s="2">
        <f t="shared" si="648"/>
        <v>28.641666666666666</v>
      </c>
      <c r="N13839" s="2" t="str">
        <f t="shared" si="649"/>
        <v/>
      </c>
      <c r="O13839" s="2" t="str">
        <f t="shared" si="650"/>
        <v/>
      </c>
    </row>
    <row r="13840" spans="1:15" x14ac:dyDescent="0.25">
      <c r="A13840">
        <v>13839</v>
      </c>
      <c r="B13840">
        <v>3</v>
      </c>
      <c r="C13840" s="1">
        <v>29896</v>
      </c>
      <c r="D13840">
        <v>0</v>
      </c>
      <c r="E13840">
        <v>0</v>
      </c>
      <c r="F13840" t="s">
        <v>14</v>
      </c>
      <c r="G13840" s="1">
        <v>38630</v>
      </c>
      <c r="H13840">
        <v>2</v>
      </c>
      <c r="J13840">
        <v>10</v>
      </c>
      <c r="K13840">
        <v>14707</v>
      </c>
      <c r="L13840" s="1">
        <v>366</v>
      </c>
      <c r="M13840" s="2">
        <f t="shared" si="648"/>
        <v>23.913888888888888</v>
      </c>
      <c r="N13840" s="2" t="str">
        <f t="shared" si="649"/>
        <v/>
      </c>
      <c r="O13840" s="2" t="str">
        <f t="shared" si="650"/>
        <v/>
      </c>
    </row>
    <row r="13841" spans="1:15" x14ac:dyDescent="0.25">
      <c r="A13841">
        <v>13840</v>
      </c>
      <c r="B13841">
        <v>2</v>
      </c>
      <c r="C13841" s="1">
        <v>24448</v>
      </c>
      <c r="D13841">
        <v>0</v>
      </c>
      <c r="E13841">
        <v>0</v>
      </c>
      <c r="F13841" t="s">
        <v>13</v>
      </c>
      <c r="G13841" s="1">
        <v>38631</v>
      </c>
      <c r="H13841">
        <v>0</v>
      </c>
      <c r="J13841">
        <v>21</v>
      </c>
      <c r="K13841">
        <v>88882</v>
      </c>
      <c r="L13841" s="1">
        <v>366</v>
      </c>
      <c r="M13841" s="2">
        <f t="shared" si="648"/>
        <v>38.830555555555556</v>
      </c>
      <c r="N13841" s="2" t="str">
        <f t="shared" si="649"/>
        <v/>
      </c>
      <c r="O13841" s="2" t="str">
        <f t="shared" si="650"/>
        <v/>
      </c>
    </row>
    <row r="13842" spans="1:15" x14ac:dyDescent="0.25">
      <c r="A13842">
        <v>13841</v>
      </c>
      <c r="B13842">
        <v>4</v>
      </c>
      <c r="C13842" s="1">
        <v>29832</v>
      </c>
      <c r="D13842">
        <v>0</v>
      </c>
      <c r="E13842">
        <v>0</v>
      </c>
      <c r="F13842" t="s">
        <v>20</v>
      </c>
      <c r="G13842" s="1">
        <v>38631</v>
      </c>
      <c r="H13842">
        <v>2</v>
      </c>
      <c r="J13842">
        <v>10</v>
      </c>
      <c r="K13842">
        <v>15607</v>
      </c>
      <c r="L13842" s="1">
        <v>366</v>
      </c>
      <c r="M13842" s="2">
        <f t="shared" si="648"/>
        <v>24.091666666666665</v>
      </c>
      <c r="N13842" s="2" t="str">
        <f t="shared" si="649"/>
        <v/>
      </c>
      <c r="O13842" s="2" t="str">
        <f t="shared" si="650"/>
        <v/>
      </c>
    </row>
    <row r="13843" spans="1:15" x14ac:dyDescent="0.25">
      <c r="A13843">
        <v>13842</v>
      </c>
      <c r="B13843">
        <v>2</v>
      </c>
      <c r="C13843" s="1">
        <v>20332</v>
      </c>
      <c r="D13843">
        <v>0</v>
      </c>
      <c r="E13843">
        <v>0</v>
      </c>
      <c r="F13843" t="s">
        <v>13</v>
      </c>
      <c r="G13843" s="1">
        <v>38632</v>
      </c>
      <c r="H13843">
        <v>0</v>
      </c>
      <c r="I13843" t="s">
        <v>24</v>
      </c>
      <c r="J13843">
        <v>23</v>
      </c>
      <c r="K13843">
        <v>88883</v>
      </c>
      <c r="L13843" s="1">
        <v>38784</v>
      </c>
      <c r="M13843" s="2">
        <f t="shared" si="648"/>
        <v>50.102777777777774</v>
      </c>
      <c r="N13843" s="2">
        <f t="shared" si="649"/>
        <v>50.522222222222226</v>
      </c>
      <c r="O13843" s="2">
        <f t="shared" si="650"/>
        <v>0.41944444444445139</v>
      </c>
    </row>
    <row r="13844" spans="1:15" x14ac:dyDescent="0.25">
      <c r="A13844">
        <v>13843</v>
      </c>
      <c r="B13844">
        <v>3</v>
      </c>
      <c r="C13844" s="1">
        <v>21339</v>
      </c>
      <c r="D13844">
        <v>0</v>
      </c>
      <c r="E13844">
        <v>0</v>
      </c>
      <c r="F13844" t="s">
        <v>13</v>
      </c>
      <c r="G13844" s="1">
        <v>38632</v>
      </c>
      <c r="H13844">
        <v>0</v>
      </c>
      <c r="J13844">
        <v>21</v>
      </c>
      <c r="K13844">
        <v>88882</v>
      </c>
      <c r="L13844" s="1">
        <v>366</v>
      </c>
      <c r="M13844" s="2">
        <f t="shared" si="648"/>
        <v>47.344444444444441</v>
      </c>
      <c r="N13844" s="2" t="str">
        <f t="shared" si="649"/>
        <v/>
      </c>
      <c r="O13844" s="2" t="str">
        <f t="shared" si="650"/>
        <v/>
      </c>
    </row>
    <row r="13845" spans="1:15" x14ac:dyDescent="0.25">
      <c r="A13845">
        <v>13844</v>
      </c>
      <c r="B13845">
        <v>3</v>
      </c>
      <c r="C13845" s="1">
        <v>27752</v>
      </c>
      <c r="D13845">
        <v>1600</v>
      </c>
      <c r="E13845">
        <v>0</v>
      </c>
      <c r="F13845" t="s">
        <v>14</v>
      </c>
      <c r="G13845" s="1">
        <v>38632</v>
      </c>
      <c r="H13845">
        <v>2</v>
      </c>
      <c r="J13845">
        <v>10</v>
      </c>
      <c r="K13845">
        <v>10107</v>
      </c>
      <c r="L13845" s="1">
        <v>366</v>
      </c>
      <c r="M13845" s="2">
        <f t="shared" si="648"/>
        <v>29.786111111111111</v>
      </c>
      <c r="N13845" s="2" t="str">
        <f t="shared" si="649"/>
        <v/>
      </c>
      <c r="O13845" s="2" t="str">
        <f t="shared" si="650"/>
        <v/>
      </c>
    </row>
    <row r="13846" spans="1:15" x14ac:dyDescent="0.25">
      <c r="A13846">
        <v>13845</v>
      </c>
      <c r="B13846">
        <v>2</v>
      </c>
      <c r="C13846" s="1">
        <v>30236</v>
      </c>
      <c r="D13846">
        <v>0</v>
      </c>
      <c r="E13846">
        <v>0</v>
      </c>
      <c r="F13846" t="s">
        <v>26</v>
      </c>
      <c r="G13846" s="1">
        <v>38632</v>
      </c>
      <c r="H13846">
        <v>2</v>
      </c>
      <c r="J13846">
        <v>10</v>
      </c>
      <c r="K13846">
        <v>13507</v>
      </c>
      <c r="L13846" s="1">
        <v>366</v>
      </c>
      <c r="M13846" s="2">
        <f t="shared" si="648"/>
        <v>22.986111111111111</v>
      </c>
      <c r="N13846" s="2" t="str">
        <f t="shared" si="649"/>
        <v/>
      </c>
      <c r="O13846" s="2" t="str">
        <f t="shared" si="650"/>
        <v/>
      </c>
    </row>
    <row r="13847" spans="1:15" x14ac:dyDescent="0.25">
      <c r="A13847">
        <v>13846</v>
      </c>
      <c r="B13847">
        <v>3</v>
      </c>
      <c r="C13847" s="1">
        <v>12930</v>
      </c>
      <c r="D13847">
        <v>0</v>
      </c>
      <c r="E13847">
        <v>0</v>
      </c>
      <c r="F13847" t="s">
        <v>13</v>
      </c>
      <c r="G13847" s="1">
        <v>38635</v>
      </c>
      <c r="H13847">
        <v>0</v>
      </c>
      <c r="J13847">
        <v>23</v>
      </c>
      <c r="K13847">
        <v>88883</v>
      </c>
      <c r="L13847" s="1">
        <v>366</v>
      </c>
      <c r="M13847" s="2">
        <f t="shared" si="648"/>
        <v>70.37222222222222</v>
      </c>
      <c r="N13847" s="2" t="str">
        <f t="shared" si="649"/>
        <v/>
      </c>
      <c r="O13847" s="2" t="str">
        <f t="shared" si="650"/>
        <v/>
      </c>
    </row>
    <row r="13848" spans="1:15" x14ac:dyDescent="0.25">
      <c r="A13848">
        <v>13847</v>
      </c>
      <c r="B13848">
        <v>3</v>
      </c>
      <c r="C13848" s="1">
        <v>13917</v>
      </c>
      <c r="D13848">
        <v>0</v>
      </c>
      <c r="E13848">
        <v>0</v>
      </c>
      <c r="F13848" t="s">
        <v>13</v>
      </c>
      <c r="G13848" s="1">
        <v>38635</v>
      </c>
      <c r="H13848">
        <v>0</v>
      </c>
      <c r="J13848">
        <v>25</v>
      </c>
      <c r="K13848">
        <v>88882</v>
      </c>
      <c r="L13848" s="1">
        <v>366</v>
      </c>
      <c r="M13848" s="2">
        <f t="shared" si="648"/>
        <v>67.677777777777777</v>
      </c>
      <c r="N13848" s="2" t="str">
        <f t="shared" si="649"/>
        <v/>
      </c>
      <c r="O13848" s="2" t="str">
        <f t="shared" si="650"/>
        <v/>
      </c>
    </row>
    <row r="13849" spans="1:15" x14ac:dyDescent="0.25">
      <c r="A13849">
        <v>13848</v>
      </c>
      <c r="B13849">
        <v>4</v>
      </c>
      <c r="C13849" s="1">
        <v>25757</v>
      </c>
      <c r="D13849">
        <v>0</v>
      </c>
      <c r="E13849">
        <v>0</v>
      </c>
      <c r="F13849" t="s">
        <v>20</v>
      </c>
      <c r="G13849" s="1">
        <v>38635</v>
      </c>
      <c r="H13849">
        <v>0</v>
      </c>
      <c r="J13849">
        <v>23</v>
      </c>
      <c r="K13849">
        <v>88883</v>
      </c>
      <c r="L13849" s="1">
        <v>366</v>
      </c>
      <c r="M13849" s="2">
        <f t="shared" si="648"/>
        <v>35.255555555555553</v>
      </c>
      <c r="N13849" s="2" t="str">
        <f t="shared" si="649"/>
        <v/>
      </c>
      <c r="O13849" s="2" t="str">
        <f t="shared" si="650"/>
        <v/>
      </c>
    </row>
    <row r="13850" spans="1:15" x14ac:dyDescent="0.25">
      <c r="A13850">
        <v>13849</v>
      </c>
      <c r="B13850">
        <v>4</v>
      </c>
      <c r="C13850" s="1">
        <v>28419</v>
      </c>
      <c r="D13850">
        <v>1425</v>
      </c>
      <c r="E13850">
        <v>0</v>
      </c>
      <c r="F13850" t="s">
        <v>20</v>
      </c>
      <c r="G13850" s="1">
        <v>38635</v>
      </c>
      <c r="H13850">
        <v>2</v>
      </c>
      <c r="J13850">
        <v>10</v>
      </c>
      <c r="K13850">
        <v>13507</v>
      </c>
      <c r="L13850" s="1">
        <v>366</v>
      </c>
      <c r="M13850" s="2">
        <f t="shared" si="648"/>
        <v>27.969444444444445</v>
      </c>
      <c r="N13850" s="2" t="str">
        <f t="shared" si="649"/>
        <v/>
      </c>
      <c r="O13850" s="2" t="str">
        <f t="shared" si="650"/>
        <v/>
      </c>
    </row>
    <row r="13851" spans="1:15" x14ac:dyDescent="0.25">
      <c r="A13851">
        <v>13850</v>
      </c>
      <c r="B13851">
        <v>4</v>
      </c>
      <c r="C13851" s="1">
        <v>29864</v>
      </c>
      <c r="D13851">
        <v>0</v>
      </c>
      <c r="E13851">
        <v>1</v>
      </c>
      <c r="F13851" t="s">
        <v>20</v>
      </c>
      <c r="G13851" s="1">
        <v>38635</v>
      </c>
      <c r="H13851">
        <v>2</v>
      </c>
      <c r="J13851">
        <v>10</v>
      </c>
      <c r="K13851">
        <v>10807</v>
      </c>
      <c r="L13851" s="1">
        <v>366</v>
      </c>
      <c r="M13851" s="2">
        <f t="shared" si="648"/>
        <v>24.013888888888889</v>
      </c>
      <c r="N13851" s="2" t="str">
        <f t="shared" si="649"/>
        <v/>
      </c>
      <c r="O13851" s="2" t="str">
        <f t="shared" si="650"/>
        <v/>
      </c>
    </row>
    <row r="13852" spans="1:15" x14ac:dyDescent="0.25">
      <c r="A13852">
        <v>13851</v>
      </c>
      <c r="B13852">
        <v>4</v>
      </c>
      <c r="C13852" s="1">
        <v>38040</v>
      </c>
      <c r="D13852">
        <v>0</v>
      </c>
      <c r="E13852">
        <v>0</v>
      </c>
      <c r="F13852" t="s">
        <v>20</v>
      </c>
      <c r="G13852" s="1">
        <v>38636</v>
      </c>
      <c r="H13852">
        <v>2</v>
      </c>
      <c r="J13852">
        <v>21</v>
      </c>
      <c r="K13852">
        <v>10107</v>
      </c>
      <c r="L13852" s="1">
        <v>366</v>
      </c>
      <c r="M13852" s="2">
        <f t="shared" si="648"/>
        <v>1.6333333333333333</v>
      </c>
      <c r="N13852" s="2" t="str">
        <f t="shared" si="649"/>
        <v/>
      </c>
      <c r="O13852" s="2" t="str">
        <f t="shared" si="650"/>
        <v/>
      </c>
    </row>
    <row r="13853" spans="1:15" x14ac:dyDescent="0.25">
      <c r="A13853">
        <v>13852</v>
      </c>
      <c r="B13853">
        <v>2</v>
      </c>
      <c r="C13853" s="1">
        <v>26985</v>
      </c>
      <c r="D13853">
        <v>0</v>
      </c>
      <c r="E13853">
        <v>0</v>
      </c>
      <c r="F13853" t="s">
        <v>26</v>
      </c>
      <c r="G13853" s="1">
        <v>38637</v>
      </c>
      <c r="H13853">
        <v>0</v>
      </c>
      <c r="J13853">
        <v>21</v>
      </c>
      <c r="K13853">
        <v>88881</v>
      </c>
      <c r="L13853" s="1">
        <v>366</v>
      </c>
      <c r="M13853" s="2">
        <f t="shared" si="648"/>
        <v>31.902777777777779</v>
      </c>
      <c r="N13853" s="2" t="str">
        <f t="shared" si="649"/>
        <v/>
      </c>
      <c r="O13853" s="2" t="str">
        <f t="shared" si="650"/>
        <v/>
      </c>
    </row>
    <row r="13854" spans="1:15" x14ac:dyDescent="0.25">
      <c r="A13854">
        <v>13853</v>
      </c>
      <c r="B13854">
        <v>4</v>
      </c>
      <c r="C13854" s="1">
        <v>30379</v>
      </c>
      <c r="D13854">
        <v>0</v>
      </c>
      <c r="E13854">
        <v>0</v>
      </c>
      <c r="F13854" t="s">
        <v>20</v>
      </c>
      <c r="G13854" s="1">
        <v>38637</v>
      </c>
      <c r="H13854">
        <v>2</v>
      </c>
      <c r="J13854">
        <v>10</v>
      </c>
      <c r="K13854">
        <v>10107</v>
      </c>
      <c r="L13854" s="1">
        <v>366</v>
      </c>
      <c r="M13854" s="2">
        <f t="shared" si="648"/>
        <v>22.605555555555554</v>
      </c>
      <c r="N13854" s="2" t="str">
        <f t="shared" si="649"/>
        <v/>
      </c>
      <c r="O13854" s="2" t="str">
        <f t="shared" si="650"/>
        <v/>
      </c>
    </row>
    <row r="13855" spans="1:15" x14ac:dyDescent="0.25">
      <c r="A13855">
        <v>13854</v>
      </c>
      <c r="B13855">
        <v>3</v>
      </c>
      <c r="C13855" s="1">
        <v>27927</v>
      </c>
      <c r="D13855">
        <v>1900</v>
      </c>
      <c r="E13855">
        <v>0</v>
      </c>
      <c r="F13855" t="s">
        <v>18</v>
      </c>
      <c r="G13855" s="1">
        <v>38637</v>
      </c>
      <c r="H13855">
        <v>2</v>
      </c>
      <c r="J13855">
        <v>10</v>
      </c>
      <c r="K13855">
        <v>10807</v>
      </c>
      <c r="L13855" s="1">
        <v>366</v>
      </c>
      <c r="M13855" s="2">
        <f t="shared" si="648"/>
        <v>29.322222222222223</v>
      </c>
      <c r="N13855" s="2" t="str">
        <f t="shared" si="649"/>
        <v/>
      </c>
      <c r="O13855" s="2" t="str">
        <f t="shared" si="650"/>
        <v/>
      </c>
    </row>
    <row r="13856" spans="1:15" x14ac:dyDescent="0.25">
      <c r="A13856">
        <v>13855</v>
      </c>
      <c r="B13856">
        <v>3</v>
      </c>
      <c r="C13856" s="1">
        <v>14272</v>
      </c>
      <c r="D13856">
        <v>0</v>
      </c>
      <c r="E13856">
        <v>0</v>
      </c>
      <c r="F13856" t="s">
        <v>14</v>
      </c>
      <c r="G13856" s="1">
        <v>38637</v>
      </c>
      <c r="H13856">
        <v>2</v>
      </c>
      <c r="J13856">
        <v>10</v>
      </c>
      <c r="K13856">
        <v>14707</v>
      </c>
      <c r="L13856" s="1">
        <v>366</v>
      </c>
      <c r="M13856" s="2">
        <f t="shared" si="648"/>
        <v>66.708333333333329</v>
      </c>
      <c r="N13856" s="2" t="str">
        <f t="shared" si="649"/>
        <v/>
      </c>
      <c r="O13856" s="2" t="str">
        <f t="shared" si="650"/>
        <v/>
      </c>
    </row>
    <row r="13857" spans="1:15" x14ac:dyDescent="0.25">
      <c r="A13857">
        <v>13856</v>
      </c>
      <c r="B13857">
        <v>2</v>
      </c>
      <c r="C13857" s="1">
        <v>24909</v>
      </c>
      <c r="D13857">
        <v>0</v>
      </c>
      <c r="E13857">
        <v>0</v>
      </c>
      <c r="F13857" t="s">
        <v>13</v>
      </c>
      <c r="G13857" s="1">
        <v>38637</v>
      </c>
      <c r="H13857">
        <v>0</v>
      </c>
      <c r="J13857">
        <v>25</v>
      </c>
      <c r="K13857">
        <v>88882</v>
      </c>
      <c r="L13857" s="1">
        <v>366</v>
      </c>
      <c r="M13857" s="2">
        <f t="shared" si="648"/>
        <v>37.583333333333336</v>
      </c>
      <c r="N13857" s="2" t="str">
        <f t="shared" si="649"/>
        <v/>
      </c>
      <c r="O13857" s="2" t="str">
        <f t="shared" si="650"/>
        <v/>
      </c>
    </row>
    <row r="13858" spans="1:15" x14ac:dyDescent="0.25">
      <c r="A13858">
        <v>13857</v>
      </c>
      <c r="B13858">
        <v>2</v>
      </c>
      <c r="C13858" s="1">
        <v>32757</v>
      </c>
      <c r="D13858">
        <v>0</v>
      </c>
      <c r="E13858">
        <v>0</v>
      </c>
      <c r="F13858" t="s">
        <v>20</v>
      </c>
      <c r="G13858" s="1">
        <v>38638</v>
      </c>
      <c r="H13858">
        <v>2</v>
      </c>
      <c r="J13858">
        <v>21</v>
      </c>
      <c r="K13858">
        <v>10107</v>
      </c>
      <c r="L13858" s="1">
        <v>366</v>
      </c>
      <c r="M13858" s="2">
        <f t="shared" si="648"/>
        <v>16.102777777777778</v>
      </c>
      <c r="N13858" s="2" t="str">
        <f t="shared" si="649"/>
        <v/>
      </c>
      <c r="O13858" s="2" t="str">
        <f t="shared" si="650"/>
        <v/>
      </c>
    </row>
    <row r="13859" spans="1:15" x14ac:dyDescent="0.25">
      <c r="A13859">
        <v>13858</v>
      </c>
      <c r="B13859">
        <v>2</v>
      </c>
      <c r="C13859" s="1">
        <v>25014</v>
      </c>
      <c r="D13859">
        <v>0</v>
      </c>
      <c r="E13859">
        <v>0</v>
      </c>
      <c r="F13859" t="s">
        <v>14</v>
      </c>
      <c r="G13859" s="1">
        <v>38638</v>
      </c>
      <c r="H13859">
        <v>2</v>
      </c>
      <c r="J13859">
        <v>10</v>
      </c>
      <c r="K13859">
        <v>11907</v>
      </c>
      <c r="L13859" s="1">
        <v>366</v>
      </c>
      <c r="M13859" s="2">
        <f t="shared" si="648"/>
        <v>37.299999999999997</v>
      </c>
      <c r="N13859" s="2" t="str">
        <f t="shared" si="649"/>
        <v/>
      </c>
      <c r="O13859" s="2" t="str">
        <f t="shared" si="650"/>
        <v/>
      </c>
    </row>
    <row r="13860" spans="1:15" x14ac:dyDescent="0.25">
      <c r="A13860">
        <v>13859</v>
      </c>
      <c r="B13860">
        <v>3</v>
      </c>
      <c r="C13860" s="1">
        <v>29497</v>
      </c>
      <c r="D13860">
        <v>1616</v>
      </c>
      <c r="E13860">
        <v>0</v>
      </c>
      <c r="F13860" t="s">
        <v>14</v>
      </c>
      <c r="G13860" s="1">
        <v>38638</v>
      </c>
      <c r="H13860">
        <v>2</v>
      </c>
      <c r="J13860">
        <v>10</v>
      </c>
      <c r="K13860">
        <v>10207</v>
      </c>
      <c r="L13860" s="1">
        <v>366</v>
      </c>
      <c r="M13860" s="2">
        <f t="shared" si="648"/>
        <v>25.027777777777779</v>
      </c>
      <c r="N13860" s="2" t="str">
        <f t="shared" si="649"/>
        <v/>
      </c>
      <c r="O13860" s="2" t="str">
        <f t="shared" si="650"/>
        <v/>
      </c>
    </row>
    <row r="13861" spans="1:15" x14ac:dyDescent="0.25">
      <c r="A13861">
        <v>13860</v>
      </c>
      <c r="B13861">
        <v>4</v>
      </c>
      <c r="C13861" s="1">
        <v>32656</v>
      </c>
      <c r="D13861">
        <v>0</v>
      </c>
      <c r="E13861">
        <v>0</v>
      </c>
      <c r="F13861" t="s">
        <v>20</v>
      </c>
      <c r="G13861" s="1">
        <v>38638</v>
      </c>
      <c r="H13861">
        <v>2</v>
      </c>
      <c r="J13861">
        <v>21</v>
      </c>
      <c r="K13861">
        <v>14707</v>
      </c>
      <c r="L13861" s="1">
        <v>366</v>
      </c>
      <c r="M13861" s="2">
        <f t="shared" si="648"/>
        <v>16.375</v>
      </c>
      <c r="N13861" s="2" t="str">
        <f t="shared" si="649"/>
        <v/>
      </c>
      <c r="O13861" s="2" t="str">
        <f t="shared" si="650"/>
        <v/>
      </c>
    </row>
    <row r="13862" spans="1:15" x14ac:dyDescent="0.25">
      <c r="A13862">
        <v>13861</v>
      </c>
      <c r="B13862">
        <v>2</v>
      </c>
      <c r="C13862" s="1">
        <v>28856</v>
      </c>
      <c r="D13862">
        <v>1269</v>
      </c>
      <c r="E13862">
        <v>0</v>
      </c>
      <c r="F13862" t="s">
        <v>20</v>
      </c>
      <c r="G13862" s="1">
        <v>38638</v>
      </c>
      <c r="H13862">
        <v>0</v>
      </c>
      <c r="J13862">
        <v>24</v>
      </c>
      <c r="K13862">
        <v>88884</v>
      </c>
      <c r="L13862" s="1">
        <v>366</v>
      </c>
      <c r="M13862" s="2">
        <f t="shared" si="648"/>
        <v>26.783333333333335</v>
      </c>
      <c r="N13862" s="2" t="str">
        <f t="shared" si="649"/>
        <v/>
      </c>
      <c r="O13862" s="2" t="str">
        <f t="shared" si="650"/>
        <v/>
      </c>
    </row>
    <row r="13863" spans="1:15" x14ac:dyDescent="0.25">
      <c r="A13863">
        <v>13862</v>
      </c>
      <c r="B13863">
        <v>2</v>
      </c>
      <c r="C13863" s="1">
        <v>22991</v>
      </c>
      <c r="D13863">
        <v>3618</v>
      </c>
      <c r="E13863">
        <v>1</v>
      </c>
      <c r="F13863" t="s">
        <v>14</v>
      </c>
      <c r="G13863" s="1">
        <v>38639</v>
      </c>
      <c r="H13863">
        <v>2</v>
      </c>
      <c r="J13863">
        <v>10</v>
      </c>
      <c r="K13863">
        <v>10907</v>
      </c>
      <c r="L13863" s="1">
        <v>366</v>
      </c>
      <c r="M13863" s="2">
        <f t="shared" si="648"/>
        <v>42.841666666666669</v>
      </c>
      <c r="N13863" s="2" t="str">
        <f t="shared" si="649"/>
        <v/>
      </c>
      <c r="O13863" s="2" t="str">
        <f t="shared" si="650"/>
        <v/>
      </c>
    </row>
    <row r="13864" spans="1:15" x14ac:dyDescent="0.25">
      <c r="A13864">
        <v>13863</v>
      </c>
      <c r="B13864">
        <v>4</v>
      </c>
      <c r="C13864" s="1">
        <v>29865</v>
      </c>
      <c r="D13864">
        <v>1400</v>
      </c>
      <c r="E13864">
        <v>0</v>
      </c>
      <c r="F13864" t="s">
        <v>20</v>
      </c>
      <c r="G13864" s="1">
        <v>38639</v>
      </c>
      <c r="H13864">
        <v>2</v>
      </c>
      <c r="J13864">
        <v>10</v>
      </c>
      <c r="K13864">
        <v>16707</v>
      </c>
      <c r="L13864" s="1">
        <v>366</v>
      </c>
      <c r="M13864" s="2">
        <f t="shared" si="648"/>
        <v>24.022222222222222</v>
      </c>
      <c r="N13864" s="2" t="str">
        <f t="shared" si="649"/>
        <v/>
      </c>
      <c r="O13864" s="2" t="str">
        <f t="shared" si="650"/>
        <v/>
      </c>
    </row>
    <row r="13865" spans="1:15" x14ac:dyDescent="0.25">
      <c r="A13865">
        <v>13864</v>
      </c>
      <c r="B13865">
        <v>4</v>
      </c>
      <c r="C13865" s="1">
        <v>30479</v>
      </c>
      <c r="D13865">
        <v>1324</v>
      </c>
      <c r="E13865">
        <v>0</v>
      </c>
      <c r="F13865" t="s">
        <v>20</v>
      </c>
      <c r="G13865" s="1">
        <v>38639</v>
      </c>
      <c r="H13865">
        <v>2</v>
      </c>
      <c r="J13865">
        <v>10</v>
      </c>
      <c r="K13865">
        <v>10807</v>
      </c>
      <c r="L13865" s="1">
        <v>366</v>
      </c>
      <c r="M13865" s="2">
        <f t="shared" si="648"/>
        <v>22.338888888888889</v>
      </c>
      <c r="N13865" s="2" t="str">
        <f t="shared" si="649"/>
        <v/>
      </c>
      <c r="O13865" s="2" t="str">
        <f t="shared" si="650"/>
        <v/>
      </c>
    </row>
    <row r="13866" spans="1:15" x14ac:dyDescent="0.25">
      <c r="A13866">
        <v>13865</v>
      </c>
      <c r="B13866">
        <v>2</v>
      </c>
      <c r="C13866" s="1">
        <v>25947</v>
      </c>
      <c r="D13866">
        <v>0</v>
      </c>
      <c r="E13866">
        <v>0</v>
      </c>
      <c r="F13866" t="s">
        <v>20</v>
      </c>
      <c r="G13866" s="1">
        <v>38639</v>
      </c>
      <c r="H13866">
        <v>2</v>
      </c>
      <c r="J13866">
        <v>10</v>
      </c>
      <c r="K13866">
        <v>10107</v>
      </c>
      <c r="L13866" s="1">
        <v>366</v>
      </c>
      <c r="M13866" s="2">
        <f t="shared" si="648"/>
        <v>34.75</v>
      </c>
      <c r="N13866" s="2" t="str">
        <f t="shared" si="649"/>
        <v/>
      </c>
      <c r="O13866" s="2" t="str">
        <f t="shared" si="650"/>
        <v/>
      </c>
    </row>
    <row r="13867" spans="1:15" x14ac:dyDescent="0.25">
      <c r="A13867">
        <v>13866</v>
      </c>
      <c r="B13867">
        <v>4</v>
      </c>
      <c r="C13867" s="1">
        <v>28062</v>
      </c>
      <c r="D13867">
        <v>1328</v>
      </c>
      <c r="E13867">
        <v>0</v>
      </c>
      <c r="F13867" t="s">
        <v>20</v>
      </c>
      <c r="G13867" s="1">
        <v>38642</v>
      </c>
      <c r="H13867">
        <v>0</v>
      </c>
      <c r="J13867">
        <v>10</v>
      </c>
      <c r="K13867">
        <v>11307</v>
      </c>
      <c r="L13867" s="1">
        <v>366</v>
      </c>
      <c r="M13867" s="2">
        <f t="shared" si="648"/>
        <v>28.966666666666665</v>
      </c>
      <c r="N13867" s="2" t="str">
        <f t="shared" si="649"/>
        <v/>
      </c>
      <c r="O13867" s="2" t="str">
        <f t="shared" si="650"/>
        <v/>
      </c>
    </row>
    <row r="13868" spans="1:15" x14ac:dyDescent="0.25">
      <c r="A13868">
        <v>13867</v>
      </c>
      <c r="B13868">
        <v>2</v>
      </c>
      <c r="C13868" s="1">
        <v>25478</v>
      </c>
      <c r="D13868">
        <v>1135</v>
      </c>
      <c r="E13868">
        <v>2</v>
      </c>
      <c r="F13868" t="s">
        <v>14</v>
      </c>
      <c r="G13868" s="1">
        <v>38642</v>
      </c>
      <c r="H13868">
        <v>0</v>
      </c>
      <c r="J13868">
        <v>21</v>
      </c>
      <c r="K13868">
        <v>88881</v>
      </c>
      <c r="L13868" s="1">
        <v>366</v>
      </c>
      <c r="M13868" s="2">
        <f t="shared" si="648"/>
        <v>36.041666666666664</v>
      </c>
      <c r="N13868" s="2" t="str">
        <f t="shared" si="649"/>
        <v/>
      </c>
      <c r="O13868" s="2" t="str">
        <f t="shared" si="650"/>
        <v/>
      </c>
    </row>
    <row r="13869" spans="1:15" x14ac:dyDescent="0.25">
      <c r="A13869">
        <v>13868</v>
      </c>
      <c r="B13869">
        <v>3</v>
      </c>
      <c r="C13869" s="1">
        <v>29049</v>
      </c>
      <c r="D13869">
        <v>0</v>
      </c>
      <c r="E13869">
        <v>0</v>
      </c>
      <c r="F13869" t="s">
        <v>14</v>
      </c>
      <c r="G13869" s="1">
        <v>38642</v>
      </c>
      <c r="H13869">
        <v>2</v>
      </c>
      <c r="J13869">
        <v>10</v>
      </c>
      <c r="K13869">
        <v>15707</v>
      </c>
      <c r="L13869" s="1">
        <v>366</v>
      </c>
      <c r="M13869" s="2">
        <f t="shared" si="648"/>
        <v>26.261111111111113</v>
      </c>
      <c r="N13869" s="2" t="str">
        <f t="shared" si="649"/>
        <v/>
      </c>
      <c r="O13869" s="2" t="str">
        <f t="shared" si="650"/>
        <v/>
      </c>
    </row>
    <row r="13870" spans="1:15" x14ac:dyDescent="0.25">
      <c r="A13870">
        <v>13869</v>
      </c>
      <c r="B13870">
        <v>3</v>
      </c>
      <c r="C13870" s="1">
        <v>27178</v>
      </c>
      <c r="D13870">
        <v>0</v>
      </c>
      <c r="E13870">
        <v>2</v>
      </c>
      <c r="F13870" t="s">
        <v>14</v>
      </c>
      <c r="G13870" s="1">
        <v>38642</v>
      </c>
      <c r="H13870">
        <v>2</v>
      </c>
      <c r="J13870">
        <v>10</v>
      </c>
      <c r="K13870">
        <v>18707</v>
      </c>
      <c r="L13870" s="1">
        <v>366</v>
      </c>
      <c r="M13870" s="2">
        <f t="shared" si="648"/>
        <v>31.383333333333333</v>
      </c>
      <c r="N13870" s="2" t="str">
        <f t="shared" si="649"/>
        <v/>
      </c>
      <c r="O13870" s="2" t="str">
        <f t="shared" si="650"/>
        <v/>
      </c>
    </row>
    <row r="13871" spans="1:15" x14ac:dyDescent="0.25">
      <c r="A13871">
        <v>13870</v>
      </c>
      <c r="B13871">
        <v>2</v>
      </c>
      <c r="C13871" s="1">
        <v>12462</v>
      </c>
      <c r="D13871">
        <v>3000</v>
      </c>
      <c r="E13871">
        <v>0</v>
      </c>
      <c r="F13871" t="s">
        <v>16</v>
      </c>
      <c r="G13871" s="1">
        <v>38643</v>
      </c>
      <c r="H13871">
        <v>0</v>
      </c>
      <c r="J13871">
        <v>21</v>
      </c>
      <c r="K13871">
        <v>88881</v>
      </c>
      <c r="L13871" s="1">
        <v>366</v>
      </c>
      <c r="M13871" s="2">
        <f t="shared" si="648"/>
        <v>71.683333333333337</v>
      </c>
      <c r="N13871" s="2" t="str">
        <f t="shared" si="649"/>
        <v/>
      </c>
      <c r="O13871" s="2" t="str">
        <f t="shared" si="650"/>
        <v/>
      </c>
    </row>
    <row r="13872" spans="1:15" x14ac:dyDescent="0.25">
      <c r="A13872">
        <v>13871</v>
      </c>
      <c r="B13872">
        <v>3</v>
      </c>
      <c r="C13872" s="1">
        <v>15391</v>
      </c>
      <c r="D13872">
        <v>2000</v>
      </c>
      <c r="E13872">
        <v>0</v>
      </c>
      <c r="F13872" t="s">
        <v>16</v>
      </c>
      <c r="G13872" s="1">
        <v>38644</v>
      </c>
      <c r="H13872">
        <v>0</v>
      </c>
      <c r="J13872">
        <v>21</v>
      </c>
      <c r="K13872">
        <v>88881</v>
      </c>
      <c r="L13872" s="1">
        <v>366</v>
      </c>
      <c r="M13872" s="2">
        <f t="shared" si="648"/>
        <v>63.666666666666664</v>
      </c>
      <c r="N13872" s="2" t="str">
        <f t="shared" si="649"/>
        <v/>
      </c>
      <c r="O13872" s="2" t="str">
        <f t="shared" si="650"/>
        <v/>
      </c>
    </row>
    <row r="13873" spans="1:15" x14ac:dyDescent="0.25">
      <c r="A13873">
        <v>13872</v>
      </c>
      <c r="B13873">
        <v>2</v>
      </c>
      <c r="C13873" s="1">
        <v>14850</v>
      </c>
      <c r="D13873">
        <v>1818</v>
      </c>
      <c r="E13873">
        <v>0</v>
      </c>
      <c r="F13873" t="s">
        <v>13</v>
      </c>
      <c r="G13873" s="1">
        <v>38645</v>
      </c>
      <c r="H13873">
        <v>0</v>
      </c>
      <c r="J13873">
        <v>21</v>
      </c>
      <c r="K13873">
        <v>88882</v>
      </c>
      <c r="L13873" s="1">
        <v>366</v>
      </c>
      <c r="M13873" s="2">
        <f t="shared" si="648"/>
        <v>65.147222222222226</v>
      </c>
      <c r="N13873" s="2" t="str">
        <f t="shared" si="649"/>
        <v/>
      </c>
      <c r="O13873" s="2" t="str">
        <f t="shared" si="650"/>
        <v/>
      </c>
    </row>
    <row r="13874" spans="1:15" x14ac:dyDescent="0.25">
      <c r="A13874">
        <v>13873</v>
      </c>
      <c r="B13874">
        <v>2</v>
      </c>
      <c r="C13874" s="1">
        <v>34095</v>
      </c>
      <c r="D13874">
        <v>0</v>
      </c>
      <c r="E13874">
        <v>0</v>
      </c>
      <c r="F13874" t="s">
        <v>20</v>
      </c>
      <c r="G13874" s="1">
        <v>38645</v>
      </c>
      <c r="H13874">
        <v>2</v>
      </c>
      <c r="J13874">
        <v>21</v>
      </c>
      <c r="K13874">
        <v>10107</v>
      </c>
      <c r="L13874" s="1">
        <v>366</v>
      </c>
      <c r="M13874" s="2">
        <f t="shared" si="648"/>
        <v>12.455555555555556</v>
      </c>
      <c r="N13874" s="2" t="str">
        <f t="shared" si="649"/>
        <v/>
      </c>
      <c r="O13874" s="2" t="str">
        <f t="shared" si="650"/>
        <v/>
      </c>
    </row>
    <row r="13875" spans="1:15" x14ac:dyDescent="0.25">
      <c r="A13875">
        <v>13874</v>
      </c>
      <c r="B13875">
        <v>2</v>
      </c>
      <c r="C13875" s="1">
        <v>21601</v>
      </c>
      <c r="D13875">
        <v>0</v>
      </c>
      <c r="E13875">
        <v>2</v>
      </c>
      <c r="F13875" t="s">
        <v>14</v>
      </c>
      <c r="G13875" s="1">
        <v>38645</v>
      </c>
      <c r="H13875">
        <v>2</v>
      </c>
      <c r="J13875">
        <v>10</v>
      </c>
      <c r="K13875">
        <v>10107</v>
      </c>
      <c r="L13875" s="1">
        <v>366</v>
      </c>
      <c r="M13875" s="2">
        <f t="shared" si="648"/>
        <v>46.666666666666664</v>
      </c>
      <c r="N13875" s="2" t="str">
        <f t="shared" si="649"/>
        <v/>
      </c>
      <c r="O13875" s="2" t="str">
        <f t="shared" si="650"/>
        <v/>
      </c>
    </row>
    <row r="13876" spans="1:15" x14ac:dyDescent="0.25">
      <c r="A13876">
        <v>13875</v>
      </c>
      <c r="B13876">
        <v>3</v>
      </c>
      <c r="C13876" s="1">
        <v>23016</v>
      </c>
      <c r="D13876">
        <v>1850</v>
      </c>
      <c r="E13876">
        <v>1</v>
      </c>
      <c r="F13876" t="s">
        <v>26</v>
      </c>
      <c r="G13876" s="1">
        <v>38645</v>
      </c>
      <c r="H13876">
        <v>2</v>
      </c>
      <c r="J13876">
        <v>10</v>
      </c>
      <c r="K13876">
        <v>16807</v>
      </c>
      <c r="L13876" s="1">
        <v>366</v>
      </c>
      <c r="M13876" s="2">
        <f t="shared" si="648"/>
        <v>42.791666666666664</v>
      </c>
      <c r="N13876" s="2" t="str">
        <f t="shared" si="649"/>
        <v/>
      </c>
      <c r="O13876" s="2" t="str">
        <f t="shared" si="650"/>
        <v/>
      </c>
    </row>
    <row r="13877" spans="1:15" x14ac:dyDescent="0.25">
      <c r="A13877">
        <v>13876</v>
      </c>
      <c r="B13877">
        <v>3</v>
      </c>
      <c r="C13877" s="1">
        <v>25203</v>
      </c>
      <c r="D13877">
        <v>0</v>
      </c>
      <c r="E13877">
        <v>0</v>
      </c>
      <c r="F13877" t="s">
        <v>13</v>
      </c>
      <c r="G13877" s="1">
        <v>38649</v>
      </c>
      <c r="H13877">
        <v>0</v>
      </c>
      <c r="J13877">
        <v>25</v>
      </c>
      <c r="K13877">
        <v>88882</v>
      </c>
      <c r="L13877" s="1">
        <v>366</v>
      </c>
      <c r="M13877" s="2">
        <f t="shared" si="648"/>
        <v>36.81666666666667</v>
      </c>
      <c r="N13877" s="2" t="str">
        <f t="shared" si="649"/>
        <v/>
      </c>
      <c r="O13877" s="2" t="str">
        <f t="shared" si="650"/>
        <v/>
      </c>
    </row>
    <row r="13878" spans="1:15" x14ac:dyDescent="0.25">
      <c r="A13878">
        <v>13877</v>
      </c>
      <c r="B13878">
        <v>4</v>
      </c>
      <c r="C13878" s="1">
        <v>29174</v>
      </c>
      <c r="D13878">
        <v>0</v>
      </c>
      <c r="E13878">
        <v>0</v>
      </c>
      <c r="F13878" t="s">
        <v>26</v>
      </c>
      <c r="G13878" s="1">
        <v>38649</v>
      </c>
      <c r="H13878">
        <v>2</v>
      </c>
      <c r="J13878">
        <v>10</v>
      </c>
      <c r="K13878">
        <v>10507</v>
      </c>
      <c r="L13878" s="1">
        <v>366</v>
      </c>
      <c r="M13878" s="2">
        <f t="shared" si="648"/>
        <v>25.941666666666666</v>
      </c>
      <c r="N13878" s="2" t="str">
        <f t="shared" si="649"/>
        <v/>
      </c>
      <c r="O13878" s="2" t="str">
        <f t="shared" si="650"/>
        <v/>
      </c>
    </row>
    <row r="13879" spans="1:15" x14ac:dyDescent="0.25">
      <c r="A13879">
        <v>13878</v>
      </c>
      <c r="B13879">
        <v>2</v>
      </c>
      <c r="C13879" s="1">
        <v>17706</v>
      </c>
      <c r="D13879">
        <v>3585</v>
      </c>
      <c r="E13879">
        <v>0</v>
      </c>
      <c r="F13879" t="s">
        <v>14</v>
      </c>
      <c r="G13879" s="1">
        <v>38649</v>
      </c>
      <c r="H13879">
        <v>0</v>
      </c>
      <c r="J13879">
        <v>21</v>
      </c>
      <c r="K13879">
        <v>88881</v>
      </c>
      <c r="L13879" s="1">
        <v>366</v>
      </c>
      <c r="M13879" s="2">
        <f t="shared" si="648"/>
        <v>57.338888888888889</v>
      </c>
      <c r="N13879" s="2" t="str">
        <f t="shared" si="649"/>
        <v/>
      </c>
      <c r="O13879" s="2" t="str">
        <f t="shared" si="650"/>
        <v/>
      </c>
    </row>
    <row r="13880" spans="1:15" x14ac:dyDescent="0.25">
      <c r="A13880">
        <v>13879</v>
      </c>
      <c r="B13880">
        <v>2</v>
      </c>
      <c r="C13880" s="1">
        <v>37392</v>
      </c>
      <c r="D13880">
        <v>0</v>
      </c>
      <c r="E13880">
        <v>0</v>
      </c>
      <c r="F13880" t="s">
        <v>20</v>
      </c>
      <c r="G13880" s="1">
        <v>38650</v>
      </c>
      <c r="H13880">
        <v>2</v>
      </c>
      <c r="J13880">
        <v>21</v>
      </c>
      <c r="K13880">
        <v>10107</v>
      </c>
      <c r="L13880" s="1">
        <v>366</v>
      </c>
      <c r="M13880" s="2">
        <f t="shared" si="648"/>
        <v>3.4416666666666669</v>
      </c>
      <c r="N13880" s="2" t="str">
        <f t="shared" si="649"/>
        <v/>
      </c>
      <c r="O13880" s="2" t="str">
        <f t="shared" si="650"/>
        <v/>
      </c>
    </row>
    <row r="13881" spans="1:15" x14ac:dyDescent="0.25">
      <c r="A13881">
        <v>13880</v>
      </c>
      <c r="B13881">
        <v>4</v>
      </c>
      <c r="C13881" s="1">
        <v>28829</v>
      </c>
      <c r="D13881">
        <v>1665</v>
      </c>
      <c r="E13881">
        <v>0</v>
      </c>
      <c r="F13881" t="s">
        <v>20</v>
      </c>
      <c r="G13881" s="1">
        <v>38650</v>
      </c>
      <c r="H13881">
        <v>2</v>
      </c>
      <c r="J13881">
        <v>10</v>
      </c>
      <c r="K13881">
        <v>10207</v>
      </c>
      <c r="L13881" s="1">
        <v>366</v>
      </c>
      <c r="M13881" s="2">
        <f t="shared" si="648"/>
        <v>26.888888888888889</v>
      </c>
      <c r="N13881" s="2" t="str">
        <f t="shared" si="649"/>
        <v/>
      </c>
      <c r="O13881" s="2" t="str">
        <f t="shared" si="650"/>
        <v/>
      </c>
    </row>
    <row r="13882" spans="1:15" x14ac:dyDescent="0.25">
      <c r="A13882">
        <v>13881</v>
      </c>
      <c r="B13882">
        <v>2</v>
      </c>
      <c r="C13882" s="1">
        <v>27511</v>
      </c>
      <c r="D13882">
        <v>0</v>
      </c>
      <c r="E13882">
        <v>0</v>
      </c>
      <c r="F13882" t="s">
        <v>14</v>
      </c>
      <c r="G13882" s="1">
        <v>38650</v>
      </c>
      <c r="H13882">
        <v>2</v>
      </c>
      <c r="J13882">
        <v>10</v>
      </c>
      <c r="K13882">
        <v>14707</v>
      </c>
      <c r="L13882" s="1">
        <v>366</v>
      </c>
      <c r="M13882" s="2">
        <f t="shared" si="648"/>
        <v>30.494444444444444</v>
      </c>
      <c r="N13882" s="2" t="str">
        <f t="shared" si="649"/>
        <v/>
      </c>
      <c r="O13882" s="2" t="str">
        <f t="shared" si="650"/>
        <v/>
      </c>
    </row>
    <row r="13883" spans="1:15" x14ac:dyDescent="0.25">
      <c r="A13883">
        <v>13882</v>
      </c>
      <c r="B13883">
        <v>2</v>
      </c>
      <c r="C13883" s="1">
        <v>17629</v>
      </c>
      <c r="D13883">
        <v>0</v>
      </c>
      <c r="E13883">
        <v>0</v>
      </c>
      <c r="F13883" t="s">
        <v>13</v>
      </c>
      <c r="G13883" s="1">
        <v>38650</v>
      </c>
      <c r="H13883">
        <v>0</v>
      </c>
      <c r="J13883">
        <v>21</v>
      </c>
      <c r="K13883">
        <v>88882</v>
      </c>
      <c r="L13883" s="1">
        <v>366</v>
      </c>
      <c r="M13883" s="2">
        <f t="shared" si="648"/>
        <v>57.552777777777777</v>
      </c>
      <c r="N13883" s="2" t="str">
        <f t="shared" si="649"/>
        <v/>
      </c>
      <c r="O13883" s="2" t="str">
        <f t="shared" si="650"/>
        <v/>
      </c>
    </row>
    <row r="13884" spans="1:15" x14ac:dyDescent="0.25">
      <c r="A13884">
        <v>13883</v>
      </c>
      <c r="B13884">
        <v>2</v>
      </c>
      <c r="C13884" s="1">
        <v>28337</v>
      </c>
      <c r="D13884">
        <v>0</v>
      </c>
      <c r="E13884">
        <v>0</v>
      </c>
      <c r="F13884" t="s">
        <v>26</v>
      </c>
      <c r="G13884" s="1">
        <v>38651</v>
      </c>
      <c r="H13884">
        <v>0</v>
      </c>
      <c r="J13884">
        <v>21</v>
      </c>
      <c r="K13884">
        <v>88881</v>
      </c>
      <c r="L13884" s="1">
        <v>366</v>
      </c>
      <c r="M13884" s="2">
        <f t="shared" si="648"/>
        <v>28.238888888888887</v>
      </c>
      <c r="N13884" s="2" t="str">
        <f t="shared" si="649"/>
        <v/>
      </c>
      <c r="O13884" s="2" t="str">
        <f t="shared" si="650"/>
        <v/>
      </c>
    </row>
    <row r="13885" spans="1:15" x14ac:dyDescent="0.25">
      <c r="A13885">
        <v>13884</v>
      </c>
      <c r="B13885">
        <v>3</v>
      </c>
      <c r="C13885" s="1">
        <v>22111</v>
      </c>
      <c r="D13885">
        <v>0</v>
      </c>
      <c r="E13885">
        <v>1</v>
      </c>
      <c r="F13885" t="s">
        <v>26</v>
      </c>
      <c r="G13885" s="1">
        <v>38651</v>
      </c>
      <c r="H13885">
        <v>2</v>
      </c>
      <c r="J13885">
        <v>10</v>
      </c>
      <c r="K13885">
        <v>10107</v>
      </c>
      <c r="L13885" s="1">
        <v>366</v>
      </c>
      <c r="M13885" s="2">
        <f t="shared" si="648"/>
        <v>45.283333333333331</v>
      </c>
      <c r="N13885" s="2" t="str">
        <f t="shared" si="649"/>
        <v/>
      </c>
      <c r="O13885" s="2" t="str">
        <f t="shared" si="650"/>
        <v/>
      </c>
    </row>
    <row r="13886" spans="1:15" x14ac:dyDescent="0.25">
      <c r="A13886">
        <v>13885</v>
      </c>
      <c r="B13886">
        <v>3</v>
      </c>
      <c r="C13886" s="1">
        <v>20782</v>
      </c>
      <c r="D13886">
        <v>0</v>
      </c>
      <c r="E13886">
        <v>0</v>
      </c>
      <c r="F13886" t="s">
        <v>14</v>
      </c>
      <c r="G13886" s="1">
        <v>38651</v>
      </c>
      <c r="H13886">
        <v>2</v>
      </c>
      <c r="J13886">
        <v>10</v>
      </c>
      <c r="K13886">
        <v>17607</v>
      </c>
      <c r="L13886" s="1">
        <v>366</v>
      </c>
      <c r="M13886" s="2">
        <f t="shared" si="648"/>
        <v>48.924999999999997</v>
      </c>
      <c r="N13886" s="2" t="str">
        <f t="shared" si="649"/>
        <v/>
      </c>
      <c r="O13886" s="2" t="str">
        <f t="shared" si="650"/>
        <v/>
      </c>
    </row>
    <row r="13887" spans="1:15" x14ac:dyDescent="0.25">
      <c r="A13887">
        <v>13886</v>
      </c>
      <c r="B13887">
        <v>4</v>
      </c>
      <c r="C13887" s="1">
        <v>30434</v>
      </c>
      <c r="D13887">
        <v>0</v>
      </c>
      <c r="E13887">
        <v>0</v>
      </c>
      <c r="F13887" t="s">
        <v>20</v>
      </c>
      <c r="G13887" s="1">
        <v>38651</v>
      </c>
      <c r="H13887">
        <v>2</v>
      </c>
      <c r="J13887">
        <v>10</v>
      </c>
      <c r="K13887">
        <v>18707</v>
      </c>
      <c r="L13887" s="1">
        <v>366</v>
      </c>
      <c r="M13887" s="2">
        <f t="shared" si="648"/>
        <v>22.494444444444444</v>
      </c>
      <c r="N13887" s="2" t="str">
        <f t="shared" si="649"/>
        <v/>
      </c>
      <c r="O13887" s="2" t="str">
        <f t="shared" si="650"/>
        <v/>
      </c>
    </row>
    <row r="13888" spans="1:15" x14ac:dyDescent="0.25">
      <c r="A13888">
        <v>13887</v>
      </c>
      <c r="B13888">
        <v>2</v>
      </c>
      <c r="C13888" s="1">
        <v>19733</v>
      </c>
      <c r="D13888">
        <v>1850</v>
      </c>
      <c r="E13888">
        <v>0</v>
      </c>
      <c r="F13888" t="s">
        <v>13</v>
      </c>
      <c r="G13888" s="1">
        <v>38651</v>
      </c>
      <c r="H13888">
        <v>0</v>
      </c>
      <c r="J13888">
        <v>21</v>
      </c>
      <c r="K13888">
        <v>88882</v>
      </c>
      <c r="L13888" s="1">
        <v>366</v>
      </c>
      <c r="M13888" s="2">
        <f t="shared" si="648"/>
        <v>51.797222222222224</v>
      </c>
      <c r="N13888" s="2" t="str">
        <f t="shared" si="649"/>
        <v/>
      </c>
      <c r="O13888" s="2" t="str">
        <f t="shared" si="650"/>
        <v/>
      </c>
    </row>
    <row r="13889" spans="1:15" x14ac:dyDescent="0.25">
      <c r="A13889">
        <v>13888</v>
      </c>
      <c r="B13889">
        <v>4</v>
      </c>
      <c r="C13889" s="1">
        <v>29443</v>
      </c>
      <c r="D13889">
        <v>0</v>
      </c>
      <c r="E13889">
        <v>0</v>
      </c>
      <c r="F13889" t="s">
        <v>29</v>
      </c>
      <c r="G13889" s="1">
        <v>38652</v>
      </c>
      <c r="H13889">
        <v>2</v>
      </c>
      <c r="J13889">
        <v>10</v>
      </c>
      <c r="K13889">
        <v>13507</v>
      </c>
      <c r="L13889" s="1">
        <v>366</v>
      </c>
      <c r="M13889" s="2">
        <f t="shared" si="648"/>
        <v>25.213888888888889</v>
      </c>
      <c r="N13889" s="2" t="str">
        <f t="shared" si="649"/>
        <v/>
      </c>
      <c r="O13889" s="2" t="str">
        <f t="shared" si="650"/>
        <v/>
      </c>
    </row>
    <row r="13890" spans="1:15" x14ac:dyDescent="0.25">
      <c r="A13890">
        <v>13889</v>
      </c>
      <c r="B13890">
        <v>2</v>
      </c>
      <c r="C13890" s="1">
        <v>29338</v>
      </c>
      <c r="D13890">
        <v>0</v>
      </c>
      <c r="E13890">
        <v>0</v>
      </c>
      <c r="F13890" t="s">
        <v>20</v>
      </c>
      <c r="G13890" s="1">
        <v>38652</v>
      </c>
      <c r="H13890">
        <v>2</v>
      </c>
      <c r="J13890">
        <v>10</v>
      </c>
      <c r="K13890">
        <v>13807</v>
      </c>
      <c r="L13890" s="1">
        <v>366</v>
      </c>
      <c r="M13890" s="2">
        <f t="shared" si="648"/>
        <v>25.5</v>
      </c>
      <c r="N13890" s="2" t="str">
        <f t="shared" si="649"/>
        <v/>
      </c>
      <c r="O13890" s="2" t="str">
        <f t="shared" si="650"/>
        <v/>
      </c>
    </row>
    <row r="13891" spans="1:15" x14ac:dyDescent="0.25">
      <c r="A13891">
        <v>13890</v>
      </c>
      <c r="B13891">
        <v>3</v>
      </c>
      <c r="C13891" s="1">
        <v>19731</v>
      </c>
      <c r="D13891">
        <v>0</v>
      </c>
      <c r="E13891">
        <v>0</v>
      </c>
      <c r="F13891" t="s">
        <v>14</v>
      </c>
      <c r="G13891" s="1">
        <v>38652</v>
      </c>
      <c r="H13891">
        <v>2</v>
      </c>
      <c r="J13891">
        <v>10</v>
      </c>
      <c r="K13891">
        <v>16807</v>
      </c>
      <c r="L13891" s="1">
        <v>366</v>
      </c>
      <c r="M13891" s="2">
        <f t="shared" si="648"/>
        <v>51.805555555555557</v>
      </c>
      <c r="N13891" s="2" t="str">
        <f t="shared" si="649"/>
        <v/>
      </c>
      <c r="O13891" s="2" t="str">
        <f t="shared" si="650"/>
        <v/>
      </c>
    </row>
    <row r="13892" spans="1:15" x14ac:dyDescent="0.25">
      <c r="A13892">
        <v>13891</v>
      </c>
      <c r="B13892">
        <v>3</v>
      </c>
      <c r="C13892" s="1">
        <v>14379</v>
      </c>
      <c r="D13892">
        <v>0</v>
      </c>
      <c r="E13892">
        <v>0</v>
      </c>
      <c r="F13892" t="s">
        <v>14</v>
      </c>
      <c r="G13892" s="1">
        <v>38652</v>
      </c>
      <c r="H13892">
        <v>2</v>
      </c>
      <c r="J13892">
        <v>10</v>
      </c>
      <c r="K13892">
        <v>10207</v>
      </c>
      <c r="L13892" s="1">
        <v>366</v>
      </c>
      <c r="M13892" s="2">
        <f t="shared" si="648"/>
        <v>66.452777777777783</v>
      </c>
      <c r="N13892" s="2" t="str">
        <f t="shared" si="649"/>
        <v/>
      </c>
      <c r="O13892" s="2" t="str">
        <f t="shared" si="650"/>
        <v/>
      </c>
    </row>
    <row r="13893" spans="1:15" x14ac:dyDescent="0.25">
      <c r="A13893">
        <v>13892</v>
      </c>
      <c r="B13893">
        <v>4</v>
      </c>
      <c r="C13893" s="1">
        <v>29238</v>
      </c>
      <c r="D13893">
        <v>0</v>
      </c>
      <c r="E13893">
        <v>0</v>
      </c>
      <c r="F13893" t="s">
        <v>20</v>
      </c>
      <c r="G13893" s="1">
        <v>38652</v>
      </c>
      <c r="H13893">
        <v>2</v>
      </c>
      <c r="J13893">
        <v>10</v>
      </c>
      <c r="K13893">
        <v>14707</v>
      </c>
      <c r="L13893" s="1">
        <v>366</v>
      </c>
      <c r="M13893" s="2">
        <f t="shared" ref="M13893:M13956" si="651">DAYS360(C13893,G13893,TRUE)/360</f>
        <v>25.774999999999999</v>
      </c>
      <c r="N13893" s="2" t="str">
        <f t="shared" ref="N13893:N13956" si="652">IF(DAYS360(C13893,L13893)/360&gt;0,DAYS360(C13893,L13893)/360,"")</f>
        <v/>
      </c>
      <c r="O13893" s="2" t="str">
        <f t="shared" ref="O13893:O13956" si="653">IF(N13893="","",N13893-M13893)</f>
        <v/>
      </c>
    </row>
    <row r="13894" spans="1:15" x14ac:dyDescent="0.25">
      <c r="A13894">
        <v>13893</v>
      </c>
      <c r="B13894">
        <v>2</v>
      </c>
      <c r="C13894" s="1">
        <v>19687</v>
      </c>
      <c r="D13894">
        <v>0</v>
      </c>
      <c r="E13894">
        <v>0</v>
      </c>
      <c r="F13894" t="s">
        <v>13</v>
      </c>
      <c r="G13894" s="1">
        <v>38652</v>
      </c>
      <c r="H13894">
        <v>0</v>
      </c>
      <c r="J13894">
        <v>21</v>
      </c>
      <c r="K13894">
        <v>88882</v>
      </c>
      <c r="L13894" s="1">
        <v>366</v>
      </c>
      <c r="M13894" s="2">
        <f t="shared" si="651"/>
        <v>51.924999999999997</v>
      </c>
      <c r="N13894" s="2" t="str">
        <f t="shared" si="652"/>
        <v/>
      </c>
      <c r="O13894" s="2" t="str">
        <f t="shared" si="653"/>
        <v/>
      </c>
    </row>
    <row r="13895" spans="1:15" x14ac:dyDescent="0.25">
      <c r="A13895">
        <v>13894</v>
      </c>
      <c r="B13895">
        <v>2</v>
      </c>
      <c r="C13895" s="1">
        <v>18250</v>
      </c>
      <c r="D13895">
        <v>0</v>
      </c>
      <c r="E13895">
        <v>2</v>
      </c>
      <c r="F13895" t="s">
        <v>14</v>
      </c>
      <c r="G13895" s="1">
        <v>38653</v>
      </c>
      <c r="H13895">
        <v>2</v>
      </c>
      <c r="J13895">
        <v>10</v>
      </c>
      <c r="K13895">
        <v>13807</v>
      </c>
      <c r="L13895" s="1">
        <v>366</v>
      </c>
      <c r="M13895" s="2">
        <f t="shared" si="651"/>
        <v>55.861111111111114</v>
      </c>
      <c r="N13895" s="2" t="str">
        <f t="shared" si="652"/>
        <v/>
      </c>
      <c r="O13895" s="2" t="str">
        <f t="shared" si="653"/>
        <v/>
      </c>
    </row>
    <row r="13896" spans="1:15" x14ac:dyDescent="0.25">
      <c r="A13896">
        <v>13895</v>
      </c>
      <c r="B13896">
        <v>2</v>
      </c>
      <c r="C13896" s="1">
        <v>14106</v>
      </c>
      <c r="D13896">
        <v>0</v>
      </c>
      <c r="E13896">
        <v>0</v>
      </c>
      <c r="F13896" t="s">
        <v>14</v>
      </c>
      <c r="G13896" s="1">
        <v>38656</v>
      </c>
      <c r="H13896">
        <v>2</v>
      </c>
      <c r="J13896">
        <v>10</v>
      </c>
      <c r="K13896">
        <v>12149</v>
      </c>
      <c r="L13896" s="1">
        <v>366</v>
      </c>
      <c r="M13896" s="2">
        <f t="shared" si="651"/>
        <v>67.211111111111109</v>
      </c>
      <c r="N13896" s="2" t="str">
        <f t="shared" si="652"/>
        <v/>
      </c>
      <c r="O13896" s="2" t="str">
        <f t="shared" si="653"/>
        <v/>
      </c>
    </row>
    <row r="13897" spans="1:15" x14ac:dyDescent="0.25">
      <c r="A13897">
        <v>13896</v>
      </c>
      <c r="B13897">
        <v>2</v>
      </c>
      <c r="C13897" s="1">
        <v>19001</v>
      </c>
      <c r="D13897">
        <v>0</v>
      </c>
      <c r="E13897">
        <v>0</v>
      </c>
      <c r="F13897" t="s">
        <v>14</v>
      </c>
      <c r="G13897" s="1">
        <v>38656</v>
      </c>
      <c r="H13897">
        <v>2</v>
      </c>
      <c r="J13897">
        <v>10</v>
      </c>
      <c r="K13897">
        <v>15707</v>
      </c>
      <c r="L13897" s="1">
        <v>366</v>
      </c>
      <c r="M13897" s="2">
        <f t="shared" si="651"/>
        <v>53.81111111111111</v>
      </c>
      <c r="N13897" s="2" t="str">
        <f t="shared" si="652"/>
        <v/>
      </c>
      <c r="O13897" s="2" t="str">
        <f t="shared" si="653"/>
        <v/>
      </c>
    </row>
    <row r="13898" spans="1:15" x14ac:dyDescent="0.25">
      <c r="A13898">
        <v>13897</v>
      </c>
      <c r="B13898">
        <v>2</v>
      </c>
      <c r="C13898" s="1">
        <v>29725</v>
      </c>
      <c r="D13898">
        <v>1600</v>
      </c>
      <c r="E13898">
        <v>0</v>
      </c>
      <c r="F13898" t="s">
        <v>20</v>
      </c>
      <c r="G13898" s="1">
        <v>38656</v>
      </c>
      <c r="H13898">
        <v>2</v>
      </c>
      <c r="J13898">
        <v>10</v>
      </c>
      <c r="K13898">
        <v>10307</v>
      </c>
      <c r="L13898" s="1">
        <v>366</v>
      </c>
      <c r="M13898" s="2">
        <f t="shared" si="651"/>
        <v>24.447222222222223</v>
      </c>
      <c r="N13898" s="2" t="str">
        <f t="shared" si="652"/>
        <v/>
      </c>
      <c r="O13898" s="2" t="str">
        <f t="shared" si="653"/>
        <v/>
      </c>
    </row>
    <row r="13899" spans="1:15" x14ac:dyDescent="0.25">
      <c r="A13899">
        <v>13898</v>
      </c>
      <c r="B13899">
        <v>4</v>
      </c>
      <c r="C13899" s="1">
        <v>27724</v>
      </c>
      <c r="D13899">
        <v>0</v>
      </c>
      <c r="E13899">
        <v>0</v>
      </c>
      <c r="F13899" t="s">
        <v>29</v>
      </c>
      <c r="G13899" s="1">
        <v>38656</v>
      </c>
      <c r="H13899">
        <v>2</v>
      </c>
      <c r="J13899">
        <v>10</v>
      </c>
      <c r="K13899">
        <v>14607</v>
      </c>
      <c r="L13899" s="1">
        <v>366</v>
      </c>
      <c r="M13899" s="2">
        <f t="shared" si="651"/>
        <v>29.927777777777777</v>
      </c>
      <c r="N13899" s="2" t="str">
        <f t="shared" si="652"/>
        <v/>
      </c>
      <c r="O13899" s="2" t="str">
        <f t="shared" si="653"/>
        <v/>
      </c>
    </row>
    <row r="13900" spans="1:15" x14ac:dyDescent="0.25">
      <c r="A13900">
        <v>13899</v>
      </c>
      <c r="B13900">
        <v>4</v>
      </c>
      <c r="C13900" s="1">
        <v>28733</v>
      </c>
      <c r="D13900">
        <v>0</v>
      </c>
      <c r="E13900">
        <v>0</v>
      </c>
      <c r="F13900" t="s">
        <v>26</v>
      </c>
      <c r="G13900" s="1">
        <v>38656</v>
      </c>
      <c r="H13900">
        <v>2</v>
      </c>
      <c r="J13900">
        <v>10</v>
      </c>
      <c r="K13900">
        <v>13907</v>
      </c>
      <c r="L13900" s="1">
        <v>366</v>
      </c>
      <c r="M13900" s="2">
        <f t="shared" si="651"/>
        <v>27.166666666666668</v>
      </c>
      <c r="N13900" s="2" t="str">
        <f t="shared" si="652"/>
        <v/>
      </c>
      <c r="O13900" s="2" t="str">
        <f t="shared" si="653"/>
        <v/>
      </c>
    </row>
    <row r="13901" spans="1:15" x14ac:dyDescent="0.25">
      <c r="A13901">
        <v>13900</v>
      </c>
      <c r="B13901">
        <v>2</v>
      </c>
      <c r="C13901" s="1">
        <v>26047</v>
      </c>
      <c r="D13901">
        <v>1853</v>
      </c>
      <c r="E13901">
        <v>0</v>
      </c>
      <c r="F13901" t="s">
        <v>20</v>
      </c>
      <c r="G13901" s="1">
        <v>38656</v>
      </c>
      <c r="H13901">
        <v>2</v>
      </c>
      <c r="J13901">
        <v>10</v>
      </c>
      <c r="K13901">
        <v>11907</v>
      </c>
      <c r="L13901" s="1">
        <v>366</v>
      </c>
      <c r="M13901" s="2">
        <f t="shared" si="651"/>
        <v>34.516666666666666</v>
      </c>
      <c r="N13901" s="2" t="str">
        <f t="shared" si="652"/>
        <v/>
      </c>
      <c r="O13901" s="2" t="str">
        <f t="shared" si="653"/>
        <v/>
      </c>
    </row>
    <row r="13902" spans="1:15" x14ac:dyDescent="0.25">
      <c r="A13902">
        <v>13901</v>
      </c>
      <c r="B13902">
        <v>3</v>
      </c>
      <c r="C13902" s="1">
        <v>20497</v>
      </c>
      <c r="D13902">
        <v>0</v>
      </c>
      <c r="E13902">
        <v>0</v>
      </c>
      <c r="F13902" t="s">
        <v>13</v>
      </c>
      <c r="G13902" s="1">
        <v>38656</v>
      </c>
      <c r="H13902">
        <v>0</v>
      </c>
      <c r="J13902">
        <v>25</v>
      </c>
      <c r="K13902">
        <v>88882</v>
      </c>
      <c r="L13902" s="1">
        <v>366</v>
      </c>
      <c r="M13902" s="2">
        <f t="shared" si="651"/>
        <v>49.716666666666669</v>
      </c>
      <c r="N13902" s="2" t="str">
        <f t="shared" si="652"/>
        <v/>
      </c>
      <c r="O13902" s="2" t="str">
        <f t="shared" si="653"/>
        <v/>
      </c>
    </row>
    <row r="13903" spans="1:15" x14ac:dyDescent="0.25">
      <c r="A13903">
        <v>13902</v>
      </c>
      <c r="B13903">
        <v>2</v>
      </c>
      <c r="C13903" s="1">
        <v>21032</v>
      </c>
      <c r="D13903">
        <v>0</v>
      </c>
      <c r="E13903">
        <v>0</v>
      </c>
      <c r="F13903" t="s">
        <v>26</v>
      </c>
      <c r="G13903" s="1">
        <v>38659</v>
      </c>
      <c r="H13903">
        <v>2</v>
      </c>
      <c r="J13903">
        <v>10</v>
      </c>
      <c r="K13903">
        <v>16807</v>
      </c>
      <c r="L13903" s="1">
        <v>366</v>
      </c>
      <c r="M13903" s="2">
        <f t="shared" si="651"/>
        <v>48.258333333333333</v>
      </c>
      <c r="N13903" s="2" t="str">
        <f t="shared" si="652"/>
        <v/>
      </c>
      <c r="O13903" s="2" t="str">
        <f t="shared" si="653"/>
        <v/>
      </c>
    </row>
    <row r="13904" spans="1:15" x14ac:dyDescent="0.25">
      <c r="A13904">
        <v>13903</v>
      </c>
      <c r="B13904">
        <v>4</v>
      </c>
      <c r="C13904" s="1">
        <v>29319</v>
      </c>
      <c r="D13904">
        <v>0</v>
      </c>
      <c r="E13904">
        <v>0</v>
      </c>
      <c r="F13904" t="s">
        <v>20</v>
      </c>
      <c r="G13904" s="1">
        <v>38659</v>
      </c>
      <c r="H13904">
        <v>2</v>
      </c>
      <c r="J13904">
        <v>10</v>
      </c>
      <c r="K13904">
        <v>12149</v>
      </c>
      <c r="L13904" s="1">
        <v>366</v>
      </c>
      <c r="M13904" s="2">
        <f t="shared" si="651"/>
        <v>25.569444444444443</v>
      </c>
      <c r="N13904" s="2" t="str">
        <f t="shared" si="652"/>
        <v/>
      </c>
      <c r="O13904" s="2" t="str">
        <f t="shared" si="653"/>
        <v/>
      </c>
    </row>
    <row r="13905" spans="1:15" x14ac:dyDescent="0.25">
      <c r="A13905">
        <v>13904</v>
      </c>
      <c r="B13905">
        <v>2</v>
      </c>
      <c r="C13905" s="1">
        <v>27511</v>
      </c>
      <c r="D13905">
        <v>0</v>
      </c>
      <c r="E13905">
        <v>0</v>
      </c>
      <c r="F13905" t="s">
        <v>14</v>
      </c>
      <c r="G13905" s="1">
        <v>38659</v>
      </c>
      <c r="H13905">
        <v>2</v>
      </c>
      <c r="J13905">
        <v>10</v>
      </c>
      <c r="K13905">
        <v>13807</v>
      </c>
      <c r="L13905" s="1">
        <v>366</v>
      </c>
      <c r="M13905" s="2">
        <f t="shared" si="651"/>
        <v>30.516666666666666</v>
      </c>
      <c r="N13905" s="2" t="str">
        <f t="shared" si="652"/>
        <v/>
      </c>
      <c r="O13905" s="2" t="str">
        <f t="shared" si="653"/>
        <v/>
      </c>
    </row>
    <row r="13906" spans="1:15" x14ac:dyDescent="0.25">
      <c r="A13906">
        <v>13905</v>
      </c>
      <c r="B13906">
        <v>4</v>
      </c>
      <c r="C13906" s="1">
        <v>29354</v>
      </c>
      <c r="D13906">
        <v>0</v>
      </c>
      <c r="E13906">
        <v>0</v>
      </c>
      <c r="F13906" t="s">
        <v>20</v>
      </c>
      <c r="G13906" s="1">
        <v>38660</v>
      </c>
      <c r="H13906">
        <v>2</v>
      </c>
      <c r="J13906">
        <v>10</v>
      </c>
      <c r="K13906">
        <v>10907</v>
      </c>
      <c r="L13906" s="1">
        <v>366</v>
      </c>
      <c r="M13906" s="2">
        <f t="shared" si="651"/>
        <v>25.475000000000001</v>
      </c>
      <c r="N13906" s="2" t="str">
        <f t="shared" si="652"/>
        <v/>
      </c>
      <c r="O13906" s="2" t="str">
        <f t="shared" si="653"/>
        <v/>
      </c>
    </row>
    <row r="13907" spans="1:15" x14ac:dyDescent="0.25">
      <c r="A13907">
        <v>13906</v>
      </c>
      <c r="B13907">
        <v>2</v>
      </c>
      <c r="C13907" s="1">
        <v>24884</v>
      </c>
      <c r="D13907">
        <v>4993</v>
      </c>
      <c r="E13907">
        <v>1</v>
      </c>
      <c r="F13907" t="s">
        <v>26</v>
      </c>
      <c r="G13907" s="1">
        <v>38660</v>
      </c>
      <c r="H13907">
        <v>2</v>
      </c>
      <c r="J13907">
        <v>10</v>
      </c>
      <c r="K13907">
        <v>18319</v>
      </c>
      <c r="L13907" s="1">
        <v>366</v>
      </c>
      <c r="M13907" s="2">
        <f t="shared" si="651"/>
        <v>37.716666666666669</v>
      </c>
      <c r="N13907" s="2" t="str">
        <f t="shared" si="652"/>
        <v/>
      </c>
      <c r="O13907" s="2" t="str">
        <f t="shared" si="653"/>
        <v/>
      </c>
    </row>
    <row r="13908" spans="1:15" x14ac:dyDescent="0.25">
      <c r="A13908">
        <v>13907</v>
      </c>
      <c r="B13908">
        <v>4</v>
      </c>
      <c r="C13908" s="1">
        <v>29408</v>
      </c>
      <c r="D13908">
        <v>0</v>
      </c>
      <c r="E13908">
        <v>0</v>
      </c>
      <c r="F13908" t="s">
        <v>20</v>
      </c>
      <c r="G13908" s="1">
        <v>38660</v>
      </c>
      <c r="H13908">
        <v>2</v>
      </c>
      <c r="J13908">
        <v>10</v>
      </c>
      <c r="K13908">
        <v>14707</v>
      </c>
      <c r="L13908" s="1">
        <v>366</v>
      </c>
      <c r="M13908" s="2">
        <f t="shared" si="651"/>
        <v>25.327777777777779</v>
      </c>
      <c r="N13908" s="2" t="str">
        <f t="shared" si="652"/>
        <v/>
      </c>
      <c r="O13908" s="2" t="str">
        <f t="shared" si="653"/>
        <v/>
      </c>
    </row>
    <row r="13909" spans="1:15" x14ac:dyDescent="0.25">
      <c r="A13909">
        <v>13908</v>
      </c>
      <c r="B13909">
        <v>3</v>
      </c>
      <c r="C13909" s="1">
        <v>26721</v>
      </c>
      <c r="D13909">
        <v>0</v>
      </c>
      <c r="E13909">
        <v>1</v>
      </c>
      <c r="F13909" t="s">
        <v>14</v>
      </c>
      <c r="G13909" s="1">
        <v>38660</v>
      </c>
      <c r="H13909">
        <v>2</v>
      </c>
      <c r="J13909">
        <v>10</v>
      </c>
      <c r="K13909">
        <v>10107</v>
      </c>
      <c r="L13909" s="1">
        <v>366</v>
      </c>
      <c r="M13909" s="2">
        <f t="shared" si="651"/>
        <v>32.68888888888889</v>
      </c>
      <c r="N13909" s="2" t="str">
        <f t="shared" si="652"/>
        <v/>
      </c>
      <c r="O13909" s="2" t="str">
        <f t="shared" si="653"/>
        <v/>
      </c>
    </row>
    <row r="13910" spans="1:15" x14ac:dyDescent="0.25">
      <c r="A13910">
        <v>13909</v>
      </c>
      <c r="B13910">
        <v>2</v>
      </c>
      <c r="C13910" s="1">
        <v>18620</v>
      </c>
      <c r="D13910">
        <v>0</v>
      </c>
      <c r="E13910">
        <v>0</v>
      </c>
      <c r="F13910" t="s">
        <v>13</v>
      </c>
      <c r="G13910" s="1">
        <v>38660</v>
      </c>
      <c r="H13910">
        <v>0</v>
      </c>
      <c r="J13910">
        <v>21</v>
      </c>
      <c r="K13910">
        <v>88882</v>
      </c>
      <c r="L13910" s="1">
        <v>366</v>
      </c>
      <c r="M13910" s="2">
        <f t="shared" si="651"/>
        <v>54.863888888888887</v>
      </c>
      <c r="N13910" s="2" t="str">
        <f t="shared" si="652"/>
        <v/>
      </c>
      <c r="O13910" s="2" t="str">
        <f t="shared" si="653"/>
        <v/>
      </c>
    </row>
    <row r="13911" spans="1:15" x14ac:dyDescent="0.25">
      <c r="A13911">
        <v>13910</v>
      </c>
      <c r="B13911">
        <v>2</v>
      </c>
      <c r="C13911" s="1">
        <v>20570</v>
      </c>
      <c r="D13911">
        <v>0</v>
      </c>
      <c r="E13911">
        <v>3</v>
      </c>
      <c r="F13911" t="s">
        <v>14</v>
      </c>
      <c r="G13911" s="1">
        <v>38663</v>
      </c>
      <c r="H13911">
        <v>2</v>
      </c>
      <c r="J13911">
        <v>10</v>
      </c>
      <c r="K13911">
        <v>17807</v>
      </c>
      <c r="L13911" s="1">
        <v>366</v>
      </c>
      <c r="M13911" s="2">
        <f t="shared" si="651"/>
        <v>49.533333333333331</v>
      </c>
      <c r="N13911" s="2" t="str">
        <f t="shared" si="652"/>
        <v/>
      </c>
      <c r="O13911" s="2" t="str">
        <f t="shared" si="653"/>
        <v/>
      </c>
    </row>
    <row r="13912" spans="1:15" x14ac:dyDescent="0.25">
      <c r="A13912">
        <v>13911</v>
      </c>
      <c r="B13912">
        <v>4</v>
      </c>
      <c r="C13912" s="1">
        <v>27526</v>
      </c>
      <c r="D13912">
        <v>0</v>
      </c>
      <c r="E13912">
        <v>0</v>
      </c>
      <c r="F13912" t="s">
        <v>26</v>
      </c>
      <c r="G13912" s="1">
        <v>38663</v>
      </c>
      <c r="H13912">
        <v>2</v>
      </c>
      <c r="J13912">
        <v>10</v>
      </c>
      <c r="K13912">
        <v>10107</v>
      </c>
      <c r="L13912" s="1">
        <v>366</v>
      </c>
      <c r="M13912" s="2">
        <f t="shared" si="651"/>
        <v>30.486111111111111</v>
      </c>
      <c r="N13912" s="2" t="str">
        <f t="shared" si="652"/>
        <v/>
      </c>
      <c r="O13912" s="2" t="str">
        <f t="shared" si="653"/>
        <v/>
      </c>
    </row>
    <row r="13913" spans="1:15" x14ac:dyDescent="0.25">
      <c r="A13913">
        <v>13912</v>
      </c>
      <c r="B13913">
        <v>4</v>
      </c>
      <c r="C13913" s="1">
        <v>29491</v>
      </c>
      <c r="D13913">
        <v>1545</v>
      </c>
      <c r="E13913">
        <v>0</v>
      </c>
      <c r="F13913" t="s">
        <v>20</v>
      </c>
      <c r="G13913" s="1">
        <v>38666</v>
      </c>
      <c r="H13913">
        <v>2</v>
      </c>
      <c r="J13913">
        <v>21</v>
      </c>
      <c r="K13913">
        <v>88881</v>
      </c>
      <c r="L13913" s="1">
        <v>366</v>
      </c>
      <c r="M13913" s="2">
        <f t="shared" si="651"/>
        <v>25.119444444444444</v>
      </c>
      <c r="N13913" s="2" t="str">
        <f t="shared" si="652"/>
        <v/>
      </c>
      <c r="O13913" s="2" t="str">
        <f t="shared" si="653"/>
        <v/>
      </c>
    </row>
    <row r="13914" spans="1:15" x14ac:dyDescent="0.25">
      <c r="A13914">
        <v>13913</v>
      </c>
      <c r="B13914">
        <v>2</v>
      </c>
      <c r="C13914" s="1">
        <v>15887</v>
      </c>
      <c r="D13914">
        <v>0</v>
      </c>
      <c r="E13914">
        <v>0</v>
      </c>
      <c r="F13914" t="s">
        <v>13</v>
      </c>
      <c r="G13914" s="1">
        <v>38666</v>
      </c>
      <c r="H13914">
        <v>2</v>
      </c>
      <c r="J13914">
        <v>10</v>
      </c>
      <c r="K13914">
        <v>16807</v>
      </c>
      <c r="L13914" s="1">
        <v>366</v>
      </c>
      <c r="M13914" s="2">
        <f t="shared" si="651"/>
        <v>62.361111111111114</v>
      </c>
      <c r="N13914" s="2" t="str">
        <f t="shared" si="652"/>
        <v/>
      </c>
      <c r="O13914" s="2" t="str">
        <f t="shared" si="653"/>
        <v/>
      </c>
    </row>
    <row r="13915" spans="1:15" x14ac:dyDescent="0.25">
      <c r="A13915">
        <v>13914</v>
      </c>
      <c r="B13915">
        <v>4</v>
      </c>
      <c r="C13915" s="1">
        <v>28988</v>
      </c>
      <c r="D13915">
        <v>1000</v>
      </c>
      <c r="E13915">
        <v>0</v>
      </c>
      <c r="F13915" t="s">
        <v>20</v>
      </c>
      <c r="G13915" s="1">
        <v>38666</v>
      </c>
      <c r="H13915">
        <v>2</v>
      </c>
      <c r="J13915">
        <v>10</v>
      </c>
      <c r="K13915">
        <v>13807</v>
      </c>
      <c r="L13915" s="1">
        <v>366</v>
      </c>
      <c r="M13915" s="2">
        <f t="shared" si="651"/>
        <v>26.491666666666667</v>
      </c>
      <c r="N13915" s="2" t="str">
        <f t="shared" si="652"/>
        <v/>
      </c>
      <c r="O13915" s="2" t="str">
        <f t="shared" si="653"/>
        <v/>
      </c>
    </row>
    <row r="13916" spans="1:15" x14ac:dyDescent="0.25">
      <c r="A13916">
        <v>13915</v>
      </c>
      <c r="B13916">
        <v>2</v>
      </c>
      <c r="C13916" s="1">
        <v>21284</v>
      </c>
      <c r="D13916">
        <v>0</v>
      </c>
      <c r="E13916">
        <v>0</v>
      </c>
      <c r="F13916" t="s">
        <v>14</v>
      </c>
      <c r="G13916" s="1">
        <v>38670</v>
      </c>
      <c r="H13916">
        <v>2</v>
      </c>
      <c r="J13916">
        <v>10</v>
      </c>
      <c r="K13916">
        <v>14607</v>
      </c>
      <c r="L13916" s="1">
        <v>366</v>
      </c>
      <c r="M13916" s="2">
        <f t="shared" si="651"/>
        <v>47.597222222222221</v>
      </c>
      <c r="N13916" s="2" t="str">
        <f t="shared" si="652"/>
        <v/>
      </c>
      <c r="O13916" s="2" t="str">
        <f t="shared" si="653"/>
        <v/>
      </c>
    </row>
    <row r="13917" spans="1:15" x14ac:dyDescent="0.25">
      <c r="A13917">
        <v>13916</v>
      </c>
      <c r="B13917">
        <v>2</v>
      </c>
      <c r="C13917" s="1">
        <v>22621</v>
      </c>
      <c r="D13917">
        <v>0</v>
      </c>
      <c r="E13917">
        <v>0</v>
      </c>
      <c r="F13917" t="s">
        <v>13</v>
      </c>
      <c r="G13917" s="1">
        <v>38670</v>
      </c>
      <c r="H13917">
        <v>0</v>
      </c>
      <c r="J13917">
        <v>23</v>
      </c>
      <c r="K13917">
        <v>88883</v>
      </c>
      <c r="L13917" s="1">
        <v>366</v>
      </c>
      <c r="M13917" s="2">
        <f t="shared" si="651"/>
        <v>43.93888888888889</v>
      </c>
      <c r="N13917" s="2" t="str">
        <f t="shared" si="652"/>
        <v/>
      </c>
      <c r="O13917" s="2" t="str">
        <f t="shared" si="653"/>
        <v/>
      </c>
    </row>
    <row r="13918" spans="1:15" x14ac:dyDescent="0.25">
      <c r="A13918">
        <v>13917</v>
      </c>
      <c r="B13918">
        <v>2</v>
      </c>
      <c r="C13918" s="1">
        <v>23976</v>
      </c>
      <c r="D13918">
        <v>0</v>
      </c>
      <c r="E13918">
        <v>0</v>
      </c>
      <c r="F13918" t="s">
        <v>13</v>
      </c>
      <c r="G13918" s="1">
        <v>38670</v>
      </c>
      <c r="H13918">
        <v>0</v>
      </c>
      <c r="J13918">
        <v>25</v>
      </c>
      <c r="K13918">
        <v>88882</v>
      </c>
      <c r="L13918" s="1">
        <v>366</v>
      </c>
      <c r="M13918" s="2">
        <f t="shared" si="651"/>
        <v>40.227777777777774</v>
      </c>
      <c r="N13918" s="2" t="str">
        <f t="shared" si="652"/>
        <v/>
      </c>
      <c r="O13918" s="2" t="str">
        <f t="shared" si="653"/>
        <v/>
      </c>
    </row>
    <row r="13919" spans="1:15" x14ac:dyDescent="0.25">
      <c r="A13919">
        <v>13918</v>
      </c>
      <c r="B13919">
        <v>2</v>
      </c>
      <c r="C13919" s="1">
        <v>21827</v>
      </c>
      <c r="D13919">
        <v>1538</v>
      </c>
      <c r="E13919">
        <v>2</v>
      </c>
      <c r="F13919" t="s">
        <v>26</v>
      </c>
      <c r="G13919" s="1">
        <v>38671</v>
      </c>
      <c r="H13919">
        <v>0</v>
      </c>
      <c r="J13919">
        <v>10</v>
      </c>
      <c r="K13919">
        <v>11307</v>
      </c>
      <c r="L13919" s="1">
        <v>366</v>
      </c>
      <c r="M13919" s="2">
        <f t="shared" si="651"/>
        <v>46.113888888888887</v>
      </c>
      <c r="N13919" s="2" t="str">
        <f t="shared" si="652"/>
        <v/>
      </c>
      <c r="O13919" s="2" t="str">
        <f t="shared" si="653"/>
        <v/>
      </c>
    </row>
    <row r="13920" spans="1:15" x14ac:dyDescent="0.25">
      <c r="A13920">
        <v>13919</v>
      </c>
      <c r="B13920">
        <v>2</v>
      </c>
      <c r="C13920" s="1">
        <v>27147</v>
      </c>
      <c r="D13920">
        <v>0</v>
      </c>
      <c r="E13920">
        <v>0</v>
      </c>
      <c r="F13920" t="s">
        <v>14</v>
      </c>
      <c r="G13920" s="1">
        <v>38671</v>
      </c>
      <c r="H13920">
        <v>2</v>
      </c>
      <c r="J13920">
        <v>10</v>
      </c>
      <c r="K13920">
        <v>10307</v>
      </c>
      <c r="L13920" s="1">
        <v>366</v>
      </c>
      <c r="M13920" s="2">
        <f t="shared" si="651"/>
        <v>31.547222222222221</v>
      </c>
      <c r="N13920" s="2" t="str">
        <f t="shared" si="652"/>
        <v/>
      </c>
      <c r="O13920" s="2" t="str">
        <f t="shared" si="653"/>
        <v/>
      </c>
    </row>
    <row r="13921" spans="1:15" x14ac:dyDescent="0.25">
      <c r="A13921">
        <v>13920</v>
      </c>
      <c r="B13921">
        <v>3</v>
      </c>
      <c r="C13921" s="1">
        <v>29410</v>
      </c>
      <c r="D13921">
        <v>0</v>
      </c>
      <c r="E13921">
        <v>0</v>
      </c>
      <c r="F13921" t="s">
        <v>14</v>
      </c>
      <c r="G13921" s="1">
        <v>38671</v>
      </c>
      <c r="H13921">
        <v>2</v>
      </c>
      <c r="J13921">
        <v>10</v>
      </c>
      <c r="K13921">
        <v>10207</v>
      </c>
      <c r="L13921" s="1">
        <v>366</v>
      </c>
      <c r="M13921" s="2">
        <f t="shared" si="651"/>
        <v>25.352777777777778</v>
      </c>
      <c r="N13921" s="2" t="str">
        <f t="shared" si="652"/>
        <v/>
      </c>
      <c r="O13921" s="2" t="str">
        <f t="shared" si="653"/>
        <v/>
      </c>
    </row>
    <row r="13922" spans="1:15" x14ac:dyDescent="0.25">
      <c r="A13922">
        <v>13921</v>
      </c>
      <c r="B13922">
        <v>2</v>
      </c>
      <c r="C13922" s="1">
        <v>17096</v>
      </c>
      <c r="D13922">
        <v>0</v>
      </c>
      <c r="E13922">
        <v>0</v>
      </c>
      <c r="F13922" t="s">
        <v>13</v>
      </c>
      <c r="G13922" s="1">
        <v>38671</v>
      </c>
      <c r="H13922">
        <v>0</v>
      </c>
      <c r="J13922">
        <v>25</v>
      </c>
      <c r="K13922">
        <v>88882</v>
      </c>
      <c r="L13922" s="1">
        <v>366</v>
      </c>
      <c r="M13922" s="2">
        <f t="shared" si="651"/>
        <v>59.06666666666667</v>
      </c>
      <c r="N13922" s="2" t="str">
        <f t="shared" si="652"/>
        <v/>
      </c>
      <c r="O13922" s="2" t="str">
        <f t="shared" si="653"/>
        <v/>
      </c>
    </row>
    <row r="13923" spans="1:15" x14ac:dyDescent="0.25">
      <c r="A13923">
        <v>13922</v>
      </c>
      <c r="B13923">
        <v>2</v>
      </c>
      <c r="C13923" s="1">
        <v>25701</v>
      </c>
      <c r="D13923">
        <v>1400</v>
      </c>
      <c r="E13923">
        <v>3</v>
      </c>
      <c r="F13923" t="s">
        <v>14</v>
      </c>
      <c r="G13923" s="1">
        <v>38672</v>
      </c>
      <c r="H13923">
        <v>2</v>
      </c>
      <c r="J13923">
        <v>10</v>
      </c>
      <c r="K13923">
        <v>10807</v>
      </c>
      <c r="L13923" s="1">
        <v>366</v>
      </c>
      <c r="M13923" s="2">
        <f t="shared" si="651"/>
        <v>35.508333333333333</v>
      </c>
      <c r="N13923" s="2" t="str">
        <f t="shared" si="652"/>
        <v/>
      </c>
      <c r="O13923" s="2" t="str">
        <f t="shared" si="653"/>
        <v/>
      </c>
    </row>
    <row r="13924" spans="1:15" x14ac:dyDescent="0.25">
      <c r="A13924">
        <v>13923</v>
      </c>
      <c r="B13924">
        <v>2</v>
      </c>
      <c r="C13924" s="1">
        <v>22885</v>
      </c>
      <c r="D13924">
        <v>0</v>
      </c>
      <c r="E13924">
        <v>0</v>
      </c>
      <c r="F13924" t="s">
        <v>14</v>
      </c>
      <c r="G13924" s="1">
        <v>38672</v>
      </c>
      <c r="H13924">
        <v>2</v>
      </c>
      <c r="J13924">
        <v>10</v>
      </c>
      <c r="K13924">
        <v>10807</v>
      </c>
      <c r="L13924" s="1">
        <v>366</v>
      </c>
      <c r="M13924" s="2">
        <f t="shared" si="651"/>
        <v>43.219444444444441</v>
      </c>
      <c r="N13924" s="2" t="str">
        <f t="shared" si="652"/>
        <v/>
      </c>
      <c r="O13924" s="2" t="str">
        <f t="shared" si="653"/>
        <v/>
      </c>
    </row>
    <row r="13925" spans="1:15" x14ac:dyDescent="0.25">
      <c r="A13925">
        <v>13924</v>
      </c>
      <c r="B13925">
        <v>3</v>
      </c>
      <c r="C13925" s="1">
        <v>24097</v>
      </c>
      <c r="D13925">
        <v>0</v>
      </c>
      <c r="E13925">
        <v>0</v>
      </c>
      <c r="F13925" t="s">
        <v>13</v>
      </c>
      <c r="G13925" s="1">
        <v>38672</v>
      </c>
      <c r="H13925">
        <v>0</v>
      </c>
      <c r="J13925">
        <v>21</v>
      </c>
      <c r="K13925">
        <v>88882</v>
      </c>
      <c r="L13925" s="1">
        <v>366</v>
      </c>
      <c r="M13925" s="2">
        <f t="shared" si="651"/>
        <v>39.902777777777779</v>
      </c>
      <c r="N13925" s="2" t="str">
        <f t="shared" si="652"/>
        <v/>
      </c>
      <c r="O13925" s="2" t="str">
        <f t="shared" si="653"/>
        <v/>
      </c>
    </row>
    <row r="13926" spans="1:15" x14ac:dyDescent="0.25">
      <c r="A13926">
        <v>13925</v>
      </c>
      <c r="B13926">
        <v>3</v>
      </c>
      <c r="C13926" s="1">
        <v>21713</v>
      </c>
      <c r="D13926">
        <v>0</v>
      </c>
      <c r="E13926">
        <v>0</v>
      </c>
      <c r="F13926" t="s">
        <v>14</v>
      </c>
      <c r="G13926" s="1">
        <v>38673</v>
      </c>
      <c r="H13926">
        <v>2</v>
      </c>
      <c r="J13926">
        <v>10</v>
      </c>
      <c r="K13926">
        <v>13907</v>
      </c>
      <c r="L13926" s="1">
        <v>366</v>
      </c>
      <c r="M13926" s="2">
        <f t="shared" si="651"/>
        <v>46.430555555555557</v>
      </c>
      <c r="N13926" s="2" t="str">
        <f t="shared" si="652"/>
        <v/>
      </c>
      <c r="O13926" s="2" t="str">
        <f t="shared" si="653"/>
        <v/>
      </c>
    </row>
    <row r="13927" spans="1:15" x14ac:dyDescent="0.25">
      <c r="A13927">
        <v>13926</v>
      </c>
      <c r="B13927">
        <v>3</v>
      </c>
      <c r="C13927" s="1">
        <v>27950</v>
      </c>
      <c r="D13927">
        <v>1435</v>
      </c>
      <c r="E13927">
        <v>1</v>
      </c>
      <c r="F13927" t="s">
        <v>14</v>
      </c>
      <c r="G13927" s="1">
        <v>38673</v>
      </c>
      <c r="H13927">
        <v>2</v>
      </c>
      <c r="J13927">
        <v>10</v>
      </c>
      <c r="K13927">
        <v>13807</v>
      </c>
      <c r="L13927" s="1">
        <v>366</v>
      </c>
      <c r="M13927" s="2">
        <f t="shared" si="651"/>
        <v>29.355555555555554</v>
      </c>
      <c r="N13927" s="2" t="str">
        <f t="shared" si="652"/>
        <v/>
      </c>
      <c r="O13927" s="2" t="str">
        <f t="shared" si="653"/>
        <v/>
      </c>
    </row>
    <row r="13928" spans="1:15" x14ac:dyDescent="0.25">
      <c r="A13928">
        <v>13927</v>
      </c>
      <c r="B13928">
        <v>2</v>
      </c>
      <c r="C13928" s="1">
        <v>18785</v>
      </c>
      <c r="D13928">
        <v>1822</v>
      </c>
      <c r="E13928">
        <v>0</v>
      </c>
      <c r="F13928" t="s">
        <v>13</v>
      </c>
      <c r="G13928" s="1">
        <v>38673</v>
      </c>
      <c r="H13928">
        <v>0</v>
      </c>
      <c r="J13928">
        <v>25</v>
      </c>
      <c r="K13928">
        <v>88882</v>
      </c>
      <c r="L13928" s="1">
        <v>366</v>
      </c>
      <c r="M13928" s="2">
        <f t="shared" si="651"/>
        <v>54.447222222222223</v>
      </c>
      <c r="N13928" s="2" t="str">
        <f t="shared" si="652"/>
        <v/>
      </c>
      <c r="O13928" s="2" t="str">
        <f t="shared" si="653"/>
        <v/>
      </c>
    </row>
    <row r="13929" spans="1:15" x14ac:dyDescent="0.25">
      <c r="A13929">
        <v>13928</v>
      </c>
      <c r="B13929">
        <v>3</v>
      </c>
      <c r="C13929" s="1">
        <v>28331</v>
      </c>
      <c r="D13929">
        <v>0</v>
      </c>
      <c r="E13929">
        <v>0</v>
      </c>
      <c r="F13929" t="s">
        <v>14</v>
      </c>
      <c r="G13929" s="1">
        <v>38674</v>
      </c>
      <c r="H13929">
        <v>2</v>
      </c>
      <c r="J13929">
        <v>10</v>
      </c>
      <c r="K13929">
        <v>10907</v>
      </c>
      <c r="L13929" s="1">
        <v>366</v>
      </c>
      <c r="M13929" s="2">
        <f t="shared" si="651"/>
        <v>28.31388888888889</v>
      </c>
      <c r="N13929" s="2" t="str">
        <f t="shared" si="652"/>
        <v/>
      </c>
      <c r="O13929" s="2" t="str">
        <f t="shared" si="653"/>
        <v/>
      </c>
    </row>
    <row r="13930" spans="1:15" x14ac:dyDescent="0.25">
      <c r="A13930">
        <v>13929</v>
      </c>
      <c r="B13930">
        <v>3</v>
      </c>
      <c r="C13930" s="1">
        <v>28368</v>
      </c>
      <c r="D13930">
        <v>0</v>
      </c>
      <c r="E13930">
        <v>0</v>
      </c>
      <c r="F13930" t="s">
        <v>14</v>
      </c>
      <c r="G13930" s="1">
        <v>38674</v>
      </c>
      <c r="H13930">
        <v>2</v>
      </c>
      <c r="J13930">
        <v>10</v>
      </c>
      <c r="K13930">
        <v>13507</v>
      </c>
      <c r="L13930" s="1">
        <v>366</v>
      </c>
      <c r="M13930" s="2">
        <f t="shared" si="651"/>
        <v>28.216666666666665</v>
      </c>
      <c r="N13930" s="2" t="str">
        <f t="shared" si="652"/>
        <v/>
      </c>
      <c r="O13930" s="2" t="str">
        <f t="shared" si="653"/>
        <v/>
      </c>
    </row>
    <row r="13931" spans="1:15" x14ac:dyDescent="0.25">
      <c r="A13931">
        <v>13930</v>
      </c>
      <c r="B13931">
        <v>3</v>
      </c>
      <c r="C13931" s="1">
        <v>28438</v>
      </c>
      <c r="D13931">
        <v>0</v>
      </c>
      <c r="E13931">
        <v>0</v>
      </c>
      <c r="F13931" t="s">
        <v>14</v>
      </c>
      <c r="G13931" s="1">
        <v>38674</v>
      </c>
      <c r="H13931">
        <v>2</v>
      </c>
      <c r="J13931">
        <v>10</v>
      </c>
      <c r="K13931">
        <v>10207</v>
      </c>
      <c r="L13931" s="1">
        <v>366</v>
      </c>
      <c r="M13931" s="2">
        <f t="shared" si="651"/>
        <v>28.024999999999999</v>
      </c>
      <c r="N13931" s="2" t="str">
        <f t="shared" si="652"/>
        <v/>
      </c>
      <c r="O13931" s="2" t="str">
        <f t="shared" si="653"/>
        <v/>
      </c>
    </row>
    <row r="13932" spans="1:15" x14ac:dyDescent="0.25">
      <c r="A13932">
        <v>13931</v>
      </c>
      <c r="B13932">
        <v>3</v>
      </c>
      <c r="C13932" s="1">
        <v>16904</v>
      </c>
      <c r="D13932">
        <v>0</v>
      </c>
      <c r="E13932">
        <v>0</v>
      </c>
      <c r="F13932" t="s">
        <v>13</v>
      </c>
      <c r="G13932" s="1">
        <v>38674</v>
      </c>
      <c r="H13932">
        <v>0</v>
      </c>
      <c r="J13932">
        <v>21</v>
      </c>
      <c r="K13932">
        <v>88882</v>
      </c>
      <c r="L13932" s="1">
        <v>366</v>
      </c>
      <c r="M13932" s="2">
        <f t="shared" si="651"/>
        <v>59.6</v>
      </c>
      <c r="N13932" s="2" t="str">
        <f t="shared" si="652"/>
        <v/>
      </c>
      <c r="O13932" s="2" t="str">
        <f t="shared" si="653"/>
        <v/>
      </c>
    </row>
    <row r="13933" spans="1:15" x14ac:dyDescent="0.25">
      <c r="A13933">
        <v>13932</v>
      </c>
      <c r="B13933">
        <v>3</v>
      </c>
      <c r="C13933" s="1">
        <v>20250</v>
      </c>
      <c r="D13933">
        <v>0</v>
      </c>
      <c r="E13933">
        <v>0</v>
      </c>
      <c r="F13933" t="s">
        <v>13</v>
      </c>
      <c r="G13933" s="1">
        <v>38674</v>
      </c>
      <c r="H13933">
        <v>0</v>
      </c>
      <c r="J13933">
        <v>21</v>
      </c>
      <c r="K13933">
        <v>88882</v>
      </c>
      <c r="L13933" s="1">
        <v>366</v>
      </c>
      <c r="M13933" s="2">
        <f t="shared" si="651"/>
        <v>50.43888888888889</v>
      </c>
      <c r="N13933" s="2" t="str">
        <f t="shared" si="652"/>
        <v/>
      </c>
      <c r="O13933" s="2" t="str">
        <f t="shared" si="653"/>
        <v/>
      </c>
    </row>
    <row r="13934" spans="1:15" x14ac:dyDescent="0.25">
      <c r="A13934">
        <v>13933</v>
      </c>
      <c r="B13934">
        <v>2</v>
      </c>
      <c r="C13934" s="1">
        <v>20006</v>
      </c>
      <c r="D13934">
        <v>0</v>
      </c>
      <c r="E13934">
        <v>0</v>
      </c>
      <c r="F13934" t="s">
        <v>14</v>
      </c>
      <c r="G13934" s="1">
        <v>38677</v>
      </c>
      <c r="H13934">
        <v>2</v>
      </c>
      <c r="J13934">
        <v>10</v>
      </c>
      <c r="K13934">
        <v>10207</v>
      </c>
      <c r="L13934" s="1">
        <v>366</v>
      </c>
      <c r="M13934" s="2">
        <f t="shared" si="651"/>
        <v>51.116666666666667</v>
      </c>
      <c r="N13934" s="2" t="str">
        <f t="shared" si="652"/>
        <v/>
      </c>
      <c r="O13934" s="2" t="str">
        <f t="shared" si="653"/>
        <v/>
      </c>
    </row>
    <row r="13935" spans="1:15" x14ac:dyDescent="0.25">
      <c r="A13935">
        <v>13934</v>
      </c>
      <c r="B13935">
        <v>2</v>
      </c>
      <c r="C13935" s="1">
        <v>20773</v>
      </c>
      <c r="D13935">
        <v>1793</v>
      </c>
      <c r="E13935">
        <v>1</v>
      </c>
      <c r="F13935" t="s">
        <v>14</v>
      </c>
      <c r="G13935" s="1">
        <v>38679</v>
      </c>
      <c r="H13935">
        <v>0</v>
      </c>
      <c r="J13935">
        <v>21</v>
      </c>
      <c r="K13935">
        <v>88881</v>
      </c>
      <c r="L13935" s="1">
        <v>366</v>
      </c>
      <c r="M13935" s="2">
        <f t="shared" si="651"/>
        <v>49.024999999999999</v>
      </c>
      <c r="N13935" s="2" t="str">
        <f t="shared" si="652"/>
        <v/>
      </c>
      <c r="O13935" s="2" t="str">
        <f t="shared" si="653"/>
        <v/>
      </c>
    </row>
    <row r="13936" spans="1:15" x14ac:dyDescent="0.25">
      <c r="A13936">
        <v>13935</v>
      </c>
      <c r="B13936">
        <v>2</v>
      </c>
      <c r="C13936" s="1">
        <v>37438</v>
      </c>
      <c r="D13936">
        <v>0</v>
      </c>
      <c r="E13936">
        <v>0</v>
      </c>
      <c r="F13936" t="s">
        <v>20</v>
      </c>
      <c r="G13936" s="1">
        <v>38680</v>
      </c>
      <c r="H13936">
        <v>2</v>
      </c>
      <c r="J13936">
        <v>21</v>
      </c>
      <c r="K13936">
        <v>10107</v>
      </c>
      <c r="L13936" s="1">
        <v>366</v>
      </c>
      <c r="M13936" s="2">
        <f t="shared" si="651"/>
        <v>3.3972222222222221</v>
      </c>
      <c r="N13936" s="2" t="str">
        <f t="shared" si="652"/>
        <v/>
      </c>
      <c r="O13936" s="2" t="str">
        <f t="shared" si="653"/>
        <v/>
      </c>
    </row>
    <row r="13937" spans="1:15" x14ac:dyDescent="0.25">
      <c r="A13937">
        <v>13936</v>
      </c>
      <c r="B13937">
        <v>2</v>
      </c>
      <c r="C13937" s="1">
        <v>28016</v>
      </c>
      <c r="D13937">
        <v>2700</v>
      </c>
      <c r="E13937">
        <v>0</v>
      </c>
      <c r="F13937" t="s">
        <v>14</v>
      </c>
      <c r="G13937" s="1">
        <v>38680</v>
      </c>
      <c r="H13937">
        <v>2</v>
      </c>
      <c r="J13937">
        <v>10</v>
      </c>
      <c r="K13937">
        <v>10107</v>
      </c>
      <c r="L13937" s="1">
        <v>366</v>
      </c>
      <c r="M13937" s="2">
        <f t="shared" si="651"/>
        <v>29.197222222222223</v>
      </c>
      <c r="N13937" s="2" t="str">
        <f t="shared" si="652"/>
        <v/>
      </c>
      <c r="O13937" s="2" t="str">
        <f t="shared" si="653"/>
        <v/>
      </c>
    </row>
    <row r="13938" spans="1:15" x14ac:dyDescent="0.25">
      <c r="A13938">
        <v>13937</v>
      </c>
      <c r="B13938">
        <v>2</v>
      </c>
      <c r="C13938" s="1">
        <v>29366</v>
      </c>
      <c r="D13938">
        <v>0</v>
      </c>
      <c r="E13938">
        <v>0</v>
      </c>
      <c r="F13938" t="s">
        <v>26</v>
      </c>
      <c r="G13938" s="1">
        <v>38680</v>
      </c>
      <c r="H13938">
        <v>2</v>
      </c>
      <c r="J13938">
        <v>10</v>
      </c>
      <c r="K13938">
        <v>14607</v>
      </c>
      <c r="L13938" s="1">
        <v>366</v>
      </c>
      <c r="M13938" s="2">
        <f t="shared" si="651"/>
        <v>25.497222222222224</v>
      </c>
      <c r="N13938" s="2" t="str">
        <f t="shared" si="652"/>
        <v/>
      </c>
      <c r="O13938" s="2" t="str">
        <f t="shared" si="653"/>
        <v/>
      </c>
    </row>
    <row r="13939" spans="1:15" x14ac:dyDescent="0.25">
      <c r="A13939">
        <v>13938</v>
      </c>
      <c r="B13939">
        <v>2</v>
      </c>
      <c r="C13939" s="1">
        <v>27741</v>
      </c>
      <c r="D13939">
        <v>0</v>
      </c>
      <c r="E13939">
        <v>0</v>
      </c>
      <c r="F13939" t="s">
        <v>13</v>
      </c>
      <c r="G13939" s="1">
        <v>38680</v>
      </c>
      <c r="H13939">
        <v>2</v>
      </c>
      <c r="J13939">
        <v>10</v>
      </c>
      <c r="K13939">
        <v>12149</v>
      </c>
      <c r="L13939" s="1">
        <v>366</v>
      </c>
      <c r="M13939" s="2">
        <f t="shared" si="651"/>
        <v>29.947222222222223</v>
      </c>
      <c r="N13939" s="2" t="str">
        <f t="shared" si="652"/>
        <v/>
      </c>
      <c r="O13939" s="2" t="str">
        <f t="shared" si="653"/>
        <v/>
      </c>
    </row>
    <row r="13940" spans="1:15" x14ac:dyDescent="0.25">
      <c r="A13940">
        <v>13939</v>
      </c>
      <c r="B13940">
        <v>3</v>
      </c>
      <c r="C13940" s="1">
        <v>22744</v>
      </c>
      <c r="D13940">
        <v>0</v>
      </c>
      <c r="E13940">
        <v>0</v>
      </c>
      <c r="F13940" t="s">
        <v>13</v>
      </c>
      <c r="G13940" s="1">
        <v>38680</v>
      </c>
      <c r="H13940">
        <v>0</v>
      </c>
      <c r="J13940">
        <v>21</v>
      </c>
      <c r="K13940">
        <v>88882</v>
      </c>
      <c r="L13940" s="1">
        <v>366</v>
      </c>
      <c r="M13940" s="2">
        <f t="shared" si="651"/>
        <v>43.62777777777778</v>
      </c>
      <c r="N13940" s="2" t="str">
        <f t="shared" si="652"/>
        <v/>
      </c>
      <c r="O13940" s="2" t="str">
        <f t="shared" si="653"/>
        <v/>
      </c>
    </row>
    <row r="13941" spans="1:15" x14ac:dyDescent="0.25">
      <c r="A13941">
        <v>13940</v>
      </c>
      <c r="B13941">
        <v>3</v>
      </c>
      <c r="C13941" s="1">
        <v>19531</v>
      </c>
      <c r="D13941">
        <v>0</v>
      </c>
      <c r="E13941">
        <v>0</v>
      </c>
      <c r="F13941" t="s">
        <v>13</v>
      </c>
      <c r="G13941" s="1">
        <v>38680</v>
      </c>
      <c r="H13941">
        <v>0</v>
      </c>
      <c r="J13941">
        <v>25</v>
      </c>
      <c r="K13941">
        <v>88882</v>
      </c>
      <c r="L13941" s="1">
        <v>366</v>
      </c>
      <c r="M13941" s="2">
        <f t="shared" si="651"/>
        <v>52.424999999999997</v>
      </c>
      <c r="N13941" s="2" t="str">
        <f t="shared" si="652"/>
        <v/>
      </c>
      <c r="O13941" s="2" t="str">
        <f t="shared" si="653"/>
        <v/>
      </c>
    </row>
    <row r="13942" spans="1:15" x14ac:dyDescent="0.25">
      <c r="A13942">
        <v>13941</v>
      </c>
      <c r="B13942">
        <v>3</v>
      </c>
      <c r="C13942" s="1">
        <v>20380</v>
      </c>
      <c r="D13942">
        <v>0</v>
      </c>
      <c r="E13942">
        <v>0</v>
      </c>
      <c r="F13942" t="s">
        <v>17</v>
      </c>
      <c r="G13942" s="1">
        <v>38681</v>
      </c>
      <c r="H13942">
        <v>2</v>
      </c>
      <c r="J13942">
        <v>10</v>
      </c>
      <c r="K13942">
        <v>10107</v>
      </c>
      <c r="L13942" s="1">
        <v>366</v>
      </c>
      <c r="M13942" s="2">
        <f t="shared" si="651"/>
        <v>50.102777777777774</v>
      </c>
      <c r="N13942" s="2" t="str">
        <f t="shared" si="652"/>
        <v/>
      </c>
      <c r="O13942" s="2" t="str">
        <f t="shared" si="653"/>
        <v/>
      </c>
    </row>
    <row r="13943" spans="1:15" x14ac:dyDescent="0.25">
      <c r="A13943">
        <v>13942</v>
      </c>
      <c r="B13943">
        <v>3</v>
      </c>
      <c r="C13943" s="1">
        <v>19568</v>
      </c>
      <c r="D13943">
        <v>0</v>
      </c>
      <c r="E13943">
        <v>0</v>
      </c>
      <c r="F13943" t="s">
        <v>14</v>
      </c>
      <c r="G13943" s="1">
        <v>38681</v>
      </c>
      <c r="H13943">
        <v>2</v>
      </c>
      <c r="J13943">
        <v>10</v>
      </c>
      <c r="K13943">
        <v>10107</v>
      </c>
      <c r="L13943" s="1">
        <v>366</v>
      </c>
      <c r="M13943" s="2">
        <f t="shared" si="651"/>
        <v>52.325000000000003</v>
      </c>
      <c r="N13943" s="2" t="str">
        <f t="shared" si="652"/>
        <v/>
      </c>
      <c r="O13943" s="2" t="str">
        <f t="shared" si="653"/>
        <v/>
      </c>
    </row>
    <row r="13944" spans="1:15" x14ac:dyDescent="0.25">
      <c r="A13944">
        <v>13943</v>
      </c>
      <c r="B13944">
        <v>2</v>
      </c>
      <c r="C13944" s="1">
        <v>22736</v>
      </c>
      <c r="D13944">
        <v>1345</v>
      </c>
      <c r="E13944">
        <v>3</v>
      </c>
      <c r="F13944" t="s">
        <v>21</v>
      </c>
      <c r="G13944" s="1">
        <v>38684</v>
      </c>
      <c r="H13944">
        <v>0</v>
      </c>
      <c r="J13944">
        <v>21</v>
      </c>
      <c r="K13944">
        <v>88881</v>
      </c>
      <c r="L13944" s="1">
        <v>366</v>
      </c>
      <c r="M13944" s="2">
        <f t="shared" si="651"/>
        <v>43.661111111111111</v>
      </c>
      <c r="N13944" s="2" t="str">
        <f t="shared" si="652"/>
        <v/>
      </c>
      <c r="O13944" s="2" t="str">
        <f t="shared" si="653"/>
        <v/>
      </c>
    </row>
    <row r="13945" spans="1:15" x14ac:dyDescent="0.25">
      <c r="A13945">
        <v>13944</v>
      </c>
      <c r="B13945">
        <v>3</v>
      </c>
      <c r="C13945" s="1">
        <v>29642</v>
      </c>
      <c r="D13945">
        <v>0</v>
      </c>
      <c r="E13945">
        <v>0</v>
      </c>
      <c r="F13945" t="s">
        <v>26</v>
      </c>
      <c r="G13945" s="1">
        <v>38684</v>
      </c>
      <c r="H13945">
        <v>2</v>
      </c>
      <c r="J13945">
        <v>10</v>
      </c>
      <c r="K13945">
        <v>18707</v>
      </c>
      <c r="L13945" s="1">
        <v>366</v>
      </c>
      <c r="M13945" s="2">
        <f t="shared" si="651"/>
        <v>24.758333333333333</v>
      </c>
      <c r="N13945" s="2" t="str">
        <f t="shared" si="652"/>
        <v/>
      </c>
      <c r="O13945" s="2" t="str">
        <f t="shared" si="653"/>
        <v/>
      </c>
    </row>
    <row r="13946" spans="1:15" x14ac:dyDescent="0.25">
      <c r="A13946">
        <v>13945</v>
      </c>
      <c r="B13946">
        <v>2</v>
      </c>
      <c r="C13946" s="1">
        <v>37977</v>
      </c>
      <c r="D13946">
        <v>0</v>
      </c>
      <c r="E13946">
        <v>0</v>
      </c>
      <c r="F13946" t="s">
        <v>20</v>
      </c>
      <c r="G13946" s="1">
        <v>38685</v>
      </c>
      <c r="H13946">
        <v>2</v>
      </c>
      <c r="J13946">
        <v>21</v>
      </c>
      <c r="K13946">
        <v>10107</v>
      </c>
      <c r="L13946" s="1">
        <v>366</v>
      </c>
      <c r="M13946" s="2">
        <f t="shared" si="651"/>
        <v>1.9361111111111111</v>
      </c>
      <c r="N13946" s="2" t="str">
        <f t="shared" si="652"/>
        <v/>
      </c>
      <c r="O13946" s="2" t="str">
        <f t="shared" si="653"/>
        <v/>
      </c>
    </row>
    <row r="13947" spans="1:15" x14ac:dyDescent="0.25">
      <c r="A13947">
        <v>13946</v>
      </c>
      <c r="B13947">
        <v>2</v>
      </c>
      <c r="C13947" s="1">
        <v>22190</v>
      </c>
      <c r="D13947">
        <v>0</v>
      </c>
      <c r="E13947">
        <v>0</v>
      </c>
      <c r="F13947" t="s">
        <v>26</v>
      </c>
      <c r="G13947" s="1">
        <v>38685</v>
      </c>
      <c r="H13947">
        <v>2</v>
      </c>
      <c r="J13947">
        <v>10</v>
      </c>
      <c r="K13947">
        <v>10207</v>
      </c>
      <c r="L13947" s="1">
        <v>366</v>
      </c>
      <c r="M13947" s="2">
        <f t="shared" si="651"/>
        <v>45.161111111111111</v>
      </c>
      <c r="N13947" s="2" t="str">
        <f t="shared" si="652"/>
        <v/>
      </c>
      <c r="O13947" s="2" t="str">
        <f t="shared" si="653"/>
        <v/>
      </c>
    </row>
    <row r="13948" spans="1:15" x14ac:dyDescent="0.25">
      <c r="A13948">
        <v>13947</v>
      </c>
      <c r="B13948">
        <v>2</v>
      </c>
      <c r="C13948" s="1">
        <v>21576</v>
      </c>
      <c r="D13948">
        <v>2217</v>
      </c>
      <c r="E13948">
        <v>0</v>
      </c>
      <c r="F13948" t="s">
        <v>14</v>
      </c>
      <c r="G13948" s="1">
        <v>38686</v>
      </c>
      <c r="H13948">
        <v>0</v>
      </c>
      <c r="J13948">
        <v>21</v>
      </c>
      <c r="K13948">
        <v>88881</v>
      </c>
      <c r="L13948" s="1">
        <v>366</v>
      </c>
      <c r="M13948" s="2">
        <f t="shared" si="651"/>
        <v>46.844444444444441</v>
      </c>
      <c r="N13948" s="2" t="str">
        <f t="shared" si="652"/>
        <v/>
      </c>
      <c r="O13948" s="2" t="str">
        <f t="shared" si="653"/>
        <v/>
      </c>
    </row>
    <row r="13949" spans="1:15" x14ac:dyDescent="0.25">
      <c r="A13949">
        <v>13948</v>
      </c>
      <c r="B13949">
        <v>4</v>
      </c>
      <c r="C13949" s="1">
        <v>29286</v>
      </c>
      <c r="D13949">
        <v>0</v>
      </c>
      <c r="E13949">
        <v>0</v>
      </c>
      <c r="F13949" t="s">
        <v>26</v>
      </c>
      <c r="G13949" s="1">
        <v>38686</v>
      </c>
      <c r="H13949">
        <v>2</v>
      </c>
      <c r="J13949">
        <v>10</v>
      </c>
      <c r="K13949">
        <v>11907</v>
      </c>
      <c r="L13949" s="1">
        <v>366</v>
      </c>
      <c r="M13949" s="2">
        <f t="shared" si="651"/>
        <v>25.733333333333334</v>
      </c>
      <c r="N13949" s="2" t="str">
        <f t="shared" si="652"/>
        <v/>
      </c>
      <c r="O13949" s="2" t="str">
        <f t="shared" si="653"/>
        <v/>
      </c>
    </row>
    <row r="13950" spans="1:15" x14ac:dyDescent="0.25">
      <c r="A13950">
        <v>13949</v>
      </c>
      <c r="B13950">
        <v>4</v>
      </c>
      <c r="C13950" s="1">
        <v>18847</v>
      </c>
      <c r="D13950">
        <v>0</v>
      </c>
      <c r="E13950">
        <v>0</v>
      </c>
      <c r="F13950" t="s">
        <v>20</v>
      </c>
      <c r="G13950" s="1">
        <v>38686</v>
      </c>
      <c r="H13950">
        <v>2</v>
      </c>
      <c r="J13950">
        <v>10</v>
      </c>
      <c r="K13950">
        <v>18707</v>
      </c>
      <c r="L13950" s="1">
        <v>366</v>
      </c>
      <c r="M13950" s="2">
        <f t="shared" si="651"/>
        <v>54.31388888888889</v>
      </c>
      <c r="N13950" s="2" t="str">
        <f t="shared" si="652"/>
        <v/>
      </c>
      <c r="O13950" s="2" t="str">
        <f t="shared" si="653"/>
        <v/>
      </c>
    </row>
    <row r="13951" spans="1:15" x14ac:dyDescent="0.25">
      <c r="A13951">
        <v>13950</v>
      </c>
      <c r="B13951">
        <v>2</v>
      </c>
      <c r="C13951" s="1">
        <v>24579</v>
      </c>
      <c r="D13951">
        <v>0</v>
      </c>
      <c r="E13951">
        <v>2</v>
      </c>
      <c r="F13951" t="s">
        <v>26</v>
      </c>
      <c r="G13951" s="1">
        <v>38687</v>
      </c>
      <c r="H13951">
        <v>2</v>
      </c>
      <c r="J13951">
        <v>10</v>
      </c>
      <c r="K13951">
        <v>10107</v>
      </c>
      <c r="L13951" s="1">
        <v>366</v>
      </c>
      <c r="M13951" s="2">
        <f t="shared" si="651"/>
        <v>38.62222222222222</v>
      </c>
      <c r="N13951" s="2" t="str">
        <f t="shared" si="652"/>
        <v/>
      </c>
      <c r="O13951" s="2" t="str">
        <f t="shared" si="653"/>
        <v/>
      </c>
    </row>
    <row r="13952" spans="1:15" x14ac:dyDescent="0.25">
      <c r="A13952">
        <v>13951</v>
      </c>
      <c r="B13952">
        <v>4</v>
      </c>
      <c r="C13952" s="1">
        <v>37375</v>
      </c>
      <c r="D13952">
        <v>0</v>
      </c>
      <c r="E13952">
        <v>0</v>
      </c>
      <c r="F13952" t="s">
        <v>20</v>
      </c>
      <c r="G13952" s="1">
        <v>38687</v>
      </c>
      <c r="H13952">
        <v>2</v>
      </c>
      <c r="J13952">
        <v>21</v>
      </c>
      <c r="K13952">
        <v>10107</v>
      </c>
      <c r="L13952" s="1">
        <v>366</v>
      </c>
      <c r="M13952" s="2">
        <f t="shared" si="651"/>
        <v>3.588888888888889</v>
      </c>
      <c r="N13952" s="2" t="str">
        <f t="shared" si="652"/>
        <v/>
      </c>
      <c r="O13952" s="2" t="str">
        <f t="shared" si="653"/>
        <v/>
      </c>
    </row>
    <row r="13953" spans="1:15" x14ac:dyDescent="0.25">
      <c r="A13953">
        <v>13952</v>
      </c>
      <c r="B13953">
        <v>2</v>
      </c>
      <c r="C13953" s="1">
        <v>28558</v>
      </c>
      <c r="D13953">
        <v>0</v>
      </c>
      <c r="E13953">
        <v>0</v>
      </c>
      <c r="F13953" t="s">
        <v>14</v>
      </c>
      <c r="G13953" s="1">
        <v>38688</v>
      </c>
      <c r="H13953">
        <v>2</v>
      </c>
      <c r="J13953">
        <v>10</v>
      </c>
      <c r="K13953">
        <v>15707</v>
      </c>
      <c r="L13953" s="1">
        <v>366</v>
      </c>
      <c r="M13953" s="2">
        <f t="shared" si="651"/>
        <v>27.730555555555554</v>
      </c>
      <c r="N13953" s="2" t="str">
        <f t="shared" si="652"/>
        <v/>
      </c>
      <c r="O13953" s="2" t="str">
        <f t="shared" si="653"/>
        <v/>
      </c>
    </row>
    <row r="13954" spans="1:15" x14ac:dyDescent="0.25">
      <c r="A13954">
        <v>13953</v>
      </c>
      <c r="B13954">
        <v>2</v>
      </c>
      <c r="C13954" s="1">
        <v>12509</v>
      </c>
      <c r="D13954">
        <v>0</v>
      </c>
      <c r="E13954">
        <v>0</v>
      </c>
      <c r="F13954" t="s">
        <v>14</v>
      </c>
      <c r="G13954" s="1">
        <v>38688</v>
      </c>
      <c r="H13954">
        <v>2</v>
      </c>
      <c r="J13954">
        <v>10</v>
      </c>
      <c r="K13954">
        <v>10307</v>
      </c>
      <c r="L13954" s="1">
        <v>366</v>
      </c>
      <c r="M13954" s="2">
        <f t="shared" si="651"/>
        <v>71.672222222222217</v>
      </c>
      <c r="N13954" s="2" t="str">
        <f t="shared" si="652"/>
        <v/>
      </c>
      <c r="O13954" s="2" t="str">
        <f t="shared" si="653"/>
        <v/>
      </c>
    </row>
    <row r="13955" spans="1:15" x14ac:dyDescent="0.25">
      <c r="A13955">
        <v>13954</v>
      </c>
      <c r="B13955">
        <v>2</v>
      </c>
      <c r="C13955" s="1">
        <v>29668</v>
      </c>
      <c r="D13955">
        <v>0</v>
      </c>
      <c r="E13955">
        <v>0</v>
      </c>
      <c r="F13955" t="s">
        <v>29</v>
      </c>
      <c r="G13955" s="1">
        <v>38688</v>
      </c>
      <c r="H13955">
        <v>0</v>
      </c>
      <c r="J13955">
        <v>10</v>
      </c>
      <c r="K13955">
        <v>10807</v>
      </c>
      <c r="L13955" s="1">
        <v>366</v>
      </c>
      <c r="M13955" s="2">
        <f t="shared" si="651"/>
        <v>24.691666666666666</v>
      </c>
      <c r="N13955" s="2" t="str">
        <f t="shared" si="652"/>
        <v/>
      </c>
      <c r="O13955" s="2" t="str">
        <f t="shared" si="653"/>
        <v/>
      </c>
    </row>
    <row r="13956" spans="1:15" x14ac:dyDescent="0.25">
      <c r="A13956">
        <v>13955</v>
      </c>
      <c r="B13956">
        <v>4</v>
      </c>
      <c r="C13956" s="1">
        <v>29745</v>
      </c>
      <c r="D13956">
        <v>0</v>
      </c>
      <c r="E13956">
        <v>0</v>
      </c>
      <c r="F13956" t="s">
        <v>26</v>
      </c>
      <c r="G13956" s="1">
        <v>38688</v>
      </c>
      <c r="H13956">
        <v>2</v>
      </c>
      <c r="J13956">
        <v>10</v>
      </c>
      <c r="K13956">
        <v>17607</v>
      </c>
      <c r="L13956" s="1">
        <v>366</v>
      </c>
      <c r="M13956" s="2">
        <f t="shared" si="651"/>
        <v>24.483333333333334</v>
      </c>
      <c r="N13956" s="2" t="str">
        <f t="shared" si="652"/>
        <v/>
      </c>
      <c r="O13956" s="2" t="str">
        <f t="shared" si="653"/>
        <v/>
      </c>
    </row>
    <row r="13957" spans="1:15" x14ac:dyDescent="0.25">
      <c r="A13957">
        <v>13956</v>
      </c>
      <c r="B13957">
        <v>4</v>
      </c>
      <c r="C13957" s="1">
        <v>30114</v>
      </c>
      <c r="D13957">
        <v>1297</v>
      </c>
      <c r="E13957">
        <v>0</v>
      </c>
      <c r="F13957" t="s">
        <v>20</v>
      </c>
      <c r="G13957" s="1">
        <v>38688</v>
      </c>
      <c r="H13957">
        <v>2</v>
      </c>
      <c r="J13957">
        <v>10</v>
      </c>
      <c r="K13957">
        <v>18707</v>
      </c>
      <c r="L13957" s="1">
        <v>366</v>
      </c>
      <c r="M13957" s="2">
        <f t="shared" ref="M13957:M14020" si="654">DAYS360(C13957,G13957,TRUE)/360</f>
        <v>23.472222222222221</v>
      </c>
      <c r="N13957" s="2" t="str">
        <f t="shared" ref="N13957:N14020" si="655">IF(DAYS360(C13957,L13957)/360&gt;0,DAYS360(C13957,L13957)/360,"")</f>
        <v/>
      </c>
      <c r="O13957" s="2" t="str">
        <f t="shared" ref="O13957:O14020" si="656">IF(N13957="","",N13957-M13957)</f>
        <v/>
      </c>
    </row>
    <row r="13958" spans="1:15" x14ac:dyDescent="0.25">
      <c r="A13958">
        <v>13957</v>
      </c>
      <c r="B13958">
        <v>2</v>
      </c>
      <c r="C13958" s="1">
        <v>18934</v>
      </c>
      <c r="D13958">
        <v>5171</v>
      </c>
      <c r="E13958">
        <v>3</v>
      </c>
      <c r="F13958" t="s">
        <v>21</v>
      </c>
      <c r="G13958" s="1">
        <v>38689</v>
      </c>
      <c r="H13958">
        <v>0</v>
      </c>
      <c r="J13958">
        <v>21</v>
      </c>
      <c r="K13958">
        <v>88881</v>
      </c>
      <c r="L13958" s="1">
        <v>366</v>
      </c>
      <c r="M13958" s="2">
        <f t="shared" si="654"/>
        <v>54.086111111111109</v>
      </c>
      <c r="N13958" s="2" t="str">
        <f t="shared" si="655"/>
        <v/>
      </c>
      <c r="O13958" s="2" t="str">
        <f t="shared" si="656"/>
        <v/>
      </c>
    </row>
    <row r="13959" spans="1:15" x14ac:dyDescent="0.25">
      <c r="A13959">
        <v>13958</v>
      </c>
      <c r="B13959">
        <v>4</v>
      </c>
      <c r="C13959" s="1">
        <v>26395</v>
      </c>
      <c r="D13959">
        <v>0</v>
      </c>
      <c r="E13959">
        <v>1</v>
      </c>
      <c r="F13959" t="s">
        <v>20</v>
      </c>
      <c r="G13959" s="1">
        <v>38691</v>
      </c>
      <c r="H13959">
        <v>2</v>
      </c>
      <c r="J13959">
        <v>10</v>
      </c>
      <c r="K13959">
        <v>10107</v>
      </c>
      <c r="L13959" s="1">
        <v>366</v>
      </c>
      <c r="M13959" s="2">
        <f t="shared" si="654"/>
        <v>33.663888888888891</v>
      </c>
      <c r="N13959" s="2" t="str">
        <f t="shared" si="655"/>
        <v/>
      </c>
      <c r="O13959" s="2" t="str">
        <f t="shared" si="656"/>
        <v/>
      </c>
    </row>
    <row r="13960" spans="1:15" x14ac:dyDescent="0.25">
      <c r="A13960">
        <v>13959</v>
      </c>
      <c r="B13960">
        <v>2</v>
      </c>
      <c r="C13960" s="1">
        <v>30002</v>
      </c>
      <c r="D13960">
        <v>0</v>
      </c>
      <c r="E13960">
        <v>0</v>
      </c>
      <c r="F13960" t="s">
        <v>20</v>
      </c>
      <c r="G13960" s="1">
        <v>38691</v>
      </c>
      <c r="H13960">
        <v>2</v>
      </c>
      <c r="J13960">
        <v>10</v>
      </c>
      <c r="K13960">
        <v>13907</v>
      </c>
      <c r="L13960" s="1">
        <v>366</v>
      </c>
      <c r="M13960" s="2">
        <f t="shared" si="654"/>
        <v>23.791666666666668</v>
      </c>
      <c r="N13960" s="2" t="str">
        <f t="shared" si="655"/>
        <v/>
      </c>
      <c r="O13960" s="2" t="str">
        <f t="shared" si="656"/>
        <v/>
      </c>
    </row>
    <row r="13961" spans="1:15" x14ac:dyDescent="0.25">
      <c r="A13961">
        <v>13960</v>
      </c>
      <c r="B13961">
        <v>3</v>
      </c>
      <c r="C13961" s="1">
        <v>25228</v>
      </c>
      <c r="D13961">
        <v>0</v>
      </c>
      <c r="E13961">
        <v>2</v>
      </c>
      <c r="F13961" t="s">
        <v>14</v>
      </c>
      <c r="G13961" s="1">
        <v>38691</v>
      </c>
      <c r="H13961">
        <v>2</v>
      </c>
      <c r="J13961">
        <v>10</v>
      </c>
      <c r="K13961">
        <v>14707</v>
      </c>
      <c r="L13961" s="1">
        <v>366</v>
      </c>
      <c r="M13961" s="2">
        <f t="shared" si="654"/>
        <v>36.861111111111114</v>
      </c>
      <c r="N13961" s="2" t="str">
        <f t="shared" si="655"/>
        <v/>
      </c>
      <c r="O13961" s="2" t="str">
        <f t="shared" si="656"/>
        <v/>
      </c>
    </row>
    <row r="13962" spans="1:15" x14ac:dyDescent="0.25">
      <c r="A13962">
        <v>13961</v>
      </c>
      <c r="B13962">
        <v>4</v>
      </c>
      <c r="C13962" s="1">
        <v>30370</v>
      </c>
      <c r="D13962">
        <v>0</v>
      </c>
      <c r="E13962">
        <v>0</v>
      </c>
      <c r="F13962" t="s">
        <v>20</v>
      </c>
      <c r="G13962" s="1">
        <v>38691</v>
      </c>
      <c r="H13962">
        <v>2</v>
      </c>
      <c r="J13962">
        <v>10</v>
      </c>
      <c r="K13962">
        <v>10207</v>
      </c>
      <c r="L13962" s="1">
        <v>366</v>
      </c>
      <c r="M13962" s="2">
        <f t="shared" si="654"/>
        <v>22.783333333333335</v>
      </c>
      <c r="N13962" s="2" t="str">
        <f t="shared" si="655"/>
        <v/>
      </c>
      <c r="O13962" s="2" t="str">
        <f t="shared" si="656"/>
        <v/>
      </c>
    </row>
    <row r="13963" spans="1:15" x14ac:dyDescent="0.25">
      <c r="A13963">
        <v>13962</v>
      </c>
      <c r="B13963">
        <v>3</v>
      </c>
      <c r="C13963" s="1">
        <v>26446</v>
      </c>
      <c r="D13963">
        <v>0</v>
      </c>
      <c r="E13963">
        <v>0</v>
      </c>
      <c r="F13963" t="s">
        <v>14</v>
      </c>
      <c r="G13963" s="1">
        <v>38691</v>
      </c>
      <c r="H13963">
        <v>2</v>
      </c>
      <c r="J13963">
        <v>10</v>
      </c>
      <c r="K13963">
        <v>10207</v>
      </c>
      <c r="L13963" s="1">
        <v>366</v>
      </c>
      <c r="M13963" s="2">
        <f t="shared" si="654"/>
        <v>33.522222222222226</v>
      </c>
      <c r="N13963" s="2" t="str">
        <f t="shared" si="655"/>
        <v/>
      </c>
      <c r="O13963" s="2" t="str">
        <f t="shared" si="656"/>
        <v/>
      </c>
    </row>
    <row r="13964" spans="1:15" x14ac:dyDescent="0.25">
      <c r="A13964">
        <v>13963</v>
      </c>
      <c r="B13964">
        <v>3</v>
      </c>
      <c r="C13964" s="1">
        <v>20773</v>
      </c>
      <c r="D13964">
        <v>0</v>
      </c>
      <c r="E13964">
        <v>0</v>
      </c>
      <c r="F13964" t="s">
        <v>13</v>
      </c>
      <c r="G13964" s="1">
        <v>38691</v>
      </c>
      <c r="H13964">
        <v>0</v>
      </c>
      <c r="J13964">
        <v>25</v>
      </c>
      <c r="K13964">
        <v>88882</v>
      </c>
      <c r="L13964" s="1">
        <v>366</v>
      </c>
      <c r="M13964" s="2">
        <f t="shared" si="654"/>
        <v>49.05833333333333</v>
      </c>
      <c r="N13964" s="2" t="str">
        <f t="shared" si="655"/>
        <v/>
      </c>
      <c r="O13964" s="2" t="str">
        <f t="shared" si="656"/>
        <v/>
      </c>
    </row>
    <row r="13965" spans="1:15" x14ac:dyDescent="0.25">
      <c r="A13965">
        <v>13964</v>
      </c>
      <c r="B13965">
        <v>2</v>
      </c>
      <c r="C13965" s="1">
        <v>20617</v>
      </c>
      <c r="D13965">
        <v>2410</v>
      </c>
      <c r="E13965">
        <v>0</v>
      </c>
      <c r="F13965" t="s">
        <v>26</v>
      </c>
      <c r="G13965" s="1">
        <v>38692</v>
      </c>
      <c r="H13965">
        <v>0</v>
      </c>
      <c r="J13965">
        <v>10</v>
      </c>
      <c r="K13965">
        <v>11307</v>
      </c>
      <c r="L13965" s="1">
        <v>366</v>
      </c>
      <c r="M13965" s="2">
        <f t="shared" si="654"/>
        <v>49.486111111111114</v>
      </c>
      <c r="N13965" s="2" t="str">
        <f t="shared" si="655"/>
        <v/>
      </c>
      <c r="O13965" s="2" t="str">
        <f t="shared" si="656"/>
        <v/>
      </c>
    </row>
    <row r="13966" spans="1:15" x14ac:dyDescent="0.25">
      <c r="A13966">
        <v>13965</v>
      </c>
      <c r="B13966">
        <v>4</v>
      </c>
      <c r="C13966" s="1">
        <v>29060</v>
      </c>
      <c r="D13966">
        <v>1950</v>
      </c>
      <c r="E13966">
        <v>0</v>
      </c>
      <c r="F13966" t="s">
        <v>20</v>
      </c>
      <c r="G13966" s="1">
        <v>38692</v>
      </c>
      <c r="H13966">
        <v>2</v>
      </c>
      <c r="J13966">
        <v>10</v>
      </c>
      <c r="K13966">
        <v>14607</v>
      </c>
      <c r="L13966" s="1">
        <v>366</v>
      </c>
      <c r="M13966" s="2">
        <f t="shared" si="654"/>
        <v>26.366666666666667</v>
      </c>
      <c r="N13966" s="2" t="str">
        <f t="shared" si="655"/>
        <v/>
      </c>
      <c r="O13966" s="2" t="str">
        <f t="shared" si="656"/>
        <v/>
      </c>
    </row>
    <row r="13967" spans="1:15" x14ac:dyDescent="0.25">
      <c r="A13967">
        <v>13966</v>
      </c>
      <c r="B13967">
        <v>3</v>
      </c>
      <c r="C13967" s="1">
        <v>22994</v>
      </c>
      <c r="D13967">
        <v>0</v>
      </c>
      <c r="E13967">
        <v>0</v>
      </c>
      <c r="F13967" t="s">
        <v>14</v>
      </c>
      <c r="G13967" s="1">
        <v>38692</v>
      </c>
      <c r="H13967">
        <v>2</v>
      </c>
      <c r="J13967">
        <v>10</v>
      </c>
      <c r="K13967">
        <v>16707</v>
      </c>
      <c r="L13967" s="1">
        <v>366</v>
      </c>
      <c r="M13967" s="2">
        <f t="shared" si="654"/>
        <v>42.977777777777774</v>
      </c>
      <c r="N13967" s="2" t="str">
        <f t="shared" si="655"/>
        <v/>
      </c>
      <c r="O13967" s="2" t="str">
        <f t="shared" si="656"/>
        <v/>
      </c>
    </row>
    <row r="13968" spans="1:15" x14ac:dyDescent="0.25">
      <c r="A13968">
        <v>13967</v>
      </c>
      <c r="B13968">
        <v>2</v>
      </c>
      <c r="C13968" s="1">
        <v>27582</v>
      </c>
      <c r="D13968">
        <v>1389</v>
      </c>
      <c r="E13968">
        <v>0</v>
      </c>
      <c r="F13968" t="s">
        <v>29</v>
      </c>
      <c r="G13968" s="1">
        <v>38693</v>
      </c>
      <c r="H13968">
        <v>2</v>
      </c>
      <c r="J13968">
        <v>10</v>
      </c>
      <c r="K13968">
        <v>13507</v>
      </c>
      <c r="L13968" s="1">
        <v>366</v>
      </c>
      <c r="M13968" s="2">
        <f t="shared" si="654"/>
        <v>30.416666666666668</v>
      </c>
      <c r="N13968" s="2" t="str">
        <f t="shared" si="655"/>
        <v/>
      </c>
      <c r="O13968" s="2" t="str">
        <f t="shared" si="656"/>
        <v/>
      </c>
    </row>
    <row r="13969" spans="1:15" x14ac:dyDescent="0.25">
      <c r="A13969">
        <v>13968</v>
      </c>
      <c r="B13969">
        <v>2</v>
      </c>
      <c r="C13969" s="1">
        <v>30211</v>
      </c>
      <c r="D13969">
        <v>1100</v>
      </c>
      <c r="E13969">
        <v>0</v>
      </c>
      <c r="F13969" t="s">
        <v>26</v>
      </c>
      <c r="G13969" s="1">
        <v>38693</v>
      </c>
      <c r="H13969">
        <v>2</v>
      </c>
      <c r="J13969">
        <v>10</v>
      </c>
      <c r="K13969">
        <v>13507</v>
      </c>
      <c r="L13969" s="1">
        <v>366</v>
      </c>
      <c r="M13969" s="2">
        <f t="shared" si="654"/>
        <v>23.222222222222221</v>
      </c>
      <c r="N13969" s="2" t="str">
        <f t="shared" si="655"/>
        <v/>
      </c>
      <c r="O13969" s="2" t="str">
        <f t="shared" si="656"/>
        <v/>
      </c>
    </row>
    <row r="13970" spans="1:15" x14ac:dyDescent="0.25">
      <c r="A13970">
        <v>13969</v>
      </c>
      <c r="B13970">
        <v>3</v>
      </c>
      <c r="C13970" s="1">
        <v>19087</v>
      </c>
      <c r="D13970">
        <v>2181</v>
      </c>
      <c r="E13970">
        <v>1</v>
      </c>
      <c r="F13970" t="s">
        <v>13</v>
      </c>
      <c r="G13970" s="1">
        <v>38693</v>
      </c>
      <c r="H13970">
        <v>0</v>
      </c>
      <c r="J13970">
        <v>25</v>
      </c>
      <c r="K13970">
        <v>88882</v>
      </c>
      <c r="L13970" s="1">
        <v>366</v>
      </c>
      <c r="M13970" s="2">
        <f t="shared" si="654"/>
        <v>53.677777777777777</v>
      </c>
      <c r="N13970" s="2" t="str">
        <f t="shared" si="655"/>
        <v/>
      </c>
      <c r="O13970" s="2" t="str">
        <f t="shared" si="656"/>
        <v/>
      </c>
    </row>
    <row r="13971" spans="1:15" x14ac:dyDescent="0.25">
      <c r="A13971">
        <v>13970</v>
      </c>
      <c r="B13971">
        <v>2</v>
      </c>
      <c r="C13971" s="1">
        <v>19508</v>
      </c>
      <c r="D13971">
        <v>0</v>
      </c>
      <c r="E13971">
        <v>0</v>
      </c>
      <c r="F13971" t="s">
        <v>13</v>
      </c>
      <c r="G13971" s="1">
        <v>38693</v>
      </c>
      <c r="H13971">
        <v>0</v>
      </c>
      <c r="J13971">
        <v>21</v>
      </c>
      <c r="K13971">
        <v>88882</v>
      </c>
      <c r="L13971" s="1">
        <v>366</v>
      </c>
      <c r="M13971" s="2">
        <f t="shared" si="654"/>
        <v>52.522222222222226</v>
      </c>
      <c r="N13971" s="2" t="str">
        <f t="shared" si="655"/>
        <v/>
      </c>
      <c r="O13971" s="2" t="str">
        <f t="shared" si="656"/>
        <v/>
      </c>
    </row>
    <row r="13972" spans="1:15" x14ac:dyDescent="0.25">
      <c r="A13972">
        <v>13971</v>
      </c>
      <c r="B13972">
        <v>4</v>
      </c>
      <c r="C13972" s="1">
        <v>32874</v>
      </c>
      <c r="D13972">
        <v>0</v>
      </c>
      <c r="E13972">
        <v>0</v>
      </c>
      <c r="F13972" t="s">
        <v>20</v>
      </c>
      <c r="G13972" s="1">
        <v>38694</v>
      </c>
      <c r="H13972">
        <v>2</v>
      </c>
      <c r="J13972">
        <v>21</v>
      </c>
      <c r="K13972">
        <v>10107</v>
      </c>
      <c r="L13972" s="1">
        <v>366</v>
      </c>
      <c r="M13972" s="2">
        <f t="shared" si="654"/>
        <v>15.936111111111112</v>
      </c>
      <c r="N13972" s="2" t="str">
        <f t="shared" si="655"/>
        <v/>
      </c>
      <c r="O13972" s="2" t="str">
        <f t="shared" si="656"/>
        <v/>
      </c>
    </row>
    <row r="13973" spans="1:15" x14ac:dyDescent="0.25">
      <c r="A13973">
        <v>13972</v>
      </c>
      <c r="B13973">
        <v>3</v>
      </c>
      <c r="C13973" s="1">
        <v>28254</v>
      </c>
      <c r="D13973">
        <v>0</v>
      </c>
      <c r="E13973">
        <v>1</v>
      </c>
      <c r="F13973" t="s">
        <v>14</v>
      </c>
      <c r="G13973" s="1">
        <v>38694</v>
      </c>
      <c r="H13973">
        <v>2</v>
      </c>
      <c r="J13973">
        <v>10</v>
      </c>
      <c r="K13973">
        <v>10807</v>
      </c>
      <c r="L13973" s="1">
        <v>366</v>
      </c>
      <c r="M13973" s="2">
        <f t="shared" si="654"/>
        <v>28.580555555555556</v>
      </c>
      <c r="N13973" s="2" t="str">
        <f t="shared" si="655"/>
        <v/>
      </c>
      <c r="O13973" s="2" t="str">
        <f t="shared" si="656"/>
        <v/>
      </c>
    </row>
    <row r="13974" spans="1:15" x14ac:dyDescent="0.25">
      <c r="A13974">
        <v>13973</v>
      </c>
      <c r="B13974">
        <v>4</v>
      </c>
      <c r="C13974" s="1">
        <v>28923</v>
      </c>
      <c r="D13974">
        <v>0</v>
      </c>
      <c r="E13974">
        <v>0</v>
      </c>
      <c r="F13974" t="s">
        <v>26</v>
      </c>
      <c r="G13974" s="1">
        <v>38694</v>
      </c>
      <c r="H13974">
        <v>0</v>
      </c>
      <c r="I13974" t="s">
        <v>19</v>
      </c>
      <c r="J13974">
        <v>21</v>
      </c>
      <c r="K13974">
        <v>13507</v>
      </c>
      <c r="L13974" s="1">
        <v>39003</v>
      </c>
      <c r="M13974" s="2">
        <f t="shared" si="654"/>
        <v>26.747222222222224</v>
      </c>
      <c r="N13974" s="2">
        <f t="shared" si="655"/>
        <v>27.594444444444445</v>
      </c>
      <c r="O13974" s="2">
        <f t="shared" si="656"/>
        <v>0.84722222222222143</v>
      </c>
    </row>
    <row r="13975" spans="1:15" x14ac:dyDescent="0.25">
      <c r="A13975">
        <v>13974</v>
      </c>
      <c r="B13975">
        <v>4</v>
      </c>
      <c r="C13975" s="1">
        <v>30065</v>
      </c>
      <c r="D13975">
        <v>1500</v>
      </c>
      <c r="E13975">
        <v>0</v>
      </c>
      <c r="F13975" t="s">
        <v>29</v>
      </c>
      <c r="G13975" s="1">
        <v>38694</v>
      </c>
      <c r="H13975">
        <v>2</v>
      </c>
      <c r="J13975">
        <v>10</v>
      </c>
      <c r="K13975">
        <v>16707</v>
      </c>
      <c r="L13975" s="1">
        <v>366</v>
      </c>
      <c r="M13975" s="2">
        <f t="shared" si="654"/>
        <v>23.622222222222224</v>
      </c>
      <c r="N13975" s="2" t="str">
        <f t="shared" si="655"/>
        <v/>
      </c>
      <c r="O13975" s="2" t="str">
        <f t="shared" si="656"/>
        <v/>
      </c>
    </row>
    <row r="13976" spans="1:15" x14ac:dyDescent="0.25">
      <c r="A13976">
        <v>13975</v>
      </c>
      <c r="B13976">
        <v>2</v>
      </c>
      <c r="C13976" s="1">
        <v>26955</v>
      </c>
      <c r="D13976">
        <v>0</v>
      </c>
      <c r="E13976">
        <v>0</v>
      </c>
      <c r="F13976" t="s">
        <v>14</v>
      </c>
      <c r="G13976" s="1">
        <v>38694</v>
      </c>
      <c r="H13976">
        <v>2</v>
      </c>
      <c r="J13976">
        <v>10</v>
      </c>
      <c r="K13976">
        <v>17807</v>
      </c>
      <c r="L13976" s="1">
        <v>366</v>
      </c>
      <c r="M13976" s="2">
        <f t="shared" si="654"/>
        <v>32.138888888888886</v>
      </c>
      <c r="N13976" s="2" t="str">
        <f t="shared" si="655"/>
        <v/>
      </c>
      <c r="O13976" s="2" t="str">
        <f t="shared" si="656"/>
        <v/>
      </c>
    </row>
    <row r="13977" spans="1:15" x14ac:dyDescent="0.25">
      <c r="A13977">
        <v>13976</v>
      </c>
      <c r="B13977">
        <v>2</v>
      </c>
      <c r="C13977" s="1">
        <v>23990</v>
      </c>
      <c r="D13977">
        <v>0</v>
      </c>
      <c r="E13977">
        <v>0</v>
      </c>
      <c r="F13977" t="s">
        <v>13</v>
      </c>
      <c r="G13977" s="1">
        <v>38694</v>
      </c>
      <c r="H13977">
        <v>2</v>
      </c>
      <c r="J13977">
        <v>10</v>
      </c>
      <c r="K13977">
        <v>18319</v>
      </c>
      <c r="L13977" s="1">
        <v>366</v>
      </c>
      <c r="M13977" s="2">
        <f t="shared" si="654"/>
        <v>40.258333333333333</v>
      </c>
      <c r="N13977" s="2" t="str">
        <f t="shared" si="655"/>
        <v/>
      </c>
      <c r="O13977" s="2" t="str">
        <f t="shared" si="656"/>
        <v/>
      </c>
    </row>
    <row r="13978" spans="1:15" x14ac:dyDescent="0.25">
      <c r="A13978">
        <v>13977</v>
      </c>
      <c r="B13978">
        <v>2</v>
      </c>
      <c r="C13978" s="1">
        <v>24156</v>
      </c>
      <c r="D13978">
        <v>0</v>
      </c>
      <c r="E13978">
        <v>0</v>
      </c>
      <c r="F13978" t="s">
        <v>13</v>
      </c>
      <c r="G13978" s="1">
        <v>38695</v>
      </c>
      <c r="H13978">
        <v>2</v>
      </c>
      <c r="J13978">
        <v>10</v>
      </c>
      <c r="K13978">
        <v>12149</v>
      </c>
      <c r="L13978" s="1">
        <v>366</v>
      </c>
      <c r="M13978" s="2">
        <f t="shared" si="654"/>
        <v>39.80833333333333</v>
      </c>
      <c r="N13978" s="2" t="str">
        <f t="shared" si="655"/>
        <v/>
      </c>
      <c r="O13978" s="2" t="str">
        <f t="shared" si="656"/>
        <v/>
      </c>
    </row>
    <row r="13979" spans="1:15" x14ac:dyDescent="0.25">
      <c r="A13979">
        <v>13978</v>
      </c>
      <c r="B13979">
        <v>3</v>
      </c>
      <c r="C13979" s="1">
        <v>16798</v>
      </c>
      <c r="D13979">
        <v>0</v>
      </c>
      <c r="E13979">
        <v>0</v>
      </c>
      <c r="F13979" t="s">
        <v>13</v>
      </c>
      <c r="G13979" s="1">
        <v>38695</v>
      </c>
      <c r="H13979">
        <v>0</v>
      </c>
      <c r="J13979">
        <v>21</v>
      </c>
      <c r="K13979">
        <v>88882</v>
      </c>
      <c r="L13979" s="1">
        <v>366</v>
      </c>
      <c r="M13979" s="2">
        <f t="shared" si="654"/>
        <v>59.95</v>
      </c>
      <c r="N13979" s="2" t="str">
        <f t="shared" si="655"/>
        <v/>
      </c>
      <c r="O13979" s="2" t="str">
        <f t="shared" si="656"/>
        <v/>
      </c>
    </row>
    <row r="13980" spans="1:15" x14ac:dyDescent="0.25">
      <c r="A13980">
        <v>13979</v>
      </c>
      <c r="B13980">
        <v>3</v>
      </c>
      <c r="C13980" s="1">
        <v>17222</v>
      </c>
      <c r="D13980">
        <v>0</v>
      </c>
      <c r="E13980">
        <v>0</v>
      </c>
      <c r="F13980" t="s">
        <v>13</v>
      </c>
      <c r="G13980" s="1">
        <v>38695</v>
      </c>
      <c r="H13980">
        <v>0</v>
      </c>
      <c r="J13980">
        <v>25</v>
      </c>
      <c r="K13980">
        <v>88882</v>
      </c>
      <c r="L13980" s="1">
        <v>366</v>
      </c>
      <c r="M13980" s="2">
        <f t="shared" si="654"/>
        <v>58.791666666666664</v>
      </c>
      <c r="N13980" s="2" t="str">
        <f t="shared" si="655"/>
        <v/>
      </c>
      <c r="O13980" s="2" t="str">
        <f t="shared" si="656"/>
        <v/>
      </c>
    </row>
    <row r="13981" spans="1:15" x14ac:dyDescent="0.25">
      <c r="A13981">
        <v>13980</v>
      </c>
      <c r="B13981">
        <v>2</v>
      </c>
      <c r="C13981" s="1">
        <v>24223</v>
      </c>
      <c r="D13981">
        <v>1604</v>
      </c>
      <c r="E13981">
        <v>1</v>
      </c>
      <c r="F13981" t="s">
        <v>20</v>
      </c>
      <c r="G13981" s="1">
        <v>38698</v>
      </c>
      <c r="H13981">
        <v>0</v>
      </c>
      <c r="J13981">
        <v>10</v>
      </c>
      <c r="K13981">
        <v>11307</v>
      </c>
      <c r="L13981" s="1">
        <v>366</v>
      </c>
      <c r="M13981" s="2">
        <f t="shared" si="654"/>
        <v>39.62777777777778</v>
      </c>
      <c r="N13981" s="2" t="str">
        <f t="shared" si="655"/>
        <v/>
      </c>
      <c r="O13981" s="2" t="str">
        <f t="shared" si="656"/>
        <v/>
      </c>
    </row>
    <row r="13982" spans="1:15" x14ac:dyDescent="0.25">
      <c r="A13982">
        <v>13981</v>
      </c>
      <c r="B13982">
        <v>2</v>
      </c>
      <c r="C13982" s="1">
        <v>37419</v>
      </c>
      <c r="D13982">
        <v>0</v>
      </c>
      <c r="E13982">
        <v>0</v>
      </c>
      <c r="F13982" t="s">
        <v>20</v>
      </c>
      <c r="G13982" s="1">
        <v>38698</v>
      </c>
      <c r="H13982">
        <v>2</v>
      </c>
      <c r="J13982">
        <v>21</v>
      </c>
      <c r="K13982">
        <v>10107</v>
      </c>
      <c r="L13982" s="1">
        <v>366</v>
      </c>
      <c r="M13982" s="2">
        <f t="shared" si="654"/>
        <v>3.5</v>
      </c>
      <c r="N13982" s="2" t="str">
        <f t="shared" si="655"/>
        <v/>
      </c>
      <c r="O13982" s="2" t="str">
        <f t="shared" si="656"/>
        <v/>
      </c>
    </row>
    <row r="13983" spans="1:15" x14ac:dyDescent="0.25">
      <c r="A13983">
        <v>13982</v>
      </c>
      <c r="B13983">
        <v>2</v>
      </c>
      <c r="C13983" s="1">
        <v>23229</v>
      </c>
      <c r="D13983">
        <v>0</v>
      </c>
      <c r="E13983">
        <v>2</v>
      </c>
      <c r="F13983" t="s">
        <v>14</v>
      </c>
      <c r="G13983" s="1">
        <v>38698</v>
      </c>
      <c r="H13983">
        <v>2</v>
      </c>
      <c r="J13983">
        <v>10</v>
      </c>
      <c r="K13983">
        <v>17807</v>
      </c>
      <c r="L13983" s="1">
        <v>366</v>
      </c>
      <c r="M13983" s="2">
        <f t="shared" si="654"/>
        <v>42.35</v>
      </c>
      <c r="N13983" s="2" t="str">
        <f t="shared" si="655"/>
        <v/>
      </c>
      <c r="O13983" s="2" t="str">
        <f t="shared" si="656"/>
        <v/>
      </c>
    </row>
    <row r="13984" spans="1:15" x14ac:dyDescent="0.25">
      <c r="A13984">
        <v>13983</v>
      </c>
      <c r="B13984">
        <v>2</v>
      </c>
      <c r="C13984" s="1">
        <v>27081</v>
      </c>
      <c r="D13984">
        <v>2500</v>
      </c>
      <c r="E13984">
        <v>2</v>
      </c>
      <c r="F13984" t="s">
        <v>16</v>
      </c>
      <c r="G13984" s="1">
        <v>38698</v>
      </c>
      <c r="H13984">
        <v>2</v>
      </c>
      <c r="J13984">
        <v>10</v>
      </c>
      <c r="K13984">
        <v>13507</v>
      </c>
      <c r="L13984" s="1">
        <v>366</v>
      </c>
      <c r="M13984" s="2">
        <f t="shared" si="654"/>
        <v>31.808333333333334</v>
      </c>
      <c r="N13984" s="2" t="str">
        <f t="shared" si="655"/>
        <v/>
      </c>
      <c r="O13984" s="2" t="str">
        <f t="shared" si="656"/>
        <v/>
      </c>
    </row>
    <row r="13985" spans="1:15" x14ac:dyDescent="0.25">
      <c r="A13985">
        <v>13984</v>
      </c>
      <c r="B13985">
        <v>2</v>
      </c>
      <c r="C13985" s="1">
        <v>26970</v>
      </c>
      <c r="D13985">
        <v>0</v>
      </c>
      <c r="E13985">
        <v>0</v>
      </c>
      <c r="F13985" t="s">
        <v>26</v>
      </c>
      <c r="G13985" s="1">
        <v>38698</v>
      </c>
      <c r="H13985">
        <v>2</v>
      </c>
      <c r="J13985">
        <v>10</v>
      </c>
      <c r="K13985">
        <v>16707</v>
      </c>
      <c r="L13985" s="1">
        <v>366</v>
      </c>
      <c r="M13985" s="2">
        <f t="shared" si="654"/>
        <v>32.111111111111114</v>
      </c>
      <c r="N13985" s="2" t="str">
        <f t="shared" si="655"/>
        <v/>
      </c>
      <c r="O13985" s="2" t="str">
        <f t="shared" si="656"/>
        <v/>
      </c>
    </row>
    <row r="13986" spans="1:15" x14ac:dyDescent="0.25">
      <c r="A13986">
        <v>13985</v>
      </c>
      <c r="B13986">
        <v>3</v>
      </c>
      <c r="C13986" s="1">
        <v>21785</v>
      </c>
      <c r="D13986">
        <v>3590</v>
      </c>
      <c r="E13986">
        <v>0</v>
      </c>
      <c r="F13986" t="s">
        <v>14</v>
      </c>
      <c r="G13986" s="1">
        <v>38700</v>
      </c>
      <c r="H13986">
        <v>0</v>
      </c>
      <c r="J13986">
        <v>10</v>
      </c>
      <c r="K13986">
        <v>11307</v>
      </c>
      <c r="L13986" s="1">
        <v>366</v>
      </c>
      <c r="M13986" s="2">
        <f t="shared" si="654"/>
        <v>46.30833333333333</v>
      </c>
      <c r="N13986" s="2" t="str">
        <f t="shared" si="655"/>
        <v/>
      </c>
      <c r="O13986" s="2" t="str">
        <f t="shared" si="656"/>
        <v/>
      </c>
    </row>
    <row r="13987" spans="1:15" x14ac:dyDescent="0.25">
      <c r="A13987">
        <v>13986</v>
      </c>
      <c r="B13987">
        <v>4</v>
      </c>
      <c r="C13987" s="1">
        <v>24312</v>
      </c>
      <c r="D13987">
        <v>0</v>
      </c>
      <c r="E13987">
        <v>0</v>
      </c>
      <c r="F13987" t="s">
        <v>20</v>
      </c>
      <c r="G13987" s="1">
        <v>38700</v>
      </c>
      <c r="H13987">
        <v>0</v>
      </c>
      <c r="J13987">
        <v>23</v>
      </c>
      <c r="K13987">
        <v>88883</v>
      </c>
      <c r="L13987" s="1">
        <v>366</v>
      </c>
      <c r="M13987" s="2">
        <f t="shared" si="654"/>
        <v>39.388888888888886</v>
      </c>
      <c r="N13987" s="2" t="str">
        <f t="shared" si="655"/>
        <v/>
      </c>
      <c r="O13987" s="2" t="str">
        <f t="shared" si="656"/>
        <v/>
      </c>
    </row>
    <row r="13988" spans="1:15" x14ac:dyDescent="0.25">
      <c r="A13988">
        <v>13987</v>
      </c>
      <c r="B13988">
        <v>2</v>
      </c>
      <c r="C13988" s="1">
        <v>27106</v>
      </c>
      <c r="D13988">
        <v>1600</v>
      </c>
      <c r="E13988">
        <v>0</v>
      </c>
      <c r="F13988" t="s">
        <v>29</v>
      </c>
      <c r="G13988" s="1">
        <v>38700</v>
      </c>
      <c r="H13988">
        <v>2</v>
      </c>
      <c r="J13988">
        <v>10</v>
      </c>
      <c r="K13988">
        <v>10807</v>
      </c>
      <c r="L13988" s="1">
        <v>366</v>
      </c>
      <c r="M13988" s="2">
        <f t="shared" si="654"/>
        <v>31.738888888888887</v>
      </c>
      <c r="N13988" s="2" t="str">
        <f t="shared" si="655"/>
        <v/>
      </c>
      <c r="O13988" s="2" t="str">
        <f t="shared" si="656"/>
        <v/>
      </c>
    </row>
    <row r="13989" spans="1:15" x14ac:dyDescent="0.25">
      <c r="A13989">
        <v>13988</v>
      </c>
      <c r="B13989">
        <v>2</v>
      </c>
      <c r="C13989" s="1">
        <v>25360</v>
      </c>
      <c r="D13989">
        <v>0</v>
      </c>
      <c r="E13989">
        <v>0</v>
      </c>
      <c r="F13989" t="s">
        <v>14</v>
      </c>
      <c r="G13989" s="1">
        <v>38700</v>
      </c>
      <c r="H13989">
        <v>2</v>
      </c>
      <c r="J13989">
        <v>10</v>
      </c>
      <c r="K13989">
        <v>14707</v>
      </c>
      <c r="L13989" s="1">
        <v>366</v>
      </c>
      <c r="M13989" s="2">
        <f t="shared" si="654"/>
        <v>36.522222222222226</v>
      </c>
      <c r="N13989" s="2" t="str">
        <f t="shared" si="655"/>
        <v/>
      </c>
      <c r="O13989" s="2" t="str">
        <f t="shared" si="656"/>
        <v/>
      </c>
    </row>
    <row r="13990" spans="1:15" x14ac:dyDescent="0.25">
      <c r="A13990">
        <v>13989</v>
      </c>
      <c r="B13990">
        <v>2</v>
      </c>
      <c r="C13990" s="1">
        <v>26770</v>
      </c>
      <c r="D13990">
        <v>0</v>
      </c>
      <c r="E13990">
        <v>0</v>
      </c>
      <c r="F13990" t="s">
        <v>26</v>
      </c>
      <c r="G13990" s="1">
        <v>38701</v>
      </c>
      <c r="H13990">
        <v>2</v>
      </c>
      <c r="J13990">
        <v>10</v>
      </c>
      <c r="K13990">
        <v>12149</v>
      </c>
      <c r="L13990" s="1">
        <v>366</v>
      </c>
      <c r="M13990" s="2">
        <f t="shared" si="654"/>
        <v>32.663888888888891</v>
      </c>
      <c r="N13990" s="2" t="str">
        <f t="shared" si="655"/>
        <v/>
      </c>
      <c r="O13990" s="2" t="str">
        <f t="shared" si="656"/>
        <v/>
      </c>
    </row>
    <row r="13991" spans="1:15" x14ac:dyDescent="0.25">
      <c r="A13991">
        <v>13990</v>
      </c>
      <c r="B13991">
        <v>2</v>
      </c>
      <c r="C13991" s="1">
        <v>21027</v>
      </c>
      <c r="D13991">
        <v>0</v>
      </c>
      <c r="E13991">
        <v>0</v>
      </c>
      <c r="F13991" t="s">
        <v>13</v>
      </c>
      <c r="G13991" s="1">
        <v>38705</v>
      </c>
      <c r="H13991">
        <v>2</v>
      </c>
      <c r="J13991">
        <v>10</v>
      </c>
      <c r="K13991">
        <v>17607</v>
      </c>
      <c r="L13991" s="1">
        <v>366</v>
      </c>
      <c r="M13991" s="2">
        <f t="shared" si="654"/>
        <v>48.397222222222226</v>
      </c>
      <c r="N13991" s="2" t="str">
        <f t="shared" si="655"/>
        <v/>
      </c>
      <c r="O13991" s="2" t="str">
        <f t="shared" si="656"/>
        <v/>
      </c>
    </row>
    <row r="13992" spans="1:15" x14ac:dyDescent="0.25">
      <c r="A13992">
        <v>13991</v>
      </c>
      <c r="B13992">
        <v>2</v>
      </c>
      <c r="C13992" s="1">
        <v>24950</v>
      </c>
      <c r="D13992">
        <v>0</v>
      </c>
      <c r="E13992">
        <v>0</v>
      </c>
      <c r="F13992" t="s">
        <v>13</v>
      </c>
      <c r="G13992" s="1">
        <v>38705</v>
      </c>
      <c r="H13992">
        <v>0</v>
      </c>
      <c r="J13992">
        <v>21</v>
      </c>
      <c r="K13992">
        <v>88882</v>
      </c>
      <c r="L13992" s="1">
        <v>366</v>
      </c>
      <c r="M13992" s="2">
        <f t="shared" si="654"/>
        <v>37.658333333333331</v>
      </c>
      <c r="N13992" s="2" t="str">
        <f t="shared" si="655"/>
        <v/>
      </c>
      <c r="O13992" s="2" t="str">
        <f t="shared" si="656"/>
        <v/>
      </c>
    </row>
    <row r="13993" spans="1:15" x14ac:dyDescent="0.25">
      <c r="A13993">
        <v>13992</v>
      </c>
      <c r="B13993">
        <v>2</v>
      </c>
      <c r="C13993" s="1">
        <v>26304</v>
      </c>
      <c r="D13993">
        <v>1100</v>
      </c>
      <c r="E13993">
        <v>1</v>
      </c>
      <c r="F13993" t="s">
        <v>26</v>
      </c>
      <c r="G13993" s="1">
        <v>38706</v>
      </c>
      <c r="H13993">
        <v>0</v>
      </c>
      <c r="J13993">
        <v>21</v>
      </c>
      <c r="K13993">
        <v>88881</v>
      </c>
      <c r="L13993" s="1">
        <v>366</v>
      </c>
      <c r="M13993" s="2">
        <f t="shared" si="654"/>
        <v>33.955555555555556</v>
      </c>
      <c r="N13993" s="2" t="str">
        <f t="shared" si="655"/>
        <v/>
      </c>
      <c r="O13993" s="2" t="str">
        <f t="shared" si="656"/>
        <v/>
      </c>
    </row>
    <row r="13994" spans="1:15" x14ac:dyDescent="0.25">
      <c r="A13994">
        <v>13993</v>
      </c>
      <c r="B13994">
        <v>2</v>
      </c>
      <c r="C13994" s="1">
        <v>14919</v>
      </c>
      <c r="D13994">
        <v>0</v>
      </c>
      <c r="E13994">
        <v>0</v>
      </c>
      <c r="F13994" t="s">
        <v>14</v>
      </c>
      <c r="G13994" s="1">
        <v>38706</v>
      </c>
      <c r="H13994">
        <v>0</v>
      </c>
      <c r="J13994">
        <v>21</v>
      </c>
      <c r="K13994">
        <v>88881</v>
      </c>
      <c r="L13994" s="1">
        <v>366</v>
      </c>
      <c r="M13994" s="2">
        <f t="shared" si="654"/>
        <v>65.12777777777778</v>
      </c>
      <c r="N13994" s="2" t="str">
        <f t="shared" si="655"/>
        <v/>
      </c>
      <c r="O13994" s="2" t="str">
        <f t="shared" si="656"/>
        <v/>
      </c>
    </row>
    <row r="13995" spans="1:15" x14ac:dyDescent="0.25">
      <c r="A13995">
        <v>13994</v>
      </c>
      <c r="B13995">
        <v>3</v>
      </c>
      <c r="C13995" s="1">
        <v>21188</v>
      </c>
      <c r="D13995">
        <v>0</v>
      </c>
      <c r="E13995">
        <v>1</v>
      </c>
      <c r="F13995" t="s">
        <v>23</v>
      </c>
      <c r="G13995" s="1">
        <v>38706</v>
      </c>
      <c r="H13995">
        <v>2</v>
      </c>
      <c r="J13995">
        <v>10</v>
      </c>
      <c r="K13995">
        <v>18707</v>
      </c>
      <c r="L13995" s="1">
        <v>366</v>
      </c>
      <c r="M13995" s="2">
        <f t="shared" si="654"/>
        <v>47.963888888888889</v>
      </c>
      <c r="N13995" s="2" t="str">
        <f t="shared" si="655"/>
        <v/>
      </c>
      <c r="O13995" s="2" t="str">
        <f t="shared" si="656"/>
        <v/>
      </c>
    </row>
    <row r="13996" spans="1:15" x14ac:dyDescent="0.25">
      <c r="A13996">
        <v>13995</v>
      </c>
      <c r="B13996">
        <v>3</v>
      </c>
      <c r="C13996" s="1">
        <v>27222</v>
      </c>
      <c r="D13996">
        <v>0</v>
      </c>
      <c r="E13996">
        <v>0</v>
      </c>
      <c r="F13996" t="s">
        <v>14</v>
      </c>
      <c r="G13996" s="1">
        <v>38706</v>
      </c>
      <c r="H13996">
        <v>2</v>
      </c>
      <c r="J13996">
        <v>10</v>
      </c>
      <c r="K13996">
        <v>18707</v>
      </c>
      <c r="L13996" s="1">
        <v>366</v>
      </c>
      <c r="M13996" s="2">
        <f t="shared" si="654"/>
        <v>31.43888888888889</v>
      </c>
      <c r="N13996" s="2" t="str">
        <f t="shared" si="655"/>
        <v/>
      </c>
      <c r="O13996" s="2" t="str">
        <f t="shared" si="656"/>
        <v/>
      </c>
    </row>
    <row r="13997" spans="1:15" x14ac:dyDescent="0.25">
      <c r="A13997">
        <v>13996</v>
      </c>
      <c r="B13997">
        <v>3</v>
      </c>
      <c r="C13997" s="1">
        <v>24473</v>
      </c>
      <c r="D13997">
        <v>0</v>
      </c>
      <c r="E13997">
        <v>0</v>
      </c>
      <c r="F13997" t="s">
        <v>13</v>
      </c>
      <c r="G13997" s="1">
        <v>38706</v>
      </c>
      <c r="H13997">
        <v>0</v>
      </c>
      <c r="J13997">
        <v>21</v>
      </c>
      <c r="K13997">
        <v>88882</v>
      </c>
      <c r="L13997" s="1">
        <v>366</v>
      </c>
      <c r="M13997" s="2">
        <f t="shared" si="654"/>
        <v>38.969444444444441</v>
      </c>
      <c r="N13997" s="2" t="str">
        <f t="shared" si="655"/>
        <v/>
      </c>
      <c r="O13997" s="2" t="str">
        <f t="shared" si="656"/>
        <v/>
      </c>
    </row>
    <row r="13998" spans="1:15" x14ac:dyDescent="0.25">
      <c r="A13998">
        <v>13997</v>
      </c>
      <c r="B13998">
        <v>2</v>
      </c>
      <c r="C13998" s="1">
        <v>13076</v>
      </c>
      <c r="D13998">
        <v>0</v>
      </c>
      <c r="E13998">
        <v>0</v>
      </c>
      <c r="F13998" t="s">
        <v>13</v>
      </c>
      <c r="G13998" s="1">
        <v>38706</v>
      </c>
      <c r="H13998">
        <v>0</v>
      </c>
      <c r="J13998">
        <v>21</v>
      </c>
      <c r="K13998">
        <v>88882</v>
      </c>
      <c r="L13998" s="1">
        <v>366</v>
      </c>
      <c r="M13998" s="2">
        <f t="shared" si="654"/>
        <v>70.169444444444451</v>
      </c>
      <c r="N13998" s="2" t="str">
        <f t="shared" si="655"/>
        <v/>
      </c>
      <c r="O13998" s="2" t="str">
        <f t="shared" si="656"/>
        <v/>
      </c>
    </row>
    <row r="13999" spans="1:15" x14ac:dyDescent="0.25">
      <c r="A13999">
        <v>13998</v>
      </c>
      <c r="B13999">
        <v>4</v>
      </c>
      <c r="C13999" s="1">
        <v>27495</v>
      </c>
      <c r="D13999">
        <v>0</v>
      </c>
      <c r="E13999">
        <v>0</v>
      </c>
      <c r="F13999" t="s">
        <v>26</v>
      </c>
      <c r="G13999" s="1">
        <v>38707</v>
      </c>
      <c r="H13999">
        <v>2</v>
      </c>
      <c r="J13999">
        <v>10</v>
      </c>
      <c r="K13999">
        <v>16707</v>
      </c>
      <c r="L13999" s="1">
        <v>366</v>
      </c>
      <c r="M13999" s="2">
        <f t="shared" si="654"/>
        <v>30.694444444444443</v>
      </c>
      <c r="N13999" s="2" t="str">
        <f t="shared" si="655"/>
        <v/>
      </c>
      <c r="O13999" s="2" t="str">
        <f t="shared" si="656"/>
        <v/>
      </c>
    </row>
    <row r="14000" spans="1:15" x14ac:dyDescent="0.25">
      <c r="A14000">
        <v>13999</v>
      </c>
      <c r="B14000">
        <v>2</v>
      </c>
      <c r="C14000" s="1">
        <v>28025</v>
      </c>
      <c r="D14000">
        <v>0</v>
      </c>
      <c r="E14000">
        <v>0</v>
      </c>
      <c r="F14000" t="s">
        <v>20</v>
      </c>
      <c r="G14000" s="1">
        <v>38708</v>
      </c>
      <c r="H14000">
        <v>0</v>
      </c>
      <c r="I14000" t="s">
        <v>19</v>
      </c>
      <c r="J14000">
        <v>21</v>
      </c>
      <c r="K14000">
        <v>16607</v>
      </c>
      <c r="L14000" s="1">
        <v>39003</v>
      </c>
      <c r="M14000" s="2">
        <f t="shared" si="654"/>
        <v>29.25</v>
      </c>
      <c r="N14000" s="2">
        <f t="shared" si="655"/>
        <v>30.058333333333334</v>
      </c>
      <c r="O14000" s="2">
        <f t="shared" si="656"/>
        <v>0.80833333333333357</v>
      </c>
    </row>
    <row r="14001" spans="1:15" x14ac:dyDescent="0.25">
      <c r="A14001">
        <v>14000</v>
      </c>
      <c r="B14001">
        <v>2</v>
      </c>
      <c r="C14001" s="1">
        <v>27157</v>
      </c>
      <c r="D14001">
        <v>1539</v>
      </c>
      <c r="E14001">
        <v>2</v>
      </c>
      <c r="F14001" t="s">
        <v>26</v>
      </c>
      <c r="G14001" s="1">
        <v>38708</v>
      </c>
      <c r="H14001">
        <v>2</v>
      </c>
      <c r="J14001">
        <v>10</v>
      </c>
      <c r="K14001">
        <v>10507</v>
      </c>
      <c r="L14001" s="1">
        <v>366</v>
      </c>
      <c r="M14001" s="2">
        <f t="shared" si="654"/>
        <v>31.622222222222224</v>
      </c>
      <c r="N14001" s="2" t="str">
        <f t="shared" si="655"/>
        <v/>
      </c>
      <c r="O14001" s="2" t="str">
        <f t="shared" si="656"/>
        <v/>
      </c>
    </row>
    <row r="14002" spans="1:15" x14ac:dyDescent="0.25">
      <c r="A14002">
        <v>14001</v>
      </c>
      <c r="B14002">
        <v>2</v>
      </c>
      <c r="C14002" s="1">
        <v>18110</v>
      </c>
      <c r="D14002">
        <v>0</v>
      </c>
      <c r="E14002">
        <v>0</v>
      </c>
      <c r="F14002" t="s">
        <v>13</v>
      </c>
      <c r="G14002" s="1">
        <v>38708</v>
      </c>
      <c r="H14002">
        <v>0</v>
      </c>
      <c r="J14002">
        <v>21</v>
      </c>
      <c r="K14002">
        <v>88882</v>
      </c>
      <c r="L14002" s="1">
        <v>366</v>
      </c>
      <c r="M14002" s="2">
        <f t="shared" si="654"/>
        <v>56.394444444444446</v>
      </c>
      <c r="N14002" s="2" t="str">
        <f t="shared" si="655"/>
        <v/>
      </c>
      <c r="O14002" s="2" t="str">
        <f t="shared" si="656"/>
        <v/>
      </c>
    </row>
    <row r="14003" spans="1:15" x14ac:dyDescent="0.25">
      <c r="A14003">
        <v>14002</v>
      </c>
      <c r="B14003">
        <v>2</v>
      </c>
      <c r="C14003" s="1">
        <v>16200</v>
      </c>
      <c r="D14003">
        <v>0</v>
      </c>
      <c r="E14003">
        <v>0</v>
      </c>
      <c r="F14003" t="s">
        <v>13</v>
      </c>
      <c r="G14003" s="1">
        <v>38708</v>
      </c>
      <c r="H14003">
        <v>0</v>
      </c>
      <c r="J14003">
        <v>25</v>
      </c>
      <c r="K14003">
        <v>88882</v>
      </c>
      <c r="L14003" s="1">
        <v>366</v>
      </c>
      <c r="M14003" s="2">
        <f t="shared" si="654"/>
        <v>61.62222222222222</v>
      </c>
      <c r="N14003" s="2" t="str">
        <f t="shared" si="655"/>
        <v/>
      </c>
      <c r="O14003" s="2" t="str">
        <f t="shared" si="656"/>
        <v/>
      </c>
    </row>
    <row r="14004" spans="1:15" x14ac:dyDescent="0.25">
      <c r="A14004">
        <v>14003</v>
      </c>
      <c r="B14004">
        <v>2</v>
      </c>
      <c r="C14004" s="1">
        <v>24609</v>
      </c>
      <c r="D14004">
        <v>0</v>
      </c>
      <c r="E14004">
        <v>0</v>
      </c>
      <c r="F14004" t="s">
        <v>26</v>
      </c>
      <c r="G14004" s="1">
        <v>38709</v>
      </c>
      <c r="H14004">
        <v>2</v>
      </c>
      <c r="J14004">
        <v>10</v>
      </c>
      <c r="K14004">
        <v>15607</v>
      </c>
      <c r="L14004" s="1">
        <v>366</v>
      </c>
      <c r="M14004" s="2">
        <f t="shared" si="654"/>
        <v>38.6</v>
      </c>
      <c r="N14004" s="2" t="str">
        <f t="shared" si="655"/>
        <v/>
      </c>
      <c r="O14004" s="2" t="str">
        <f t="shared" si="656"/>
        <v/>
      </c>
    </row>
    <row r="14005" spans="1:15" x14ac:dyDescent="0.25">
      <c r="A14005">
        <v>14004</v>
      </c>
      <c r="B14005">
        <v>3</v>
      </c>
      <c r="C14005" s="1">
        <v>25324</v>
      </c>
      <c r="D14005">
        <v>0</v>
      </c>
      <c r="E14005">
        <v>0</v>
      </c>
      <c r="F14005" t="s">
        <v>13</v>
      </c>
      <c r="G14005" s="1">
        <v>38709</v>
      </c>
      <c r="H14005">
        <v>0</v>
      </c>
      <c r="J14005">
        <v>23</v>
      </c>
      <c r="K14005">
        <v>88883</v>
      </c>
      <c r="L14005" s="1">
        <v>366</v>
      </c>
      <c r="M14005" s="2">
        <f t="shared" si="654"/>
        <v>36.644444444444446</v>
      </c>
      <c r="N14005" s="2" t="str">
        <f t="shared" si="655"/>
        <v/>
      </c>
      <c r="O14005" s="2" t="str">
        <f t="shared" si="656"/>
        <v/>
      </c>
    </row>
    <row r="14006" spans="1:15" x14ac:dyDescent="0.25">
      <c r="A14006">
        <v>14005</v>
      </c>
      <c r="B14006">
        <v>2</v>
      </c>
      <c r="C14006" s="1">
        <v>25263</v>
      </c>
      <c r="D14006">
        <v>3326</v>
      </c>
      <c r="E14006">
        <v>0</v>
      </c>
      <c r="F14006" t="s">
        <v>26</v>
      </c>
      <c r="G14006" s="1">
        <v>38712</v>
      </c>
      <c r="H14006">
        <v>2</v>
      </c>
      <c r="J14006">
        <v>10</v>
      </c>
      <c r="K14006">
        <v>12149</v>
      </c>
      <c r="L14006" s="1">
        <v>366</v>
      </c>
      <c r="M14006" s="2">
        <f t="shared" si="654"/>
        <v>36.819444444444443</v>
      </c>
      <c r="N14006" s="2" t="str">
        <f t="shared" si="655"/>
        <v/>
      </c>
      <c r="O14006" s="2" t="str">
        <f t="shared" si="656"/>
        <v/>
      </c>
    </row>
    <row r="14007" spans="1:15" x14ac:dyDescent="0.25">
      <c r="A14007">
        <v>14006</v>
      </c>
      <c r="B14007">
        <v>4</v>
      </c>
      <c r="C14007" s="1">
        <v>27071</v>
      </c>
      <c r="D14007">
        <v>1934</v>
      </c>
      <c r="E14007">
        <v>0</v>
      </c>
      <c r="F14007" t="s">
        <v>26</v>
      </c>
      <c r="G14007" s="1">
        <v>38713</v>
      </c>
      <c r="H14007">
        <v>2</v>
      </c>
      <c r="J14007">
        <v>10</v>
      </c>
      <c r="K14007">
        <v>11307</v>
      </c>
      <c r="L14007" s="1">
        <v>366</v>
      </c>
      <c r="M14007" s="2">
        <f t="shared" si="654"/>
        <v>31.877777777777776</v>
      </c>
      <c r="N14007" s="2" t="str">
        <f t="shared" si="655"/>
        <v/>
      </c>
      <c r="O14007" s="2" t="str">
        <f t="shared" si="656"/>
        <v/>
      </c>
    </row>
    <row r="14008" spans="1:15" x14ac:dyDescent="0.25">
      <c r="A14008">
        <v>14007</v>
      </c>
      <c r="B14008">
        <v>3</v>
      </c>
      <c r="C14008" s="1">
        <v>26462</v>
      </c>
      <c r="D14008">
        <v>0</v>
      </c>
      <c r="E14008">
        <v>2</v>
      </c>
      <c r="F14008" t="s">
        <v>14</v>
      </c>
      <c r="G14008" s="1">
        <v>38713</v>
      </c>
      <c r="H14008">
        <v>2</v>
      </c>
      <c r="J14008">
        <v>10</v>
      </c>
      <c r="K14008">
        <v>17807</v>
      </c>
      <c r="L14008" s="1">
        <v>366</v>
      </c>
      <c r="M14008" s="2">
        <f t="shared" si="654"/>
        <v>33.541666666666664</v>
      </c>
      <c r="N14008" s="2" t="str">
        <f t="shared" si="655"/>
        <v/>
      </c>
      <c r="O14008" s="2" t="str">
        <f t="shared" si="656"/>
        <v/>
      </c>
    </row>
    <row r="14009" spans="1:15" x14ac:dyDescent="0.25">
      <c r="A14009">
        <v>14008</v>
      </c>
      <c r="B14009">
        <v>3</v>
      </c>
      <c r="C14009" s="1">
        <v>13818</v>
      </c>
      <c r="D14009">
        <v>0</v>
      </c>
      <c r="E14009">
        <v>0</v>
      </c>
      <c r="F14009" t="s">
        <v>13</v>
      </c>
      <c r="G14009" s="1">
        <v>38713</v>
      </c>
      <c r="H14009">
        <v>0</v>
      </c>
      <c r="J14009">
        <v>25</v>
      </c>
      <c r="K14009">
        <v>88882</v>
      </c>
      <c r="L14009" s="1">
        <v>366</v>
      </c>
      <c r="M14009" s="2">
        <f t="shared" si="654"/>
        <v>68.158333333333331</v>
      </c>
      <c r="N14009" s="2" t="str">
        <f t="shared" si="655"/>
        <v/>
      </c>
      <c r="O14009" s="2" t="str">
        <f t="shared" si="656"/>
        <v/>
      </c>
    </row>
    <row r="14010" spans="1:15" x14ac:dyDescent="0.25">
      <c r="A14010">
        <v>14009</v>
      </c>
      <c r="B14010">
        <v>3</v>
      </c>
      <c r="C14010" s="1">
        <v>21010</v>
      </c>
      <c r="D14010">
        <v>2300</v>
      </c>
      <c r="E14010">
        <v>0</v>
      </c>
      <c r="F14010" t="s">
        <v>28</v>
      </c>
      <c r="G14010" s="1">
        <v>38714</v>
      </c>
      <c r="H14010">
        <v>0</v>
      </c>
      <c r="J14010">
        <v>21</v>
      </c>
      <c r="K14010">
        <v>88881</v>
      </c>
      <c r="L14010" s="1">
        <v>366</v>
      </c>
      <c r="M14010" s="2">
        <f t="shared" si="654"/>
        <v>48.469444444444441</v>
      </c>
      <c r="N14010" s="2" t="str">
        <f t="shared" si="655"/>
        <v/>
      </c>
      <c r="O14010" s="2" t="str">
        <f t="shared" si="656"/>
        <v/>
      </c>
    </row>
    <row r="14011" spans="1:15" x14ac:dyDescent="0.25">
      <c r="A14011">
        <v>14010</v>
      </c>
      <c r="B14011">
        <v>3</v>
      </c>
      <c r="C14011" s="1">
        <v>21543</v>
      </c>
      <c r="D14011">
        <v>0</v>
      </c>
      <c r="E14011">
        <v>0</v>
      </c>
      <c r="F14011" t="s">
        <v>14</v>
      </c>
      <c r="G14011" s="1">
        <v>38714</v>
      </c>
      <c r="H14011">
        <v>2</v>
      </c>
      <c r="J14011">
        <v>10</v>
      </c>
      <c r="K14011">
        <v>13607</v>
      </c>
      <c r="L14011" s="1">
        <v>366</v>
      </c>
      <c r="M14011" s="2">
        <f t="shared" si="654"/>
        <v>47.011111111111113</v>
      </c>
      <c r="N14011" s="2" t="str">
        <f t="shared" si="655"/>
        <v/>
      </c>
      <c r="O14011" s="2" t="str">
        <f t="shared" si="656"/>
        <v/>
      </c>
    </row>
    <row r="14012" spans="1:15" x14ac:dyDescent="0.25">
      <c r="A14012">
        <v>14011</v>
      </c>
      <c r="B14012">
        <v>3</v>
      </c>
      <c r="C14012" s="1">
        <v>24013</v>
      </c>
      <c r="D14012">
        <v>0</v>
      </c>
      <c r="E14012">
        <v>2</v>
      </c>
      <c r="F14012" t="s">
        <v>14</v>
      </c>
      <c r="G14012" s="1">
        <v>38714</v>
      </c>
      <c r="H14012">
        <v>2</v>
      </c>
      <c r="J14012">
        <v>10</v>
      </c>
      <c r="K14012">
        <v>16807</v>
      </c>
      <c r="L14012" s="1">
        <v>366</v>
      </c>
      <c r="M14012" s="2">
        <f t="shared" si="654"/>
        <v>40.25</v>
      </c>
      <c r="N14012" s="2" t="str">
        <f t="shared" si="655"/>
        <v/>
      </c>
      <c r="O14012" s="2" t="str">
        <f t="shared" si="656"/>
        <v/>
      </c>
    </row>
    <row r="14013" spans="1:15" x14ac:dyDescent="0.25">
      <c r="A14013">
        <v>14012</v>
      </c>
      <c r="B14013">
        <v>2</v>
      </c>
      <c r="C14013" s="1">
        <v>16453</v>
      </c>
      <c r="D14013">
        <v>0</v>
      </c>
      <c r="E14013">
        <v>0</v>
      </c>
      <c r="F14013" t="s">
        <v>17</v>
      </c>
      <c r="G14013" s="1">
        <v>38714</v>
      </c>
      <c r="H14013">
        <v>2</v>
      </c>
      <c r="J14013">
        <v>10</v>
      </c>
      <c r="K14013">
        <v>18319</v>
      </c>
      <c r="L14013" s="1">
        <v>366</v>
      </c>
      <c r="M14013" s="2">
        <f t="shared" si="654"/>
        <v>60.95</v>
      </c>
      <c r="N14013" s="2" t="str">
        <f t="shared" si="655"/>
        <v/>
      </c>
      <c r="O14013" s="2" t="str">
        <f t="shared" si="656"/>
        <v/>
      </c>
    </row>
    <row r="14014" spans="1:15" x14ac:dyDescent="0.25">
      <c r="A14014">
        <v>14013</v>
      </c>
      <c r="B14014">
        <v>4</v>
      </c>
      <c r="C14014" s="1">
        <v>28612</v>
      </c>
      <c r="D14014">
        <v>0</v>
      </c>
      <c r="E14014">
        <v>0</v>
      </c>
      <c r="F14014" t="s">
        <v>20</v>
      </c>
      <c r="G14014" s="1">
        <v>38714</v>
      </c>
      <c r="H14014">
        <v>2</v>
      </c>
      <c r="J14014">
        <v>10</v>
      </c>
      <c r="K14014">
        <v>10207</v>
      </c>
      <c r="L14014" s="1">
        <v>366</v>
      </c>
      <c r="M14014" s="2">
        <f t="shared" si="654"/>
        <v>27.655555555555555</v>
      </c>
      <c r="N14014" s="2" t="str">
        <f t="shared" si="655"/>
        <v/>
      </c>
      <c r="O14014" s="2" t="str">
        <f t="shared" si="656"/>
        <v/>
      </c>
    </row>
    <row r="14015" spans="1:15" x14ac:dyDescent="0.25">
      <c r="A14015">
        <v>14014</v>
      </c>
      <c r="B14015">
        <v>4</v>
      </c>
      <c r="C14015" s="1">
        <v>26769</v>
      </c>
      <c r="D14015">
        <v>0</v>
      </c>
      <c r="E14015">
        <v>0</v>
      </c>
      <c r="F14015" t="s">
        <v>20</v>
      </c>
      <c r="G14015" s="1">
        <v>38714</v>
      </c>
      <c r="H14015">
        <v>0</v>
      </c>
      <c r="J14015">
        <v>23</v>
      </c>
      <c r="K14015">
        <v>88883</v>
      </c>
      <c r="L14015" s="1">
        <v>366</v>
      </c>
      <c r="M14015" s="2">
        <f t="shared" si="654"/>
        <v>32.702777777777776</v>
      </c>
      <c r="N14015" s="2" t="str">
        <f t="shared" si="655"/>
        <v/>
      </c>
      <c r="O14015" s="2" t="str">
        <f t="shared" si="656"/>
        <v/>
      </c>
    </row>
    <row r="14016" spans="1:15" x14ac:dyDescent="0.25">
      <c r="A14016">
        <v>14015</v>
      </c>
      <c r="B14016">
        <v>3</v>
      </c>
      <c r="C14016" s="1">
        <v>23138</v>
      </c>
      <c r="D14016">
        <v>0</v>
      </c>
      <c r="E14016">
        <v>0</v>
      </c>
      <c r="F14016" t="s">
        <v>13</v>
      </c>
      <c r="G14016" s="1">
        <v>38714</v>
      </c>
      <c r="H14016">
        <v>0</v>
      </c>
      <c r="J14016">
        <v>23</v>
      </c>
      <c r="K14016">
        <v>88883</v>
      </c>
      <c r="L14016" s="1">
        <v>366</v>
      </c>
      <c r="M14016" s="2">
        <f t="shared" si="654"/>
        <v>42.641666666666666</v>
      </c>
      <c r="N14016" s="2" t="str">
        <f t="shared" si="655"/>
        <v/>
      </c>
      <c r="O14016" s="2" t="str">
        <f t="shared" si="656"/>
        <v/>
      </c>
    </row>
    <row r="14017" spans="1:15" x14ac:dyDescent="0.25">
      <c r="A14017">
        <v>14016</v>
      </c>
      <c r="B14017">
        <v>2</v>
      </c>
      <c r="C14017" s="1">
        <v>20912</v>
      </c>
      <c r="D14017">
        <v>0</v>
      </c>
      <c r="E14017">
        <v>0</v>
      </c>
      <c r="F14017" t="s">
        <v>14</v>
      </c>
      <c r="G14017" s="1">
        <v>38715</v>
      </c>
      <c r="H14017">
        <v>2</v>
      </c>
      <c r="J14017">
        <v>10</v>
      </c>
      <c r="K14017">
        <v>12149</v>
      </c>
      <c r="L14017" s="1">
        <v>366</v>
      </c>
      <c r="M14017" s="2">
        <f t="shared" si="654"/>
        <v>48.741666666666667</v>
      </c>
      <c r="N14017" s="2" t="str">
        <f t="shared" si="655"/>
        <v/>
      </c>
      <c r="O14017" s="2" t="str">
        <f t="shared" si="656"/>
        <v/>
      </c>
    </row>
    <row r="14018" spans="1:15" x14ac:dyDescent="0.25">
      <c r="A14018">
        <v>14017</v>
      </c>
      <c r="B14018">
        <v>2</v>
      </c>
      <c r="C14018" s="1">
        <v>19519</v>
      </c>
      <c r="D14018">
        <v>0</v>
      </c>
      <c r="E14018">
        <v>0</v>
      </c>
      <c r="F14018" t="s">
        <v>13</v>
      </c>
      <c r="G14018" s="1">
        <v>38715</v>
      </c>
      <c r="H14018">
        <v>2</v>
      </c>
      <c r="J14018">
        <v>10</v>
      </c>
      <c r="K14018">
        <v>12149</v>
      </c>
      <c r="L14018" s="1">
        <v>366</v>
      </c>
      <c r="M14018" s="2">
        <f t="shared" si="654"/>
        <v>52.555555555555557</v>
      </c>
      <c r="N14018" s="2" t="str">
        <f t="shared" si="655"/>
        <v/>
      </c>
      <c r="O14018" s="2" t="str">
        <f t="shared" si="656"/>
        <v/>
      </c>
    </row>
    <row r="14019" spans="1:15" x14ac:dyDescent="0.25">
      <c r="A14019">
        <v>14018</v>
      </c>
      <c r="B14019">
        <v>2</v>
      </c>
      <c r="C14019" s="1">
        <v>34201</v>
      </c>
      <c r="D14019">
        <v>0</v>
      </c>
      <c r="E14019">
        <v>0</v>
      </c>
      <c r="F14019" t="s">
        <v>20</v>
      </c>
      <c r="G14019" s="1">
        <v>38716</v>
      </c>
      <c r="H14019">
        <v>2</v>
      </c>
      <c r="J14019">
        <v>21</v>
      </c>
      <c r="K14019">
        <v>10107</v>
      </c>
      <c r="L14019" s="1">
        <v>366</v>
      </c>
      <c r="M14019" s="2">
        <f t="shared" si="654"/>
        <v>12.361111111111111</v>
      </c>
      <c r="N14019" s="2" t="str">
        <f t="shared" si="655"/>
        <v/>
      </c>
      <c r="O14019" s="2" t="str">
        <f t="shared" si="656"/>
        <v/>
      </c>
    </row>
    <row r="14020" spans="1:15" x14ac:dyDescent="0.25">
      <c r="A14020">
        <v>14019</v>
      </c>
      <c r="B14020">
        <v>2</v>
      </c>
      <c r="C14020" s="1">
        <v>32795</v>
      </c>
      <c r="D14020">
        <v>0</v>
      </c>
      <c r="E14020">
        <v>0</v>
      </c>
      <c r="F14020" t="s">
        <v>20</v>
      </c>
      <c r="G14020" s="1">
        <v>38719</v>
      </c>
      <c r="H14020">
        <v>2</v>
      </c>
      <c r="J14020">
        <v>21</v>
      </c>
      <c r="K14020">
        <v>10107</v>
      </c>
      <c r="L14020" s="1">
        <v>366</v>
      </c>
      <c r="M14020" s="2">
        <f t="shared" si="654"/>
        <v>16.216666666666665</v>
      </c>
      <c r="N14020" s="2" t="str">
        <f t="shared" si="655"/>
        <v/>
      </c>
      <c r="O14020" s="2" t="str">
        <f t="shared" si="656"/>
        <v/>
      </c>
    </row>
    <row r="14021" spans="1:15" x14ac:dyDescent="0.25">
      <c r="A14021">
        <v>14020</v>
      </c>
      <c r="B14021">
        <v>2</v>
      </c>
      <c r="C14021" s="1">
        <v>29032</v>
      </c>
      <c r="D14021">
        <v>0</v>
      </c>
      <c r="E14021">
        <v>0</v>
      </c>
      <c r="F14021" t="s">
        <v>14</v>
      </c>
      <c r="G14021" s="1">
        <v>38719</v>
      </c>
      <c r="H14021">
        <v>2</v>
      </c>
      <c r="J14021">
        <v>10</v>
      </c>
      <c r="K14021">
        <v>10107</v>
      </c>
      <c r="L14021" s="1">
        <v>366</v>
      </c>
      <c r="M14021" s="2">
        <f t="shared" ref="M14021:M14084" si="657">DAYS360(C14021,G14021,TRUE)/360</f>
        <v>26.516666666666666</v>
      </c>
      <c r="N14021" s="2" t="str">
        <f t="shared" ref="N14021:N14084" si="658">IF(DAYS360(C14021,L14021)/360&gt;0,DAYS360(C14021,L14021)/360,"")</f>
        <v/>
      </c>
      <c r="O14021" s="2" t="str">
        <f t="shared" ref="O14021:O14084" si="659">IF(N14021="","",N14021-M14021)</f>
        <v/>
      </c>
    </row>
    <row r="14022" spans="1:15" x14ac:dyDescent="0.25">
      <c r="A14022">
        <v>14021</v>
      </c>
      <c r="B14022">
        <v>2</v>
      </c>
      <c r="C14022" s="1">
        <v>28019</v>
      </c>
      <c r="D14022">
        <v>0</v>
      </c>
      <c r="E14022">
        <v>0</v>
      </c>
      <c r="F14022" t="s">
        <v>29</v>
      </c>
      <c r="G14022" s="1">
        <v>38721</v>
      </c>
      <c r="H14022">
        <v>2</v>
      </c>
      <c r="J14022">
        <v>10</v>
      </c>
      <c r="K14022">
        <v>11907</v>
      </c>
      <c r="L14022" s="1">
        <v>366</v>
      </c>
      <c r="M14022" s="2">
        <f t="shared" si="657"/>
        <v>29.3</v>
      </c>
      <c r="N14022" s="2" t="str">
        <f t="shared" si="658"/>
        <v/>
      </c>
      <c r="O14022" s="2" t="str">
        <f t="shared" si="659"/>
        <v/>
      </c>
    </row>
    <row r="14023" spans="1:15" x14ac:dyDescent="0.25">
      <c r="A14023">
        <v>14022</v>
      </c>
      <c r="B14023">
        <v>2</v>
      </c>
      <c r="C14023" s="1">
        <v>24146</v>
      </c>
      <c r="D14023">
        <v>0</v>
      </c>
      <c r="E14023">
        <v>0</v>
      </c>
      <c r="F14023" t="s">
        <v>20</v>
      </c>
      <c r="G14023" s="1">
        <v>38722</v>
      </c>
      <c r="H14023">
        <v>2</v>
      </c>
      <c r="J14023">
        <v>10</v>
      </c>
      <c r="K14023">
        <v>15707</v>
      </c>
      <c r="L14023" s="1">
        <v>366</v>
      </c>
      <c r="M14023" s="2">
        <f t="shared" si="657"/>
        <v>39.908333333333331</v>
      </c>
      <c r="N14023" s="2" t="str">
        <f t="shared" si="658"/>
        <v/>
      </c>
      <c r="O14023" s="2" t="str">
        <f t="shared" si="659"/>
        <v/>
      </c>
    </row>
    <row r="14024" spans="1:15" x14ac:dyDescent="0.25">
      <c r="A14024">
        <v>14023</v>
      </c>
      <c r="B14024">
        <v>4</v>
      </c>
      <c r="C14024" s="1">
        <v>24865</v>
      </c>
      <c r="D14024">
        <v>0</v>
      </c>
      <c r="E14024">
        <v>0</v>
      </c>
      <c r="F14024" t="s">
        <v>20</v>
      </c>
      <c r="G14024" s="1">
        <v>38722</v>
      </c>
      <c r="H14024">
        <v>2</v>
      </c>
      <c r="J14024">
        <v>10</v>
      </c>
      <c r="K14024">
        <v>10907</v>
      </c>
      <c r="L14024" s="1">
        <v>366</v>
      </c>
      <c r="M14024" s="2">
        <f t="shared" si="657"/>
        <v>37.93611111111111</v>
      </c>
      <c r="N14024" s="2" t="str">
        <f t="shared" si="658"/>
        <v/>
      </c>
      <c r="O14024" s="2" t="str">
        <f t="shared" si="659"/>
        <v/>
      </c>
    </row>
    <row r="14025" spans="1:15" x14ac:dyDescent="0.25">
      <c r="A14025">
        <v>14024</v>
      </c>
      <c r="B14025">
        <v>2</v>
      </c>
      <c r="C14025" s="1">
        <v>23518</v>
      </c>
      <c r="D14025">
        <v>0</v>
      </c>
      <c r="E14025">
        <v>0</v>
      </c>
      <c r="F14025" t="s">
        <v>14</v>
      </c>
      <c r="G14025" s="1">
        <v>38722</v>
      </c>
      <c r="H14025">
        <v>2</v>
      </c>
      <c r="J14025">
        <v>10</v>
      </c>
      <c r="K14025">
        <v>18707</v>
      </c>
      <c r="L14025" s="1">
        <v>366</v>
      </c>
      <c r="M14025" s="2">
        <f t="shared" si="657"/>
        <v>41.62222222222222</v>
      </c>
      <c r="N14025" s="2" t="str">
        <f t="shared" si="658"/>
        <v/>
      </c>
      <c r="O14025" s="2" t="str">
        <f t="shared" si="659"/>
        <v/>
      </c>
    </row>
    <row r="14026" spans="1:15" x14ac:dyDescent="0.25">
      <c r="A14026">
        <v>14025</v>
      </c>
      <c r="B14026">
        <v>4</v>
      </c>
      <c r="C14026" s="1">
        <v>29145</v>
      </c>
      <c r="D14026">
        <v>0</v>
      </c>
      <c r="E14026">
        <v>0</v>
      </c>
      <c r="F14026" t="s">
        <v>20</v>
      </c>
      <c r="G14026" s="1">
        <v>38722</v>
      </c>
      <c r="H14026">
        <v>2</v>
      </c>
      <c r="J14026">
        <v>10</v>
      </c>
      <c r="K14026">
        <v>10807</v>
      </c>
      <c r="L14026" s="1">
        <v>366</v>
      </c>
      <c r="M14026" s="2">
        <f t="shared" si="657"/>
        <v>26.216666666666665</v>
      </c>
      <c r="N14026" s="2" t="str">
        <f t="shared" si="658"/>
        <v/>
      </c>
      <c r="O14026" s="2" t="str">
        <f t="shared" si="659"/>
        <v/>
      </c>
    </row>
    <row r="14027" spans="1:15" x14ac:dyDescent="0.25">
      <c r="A14027">
        <v>14026</v>
      </c>
      <c r="B14027">
        <v>2</v>
      </c>
      <c r="C14027" s="1">
        <v>36608</v>
      </c>
      <c r="D14027">
        <v>0</v>
      </c>
      <c r="E14027">
        <v>0</v>
      </c>
      <c r="F14027" t="s">
        <v>20</v>
      </c>
      <c r="G14027" s="1">
        <v>38723</v>
      </c>
      <c r="H14027">
        <v>2</v>
      </c>
      <c r="J14027">
        <v>21</v>
      </c>
      <c r="K14027">
        <v>10107</v>
      </c>
      <c r="L14027" s="1">
        <v>366</v>
      </c>
      <c r="M14027" s="2">
        <f t="shared" si="657"/>
        <v>5.7861111111111114</v>
      </c>
      <c r="N14027" s="2" t="str">
        <f t="shared" si="658"/>
        <v/>
      </c>
      <c r="O14027" s="2" t="str">
        <f t="shared" si="659"/>
        <v/>
      </c>
    </row>
    <row r="14028" spans="1:15" x14ac:dyDescent="0.25">
      <c r="A14028">
        <v>14027</v>
      </c>
      <c r="B14028">
        <v>4</v>
      </c>
      <c r="C14028" s="1">
        <v>26839</v>
      </c>
      <c r="D14028">
        <v>1952</v>
      </c>
      <c r="E14028">
        <v>1</v>
      </c>
      <c r="F14028" t="s">
        <v>20</v>
      </c>
      <c r="G14028" s="1">
        <v>38723</v>
      </c>
      <c r="H14028">
        <v>2</v>
      </c>
      <c r="J14028">
        <v>10</v>
      </c>
      <c r="K14028">
        <v>12149</v>
      </c>
      <c r="L14028" s="1">
        <v>366</v>
      </c>
      <c r="M14028" s="2">
        <f t="shared" si="657"/>
        <v>32.533333333333331</v>
      </c>
      <c r="N14028" s="2" t="str">
        <f t="shared" si="658"/>
        <v/>
      </c>
      <c r="O14028" s="2" t="str">
        <f t="shared" si="659"/>
        <v/>
      </c>
    </row>
    <row r="14029" spans="1:15" x14ac:dyDescent="0.25">
      <c r="A14029">
        <v>14028</v>
      </c>
      <c r="B14029">
        <v>2</v>
      </c>
      <c r="C14029" s="1">
        <v>30006</v>
      </c>
      <c r="D14029">
        <v>0</v>
      </c>
      <c r="E14029">
        <v>0</v>
      </c>
      <c r="F14029" t="s">
        <v>20</v>
      </c>
      <c r="G14029" s="1">
        <v>38726</v>
      </c>
      <c r="H14029">
        <v>2</v>
      </c>
      <c r="J14029">
        <v>10</v>
      </c>
      <c r="K14029">
        <v>10107</v>
      </c>
      <c r="L14029" s="1">
        <v>366</v>
      </c>
      <c r="M14029" s="2">
        <f t="shared" si="657"/>
        <v>23.875</v>
      </c>
      <c r="N14029" s="2" t="str">
        <f t="shared" si="658"/>
        <v/>
      </c>
      <c r="O14029" s="2" t="str">
        <f t="shared" si="659"/>
        <v/>
      </c>
    </row>
    <row r="14030" spans="1:15" x14ac:dyDescent="0.25">
      <c r="A14030">
        <v>14029</v>
      </c>
      <c r="B14030">
        <v>2</v>
      </c>
      <c r="C14030" s="1">
        <v>26618</v>
      </c>
      <c r="D14030">
        <v>1620</v>
      </c>
      <c r="E14030">
        <v>0</v>
      </c>
      <c r="F14030" t="s">
        <v>29</v>
      </c>
      <c r="G14030" s="1">
        <v>38726</v>
      </c>
      <c r="H14030">
        <v>2</v>
      </c>
      <c r="J14030">
        <v>10</v>
      </c>
      <c r="K14030">
        <v>17807</v>
      </c>
      <c r="L14030" s="1">
        <v>366</v>
      </c>
      <c r="M14030" s="2">
        <f t="shared" si="657"/>
        <v>33.15</v>
      </c>
      <c r="N14030" s="2" t="str">
        <f t="shared" si="658"/>
        <v/>
      </c>
      <c r="O14030" s="2" t="str">
        <f t="shared" si="659"/>
        <v/>
      </c>
    </row>
    <row r="14031" spans="1:15" x14ac:dyDescent="0.25">
      <c r="A14031">
        <v>14030</v>
      </c>
      <c r="B14031">
        <v>2</v>
      </c>
      <c r="C14031" s="1">
        <v>19563</v>
      </c>
      <c r="D14031">
        <v>0</v>
      </c>
      <c r="E14031">
        <v>0</v>
      </c>
      <c r="F14031" t="s">
        <v>13</v>
      </c>
      <c r="G14031" s="1">
        <v>38726</v>
      </c>
      <c r="H14031">
        <v>2</v>
      </c>
      <c r="J14031">
        <v>10</v>
      </c>
      <c r="K14031">
        <v>17807</v>
      </c>
      <c r="L14031" s="1">
        <v>366</v>
      </c>
      <c r="M14031" s="2">
        <f t="shared" si="657"/>
        <v>52.461111111111109</v>
      </c>
      <c r="N14031" s="2" t="str">
        <f t="shared" si="658"/>
        <v/>
      </c>
      <c r="O14031" s="2" t="str">
        <f t="shared" si="659"/>
        <v/>
      </c>
    </row>
    <row r="14032" spans="1:15" x14ac:dyDescent="0.25">
      <c r="A14032">
        <v>14031</v>
      </c>
      <c r="B14032">
        <v>3</v>
      </c>
      <c r="C14032" s="1">
        <v>27093</v>
      </c>
      <c r="D14032">
        <v>841</v>
      </c>
      <c r="E14032">
        <v>1</v>
      </c>
      <c r="F14032" t="s">
        <v>14</v>
      </c>
      <c r="G14032" s="1">
        <v>38726</v>
      </c>
      <c r="H14032">
        <v>2</v>
      </c>
      <c r="J14032">
        <v>10</v>
      </c>
      <c r="K14032">
        <v>10807</v>
      </c>
      <c r="L14032" s="1">
        <v>366</v>
      </c>
      <c r="M14032" s="2">
        <f t="shared" si="657"/>
        <v>31.844444444444445</v>
      </c>
      <c r="N14032" s="2" t="str">
        <f t="shared" si="658"/>
        <v/>
      </c>
      <c r="O14032" s="2" t="str">
        <f t="shared" si="659"/>
        <v/>
      </c>
    </row>
    <row r="14033" spans="1:15" x14ac:dyDescent="0.25">
      <c r="A14033">
        <v>14032</v>
      </c>
      <c r="B14033">
        <v>4</v>
      </c>
      <c r="C14033" s="1">
        <v>28523</v>
      </c>
      <c r="D14033">
        <v>0</v>
      </c>
      <c r="E14033">
        <v>0</v>
      </c>
      <c r="F14033" t="s">
        <v>20</v>
      </c>
      <c r="G14033" s="1">
        <v>38727</v>
      </c>
      <c r="H14033">
        <v>2</v>
      </c>
      <c r="J14033">
        <v>10</v>
      </c>
      <c r="K14033">
        <v>10307</v>
      </c>
      <c r="L14033" s="1">
        <v>366</v>
      </c>
      <c r="M14033" s="2">
        <f t="shared" si="657"/>
        <v>27.93888888888889</v>
      </c>
      <c r="N14033" s="2" t="str">
        <f t="shared" si="658"/>
        <v/>
      </c>
      <c r="O14033" s="2" t="str">
        <f t="shared" si="659"/>
        <v/>
      </c>
    </row>
    <row r="14034" spans="1:15" x14ac:dyDescent="0.25">
      <c r="A14034">
        <v>14033</v>
      </c>
      <c r="B14034">
        <v>3</v>
      </c>
      <c r="C14034" s="1">
        <v>25969</v>
      </c>
      <c r="D14034">
        <v>0</v>
      </c>
      <c r="E14034">
        <v>0</v>
      </c>
      <c r="F14034" t="s">
        <v>20</v>
      </c>
      <c r="G14034" s="1">
        <v>38728</v>
      </c>
      <c r="H14034">
        <v>2</v>
      </c>
      <c r="J14034">
        <v>10</v>
      </c>
      <c r="K14034">
        <v>13907</v>
      </c>
      <c r="L14034" s="1">
        <v>366</v>
      </c>
      <c r="M14034" s="2">
        <f t="shared" si="657"/>
        <v>34.93333333333333</v>
      </c>
      <c r="N14034" s="2" t="str">
        <f t="shared" si="658"/>
        <v/>
      </c>
      <c r="O14034" s="2" t="str">
        <f t="shared" si="659"/>
        <v/>
      </c>
    </row>
    <row r="14035" spans="1:15" x14ac:dyDescent="0.25">
      <c r="A14035">
        <v>14034</v>
      </c>
      <c r="B14035">
        <v>3</v>
      </c>
      <c r="C14035" s="1">
        <v>21738</v>
      </c>
      <c r="D14035">
        <v>0</v>
      </c>
      <c r="E14035">
        <v>0</v>
      </c>
      <c r="F14035" t="s">
        <v>13</v>
      </c>
      <c r="G14035" s="1">
        <v>38728</v>
      </c>
      <c r="H14035">
        <v>0</v>
      </c>
      <c r="J14035">
        <v>21</v>
      </c>
      <c r="K14035">
        <v>88882</v>
      </c>
      <c r="L14035" s="1">
        <v>366</v>
      </c>
      <c r="M14035" s="2">
        <f t="shared" si="657"/>
        <v>46.511111111111113</v>
      </c>
      <c r="N14035" s="2" t="str">
        <f t="shared" si="658"/>
        <v/>
      </c>
      <c r="O14035" s="2" t="str">
        <f t="shared" si="659"/>
        <v/>
      </c>
    </row>
    <row r="14036" spans="1:15" x14ac:dyDescent="0.25">
      <c r="A14036">
        <v>14035</v>
      </c>
      <c r="B14036">
        <v>2</v>
      </c>
      <c r="C14036" s="1">
        <v>28016</v>
      </c>
      <c r="D14036">
        <v>0</v>
      </c>
      <c r="E14036">
        <v>0</v>
      </c>
      <c r="F14036" t="s">
        <v>26</v>
      </c>
      <c r="G14036" s="1">
        <v>38729</v>
      </c>
      <c r="H14036">
        <v>0</v>
      </c>
      <c r="J14036">
        <v>21</v>
      </c>
      <c r="K14036">
        <v>88881</v>
      </c>
      <c r="L14036" s="1">
        <v>366</v>
      </c>
      <c r="M14036" s="2">
        <f t="shared" si="657"/>
        <v>29.330555555555556</v>
      </c>
      <c r="N14036" s="2" t="str">
        <f t="shared" si="658"/>
        <v/>
      </c>
      <c r="O14036" s="2" t="str">
        <f t="shared" si="659"/>
        <v/>
      </c>
    </row>
    <row r="14037" spans="1:15" x14ac:dyDescent="0.25">
      <c r="A14037">
        <v>14036</v>
      </c>
      <c r="B14037">
        <v>2</v>
      </c>
      <c r="C14037" s="1">
        <v>32549</v>
      </c>
      <c r="D14037">
        <v>0</v>
      </c>
      <c r="E14037">
        <v>0</v>
      </c>
      <c r="F14037" t="s">
        <v>20</v>
      </c>
      <c r="G14037" s="1">
        <v>38729</v>
      </c>
      <c r="H14037">
        <v>2</v>
      </c>
      <c r="J14037">
        <v>21</v>
      </c>
      <c r="K14037">
        <v>10107</v>
      </c>
      <c r="L14037" s="1">
        <v>366</v>
      </c>
      <c r="M14037" s="2">
        <f t="shared" si="657"/>
        <v>16.922222222222221</v>
      </c>
      <c r="N14037" s="2" t="str">
        <f t="shared" si="658"/>
        <v/>
      </c>
      <c r="O14037" s="2" t="str">
        <f t="shared" si="659"/>
        <v/>
      </c>
    </row>
    <row r="14038" spans="1:15" x14ac:dyDescent="0.25">
      <c r="A14038">
        <v>14037</v>
      </c>
      <c r="B14038">
        <v>2</v>
      </c>
      <c r="C14038" s="1">
        <v>21852</v>
      </c>
      <c r="D14038">
        <v>0</v>
      </c>
      <c r="E14038">
        <v>0</v>
      </c>
      <c r="F14038" t="s">
        <v>13</v>
      </c>
      <c r="G14038" s="1">
        <v>38729</v>
      </c>
      <c r="H14038">
        <v>0</v>
      </c>
      <c r="J14038">
        <v>25</v>
      </c>
      <c r="K14038">
        <v>88882</v>
      </c>
      <c r="L14038" s="1">
        <v>366</v>
      </c>
      <c r="M14038" s="2">
        <f t="shared" si="657"/>
        <v>46.202777777777776</v>
      </c>
      <c r="N14038" s="2" t="str">
        <f t="shared" si="658"/>
        <v/>
      </c>
      <c r="O14038" s="2" t="str">
        <f t="shared" si="659"/>
        <v/>
      </c>
    </row>
    <row r="14039" spans="1:15" x14ac:dyDescent="0.25">
      <c r="A14039">
        <v>14038</v>
      </c>
      <c r="B14039">
        <v>3</v>
      </c>
      <c r="C14039" s="1">
        <v>19725</v>
      </c>
      <c r="D14039">
        <v>0</v>
      </c>
      <c r="E14039">
        <v>0</v>
      </c>
      <c r="F14039" t="s">
        <v>13</v>
      </c>
      <c r="G14039" s="1">
        <v>38729</v>
      </c>
      <c r="H14039">
        <v>0</v>
      </c>
      <c r="J14039">
        <v>25</v>
      </c>
      <c r="K14039">
        <v>88882</v>
      </c>
      <c r="L14039" s="1">
        <v>366</v>
      </c>
      <c r="M14039" s="2">
        <f t="shared" si="657"/>
        <v>52.030555555555559</v>
      </c>
      <c r="N14039" s="2" t="str">
        <f t="shared" si="658"/>
        <v/>
      </c>
      <c r="O14039" s="2" t="str">
        <f t="shared" si="659"/>
        <v/>
      </c>
    </row>
    <row r="14040" spans="1:15" x14ac:dyDescent="0.25">
      <c r="A14040">
        <v>14039</v>
      </c>
      <c r="B14040">
        <v>2</v>
      </c>
      <c r="C14040" s="1">
        <v>27628</v>
      </c>
      <c r="D14040">
        <v>1380</v>
      </c>
      <c r="E14040">
        <v>2</v>
      </c>
      <c r="F14040" t="s">
        <v>14</v>
      </c>
      <c r="G14040" s="1">
        <v>38730</v>
      </c>
      <c r="H14040">
        <v>2</v>
      </c>
      <c r="J14040">
        <v>10</v>
      </c>
      <c r="K14040">
        <v>10107</v>
      </c>
      <c r="L14040" s="1">
        <v>366</v>
      </c>
      <c r="M14040" s="2">
        <f t="shared" si="657"/>
        <v>30.391666666666666</v>
      </c>
      <c r="N14040" s="2" t="str">
        <f t="shared" si="658"/>
        <v/>
      </c>
      <c r="O14040" s="2" t="str">
        <f t="shared" si="659"/>
        <v/>
      </c>
    </row>
    <row r="14041" spans="1:15" x14ac:dyDescent="0.25">
      <c r="A14041">
        <v>14040</v>
      </c>
      <c r="B14041">
        <v>4</v>
      </c>
      <c r="C14041" s="1">
        <v>32930</v>
      </c>
      <c r="D14041">
        <v>0</v>
      </c>
      <c r="E14041">
        <v>0</v>
      </c>
      <c r="F14041" t="s">
        <v>20</v>
      </c>
      <c r="G14041" s="1">
        <v>38730</v>
      </c>
      <c r="H14041">
        <v>2</v>
      </c>
      <c r="J14041">
        <v>21</v>
      </c>
      <c r="K14041">
        <v>10107</v>
      </c>
      <c r="L14041" s="1">
        <v>366</v>
      </c>
      <c r="M14041" s="2">
        <f t="shared" si="657"/>
        <v>15.880555555555556</v>
      </c>
      <c r="N14041" s="2" t="str">
        <f t="shared" si="658"/>
        <v/>
      </c>
      <c r="O14041" s="2" t="str">
        <f t="shared" si="659"/>
        <v/>
      </c>
    </row>
    <row r="14042" spans="1:15" x14ac:dyDescent="0.25">
      <c r="A14042">
        <v>14041</v>
      </c>
      <c r="B14042">
        <v>2</v>
      </c>
      <c r="C14042" s="1">
        <v>27361</v>
      </c>
      <c r="D14042">
        <v>0</v>
      </c>
      <c r="E14042">
        <v>0</v>
      </c>
      <c r="F14042" t="s">
        <v>14</v>
      </c>
      <c r="G14042" s="1">
        <v>38730</v>
      </c>
      <c r="H14042">
        <v>2</v>
      </c>
      <c r="J14042">
        <v>10</v>
      </c>
      <c r="K14042">
        <v>16807</v>
      </c>
      <c r="L14042" s="1">
        <v>366</v>
      </c>
      <c r="M14042" s="2">
        <f t="shared" si="657"/>
        <v>31.125</v>
      </c>
      <c r="N14042" s="2" t="str">
        <f t="shared" si="658"/>
        <v/>
      </c>
      <c r="O14042" s="2" t="str">
        <f t="shared" si="659"/>
        <v/>
      </c>
    </row>
    <row r="14043" spans="1:15" x14ac:dyDescent="0.25">
      <c r="A14043">
        <v>14042</v>
      </c>
      <c r="B14043">
        <v>2</v>
      </c>
      <c r="C14043" s="1">
        <v>28495</v>
      </c>
      <c r="D14043">
        <v>0</v>
      </c>
      <c r="E14043">
        <v>1</v>
      </c>
      <c r="F14043" t="s">
        <v>26</v>
      </c>
      <c r="G14043" s="1">
        <v>38733</v>
      </c>
      <c r="H14043">
        <v>0</v>
      </c>
      <c r="J14043">
        <v>21</v>
      </c>
      <c r="K14043">
        <v>88881</v>
      </c>
      <c r="L14043" s="1">
        <v>366</v>
      </c>
      <c r="M14043" s="2">
        <f t="shared" si="657"/>
        <v>28.030555555555555</v>
      </c>
      <c r="N14043" s="2" t="str">
        <f t="shared" si="658"/>
        <v/>
      </c>
      <c r="O14043" s="2" t="str">
        <f t="shared" si="659"/>
        <v/>
      </c>
    </row>
    <row r="14044" spans="1:15" x14ac:dyDescent="0.25">
      <c r="A14044">
        <v>14043</v>
      </c>
      <c r="B14044">
        <v>4</v>
      </c>
      <c r="C14044" s="1">
        <v>29340</v>
      </c>
      <c r="D14044">
        <v>0</v>
      </c>
      <c r="E14044">
        <v>0</v>
      </c>
      <c r="F14044" t="s">
        <v>20</v>
      </c>
      <c r="G14044" s="1">
        <v>38733</v>
      </c>
      <c r="H14044">
        <v>2</v>
      </c>
      <c r="J14044">
        <v>10</v>
      </c>
      <c r="K14044">
        <v>18707</v>
      </c>
      <c r="L14044" s="1">
        <v>366</v>
      </c>
      <c r="M14044" s="2">
        <f t="shared" si="657"/>
        <v>25.713888888888889</v>
      </c>
      <c r="N14044" s="2" t="str">
        <f t="shared" si="658"/>
        <v/>
      </c>
      <c r="O14044" s="2" t="str">
        <f t="shared" si="659"/>
        <v/>
      </c>
    </row>
    <row r="14045" spans="1:15" x14ac:dyDescent="0.25">
      <c r="A14045">
        <v>14044</v>
      </c>
      <c r="B14045">
        <v>4</v>
      </c>
      <c r="C14045" s="1">
        <v>25078</v>
      </c>
      <c r="D14045">
        <v>0</v>
      </c>
      <c r="E14045">
        <v>0</v>
      </c>
      <c r="F14045" t="s">
        <v>20</v>
      </c>
      <c r="G14045" s="1">
        <v>38733</v>
      </c>
      <c r="H14045">
        <v>0</v>
      </c>
      <c r="J14045">
        <v>23</v>
      </c>
      <c r="K14045">
        <v>88883</v>
      </c>
      <c r="L14045" s="1">
        <v>366</v>
      </c>
      <c r="M14045" s="2">
        <f t="shared" si="657"/>
        <v>37.383333333333333</v>
      </c>
      <c r="N14045" s="2" t="str">
        <f t="shared" si="658"/>
        <v/>
      </c>
      <c r="O14045" s="2" t="str">
        <f t="shared" si="659"/>
        <v/>
      </c>
    </row>
    <row r="14046" spans="1:15" x14ac:dyDescent="0.25">
      <c r="A14046">
        <v>14045</v>
      </c>
      <c r="B14046">
        <v>3</v>
      </c>
      <c r="C14046" s="1">
        <v>26973</v>
      </c>
      <c r="D14046">
        <v>0</v>
      </c>
      <c r="E14046">
        <v>0</v>
      </c>
      <c r="F14046" t="s">
        <v>13</v>
      </c>
      <c r="G14046" s="1">
        <v>38734</v>
      </c>
      <c r="H14046">
        <v>0</v>
      </c>
      <c r="J14046">
        <v>23</v>
      </c>
      <c r="K14046">
        <v>88883</v>
      </c>
      <c r="L14046" s="1">
        <v>366</v>
      </c>
      <c r="M14046" s="2">
        <f t="shared" si="657"/>
        <v>32.200000000000003</v>
      </c>
      <c r="N14046" s="2" t="str">
        <f t="shared" si="658"/>
        <v/>
      </c>
      <c r="O14046" s="2" t="str">
        <f t="shared" si="659"/>
        <v/>
      </c>
    </row>
    <row r="14047" spans="1:15" x14ac:dyDescent="0.25">
      <c r="A14047">
        <v>14046</v>
      </c>
      <c r="B14047">
        <v>3</v>
      </c>
      <c r="C14047" s="1">
        <v>21767</v>
      </c>
      <c r="D14047">
        <v>0</v>
      </c>
      <c r="E14047">
        <v>0</v>
      </c>
      <c r="F14047" t="s">
        <v>13</v>
      </c>
      <c r="G14047" s="1">
        <v>38734</v>
      </c>
      <c r="H14047">
        <v>0</v>
      </c>
      <c r="J14047">
        <v>25</v>
      </c>
      <c r="K14047">
        <v>88882</v>
      </c>
      <c r="L14047" s="1">
        <v>366</v>
      </c>
      <c r="M14047" s="2">
        <f t="shared" si="657"/>
        <v>46.45</v>
      </c>
      <c r="N14047" s="2" t="str">
        <f t="shared" si="658"/>
        <v/>
      </c>
      <c r="O14047" s="2" t="str">
        <f t="shared" si="659"/>
        <v/>
      </c>
    </row>
    <row r="14048" spans="1:15" x14ac:dyDescent="0.25">
      <c r="A14048">
        <v>14047</v>
      </c>
      <c r="B14048">
        <v>4</v>
      </c>
      <c r="C14048" s="1">
        <v>25145</v>
      </c>
      <c r="D14048">
        <v>0</v>
      </c>
      <c r="E14048">
        <v>0</v>
      </c>
      <c r="F14048" t="s">
        <v>20</v>
      </c>
      <c r="G14048" s="1">
        <v>38735</v>
      </c>
      <c r="H14048">
        <v>2</v>
      </c>
      <c r="J14048">
        <v>10</v>
      </c>
      <c r="K14048">
        <v>10207</v>
      </c>
      <c r="L14048" s="1">
        <v>366</v>
      </c>
      <c r="M14048" s="2">
        <f t="shared" si="657"/>
        <v>37.208333333333336</v>
      </c>
      <c r="N14048" s="2" t="str">
        <f t="shared" si="658"/>
        <v/>
      </c>
      <c r="O14048" s="2" t="str">
        <f t="shared" si="659"/>
        <v/>
      </c>
    </row>
    <row r="14049" spans="1:15" x14ac:dyDescent="0.25">
      <c r="A14049">
        <v>14048</v>
      </c>
      <c r="B14049">
        <v>4</v>
      </c>
      <c r="C14049" s="1">
        <v>27145</v>
      </c>
      <c r="D14049">
        <v>0</v>
      </c>
      <c r="E14049">
        <v>0</v>
      </c>
      <c r="F14049" t="s">
        <v>20</v>
      </c>
      <c r="G14049" s="1">
        <v>38735</v>
      </c>
      <c r="H14049">
        <v>0</v>
      </c>
      <c r="J14049">
        <v>25</v>
      </c>
      <c r="K14049">
        <v>88882</v>
      </c>
      <c r="L14049" s="1">
        <v>366</v>
      </c>
      <c r="M14049" s="2">
        <f t="shared" si="657"/>
        <v>31.727777777777778</v>
      </c>
      <c r="N14049" s="2" t="str">
        <f t="shared" si="658"/>
        <v/>
      </c>
      <c r="O14049" s="2" t="str">
        <f t="shared" si="659"/>
        <v/>
      </c>
    </row>
    <row r="14050" spans="1:15" x14ac:dyDescent="0.25">
      <c r="A14050">
        <v>14049</v>
      </c>
      <c r="B14050">
        <v>2</v>
      </c>
      <c r="C14050" s="1">
        <v>15713</v>
      </c>
      <c r="D14050">
        <v>0</v>
      </c>
      <c r="E14050">
        <v>0</v>
      </c>
      <c r="F14050" t="s">
        <v>26</v>
      </c>
      <c r="G14050" s="1">
        <v>38736</v>
      </c>
      <c r="H14050">
        <v>0</v>
      </c>
      <c r="J14050">
        <v>21</v>
      </c>
      <c r="K14050">
        <v>88881</v>
      </c>
      <c r="L14050" s="1">
        <v>366</v>
      </c>
      <c r="M14050" s="2">
        <f t="shared" si="657"/>
        <v>63.033333333333331</v>
      </c>
      <c r="N14050" s="2" t="str">
        <f t="shared" si="658"/>
        <v/>
      </c>
      <c r="O14050" s="2" t="str">
        <f t="shared" si="659"/>
        <v/>
      </c>
    </row>
    <row r="14051" spans="1:15" x14ac:dyDescent="0.25">
      <c r="A14051">
        <v>14050</v>
      </c>
      <c r="B14051">
        <v>2</v>
      </c>
      <c r="C14051" s="1">
        <v>23509</v>
      </c>
      <c r="D14051">
        <v>2051</v>
      </c>
      <c r="E14051">
        <v>0</v>
      </c>
      <c r="F14051" t="s">
        <v>20</v>
      </c>
      <c r="G14051" s="1">
        <v>38736</v>
      </c>
      <c r="H14051">
        <v>0</v>
      </c>
      <c r="J14051">
        <v>21</v>
      </c>
      <c r="K14051">
        <v>88882</v>
      </c>
      <c r="L14051" s="1">
        <v>366</v>
      </c>
      <c r="M14051" s="2">
        <f t="shared" si="657"/>
        <v>41.68611111111111</v>
      </c>
      <c r="N14051" s="2" t="str">
        <f t="shared" si="658"/>
        <v/>
      </c>
      <c r="O14051" s="2" t="str">
        <f t="shared" si="659"/>
        <v/>
      </c>
    </row>
    <row r="14052" spans="1:15" x14ac:dyDescent="0.25">
      <c r="A14052">
        <v>14051</v>
      </c>
      <c r="B14052">
        <v>3</v>
      </c>
      <c r="C14052" s="1">
        <v>21776</v>
      </c>
      <c r="D14052">
        <v>1600</v>
      </c>
      <c r="E14052">
        <v>0</v>
      </c>
      <c r="F14052" t="s">
        <v>14</v>
      </c>
      <c r="G14052" s="1">
        <v>38736</v>
      </c>
      <c r="H14052">
        <v>0</v>
      </c>
      <c r="J14052">
        <v>21</v>
      </c>
      <c r="K14052">
        <v>88881</v>
      </c>
      <c r="L14052" s="1">
        <v>366</v>
      </c>
      <c r="M14052" s="2">
        <f t="shared" si="657"/>
        <v>46.430555555555557</v>
      </c>
      <c r="N14052" s="2" t="str">
        <f t="shared" si="658"/>
        <v/>
      </c>
      <c r="O14052" s="2" t="str">
        <f t="shared" si="659"/>
        <v/>
      </c>
    </row>
    <row r="14053" spans="1:15" x14ac:dyDescent="0.25">
      <c r="A14053">
        <v>14052</v>
      </c>
      <c r="B14053">
        <v>2</v>
      </c>
      <c r="C14053" s="1">
        <v>15981</v>
      </c>
      <c r="D14053">
        <v>0</v>
      </c>
      <c r="E14053">
        <v>0</v>
      </c>
      <c r="F14053" t="s">
        <v>14</v>
      </c>
      <c r="G14053" s="1">
        <v>38737</v>
      </c>
      <c r="H14053">
        <v>2</v>
      </c>
      <c r="J14053">
        <v>10</v>
      </c>
      <c r="K14053">
        <v>13607</v>
      </c>
      <c r="L14053" s="1">
        <v>366</v>
      </c>
      <c r="M14053" s="2">
        <f t="shared" si="657"/>
        <v>62.3</v>
      </c>
      <c r="N14053" s="2" t="str">
        <f t="shared" si="658"/>
        <v/>
      </c>
      <c r="O14053" s="2" t="str">
        <f t="shared" si="659"/>
        <v/>
      </c>
    </row>
    <row r="14054" spans="1:15" x14ac:dyDescent="0.25">
      <c r="A14054">
        <v>14053</v>
      </c>
      <c r="B14054">
        <v>2</v>
      </c>
      <c r="C14054" s="1">
        <v>38075</v>
      </c>
      <c r="D14054">
        <v>0</v>
      </c>
      <c r="E14054">
        <v>0</v>
      </c>
      <c r="F14054" t="s">
        <v>20</v>
      </c>
      <c r="G14054" s="1">
        <v>38740</v>
      </c>
      <c r="H14054">
        <v>2</v>
      </c>
      <c r="J14054">
        <v>21</v>
      </c>
      <c r="K14054">
        <v>10107</v>
      </c>
      <c r="L14054" s="1">
        <v>366</v>
      </c>
      <c r="M14054" s="2">
        <f t="shared" si="657"/>
        <v>1.8166666666666667</v>
      </c>
      <c r="N14054" s="2" t="str">
        <f t="shared" si="658"/>
        <v/>
      </c>
      <c r="O14054" s="2" t="str">
        <f t="shared" si="659"/>
        <v/>
      </c>
    </row>
    <row r="14055" spans="1:15" x14ac:dyDescent="0.25">
      <c r="A14055">
        <v>14054</v>
      </c>
      <c r="B14055">
        <v>4</v>
      </c>
      <c r="C14055" s="1">
        <v>26442</v>
      </c>
      <c r="D14055">
        <v>0</v>
      </c>
      <c r="E14055">
        <v>0</v>
      </c>
      <c r="F14055" t="s">
        <v>20</v>
      </c>
      <c r="G14055" s="1">
        <v>38740</v>
      </c>
      <c r="H14055">
        <v>2</v>
      </c>
      <c r="J14055">
        <v>10</v>
      </c>
      <c r="K14055">
        <v>16607</v>
      </c>
      <c r="L14055" s="1">
        <v>366</v>
      </c>
      <c r="M14055" s="2">
        <f t="shared" si="657"/>
        <v>33.666666666666664</v>
      </c>
      <c r="N14055" s="2" t="str">
        <f t="shared" si="658"/>
        <v/>
      </c>
      <c r="O14055" s="2" t="str">
        <f t="shared" si="659"/>
        <v/>
      </c>
    </row>
    <row r="14056" spans="1:15" x14ac:dyDescent="0.25">
      <c r="A14056">
        <v>14055</v>
      </c>
      <c r="B14056">
        <v>2</v>
      </c>
      <c r="C14056" s="1">
        <v>23599</v>
      </c>
      <c r="D14056">
        <v>0</v>
      </c>
      <c r="E14056">
        <v>0</v>
      </c>
      <c r="F14056" t="s">
        <v>14</v>
      </c>
      <c r="G14056" s="1">
        <v>38740</v>
      </c>
      <c r="H14056">
        <v>2</v>
      </c>
      <c r="J14056">
        <v>10</v>
      </c>
      <c r="K14056">
        <v>10507</v>
      </c>
      <c r="L14056" s="1">
        <v>366</v>
      </c>
      <c r="M14056" s="2">
        <f t="shared" si="657"/>
        <v>41.452777777777776</v>
      </c>
      <c r="N14056" s="2" t="str">
        <f t="shared" si="658"/>
        <v/>
      </c>
      <c r="O14056" s="2" t="str">
        <f t="shared" si="659"/>
        <v/>
      </c>
    </row>
    <row r="14057" spans="1:15" x14ac:dyDescent="0.25">
      <c r="A14057">
        <v>14056</v>
      </c>
      <c r="B14057">
        <v>2</v>
      </c>
      <c r="C14057" s="1">
        <v>21043</v>
      </c>
      <c r="D14057">
        <v>0</v>
      </c>
      <c r="E14057">
        <v>0</v>
      </c>
      <c r="F14057" t="s">
        <v>13</v>
      </c>
      <c r="G14057" s="1">
        <v>38740</v>
      </c>
      <c r="H14057">
        <v>0</v>
      </c>
      <c r="J14057">
        <v>25</v>
      </c>
      <c r="K14057">
        <v>88882</v>
      </c>
      <c r="L14057" s="1">
        <v>366</v>
      </c>
      <c r="M14057" s="2">
        <f t="shared" si="657"/>
        <v>48.45</v>
      </c>
      <c r="N14057" s="2" t="str">
        <f t="shared" si="658"/>
        <v/>
      </c>
      <c r="O14057" s="2" t="str">
        <f t="shared" si="659"/>
        <v/>
      </c>
    </row>
    <row r="14058" spans="1:15" x14ac:dyDescent="0.25">
      <c r="A14058">
        <v>14057</v>
      </c>
      <c r="B14058">
        <v>3</v>
      </c>
      <c r="C14058" s="1">
        <v>21684</v>
      </c>
      <c r="D14058">
        <v>0</v>
      </c>
      <c r="E14058">
        <v>0</v>
      </c>
      <c r="F14058" t="s">
        <v>14</v>
      </c>
      <c r="G14058" s="1">
        <v>38741</v>
      </c>
      <c r="H14058">
        <v>2</v>
      </c>
      <c r="J14058">
        <v>10</v>
      </c>
      <c r="K14058">
        <v>10307</v>
      </c>
      <c r="L14058" s="1">
        <v>366</v>
      </c>
      <c r="M14058" s="2">
        <f t="shared" si="657"/>
        <v>46.694444444444443</v>
      </c>
      <c r="N14058" s="2" t="str">
        <f t="shared" si="658"/>
        <v/>
      </c>
      <c r="O14058" s="2" t="str">
        <f t="shared" si="659"/>
        <v/>
      </c>
    </row>
    <row r="14059" spans="1:15" x14ac:dyDescent="0.25">
      <c r="A14059">
        <v>14058</v>
      </c>
      <c r="B14059">
        <v>2</v>
      </c>
      <c r="C14059" s="1">
        <v>26945</v>
      </c>
      <c r="D14059">
        <v>1257</v>
      </c>
      <c r="E14059">
        <v>0</v>
      </c>
      <c r="F14059" t="s">
        <v>26</v>
      </c>
      <c r="G14059" s="1">
        <v>38742</v>
      </c>
      <c r="H14059">
        <v>0</v>
      </c>
      <c r="J14059">
        <v>21</v>
      </c>
      <c r="K14059">
        <v>88881</v>
      </c>
      <c r="L14059" s="1">
        <v>366</v>
      </c>
      <c r="M14059" s="2">
        <f t="shared" si="657"/>
        <v>32.297222222222224</v>
      </c>
      <c r="N14059" s="2" t="str">
        <f t="shared" si="658"/>
        <v/>
      </c>
      <c r="O14059" s="2" t="str">
        <f t="shared" si="659"/>
        <v/>
      </c>
    </row>
    <row r="14060" spans="1:15" x14ac:dyDescent="0.25">
      <c r="A14060">
        <v>14059</v>
      </c>
      <c r="B14060">
        <v>3</v>
      </c>
      <c r="C14060" s="1">
        <v>15423</v>
      </c>
      <c r="D14060">
        <v>0</v>
      </c>
      <c r="E14060">
        <v>0</v>
      </c>
      <c r="F14060" t="s">
        <v>14</v>
      </c>
      <c r="G14060" s="1">
        <v>38743</v>
      </c>
      <c r="H14060">
        <v>2</v>
      </c>
      <c r="J14060">
        <v>10</v>
      </c>
      <c r="K14060">
        <v>10107</v>
      </c>
      <c r="L14060" s="1">
        <v>366</v>
      </c>
      <c r="M14060" s="2">
        <f t="shared" si="657"/>
        <v>63.841666666666669</v>
      </c>
      <c r="N14060" s="2" t="str">
        <f t="shared" si="658"/>
        <v/>
      </c>
      <c r="O14060" s="2" t="str">
        <f t="shared" si="659"/>
        <v/>
      </c>
    </row>
    <row r="14061" spans="1:15" x14ac:dyDescent="0.25">
      <c r="A14061">
        <v>14060</v>
      </c>
      <c r="B14061">
        <v>3</v>
      </c>
      <c r="C14061" s="1">
        <v>27852</v>
      </c>
      <c r="D14061">
        <v>0</v>
      </c>
      <c r="E14061">
        <v>2</v>
      </c>
      <c r="F14061" t="s">
        <v>14</v>
      </c>
      <c r="G14061" s="1">
        <v>38743</v>
      </c>
      <c r="H14061">
        <v>2</v>
      </c>
      <c r="J14061">
        <v>10</v>
      </c>
      <c r="K14061">
        <v>18707</v>
      </c>
      <c r="L14061" s="1">
        <v>366</v>
      </c>
      <c r="M14061" s="2">
        <f t="shared" si="657"/>
        <v>29.816666666666666</v>
      </c>
      <c r="N14061" s="2" t="str">
        <f t="shared" si="658"/>
        <v/>
      </c>
      <c r="O14061" s="2" t="str">
        <f t="shared" si="659"/>
        <v/>
      </c>
    </row>
    <row r="14062" spans="1:15" x14ac:dyDescent="0.25">
      <c r="A14062">
        <v>14061</v>
      </c>
      <c r="B14062">
        <v>3</v>
      </c>
      <c r="C14062" s="1">
        <v>27518</v>
      </c>
      <c r="D14062">
        <v>0</v>
      </c>
      <c r="E14062">
        <v>2</v>
      </c>
      <c r="F14062" t="s">
        <v>14</v>
      </c>
      <c r="G14062" s="1">
        <v>38743</v>
      </c>
      <c r="H14062">
        <v>2</v>
      </c>
      <c r="J14062">
        <v>10</v>
      </c>
      <c r="K14062">
        <v>13607</v>
      </c>
      <c r="L14062" s="1">
        <v>366</v>
      </c>
      <c r="M14062" s="2">
        <f t="shared" si="657"/>
        <v>30.727777777777778</v>
      </c>
      <c r="N14062" s="2" t="str">
        <f t="shared" si="658"/>
        <v/>
      </c>
      <c r="O14062" s="2" t="str">
        <f t="shared" si="659"/>
        <v/>
      </c>
    </row>
    <row r="14063" spans="1:15" x14ac:dyDescent="0.25">
      <c r="A14063">
        <v>14062</v>
      </c>
      <c r="B14063">
        <v>2</v>
      </c>
      <c r="C14063" s="1">
        <v>20775</v>
      </c>
      <c r="D14063">
        <v>0</v>
      </c>
      <c r="E14063">
        <v>0</v>
      </c>
      <c r="F14063" t="s">
        <v>20</v>
      </c>
      <c r="G14063" s="1">
        <v>38743</v>
      </c>
      <c r="H14063">
        <v>2</v>
      </c>
      <c r="J14063">
        <v>10</v>
      </c>
      <c r="K14063">
        <v>16807</v>
      </c>
      <c r="L14063" s="1">
        <v>366</v>
      </c>
      <c r="M14063" s="2">
        <f t="shared" si="657"/>
        <v>49.194444444444443</v>
      </c>
      <c r="N14063" s="2" t="str">
        <f t="shared" si="658"/>
        <v/>
      </c>
      <c r="O14063" s="2" t="str">
        <f t="shared" si="659"/>
        <v/>
      </c>
    </row>
    <row r="14064" spans="1:15" x14ac:dyDescent="0.25">
      <c r="A14064">
        <v>14063</v>
      </c>
      <c r="B14064">
        <v>4</v>
      </c>
      <c r="C14064" s="1">
        <v>29459</v>
      </c>
      <c r="D14064">
        <v>0</v>
      </c>
      <c r="E14064">
        <v>0</v>
      </c>
      <c r="F14064" t="s">
        <v>29</v>
      </c>
      <c r="G14064" s="1">
        <v>38743</v>
      </c>
      <c r="H14064">
        <v>2</v>
      </c>
      <c r="J14064">
        <v>10</v>
      </c>
      <c r="K14064">
        <v>17607</v>
      </c>
      <c r="L14064" s="1">
        <v>366</v>
      </c>
      <c r="M14064" s="2">
        <f t="shared" si="657"/>
        <v>25.416666666666668</v>
      </c>
      <c r="N14064" s="2" t="str">
        <f t="shared" si="658"/>
        <v/>
      </c>
      <c r="O14064" s="2" t="str">
        <f t="shared" si="659"/>
        <v/>
      </c>
    </row>
    <row r="14065" spans="1:15" x14ac:dyDescent="0.25">
      <c r="A14065">
        <v>14064</v>
      </c>
      <c r="B14065">
        <v>3</v>
      </c>
      <c r="C14065" s="1">
        <v>22258</v>
      </c>
      <c r="D14065">
        <v>0</v>
      </c>
      <c r="E14065">
        <v>2</v>
      </c>
      <c r="F14065" t="s">
        <v>17</v>
      </c>
      <c r="G14065" s="1">
        <v>38743</v>
      </c>
      <c r="H14065">
        <v>2</v>
      </c>
      <c r="J14065">
        <v>10</v>
      </c>
      <c r="K14065">
        <v>10207</v>
      </c>
      <c r="L14065" s="1">
        <v>366</v>
      </c>
      <c r="M14065" s="2">
        <f t="shared" si="657"/>
        <v>45.133333333333333</v>
      </c>
      <c r="N14065" s="2" t="str">
        <f t="shared" si="658"/>
        <v/>
      </c>
      <c r="O14065" s="2" t="str">
        <f t="shared" si="659"/>
        <v/>
      </c>
    </row>
    <row r="14066" spans="1:15" x14ac:dyDescent="0.25">
      <c r="A14066">
        <v>14065</v>
      </c>
      <c r="B14066">
        <v>2</v>
      </c>
      <c r="C14066" s="1">
        <v>21737</v>
      </c>
      <c r="D14066">
        <v>3786</v>
      </c>
      <c r="E14066">
        <v>1</v>
      </c>
      <c r="F14066" t="s">
        <v>16</v>
      </c>
      <c r="G14066" s="1">
        <v>38743</v>
      </c>
      <c r="H14066">
        <v>0</v>
      </c>
      <c r="J14066">
        <v>21</v>
      </c>
      <c r="K14066">
        <v>88881</v>
      </c>
      <c r="L14066" s="1">
        <v>366</v>
      </c>
      <c r="M14066" s="2">
        <f t="shared" si="657"/>
        <v>46.555555555555557</v>
      </c>
      <c r="N14066" s="2" t="str">
        <f t="shared" si="658"/>
        <v/>
      </c>
      <c r="O14066" s="2" t="str">
        <f t="shared" si="659"/>
        <v/>
      </c>
    </row>
    <row r="14067" spans="1:15" x14ac:dyDescent="0.25">
      <c r="A14067">
        <v>14066</v>
      </c>
      <c r="B14067">
        <v>2</v>
      </c>
      <c r="C14067" s="1">
        <v>25437</v>
      </c>
      <c r="D14067">
        <v>0</v>
      </c>
      <c r="E14067">
        <v>2</v>
      </c>
      <c r="F14067" t="s">
        <v>14</v>
      </c>
      <c r="G14067" s="1">
        <v>38744</v>
      </c>
      <c r="H14067">
        <v>2</v>
      </c>
      <c r="J14067">
        <v>10</v>
      </c>
      <c r="K14067">
        <v>10107</v>
      </c>
      <c r="L14067" s="1">
        <v>366</v>
      </c>
      <c r="M14067" s="2">
        <f t="shared" si="657"/>
        <v>36.430555555555557</v>
      </c>
      <c r="N14067" s="2" t="str">
        <f t="shared" si="658"/>
        <v/>
      </c>
      <c r="O14067" s="2" t="str">
        <f t="shared" si="659"/>
        <v/>
      </c>
    </row>
    <row r="14068" spans="1:15" x14ac:dyDescent="0.25">
      <c r="A14068">
        <v>14067</v>
      </c>
      <c r="B14068">
        <v>4</v>
      </c>
      <c r="C14068" s="1">
        <v>28304</v>
      </c>
      <c r="D14068">
        <v>0</v>
      </c>
      <c r="E14068">
        <v>1</v>
      </c>
      <c r="F14068" t="s">
        <v>26</v>
      </c>
      <c r="G14068" s="1">
        <v>38744</v>
      </c>
      <c r="H14068">
        <v>2</v>
      </c>
      <c r="J14068">
        <v>10</v>
      </c>
      <c r="K14068">
        <v>13507</v>
      </c>
      <c r="L14068" s="1">
        <v>366</v>
      </c>
      <c r="M14068" s="2">
        <f t="shared" si="657"/>
        <v>28.580555555555556</v>
      </c>
      <c r="N14068" s="2" t="str">
        <f t="shared" si="658"/>
        <v/>
      </c>
      <c r="O14068" s="2" t="str">
        <f t="shared" si="659"/>
        <v/>
      </c>
    </row>
    <row r="14069" spans="1:15" x14ac:dyDescent="0.25">
      <c r="A14069">
        <v>14068</v>
      </c>
      <c r="B14069">
        <v>2</v>
      </c>
      <c r="C14069" s="1">
        <v>25181</v>
      </c>
      <c r="D14069">
        <v>5508</v>
      </c>
      <c r="E14069">
        <v>0</v>
      </c>
      <c r="F14069" t="s">
        <v>20</v>
      </c>
      <c r="G14069" s="1">
        <v>38744</v>
      </c>
      <c r="H14069">
        <v>2</v>
      </c>
      <c r="J14069">
        <v>10</v>
      </c>
      <c r="K14069">
        <v>18319</v>
      </c>
      <c r="L14069" s="1">
        <v>366</v>
      </c>
      <c r="M14069" s="2">
        <f t="shared" si="657"/>
        <v>37.133333333333333</v>
      </c>
      <c r="N14069" s="2" t="str">
        <f t="shared" si="658"/>
        <v/>
      </c>
      <c r="O14069" s="2" t="str">
        <f t="shared" si="659"/>
        <v/>
      </c>
    </row>
    <row r="14070" spans="1:15" x14ac:dyDescent="0.25">
      <c r="A14070">
        <v>14069</v>
      </c>
      <c r="B14070">
        <v>2</v>
      </c>
      <c r="C14070" s="1">
        <v>35719</v>
      </c>
      <c r="D14070">
        <v>0</v>
      </c>
      <c r="E14070">
        <v>0</v>
      </c>
      <c r="F14070" t="s">
        <v>20</v>
      </c>
      <c r="G14070" s="1">
        <v>38744</v>
      </c>
      <c r="H14070">
        <v>2</v>
      </c>
      <c r="J14070">
        <v>21</v>
      </c>
      <c r="K14070">
        <v>14707</v>
      </c>
      <c r="L14070" s="1">
        <v>366</v>
      </c>
      <c r="M14070" s="2">
        <f t="shared" si="657"/>
        <v>8.280555555555555</v>
      </c>
      <c r="N14070" s="2" t="str">
        <f t="shared" si="658"/>
        <v/>
      </c>
      <c r="O14070" s="2" t="str">
        <f t="shared" si="659"/>
        <v/>
      </c>
    </row>
    <row r="14071" spans="1:15" x14ac:dyDescent="0.25">
      <c r="A14071">
        <v>14070</v>
      </c>
      <c r="B14071">
        <v>3</v>
      </c>
      <c r="C14071" s="1">
        <v>26338</v>
      </c>
      <c r="D14071">
        <v>0</v>
      </c>
      <c r="E14071">
        <v>2</v>
      </c>
      <c r="F14071" t="s">
        <v>14</v>
      </c>
      <c r="G14071" s="1">
        <v>38747</v>
      </c>
      <c r="H14071">
        <v>2</v>
      </c>
      <c r="J14071">
        <v>10</v>
      </c>
      <c r="K14071">
        <v>10207</v>
      </c>
      <c r="L14071" s="1">
        <v>366</v>
      </c>
      <c r="M14071" s="2">
        <f t="shared" si="657"/>
        <v>33.975000000000001</v>
      </c>
      <c r="N14071" s="2" t="str">
        <f t="shared" si="658"/>
        <v/>
      </c>
      <c r="O14071" s="2" t="str">
        <f t="shared" si="659"/>
        <v/>
      </c>
    </row>
    <row r="14072" spans="1:15" x14ac:dyDescent="0.25">
      <c r="A14072">
        <v>14071</v>
      </c>
      <c r="B14072">
        <v>2</v>
      </c>
      <c r="C14072" s="1">
        <v>22808</v>
      </c>
      <c r="D14072">
        <v>0</v>
      </c>
      <c r="E14072">
        <v>0</v>
      </c>
      <c r="F14072" t="s">
        <v>13</v>
      </c>
      <c r="G14072" s="1">
        <v>38747</v>
      </c>
      <c r="H14072">
        <v>0</v>
      </c>
      <c r="J14072">
        <v>23</v>
      </c>
      <c r="K14072">
        <v>88883</v>
      </c>
      <c r="L14072" s="1">
        <v>366</v>
      </c>
      <c r="M14072" s="2">
        <f t="shared" si="657"/>
        <v>43.636111111111113</v>
      </c>
      <c r="N14072" s="2" t="str">
        <f t="shared" si="658"/>
        <v/>
      </c>
      <c r="O14072" s="2" t="str">
        <f t="shared" si="659"/>
        <v/>
      </c>
    </row>
    <row r="14073" spans="1:15" x14ac:dyDescent="0.25">
      <c r="A14073">
        <v>14072</v>
      </c>
      <c r="B14073">
        <v>2</v>
      </c>
      <c r="C14073" s="1">
        <v>17592</v>
      </c>
      <c r="D14073">
        <v>0</v>
      </c>
      <c r="E14073">
        <v>0</v>
      </c>
      <c r="F14073" t="s">
        <v>13</v>
      </c>
      <c r="G14073" s="1">
        <v>38747</v>
      </c>
      <c r="H14073">
        <v>0</v>
      </c>
      <c r="J14073">
        <v>21</v>
      </c>
      <c r="K14073">
        <v>88882</v>
      </c>
      <c r="L14073" s="1">
        <v>366</v>
      </c>
      <c r="M14073" s="2">
        <f t="shared" si="657"/>
        <v>57.919444444444444</v>
      </c>
      <c r="N14073" s="2" t="str">
        <f t="shared" si="658"/>
        <v/>
      </c>
      <c r="O14073" s="2" t="str">
        <f t="shared" si="659"/>
        <v/>
      </c>
    </row>
    <row r="14074" spans="1:15" x14ac:dyDescent="0.25">
      <c r="A14074">
        <v>14073</v>
      </c>
      <c r="B14074">
        <v>2</v>
      </c>
      <c r="C14074" s="1">
        <v>24380</v>
      </c>
      <c r="D14074">
        <v>0</v>
      </c>
      <c r="E14074">
        <v>2</v>
      </c>
      <c r="F14074" t="s">
        <v>26</v>
      </c>
      <c r="G14074" s="1">
        <v>38748</v>
      </c>
      <c r="H14074">
        <v>0</v>
      </c>
      <c r="J14074">
        <v>21</v>
      </c>
      <c r="K14074">
        <v>88881</v>
      </c>
      <c r="L14074" s="1">
        <v>366</v>
      </c>
      <c r="M14074" s="2">
        <f t="shared" si="657"/>
        <v>39.333333333333336</v>
      </c>
      <c r="N14074" s="2" t="str">
        <f t="shared" si="658"/>
        <v/>
      </c>
      <c r="O14074" s="2" t="str">
        <f t="shared" si="659"/>
        <v/>
      </c>
    </row>
    <row r="14075" spans="1:15" x14ac:dyDescent="0.25">
      <c r="A14075">
        <v>14074</v>
      </c>
      <c r="B14075">
        <v>3</v>
      </c>
      <c r="C14075" s="1">
        <v>24575</v>
      </c>
      <c r="D14075">
        <v>0</v>
      </c>
      <c r="E14075">
        <v>0</v>
      </c>
      <c r="F14075" t="s">
        <v>13</v>
      </c>
      <c r="G14075" s="1">
        <v>38748</v>
      </c>
      <c r="H14075">
        <v>0</v>
      </c>
      <c r="J14075">
        <v>21</v>
      </c>
      <c r="K14075">
        <v>88882</v>
      </c>
      <c r="L14075" s="1">
        <v>366</v>
      </c>
      <c r="M14075" s="2">
        <f t="shared" si="657"/>
        <v>38.797222222222224</v>
      </c>
      <c r="N14075" s="2" t="str">
        <f t="shared" si="658"/>
        <v/>
      </c>
      <c r="O14075" s="2" t="str">
        <f t="shared" si="659"/>
        <v/>
      </c>
    </row>
    <row r="14076" spans="1:15" x14ac:dyDescent="0.25">
      <c r="A14076">
        <v>14075</v>
      </c>
      <c r="B14076">
        <v>2</v>
      </c>
      <c r="C14076" s="1">
        <v>34162</v>
      </c>
      <c r="D14076">
        <v>0</v>
      </c>
      <c r="E14076">
        <v>0</v>
      </c>
      <c r="F14076" t="s">
        <v>20</v>
      </c>
      <c r="G14076" s="1">
        <v>38748</v>
      </c>
      <c r="H14076">
        <v>2</v>
      </c>
      <c r="J14076">
        <v>21</v>
      </c>
      <c r="K14076">
        <v>10107</v>
      </c>
      <c r="L14076" s="1">
        <v>366</v>
      </c>
      <c r="M14076" s="2">
        <f t="shared" si="657"/>
        <v>12.55</v>
      </c>
      <c r="N14076" s="2" t="str">
        <f t="shared" si="658"/>
        <v/>
      </c>
      <c r="O14076" s="2" t="str">
        <f t="shared" si="659"/>
        <v/>
      </c>
    </row>
    <row r="14077" spans="1:15" x14ac:dyDescent="0.25">
      <c r="A14077">
        <v>14076</v>
      </c>
      <c r="B14077">
        <v>4</v>
      </c>
      <c r="C14077" s="1">
        <v>26837</v>
      </c>
      <c r="D14077">
        <v>0</v>
      </c>
      <c r="E14077">
        <v>0</v>
      </c>
      <c r="F14077" t="s">
        <v>26</v>
      </c>
      <c r="G14077" s="1">
        <v>38748</v>
      </c>
      <c r="H14077">
        <v>0</v>
      </c>
      <c r="J14077">
        <v>21</v>
      </c>
      <c r="K14077">
        <v>10107</v>
      </c>
      <c r="L14077" s="1">
        <v>366</v>
      </c>
      <c r="M14077" s="2">
        <f t="shared" si="657"/>
        <v>32.605555555555554</v>
      </c>
      <c r="N14077" s="2" t="str">
        <f t="shared" si="658"/>
        <v/>
      </c>
      <c r="O14077" s="2" t="str">
        <f t="shared" si="659"/>
        <v/>
      </c>
    </row>
    <row r="14078" spans="1:15" x14ac:dyDescent="0.25">
      <c r="A14078">
        <v>14077</v>
      </c>
      <c r="B14078">
        <v>4</v>
      </c>
      <c r="C14078" s="1">
        <v>30407</v>
      </c>
      <c r="D14078">
        <v>0</v>
      </c>
      <c r="E14078">
        <v>0</v>
      </c>
      <c r="F14078" t="s">
        <v>20</v>
      </c>
      <c r="G14078" s="1">
        <v>38748</v>
      </c>
      <c r="H14078">
        <v>2</v>
      </c>
      <c r="J14078">
        <v>10</v>
      </c>
      <c r="K14078">
        <v>10907</v>
      </c>
      <c r="L14078" s="1">
        <v>366</v>
      </c>
      <c r="M14078" s="2">
        <f t="shared" si="657"/>
        <v>22.830555555555556</v>
      </c>
      <c r="N14078" s="2" t="str">
        <f t="shared" si="658"/>
        <v/>
      </c>
      <c r="O14078" s="2" t="str">
        <f t="shared" si="659"/>
        <v/>
      </c>
    </row>
    <row r="14079" spans="1:15" x14ac:dyDescent="0.25">
      <c r="A14079">
        <v>14078</v>
      </c>
      <c r="B14079">
        <v>4</v>
      </c>
      <c r="C14079" s="1">
        <v>28009</v>
      </c>
      <c r="D14079">
        <v>0</v>
      </c>
      <c r="E14079">
        <v>1</v>
      </c>
      <c r="F14079" t="s">
        <v>26</v>
      </c>
      <c r="G14079" s="1">
        <v>38749</v>
      </c>
      <c r="H14079">
        <v>2</v>
      </c>
      <c r="J14079">
        <v>10</v>
      </c>
      <c r="K14079">
        <v>10107</v>
      </c>
      <c r="L14079" s="1">
        <v>366</v>
      </c>
      <c r="M14079" s="2">
        <f t="shared" si="657"/>
        <v>29.402777777777779</v>
      </c>
      <c r="N14079" s="2" t="str">
        <f t="shared" si="658"/>
        <v/>
      </c>
      <c r="O14079" s="2" t="str">
        <f t="shared" si="659"/>
        <v/>
      </c>
    </row>
    <row r="14080" spans="1:15" x14ac:dyDescent="0.25">
      <c r="A14080">
        <v>14079</v>
      </c>
      <c r="B14080">
        <v>2</v>
      </c>
      <c r="C14080" s="1">
        <v>25860</v>
      </c>
      <c r="D14080">
        <v>0</v>
      </c>
      <c r="E14080">
        <v>0</v>
      </c>
      <c r="F14080" t="s">
        <v>13</v>
      </c>
      <c r="G14080" s="1">
        <v>38749</v>
      </c>
      <c r="H14080">
        <v>0</v>
      </c>
      <c r="J14080">
        <v>23</v>
      </c>
      <c r="K14080">
        <v>88883</v>
      </c>
      <c r="L14080" s="1">
        <v>366</v>
      </c>
      <c r="M14080" s="2">
        <f t="shared" si="657"/>
        <v>35.283333333333331</v>
      </c>
      <c r="N14080" s="2" t="str">
        <f t="shared" si="658"/>
        <v/>
      </c>
      <c r="O14080" s="2" t="str">
        <f t="shared" si="659"/>
        <v/>
      </c>
    </row>
    <row r="14081" spans="1:15" x14ac:dyDescent="0.25">
      <c r="A14081">
        <v>14080</v>
      </c>
      <c r="B14081">
        <v>4</v>
      </c>
      <c r="C14081" s="1">
        <v>19591</v>
      </c>
      <c r="D14081">
        <v>0</v>
      </c>
      <c r="E14081">
        <v>0</v>
      </c>
      <c r="F14081" t="s">
        <v>20</v>
      </c>
      <c r="G14081" s="1">
        <v>38749</v>
      </c>
      <c r="H14081">
        <v>0</v>
      </c>
      <c r="J14081">
        <v>21</v>
      </c>
      <c r="K14081">
        <v>88882</v>
      </c>
      <c r="L14081" s="1">
        <v>366</v>
      </c>
      <c r="M14081" s="2">
        <f t="shared" si="657"/>
        <v>52.447222222222223</v>
      </c>
      <c r="N14081" s="2" t="str">
        <f t="shared" si="658"/>
        <v/>
      </c>
      <c r="O14081" s="2" t="str">
        <f t="shared" si="659"/>
        <v/>
      </c>
    </row>
    <row r="14082" spans="1:15" x14ac:dyDescent="0.25">
      <c r="A14082">
        <v>14081</v>
      </c>
      <c r="B14082">
        <v>4</v>
      </c>
      <c r="C14082" s="1">
        <v>34116</v>
      </c>
      <c r="D14082">
        <v>0</v>
      </c>
      <c r="E14082">
        <v>0</v>
      </c>
      <c r="F14082" t="s">
        <v>20</v>
      </c>
      <c r="G14082" s="1">
        <v>38750</v>
      </c>
      <c r="H14082">
        <v>2</v>
      </c>
      <c r="J14082">
        <v>21</v>
      </c>
      <c r="K14082">
        <v>10107</v>
      </c>
      <c r="L14082" s="1">
        <v>366</v>
      </c>
      <c r="M14082" s="2">
        <f t="shared" si="657"/>
        <v>12.680555555555555</v>
      </c>
      <c r="N14082" s="2" t="str">
        <f t="shared" si="658"/>
        <v/>
      </c>
      <c r="O14082" s="2" t="str">
        <f t="shared" si="659"/>
        <v/>
      </c>
    </row>
    <row r="14083" spans="1:15" x14ac:dyDescent="0.25">
      <c r="A14083">
        <v>14082</v>
      </c>
      <c r="B14083">
        <v>2</v>
      </c>
      <c r="C14083" s="1">
        <v>26577</v>
      </c>
      <c r="D14083">
        <v>0</v>
      </c>
      <c r="E14083">
        <v>0</v>
      </c>
      <c r="F14083" t="s">
        <v>14</v>
      </c>
      <c r="G14083" s="1">
        <v>38750</v>
      </c>
      <c r="H14083">
        <v>0</v>
      </c>
      <c r="I14083" t="s">
        <v>19</v>
      </c>
      <c r="J14083">
        <v>21</v>
      </c>
      <c r="K14083">
        <v>14707</v>
      </c>
      <c r="L14083" s="1">
        <v>38810</v>
      </c>
      <c r="M14083" s="2">
        <f t="shared" si="657"/>
        <v>33.325000000000003</v>
      </c>
      <c r="N14083" s="2">
        <f t="shared" si="658"/>
        <v>33.494444444444447</v>
      </c>
      <c r="O14083" s="2">
        <f t="shared" si="659"/>
        <v>0.16944444444444429</v>
      </c>
    </row>
    <row r="14084" spans="1:15" x14ac:dyDescent="0.25">
      <c r="A14084">
        <v>14083</v>
      </c>
      <c r="B14084">
        <v>2</v>
      </c>
      <c r="C14084" s="1">
        <v>26474</v>
      </c>
      <c r="D14084">
        <v>2042</v>
      </c>
      <c r="E14084">
        <v>1</v>
      </c>
      <c r="F14084" t="s">
        <v>28</v>
      </c>
      <c r="G14084" s="1">
        <v>38750</v>
      </c>
      <c r="H14084">
        <v>2</v>
      </c>
      <c r="J14084">
        <v>10</v>
      </c>
      <c r="K14084">
        <v>14607</v>
      </c>
      <c r="L14084" s="1">
        <v>366</v>
      </c>
      <c r="M14084" s="2">
        <f t="shared" si="657"/>
        <v>33.605555555555554</v>
      </c>
      <c r="N14084" s="2" t="str">
        <f t="shared" si="658"/>
        <v/>
      </c>
      <c r="O14084" s="2" t="str">
        <f t="shared" si="659"/>
        <v/>
      </c>
    </row>
    <row r="14085" spans="1:15" x14ac:dyDescent="0.25">
      <c r="A14085">
        <v>14084</v>
      </c>
      <c r="B14085">
        <v>3</v>
      </c>
      <c r="C14085" s="1">
        <v>21503</v>
      </c>
      <c r="D14085">
        <v>0</v>
      </c>
      <c r="E14085">
        <v>0</v>
      </c>
      <c r="F14085" t="s">
        <v>13</v>
      </c>
      <c r="G14085" s="1">
        <v>38750</v>
      </c>
      <c r="H14085">
        <v>0</v>
      </c>
      <c r="J14085">
        <v>25</v>
      </c>
      <c r="K14085">
        <v>88882</v>
      </c>
      <c r="L14085" s="1">
        <v>366</v>
      </c>
      <c r="M14085" s="2">
        <f t="shared" ref="M14085:M14148" si="660">DAYS360(C14085,G14085,TRUE)/360</f>
        <v>47.216666666666669</v>
      </c>
      <c r="N14085" s="2" t="str">
        <f t="shared" ref="N14085:N14148" si="661">IF(DAYS360(C14085,L14085)/360&gt;0,DAYS360(C14085,L14085)/360,"")</f>
        <v/>
      </c>
      <c r="O14085" s="2" t="str">
        <f t="shared" ref="O14085:O14148" si="662">IF(N14085="","",N14085-M14085)</f>
        <v/>
      </c>
    </row>
    <row r="14086" spans="1:15" x14ac:dyDescent="0.25">
      <c r="A14086">
        <v>14085</v>
      </c>
      <c r="B14086">
        <v>2</v>
      </c>
      <c r="C14086" s="1">
        <v>27628</v>
      </c>
      <c r="D14086">
        <v>2092</v>
      </c>
      <c r="E14086">
        <v>1</v>
      </c>
      <c r="F14086" t="s">
        <v>14</v>
      </c>
      <c r="G14086" s="1">
        <v>38751</v>
      </c>
      <c r="H14086">
        <v>2</v>
      </c>
      <c r="J14086">
        <v>10</v>
      </c>
      <c r="K14086">
        <v>14607</v>
      </c>
      <c r="L14086" s="1">
        <v>366</v>
      </c>
      <c r="M14086" s="2">
        <f t="shared" si="660"/>
        <v>30.447222222222223</v>
      </c>
      <c r="N14086" s="2" t="str">
        <f t="shared" si="661"/>
        <v/>
      </c>
      <c r="O14086" s="2" t="str">
        <f t="shared" si="662"/>
        <v/>
      </c>
    </row>
    <row r="14087" spans="1:15" x14ac:dyDescent="0.25">
      <c r="A14087">
        <v>14086</v>
      </c>
      <c r="B14087">
        <v>4</v>
      </c>
      <c r="C14087" s="1">
        <v>25925</v>
      </c>
      <c r="D14087">
        <v>0</v>
      </c>
      <c r="E14087">
        <v>1</v>
      </c>
      <c r="F14087" t="s">
        <v>26</v>
      </c>
      <c r="G14087" s="1">
        <v>38751</v>
      </c>
      <c r="H14087">
        <v>2</v>
      </c>
      <c r="J14087">
        <v>10</v>
      </c>
      <c r="K14087">
        <v>13607</v>
      </c>
      <c r="L14087" s="1">
        <v>366</v>
      </c>
      <c r="M14087" s="2">
        <f t="shared" si="660"/>
        <v>35.111111111111114</v>
      </c>
      <c r="N14087" s="2" t="str">
        <f t="shared" si="661"/>
        <v/>
      </c>
      <c r="O14087" s="2" t="str">
        <f t="shared" si="662"/>
        <v/>
      </c>
    </row>
    <row r="14088" spans="1:15" x14ac:dyDescent="0.25">
      <c r="A14088">
        <v>14087</v>
      </c>
      <c r="B14088">
        <v>4</v>
      </c>
      <c r="C14088" s="1">
        <v>28933</v>
      </c>
      <c r="D14088">
        <v>0</v>
      </c>
      <c r="E14088">
        <v>0</v>
      </c>
      <c r="F14088" t="s">
        <v>20</v>
      </c>
      <c r="G14088" s="1">
        <v>38751</v>
      </c>
      <c r="H14088">
        <v>2</v>
      </c>
      <c r="J14088">
        <v>10</v>
      </c>
      <c r="K14088">
        <v>10807</v>
      </c>
      <c r="L14088" s="1">
        <v>366</v>
      </c>
      <c r="M14088" s="2">
        <f t="shared" si="660"/>
        <v>26.872222222222224</v>
      </c>
      <c r="N14088" s="2" t="str">
        <f t="shared" si="661"/>
        <v/>
      </c>
      <c r="O14088" s="2" t="str">
        <f t="shared" si="662"/>
        <v/>
      </c>
    </row>
    <row r="14089" spans="1:15" x14ac:dyDescent="0.25">
      <c r="A14089">
        <v>14088</v>
      </c>
      <c r="B14089">
        <v>3</v>
      </c>
      <c r="C14089" s="1">
        <v>19454</v>
      </c>
      <c r="D14089">
        <v>0</v>
      </c>
      <c r="E14089">
        <v>0</v>
      </c>
      <c r="F14089" t="s">
        <v>13</v>
      </c>
      <c r="G14089" s="1">
        <v>38754</v>
      </c>
      <c r="H14089">
        <v>0</v>
      </c>
      <c r="J14089">
        <v>25</v>
      </c>
      <c r="K14089">
        <v>88882</v>
      </c>
      <c r="L14089" s="1">
        <v>366</v>
      </c>
      <c r="M14089" s="2">
        <f t="shared" si="660"/>
        <v>52.836111111111109</v>
      </c>
      <c r="N14089" s="2" t="str">
        <f t="shared" si="661"/>
        <v/>
      </c>
      <c r="O14089" s="2" t="str">
        <f t="shared" si="662"/>
        <v/>
      </c>
    </row>
    <row r="14090" spans="1:15" x14ac:dyDescent="0.25">
      <c r="A14090">
        <v>14089</v>
      </c>
      <c r="B14090">
        <v>4</v>
      </c>
      <c r="C14090" s="1">
        <v>32553</v>
      </c>
      <c r="D14090">
        <v>0</v>
      </c>
      <c r="E14090">
        <v>0</v>
      </c>
      <c r="F14090" t="s">
        <v>20</v>
      </c>
      <c r="G14090" s="1">
        <v>38754</v>
      </c>
      <c r="H14090">
        <v>2</v>
      </c>
      <c r="J14090">
        <v>21</v>
      </c>
      <c r="K14090">
        <v>10107</v>
      </c>
      <c r="L14090" s="1">
        <v>366</v>
      </c>
      <c r="M14090" s="2">
        <f t="shared" si="660"/>
        <v>16.977777777777778</v>
      </c>
      <c r="N14090" s="2" t="str">
        <f t="shared" si="661"/>
        <v/>
      </c>
      <c r="O14090" s="2" t="str">
        <f t="shared" si="662"/>
        <v/>
      </c>
    </row>
    <row r="14091" spans="1:15" x14ac:dyDescent="0.25">
      <c r="A14091">
        <v>14090</v>
      </c>
      <c r="B14091">
        <v>2</v>
      </c>
      <c r="C14091" s="1">
        <v>12297</v>
      </c>
      <c r="D14091">
        <v>0</v>
      </c>
      <c r="E14091">
        <v>0</v>
      </c>
      <c r="F14091" t="s">
        <v>14</v>
      </c>
      <c r="G14091" s="1">
        <v>38754</v>
      </c>
      <c r="H14091">
        <v>0</v>
      </c>
      <c r="J14091">
        <v>10</v>
      </c>
      <c r="K14091">
        <v>10107</v>
      </c>
      <c r="L14091" s="1">
        <v>366</v>
      </c>
      <c r="M14091" s="2">
        <f t="shared" si="660"/>
        <v>72.433333333333337</v>
      </c>
      <c r="N14091" s="2" t="str">
        <f t="shared" si="661"/>
        <v/>
      </c>
      <c r="O14091" s="2" t="str">
        <f t="shared" si="662"/>
        <v/>
      </c>
    </row>
    <row r="14092" spans="1:15" x14ac:dyDescent="0.25">
      <c r="A14092">
        <v>14091</v>
      </c>
      <c r="B14092">
        <v>2</v>
      </c>
      <c r="C14092" s="1">
        <v>29712</v>
      </c>
      <c r="D14092">
        <v>1514</v>
      </c>
      <c r="E14092">
        <v>0</v>
      </c>
      <c r="F14092" t="s">
        <v>20</v>
      </c>
      <c r="G14092" s="1">
        <v>38754</v>
      </c>
      <c r="H14092">
        <v>2</v>
      </c>
      <c r="J14092">
        <v>10</v>
      </c>
      <c r="K14092">
        <v>11907</v>
      </c>
      <c r="L14092" s="1">
        <v>366</v>
      </c>
      <c r="M14092" s="2">
        <f t="shared" si="660"/>
        <v>24.75</v>
      </c>
      <c r="N14092" s="2" t="str">
        <f t="shared" si="661"/>
        <v/>
      </c>
      <c r="O14092" s="2" t="str">
        <f t="shared" si="662"/>
        <v/>
      </c>
    </row>
    <row r="14093" spans="1:15" x14ac:dyDescent="0.25">
      <c r="A14093">
        <v>14092</v>
      </c>
      <c r="B14093">
        <v>4</v>
      </c>
      <c r="C14093" s="1">
        <v>30743</v>
      </c>
      <c r="D14093">
        <v>1760</v>
      </c>
      <c r="E14093">
        <v>0</v>
      </c>
      <c r="F14093" t="s">
        <v>26</v>
      </c>
      <c r="G14093" s="1">
        <v>38754</v>
      </c>
      <c r="H14093">
        <v>2</v>
      </c>
      <c r="J14093">
        <v>10</v>
      </c>
      <c r="K14093">
        <v>10207</v>
      </c>
      <c r="L14093" s="1">
        <v>366</v>
      </c>
      <c r="M14093" s="2">
        <f t="shared" si="660"/>
        <v>21.927777777777777</v>
      </c>
      <c r="N14093" s="2" t="str">
        <f t="shared" si="661"/>
        <v/>
      </c>
      <c r="O14093" s="2" t="str">
        <f t="shared" si="662"/>
        <v/>
      </c>
    </row>
    <row r="14094" spans="1:15" x14ac:dyDescent="0.25">
      <c r="A14094">
        <v>14093</v>
      </c>
      <c r="B14094">
        <v>2</v>
      </c>
      <c r="C14094" s="1">
        <v>30254</v>
      </c>
      <c r="D14094">
        <v>1170</v>
      </c>
      <c r="E14094">
        <v>0</v>
      </c>
      <c r="F14094" t="s">
        <v>29</v>
      </c>
      <c r="G14094" s="1">
        <v>38756</v>
      </c>
      <c r="H14094">
        <v>0</v>
      </c>
      <c r="J14094">
        <v>21</v>
      </c>
      <c r="K14094">
        <v>88881</v>
      </c>
      <c r="L14094" s="1">
        <v>366</v>
      </c>
      <c r="M14094" s="2">
        <f t="shared" si="660"/>
        <v>23.272222222222222</v>
      </c>
      <c r="N14094" s="2" t="str">
        <f t="shared" si="661"/>
        <v/>
      </c>
      <c r="O14094" s="2" t="str">
        <f t="shared" si="662"/>
        <v/>
      </c>
    </row>
    <row r="14095" spans="1:15" x14ac:dyDescent="0.25">
      <c r="A14095">
        <v>14094</v>
      </c>
      <c r="B14095">
        <v>2</v>
      </c>
      <c r="C14095" s="1">
        <v>22825</v>
      </c>
      <c r="D14095">
        <v>0</v>
      </c>
      <c r="E14095">
        <v>0</v>
      </c>
      <c r="F14095" t="s">
        <v>14</v>
      </c>
      <c r="G14095" s="1">
        <v>38756</v>
      </c>
      <c r="H14095">
        <v>2</v>
      </c>
      <c r="J14095">
        <v>10</v>
      </c>
      <c r="K14095">
        <v>15707</v>
      </c>
      <c r="L14095" s="1">
        <v>366</v>
      </c>
      <c r="M14095" s="2">
        <f t="shared" si="660"/>
        <v>43.611111111111114</v>
      </c>
      <c r="N14095" s="2" t="str">
        <f t="shared" si="661"/>
        <v/>
      </c>
      <c r="O14095" s="2" t="str">
        <f t="shared" si="662"/>
        <v/>
      </c>
    </row>
    <row r="14096" spans="1:15" x14ac:dyDescent="0.25">
      <c r="A14096">
        <v>14095</v>
      </c>
      <c r="B14096">
        <v>4</v>
      </c>
      <c r="C14096" s="1">
        <v>28666</v>
      </c>
      <c r="D14096">
        <v>0</v>
      </c>
      <c r="E14096">
        <v>0</v>
      </c>
      <c r="F14096" t="s">
        <v>20</v>
      </c>
      <c r="G14096" s="1">
        <v>38757</v>
      </c>
      <c r="H14096">
        <v>2</v>
      </c>
      <c r="J14096">
        <v>10</v>
      </c>
      <c r="K14096">
        <v>16707</v>
      </c>
      <c r="L14096" s="1">
        <v>366</v>
      </c>
      <c r="M14096" s="2">
        <f t="shared" si="660"/>
        <v>27.622222222222224</v>
      </c>
      <c r="N14096" s="2" t="str">
        <f t="shared" si="661"/>
        <v/>
      </c>
      <c r="O14096" s="2" t="str">
        <f t="shared" si="662"/>
        <v/>
      </c>
    </row>
    <row r="14097" spans="1:15" x14ac:dyDescent="0.25">
      <c r="A14097">
        <v>14096</v>
      </c>
      <c r="B14097">
        <v>2</v>
      </c>
      <c r="C14097" s="1">
        <v>26765</v>
      </c>
      <c r="D14097">
        <v>0</v>
      </c>
      <c r="E14097">
        <v>0</v>
      </c>
      <c r="F14097" t="s">
        <v>13</v>
      </c>
      <c r="G14097" s="1">
        <v>38757</v>
      </c>
      <c r="H14097">
        <v>0</v>
      </c>
      <c r="J14097">
        <v>23</v>
      </c>
      <c r="K14097">
        <v>88883</v>
      </c>
      <c r="L14097" s="1">
        <v>366</v>
      </c>
      <c r="M14097" s="2">
        <f t="shared" si="660"/>
        <v>32.827777777777776</v>
      </c>
      <c r="N14097" s="2" t="str">
        <f t="shared" si="661"/>
        <v/>
      </c>
      <c r="O14097" s="2" t="str">
        <f t="shared" si="662"/>
        <v/>
      </c>
    </row>
    <row r="14098" spans="1:15" x14ac:dyDescent="0.25">
      <c r="A14098">
        <v>14097</v>
      </c>
      <c r="B14098">
        <v>2</v>
      </c>
      <c r="C14098" s="1">
        <v>27407</v>
      </c>
      <c r="D14098">
        <v>0</v>
      </c>
      <c r="E14098">
        <v>0</v>
      </c>
      <c r="F14098" t="s">
        <v>20</v>
      </c>
      <c r="G14098" s="1">
        <v>38758</v>
      </c>
      <c r="H14098">
        <v>2</v>
      </c>
      <c r="J14098">
        <v>10</v>
      </c>
      <c r="K14098">
        <v>13507</v>
      </c>
      <c r="L14098" s="1">
        <v>366</v>
      </c>
      <c r="M14098" s="2">
        <f t="shared" si="660"/>
        <v>31.074999999999999</v>
      </c>
      <c r="N14098" s="2" t="str">
        <f t="shared" si="661"/>
        <v/>
      </c>
      <c r="O14098" s="2" t="str">
        <f t="shared" si="662"/>
        <v/>
      </c>
    </row>
    <row r="14099" spans="1:15" x14ac:dyDescent="0.25">
      <c r="A14099">
        <v>14098</v>
      </c>
      <c r="B14099">
        <v>3</v>
      </c>
      <c r="C14099" s="1">
        <v>20175</v>
      </c>
      <c r="D14099">
        <v>0</v>
      </c>
      <c r="E14099">
        <v>0</v>
      </c>
      <c r="F14099" t="s">
        <v>14</v>
      </c>
      <c r="G14099" s="1">
        <v>38758</v>
      </c>
      <c r="H14099">
        <v>2</v>
      </c>
      <c r="J14099">
        <v>10</v>
      </c>
      <c r="K14099">
        <v>17807</v>
      </c>
      <c r="L14099" s="1">
        <v>366</v>
      </c>
      <c r="M14099" s="2">
        <f t="shared" si="660"/>
        <v>50.869444444444447</v>
      </c>
      <c r="N14099" s="2" t="str">
        <f t="shared" si="661"/>
        <v/>
      </c>
      <c r="O14099" s="2" t="str">
        <f t="shared" si="662"/>
        <v/>
      </c>
    </row>
    <row r="14100" spans="1:15" x14ac:dyDescent="0.25">
      <c r="A14100">
        <v>14099</v>
      </c>
      <c r="B14100">
        <v>3</v>
      </c>
      <c r="C14100" s="1">
        <v>26047</v>
      </c>
      <c r="D14100">
        <v>0</v>
      </c>
      <c r="E14100">
        <v>0</v>
      </c>
      <c r="F14100" t="s">
        <v>13</v>
      </c>
      <c r="G14100" s="1">
        <v>38758</v>
      </c>
      <c r="H14100">
        <v>0</v>
      </c>
      <c r="J14100">
        <v>23</v>
      </c>
      <c r="K14100">
        <v>88883</v>
      </c>
      <c r="L14100" s="1">
        <v>366</v>
      </c>
      <c r="M14100" s="2">
        <f t="shared" si="660"/>
        <v>34.794444444444444</v>
      </c>
      <c r="N14100" s="2" t="str">
        <f t="shared" si="661"/>
        <v/>
      </c>
      <c r="O14100" s="2" t="str">
        <f t="shared" si="662"/>
        <v/>
      </c>
    </row>
    <row r="14101" spans="1:15" x14ac:dyDescent="0.25">
      <c r="A14101">
        <v>14100</v>
      </c>
      <c r="B14101">
        <v>2</v>
      </c>
      <c r="C14101" s="1">
        <v>21924</v>
      </c>
      <c r="D14101">
        <v>0</v>
      </c>
      <c r="E14101">
        <v>0</v>
      </c>
      <c r="F14101" t="s">
        <v>13</v>
      </c>
      <c r="G14101" s="1">
        <v>38758</v>
      </c>
      <c r="H14101">
        <v>0</v>
      </c>
      <c r="J14101">
        <v>23</v>
      </c>
      <c r="K14101">
        <v>88883</v>
      </c>
      <c r="L14101" s="1">
        <v>366</v>
      </c>
      <c r="M14101" s="2">
        <f t="shared" si="660"/>
        <v>46.086111111111109</v>
      </c>
      <c r="N14101" s="2" t="str">
        <f t="shared" si="661"/>
        <v/>
      </c>
      <c r="O14101" s="2" t="str">
        <f t="shared" si="662"/>
        <v/>
      </c>
    </row>
    <row r="14102" spans="1:15" x14ac:dyDescent="0.25">
      <c r="A14102">
        <v>14101</v>
      </c>
      <c r="B14102">
        <v>3</v>
      </c>
      <c r="C14102" s="1">
        <v>16869</v>
      </c>
      <c r="D14102">
        <v>0</v>
      </c>
      <c r="E14102">
        <v>0</v>
      </c>
      <c r="F14102" t="s">
        <v>13</v>
      </c>
      <c r="G14102" s="1">
        <v>38758</v>
      </c>
      <c r="H14102">
        <v>0</v>
      </c>
      <c r="J14102">
        <v>21</v>
      </c>
      <c r="K14102">
        <v>88882</v>
      </c>
      <c r="L14102" s="1">
        <v>366</v>
      </c>
      <c r="M14102" s="2">
        <f t="shared" si="660"/>
        <v>59.922222222222224</v>
      </c>
      <c r="N14102" s="2" t="str">
        <f t="shared" si="661"/>
        <v/>
      </c>
      <c r="O14102" s="2" t="str">
        <f t="shared" si="662"/>
        <v/>
      </c>
    </row>
    <row r="14103" spans="1:15" x14ac:dyDescent="0.25">
      <c r="A14103">
        <v>14102</v>
      </c>
      <c r="B14103">
        <v>3</v>
      </c>
      <c r="C14103" s="1">
        <v>20431</v>
      </c>
      <c r="D14103">
        <v>0</v>
      </c>
      <c r="E14103">
        <v>0</v>
      </c>
      <c r="F14103" t="s">
        <v>13</v>
      </c>
      <c r="G14103" s="1">
        <v>38758</v>
      </c>
      <c r="H14103">
        <v>0</v>
      </c>
      <c r="J14103">
        <v>23</v>
      </c>
      <c r="K14103">
        <v>88883</v>
      </c>
      <c r="L14103" s="1">
        <v>366</v>
      </c>
      <c r="M14103" s="2">
        <f t="shared" si="660"/>
        <v>50.172222222222224</v>
      </c>
      <c r="N14103" s="2" t="str">
        <f t="shared" si="661"/>
        <v/>
      </c>
      <c r="O14103" s="2" t="str">
        <f t="shared" si="662"/>
        <v/>
      </c>
    </row>
    <row r="14104" spans="1:15" x14ac:dyDescent="0.25">
      <c r="A14104">
        <v>14103</v>
      </c>
      <c r="B14104">
        <v>4</v>
      </c>
      <c r="C14104" s="1">
        <v>33002</v>
      </c>
      <c r="D14104">
        <v>0</v>
      </c>
      <c r="E14104">
        <v>0</v>
      </c>
      <c r="F14104" t="s">
        <v>20</v>
      </c>
      <c r="G14104" s="1">
        <v>38761</v>
      </c>
      <c r="H14104">
        <v>2</v>
      </c>
      <c r="J14104">
        <v>21</v>
      </c>
      <c r="K14104">
        <v>10107</v>
      </c>
      <c r="L14104" s="1">
        <v>366</v>
      </c>
      <c r="M14104" s="2">
        <f t="shared" si="660"/>
        <v>15.761111111111111</v>
      </c>
      <c r="N14104" s="2" t="str">
        <f t="shared" si="661"/>
        <v/>
      </c>
      <c r="O14104" s="2" t="str">
        <f t="shared" si="662"/>
        <v/>
      </c>
    </row>
    <row r="14105" spans="1:15" x14ac:dyDescent="0.25">
      <c r="A14105">
        <v>14104</v>
      </c>
      <c r="B14105">
        <v>3</v>
      </c>
      <c r="C14105" s="1">
        <v>26924</v>
      </c>
      <c r="D14105">
        <v>0</v>
      </c>
      <c r="E14105">
        <v>0</v>
      </c>
      <c r="F14105" t="s">
        <v>13</v>
      </c>
      <c r="G14105" s="1">
        <v>38762</v>
      </c>
      <c r="H14105">
        <v>0</v>
      </c>
      <c r="J14105">
        <v>23</v>
      </c>
      <c r="K14105">
        <v>88883</v>
      </c>
      <c r="L14105" s="1">
        <v>366</v>
      </c>
      <c r="M14105" s="2">
        <f t="shared" si="660"/>
        <v>32.408333333333331</v>
      </c>
      <c r="N14105" s="2" t="str">
        <f t="shared" si="661"/>
        <v/>
      </c>
      <c r="O14105" s="2" t="str">
        <f t="shared" si="662"/>
        <v/>
      </c>
    </row>
    <row r="14106" spans="1:15" x14ac:dyDescent="0.25">
      <c r="A14106">
        <v>14105</v>
      </c>
      <c r="B14106">
        <v>2</v>
      </c>
      <c r="C14106" s="1">
        <v>38657</v>
      </c>
      <c r="D14106">
        <v>0</v>
      </c>
      <c r="E14106">
        <v>0</v>
      </c>
      <c r="F14106" t="s">
        <v>20</v>
      </c>
      <c r="G14106" s="1">
        <v>38762</v>
      </c>
      <c r="H14106">
        <v>2</v>
      </c>
      <c r="J14106">
        <v>21</v>
      </c>
      <c r="K14106">
        <v>10107</v>
      </c>
      <c r="L14106" s="1">
        <v>366</v>
      </c>
      <c r="M14106" s="2">
        <f t="shared" si="660"/>
        <v>0.28611111111111109</v>
      </c>
      <c r="N14106" s="2" t="str">
        <f t="shared" si="661"/>
        <v/>
      </c>
      <c r="O14106" s="2" t="str">
        <f t="shared" si="662"/>
        <v/>
      </c>
    </row>
    <row r="14107" spans="1:15" x14ac:dyDescent="0.25">
      <c r="A14107">
        <v>14106</v>
      </c>
      <c r="B14107">
        <v>4</v>
      </c>
      <c r="C14107" s="1">
        <v>36877</v>
      </c>
      <c r="D14107">
        <v>0</v>
      </c>
      <c r="E14107">
        <v>0</v>
      </c>
      <c r="F14107" t="s">
        <v>20</v>
      </c>
      <c r="G14107" s="1">
        <v>38762</v>
      </c>
      <c r="H14107">
        <v>2</v>
      </c>
      <c r="J14107">
        <v>21</v>
      </c>
      <c r="K14107">
        <v>10107</v>
      </c>
      <c r="L14107" s="1">
        <v>366</v>
      </c>
      <c r="M14107" s="2">
        <f t="shared" si="660"/>
        <v>5.1583333333333332</v>
      </c>
      <c r="N14107" s="2" t="str">
        <f t="shared" si="661"/>
        <v/>
      </c>
      <c r="O14107" s="2" t="str">
        <f t="shared" si="662"/>
        <v/>
      </c>
    </row>
    <row r="14108" spans="1:15" x14ac:dyDescent="0.25">
      <c r="A14108">
        <v>14107</v>
      </c>
      <c r="B14108">
        <v>4</v>
      </c>
      <c r="C14108" s="1">
        <v>33833</v>
      </c>
      <c r="D14108">
        <v>0</v>
      </c>
      <c r="E14108">
        <v>0</v>
      </c>
      <c r="F14108" t="s">
        <v>20</v>
      </c>
      <c r="G14108" s="1">
        <v>38763</v>
      </c>
      <c r="H14108">
        <v>2</v>
      </c>
      <c r="J14108">
        <v>21</v>
      </c>
      <c r="K14108">
        <v>10107</v>
      </c>
      <c r="L14108" s="1">
        <v>366</v>
      </c>
      <c r="M14108" s="2">
        <f t="shared" si="660"/>
        <v>13.494444444444444</v>
      </c>
      <c r="N14108" s="2" t="str">
        <f t="shared" si="661"/>
        <v/>
      </c>
      <c r="O14108" s="2" t="str">
        <f t="shared" si="662"/>
        <v/>
      </c>
    </row>
    <row r="14109" spans="1:15" x14ac:dyDescent="0.25">
      <c r="A14109">
        <v>14108</v>
      </c>
      <c r="B14109">
        <v>3</v>
      </c>
      <c r="C14109" s="1">
        <v>18212</v>
      </c>
      <c r="D14109">
        <v>0</v>
      </c>
      <c r="E14109">
        <v>0</v>
      </c>
      <c r="F14109" t="s">
        <v>13</v>
      </c>
      <c r="G14109" s="1">
        <v>38764</v>
      </c>
      <c r="H14109">
        <v>0</v>
      </c>
      <c r="J14109">
        <v>25</v>
      </c>
      <c r="K14109">
        <v>88882</v>
      </c>
      <c r="L14109" s="1">
        <v>366</v>
      </c>
      <c r="M14109" s="2">
        <f t="shared" si="660"/>
        <v>56.266666666666666</v>
      </c>
      <c r="N14109" s="2" t="str">
        <f t="shared" si="661"/>
        <v/>
      </c>
      <c r="O14109" s="2" t="str">
        <f t="shared" si="662"/>
        <v/>
      </c>
    </row>
    <row r="14110" spans="1:15" x14ac:dyDescent="0.25">
      <c r="A14110">
        <v>14109</v>
      </c>
      <c r="B14110">
        <v>2</v>
      </c>
      <c r="C14110" s="1">
        <v>33190</v>
      </c>
      <c r="D14110">
        <v>0</v>
      </c>
      <c r="E14110">
        <v>0</v>
      </c>
      <c r="F14110" t="s">
        <v>20</v>
      </c>
      <c r="G14110" s="1">
        <v>38764</v>
      </c>
      <c r="H14110">
        <v>2</v>
      </c>
      <c r="J14110">
        <v>21</v>
      </c>
      <c r="K14110">
        <v>10107</v>
      </c>
      <c r="L14110" s="1">
        <v>366</v>
      </c>
      <c r="M14110" s="2">
        <f t="shared" si="660"/>
        <v>15.258333333333333</v>
      </c>
      <c r="N14110" s="2" t="str">
        <f t="shared" si="661"/>
        <v/>
      </c>
      <c r="O14110" s="2" t="str">
        <f t="shared" si="662"/>
        <v/>
      </c>
    </row>
    <row r="14111" spans="1:15" x14ac:dyDescent="0.25">
      <c r="A14111">
        <v>14110</v>
      </c>
      <c r="B14111">
        <v>3</v>
      </c>
      <c r="C14111" s="1">
        <v>24232</v>
      </c>
      <c r="D14111">
        <v>0</v>
      </c>
      <c r="E14111">
        <v>0</v>
      </c>
      <c r="F14111" t="s">
        <v>13</v>
      </c>
      <c r="G14111" s="1">
        <v>38765</v>
      </c>
      <c r="H14111">
        <v>0</v>
      </c>
      <c r="J14111">
        <v>23</v>
      </c>
      <c r="K14111">
        <v>88883</v>
      </c>
      <c r="L14111" s="1">
        <v>366</v>
      </c>
      <c r="M14111" s="2">
        <f t="shared" si="660"/>
        <v>39.783333333333331</v>
      </c>
      <c r="N14111" s="2" t="str">
        <f t="shared" si="661"/>
        <v/>
      </c>
      <c r="O14111" s="2" t="str">
        <f t="shared" si="662"/>
        <v/>
      </c>
    </row>
    <row r="14112" spans="1:15" x14ac:dyDescent="0.25">
      <c r="A14112">
        <v>14111</v>
      </c>
      <c r="B14112">
        <v>2</v>
      </c>
      <c r="C14112" s="1">
        <v>23809</v>
      </c>
      <c r="D14112">
        <v>0</v>
      </c>
      <c r="E14112">
        <v>0</v>
      </c>
      <c r="F14112" t="s">
        <v>13</v>
      </c>
      <c r="G14112" s="1">
        <v>38765</v>
      </c>
      <c r="H14112">
        <v>2</v>
      </c>
      <c r="J14112">
        <v>10</v>
      </c>
      <c r="K14112">
        <v>13607</v>
      </c>
      <c r="L14112" s="1">
        <v>366</v>
      </c>
      <c r="M14112" s="2">
        <f t="shared" si="660"/>
        <v>40.94166666666667</v>
      </c>
      <c r="N14112" s="2" t="str">
        <f t="shared" si="661"/>
        <v/>
      </c>
      <c r="O14112" s="2" t="str">
        <f t="shared" si="662"/>
        <v/>
      </c>
    </row>
    <row r="14113" spans="1:15" x14ac:dyDescent="0.25">
      <c r="A14113">
        <v>14112</v>
      </c>
      <c r="B14113">
        <v>2</v>
      </c>
      <c r="C14113" s="1">
        <v>25356</v>
      </c>
      <c r="D14113">
        <v>0</v>
      </c>
      <c r="E14113">
        <v>0</v>
      </c>
      <c r="F14113" t="s">
        <v>14</v>
      </c>
      <c r="G14113" s="1">
        <v>38765</v>
      </c>
      <c r="H14113">
        <v>2</v>
      </c>
      <c r="J14113">
        <v>10</v>
      </c>
      <c r="K14113">
        <v>13807</v>
      </c>
      <c r="L14113" s="1">
        <v>366</v>
      </c>
      <c r="M14113" s="2">
        <f t="shared" si="660"/>
        <v>36.708333333333336</v>
      </c>
      <c r="N14113" s="2" t="str">
        <f t="shared" si="661"/>
        <v/>
      </c>
      <c r="O14113" s="2" t="str">
        <f t="shared" si="662"/>
        <v/>
      </c>
    </row>
    <row r="14114" spans="1:15" x14ac:dyDescent="0.25">
      <c r="A14114">
        <v>14113</v>
      </c>
      <c r="B14114">
        <v>4</v>
      </c>
      <c r="C14114" s="1">
        <v>37291</v>
      </c>
      <c r="D14114">
        <v>0</v>
      </c>
      <c r="E14114">
        <v>0</v>
      </c>
      <c r="F14114" t="s">
        <v>20</v>
      </c>
      <c r="G14114" s="1">
        <v>38768</v>
      </c>
      <c r="H14114">
        <v>2</v>
      </c>
      <c r="J14114">
        <v>21</v>
      </c>
      <c r="K14114">
        <v>10107</v>
      </c>
      <c r="L14114" s="1">
        <v>366</v>
      </c>
      <c r="M14114" s="2">
        <f t="shared" si="660"/>
        <v>4.0444444444444443</v>
      </c>
      <c r="N14114" s="2" t="str">
        <f t="shared" si="661"/>
        <v/>
      </c>
      <c r="O14114" s="2" t="str">
        <f t="shared" si="662"/>
        <v/>
      </c>
    </row>
    <row r="14115" spans="1:15" x14ac:dyDescent="0.25">
      <c r="A14115">
        <v>14114</v>
      </c>
      <c r="B14115">
        <v>3</v>
      </c>
      <c r="C14115" s="1">
        <v>23103</v>
      </c>
      <c r="D14115">
        <v>0</v>
      </c>
      <c r="E14115">
        <v>1</v>
      </c>
      <c r="F14115" t="s">
        <v>17</v>
      </c>
      <c r="G14115" s="1">
        <v>38768</v>
      </c>
      <c r="H14115">
        <v>2</v>
      </c>
      <c r="J14115">
        <v>10</v>
      </c>
      <c r="K14115">
        <v>16707</v>
      </c>
      <c r="L14115" s="1">
        <v>366</v>
      </c>
      <c r="M14115" s="2">
        <f t="shared" si="660"/>
        <v>42.883333333333333</v>
      </c>
      <c r="N14115" s="2" t="str">
        <f t="shared" si="661"/>
        <v/>
      </c>
      <c r="O14115" s="2" t="str">
        <f t="shared" si="662"/>
        <v/>
      </c>
    </row>
    <row r="14116" spans="1:15" x14ac:dyDescent="0.25">
      <c r="A14116">
        <v>14115</v>
      </c>
      <c r="B14116">
        <v>2</v>
      </c>
      <c r="C14116" s="1">
        <v>33703</v>
      </c>
      <c r="D14116">
        <v>0</v>
      </c>
      <c r="E14116">
        <v>0</v>
      </c>
      <c r="F14116" t="s">
        <v>20</v>
      </c>
      <c r="G14116" s="1">
        <v>38768</v>
      </c>
      <c r="H14116">
        <v>2</v>
      </c>
      <c r="J14116">
        <v>21</v>
      </c>
      <c r="K14116">
        <v>14707</v>
      </c>
      <c r="L14116" s="1">
        <v>366</v>
      </c>
      <c r="M14116" s="2">
        <f t="shared" si="660"/>
        <v>13.863888888888889</v>
      </c>
      <c r="N14116" s="2" t="str">
        <f t="shared" si="661"/>
        <v/>
      </c>
      <c r="O14116" s="2" t="str">
        <f t="shared" si="662"/>
        <v/>
      </c>
    </row>
    <row r="14117" spans="1:15" x14ac:dyDescent="0.25">
      <c r="A14117">
        <v>14116</v>
      </c>
      <c r="B14117">
        <v>2</v>
      </c>
      <c r="C14117" s="1">
        <v>26361</v>
      </c>
      <c r="D14117">
        <v>0</v>
      </c>
      <c r="E14117">
        <v>0</v>
      </c>
      <c r="F14117" t="s">
        <v>13</v>
      </c>
      <c r="G14117" s="1">
        <v>38769</v>
      </c>
      <c r="H14117">
        <v>0</v>
      </c>
      <c r="J14117">
        <v>21</v>
      </c>
      <c r="K14117">
        <v>88882</v>
      </c>
      <c r="L14117" s="1">
        <v>366</v>
      </c>
      <c r="M14117" s="2">
        <f t="shared" si="660"/>
        <v>33.966666666666669</v>
      </c>
      <c r="N14117" s="2" t="str">
        <f t="shared" si="661"/>
        <v/>
      </c>
      <c r="O14117" s="2" t="str">
        <f t="shared" si="662"/>
        <v/>
      </c>
    </row>
    <row r="14118" spans="1:15" x14ac:dyDescent="0.25">
      <c r="A14118">
        <v>14117</v>
      </c>
      <c r="B14118">
        <v>2</v>
      </c>
      <c r="C14118" s="1">
        <v>28346</v>
      </c>
      <c r="D14118">
        <v>0</v>
      </c>
      <c r="E14118">
        <v>0</v>
      </c>
      <c r="F14118" t="s">
        <v>26</v>
      </c>
      <c r="G14118" s="1">
        <v>38770</v>
      </c>
      <c r="H14118">
        <v>0</v>
      </c>
      <c r="J14118">
        <v>21</v>
      </c>
      <c r="K14118">
        <v>88881</v>
      </c>
      <c r="L14118" s="1">
        <v>366</v>
      </c>
      <c r="M14118" s="2">
        <f t="shared" si="660"/>
        <v>28.536111111111111</v>
      </c>
      <c r="N14118" s="2" t="str">
        <f t="shared" si="661"/>
        <v/>
      </c>
      <c r="O14118" s="2" t="str">
        <f t="shared" si="662"/>
        <v/>
      </c>
    </row>
    <row r="14119" spans="1:15" x14ac:dyDescent="0.25">
      <c r="A14119">
        <v>14118</v>
      </c>
      <c r="B14119">
        <v>3</v>
      </c>
      <c r="C14119" s="1">
        <v>26301</v>
      </c>
      <c r="D14119">
        <v>0</v>
      </c>
      <c r="E14119">
        <v>0</v>
      </c>
      <c r="F14119" t="s">
        <v>13</v>
      </c>
      <c r="G14119" s="1">
        <v>38770</v>
      </c>
      <c r="H14119">
        <v>0</v>
      </c>
      <c r="J14119">
        <v>23</v>
      </c>
      <c r="K14119">
        <v>88883</v>
      </c>
      <c r="L14119" s="1">
        <v>366</v>
      </c>
      <c r="M14119" s="2">
        <f t="shared" si="660"/>
        <v>34.136111111111113</v>
      </c>
      <c r="N14119" s="2" t="str">
        <f t="shared" si="661"/>
        <v/>
      </c>
      <c r="O14119" s="2" t="str">
        <f t="shared" si="662"/>
        <v/>
      </c>
    </row>
    <row r="14120" spans="1:15" x14ac:dyDescent="0.25">
      <c r="A14120">
        <v>14119</v>
      </c>
      <c r="B14120">
        <v>3</v>
      </c>
      <c r="C14120" s="1">
        <v>17091</v>
      </c>
      <c r="D14120">
        <v>0</v>
      </c>
      <c r="E14120">
        <v>0</v>
      </c>
      <c r="F14120" t="s">
        <v>13</v>
      </c>
      <c r="G14120" s="1">
        <v>38770</v>
      </c>
      <c r="H14120">
        <v>0</v>
      </c>
      <c r="J14120">
        <v>23</v>
      </c>
      <c r="K14120">
        <v>88883</v>
      </c>
      <c r="L14120" s="1">
        <v>366</v>
      </c>
      <c r="M14120" s="2">
        <f t="shared" si="660"/>
        <v>59.35</v>
      </c>
      <c r="N14120" s="2" t="str">
        <f t="shared" si="661"/>
        <v/>
      </c>
      <c r="O14120" s="2" t="str">
        <f t="shared" si="662"/>
        <v/>
      </c>
    </row>
    <row r="14121" spans="1:15" x14ac:dyDescent="0.25">
      <c r="A14121">
        <v>14120</v>
      </c>
      <c r="B14121">
        <v>3</v>
      </c>
      <c r="C14121" s="1">
        <v>18227</v>
      </c>
      <c r="D14121">
        <v>0</v>
      </c>
      <c r="E14121">
        <v>0</v>
      </c>
      <c r="F14121" t="s">
        <v>13</v>
      </c>
      <c r="G14121" s="1">
        <v>38770</v>
      </c>
      <c r="H14121">
        <v>0</v>
      </c>
      <c r="J14121">
        <v>21</v>
      </c>
      <c r="K14121">
        <v>88882</v>
      </c>
      <c r="L14121" s="1">
        <v>366</v>
      </c>
      <c r="M14121" s="2">
        <f t="shared" si="660"/>
        <v>56.241666666666667</v>
      </c>
      <c r="N14121" s="2" t="str">
        <f t="shared" si="661"/>
        <v/>
      </c>
      <c r="O14121" s="2" t="str">
        <f t="shared" si="662"/>
        <v/>
      </c>
    </row>
    <row r="14122" spans="1:15" x14ac:dyDescent="0.25">
      <c r="A14122">
        <v>14121</v>
      </c>
      <c r="B14122">
        <v>3</v>
      </c>
      <c r="C14122" s="1">
        <v>16509</v>
      </c>
      <c r="D14122">
        <v>731</v>
      </c>
      <c r="E14122">
        <v>0</v>
      </c>
      <c r="F14122" t="s">
        <v>18</v>
      </c>
      <c r="G14122" s="1">
        <v>38771</v>
      </c>
      <c r="H14122">
        <v>0</v>
      </c>
      <c r="J14122">
        <v>21</v>
      </c>
      <c r="K14122">
        <v>88881</v>
      </c>
      <c r="L14122" s="1">
        <v>366</v>
      </c>
      <c r="M14122" s="2">
        <f t="shared" si="660"/>
        <v>60.944444444444443</v>
      </c>
      <c r="N14122" s="2" t="str">
        <f t="shared" si="661"/>
        <v/>
      </c>
      <c r="O14122" s="2" t="str">
        <f t="shared" si="662"/>
        <v/>
      </c>
    </row>
    <row r="14123" spans="1:15" x14ac:dyDescent="0.25">
      <c r="A14123">
        <v>14122</v>
      </c>
      <c r="B14123">
        <v>2</v>
      </c>
      <c r="C14123" s="1">
        <v>29848</v>
      </c>
      <c r="D14123">
        <v>0</v>
      </c>
      <c r="E14123">
        <v>0</v>
      </c>
      <c r="F14123" t="s">
        <v>20</v>
      </c>
      <c r="G14123" s="1">
        <v>38771</v>
      </c>
      <c r="H14123">
        <v>2</v>
      </c>
      <c r="J14123">
        <v>10</v>
      </c>
      <c r="K14123">
        <v>10107</v>
      </c>
      <c r="L14123" s="1">
        <v>366</v>
      </c>
      <c r="M14123" s="2">
        <f t="shared" si="660"/>
        <v>24.427777777777777</v>
      </c>
      <c r="N14123" s="2" t="str">
        <f t="shared" si="661"/>
        <v/>
      </c>
      <c r="O14123" s="2" t="str">
        <f t="shared" si="662"/>
        <v/>
      </c>
    </row>
    <row r="14124" spans="1:15" x14ac:dyDescent="0.25">
      <c r="A14124">
        <v>14123</v>
      </c>
      <c r="B14124">
        <v>4</v>
      </c>
      <c r="C14124" s="1">
        <v>28300</v>
      </c>
      <c r="D14124">
        <v>1602</v>
      </c>
      <c r="E14124">
        <v>0</v>
      </c>
      <c r="F14124" t="s">
        <v>29</v>
      </c>
      <c r="G14124" s="1">
        <v>38771</v>
      </c>
      <c r="H14124">
        <v>2</v>
      </c>
      <c r="J14124">
        <v>10</v>
      </c>
      <c r="K14124">
        <v>18707</v>
      </c>
      <c r="L14124" s="1">
        <v>366</v>
      </c>
      <c r="M14124" s="2">
        <f t="shared" si="660"/>
        <v>28.663888888888888</v>
      </c>
      <c r="N14124" s="2" t="str">
        <f t="shared" si="661"/>
        <v/>
      </c>
      <c r="O14124" s="2" t="str">
        <f t="shared" si="662"/>
        <v/>
      </c>
    </row>
    <row r="14125" spans="1:15" x14ac:dyDescent="0.25">
      <c r="A14125">
        <v>14124</v>
      </c>
      <c r="B14125">
        <v>2</v>
      </c>
      <c r="C14125" s="1">
        <v>16986</v>
      </c>
      <c r="D14125">
        <v>0</v>
      </c>
      <c r="E14125">
        <v>0</v>
      </c>
      <c r="F14125" t="s">
        <v>13</v>
      </c>
      <c r="G14125" s="1">
        <v>38772</v>
      </c>
      <c r="H14125">
        <v>0</v>
      </c>
      <c r="J14125">
        <v>21</v>
      </c>
      <c r="K14125">
        <v>88882</v>
      </c>
      <c r="L14125" s="1">
        <v>366</v>
      </c>
      <c r="M14125" s="2">
        <f t="shared" si="660"/>
        <v>59.641666666666666</v>
      </c>
      <c r="N14125" s="2" t="str">
        <f t="shared" si="661"/>
        <v/>
      </c>
      <c r="O14125" s="2" t="str">
        <f t="shared" si="662"/>
        <v/>
      </c>
    </row>
    <row r="14126" spans="1:15" x14ac:dyDescent="0.25">
      <c r="A14126">
        <v>14125</v>
      </c>
      <c r="B14126">
        <v>2</v>
      </c>
      <c r="C14126" s="1">
        <v>24873</v>
      </c>
      <c r="D14126">
        <v>0</v>
      </c>
      <c r="E14126">
        <v>0</v>
      </c>
      <c r="F14126" t="s">
        <v>14</v>
      </c>
      <c r="G14126" s="1">
        <v>38772</v>
      </c>
      <c r="H14126">
        <v>2</v>
      </c>
      <c r="J14126">
        <v>10</v>
      </c>
      <c r="K14126">
        <v>14707</v>
      </c>
      <c r="L14126" s="1">
        <v>366</v>
      </c>
      <c r="M14126" s="2">
        <f t="shared" si="660"/>
        <v>38.052777777777777</v>
      </c>
      <c r="N14126" s="2" t="str">
        <f t="shared" si="661"/>
        <v/>
      </c>
      <c r="O14126" s="2" t="str">
        <f t="shared" si="662"/>
        <v/>
      </c>
    </row>
    <row r="14127" spans="1:15" x14ac:dyDescent="0.25">
      <c r="A14127">
        <v>14126</v>
      </c>
      <c r="B14127">
        <v>2</v>
      </c>
      <c r="C14127" s="1">
        <v>26611</v>
      </c>
      <c r="D14127">
        <v>1778</v>
      </c>
      <c r="E14127">
        <v>0</v>
      </c>
      <c r="F14127" t="s">
        <v>26</v>
      </c>
      <c r="G14127" s="1">
        <v>38775</v>
      </c>
      <c r="H14127">
        <v>0</v>
      </c>
      <c r="J14127">
        <v>21</v>
      </c>
      <c r="K14127">
        <v>88881</v>
      </c>
      <c r="L14127" s="1">
        <v>366</v>
      </c>
      <c r="M14127" s="2">
        <f t="shared" si="660"/>
        <v>33.302777777777777</v>
      </c>
      <c r="N14127" s="2" t="str">
        <f t="shared" si="661"/>
        <v/>
      </c>
      <c r="O14127" s="2" t="str">
        <f t="shared" si="662"/>
        <v/>
      </c>
    </row>
    <row r="14128" spans="1:15" x14ac:dyDescent="0.25">
      <c r="A14128">
        <v>14127</v>
      </c>
      <c r="B14128">
        <v>4</v>
      </c>
      <c r="C14128" s="1">
        <v>25477</v>
      </c>
      <c r="D14128">
        <v>0</v>
      </c>
      <c r="E14128">
        <v>0</v>
      </c>
      <c r="F14128" t="s">
        <v>20</v>
      </c>
      <c r="G14128" s="1">
        <v>38775</v>
      </c>
      <c r="H14128">
        <v>2</v>
      </c>
      <c r="J14128">
        <v>10</v>
      </c>
      <c r="K14128">
        <v>13507</v>
      </c>
      <c r="L14128" s="1">
        <v>366</v>
      </c>
      <c r="M14128" s="2">
        <f t="shared" si="660"/>
        <v>36.405555555555559</v>
      </c>
      <c r="N14128" s="2" t="str">
        <f t="shared" si="661"/>
        <v/>
      </c>
      <c r="O14128" s="2" t="str">
        <f t="shared" si="662"/>
        <v/>
      </c>
    </row>
    <row r="14129" spans="1:15" x14ac:dyDescent="0.25">
      <c r="A14129">
        <v>14128</v>
      </c>
      <c r="B14129">
        <v>2</v>
      </c>
      <c r="C14129" s="1">
        <v>26745</v>
      </c>
      <c r="D14129">
        <v>0</v>
      </c>
      <c r="E14129">
        <v>0</v>
      </c>
      <c r="F14129" t="s">
        <v>14</v>
      </c>
      <c r="G14129" s="1">
        <v>38775</v>
      </c>
      <c r="H14129">
        <v>2</v>
      </c>
      <c r="J14129">
        <v>10</v>
      </c>
      <c r="K14129">
        <v>13907</v>
      </c>
      <c r="L14129" s="1">
        <v>366</v>
      </c>
      <c r="M14129" s="2">
        <f t="shared" si="660"/>
        <v>32.930555555555557</v>
      </c>
      <c r="N14129" s="2" t="str">
        <f t="shared" si="661"/>
        <v/>
      </c>
      <c r="O14129" s="2" t="str">
        <f t="shared" si="662"/>
        <v/>
      </c>
    </row>
    <row r="14130" spans="1:15" x14ac:dyDescent="0.25">
      <c r="A14130">
        <v>14129</v>
      </c>
      <c r="B14130">
        <v>3</v>
      </c>
      <c r="C14130" s="1">
        <v>16522</v>
      </c>
      <c r="D14130">
        <v>2250</v>
      </c>
      <c r="E14130">
        <v>0</v>
      </c>
      <c r="F14130" t="s">
        <v>14</v>
      </c>
      <c r="G14130" s="1">
        <v>38778</v>
      </c>
      <c r="H14130">
        <v>0</v>
      </c>
      <c r="J14130">
        <v>21</v>
      </c>
      <c r="K14130">
        <v>88881</v>
      </c>
      <c r="L14130" s="1">
        <v>366</v>
      </c>
      <c r="M14130" s="2">
        <f t="shared" si="660"/>
        <v>60.93333333333333</v>
      </c>
      <c r="N14130" s="2" t="str">
        <f t="shared" si="661"/>
        <v/>
      </c>
      <c r="O14130" s="2" t="str">
        <f t="shared" si="662"/>
        <v/>
      </c>
    </row>
    <row r="14131" spans="1:15" x14ac:dyDescent="0.25">
      <c r="A14131">
        <v>14130</v>
      </c>
      <c r="B14131">
        <v>4</v>
      </c>
      <c r="C14131" s="1">
        <v>24906</v>
      </c>
      <c r="D14131">
        <v>0</v>
      </c>
      <c r="E14131">
        <v>2</v>
      </c>
      <c r="F14131" t="s">
        <v>20</v>
      </c>
      <c r="G14131" s="1">
        <v>38778</v>
      </c>
      <c r="H14131">
        <v>2</v>
      </c>
      <c r="J14131">
        <v>10</v>
      </c>
      <c r="K14131">
        <v>10107</v>
      </c>
      <c r="L14131" s="1">
        <v>366</v>
      </c>
      <c r="M14131" s="2">
        <f t="shared" si="660"/>
        <v>37.980555555555554</v>
      </c>
      <c r="N14131" s="2" t="str">
        <f t="shared" si="661"/>
        <v/>
      </c>
      <c r="O14131" s="2" t="str">
        <f t="shared" si="662"/>
        <v/>
      </c>
    </row>
    <row r="14132" spans="1:15" x14ac:dyDescent="0.25">
      <c r="A14132">
        <v>14131</v>
      </c>
      <c r="B14132">
        <v>3</v>
      </c>
      <c r="C14132" s="1">
        <v>25123</v>
      </c>
      <c r="D14132">
        <v>0</v>
      </c>
      <c r="E14132">
        <v>2</v>
      </c>
      <c r="F14132" t="s">
        <v>14</v>
      </c>
      <c r="G14132" s="1">
        <v>38778</v>
      </c>
      <c r="H14132">
        <v>2</v>
      </c>
      <c r="J14132">
        <v>10</v>
      </c>
      <c r="K14132">
        <v>16707</v>
      </c>
      <c r="L14132" s="1">
        <v>366</v>
      </c>
      <c r="M14132" s="2">
        <f t="shared" si="660"/>
        <v>37.388888888888886</v>
      </c>
      <c r="N14132" s="2" t="str">
        <f t="shared" si="661"/>
        <v/>
      </c>
      <c r="O14132" s="2" t="str">
        <f t="shared" si="662"/>
        <v/>
      </c>
    </row>
    <row r="14133" spans="1:15" x14ac:dyDescent="0.25">
      <c r="A14133">
        <v>14132</v>
      </c>
      <c r="B14133">
        <v>2</v>
      </c>
      <c r="C14133" s="1">
        <v>30002</v>
      </c>
      <c r="D14133">
        <v>0</v>
      </c>
      <c r="E14133">
        <v>0</v>
      </c>
      <c r="F14133" t="s">
        <v>14</v>
      </c>
      <c r="G14133" s="1">
        <v>38778</v>
      </c>
      <c r="H14133">
        <v>2</v>
      </c>
      <c r="J14133">
        <v>10</v>
      </c>
      <c r="K14133">
        <v>16807</v>
      </c>
      <c r="L14133" s="1">
        <v>366</v>
      </c>
      <c r="M14133" s="2">
        <f t="shared" si="660"/>
        <v>24.033333333333335</v>
      </c>
      <c r="N14133" s="2" t="str">
        <f t="shared" si="661"/>
        <v/>
      </c>
      <c r="O14133" s="2" t="str">
        <f t="shared" si="662"/>
        <v/>
      </c>
    </row>
    <row r="14134" spans="1:15" x14ac:dyDescent="0.25">
      <c r="A14134">
        <v>14133</v>
      </c>
      <c r="B14134">
        <v>2</v>
      </c>
      <c r="C14134" s="1">
        <v>27797</v>
      </c>
      <c r="D14134">
        <v>0</v>
      </c>
      <c r="E14134">
        <v>1</v>
      </c>
      <c r="F14134" t="s">
        <v>14</v>
      </c>
      <c r="G14134" s="1">
        <v>38778</v>
      </c>
      <c r="H14134">
        <v>2</v>
      </c>
      <c r="J14134">
        <v>10</v>
      </c>
      <c r="K14134">
        <v>13907</v>
      </c>
      <c r="L14134" s="1">
        <v>366</v>
      </c>
      <c r="M14134" s="2">
        <f t="shared" si="660"/>
        <v>30.069444444444443</v>
      </c>
      <c r="N14134" s="2" t="str">
        <f t="shared" si="661"/>
        <v/>
      </c>
      <c r="O14134" s="2" t="str">
        <f t="shared" si="662"/>
        <v/>
      </c>
    </row>
    <row r="14135" spans="1:15" x14ac:dyDescent="0.25">
      <c r="A14135">
        <v>14134</v>
      </c>
      <c r="B14135">
        <v>3</v>
      </c>
      <c r="C14135" s="1">
        <v>19674</v>
      </c>
      <c r="D14135">
        <v>0</v>
      </c>
      <c r="E14135">
        <v>0</v>
      </c>
      <c r="F14135" t="s">
        <v>13</v>
      </c>
      <c r="G14135" s="1">
        <v>38778</v>
      </c>
      <c r="H14135">
        <v>0</v>
      </c>
      <c r="J14135">
        <v>21</v>
      </c>
      <c r="K14135">
        <v>88882</v>
      </c>
      <c r="L14135" s="1">
        <v>366</v>
      </c>
      <c r="M14135" s="2">
        <f t="shared" si="660"/>
        <v>52.30833333333333</v>
      </c>
      <c r="N14135" s="2" t="str">
        <f t="shared" si="661"/>
        <v/>
      </c>
      <c r="O14135" s="2" t="str">
        <f t="shared" si="662"/>
        <v/>
      </c>
    </row>
    <row r="14136" spans="1:15" x14ac:dyDescent="0.25">
      <c r="A14136">
        <v>14135</v>
      </c>
      <c r="B14136">
        <v>2</v>
      </c>
      <c r="C14136" s="1">
        <v>22667</v>
      </c>
      <c r="D14136">
        <v>0</v>
      </c>
      <c r="E14136">
        <v>3</v>
      </c>
      <c r="F14136" t="s">
        <v>14</v>
      </c>
      <c r="G14136" s="1">
        <v>38779</v>
      </c>
      <c r="H14136">
        <v>0</v>
      </c>
      <c r="J14136">
        <v>10</v>
      </c>
      <c r="K14136">
        <v>17607</v>
      </c>
      <c r="L14136" s="1">
        <v>366</v>
      </c>
      <c r="M14136" s="2">
        <f t="shared" si="660"/>
        <v>44.116666666666667</v>
      </c>
      <c r="N14136" s="2" t="str">
        <f t="shared" si="661"/>
        <v/>
      </c>
      <c r="O14136" s="2" t="str">
        <f t="shared" si="662"/>
        <v/>
      </c>
    </row>
    <row r="14137" spans="1:15" x14ac:dyDescent="0.25">
      <c r="A14137">
        <v>14136</v>
      </c>
      <c r="B14137">
        <v>2</v>
      </c>
      <c r="C14137" s="1">
        <v>29788</v>
      </c>
      <c r="D14137">
        <v>1400</v>
      </c>
      <c r="E14137">
        <v>1</v>
      </c>
      <c r="F14137" t="s">
        <v>26</v>
      </c>
      <c r="G14137" s="1">
        <v>38779</v>
      </c>
      <c r="H14137">
        <v>2</v>
      </c>
      <c r="J14137">
        <v>10</v>
      </c>
      <c r="K14137">
        <v>14707</v>
      </c>
      <c r="L14137" s="1">
        <v>366</v>
      </c>
      <c r="M14137" s="2">
        <f t="shared" si="660"/>
        <v>24.616666666666667</v>
      </c>
      <c r="N14137" s="2" t="str">
        <f t="shared" si="661"/>
        <v/>
      </c>
      <c r="O14137" s="2" t="str">
        <f t="shared" si="662"/>
        <v/>
      </c>
    </row>
    <row r="14138" spans="1:15" x14ac:dyDescent="0.25">
      <c r="A14138">
        <v>14137</v>
      </c>
      <c r="B14138">
        <v>2</v>
      </c>
      <c r="C14138" s="1">
        <v>28811</v>
      </c>
      <c r="D14138">
        <v>1502</v>
      </c>
      <c r="E14138">
        <v>0</v>
      </c>
      <c r="F14138" t="s">
        <v>29</v>
      </c>
      <c r="G14138" s="1">
        <v>38782</v>
      </c>
      <c r="H14138">
        <v>0</v>
      </c>
      <c r="J14138">
        <v>21</v>
      </c>
      <c r="K14138">
        <v>88881</v>
      </c>
      <c r="L14138" s="1">
        <v>366</v>
      </c>
      <c r="M14138" s="2">
        <f t="shared" si="660"/>
        <v>27.302777777777777</v>
      </c>
      <c r="N14138" s="2" t="str">
        <f t="shared" si="661"/>
        <v/>
      </c>
      <c r="O14138" s="2" t="str">
        <f t="shared" si="662"/>
        <v/>
      </c>
    </row>
    <row r="14139" spans="1:15" x14ac:dyDescent="0.25">
      <c r="A14139">
        <v>14138</v>
      </c>
      <c r="B14139">
        <v>2</v>
      </c>
      <c r="C14139" s="1">
        <v>23747</v>
      </c>
      <c r="D14139">
        <v>1350</v>
      </c>
      <c r="E14139">
        <v>2</v>
      </c>
      <c r="F14139" t="s">
        <v>16</v>
      </c>
      <c r="G14139" s="1">
        <v>38782</v>
      </c>
      <c r="H14139">
        <v>0</v>
      </c>
      <c r="J14139">
        <v>21</v>
      </c>
      <c r="K14139">
        <v>88881</v>
      </c>
      <c r="L14139" s="1">
        <v>366</v>
      </c>
      <c r="M14139" s="2">
        <f t="shared" si="660"/>
        <v>41.169444444444444</v>
      </c>
      <c r="N14139" s="2" t="str">
        <f t="shared" si="661"/>
        <v/>
      </c>
      <c r="O14139" s="2" t="str">
        <f t="shared" si="662"/>
        <v/>
      </c>
    </row>
    <row r="14140" spans="1:15" x14ac:dyDescent="0.25">
      <c r="A14140">
        <v>14139</v>
      </c>
      <c r="B14140">
        <v>4</v>
      </c>
      <c r="C14140" s="1">
        <v>23583</v>
      </c>
      <c r="D14140">
        <v>0</v>
      </c>
      <c r="E14140">
        <v>0</v>
      </c>
      <c r="F14140" t="s">
        <v>20</v>
      </c>
      <c r="G14140" s="1">
        <v>38782</v>
      </c>
      <c r="H14140">
        <v>0</v>
      </c>
      <c r="J14140">
        <v>21</v>
      </c>
      <c r="K14140">
        <v>88882</v>
      </c>
      <c r="L14140" s="1">
        <v>366</v>
      </c>
      <c r="M14140" s="2">
        <f t="shared" si="660"/>
        <v>41.613888888888887</v>
      </c>
      <c r="N14140" s="2" t="str">
        <f t="shared" si="661"/>
        <v/>
      </c>
      <c r="O14140" s="2" t="str">
        <f t="shared" si="662"/>
        <v/>
      </c>
    </row>
    <row r="14141" spans="1:15" x14ac:dyDescent="0.25">
      <c r="A14141">
        <v>14140</v>
      </c>
      <c r="B14141">
        <v>4</v>
      </c>
      <c r="C14141" s="1">
        <v>27895</v>
      </c>
      <c r="D14141">
        <v>3608</v>
      </c>
      <c r="E14141">
        <v>3</v>
      </c>
      <c r="F14141" t="s">
        <v>20</v>
      </c>
      <c r="G14141" s="1">
        <v>38782</v>
      </c>
      <c r="H14141">
        <v>2</v>
      </c>
      <c r="J14141">
        <v>10</v>
      </c>
      <c r="K14141">
        <v>10107</v>
      </c>
      <c r="L14141" s="1">
        <v>366</v>
      </c>
      <c r="M14141" s="2">
        <f t="shared" si="660"/>
        <v>29.808333333333334</v>
      </c>
      <c r="N14141" s="2" t="str">
        <f t="shared" si="661"/>
        <v/>
      </c>
      <c r="O14141" s="2" t="str">
        <f t="shared" si="662"/>
        <v/>
      </c>
    </row>
    <row r="14142" spans="1:15" x14ac:dyDescent="0.25">
      <c r="A14142">
        <v>14141</v>
      </c>
      <c r="B14142">
        <v>2</v>
      </c>
      <c r="C14142" s="1">
        <v>26531</v>
      </c>
      <c r="D14142">
        <v>0</v>
      </c>
      <c r="E14142">
        <v>0</v>
      </c>
      <c r="F14142" t="s">
        <v>26</v>
      </c>
      <c r="G14142" s="1">
        <v>38782</v>
      </c>
      <c r="H14142">
        <v>2</v>
      </c>
      <c r="J14142">
        <v>10</v>
      </c>
      <c r="K14142">
        <v>10207</v>
      </c>
      <c r="L14142" s="1">
        <v>366</v>
      </c>
      <c r="M14142" s="2">
        <f t="shared" si="660"/>
        <v>33.544444444444444</v>
      </c>
      <c r="N14142" s="2" t="str">
        <f t="shared" si="661"/>
        <v/>
      </c>
      <c r="O14142" s="2" t="str">
        <f t="shared" si="662"/>
        <v/>
      </c>
    </row>
    <row r="14143" spans="1:15" x14ac:dyDescent="0.25">
      <c r="A14143">
        <v>14142</v>
      </c>
      <c r="B14143">
        <v>3</v>
      </c>
      <c r="C14143" s="1">
        <v>26277</v>
      </c>
      <c r="D14143">
        <v>0</v>
      </c>
      <c r="E14143">
        <v>0</v>
      </c>
      <c r="F14143" t="s">
        <v>13</v>
      </c>
      <c r="G14143" s="1">
        <v>38784</v>
      </c>
      <c r="H14143">
        <v>0</v>
      </c>
      <c r="J14143">
        <v>21</v>
      </c>
      <c r="K14143">
        <v>88882</v>
      </c>
      <c r="L14143" s="1">
        <v>366</v>
      </c>
      <c r="M14143" s="2">
        <f t="shared" si="660"/>
        <v>34.244444444444447</v>
      </c>
      <c r="N14143" s="2" t="str">
        <f t="shared" si="661"/>
        <v/>
      </c>
      <c r="O14143" s="2" t="str">
        <f t="shared" si="662"/>
        <v/>
      </c>
    </row>
    <row r="14144" spans="1:15" x14ac:dyDescent="0.25">
      <c r="A14144">
        <v>14143</v>
      </c>
      <c r="B14144">
        <v>3</v>
      </c>
      <c r="C14144" s="1">
        <v>17717</v>
      </c>
      <c r="D14144">
        <v>0</v>
      </c>
      <c r="E14144">
        <v>0</v>
      </c>
      <c r="F14144" t="s">
        <v>13</v>
      </c>
      <c r="G14144" s="1">
        <v>38784</v>
      </c>
      <c r="H14144">
        <v>0</v>
      </c>
      <c r="J14144">
        <v>25</v>
      </c>
      <c r="K14144">
        <v>88882</v>
      </c>
      <c r="L14144" s="1">
        <v>366</v>
      </c>
      <c r="M14144" s="2">
        <f t="shared" si="660"/>
        <v>57.680555555555557</v>
      </c>
      <c r="N14144" s="2" t="str">
        <f t="shared" si="661"/>
        <v/>
      </c>
      <c r="O14144" s="2" t="str">
        <f t="shared" si="662"/>
        <v/>
      </c>
    </row>
    <row r="14145" spans="1:15" x14ac:dyDescent="0.25">
      <c r="A14145">
        <v>14144</v>
      </c>
      <c r="B14145">
        <v>4</v>
      </c>
      <c r="C14145" s="1">
        <v>25711</v>
      </c>
      <c r="D14145">
        <v>0</v>
      </c>
      <c r="E14145">
        <v>0</v>
      </c>
      <c r="F14145" t="s">
        <v>26</v>
      </c>
      <c r="G14145" s="1">
        <v>38786</v>
      </c>
      <c r="H14145">
        <v>2</v>
      </c>
      <c r="J14145">
        <v>10</v>
      </c>
      <c r="K14145">
        <v>10107</v>
      </c>
      <c r="L14145" s="1">
        <v>366</v>
      </c>
      <c r="M14145" s="2">
        <f t="shared" si="660"/>
        <v>35.797222222222224</v>
      </c>
      <c r="N14145" s="2" t="str">
        <f t="shared" si="661"/>
        <v/>
      </c>
      <c r="O14145" s="2" t="str">
        <f t="shared" si="662"/>
        <v/>
      </c>
    </row>
    <row r="14146" spans="1:15" x14ac:dyDescent="0.25">
      <c r="A14146">
        <v>14145</v>
      </c>
      <c r="B14146">
        <v>2</v>
      </c>
      <c r="C14146" s="1">
        <v>22769</v>
      </c>
      <c r="D14146">
        <v>4439</v>
      </c>
      <c r="E14146">
        <v>3</v>
      </c>
      <c r="F14146" t="s">
        <v>14</v>
      </c>
      <c r="G14146" s="1">
        <v>38786</v>
      </c>
      <c r="H14146">
        <v>2</v>
      </c>
      <c r="J14146">
        <v>10</v>
      </c>
      <c r="K14146">
        <v>13607</v>
      </c>
      <c r="L14146" s="1">
        <v>366</v>
      </c>
      <c r="M14146" s="2">
        <f t="shared" si="660"/>
        <v>43.852777777777774</v>
      </c>
      <c r="N14146" s="2" t="str">
        <f t="shared" si="661"/>
        <v/>
      </c>
      <c r="O14146" s="2" t="str">
        <f t="shared" si="662"/>
        <v/>
      </c>
    </row>
    <row r="14147" spans="1:15" x14ac:dyDescent="0.25">
      <c r="A14147">
        <v>14146</v>
      </c>
      <c r="B14147">
        <v>3</v>
      </c>
      <c r="C14147" s="1">
        <v>22443</v>
      </c>
      <c r="D14147">
        <v>0</v>
      </c>
      <c r="E14147">
        <v>0</v>
      </c>
      <c r="F14147" t="s">
        <v>14</v>
      </c>
      <c r="G14147" s="1">
        <v>38786</v>
      </c>
      <c r="H14147">
        <v>2</v>
      </c>
      <c r="J14147">
        <v>10</v>
      </c>
      <c r="K14147">
        <v>14707</v>
      </c>
      <c r="L14147" s="1">
        <v>366</v>
      </c>
      <c r="M14147" s="2">
        <f t="shared" si="660"/>
        <v>44.74722222222222</v>
      </c>
      <c r="N14147" s="2" t="str">
        <f t="shared" si="661"/>
        <v/>
      </c>
      <c r="O14147" s="2" t="str">
        <f t="shared" si="662"/>
        <v/>
      </c>
    </row>
    <row r="14148" spans="1:15" x14ac:dyDescent="0.25">
      <c r="A14148">
        <v>14147</v>
      </c>
      <c r="B14148">
        <v>3</v>
      </c>
      <c r="C14148" s="1">
        <v>7237</v>
      </c>
      <c r="D14148">
        <v>0</v>
      </c>
      <c r="E14148">
        <v>0</v>
      </c>
      <c r="F14148" t="s">
        <v>14</v>
      </c>
      <c r="G14148" s="1">
        <v>38789</v>
      </c>
      <c r="H14148">
        <v>2</v>
      </c>
      <c r="J14148">
        <v>10</v>
      </c>
      <c r="K14148">
        <v>10107</v>
      </c>
      <c r="L14148" s="1">
        <v>366</v>
      </c>
      <c r="M14148" s="2">
        <f t="shared" si="660"/>
        <v>86.386111111111106</v>
      </c>
      <c r="N14148" s="2" t="str">
        <f t="shared" si="661"/>
        <v/>
      </c>
      <c r="O14148" s="2" t="str">
        <f t="shared" si="662"/>
        <v/>
      </c>
    </row>
    <row r="14149" spans="1:15" x14ac:dyDescent="0.25">
      <c r="A14149">
        <v>14148</v>
      </c>
      <c r="B14149">
        <v>2</v>
      </c>
      <c r="C14149" s="1">
        <v>27458</v>
      </c>
      <c r="D14149">
        <v>0</v>
      </c>
      <c r="E14149">
        <v>2</v>
      </c>
      <c r="F14149" t="s">
        <v>14</v>
      </c>
      <c r="G14149" s="1">
        <v>38789</v>
      </c>
      <c r="H14149">
        <v>2</v>
      </c>
      <c r="J14149">
        <v>10</v>
      </c>
      <c r="K14149">
        <v>10307</v>
      </c>
      <c r="L14149" s="1">
        <v>366</v>
      </c>
      <c r="M14149" s="2">
        <f t="shared" ref="M14149:M14212" si="663">DAYS360(C14149,G14149,TRUE)/360</f>
        <v>31.022222222222222</v>
      </c>
      <c r="N14149" s="2" t="str">
        <f t="shared" ref="N14149:N14212" si="664">IF(DAYS360(C14149,L14149)/360&gt;0,DAYS360(C14149,L14149)/360,"")</f>
        <v/>
      </c>
      <c r="O14149" s="2" t="str">
        <f t="shared" ref="O14149:O14212" si="665">IF(N14149="","",N14149-M14149)</f>
        <v/>
      </c>
    </row>
    <row r="14150" spans="1:15" x14ac:dyDescent="0.25">
      <c r="A14150">
        <v>14149</v>
      </c>
      <c r="B14150">
        <v>3</v>
      </c>
      <c r="C14150" s="1">
        <v>26504</v>
      </c>
      <c r="D14150">
        <v>0</v>
      </c>
      <c r="E14150">
        <v>1</v>
      </c>
      <c r="F14150" t="s">
        <v>14</v>
      </c>
      <c r="G14150" s="1">
        <v>38789</v>
      </c>
      <c r="H14150">
        <v>2</v>
      </c>
      <c r="J14150">
        <v>10</v>
      </c>
      <c r="K14150">
        <v>13907</v>
      </c>
      <c r="L14150" s="1">
        <v>366</v>
      </c>
      <c r="M14150" s="2">
        <f t="shared" si="663"/>
        <v>33.636111111111113</v>
      </c>
      <c r="N14150" s="2" t="str">
        <f t="shared" si="664"/>
        <v/>
      </c>
      <c r="O14150" s="2" t="str">
        <f t="shared" si="665"/>
        <v/>
      </c>
    </row>
    <row r="14151" spans="1:15" x14ac:dyDescent="0.25">
      <c r="A14151">
        <v>14150</v>
      </c>
      <c r="B14151">
        <v>2</v>
      </c>
      <c r="C14151" s="1">
        <v>15286</v>
      </c>
      <c r="D14151">
        <v>3907</v>
      </c>
      <c r="E14151">
        <v>0</v>
      </c>
      <c r="F14151" t="s">
        <v>17</v>
      </c>
      <c r="G14151" s="1">
        <v>38790</v>
      </c>
      <c r="H14151">
        <v>2</v>
      </c>
      <c r="J14151">
        <v>10</v>
      </c>
      <c r="K14151">
        <v>10107</v>
      </c>
      <c r="L14151" s="1">
        <v>366</v>
      </c>
      <c r="M14151" s="2">
        <f t="shared" si="663"/>
        <v>64.355555555555554</v>
      </c>
      <c r="N14151" s="2" t="str">
        <f t="shared" si="664"/>
        <v/>
      </c>
      <c r="O14151" s="2" t="str">
        <f t="shared" si="665"/>
        <v/>
      </c>
    </row>
    <row r="14152" spans="1:15" x14ac:dyDescent="0.25">
      <c r="A14152">
        <v>14151</v>
      </c>
      <c r="B14152">
        <v>4</v>
      </c>
      <c r="C14152" s="1">
        <v>29715</v>
      </c>
      <c r="D14152">
        <v>0</v>
      </c>
      <c r="E14152">
        <v>0</v>
      </c>
      <c r="F14152" t="s">
        <v>26</v>
      </c>
      <c r="G14152" s="1">
        <v>38790</v>
      </c>
      <c r="H14152">
        <v>2</v>
      </c>
      <c r="J14152">
        <v>10</v>
      </c>
      <c r="K14152">
        <v>10807</v>
      </c>
      <c r="L14152" s="1">
        <v>366</v>
      </c>
      <c r="M14152" s="2">
        <f t="shared" si="663"/>
        <v>24.847222222222221</v>
      </c>
      <c r="N14152" s="2" t="str">
        <f t="shared" si="664"/>
        <v/>
      </c>
      <c r="O14152" s="2" t="str">
        <f t="shared" si="665"/>
        <v/>
      </c>
    </row>
    <row r="14153" spans="1:15" x14ac:dyDescent="0.25">
      <c r="A14153">
        <v>14152</v>
      </c>
      <c r="B14153">
        <v>3</v>
      </c>
      <c r="C14153" s="1">
        <v>19167</v>
      </c>
      <c r="D14153">
        <v>0</v>
      </c>
      <c r="E14153">
        <v>0</v>
      </c>
      <c r="F14153" t="s">
        <v>13</v>
      </c>
      <c r="G14153" s="1">
        <v>38790</v>
      </c>
      <c r="H14153">
        <v>0</v>
      </c>
      <c r="J14153">
        <v>21</v>
      </c>
      <c r="K14153">
        <v>88882</v>
      </c>
      <c r="L14153" s="1">
        <v>366</v>
      </c>
      <c r="M14153" s="2">
        <f t="shared" si="663"/>
        <v>53.727777777777774</v>
      </c>
      <c r="N14153" s="2" t="str">
        <f t="shared" si="664"/>
        <v/>
      </c>
      <c r="O14153" s="2" t="str">
        <f t="shared" si="665"/>
        <v/>
      </c>
    </row>
    <row r="14154" spans="1:15" x14ac:dyDescent="0.25">
      <c r="A14154">
        <v>14153</v>
      </c>
      <c r="B14154">
        <v>2</v>
      </c>
      <c r="C14154" s="1">
        <v>18234</v>
      </c>
      <c r="D14154">
        <v>0</v>
      </c>
      <c r="E14154">
        <v>0</v>
      </c>
      <c r="F14154" t="s">
        <v>14</v>
      </c>
      <c r="G14154" s="1">
        <v>38791</v>
      </c>
      <c r="H14154">
        <v>2</v>
      </c>
      <c r="J14154">
        <v>10</v>
      </c>
      <c r="K14154">
        <v>18319</v>
      </c>
      <c r="L14154" s="1">
        <v>366</v>
      </c>
      <c r="M14154" s="2">
        <f t="shared" si="663"/>
        <v>56.286111111111111</v>
      </c>
      <c r="N14154" s="2" t="str">
        <f t="shared" si="664"/>
        <v/>
      </c>
      <c r="O14154" s="2" t="str">
        <f t="shared" si="665"/>
        <v/>
      </c>
    </row>
    <row r="14155" spans="1:15" x14ac:dyDescent="0.25">
      <c r="A14155">
        <v>14154</v>
      </c>
      <c r="B14155">
        <v>2</v>
      </c>
      <c r="C14155" s="1">
        <v>38285</v>
      </c>
      <c r="D14155">
        <v>0</v>
      </c>
      <c r="E14155">
        <v>0</v>
      </c>
      <c r="F14155" t="s">
        <v>20</v>
      </c>
      <c r="G14155" s="1">
        <v>38792</v>
      </c>
      <c r="H14155">
        <v>2</v>
      </c>
      <c r="J14155">
        <v>21</v>
      </c>
      <c r="K14155">
        <v>10107</v>
      </c>
      <c r="L14155" s="1">
        <v>366</v>
      </c>
      <c r="M14155" s="2">
        <f t="shared" si="663"/>
        <v>1.3916666666666666</v>
      </c>
      <c r="N14155" s="2" t="str">
        <f t="shared" si="664"/>
        <v/>
      </c>
      <c r="O14155" s="2" t="str">
        <f t="shared" si="665"/>
        <v/>
      </c>
    </row>
    <row r="14156" spans="1:15" x14ac:dyDescent="0.25">
      <c r="A14156">
        <v>14155</v>
      </c>
      <c r="B14156">
        <v>2</v>
      </c>
      <c r="C14156" s="1">
        <v>20378</v>
      </c>
      <c r="D14156">
        <v>0</v>
      </c>
      <c r="E14156">
        <v>0</v>
      </c>
      <c r="F14156" t="s">
        <v>26</v>
      </c>
      <c r="G14156" s="1">
        <v>38792</v>
      </c>
      <c r="H14156">
        <v>2</v>
      </c>
      <c r="J14156">
        <v>10</v>
      </c>
      <c r="K14156">
        <v>13607</v>
      </c>
      <c r="L14156" s="1">
        <v>366</v>
      </c>
      <c r="M14156" s="2">
        <f t="shared" si="663"/>
        <v>50.416666666666664</v>
      </c>
      <c r="N14156" s="2" t="str">
        <f t="shared" si="664"/>
        <v/>
      </c>
      <c r="O14156" s="2" t="str">
        <f t="shared" si="665"/>
        <v/>
      </c>
    </row>
    <row r="14157" spans="1:15" x14ac:dyDescent="0.25">
      <c r="A14157">
        <v>14156</v>
      </c>
      <c r="B14157">
        <v>2</v>
      </c>
      <c r="C14157" s="1">
        <v>29479</v>
      </c>
      <c r="D14157">
        <v>0</v>
      </c>
      <c r="E14157">
        <v>0</v>
      </c>
      <c r="F14157" t="s">
        <v>26</v>
      </c>
      <c r="G14157" s="1">
        <v>38792</v>
      </c>
      <c r="H14157">
        <v>2</v>
      </c>
      <c r="J14157">
        <v>10</v>
      </c>
      <c r="K14157">
        <v>10807</v>
      </c>
      <c r="L14157" s="1">
        <v>366</v>
      </c>
      <c r="M14157" s="2">
        <f t="shared" si="663"/>
        <v>25.502777777777776</v>
      </c>
      <c r="N14157" s="2" t="str">
        <f t="shared" si="664"/>
        <v/>
      </c>
      <c r="O14157" s="2" t="str">
        <f t="shared" si="665"/>
        <v/>
      </c>
    </row>
    <row r="14158" spans="1:15" x14ac:dyDescent="0.25">
      <c r="A14158">
        <v>14157</v>
      </c>
      <c r="B14158">
        <v>2</v>
      </c>
      <c r="C14158" s="1">
        <v>16473</v>
      </c>
      <c r="D14158">
        <v>0</v>
      </c>
      <c r="E14158">
        <v>0</v>
      </c>
      <c r="F14158" t="s">
        <v>13</v>
      </c>
      <c r="G14158" s="1">
        <v>38792</v>
      </c>
      <c r="H14158">
        <v>0</v>
      </c>
      <c r="J14158">
        <v>23</v>
      </c>
      <c r="K14158">
        <v>88883</v>
      </c>
      <c r="L14158" s="1">
        <v>366</v>
      </c>
      <c r="M14158" s="2">
        <f t="shared" si="663"/>
        <v>61.113888888888887</v>
      </c>
      <c r="N14158" s="2" t="str">
        <f t="shared" si="664"/>
        <v/>
      </c>
      <c r="O14158" s="2" t="str">
        <f t="shared" si="665"/>
        <v/>
      </c>
    </row>
    <row r="14159" spans="1:15" x14ac:dyDescent="0.25">
      <c r="A14159">
        <v>14158</v>
      </c>
      <c r="B14159">
        <v>2</v>
      </c>
      <c r="C14159" s="1">
        <v>17918</v>
      </c>
      <c r="D14159">
        <v>0</v>
      </c>
      <c r="E14159">
        <v>0</v>
      </c>
      <c r="F14159" t="s">
        <v>13</v>
      </c>
      <c r="G14159" s="1">
        <v>38792</v>
      </c>
      <c r="H14159">
        <v>0</v>
      </c>
      <c r="J14159">
        <v>25</v>
      </c>
      <c r="K14159">
        <v>88882</v>
      </c>
      <c r="L14159" s="1">
        <v>366</v>
      </c>
      <c r="M14159" s="2">
        <f t="shared" si="663"/>
        <v>57.155555555555559</v>
      </c>
      <c r="N14159" s="2" t="str">
        <f t="shared" si="664"/>
        <v/>
      </c>
      <c r="O14159" s="2" t="str">
        <f t="shared" si="665"/>
        <v/>
      </c>
    </row>
    <row r="14160" spans="1:15" x14ac:dyDescent="0.25">
      <c r="A14160">
        <v>14159</v>
      </c>
      <c r="B14160">
        <v>2</v>
      </c>
      <c r="C14160" s="1">
        <v>28982</v>
      </c>
      <c r="D14160">
        <v>0</v>
      </c>
      <c r="E14160">
        <v>0</v>
      </c>
      <c r="F14160" t="s">
        <v>20</v>
      </c>
      <c r="G14160" s="1">
        <v>38793</v>
      </c>
      <c r="H14160">
        <v>2</v>
      </c>
      <c r="J14160">
        <v>10</v>
      </c>
      <c r="K14160">
        <v>13507</v>
      </c>
      <c r="L14160" s="1">
        <v>366</v>
      </c>
      <c r="M14160" s="2">
        <f t="shared" si="663"/>
        <v>26.861111111111111</v>
      </c>
      <c r="N14160" s="2" t="str">
        <f t="shared" si="664"/>
        <v/>
      </c>
      <c r="O14160" s="2" t="str">
        <f t="shared" si="665"/>
        <v/>
      </c>
    </row>
    <row r="14161" spans="1:15" x14ac:dyDescent="0.25">
      <c r="A14161">
        <v>14160</v>
      </c>
      <c r="B14161">
        <v>3</v>
      </c>
      <c r="C14161" s="1">
        <v>17242</v>
      </c>
      <c r="D14161">
        <v>0</v>
      </c>
      <c r="E14161">
        <v>1</v>
      </c>
      <c r="F14161" t="s">
        <v>14</v>
      </c>
      <c r="G14161" s="1">
        <v>38793</v>
      </c>
      <c r="H14161">
        <v>2</v>
      </c>
      <c r="J14161">
        <v>10</v>
      </c>
      <c r="K14161">
        <v>13507</v>
      </c>
      <c r="L14161" s="1">
        <v>366</v>
      </c>
      <c r="M14161" s="2">
        <f t="shared" si="663"/>
        <v>59.00277777777778</v>
      </c>
      <c r="N14161" s="2" t="str">
        <f t="shared" si="664"/>
        <v/>
      </c>
      <c r="O14161" s="2" t="str">
        <f t="shared" si="665"/>
        <v/>
      </c>
    </row>
    <row r="14162" spans="1:15" x14ac:dyDescent="0.25">
      <c r="A14162">
        <v>14161</v>
      </c>
      <c r="B14162">
        <v>3</v>
      </c>
      <c r="C14162" s="1">
        <v>16386</v>
      </c>
      <c r="D14162">
        <v>0</v>
      </c>
      <c r="E14162">
        <v>0</v>
      </c>
      <c r="F14162" t="s">
        <v>13</v>
      </c>
      <c r="G14162" s="1">
        <v>38793</v>
      </c>
      <c r="H14162">
        <v>0</v>
      </c>
      <c r="J14162">
        <v>21</v>
      </c>
      <c r="K14162">
        <v>88882</v>
      </c>
      <c r="L14162" s="1">
        <v>366</v>
      </c>
      <c r="M14162" s="2">
        <f t="shared" si="663"/>
        <v>61.352777777777774</v>
      </c>
      <c r="N14162" s="2" t="str">
        <f t="shared" si="664"/>
        <v/>
      </c>
      <c r="O14162" s="2" t="str">
        <f t="shared" si="665"/>
        <v/>
      </c>
    </row>
    <row r="14163" spans="1:15" x14ac:dyDescent="0.25">
      <c r="A14163">
        <v>14162</v>
      </c>
      <c r="B14163">
        <v>2</v>
      </c>
      <c r="C14163" s="1">
        <v>22647</v>
      </c>
      <c r="D14163">
        <v>1260</v>
      </c>
      <c r="E14163">
        <v>2</v>
      </c>
      <c r="F14163" t="s">
        <v>14</v>
      </c>
      <c r="G14163" s="1">
        <v>38796</v>
      </c>
      <c r="H14163">
        <v>0</v>
      </c>
      <c r="J14163">
        <v>21</v>
      </c>
      <c r="K14163">
        <v>88881</v>
      </c>
      <c r="L14163" s="1">
        <v>366</v>
      </c>
      <c r="M14163" s="2">
        <f t="shared" si="663"/>
        <v>44.219444444444441</v>
      </c>
      <c r="N14163" s="2" t="str">
        <f t="shared" si="664"/>
        <v/>
      </c>
      <c r="O14163" s="2" t="str">
        <f t="shared" si="665"/>
        <v/>
      </c>
    </row>
    <row r="14164" spans="1:15" x14ac:dyDescent="0.25">
      <c r="A14164">
        <v>14163</v>
      </c>
      <c r="B14164">
        <v>4</v>
      </c>
      <c r="C14164" s="1">
        <v>25327</v>
      </c>
      <c r="D14164">
        <v>0</v>
      </c>
      <c r="E14164">
        <v>0</v>
      </c>
      <c r="F14164" t="s">
        <v>20</v>
      </c>
      <c r="G14164" s="1">
        <v>38796</v>
      </c>
      <c r="H14164">
        <v>2</v>
      </c>
      <c r="J14164">
        <v>10</v>
      </c>
      <c r="K14164">
        <v>10107</v>
      </c>
      <c r="L14164" s="1">
        <v>366</v>
      </c>
      <c r="M14164" s="2">
        <f t="shared" si="663"/>
        <v>36.87777777777778</v>
      </c>
      <c r="N14164" s="2" t="str">
        <f t="shared" si="664"/>
        <v/>
      </c>
      <c r="O14164" s="2" t="str">
        <f t="shared" si="665"/>
        <v/>
      </c>
    </row>
    <row r="14165" spans="1:15" x14ac:dyDescent="0.25">
      <c r="A14165">
        <v>14164</v>
      </c>
      <c r="B14165">
        <v>2</v>
      </c>
      <c r="C14165" s="1">
        <v>24733</v>
      </c>
      <c r="D14165">
        <v>0</v>
      </c>
      <c r="E14165">
        <v>0</v>
      </c>
      <c r="F14165" t="s">
        <v>13</v>
      </c>
      <c r="G14165" s="1">
        <v>38796</v>
      </c>
      <c r="H14165">
        <v>0</v>
      </c>
      <c r="J14165">
        <v>25</v>
      </c>
      <c r="K14165">
        <v>88882</v>
      </c>
      <c r="L14165" s="1">
        <v>366</v>
      </c>
      <c r="M14165" s="2">
        <f t="shared" si="663"/>
        <v>38.505555555555553</v>
      </c>
      <c r="N14165" s="2" t="str">
        <f t="shared" si="664"/>
        <v/>
      </c>
      <c r="O14165" s="2" t="str">
        <f t="shared" si="665"/>
        <v/>
      </c>
    </row>
    <row r="14166" spans="1:15" x14ac:dyDescent="0.25">
      <c r="A14166">
        <v>14165</v>
      </c>
      <c r="B14166">
        <v>3</v>
      </c>
      <c r="C14166" s="1">
        <v>22222</v>
      </c>
      <c r="D14166">
        <v>0</v>
      </c>
      <c r="E14166">
        <v>0</v>
      </c>
      <c r="F14166" t="s">
        <v>13</v>
      </c>
      <c r="G14166" s="1">
        <v>38796</v>
      </c>
      <c r="H14166">
        <v>0</v>
      </c>
      <c r="J14166">
        <v>21</v>
      </c>
      <c r="K14166">
        <v>88882</v>
      </c>
      <c r="L14166" s="1">
        <v>366</v>
      </c>
      <c r="M14166" s="2">
        <f t="shared" si="663"/>
        <v>45.383333333333333</v>
      </c>
      <c r="N14166" s="2" t="str">
        <f t="shared" si="664"/>
        <v/>
      </c>
      <c r="O14166" s="2" t="str">
        <f t="shared" si="665"/>
        <v/>
      </c>
    </row>
    <row r="14167" spans="1:15" x14ac:dyDescent="0.25">
      <c r="A14167">
        <v>14166</v>
      </c>
      <c r="B14167">
        <v>3</v>
      </c>
      <c r="C14167" s="1">
        <v>6024</v>
      </c>
      <c r="D14167">
        <v>0</v>
      </c>
      <c r="E14167">
        <v>0</v>
      </c>
      <c r="F14167" t="s">
        <v>22</v>
      </c>
      <c r="G14167" s="1">
        <v>38797</v>
      </c>
      <c r="H14167">
        <v>2</v>
      </c>
      <c r="J14167">
        <v>10</v>
      </c>
      <c r="K14167">
        <v>11307</v>
      </c>
      <c r="L14167" s="1">
        <v>366</v>
      </c>
      <c r="M14167" s="2">
        <f t="shared" si="663"/>
        <v>89.730555555555554</v>
      </c>
      <c r="N14167" s="2" t="str">
        <f t="shared" si="664"/>
        <v/>
      </c>
      <c r="O14167" s="2" t="str">
        <f t="shared" si="665"/>
        <v/>
      </c>
    </row>
    <row r="14168" spans="1:15" x14ac:dyDescent="0.25">
      <c r="A14168">
        <v>14167</v>
      </c>
      <c r="B14168">
        <v>4</v>
      </c>
      <c r="C14168" s="1">
        <v>35817</v>
      </c>
      <c r="D14168">
        <v>0</v>
      </c>
      <c r="E14168">
        <v>0</v>
      </c>
      <c r="F14168" t="s">
        <v>20</v>
      </c>
      <c r="G14168" s="1">
        <v>38797</v>
      </c>
      <c r="H14168">
        <v>2</v>
      </c>
      <c r="J14168">
        <v>21</v>
      </c>
      <c r="K14168">
        <v>10107</v>
      </c>
      <c r="L14168" s="1">
        <v>366</v>
      </c>
      <c r="M14168" s="2">
        <f t="shared" si="663"/>
        <v>8.1638888888888896</v>
      </c>
      <c r="N14168" s="2" t="str">
        <f t="shared" si="664"/>
        <v/>
      </c>
      <c r="O14168" s="2" t="str">
        <f t="shared" si="665"/>
        <v/>
      </c>
    </row>
    <row r="14169" spans="1:15" x14ac:dyDescent="0.25">
      <c r="A14169">
        <v>14168</v>
      </c>
      <c r="B14169">
        <v>3</v>
      </c>
      <c r="C14169" s="1">
        <v>30114</v>
      </c>
      <c r="D14169">
        <v>1400</v>
      </c>
      <c r="E14169">
        <v>0</v>
      </c>
      <c r="F14169" t="s">
        <v>14</v>
      </c>
      <c r="G14169" s="1">
        <v>38797</v>
      </c>
      <c r="H14169">
        <v>2</v>
      </c>
      <c r="J14169">
        <v>10</v>
      </c>
      <c r="K14169">
        <v>13507</v>
      </c>
      <c r="L14169" s="1">
        <v>366</v>
      </c>
      <c r="M14169" s="2">
        <f t="shared" si="663"/>
        <v>23.774999999999999</v>
      </c>
      <c r="N14169" s="2" t="str">
        <f t="shared" si="664"/>
        <v/>
      </c>
      <c r="O14169" s="2" t="str">
        <f t="shared" si="665"/>
        <v/>
      </c>
    </row>
    <row r="14170" spans="1:15" x14ac:dyDescent="0.25">
      <c r="A14170">
        <v>14169</v>
      </c>
      <c r="B14170">
        <v>3</v>
      </c>
      <c r="C14170" s="1">
        <v>24090</v>
      </c>
      <c r="D14170">
        <v>0</v>
      </c>
      <c r="E14170">
        <v>0</v>
      </c>
      <c r="F14170" t="s">
        <v>14</v>
      </c>
      <c r="G14170" s="1">
        <v>38797</v>
      </c>
      <c r="H14170">
        <v>2</v>
      </c>
      <c r="J14170">
        <v>10</v>
      </c>
      <c r="K14170">
        <v>11907</v>
      </c>
      <c r="L14170" s="1">
        <v>366</v>
      </c>
      <c r="M14170" s="2">
        <f t="shared" si="663"/>
        <v>40.269444444444446</v>
      </c>
      <c r="N14170" s="2" t="str">
        <f t="shared" si="664"/>
        <v/>
      </c>
      <c r="O14170" s="2" t="str">
        <f t="shared" si="665"/>
        <v/>
      </c>
    </row>
    <row r="14171" spans="1:15" x14ac:dyDescent="0.25">
      <c r="A14171">
        <v>14170</v>
      </c>
      <c r="B14171">
        <v>3</v>
      </c>
      <c r="C14171" s="1">
        <v>21279</v>
      </c>
      <c r="D14171">
        <v>0</v>
      </c>
      <c r="E14171">
        <v>0</v>
      </c>
      <c r="F14171" t="s">
        <v>14</v>
      </c>
      <c r="G14171" s="1">
        <v>38797</v>
      </c>
      <c r="H14171">
        <v>2</v>
      </c>
      <c r="J14171">
        <v>10</v>
      </c>
      <c r="K14171">
        <v>14707</v>
      </c>
      <c r="L14171" s="1">
        <v>366</v>
      </c>
      <c r="M14171" s="2">
        <f t="shared" si="663"/>
        <v>47.963888888888889</v>
      </c>
      <c r="N14171" s="2" t="str">
        <f t="shared" si="664"/>
        <v/>
      </c>
      <c r="O14171" s="2" t="str">
        <f t="shared" si="665"/>
        <v/>
      </c>
    </row>
    <row r="14172" spans="1:15" x14ac:dyDescent="0.25">
      <c r="A14172">
        <v>14171</v>
      </c>
      <c r="B14172">
        <v>3</v>
      </c>
      <c r="C14172" s="1">
        <v>25255</v>
      </c>
      <c r="D14172">
        <v>0</v>
      </c>
      <c r="E14172">
        <v>0</v>
      </c>
      <c r="F14172" t="s">
        <v>13</v>
      </c>
      <c r="G14172" s="1">
        <v>38797</v>
      </c>
      <c r="H14172">
        <v>0</v>
      </c>
      <c r="J14172">
        <v>21</v>
      </c>
      <c r="K14172">
        <v>88882</v>
      </c>
      <c r="L14172" s="1">
        <v>366</v>
      </c>
      <c r="M14172" s="2">
        <f t="shared" si="663"/>
        <v>37.083333333333336</v>
      </c>
      <c r="N14172" s="2" t="str">
        <f t="shared" si="664"/>
        <v/>
      </c>
      <c r="O14172" s="2" t="str">
        <f t="shared" si="665"/>
        <v/>
      </c>
    </row>
    <row r="14173" spans="1:15" x14ac:dyDescent="0.25">
      <c r="A14173">
        <v>14172</v>
      </c>
      <c r="B14173">
        <v>3</v>
      </c>
      <c r="C14173" s="1">
        <v>16967</v>
      </c>
      <c r="D14173">
        <v>0</v>
      </c>
      <c r="E14173">
        <v>0</v>
      </c>
      <c r="F14173" t="s">
        <v>13</v>
      </c>
      <c r="G14173" s="1">
        <v>38797</v>
      </c>
      <c r="H14173">
        <v>0</v>
      </c>
      <c r="J14173">
        <v>25</v>
      </c>
      <c r="K14173">
        <v>88882</v>
      </c>
      <c r="L14173" s="1">
        <v>366</v>
      </c>
      <c r="M14173" s="2">
        <f t="shared" si="663"/>
        <v>59.769444444444446</v>
      </c>
      <c r="N14173" s="2" t="str">
        <f t="shared" si="664"/>
        <v/>
      </c>
      <c r="O14173" s="2" t="str">
        <f t="shared" si="665"/>
        <v/>
      </c>
    </row>
    <row r="14174" spans="1:15" x14ac:dyDescent="0.25">
      <c r="A14174">
        <v>14173</v>
      </c>
      <c r="B14174">
        <v>2</v>
      </c>
      <c r="C14174" s="1">
        <v>24185</v>
      </c>
      <c r="D14174">
        <v>0</v>
      </c>
      <c r="E14174">
        <v>0</v>
      </c>
      <c r="F14174" t="s">
        <v>14</v>
      </c>
      <c r="G14174" s="1">
        <v>38798</v>
      </c>
      <c r="H14174">
        <v>2</v>
      </c>
      <c r="J14174">
        <v>10</v>
      </c>
      <c r="K14174">
        <v>13807</v>
      </c>
      <c r="L14174" s="1">
        <v>366</v>
      </c>
      <c r="M14174" s="2">
        <f t="shared" si="663"/>
        <v>40.008333333333333</v>
      </c>
      <c r="N14174" s="2" t="str">
        <f t="shared" si="664"/>
        <v/>
      </c>
      <c r="O14174" s="2" t="str">
        <f t="shared" si="665"/>
        <v/>
      </c>
    </row>
    <row r="14175" spans="1:15" x14ac:dyDescent="0.25">
      <c r="A14175">
        <v>14174</v>
      </c>
      <c r="B14175">
        <v>3</v>
      </c>
      <c r="C14175" s="1">
        <v>26219</v>
      </c>
      <c r="D14175">
        <v>0</v>
      </c>
      <c r="E14175">
        <v>0</v>
      </c>
      <c r="F14175" t="s">
        <v>14</v>
      </c>
      <c r="G14175" s="1">
        <v>38798</v>
      </c>
      <c r="H14175">
        <v>2</v>
      </c>
      <c r="J14175">
        <v>10</v>
      </c>
      <c r="K14175">
        <v>10207</v>
      </c>
      <c r="L14175" s="1">
        <v>366</v>
      </c>
      <c r="M14175" s="2">
        <f t="shared" si="663"/>
        <v>34.44166666666667</v>
      </c>
      <c r="N14175" s="2" t="str">
        <f t="shared" si="664"/>
        <v/>
      </c>
      <c r="O14175" s="2" t="str">
        <f t="shared" si="665"/>
        <v/>
      </c>
    </row>
    <row r="14176" spans="1:15" x14ac:dyDescent="0.25">
      <c r="A14176">
        <v>14175</v>
      </c>
      <c r="B14176">
        <v>2</v>
      </c>
      <c r="C14176" s="1">
        <v>26480</v>
      </c>
      <c r="D14176">
        <v>0</v>
      </c>
      <c r="E14176">
        <v>0</v>
      </c>
      <c r="F14176" t="s">
        <v>26</v>
      </c>
      <c r="G14176" s="1">
        <v>38798</v>
      </c>
      <c r="H14176">
        <v>2</v>
      </c>
      <c r="J14176">
        <v>10</v>
      </c>
      <c r="K14176">
        <v>10207</v>
      </c>
      <c r="L14176" s="1">
        <v>366</v>
      </c>
      <c r="M14176" s="2">
        <f t="shared" si="663"/>
        <v>33.727777777777774</v>
      </c>
      <c r="N14176" s="2" t="str">
        <f t="shared" si="664"/>
        <v/>
      </c>
      <c r="O14176" s="2" t="str">
        <f t="shared" si="665"/>
        <v/>
      </c>
    </row>
    <row r="14177" spans="1:15" x14ac:dyDescent="0.25">
      <c r="A14177">
        <v>14176</v>
      </c>
      <c r="B14177">
        <v>3</v>
      </c>
      <c r="C14177" s="1">
        <v>28392</v>
      </c>
      <c r="D14177">
        <v>986</v>
      </c>
      <c r="E14177">
        <v>0</v>
      </c>
      <c r="F14177" t="s">
        <v>14</v>
      </c>
      <c r="G14177" s="1">
        <v>38798</v>
      </c>
      <c r="H14177">
        <v>0</v>
      </c>
      <c r="J14177">
        <v>21</v>
      </c>
      <c r="K14177">
        <v>88882</v>
      </c>
      <c r="L14177" s="1">
        <v>366</v>
      </c>
      <c r="M14177" s="2">
        <f t="shared" si="663"/>
        <v>28.494444444444444</v>
      </c>
      <c r="N14177" s="2" t="str">
        <f t="shared" si="664"/>
        <v/>
      </c>
      <c r="O14177" s="2" t="str">
        <f t="shared" si="665"/>
        <v/>
      </c>
    </row>
    <row r="14178" spans="1:15" x14ac:dyDescent="0.25">
      <c r="A14178">
        <v>14177</v>
      </c>
      <c r="B14178">
        <v>3</v>
      </c>
      <c r="C14178" s="1">
        <v>21939</v>
      </c>
      <c r="D14178">
        <v>0</v>
      </c>
      <c r="E14178">
        <v>0</v>
      </c>
      <c r="F14178" t="s">
        <v>13</v>
      </c>
      <c r="G14178" s="1">
        <v>38798</v>
      </c>
      <c r="H14178">
        <v>0</v>
      </c>
      <c r="J14178">
        <v>25</v>
      </c>
      <c r="K14178">
        <v>88882</v>
      </c>
      <c r="L14178" s="1">
        <v>366</v>
      </c>
      <c r="M14178" s="2">
        <f t="shared" si="663"/>
        <v>46.161111111111111</v>
      </c>
      <c r="N14178" s="2" t="str">
        <f t="shared" si="664"/>
        <v/>
      </c>
      <c r="O14178" s="2" t="str">
        <f t="shared" si="665"/>
        <v/>
      </c>
    </row>
    <row r="14179" spans="1:15" x14ac:dyDescent="0.25">
      <c r="A14179">
        <v>14178</v>
      </c>
      <c r="B14179">
        <v>2</v>
      </c>
      <c r="C14179" s="1">
        <v>12734</v>
      </c>
      <c r="D14179">
        <v>0</v>
      </c>
      <c r="E14179">
        <v>0</v>
      </c>
      <c r="F14179" t="s">
        <v>26</v>
      </c>
      <c r="G14179" s="1">
        <v>38799</v>
      </c>
      <c r="H14179">
        <v>0</v>
      </c>
      <c r="J14179">
        <v>21</v>
      </c>
      <c r="K14179">
        <v>88881</v>
      </c>
      <c r="L14179" s="1">
        <v>366</v>
      </c>
      <c r="M14179" s="2">
        <f t="shared" si="663"/>
        <v>71.36666666666666</v>
      </c>
      <c r="N14179" s="2" t="str">
        <f t="shared" si="664"/>
        <v/>
      </c>
      <c r="O14179" s="2" t="str">
        <f t="shared" si="665"/>
        <v/>
      </c>
    </row>
    <row r="14180" spans="1:15" x14ac:dyDescent="0.25">
      <c r="A14180">
        <v>14179</v>
      </c>
      <c r="B14180">
        <v>4</v>
      </c>
      <c r="C14180" s="1">
        <v>24223</v>
      </c>
      <c r="D14180">
        <v>0</v>
      </c>
      <c r="E14180">
        <v>0</v>
      </c>
      <c r="F14180" t="s">
        <v>20</v>
      </c>
      <c r="G14180" s="1">
        <v>38799</v>
      </c>
      <c r="H14180">
        <v>0</v>
      </c>
      <c r="J14180">
        <v>25</v>
      </c>
      <c r="K14180">
        <v>88882</v>
      </c>
      <c r="L14180" s="1">
        <v>366</v>
      </c>
      <c r="M14180" s="2">
        <f t="shared" si="663"/>
        <v>39.908333333333331</v>
      </c>
      <c r="N14180" s="2" t="str">
        <f t="shared" si="664"/>
        <v/>
      </c>
      <c r="O14180" s="2" t="str">
        <f t="shared" si="665"/>
        <v/>
      </c>
    </row>
    <row r="14181" spans="1:15" x14ac:dyDescent="0.25">
      <c r="A14181">
        <v>14180</v>
      </c>
      <c r="B14181">
        <v>3</v>
      </c>
      <c r="C14181" s="1">
        <v>23268</v>
      </c>
      <c r="D14181">
        <v>0</v>
      </c>
      <c r="E14181">
        <v>0</v>
      </c>
      <c r="F14181" t="s">
        <v>14</v>
      </c>
      <c r="G14181" s="1">
        <v>38799</v>
      </c>
      <c r="H14181">
        <v>2</v>
      </c>
      <c r="J14181">
        <v>10</v>
      </c>
      <c r="K14181">
        <v>13907</v>
      </c>
      <c r="L14181" s="1">
        <v>366</v>
      </c>
      <c r="M14181" s="2">
        <f t="shared" si="663"/>
        <v>42.524999999999999</v>
      </c>
      <c r="N14181" s="2" t="str">
        <f t="shared" si="664"/>
        <v/>
      </c>
      <c r="O14181" s="2" t="str">
        <f t="shared" si="665"/>
        <v/>
      </c>
    </row>
    <row r="14182" spans="1:15" x14ac:dyDescent="0.25">
      <c r="A14182">
        <v>14181</v>
      </c>
      <c r="B14182">
        <v>2</v>
      </c>
      <c r="C14182" s="1">
        <v>20058</v>
      </c>
      <c r="D14182">
        <v>0</v>
      </c>
      <c r="E14182">
        <v>0</v>
      </c>
      <c r="F14182" t="s">
        <v>14</v>
      </c>
      <c r="G14182" s="1">
        <v>38800</v>
      </c>
      <c r="H14182">
        <v>2</v>
      </c>
      <c r="J14182">
        <v>10</v>
      </c>
      <c r="K14182">
        <v>18707</v>
      </c>
      <c r="L14182" s="1">
        <v>366</v>
      </c>
      <c r="M14182" s="2">
        <f t="shared" si="663"/>
        <v>51.31666666666667</v>
      </c>
      <c r="N14182" s="2" t="str">
        <f t="shared" si="664"/>
        <v/>
      </c>
      <c r="O14182" s="2" t="str">
        <f t="shared" si="665"/>
        <v/>
      </c>
    </row>
    <row r="14183" spans="1:15" x14ac:dyDescent="0.25">
      <c r="A14183">
        <v>14182</v>
      </c>
      <c r="B14183">
        <v>4</v>
      </c>
      <c r="C14183" s="1">
        <v>35741</v>
      </c>
      <c r="D14183">
        <v>0</v>
      </c>
      <c r="E14183">
        <v>0</v>
      </c>
      <c r="F14183" t="s">
        <v>20</v>
      </c>
      <c r="G14183" s="1">
        <v>38800</v>
      </c>
      <c r="H14183">
        <v>2</v>
      </c>
      <c r="J14183">
        <v>21</v>
      </c>
      <c r="K14183">
        <v>10107</v>
      </c>
      <c r="L14183" s="1">
        <v>366</v>
      </c>
      <c r="M14183" s="2">
        <f t="shared" si="663"/>
        <v>8.3805555555555564</v>
      </c>
      <c r="N14183" s="2" t="str">
        <f t="shared" si="664"/>
        <v/>
      </c>
      <c r="O14183" s="2" t="str">
        <f t="shared" si="665"/>
        <v/>
      </c>
    </row>
    <row r="14184" spans="1:15" x14ac:dyDescent="0.25">
      <c r="A14184">
        <v>14183</v>
      </c>
      <c r="B14184">
        <v>3</v>
      </c>
      <c r="C14184" s="1">
        <v>16846</v>
      </c>
      <c r="D14184">
        <v>0</v>
      </c>
      <c r="E14184">
        <v>0</v>
      </c>
      <c r="F14184" t="s">
        <v>13</v>
      </c>
      <c r="G14184" s="1">
        <v>38800</v>
      </c>
      <c r="H14184">
        <v>0</v>
      </c>
      <c r="J14184">
        <v>21</v>
      </c>
      <c r="K14184">
        <v>88882</v>
      </c>
      <c r="L14184" s="1">
        <v>366</v>
      </c>
      <c r="M14184" s="2">
        <f t="shared" si="663"/>
        <v>60.113888888888887</v>
      </c>
      <c r="N14184" s="2" t="str">
        <f t="shared" si="664"/>
        <v/>
      </c>
      <c r="O14184" s="2" t="str">
        <f t="shared" si="665"/>
        <v/>
      </c>
    </row>
    <row r="14185" spans="1:15" x14ac:dyDescent="0.25">
      <c r="A14185">
        <v>14184</v>
      </c>
      <c r="B14185">
        <v>3</v>
      </c>
      <c r="C14185" s="1">
        <v>26925</v>
      </c>
      <c r="D14185">
        <v>0</v>
      </c>
      <c r="E14185">
        <v>2</v>
      </c>
      <c r="F14185" t="s">
        <v>20</v>
      </c>
      <c r="G14185" s="1">
        <v>38803</v>
      </c>
      <c r="H14185">
        <v>2</v>
      </c>
      <c r="J14185">
        <v>10</v>
      </c>
      <c r="K14185">
        <v>16807</v>
      </c>
      <c r="L14185" s="1">
        <v>366</v>
      </c>
      <c r="M14185" s="2">
        <f t="shared" si="663"/>
        <v>32.524999999999999</v>
      </c>
      <c r="N14185" s="2" t="str">
        <f t="shared" si="664"/>
        <v/>
      </c>
      <c r="O14185" s="2" t="str">
        <f t="shared" si="665"/>
        <v/>
      </c>
    </row>
    <row r="14186" spans="1:15" x14ac:dyDescent="0.25">
      <c r="A14186">
        <v>14185</v>
      </c>
      <c r="B14186">
        <v>3</v>
      </c>
      <c r="C14186" s="1">
        <v>28658</v>
      </c>
      <c r="D14186">
        <v>0</v>
      </c>
      <c r="E14186">
        <v>0</v>
      </c>
      <c r="F14186" t="s">
        <v>14</v>
      </c>
      <c r="G14186" s="1">
        <v>38804</v>
      </c>
      <c r="H14186">
        <v>2</v>
      </c>
      <c r="J14186">
        <v>10</v>
      </c>
      <c r="K14186">
        <v>18707</v>
      </c>
      <c r="L14186" s="1">
        <v>366</v>
      </c>
      <c r="M14186" s="2">
        <f t="shared" si="663"/>
        <v>27.780555555555555</v>
      </c>
      <c r="N14186" s="2" t="str">
        <f t="shared" si="664"/>
        <v/>
      </c>
      <c r="O14186" s="2" t="str">
        <f t="shared" si="665"/>
        <v/>
      </c>
    </row>
    <row r="14187" spans="1:15" x14ac:dyDescent="0.25">
      <c r="A14187">
        <v>14186</v>
      </c>
      <c r="B14187">
        <v>2</v>
      </c>
      <c r="C14187" s="1">
        <v>28687</v>
      </c>
      <c r="D14187">
        <v>1650</v>
      </c>
      <c r="E14187">
        <v>2</v>
      </c>
      <c r="F14187" t="s">
        <v>26</v>
      </c>
      <c r="G14187" s="1">
        <v>38804</v>
      </c>
      <c r="H14187">
        <v>2</v>
      </c>
      <c r="J14187">
        <v>10</v>
      </c>
      <c r="K14187">
        <v>13607</v>
      </c>
      <c r="L14187" s="1">
        <v>366</v>
      </c>
      <c r="M14187" s="2">
        <f t="shared" si="663"/>
        <v>27.7</v>
      </c>
      <c r="N14187" s="2" t="str">
        <f t="shared" si="664"/>
        <v/>
      </c>
      <c r="O14187" s="2" t="str">
        <f t="shared" si="665"/>
        <v/>
      </c>
    </row>
    <row r="14188" spans="1:15" x14ac:dyDescent="0.25">
      <c r="A14188">
        <v>14187</v>
      </c>
      <c r="B14188">
        <v>2</v>
      </c>
      <c r="C14188" s="1">
        <v>23464</v>
      </c>
      <c r="D14188">
        <v>0</v>
      </c>
      <c r="E14188">
        <v>0</v>
      </c>
      <c r="F14188" t="s">
        <v>14</v>
      </c>
      <c r="G14188" s="1">
        <v>38804</v>
      </c>
      <c r="H14188">
        <v>2</v>
      </c>
      <c r="J14188">
        <v>10</v>
      </c>
      <c r="K14188">
        <v>14607</v>
      </c>
      <c r="L14188" s="1">
        <v>366</v>
      </c>
      <c r="M14188" s="2">
        <f t="shared" si="663"/>
        <v>42</v>
      </c>
      <c r="N14188" s="2" t="str">
        <f t="shared" si="664"/>
        <v/>
      </c>
      <c r="O14188" s="2" t="str">
        <f t="shared" si="665"/>
        <v/>
      </c>
    </row>
    <row r="14189" spans="1:15" x14ac:dyDescent="0.25">
      <c r="A14189">
        <v>14188</v>
      </c>
      <c r="B14189">
        <v>2</v>
      </c>
      <c r="C14189" s="1">
        <v>25611</v>
      </c>
      <c r="D14189">
        <v>0</v>
      </c>
      <c r="E14189">
        <v>0</v>
      </c>
      <c r="F14189" t="s">
        <v>13</v>
      </c>
      <c r="G14189" s="1">
        <v>38804</v>
      </c>
      <c r="H14189">
        <v>0</v>
      </c>
      <c r="J14189">
        <v>21</v>
      </c>
      <c r="K14189">
        <v>88882</v>
      </c>
      <c r="L14189" s="1">
        <v>366</v>
      </c>
      <c r="M14189" s="2">
        <f t="shared" si="663"/>
        <v>36.12777777777778</v>
      </c>
      <c r="N14189" s="2" t="str">
        <f t="shared" si="664"/>
        <v/>
      </c>
      <c r="O14189" s="2" t="str">
        <f t="shared" si="665"/>
        <v/>
      </c>
    </row>
    <row r="14190" spans="1:15" x14ac:dyDescent="0.25">
      <c r="A14190">
        <v>14189</v>
      </c>
      <c r="B14190">
        <v>4</v>
      </c>
      <c r="C14190" s="1">
        <v>24426</v>
      </c>
      <c r="D14190">
        <v>0</v>
      </c>
      <c r="E14190">
        <v>1</v>
      </c>
      <c r="F14190" t="s">
        <v>20</v>
      </c>
      <c r="G14190" s="1">
        <v>38805</v>
      </c>
      <c r="H14190">
        <v>2</v>
      </c>
      <c r="J14190">
        <v>10</v>
      </c>
      <c r="K14190">
        <v>10307</v>
      </c>
      <c r="L14190" s="1">
        <v>366</v>
      </c>
      <c r="M14190" s="2">
        <f t="shared" si="663"/>
        <v>39.37222222222222</v>
      </c>
      <c r="N14190" s="2" t="str">
        <f t="shared" si="664"/>
        <v/>
      </c>
      <c r="O14190" s="2" t="str">
        <f t="shared" si="665"/>
        <v/>
      </c>
    </row>
    <row r="14191" spans="1:15" x14ac:dyDescent="0.25">
      <c r="A14191">
        <v>14190</v>
      </c>
      <c r="B14191">
        <v>4</v>
      </c>
      <c r="C14191" s="1">
        <v>25834</v>
      </c>
      <c r="D14191">
        <v>0</v>
      </c>
      <c r="E14191">
        <v>0</v>
      </c>
      <c r="F14191" t="s">
        <v>26</v>
      </c>
      <c r="G14191" s="1">
        <v>38805</v>
      </c>
      <c r="H14191">
        <v>2</v>
      </c>
      <c r="J14191">
        <v>10</v>
      </c>
      <c r="K14191">
        <v>16807</v>
      </c>
      <c r="L14191" s="1">
        <v>366</v>
      </c>
      <c r="M14191" s="2">
        <f t="shared" si="663"/>
        <v>35.516666666666666</v>
      </c>
      <c r="N14191" s="2" t="str">
        <f t="shared" si="664"/>
        <v/>
      </c>
      <c r="O14191" s="2" t="str">
        <f t="shared" si="665"/>
        <v/>
      </c>
    </row>
    <row r="14192" spans="1:15" x14ac:dyDescent="0.25">
      <c r="A14192">
        <v>14191</v>
      </c>
      <c r="B14192">
        <v>2</v>
      </c>
      <c r="C14192" s="1">
        <v>15688</v>
      </c>
      <c r="D14192">
        <v>0</v>
      </c>
      <c r="E14192">
        <v>0</v>
      </c>
      <c r="F14192" t="s">
        <v>13</v>
      </c>
      <c r="G14192" s="1">
        <v>38805</v>
      </c>
      <c r="H14192">
        <v>0</v>
      </c>
      <c r="J14192">
        <v>21</v>
      </c>
      <c r="K14192">
        <v>88882</v>
      </c>
      <c r="L14192" s="1">
        <v>366</v>
      </c>
      <c r="M14192" s="2">
        <f t="shared" si="663"/>
        <v>63.294444444444444</v>
      </c>
      <c r="N14192" s="2" t="str">
        <f t="shared" si="664"/>
        <v/>
      </c>
      <c r="O14192" s="2" t="str">
        <f t="shared" si="665"/>
        <v/>
      </c>
    </row>
    <row r="14193" spans="1:15" x14ac:dyDescent="0.25">
      <c r="A14193">
        <v>14192</v>
      </c>
      <c r="B14193">
        <v>3</v>
      </c>
      <c r="C14193" s="1">
        <v>29336</v>
      </c>
      <c r="D14193">
        <v>0</v>
      </c>
      <c r="E14193">
        <v>0</v>
      </c>
      <c r="F14193" t="s">
        <v>14</v>
      </c>
      <c r="G14193" s="1">
        <v>38806</v>
      </c>
      <c r="H14193">
        <v>2</v>
      </c>
      <c r="J14193">
        <v>10</v>
      </c>
      <c r="K14193">
        <v>16807</v>
      </c>
      <c r="L14193" s="1">
        <v>366</v>
      </c>
      <c r="M14193" s="2">
        <f t="shared" si="663"/>
        <v>25.930555555555557</v>
      </c>
      <c r="N14193" s="2" t="str">
        <f t="shared" si="664"/>
        <v/>
      </c>
      <c r="O14193" s="2" t="str">
        <f t="shared" si="665"/>
        <v/>
      </c>
    </row>
    <row r="14194" spans="1:15" x14ac:dyDescent="0.25">
      <c r="A14194">
        <v>14193</v>
      </c>
      <c r="B14194">
        <v>2</v>
      </c>
      <c r="C14194" s="1">
        <v>32285</v>
      </c>
      <c r="D14194">
        <v>0</v>
      </c>
      <c r="E14194">
        <v>0</v>
      </c>
      <c r="F14194" t="s">
        <v>20</v>
      </c>
      <c r="G14194" s="1">
        <v>38806</v>
      </c>
      <c r="H14194">
        <v>2</v>
      </c>
      <c r="J14194">
        <v>21</v>
      </c>
      <c r="K14194">
        <v>10807</v>
      </c>
      <c r="L14194" s="1">
        <v>366</v>
      </c>
      <c r="M14194" s="2">
        <f t="shared" si="663"/>
        <v>17.855555555555554</v>
      </c>
      <c r="N14194" s="2" t="str">
        <f t="shared" si="664"/>
        <v/>
      </c>
      <c r="O14194" s="2" t="str">
        <f t="shared" si="665"/>
        <v/>
      </c>
    </row>
    <row r="14195" spans="1:15" x14ac:dyDescent="0.25">
      <c r="A14195">
        <v>14194</v>
      </c>
      <c r="B14195">
        <v>3</v>
      </c>
      <c r="C14195" s="1">
        <v>24312</v>
      </c>
      <c r="D14195">
        <v>0</v>
      </c>
      <c r="E14195">
        <v>0</v>
      </c>
      <c r="F14195" t="s">
        <v>14</v>
      </c>
      <c r="G14195" s="1">
        <v>38806</v>
      </c>
      <c r="H14195">
        <v>2</v>
      </c>
      <c r="J14195">
        <v>10</v>
      </c>
      <c r="K14195">
        <v>14707</v>
      </c>
      <c r="L14195" s="1">
        <v>366</v>
      </c>
      <c r="M14195" s="2">
        <f t="shared" si="663"/>
        <v>39.68333333333333</v>
      </c>
      <c r="N14195" s="2" t="str">
        <f t="shared" si="664"/>
        <v/>
      </c>
      <c r="O14195" s="2" t="str">
        <f t="shared" si="665"/>
        <v/>
      </c>
    </row>
    <row r="14196" spans="1:15" x14ac:dyDescent="0.25">
      <c r="A14196">
        <v>14195</v>
      </c>
      <c r="B14196">
        <v>2</v>
      </c>
      <c r="C14196" s="1">
        <v>17467</v>
      </c>
      <c r="D14196">
        <v>0</v>
      </c>
      <c r="E14196">
        <v>0</v>
      </c>
      <c r="F14196" t="s">
        <v>13</v>
      </c>
      <c r="G14196" s="1">
        <v>38806</v>
      </c>
      <c r="H14196">
        <v>0</v>
      </c>
      <c r="J14196">
        <v>21</v>
      </c>
      <c r="K14196">
        <v>88882</v>
      </c>
      <c r="L14196" s="1">
        <v>366</v>
      </c>
      <c r="M14196" s="2">
        <f t="shared" si="663"/>
        <v>58.424999999999997</v>
      </c>
      <c r="N14196" s="2" t="str">
        <f t="shared" si="664"/>
        <v/>
      </c>
      <c r="O14196" s="2" t="str">
        <f t="shared" si="665"/>
        <v/>
      </c>
    </row>
    <row r="14197" spans="1:15" x14ac:dyDescent="0.25">
      <c r="A14197">
        <v>14196</v>
      </c>
      <c r="B14197">
        <v>2</v>
      </c>
      <c r="C14197" s="1">
        <v>37069</v>
      </c>
      <c r="D14197">
        <v>0</v>
      </c>
      <c r="E14197">
        <v>0</v>
      </c>
      <c r="F14197" t="s">
        <v>20</v>
      </c>
      <c r="G14197" s="1">
        <v>38807</v>
      </c>
      <c r="H14197">
        <v>2</v>
      </c>
      <c r="J14197">
        <v>21</v>
      </c>
      <c r="K14197">
        <v>10107</v>
      </c>
      <c r="L14197" s="1">
        <v>366</v>
      </c>
      <c r="M14197" s="2">
        <f t="shared" si="663"/>
        <v>4.7583333333333337</v>
      </c>
      <c r="N14197" s="2" t="str">
        <f t="shared" si="664"/>
        <v/>
      </c>
      <c r="O14197" s="2" t="str">
        <f t="shared" si="665"/>
        <v/>
      </c>
    </row>
    <row r="14198" spans="1:15" x14ac:dyDescent="0.25">
      <c r="A14198">
        <v>14197</v>
      </c>
      <c r="B14198">
        <v>2</v>
      </c>
      <c r="C14198" s="1">
        <v>22523</v>
      </c>
      <c r="D14198">
        <v>4333</v>
      </c>
      <c r="E14198">
        <v>2</v>
      </c>
      <c r="F14198" t="s">
        <v>18</v>
      </c>
      <c r="G14198" s="1">
        <v>38807</v>
      </c>
      <c r="H14198">
        <v>2</v>
      </c>
      <c r="J14198">
        <v>10</v>
      </c>
      <c r="K14198">
        <v>10507</v>
      </c>
      <c r="L14198" s="1">
        <v>366</v>
      </c>
      <c r="M14198" s="2">
        <f t="shared" si="663"/>
        <v>44.583333333333336</v>
      </c>
      <c r="N14198" s="2" t="str">
        <f t="shared" si="664"/>
        <v/>
      </c>
      <c r="O14198" s="2" t="str">
        <f t="shared" si="665"/>
        <v/>
      </c>
    </row>
    <row r="14199" spans="1:15" x14ac:dyDescent="0.25">
      <c r="A14199">
        <v>14198</v>
      </c>
      <c r="B14199">
        <v>3</v>
      </c>
      <c r="C14199" s="1">
        <v>26830</v>
      </c>
      <c r="D14199">
        <v>0</v>
      </c>
      <c r="E14199">
        <v>0</v>
      </c>
      <c r="F14199" t="s">
        <v>14</v>
      </c>
      <c r="G14199" s="1">
        <v>38810</v>
      </c>
      <c r="H14199">
        <v>2</v>
      </c>
      <c r="J14199">
        <v>10</v>
      </c>
      <c r="K14199">
        <v>15707</v>
      </c>
      <c r="L14199" s="1">
        <v>366</v>
      </c>
      <c r="M14199" s="2">
        <f t="shared" si="663"/>
        <v>32.799999999999997</v>
      </c>
      <c r="N14199" s="2" t="str">
        <f t="shared" si="664"/>
        <v/>
      </c>
      <c r="O14199" s="2" t="str">
        <f t="shared" si="665"/>
        <v/>
      </c>
    </row>
    <row r="14200" spans="1:15" x14ac:dyDescent="0.25">
      <c r="A14200">
        <v>14199</v>
      </c>
      <c r="B14200">
        <v>2</v>
      </c>
      <c r="C14200" s="1">
        <v>27871</v>
      </c>
      <c r="D14200">
        <v>0</v>
      </c>
      <c r="E14200">
        <v>0</v>
      </c>
      <c r="F14200" t="s">
        <v>14</v>
      </c>
      <c r="G14200" s="1">
        <v>38811</v>
      </c>
      <c r="H14200">
        <v>2</v>
      </c>
      <c r="J14200">
        <v>10</v>
      </c>
      <c r="K14200">
        <v>16807</v>
      </c>
      <c r="L14200" s="1">
        <v>366</v>
      </c>
      <c r="M14200" s="2">
        <f t="shared" si="663"/>
        <v>29.952777777777779</v>
      </c>
      <c r="N14200" s="2" t="str">
        <f t="shared" si="664"/>
        <v/>
      </c>
      <c r="O14200" s="2" t="str">
        <f t="shared" si="665"/>
        <v/>
      </c>
    </row>
    <row r="14201" spans="1:15" x14ac:dyDescent="0.25">
      <c r="A14201">
        <v>14200</v>
      </c>
      <c r="B14201">
        <v>2</v>
      </c>
      <c r="C14201" s="1">
        <v>29537</v>
      </c>
      <c r="D14201">
        <v>0</v>
      </c>
      <c r="E14201">
        <v>0</v>
      </c>
      <c r="F14201" t="s">
        <v>20</v>
      </c>
      <c r="G14201" s="1">
        <v>38811</v>
      </c>
      <c r="H14201">
        <v>2</v>
      </c>
      <c r="J14201">
        <v>10</v>
      </c>
      <c r="K14201">
        <v>15607</v>
      </c>
      <c r="L14201" s="1">
        <v>366</v>
      </c>
      <c r="M14201" s="2">
        <f t="shared" si="663"/>
        <v>25.394444444444446</v>
      </c>
      <c r="N14201" s="2" t="str">
        <f t="shared" si="664"/>
        <v/>
      </c>
      <c r="O14201" s="2" t="str">
        <f t="shared" si="665"/>
        <v/>
      </c>
    </row>
    <row r="14202" spans="1:15" x14ac:dyDescent="0.25">
      <c r="A14202">
        <v>14201</v>
      </c>
      <c r="B14202">
        <v>2</v>
      </c>
      <c r="C14202" s="1">
        <v>28105</v>
      </c>
      <c r="D14202">
        <v>0</v>
      </c>
      <c r="E14202">
        <v>0</v>
      </c>
      <c r="F14202" t="s">
        <v>26</v>
      </c>
      <c r="G14202" s="1">
        <v>38811</v>
      </c>
      <c r="H14202">
        <v>0</v>
      </c>
      <c r="I14202" t="s">
        <v>19</v>
      </c>
      <c r="J14202">
        <v>21</v>
      </c>
      <c r="K14202">
        <v>10507</v>
      </c>
      <c r="L14202" s="1">
        <v>39000</v>
      </c>
      <c r="M14202" s="2">
        <f t="shared" si="663"/>
        <v>29.31388888888889</v>
      </c>
      <c r="N14202" s="2">
        <f t="shared" si="664"/>
        <v>29.830555555555556</v>
      </c>
      <c r="O14202" s="2">
        <f t="shared" si="665"/>
        <v>0.51666666666666572</v>
      </c>
    </row>
    <row r="14203" spans="1:15" x14ac:dyDescent="0.25">
      <c r="A14203">
        <v>14202</v>
      </c>
      <c r="B14203">
        <v>4</v>
      </c>
      <c r="C14203" s="1">
        <v>38423</v>
      </c>
      <c r="D14203">
        <v>0</v>
      </c>
      <c r="E14203">
        <v>0</v>
      </c>
      <c r="F14203" t="s">
        <v>20</v>
      </c>
      <c r="G14203" s="1">
        <v>38811</v>
      </c>
      <c r="H14203">
        <v>2</v>
      </c>
      <c r="J14203">
        <v>21</v>
      </c>
      <c r="K14203">
        <v>10107</v>
      </c>
      <c r="L14203" s="1">
        <v>366</v>
      </c>
      <c r="M14203" s="2">
        <f t="shared" si="663"/>
        <v>1.0611111111111111</v>
      </c>
      <c r="N14203" s="2" t="str">
        <f t="shared" si="664"/>
        <v/>
      </c>
      <c r="O14203" s="2" t="str">
        <f t="shared" si="665"/>
        <v/>
      </c>
    </row>
    <row r="14204" spans="1:15" x14ac:dyDescent="0.25">
      <c r="A14204">
        <v>14203</v>
      </c>
      <c r="B14204">
        <v>2</v>
      </c>
      <c r="C14204" s="1">
        <v>29294</v>
      </c>
      <c r="D14204">
        <v>0</v>
      </c>
      <c r="E14204">
        <v>0</v>
      </c>
      <c r="F14204" t="s">
        <v>26</v>
      </c>
      <c r="G14204" s="1">
        <v>38811</v>
      </c>
      <c r="H14204">
        <v>2</v>
      </c>
      <c r="J14204">
        <v>10</v>
      </c>
      <c r="K14204">
        <v>16807</v>
      </c>
      <c r="L14204" s="1">
        <v>366</v>
      </c>
      <c r="M14204" s="2">
        <f t="shared" si="663"/>
        <v>26.055555555555557</v>
      </c>
      <c r="N14204" s="2" t="str">
        <f t="shared" si="664"/>
        <v/>
      </c>
      <c r="O14204" s="2" t="str">
        <f t="shared" si="665"/>
        <v/>
      </c>
    </row>
    <row r="14205" spans="1:15" x14ac:dyDescent="0.25">
      <c r="A14205">
        <v>14204</v>
      </c>
      <c r="B14205">
        <v>2</v>
      </c>
      <c r="C14205" s="1">
        <v>38623</v>
      </c>
      <c r="D14205">
        <v>0</v>
      </c>
      <c r="E14205">
        <v>0</v>
      </c>
      <c r="F14205" t="s">
        <v>20</v>
      </c>
      <c r="G14205" s="1">
        <v>38812</v>
      </c>
      <c r="H14205">
        <v>2</v>
      </c>
      <c r="J14205">
        <v>21</v>
      </c>
      <c r="K14205">
        <v>10107</v>
      </c>
      <c r="L14205" s="1">
        <v>366</v>
      </c>
      <c r="M14205" s="2">
        <f t="shared" si="663"/>
        <v>0.51944444444444449</v>
      </c>
      <c r="N14205" s="2" t="str">
        <f t="shared" si="664"/>
        <v/>
      </c>
      <c r="O14205" s="2" t="str">
        <f t="shared" si="665"/>
        <v/>
      </c>
    </row>
    <row r="14206" spans="1:15" x14ac:dyDescent="0.25">
      <c r="A14206">
        <v>14205</v>
      </c>
      <c r="B14206">
        <v>4</v>
      </c>
      <c r="C14206" s="1">
        <v>28918</v>
      </c>
      <c r="D14206">
        <v>1630</v>
      </c>
      <c r="E14206">
        <v>0</v>
      </c>
      <c r="F14206" t="s">
        <v>26</v>
      </c>
      <c r="G14206" s="1">
        <v>38813</v>
      </c>
      <c r="H14206">
        <v>2</v>
      </c>
      <c r="J14206">
        <v>10</v>
      </c>
      <c r="K14206">
        <v>10107</v>
      </c>
      <c r="L14206" s="1">
        <v>366</v>
      </c>
      <c r="M14206" s="2">
        <f t="shared" si="663"/>
        <v>27.088888888888889</v>
      </c>
      <c r="N14206" s="2" t="str">
        <f t="shared" si="664"/>
        <v/>
      </c>
      <c r="O14206" s="2" t="str">
        <f t="shared" si="665"/>
        <v/>
      </c>
    </row>
    <row r="14207" spans="1:15" x14ac:dyDescent="0.25">
      <c r="A14207">
        <v>14206</v>
      </c>
      <c r="B14207">
        <v>2</v>
      </c>
      <c r="C14207" s="1">
        <v>29799</v>
      </c>
      <c r="D14207">
        <v>0</v>
      </c>
      <c r="E14207">
        <v>0</v>
      </c>
      <c r="F14207" t="s">
        <v>14</v>
      </c>
      <c r="G14207" s="1">
        <v>38813</v>
      </c>
      <c r="H14207">
        <v>2</v>
      </c>
      <c r="J14207">
        <v>10</v>
      </c>
      <c r="K14207">
        <v>10207</v>
      </c>
      <c r="L14207" s="1">
        <v>366</v>
      </c>
      <c r="M14207" s="2">
        <f t="shared" si="663"/>
        <v>24.680555555555557</v>
      </c>
      <c r="N14207" s="2" t="str">
        <f t="shared" si="664"/>
        <v/>
      </c>
      <c r="O14207" s="2" t="str">
        <f t="shared" si="665"/>
        <v/>
      </c>
    </row>
    <row r="14208" spans="1:15" x14ac:dyDescent="0.25">
      <c r="A14208">
        <v>14207</v>
      </c>
      <c r="B14208">
        <v>2</v>
      </c>
      <c r="C14208" s="1">
        <v>15901</v>
      </c>
      <c r="D14208">
        <v>0</v>
      </c>
      <c r="E14208">
        <v>0</v>
      </c>
      <c r="F14208" t="s">
        <v>13</v>
      </c>
      <c r="G14208" s="1">
        <v>38813</v>
      </c>
      <c r="H14208">
        <v>0</v>
      </c>
      <c r="J14208">
        <v>23</v>
      </c>
      <c r="K14208">
        <v>88883</v>
      </c>
      <c r="L14208" s="1">
        <v>366</v>
      </c>
      <c r="M14208" s="2">
        <f t="shared" si="663"/>
        <v>62.727777777777774</v>
      </c>
      <c r="N14208" s="2" t="str">
        <f t="shared" si="664"/>
        <v/>
      </c>
      <c r="O14208" s="2" t="str">
        <f t="shared" si="665"/>
        <v/>
      </c>
    </row>
    <row r="14209" spans="1:15" x14ac:dyDescent="0.25">
      <c r="A14209">
        <v>14208</v>
      </c>
      <c r="B14209">
        <v>4</v>
      </c>
      <c r="C14209" s="1">
        <v>32179</v>
      </c>
      <c r="D14209">
        <v>0</v>
      </c>
      <c r="E14209">
        <v>0</v>
      </c>
      <c r="F14209" t="s">
        <v>13</v>
      </c>
      <c r="G14209" s="1">
        <v>38814</v>
      </c>
      <c r="H14209">
        <v>0</v>
      </c>
      <c r="J14209">
        <v>10</v>
      </c>
      <c r="K14209">
        <v>10107</v>
      </c>
      <c r="L14209" s="1">
        <v>366</v>
      </c>
      <c r="M14209" s="2">
        <f t="shared" si="663"/>
        <v>18.169444444444444</v>
      </c>
      <c r="N14209" s="2" t="str">
        <f t="shared" si="664"/>
        <v/>
      </c>
      <c r="O14209" s="2" t="str">
        <f t="shared" si="665"/>
        <v/>
      </c>
    </row>
    <row r="14210" spans="1:15" x14ac:dyDescent="0.25">
      <c r="A14210">
        <v>14209</v>
      </c>
      <c r="B14210">
        <v>2</v>
      </c>
      <c r="C14210" s="1">
        <v>29420</v>
      </c>
      <c r="D14210">
        <v>0</v>
      </c>
      <c r="E14210">
        <v>1</v>
      </c>
      <c r="F14210" t="s">
        <v>14</v>
      </c>
      <c r="G14210" s="1">
        <v>38814</v>
      </c>
      <c r="H14210">
        <v>2</v>
      </c>
      <c r="J14210">
        <v>10</v>
      </c>
      <c r="K14210">
        <v>10107</v>
      </c>
      <c r="L14210" s="1">
        <v>366</v>
      </c>
      <c r="M14210" s="2">
        <f t="shared" si="663"/>
        <v>25.719444444444445</v>
      </c>
      <c r="N14210" s="2" t="str">
        <f t="shared" si="664"/>
        <v/>
      </c>
      <c r="O14210" s="2" t="str">
        <f t="shared" si="665"/>
        <v/>
      </c>
    </row>
    <row r="14211" spans="1:15" x14ac:dyDescent="0.25">
      <c r="A14211">
        <v>14210</v>
      </c>
      <c r="B14211">
        <v>2</v>
      </c>
      <c r="C14211" s="1">
        <v>19029</v>
      </c>
      <c r="D14211">
        <v>0</v>
      </c>
      <c r="E14211">
        <v>0</v>
      </c>
      <c r="F14211" t="s">
        <v>14</v>
      </c>
      <c r="G14211" s="1">
        <v>38814</v>
      </c>
      <c r="H14211">
        <v>2</v>
      </c>
      <c r="J14211">
        <v>10</v>
      </c>
      <c r="K14211">
        <v>13907</v>
      </c>
      <c r="L14211" s="1">
        <v>366</v>
      </c>
      <c r="M14211" s="2">
        <f t="shared" si="663"/>
        <v>54.172222222222224</v>
      </c>
      <c r="N14211" s="2" t="str">
        <f t="shared" si="664"/>
        <v/>
      </c>
      <c r="O14211" s="2" t="str">
        <f t="shared" si="665"/>
        <v/>
      </c>
    </row>
    <row r="14212" spans="1:15" x14ac:dyDescent="0.25">
      <c r="A14212">
        <v>14211</v>
      </c>
      <c r="B14212">
        <v>2</v>
      </c>
      <c r="C14212" s="1">
        <v>29526</v>
      </c>
      <c r="D14212">
        <v>0</v>
      </c>
      <c r="E14212">
        <v>0</v>
      </c>
      <c r="F14212" t="s">
        <v>20</v>
      </c>
      <c r="G14212" s="1">
        <v>38814</v>
      </c>
      <c r="H14212">
        <v>2</v>
      </c>
      <c r="J14212">
        <v>10</v>
      </c>
      <c r="K14212">
        <v>18319</v>
      </c>
      <c r="L14212" s="1">
        <v>366</v>
      </c>
      <c r="M14212" s="2">
        <f t="shared" si="663"/>
        <v>25.433333333333334</v>
      </c>
      <c r="N14212" s="2" t="str">
        <f t="shared" si="664"/>
        <v/>
      </c>
      <c r="O14212" s="2" t="str">
        <f t="shared" si="665"/>
        <v/>
      </c>
    </row>
    <row r="14213" spans="1:15" x14ac:dyDescent="0.25">
      <c r="A14213">
        <v>14212</v>
      </c>
      <c r="B14213">
        <v>4</v>
      </c>
      <c r="C14213" s="1">
        <v>29761</v>
      </c>
      <c r="D14213">
        <v>0</v>
      </c>
      <c r="E14213">
        <v>0</v>
      </c>
      <c r="F14213" t="s">
        <v>20</v>
      </c>
      <c r="G14213" s="1">
        <v>38817</v>
      </c>
      <c r="H14213">
        <v>2</v>
      </c>
      <c r="J14213">
        <v>10</v>
      </c>
      <c r="K14213">
        <v>10107</v>
      </c>
      <c r="L14213" s="1">
        <v>366</v>
      </c>
      <c r="M14213" s="2">
        <f t="shared" ref="M14213:M14276" si="666">DAYS360(C14213,G14213,TRUE)/360</f>
        <v>24.794444444444444</v>
      </c>
      <c r="N14213" s="2" t="str">
        <f t="shared" ref="N14213:N14276" si="667">IF(DAYS360(C14213,L14213)/360&gt;0,DAYS360(C14213,L14213)/360,"")</f>
        <v/>
      </c>
      <c r="O14213" s="2" t="str">
        <f t="shared" ref="O14213:O14276" si="668">IF(N14213="","",N14213-M14213)</f>
        <v/>
      </c>
    </row>
    <row r="14214" spans="1:15" x14ac:dyDescent="0.25">
      <c r="A14214">
        <v>14213</v>
      </c>
      <c r="B14214">
        <v>3</v>
      </c>
      <c r="C14214" s="1">
        <v>15488</v>
      </c>
      <c r="D14214">
        <v>1926</v>
      </c>
      <c r="E14214">
        <v>0</v>
      </c>
      <c r="F14214" t="s">
        <v>14</v>
      </c>
      <c r="G14214" s="1">
        <v>38818</v>
      </c>
      <c r="H14214">
        <v>0</v>
      </c>
      <c r="J14214">
        <v>21</v>
      </c>
      <c r="K14214">
        <v>88882</v>
      </c>
      <c r="L14214" s="1">
        <v>366</v>
      </c>
      <c r="M14214" s="2">
        <f t="shared" si="666"/>
        <v>63.87222222222222</v>
      </c>
      <c r="N14214" s="2" t="str">
        <f t="shared" si="667"/>
        <v/>
      </c>
      <c r="O14214" s="2" t="str">
        <f t="shared" si="668"/>
        <v/>
      </c>
    </row>
    <row r="14215" spans="1:15" x14ac:dyDescent="0.25">
      <c r="A14215">
        <v>14214</v>
      </c>
      <c r="B14215">
        <v>3</v>
      </c>
      <c r="C14215" s="1">
        <v>15822</v>
      </c>
      <c r="D14215">
        <v>2673</v>
      </c>
      <c r="E14215">
        <v>0</v>
      </c>
      <c r="F14215" t="s">
        <v>22</v>
      </c>
      <c r="G14215" s="1">
        <v>38818</v>
      </c>
      <c r="H14215">
        <v>0</v>
      </c>
      <c r="J14215">
        <v>25</v>
      </c>
      <c r="K14215">
        <v>88882</v>
      </c>
      <c r="L14215" s="1">
        <v>366</v>
      </c>
      <c r="M14215" s="2">
        <f t="shared" si="666"/>
        <v>62.958333333333336</v>
      </c>
      <c r="N14215" s="2" t="str">
        <f t="shared" si="667"/>
        <v/>
      </c>
      <c r="O14215" s="2" t="str">
        <f t="shared" si="668"/>
        <v/>
      </c>
    </row>
    <row r="14216" spans="1:15" x14ac:dyDescent="0.25">
      <c r="A14216">
        <v>14215</v>
      </c>
      <c r="B14216">
        <v>3</v>
      </c>
      <c r="C14216" s="1">
        <v>26508</v>
      </c>
      <c r="D14216">
        <v>0</v>
      </c>
      <c r="E14216">
        <v>0</v>
      </c>
      <c r="F14216" t="s">
        <v>14</v>
      </c>
      <c r="G14216" s="1">
        <v>38818</v>
      </c>
      <c r="H14216">
        <v>2</v>
      </c>
      <c r="J14216">
        <v>10</v>
      </c>
      <c r="K14216">
        <v>10507</v>
      </c>
      <c r="L14216" s="1">
        <v>366</v>
      </c>
      <c r="M14216" s="2">
        <f t="shared" si="666"/>
        <v>33.702777777777776</v>
      </c>
      <c r="N14216" s="2" t="str">
        <f t="shared" si="667"/>
        <v/>
      </c>
      <c r="O14216" s="2" t="str">
        <f t="shared" si="668"/>
        <v/>
      </c>
    </row>
    <row r="14217" spans="1:15" x14ac:dyDescent="0.25">
      <c r="A14217">
        <v>14216</v>
      </c>
      <c r="B14217">
        <v>4</v>
      </c>
      <c r="C14217" s="1">
        <v>30870</v>
      </c>
      <c r="D14217">
        <v>0</v>
      </c>
      <c r="E14217">
        <v>0</v>
      </c>
      <c r="F14217" t="s">
        <v>20</v>
      </c>
      <c r="G14217" s="1">
        <v>38818</v>
      </c>
      <c r="H14217">
        <v>2</v>
      </c>
      <c r="J14217">
        <v>10</v>
      </c>
      <c r="K14217">
        <v>14707</v>
      </c>
      <c r="L14217" s="1">
        <v>366</v>
      </c>
      <c r="M14217" s="2">
        <f t="shared" si="666"/>
        <v>21.761111111111113</v>
      </c>
      <c r="N14217" s="2" t="str">
        <f t="shared" si="667"/>
        <v/>
      </c>
      <c r="O14217" s="2" t="str">
        <f t="shared" si="668"/>
        <v/>
      </c>
    </row>
    <row r="14218" spans="1:15" x14ac:dyDescent="0.25">
      <c r="A14218">
        <v>14217</v>
      </c>
      <c r="B14218">
        <v>2</v>
      </c>
      <c r="C14218" s="1">
        <v>19079</v>
      </c>
      <c r="D14218">
        <v>0</v>
      </c>
      <c r="E14218">
        <v>2</v>
      </c>
      <c r="F14218" t="s">
        <v>14</v>
      </c>
      <c r="G14218" s="1">
        <v>38819</v>
      </c>
      <c r="H14218">
        <v>2</v>
      </c>
      <c r="J14218">
        <v>10</v>
      </c>
      <c r="K14218">
        <v>10107</v>
      </c>
      <c r="L14218" s="1">
        <v>366</v>
      </c>
      <c r="M14218" s="2">
        <f t="shared" si="666"/>
        <v>54.044444444444444</v>
      </c>
      <c r="N14218" s="2" t="str">
        <f t="shared" si="667"/>
        <v/>
      </c>
      <c r="O14218" s="2" t="str">
        <f t="shared" si="668"/>
        <v/>
      </c>
    </row>
    <row r="14219" spans="1:15" x14ac:dyDescent="0.25">
      <c r="A14219">
        <v>14218</v>
      </c>
      <c r="B14219">
        <v>2</v>
      </c>
      <c r="C14219" s="1">
        <v>29543</v>
      </c>
      <c r="D14219">
        <v>1855</v>
      </c>
      <c r="E14219">
        <v>0</v>
      </c>
      <c r="F14219" t="s">
        <v>20</v>
      </c>
      <c r="G14219" s="1">
        <v>38819</v>
      </c>
      <c r="H14219">
        <v>2</v>
      </c>
      <c r="J14219">
        <v>10</v>
      </c>
      <c r="K14219">
        <v>13507</v>
      </c>
      <c r="L14219" s="1">
        <v>366</v>
      </c>
      <c r="M14219" s="2">
        <f t="shared" si="666"/>
        <v>25.4</v>
      </c>
      <c r="N14219" s="2" t="str">
        <f t="shared" si="667"/>
        <v/>
      </c>
      <c r="O14219" s="2" t="str">
        <f t="shared" si="668"/>
        <v/>
      </c>
    </row>
    <row r="14220" spans="1:15" x14ac:dyDescent="0.25">
      <c r="A14220">
        <v>14219</v>
      </c>
      <c r="B14220">
        <v>2</v>
      </c>
      <c r="C14220" s="1">
        <v>19775</v>
      </c>
      <c r="D14220">
        <v>0</v>
      </c>
      <c r="E14220">
        <v>0</v>
      </c>
      <c r="F14220" t="s">
        <v>20</v>
      </c>
      <c r="G14220" s="1">
        <v>38819</v>
      </c>
      <c r="H14220">
        <v>2</v>
      </c>
      <c r="J14220">
        <v>10</v>
      </c>
      <c r="K14220">
        <v>13907</v>
      </c>
      <c r="L14220" s="1">
        <v>366</v>
      </c>
      <c r="M14220" s="2">
        <f t="shared" si="666"/>
        <v>52.144444444444446</v>
      </c>
      <c r="N14220" s="2" t="str">
        <f t="shared" si="667"/>
        <v/>
      </c>
      <c r="O14220" s="2" t="str">
        <f t="shared" si="668"/>
        <v/>
      </c>
    </row>
    <row r="14221" spans="1:15" x14ac:dyDescent="0.25">
      <c r="A14221">
        <v>14220</v>
      </c>
      <c r="B14221">
        <v>2</v>
      </c>
      <c r="C14221" s="1">
        <v>26089</v>
      </c>
      <c r="D14221">
        <v>1800</v>
      </c>
      <c r="E14221">
        <v>2</v>
      </c>
      <c r="F14221" t="s">
        <v>14</v>
      </c>
      <c r="G14221" s="1">
        <v>38820</v>
      </c>
      <c r="H14221">
        <v>0</v>
      </c>
      <c r="J14221">
        <v>21</v>
      </c>
      <c r="K14221">
        <v>88881</v>
      </c>
      <c r="L14221" s="1">
        <v>366</v>
      </c>
      <c r="M14221" s="2">
        <f t="shared" si="666"/>
        <v>34.855555555555554</v>
      </c>
      <c r="N14221" s="2" t="str">
        <f t="shared" si="667"/>
        <v/>
      </c>
      <c r="O14221" s="2" t="str">
        <f t="shared" si="668"/>
        <v/>
      </c>
    </row>
    <row r="14222" spans="1:15" x14ac:dyDescent="0.25">
      <c r="A14222">
        <v>14221</v>
      </c>
      <c r="B14222">
        <v>2</v>
      </c>
      <c r="C14222" s="1">
        <v>16311</v>
      </c>
      <c r="D14222">
        <v>0</v>
      </c>
      <c r="E14222">
        <v>0</v>
      </c>
      <c r="F14222" t="s">
        <v>22</v>
      </c>
      <c r="G14222" s="1">
        <v>38820</v>
      </c>
      <c r="H14222">
        <v>2</v>
      </c>
      <c r="J14222">
        <v>10</v>
      </c>
      <c r="K14222">
        <v>10107</v>
      </c>
      <c r="L14222" s="1">
        <v>366</v>
      </c>
      <c r="M14222" s="2">
        <f t="shared" si="666"/>
        <v>61.62777777777778</v>
      </c>
      <c r="N14222" s="2" t="str">
        <f t="shared" si="667"/>
        <v/>
      </c>
      <c r="O14222" s="2" t="str">
        <f t="shared" si="668"/>
        <v/>
      </c>
    </row>
    <row r="14223" spans="1:15" x14ac:dyDescent="0.25">
      <c r="A14223">
        <v>14222</v>
      </c>
      <c r="B14223">
        <v>3</v>
      </c>
      <c r="C14223" s="1">
        <v>23251</v>
      </c>
      <c r="D14223">
        <v>0</v>
      </c>
      <c r="E14223">
        <v>0</v>
      </c>
      <c r="F14223" t="s">
        <v>14</v>
      </c>
      <c r="G14223" s="1">
        <v>38820</v>
      </c>
      <c r="H14223">
        <v>2</v>
      </c>
      <c r="J14223">
        <v>10</v>
      </c>
      <c r="K14223">
        <v>10807</v>
      </c>
      <c r="L14223" s="1">
        <v>366</v>
      </c>
      <c r="M14223" s="2">
        <f t="shared" si="666"/>
        <v>42.625</v>
      </c>
      <c r="N14223" s="2" t="str">
        <f t="shared" si="667"/>
        <v/>
      </c>
      <c r="O14223" s="2" t="str">
        <f t="shared" si="668"/>
        <v/>
      </c>
    </row>
    <row r="14224" spans="1:15" x14ac:dyDescent="0.25">
      <c r="A14224">
        <v>14223</v>
      </c>
      <c r="B14224">
        <v>4</v>
      </c>
      <c r="C14224" s="1">
        <v>30243</v>
      </c>
      <c r="D14224">
        <v>1416</v>
      </c>
      <c r="E14224">
        <v>0</v>
      </c>
      <c r="F14224" t="s">
        <v>20</v>
      </c>
      <c r="G14224" s="1">
        <v>38820</v>
      </c>
      <c r="H14224">
        <v>2</v>
      </c>
      <c r="J14224">
        <v>10</v>
      </c>
      <c r="K14224">
        <v>14707</v>
      </c>
      <c r="L14224" s="1">
        <v>366</v>
      </c>
      <c r="M14224" s="2">
        <f t="shared" si="666"/>
        <v>23.483333333333334</v>
      </c>
      <c r="N14224" s="2" t="str">
        <f t="shared" si="667"/>
        <v/>
      </c>
      <c r="O14224" s="2" t="str">
        <f t="shared" si="668"/>
        <v/>
      </c>
    </row>
    <row r="14225" spans="1:15" x14ac:dyDescent="0.25">
      <c r="A14225">
        <v>14224</v>
      </c>
      <c r="B14225">
        <v>3</v>
      </c>
      <c r="C14225" s="1">
        <v>14060</v>
      </c>
      <c r="D14225">
        <v>1934</v>
      </c>
      <c r="E14225">
        <v>0</v>
      </c>
      <c r="F14225" t="s">
        <v>14</v>
      </c>
      <c r="G14225" s="1">
        <v>38821</v>
      </c>
      <c r="H14225">
        <v>0</v>
      </c>
      <c r="J14225">
        <v>25</v>
      </c>
      <c r="K14225">
        <v>88882</v>
      </c>
      <c r="L14225" s="1">
        <v>366</v>
      </c>
      <c r="M14225" s="2">
        <f t="shared" si="666"/>
        <v>67.791666666666671</v>
      </c>
      <c r="N14225" s="2" t="str">
        <f t="shared" si="667"/>
        <v/>
      </c>
      <c r="O14225" s="2" t="str">
        <f t="shared" si="668"/>
        <v/>
      </c>
    </row>
    <row r="14226" spans="1:15" x14ac:dyDescent="0.25">
      <c r="A14226">
        <v>14225</v>
      </c>
      <c r="B14226">
        <v>2</v>
      </c>
      <c r="C14226" s="1">
        <v>28197</v>
      </c>
      <c r="D14226">
        <v>1535</v>
      </c>
      <c r="E14226">
        <v>0</v>
      </c>
      <c r="F14226" t="s">
        <v>14</v>
      </c>
      <c r="G14226" s="1">
        <v>38821</v>
      </c>
      <c r="H14226">
        <v>2</v>
      </c>
      <c r="J14226">
        <v>10</v>
      </c>
      <c r="K14226">
        <v>13507</v>
      </c>
      <c r="L14226" s="1">
        <v>366</v>
      </c>
      <c r="M14226" s="2">
        <f t="shared" si="666"/>
        <v>29.086111111111112</v>
      </c>
      <c r="N14226" s="2" t="str">
        <f t="shared" si="667"/>
        <v/>
      </c>
      <c r="O14226" s="2" t="str">
        <f t="shared" si="668"/>
        <v/>
      </c>
    </row>
    <row r="14227" spans="1:15" x14ac:dyDescent="0.25">
      <c r="A14227">
        <v>14226</v>
      </c>
      <c r="B14227">
        <v>2</v>
      </c>
      <c r="C14227" s="1">
        <v>28285</v>
      </c>
      <c r="D14227">
        <v>2030</v>
      </c>
      <c r="E14227">
        <v>0</v>
      </c>
      <c r="F14227" t="s">
        <v>20</v>
      </c>
      <c r="G14227" s="1">
        <v>38825</v>
      </c>
      <c r="H14227">
        <v>2</v>
      </c>
      <c r="J14227">
        <v>10</v>
      </c>
      <c r="K14227">
        <v>11907</v>
      </c>
      <c r="L14227" s="1">
        <v>366</v>
      </c>
      <c r="M14227" s="2">
        <f t="shared" si="666"/>
        <v>28.858333333333334</v>
      </c>
      <c r="N14227" s="2" t="str">
        <f t="shared" si="667"/>
        <v/>
      </c>
      <c r="O14227" s="2" t="str">
        <f t="shared" si="668"/>
        <v/>
      </c>
    </row>
    <row r="14228" spans="1:15" x14ac:dyDescent="0.25">
      <c r="A14228">
        <v>14227</v>
      </c>
      <c r="B14228">
        <v>2</v>
      </c>
      <c r="C14228" s="1">
        <v>23876</v>
      </c>
      <c r="D14228">
        <v>2200</v>
      </c>
      <c r="E14228">
        <v>2</v>
      </c>
      <c r="F14228" t="s">
        <v>26</v>
      </c>
      <c r="G14228" s="1">
        <v>38825</v>
      </c>
      <c r="H14228">
        <v>2</v>
      </c>
      <c r="J14228">
        <v>10</v>
      </c>
      <c r="K14228">
        <v>14707</v>
      </c>
      <c r="L14228" s="1">
        <v>366</v>
      </c>
      <c r="M14228" s="2">
        <f t="shared" si="666"/>
        <v>40.927777777777777</v>
      </c>
      <c r="N14228" s="2" t="str">
        <f t="shared" si="667"/>
        <v/>
      </c>
      <c r="O14228" s="2" t="str">
        <f t="shared" si="668"/>
        <v/>
      </c>
    </row>
    <row r="14229" spans="1:15" x14ac:dyDescent="0.25">
      <c r="A14229">
        <v>14228</v>
      </c>
      <c r="B14229">
        <v>2</v>
      </c>
      <c r="C14229" s="1">
        <v>38228</v>
      </c>
      <c r="D14229">
        <v>0</v>
      </c>
      <c r="E14229">
        <v>0</v>
      </c>
      <c r="F14229" t="s">
        <v>20</v>
      </c>
      <c r="G14229" s="1">
        <v>38826</v>
      </c>
      <c r="H14229">
        <v>2</v>
      </c>
      <c r="J14229">
        <v>21</v>
      </c>
      <c r="K14229">
        <v>10907</v>
      </c>
      <c r="L14229" s="1">
        <v>366</v>
      </c>
      <c r="M14229" s="2">
        <f t="shared" si="666"/>
        <v>1.6388888888888888</v>
      </c>
      <c r="N14229" s="2" t="str">
        <f t="shared" si="667"/>
        <v/>
      </c>
      <c r="O14229" s="2" t="str">
        <f t="shared" si="668"/>
        <v/>
      </c>
    </row>
    <row r="14230" spans="1:15" x14ac:dyDescent="0.25">
      <c r="A14230">
        <v>14229</v>
      </c>
      <c r="B14230">
        <v>2</v>
      </c>
      <c r="C14230" s="1">
        <v>28625</v>
      </c>
      <c r="D14230">
        <v>0</v>
      </c>
      <c r="E14230">
        <v>1</v>
      </c>
      <c r="F14230" t="s">
        <v>14</v>
      </c>
      <c r="G14230" s="1">
        <v>38826</v>
      </c>
      <c r="H14230">
        <v>2</v>
      </c>
      <c r="J14230">
        <v>10</v>
      </c>
      <c r="K14230">
        <v>16807</v>
      </c>
      <c r="L14230" s="1">
        <v>366</v>
      </c>
      <c r="M14230" s="2">
        <f t="shared" si="666"/>
        <v>27.927777777777777</v>
      </c>
      <c r="N14230" s="2" t="str">
        <f t="shared" si="667"/>
        <v/>
      </c>
      <c r="O14230" s="2" t="str">
        <f t="shared" si="668"/>
        <v/>
      </c>
    </row>
    <row r="14231" spans="1:15" x14ac:dyDescent="0.25">
      <c r="A14231">
        <v>14230</v>
      </c>
      <c r="B14231">
        <v>2</v>
      </c>
      <c r="C14231" s="1">
        <v>14739</v>
      </c>
      <c r="D14231">
        <v>1124</v>
      </c>
      <c r="E14231">
        <v>0</v>
      </c>
      <c r="F14231" t="s">
        <v>14</v>
      </c>
      <c r="G14231" s="1">
        <v>38827</v>
      </c>
      <c r="H14231">
        <v>0</v>
      </c>
      <c r="J14231">
        <v>21</v>
      </c>
      <c r="K14231">
        <v>88881</v>
      </c>
      <c r="L14231" s="1">
        <v>366</v>
      </c>
      <c r="M14231" s="2">
        <f t="shared" si="666"/>
        <v>65.95</v>
      </c>
      <c r="N14231" s="2" t="str">
        <f t="shared" si="667"/>
        <v/>
      </c>
      <c r="O14231" s="2" t="str">
        <f t="shared" si="668"/>
        <v/>
      </c>
    </row>
    <row r="14232" spans="1:15" x14ac:dyDescent="0.25">
      <c r="A14232">
        <v>14231</v>
      </c>
      <c r="B14232">
        <v>4</v>
      </c>
      <c r="C14232" s="1">
        <v>30532</v>
      </c>
      <c r="D14232">
        <v>1401</v>
      </c>
      <c r="E14232">
        <v>0</v>
      </c>
      <c r="F14232" t="s">
        <v>20</v>
      </c>
      <c r="G14232" s="1">
        <v>38827</v>
      </c>
      <c r="H14232">
        <v>2</v>
      </c>
      <c r="J14232">
        <v>10</v>
      </c>
      <c r="K14232">
        <v>13607</v>
      </c>
      <c r="L14232" s="1">
        <v>366</v>
      </c>
      <c r="M14232" s="2">
        <f t="shared" si="666"/>
        <v>22.711111111111112</v>
      </c>
      <c r="N14232" s="2" t="str">
        <f t="shared" si="667"/>
        <v/>
      </c>
      <c r="O14232" s="2" t="str">
        <f t="shared" si="668"/>
        <v/>
      </c>
    </row>
    <row r="14233" spans="1:15" x14ac:dyDescent="0.25">
      <c r="A14233">
        <v>14232</v>
      </c>
      <c r="B14233">
        <v>3</v>
      </c>
      <c r="C14233" s="1">
        <v>10871</v>
      </c>
      <c r="D14233">
        <v>4955</v>
      </c>
      <c r="E14233">
        <v>0</v>
      </c>
      <c r="F14233" t="s">
        <v>22</v>
      </c>
      <c r="G14233" s="1">
        <v>38828</v>
      </c>
      <c r="H14233">
        <v>0</v>
      </c>
      <c r="J14233">
        <v>25</v>
      </c>
      <c r="K14233">
        <v>88882</v>
      </c>
      <c r="L14233" s="1">
        <v>366</v>
      </c>
      <c r="M14233" s="2">
        <f t="shared" si="666"/>
        <v>76.544444444444451</v>
      </c>
      <c r="N14233" s="2" t="str">
        <f t="shared" si="667"/>
        <v/>
      </c>
      <c r="O14233" s="2" t="str">
        <f t="shared" si="668"/>
        <v/>
      </c>
    </row>
    <row r="14234" spans="1:15" x14ac:dyDescent="0.25">
      <c r="A14234">
        <v>14233</v>
      </c>
      <c r="B14234">
        <v>4</v>
      </c>
      <c r="C14234" s="1">
        <v>28658</v>
      </c>
      <c r="D14234">
        <v>0</v>
      </c>
      <c r="E14234">
        <v>0</v>
      </c>
      <c r="F14234" t="s">
        <v>29</v>
      </c>
      <c r="G14234" s="1">
        <v>38828</v>
      </c>
      <c r="H14234">
        <v>0</v>
      </c>
      <c r="J14234">
        <v>21</v>
      </c>
      <c r="K14234">
        <v>88881</v>
      </c>
      <c r="L14234" s="1">
        <v>366</v>
      </c>
      <c r="M14234" s="2">
        <f t="shared" si="666"/>
        <v>27.844444444444445</v>
      </c>
      <c r="N14234" s="2" t="str">
        <f t="shared" si="667"/>
        <v/>
      </c>
      <c r="O14234" s="2" t="str">
        <f t="shared" si="668"/>
        <v/>
      </c>
    </row>
    <row r="14235" spans="1:15" x14ac:dyDescent="0.25">
      <c r="A14235">
        <v>14234</v>
      </c>
      <c r="B14235">
        <v>2</v>
      </c>
      <c r="C14235" s="1">
        <v>28845</v>
      </c>
      <c r="D14235">
        <v>0</v>
      </c>
      <c r="E14235">
        <v>1</v>
      </c>
      <c r="F14235" t="s">
        <v>14</v>
      </c>
      <c r="G14235" s="1">
        <v>38828</v>
      </c>
      <c r="H14235">
        <v>2</v>
      </c>
      <c r="J14235">
        <v>10</v>
      </c>
      <c r="K14235">
        <v>16807</v>
      </c>
      <c r="L14235" s="1">
        <v>366</v>
      </c>
      <c r="M14235" s="2">
        <f t="shared" si="666"/>
        <v>27.333333333333332</v>
      </c>
      <c r="N14235" s="2" t="str">
        <f t="shared" si="667"/>
        <v/>
      </c>
      <c r="O14235" s="2" t="str">
        <f t="shared" si="668"/>
        <v/>
      </c>
    </row>
    <row r="14236" spans="1:15" x14ac:dyDescent="0.25">
      <c r="A14236">
        <v>14235</v>
      </c>
      <c r="B14236">
        <v>3</v>
      </c>
      <c r="C14236" s="1">
        <v>19026</v>
      </c>
      <c r="D14236">
        <v>2251</v>
      </c>
      <c r="E14236">
        <v>0</v>
      </c>
      <c r="F14236" t="s">
        <v>18</v>
      </c>
      <c r="G14236" s="1">
        <v>38831</v>
      </c>
      <c r="H14236">
        <v>0</v>
      </c>
      <c r="J14236">
        <v>25</v>
      </c>
      <c r="K14236">
        <v>88882</v>
      </c>
      <c r="L14236" s="1">
        <v>366</v>
      </c>
      <c r="M14236" s="2">
        <f t="shared" si="666"/>
        <v>54.227777777777774</v>
      </c>
      <c r="N14236" s="2" t="str">
        <f t="shared" si="667"/>
        <v/>
      </c>
      <c r="O14236" s="2" t="str">
        <f t="shared" si="668"/>
        <v/>
      </c>
    </row>
    <row r="14237" spans="1:15" x14ac:dyDescent="0.25">
      <c r="A14237">
        <v>14236</v>
      </c>
      <c r="B14237">
        <v>3</v>
      </c>
      <c r="C14237" s="1">
        <v>23045</v>
      </c>
      <c r="D14237">
        <v>1106</v>
      </c>
      <c r="E14237">
        <v>0</v>
      </c>
      <c r="F14237" t="s">
        <v>14</v>
      </c>
      <c r="G14237" s="1">
        <v>38831</v>
      </c>
      <c r="H14237">
        <v>0</v>
      </c>
      <c r="J14237">
        <v>21</v>
      </c>
      <c r="K14237">
        <v>88882</v>
      </c>
      <c r="L14237" s="1">
        <v>366</v>
      </c>
      <c r="M14237" s="2">
        <f t="shared" si="666"/>
        <v>43.225000000000001</v>
      </c>
      <c r="N14237" s="2" t="str">
        <f t="shared" si="667"/>
        <v/>
      </c>
      <c r="O14237" s="2" t="str">
        <f t="shared" si="668"/>
        <v/>
      </c>
    </row>
    <row r="14238" spans="1:15" x14ac:dyDescent="0.25">
      <c r="A14238">
        <v>14237</v>
      </c>
      <c r="B14238">
        <v>3</v>
      </c>
      <c r="C14238" s="1">
        <v>18315</v>
      </c>
      <c r="D14238">
        <v>0</v>
      </c>
      <c r="E14238">
        <v>0</v>
      </c>
      <c r="F14238" t="s">
        <v>16</v>
      </c>
      <c r="G14238" s="1">
        <v>38833</v>
      </c>
      <c r="H14238">
        <v>0</v>
      </c>
      <c r="J14238">
        <v>21</v>
      </c>
      <c r="K14238">
        <v>88881</v>
      </c>
      <c r="L14238" s="1">
        <v>366</v>
      </c>
      <c r="M14238" s="2">
        <f t="shared" si="666"/>
        <v>56.180555555555557</v>
      </c>
      <c r="N14238" s="2" t="str">
        <f t="shared" si="667"/>
        <v/>
      </c>
      <c r="O14238" s="2" t="str">
        <f t="shared" si="668"/>
        <v/>
      </c>
    </row>
    <row r="14239" spans="1:15" x14ac:dyDescent="0.25">
      <c r="A14239">
        <v>14238</v>
      </c>
      <c r="B14239">
        <v>4</v>
      </c>
      <c r="C14239" s="1">
        <v>27466</v>
      </c>
      <c r="D14239">
        <v>0</v>
      </c>
      <c r="E14239">
        <v>0</v>
      </c>
      <c r="F14239" t="s">
        <v>20</v>
      </c>
      <c r="G14239" s="1">
        <v>38835</v>
      </c>
      <c r="H14239">
        <v>2</v>
      </c>
      <c r="J14239">
        <v>10</v>
      </c>
      <c r="K14239">
        <v>17607</v>
      </c>
      <c r="L14239" s="1">
        <v>366</v>
      </c>
      <c r="M14239" s="2">
        <f t="shared" si="666"/>
        <v>31.125</v>
      </c>
      <c r="N14239" s="2" t="str">
        <f t="shared" si="667"/>
        <v/>
      </c>
      <c r="O14239" s="2" t="str">
        <f t="shared" si="668"/>
        <v/>
      </c>
    </row>
    <row r="14240" spans="1:15" x14ac:dyDescent="0.25">
      <c r="A14240">
        <v>14239</v>
      </c>
      <c r="B14240">
        <v>2</v>
      </c>
      <c r="C14240" s="1">
        <v>27706</v>
      </c>
      <c r="D14240">
        <v>0</v>
      </c>
      <c r="E14240">
        <v>0</v>
      </c>
      <c r="F14240" t="s">
        <v>29</v>
      </c>
      <c r="G14240" s="1">
        <v>38835</v>
      </c>
      <c r="H14240">
        <v>2</v>
      </c>
      <c r="J14240">
        <v>10</v>
      </c>
      <c r="K14240">
        <v>13807</v>
      </c>
      <c r="L14240" s="1">
        <v>366</v>
      </c>
      <c r="M14240" s="2">
        <f t="shared" si="666"/>
        <v>30.472222222222221</v>
      </c>
      <c r="N14240" s="2" t="str">
        <f t="shared" si="667"/>
        <v/>
      </c>
      <c r="O14240" s="2" t="str">
        <f t="shared" si="668"/>
        <v/>
      </c>
    </row>
    <row r="14241" spans="1:15" x14ac:dyDescent="0.25">
      <c r="A14241">
        <v>14240</v>
      </c>
      <c r="B14241">
        <v>2</v>
      </c>
      <c r="C14241" s="1">
        <v>13184</v>
      </c>
      <c r="D14241">
        <v>4000</v>
      </c>
      <c r="E14241">
        <v>0</v>
      </c>
      <c r="F14241" t="s">
        <v>14</v>
      </c>
      <c r="G14241" s="1">
        <v>38839</v>
      </c>
      <c r="H14241">
        <v>0</v>
      </c>
      <c r="J14241">
        <v>25</v>
      </c>
      <c r="K14241">
        <v>88882</v>
      </c>
      <c r="L14241" s="1">
        <v>366</v>
      </c>
      <c r="M14241" s="2">
        <f t="shared" si="666"/>
        <v>70.24444444444444</v>
      </c>
      <c r="N14241" s="2" t="str">
        <f t="shared" si="667"/>
        <v/>
      </c>
      <c r="O14241" s="2" t="str">
        <f t="shared" si="668"/>
        <v/>
      </c>
    </row>
    <row r="14242" spans="1:15" x14ac:dyDescent="0.25">
      <c r="A14242">
        <v>14241</v>
      </c>
      <c r="B14242">
        <v>3</v>
      </c>
      <c r="C14242" s="1">
        <v>23518</v>
      </c>
      <c r="D14242">
        <v>0</v>
      </c>
      <c r="E14242">
        <v>2</v>
      </c>
      <c r="F14242" t="s">
        <v>14</v>
      </c>
      <c r="G14242" s="1">
        <v>38839</v>
      </c>
      <c r="H14242">
        <v>2</v>
      </c>
      <c r="J14242">
        <v>10</v>
      </c>
      <c r="K14242">
        <v>10107</v>
      </c>
      <c r="L14242" s="1">
        <v>366</v>
      </c>
      <c r="M14242" s="2">
        <f t="shared" si="666"/>
        <v>41.947222222222223</v>
      </c>
      <c r="N14242" s="2" t="str">
        <f t="shared" si="667"/>
        <v/>
      </c>
      <c r="O14242" s="2" t="str">
        <f t="shared" si="668"/>
        <v/>
      </c>
    </row>
    <row r="14243" spans="1:15" x14ac:dyDescent="0.25">
      <c r="A14243">
        <v>14242</v>
      </c>
      <c r="B14243">
        <v>2</v>
      </c>
      <c r="C14243" s="1">
        <v>18929</v>
      </c>
      <c r="D14243">
        <v>2058</v>
      </c>
      <c r="E14243">
        <v>0</v>
      </c>
      <c r="F14243" t="s">
        <v>14</v>
      </c>
      <c r="G14243" s="1">
        <v>38840</v>
      </c>
      <c r="H14243">
        <v>0</v>
      </c>
      <c r="J14243">
        <v>21</v>
      </c>
      <c r="K14243">
        <v>88882</v>
      </c>
      <c r="L14243" s="1">
        <v>366</v>
      </c>
      <c r="M14243" s="2">
        <f t="shared" si="666"/>
        <v>54.513888888888886</v>
      </c>
      <c r="N14243" s="2" t="str">
        <f t="shared" si="667"/>
        <v/>
      </c>
      <c r="O14243" s="2" t="str">
        <f t="shared" si="668"/>
        <v/>
      </c>
    </row>
    <row r="14244" spans="1:15" x14ac:dyDescent="0.25">
      <c r="A14244">
        <v>14243</v>
      </c>
      <c r="B14244">
        <v>2</v>
      </c>
      <c r="C14244" s="1">
        <v>28244</v>
      </c>
      <c r="D14244">
        <v>0</v>
      </c>
      <c r="E14244">
        <v>0</v>
      </c>
      <c r="F14244" t="s">
        <v>26</v>
      </c>
      <c r="G14244" s="1">
        <v>38840</v>
      </c>
      <c r="H14244">
        <v>2</v>
      </c>
      <c r="J14244">
        <v>10</v>
      </c>
      <c r="K14244">
        <v>18707</v>
      </c>
      <c r="L14244" s="1">
        <v>366</v>
      </c>
      <c r="M14244" s="2">
        <f t="shared" si="666"/>
        <v>29.011111111111113</v>
      </c>
      <c r="N14244" s="2" t="str">
        <f t="shared" si="667"/>
        <v/>
      </c>
      <c r="O14244" s="2" t="str">
        <f t="shared" si="668"/>
        <v/>
      </c>
    </row>
    <row r="14245" spans="1:15" x14ac:dyDescent="0.25">
      <c r="A14245">
        <v>14244</v>
      </c>
      <c r="B14245">
        <v>2</v>
      </c>
      <c r="C14245" s="1">
        <v>14715</v>
      </c>
      <c r="D14245">
        <v>2199</v>
      </c>
      <c r="E14245">
        <v>0</v>
      </c>
      <c r="F14245" t="s">
        <v>14</v>
      </c>
      <c r="G14245" s="1">
        <v>38841</v>
      </c>
      <c r="H14245">
        <v>0</v>
      </c>
      <c r="J14245">
        <v>25</v>
      </c>
      <c r="K14245">
        <v>88882</v>
      </c>
      <c r="L14245" s="1">
        <v>366</v>
      </c>
      <c r="M14245" s="2">
        <f t="shared" si="666"/>
        <v>66.055555555555557</v>
      </c>
      <c r="N14245" s="2" t="str">
        <f t="shared" si="667"/>
        <v/>
      </c>
      <c r="O14245" s="2" t="str">
        <f t="shared" si="668"/>
        <v/>
      </c>
    </row>
    <row r="14246" spans="1:15" x14ac:dyDescent="0.25">
      <c r="A14246">
        <v>14245</v>
      </c>
      <c r="B14246">
        <v>4</v>
      </c>
      <c r="C14246" s="1">
        <v>23993</v>
      </c>
      <c r="D14246">
        <v>0</v>
      </c>
      <c r="E14246">
        <v>0</v>
      </c>
      <c r="F14246" t="s">
        <v>26</v>
      </c>
      <c r="G14246" s="1">
        <v>38841</v>
      </c>
      <c r="H14246">
        <v>0</v>
      </c>
      <c r="J14246">
        <v>21</v>
      </c>
      <c r="K14246">
        <v>88881</v>
      </c>
      <c r="L14246" s="1">
        <v>366</v>
      </c>
      <c r="M14246" s="2">
        <f t="shared" si="666"/>
        <v>40.655555555555559</v>
      </c>
      <c r="N14246" s="2" t="str">
        <f t="shared" si="667"/>
        <v/>
      </c>
      <c r="O14246" s="2" t="str">
        <f t="shared" si="668"/>
        <v/>
      </c>
    </row>
    <row r="14247" spans="1:15" x14ac:dyDescent="0.25">
      <c r="A14247">
        <v>14246</v>
      </c>
      <c r="B14247">
        <v>3</v>
      </c>
      <c r="C14247" s="1">
        <v>17458</v>
      </c>
      <c r="D14247">
        <v>0</v>
      </c>
      <c r="E14247">
        <v>0</v>
      </c>
      <c r="F14247" t="s">
        <v>17</v>
      </c>
      <c r="G14247" s="1">
        <v>38841</v>
      </c>
      <c r="H14247">
        <v>2</v>
      </c>
      <c r="J14247">
        <v>10</v>
      </c>
      <c r="K14247">
        <v>18707</v>
      </c>
      <c r="L14247" s="1">
        <v>366</v>
      </c>
      <c r="M14247" s="2">
        <f t="shared" si="666"/>
        <v>58.544444444444444</v>
      </c>
      <c r="N14247" s="2" t="str">
        <f t="shared" si="667"/>
        <v/>
      </c>
      <c r="O14247" s="2" t="str">
        <f t="shared" si="668"/>
        <v/>
      </c>
    </row>
    <row r="14248" spans="1:15" x14ac:dyDescent="0.25">
      <c r="A14248">
        <v>14247</v>
      </c>
      <c r="B14248">
        <v>2</v>
      </c>
      <c r="C14248" s="1">
        <v>23582</v>
      </c>
      <c r="D14248">
        <v>0</v>
      </c>
      <c r="E14248">
        <v>1</v>
      </c>
      <c r="F14248" t="s">
        <v>14</v>
      </c>
      <c r="G14248" s="1">
        <v>38841</v>
      </c>
      <c r="H14248">
        <v>2</v>
      </c>
      <c r="J14248">
        <v>10</v>
      </c>
      <c r="K14248">
        <v>10207</v>
      </c>
      <c r="L14248" s="1">
        <v>366</v>
      </c>
      <c r="M14248" s="2">
        <f t="shared" si="666"/>
        <v>41.777777777777779</v>
      </c>
      <c r="N14248" s="2" t="str">
        <f t="shared" si="667"/>
        <v/>
      </c>
      <c r="O14248" s="2" t="str">
        <f t="shared" si="668"/>
        <v/>
      </c>
    </row>
    <row r="14249" spans="1:15" x14ac:dyDescent="0.25">
      <c r="A14249">
        <v>14248</v>
      </c>
      <c r="B14249">
        <v>3</v>
      </c>
      <c r="C14249" s="1">
        <v>19410</v>
      </c>
      <c r="D14249">
        <v>0</v>
      </c>
      <c r="E14249">
        <v>0</v>
      </c>
      <c r="F14249" t="s">
        <v>14</v>
      </c>
      <c r="G14249" s="1">
        <v>38842</v>
      </c>
      <c r="H14249">
        <v>2</v>
      </c>
      <c r="J14249">
        <v>10</v>
      </c>
      <c r="K14249">
        <v>10907</v>
      </c>
      <c r="L14249" s="1">
        <v>366</v>
      </c>
      <c r="M14249" s="2">
        <f t="shared" si="666"/>
        <v>53.208333333333336</v>
      </c>
      <c r="N14249" s="2" t="str">
        <f t="shared" si="667"/>
        <v/>
      </c>
      <c r="O14249" s="2" t="str">
        <f t="shared" si="668"/>
        <v/>
      </c>
    </row>
    <row r="14250" spans="1:15" x14ac:dyDescent="0.25">
      <c r="A14250">
        <v>14249</v>
      </c>
      <c r="B14250">
        <v>2</v>
      </c>
      <c r="C14250" s="1">
        <v>21472</v>
      </c>
      <c r="D14250">
        <v>1250</v>
      </c>
      <c r="E14250">
        <v>1</v>
      </c>
      <c r="F14250" t="s">
        <v>16</v>
      </c>
      <c r="G14250" s="1">
        <v>38842</v>
      </c>
      <c r="H14250">
        <v>0</v>
      </c>
      <c r="J14250">
        <v>21</v>
      </c>
      <c r="K14250">
        <v>88881</v>
      </c>
      <c r="L14250" s="1">
        <v>366</v>
      </c>
      <c r="M14250" s="2">
        <f t="shared" si="666"/>
        <v>47.55833333333333</v>
      </c>
      <c r="N14250" s="2" t="str">
        <f t="shared" si="667"/>
        <v/>
      </c>
      <c r="O14250" s="2" t="str">
        <f t="shared" si="668"/>
        <v/>
      </c>
    </row>
    <row r="14251" spans="1:15" x14ac:dyDescent="0.25">
      <c r="A14251">
        <v>14250</v>
      </c>
      <c r="B14251">
        <v>2</v>
      </c>
      <c r="C14251" s="1">
        <v>26691</v>
      </c>
      <c r="D14251">
        <v>0</v>
      </c>
      <c r="E14251">
        <v>0</v>
      </c>
      <c r="F14251" t="s">
        <v>26</v>
      </c>
      <c r="G14251" s="1">
        <v>38846</v>
      </c>
      <c r="H14251">
        <v>2</v>
      </c>
      <c r="J14251">
        <v>10</v>
      </c>
      <c r="K14251">
        <v>18707</v>
      </c>
      <c r="L14251" s="1">
        <v>366</v>
      </c>
      <c r="M14251" s="2">
        <f t="shared" si="666"/>
        <v>33.283333333333331</v>
      </c>
      <c r="N14251" s="2" t="str">
        <f t="shared" si="667"/>
        <v/>
      </c>
      <c r="O14251" s="2" t="str">
        <f t="shared" si="668"/>
        <v/>
      </c>
    </row>
    <row r="14252" spans="1:15" x14ac:dyDescent="0.25">
      <c r="A14252">
        <v>14251</v>
      </c>
      <c r="B14252">
        <v>2</v>
      </c>
      <c r="C14252" s="1">
        <v>20527</v>
      </c>
      <c r="D14252">
        <v>0</v>
      </c>
      <c r="E14252">
        <v>2</v>
      </c>
      <c r="F14252" t="s">
        <v>14</v>
      </c>
      <c r="G14252" s="1">
        <v>38846</v>
      </c>
      <c r="H14252">
        <v>2</v>
      </c>
      <c r="J14252">
        <v>10</v>
      </c>
      <c r="K14252">
        <v>16707</v>
      </c>
      <c r="L14252" s="1">
        <v>366</v>
      </c>
      <c r="M14252" s="2">
        <f t="shared" si="666"/>
        <v>50.155555555555559</v>
      </c>
      <c r="N14252" s="2" t="str">
        <f t="shared" si="667"/>
        <v/>
      </c>
      <c r="O14252" s="2" t="str">
        <f t="shared" si="668"/>
        <v/>
      </c>
    </row>
    <row r="14253" spans="1:15" x14ac:dyDescent="0.25">
      <c r="A14253">
        <v>14252</v>
      </c>
      <c r="B14253">
        <v>2</v>
      </c>
      <c r="C14253" s="1">
        <v>27669</v>
      </c>
      <c r="D14253">
        <v>1120</v>
      </c>
      <c r="E14253">
        <v>1</v>
      </c>
      <c r="F14253" t="s">
        <v>26</v>
      </c>
      <c r="G14253" s="1">
        <v>38846</v>
      </c>
      <c r="H14253">
        <v>2</v>
      </c>
      <c r="J14253">
        <v>10</v>
      </c>
      <c r="K14253">
        <v>10907</v>
      </c>
      <c r="L14253" s="1">
        <v>366</v>
      </c>
      <c r="M14253" s="2">
        <f t="shared" si="666"/>
        <v>30.602777777777778</v>
      </c>
      <c r="N14253" s="2" t="str">
        <f t="shared" si="667"/>
        <v/>
      </c>
      <c r="O14253" s="2" t="str">
        <f t="shared" si="668"/>
        <v/>
      </c>
    </row>
    <row r="14254" spans="1:15" x14ac:dyDescent="0.25">
      <c r="A14254">
        <v>14253</v>
      </c>
      <c r="B14254">
        <v>4</v>
      </c>
      <c r="C14254" s="1">
        <v>21726</v>
      </c>
      <c r="D14254">
        <v>1600</v>
      </c>
      <c r="E14254">
        <v>2</v>
      </c>
      <c r="F14254" t="s">
        <v>26</v>
      </c>
      <c r="G14254" s="1">
        <v>38847</v>
      </c>
      <c r="H14254">
        <v>0</v>
      </c>
      <c r="J14254">
        <v>21</v>
      </c>
      <c r="K14254">
        <v>88881</v>
      </c>
      <c r="L14254" s="1">
        <v>366</v>
      </c>
      <c r="M14254" s="2">
        <f t="shared" si="666"/>
        <v>46.875</v>
      </c>
      <c r="N14254" s="2" t="str">
        <f t="shared" si="667"/>
        <v/>
      </c>
      <c r="O14254" s="2" t="str">
        <f t="shared" si="668"/>
        <v/>
      </c>
    </row>
    <row r="14255" spans="1:15" x14ac:dyDescent="0.25">
      <c r="A14255">
        <v>14254</v>
      </c>
      <c r="B14255">
        <v>3</v>
      </c>
      <c r="C14255" s="1">
        <v>25421</v>
      </c>
      <c r="D14255">
        <v>0</v>
      </c>
      <c r="E14255">
        <v>3</v>
      </c>
      <c r="F14255" t="s">
        <v>20</v>
      </c>
      <c r="G14255" s="1">
        <v>38847</v>
      </c>
      <c r="H14255">
        <v>2</v>
      </c>
      <c r="J14255">
        <v>10</v>
      </c>
      <c r="K14255">
        <v>10107</v>
      </c>
      <c r="L14255" s="1">
        <v>366</v>
      </c>
      <c r="M14255" s="2">
        <f t="shared" si="666"/>
        <v>36.761111111111113</v>
      </c>
      <c r="N14255" s="2" t="str">
        <f t="shared" si="667"/>
        <v/>
      </c>
      <c r="O14255" s="2" t="str">
        <f t="shared" si="668"/>
        <v/>
      </c>
    </row>
    <row r="14256" spans="1:15" x14ac:dyDescent="0.25">
      <c r="A14256">
        <v>14255</v>
      </c>
      <c r="B14256">
        <v>2</v>
      </c>
      <c r="C14256" s="1">
        <v>29001</v>
      </c>
      <c r="D14256">
        <v>1619</v>
      </c>
      <c r="E14256">
        <v>0</v>
      </c>
      <c r="F14256" t="s">
        <v>26</v>
      </c>
      <c r="G14256" s="1">
        <v>38847</v>
      </c>
      <c r="H14256">
        <v>2</v>
      </c>
      <c r="J14256">
        <v>10</v>
      </c>
      <c r="K14256">
        <v>13507</v>
      </c>
      <c r="L14256" s="1">
        <v>366</v>
      </c>
      <c r="M14256" s="2">
        <f t="shared" si="666"/>
        <v>26.955555555555556</v>
      </c>
      <c r="N14256" s="2" t="str">
        <f t="shared" si="667"/>
        <v/>
      </c>
      <c r="O14256" s="2" t="str">
        <f t="shared" si="668"/>
        <v/>
      </c>
    </row>
    <row r="14257" spans="1:15" x14ac:dyDescent="0.25">
      <c r="A14257">
        <v>14256</v>
      </c>
      <c r="B14257">
        <v>2</v>
      </c>
      <c r="C14257" s="1">
        <v>23508</v>
      </c>
      <c r="D14257">
        <v>0</v>
      </c>
      <c r="E14257">
        <v>0</v>
      </c>
      <c r="F14257" t="s">
        <v>14</v>
      </c>
      <c r="G14257" s="1">
        <v>38847</v>
      </c>
      <c r="H14257">
        <v>2</v>
      </c>
      <c r="J14257">
        <v>10</v>
      </c>
      <c r="K14257">
        <v>13907</v>
      </c>
      <c r="L14257" s="1">
        <v>366</v>
      </c>
      <c r="M14257" s="2">
        <f t="shared" si="666"/>
        <v>41.99722222222222</v>
      </c>
      <c r="N14257" s="2" t="str">
        <f t="shared" si="667"/>
        <v/>
      </c>
      <c r="O14257" s="2" t="str">
        <f t="shared" si="668"/>
        <v/>
      </c>
    </row>
    <row r="14258" spans="1:15" x14ac:dyDescent="0.25">
      <c r="A14258">
        <v>14257</v>
      </c>
      <c r="B14258">
        <v>2</v>
      </c>
      <c r="C14258" s="1">
        <v>15116</v>
      </c>
      <c r="D14258">
        <v>1200</v>
      </c>
      <c r="E14258">
        <v>0</v>
      </c>
      <c r="F14258" t="s">
        <v>28</v>
      </c>
      <c r="G14258" s="1">
        <v>38847</v>
      </c>
      <c r="H14258">
        <v>0</v>
      </c>
      <c r="J14258">
        <v>21</v>
      </c>
      <c r="K14258">
        <v>88881</v>
      </c>
      <c r="L14258" s="1">
        <v>366</v>
      </c>
      <c r="M14258" s="2">
        <f t="shared" si="666"/>
        <v>64.972222222222229</v>
      </c>
      <c r="N14258" s="2" t="str">
        <f t="shared" si="667"/>
        <v/>
      </c>
      <c r="O14258" s="2" t="str">
        <f t="shared" si="668"/>
        <v/>
      </c>
    </row>
    <row r="14259" spans="1:15" x14ac:dyDescent="0.25">
      <c r="A14259">
        <v>14258</v>
      </c>
      <c r="B14259">
        <v>2</v>
      </c>
      <c r="C14259" s="1">
        <v>23824</v>
      </c>
      <c r="D14259">
        <v>2774</v>
      </c>
      <c r="E14259">
        <v>3</v>
      </c>
      <c r="F14259" t="s">
        <v>16</v>
      </c>
      <c r="G14259" s="1">
        <v>38848</v>
      </c>
      <c r="H14259">
        <v>2</v>
      </c>
      <c r="J14259">
        <v>10</v>
      </c>
      <c r="K14259">
        <v>10207</v>
      </c>
      <c r="L14259" s="1">
        <v>366</v>
      </c>
      <c r="M14259" s="2">
        <f t="shared" si="666"/>
        <v>41.133333333333333</v>
      </c>
      <c r="N14259" s="2" t="str">
        <f t="shared" si="667"/>
        <v/>
      </c>
      <c r="O14259" s="2" t="str">
        <f t="shared" si="668"/>
        <v/>
      </c>
    </row>
    <row r="14260" spans="1:15" x14ac:dyDescent="0.25">
      <c r="A14260">
        <v>14259</v>
      </c>
      <c r="B14260">
        <v>4</v>
      </c>
      <c r="C14260" s="1">
        <v>29744</v>
      </c>
      <c r="D14260">
        <v>1450</v>
      </c>
      <c r="E14260">
        <v>0</v>
      </c>
      <c r="F14260" t="s">
        <v>20</v>
      </c>
      <c r="G14260" s="1">
        <v>38848</v>
      </c>
      <c r="H14260">
        <v>2</v>
      </c>
      <c r="J14260">
        <v>10</v>
      </c>
      <c r="K14260">
        <v>13507</v>
      </c>
      <c r="L14260" s="1">
        <v>366</v>
      </c>
      <c r="M14260" s="2">
        <f t="shared" si="666"/>
        <v>24.927777777777777</v>
      </c>
      <c r="N14260" s="2" t="str">
        <f t="shared" si="667"/>
        <v/>
      </c>
      <c r="O14260" s="2" t="str">
        <f t="shared" si="668"/>
        <v/>
      </c>
    </row>
    <row r="14261" spans="1:15" x14ac:dyDescent="0.25">
      <c r="A14261">
        <v>14260</v>
      </c>
      <c r="B14261">
        <v>2</v>
      </c>
      <c r="C14261" s="1">
        <v>30079</v>
      </c>
      <c r="D14261">
        <v>0</v>
      </c>
      <c r="E14261">
        <v>0</v>
      </c>
      <c r="F14261" t="s">
        <v>20</v>
      </c>
      <c r="G14261" s="1">
        <v>38848</v>
      </c>
      <c r="H14261">
        <v>2</v>
      </c>
      <c r="J14261">
        <v>10</v>
      </c>
      <c r="K14261">
        <v>13507</v>
      </c>
      <c r="L14261" s="1">
        <v>366</v>
      </c>
      <c r="M14261" s="2">
        <f t="shared" si="666"/>
        <v>24.008333333333333</v>
      </c>
      <c r="N14261" s="2" t="str">
        <f t="shared" si="667"/>
        <v/>
      </c>
      <c r="O14261" s="2" t="str">
        <f t="shared" si="668"/>
        <v/>
      </c>
    </row>
    <row r="14262" spans="1:15" x14ac:dyDescent="0.25">
      <c r="A14262">
        <v>14261</v>
      </c>
      <c r="B14262">
        <v>4</v>
      </c>
      <c r="C14262" s="1">
        <v>28535</v>
      </c>
      <c r="D14262">
        <v>0</v>
      </c>
      <c r="E14262">
        <v>0</v>
      </c>
      <c r="F14262" t="s">
        <v>26</v>
      </c>
      <c r="G14262" s="1">
        <v>38848</v>
      </c>
      <c r="H14262">
        <v>2</v>
      </c>
      <c r="J14262">
        <v>10</v>
      </c>
      <c r="K14262">
        <v>13507</v>
      </c>
      <c r="L14262" s="1">
        <v>366</v>
      </c>
      <c r="M14262" s="2">
        <f t="shared" si="666"/>
        <v>28.241666666666667</v>
      </c>
      <c r="N14262" s="2" t="str">
        <f t="shared" si="667"/>
        <v/>
      </c>
      <c r="O14262" s="2" t="str">
        <f t="shared" si="668"/>
        <v/>
      </c>
    </row>
    <row r="14263" spans="1:15" x14ac:dyDescent="0.25">
      <c r="A14263">
        <v>14262</v>
      </c>
      <c r="B14263">
        <v>2</v>
      </c>
      <c r="C14263" s="1">
        <v>27805</v>
      </c>
      <c r="D14263">
        <v>0</v>
      </c>
      <c r="E14263">
        <v>0</v>
      </c>
      <c r="F14263" t="s">
        <v>20</v>
      </c>
      <c r="G14263" s="1">
        <v>38848</v>
      </c>
      <c r="H14263">
        <v>2</v>
      </c>
      <c r="J14263">
        <v>10</v>
      </c>
      <c r="K14263">
        <v>13507</v>
      </c>
      <c r="L14263" s="1">
        <v>366</v>
      </c>
      <c r="M14263" s="2">
        <f t="shared" si="666"/>
        <v>30.238888888888887</v>
      </c>
      <c r="N14263" s="2" t="str">
        <f t="shared" si="667"/>
        <v/>
      </c>
      <c r="O14263" s="2" t="str">
        <f t="shared" si="668"/>
        <v/>
      </c>
    </row>
    <row r="14264" spans="1:15" x14ac:dyDescent="0.25">
      <c r="A14264">
        <v>14263</v>
      </c>
      <c r="B14264">
        <v>2</v>
      </c>
      <c r="C14264" s="1">
        <v>27179</v>
      </c>
      <c r="D14264">
        <v>0</v>
      </c>
      <c r="E14264">
        <v>0</v>
      </c>
      <c r="F14264" t="s">
        <v>26</v>
      </c>
      <c r="G14264" s="1">
        <v>38849</v>
      </c>
      <c r="H14264">
        <v>0</v>
      </c>
      <c r="J14264">
        <v>21</v>
      </c>
      <c r="K14264">
        <v>88881</v>
      </c>
      <c r="L14264" s="1">
        <v>366</v>
      </c>
      <c r="M14264" s="2">
        <f t="shared" si="666"/>
        <v>31.95</v>
      </c>
      <c r="N14264" s="2" t="str">
        <f t="shared" si="667"/>
        <v/>
      </c>
      <c r="O14264" s="2" t="str">
        <f t="shared" si="668"/>
        <v/>
      </c>
    </row>
    <row r="14265" spans="1:15" x14ac:dyDescent="0.25">
      <c r="A14265">
        <v>14264</v>
      </c>
      <c r="B14265">
        <v>2</v>
      </c>
      <c r="C14265" s="1">
        <v>25094</v>
      </c>
      <c r="D14265">
        <v>0</v>
      </c>
      <c r="E14265">
        <v>0</v>
      </c>
      <c r="F14265" t="s">
        <v>26</v>
      </c>
      <c r="G14265" s="1">
        <v>38852</v>
      </c>
      <c r="H14265">
        <v>2</v>
      </c>
      <c r="J14265">
        <v>10</v>
      </c>
      <c r="K14265">
        <v>16807</v>
      </c>
      <c r="L14265" s="1">
        <v>366</v>
      </c>
      <c r="M14265" s="2">
        <f t="shared" si="666"/>
        <v>37.672222222222224</v>
      </c>
      <c r="N14265" s="2" t="str">
        <f t="shared" si="667"/>
        <v/>
      </c>
      <c r="O14265" s="2" t="str">
        <f t="shared" si="668"/>
        <v/>
      </c>
    </row>
    <row r="14266" spans="1:15" x14ac:dyDescent="0.25">
      <c r="A14266">
        <v>14265</v>
      </c>
      <c r="B14266">
        <v>3</v>
      </c>
      <c r="C14266" s="1">
        <v>24247</v>
      </c>
      <c r="D14266">
        <v>0</v>
      </c>
      <c r="E14266">
        <v>2</v>
      </c>
      <c r="F14266" t="s">
        <v>14</v>
      </c>
      <c r="G14266" s="1">
        <v>38852</v>
      </c>
      <c r="H14266">
        <v>2</v>
      </c>
      <c r="J14266">
        <v>10</v>
      </c>
      <c r="K14266">
        <v>10807</v>
      </c>
      <c r="L14266" s="1">
        <v>366</v>
      </c>
      <c r="M14266" s="2">
        <f t="shared" si="666"/>
        <v>39.986111111111114</v>
      </c>
      <c r="N14266" s="2" t="str">
        <f t="shared" si="667"/>
        <v/>
      </c>
      <c r="O14266" s="2" t="str">
        <f t="shared" si="668"/>
        <v/>
      </c>
    </row>
    <row r="14267" spans="1:15" x14ac:dyDescent="0.25">
      <c r="A14267">
        <v>14266</v>
      </c>
      <c r="B14267">
        <v>2</v>
      </c>
      <c r="C14267" s="1">
        <v>28068</v>
      </c>
      <c r="D14267">
        <v>0</v>
      </c>
      <c r="E14267">
        <v>0</v>
      </c>
      <c r="F14267" t="s">
        <v>26</v>
      </c>
      <c r="G14267" s="1">
        <v>38853</v>
      </c>
      <c r="H14267">
        <v>2</v>
      </c>
      <c r="J14267">
        <v>10</v>
      </c>
      <c r="K14267">
        <v>11907</v>
      </c>
      <c r="L14267" s="1">
        <v>366</v>
      </c>
      <c r="M14267" s="2">
        <f t="shared" si="666"/>
        <v>29.533333333333335</v>
      </c>
      <c r="N14267" s="2" t="str">
        <f t="shared" si="667"/>
        <v/>
      </c>
      <c r="O14267" s="2" t="str">
        <f t="shared" si="668"/>
        <v/>
      </c>
    </row>
    <row r="14268" spans="1:15" x14ac:dyDescent="0.25">
      <c r="A14268">
        <v>14267</v>
      </c>
      <c r="B14268">
        <v>2</v>
      </c>
      <c r="C14268" s="1">
        <v>26959</v>
      </c>
      <c r="D14268">
        <v>1437</v>
      </c>
      <c r="E14268">
        <v>1</v>
      </c>
      <c r="F14268" t="s">
        <v>26</v>
      </c>
      <c r="G14268" s="1">
        <v>38853</v>
      </c>
      <c r="H14268">
        <v>2</v>
      </c>
      <c r="J14268">
        <v>10</v>
      </c>
      <c r="K14268">
        <v>10807</v>
      </c>
      <c r="L14268" s="1">
        <v>366</v>
      </c>
      <c r="M14268" s="2">
        <f t="shared" si="666"/>
        <v>32.56666666666667</v>
      </c>
      <c r="N14268" s="2" t="str">
        <f t="shared" si="667"/>
        <v/>
      </c>
      <c r="O14268" s="2" t="str">
        <f t="shared" si="668"/>
        <v/>
      </c>
    </row>
    <row r="14269" spans="1:15" x14ac:dyDescent="0.25">
      <c r="A14269">
        <v>14268</v>
      </c>
      <c r="B14269">
        <v>3</v>
      </c>
      <c r="C14269" s="1">
        <v>22001</v>
      </c>
      <c r="D14269">
        <v>2366</v>
      </c>
      <c r="E14269">
        <v>2</v>
      </c>
      <c r="F14269" t="s">
        <v>18</v>
      </c>
      <c r="G14269" s="1">
        <v>38854</v>
      </c>
      <c r="H14269">
        <v>0</v>
      </c>
      <c r="J14269">
        <v>25</v>
      </c>
      <c r="K14269">
        <v>88882</v>
      </c>
      <c r="L14269" s="1">
        <v>366</v>
      </c>
      <c r="M14269" s="2">
        <f t="shared" si="666"/>
        <v>46.141666666666666</v>
      </c>
      <c r="N14269" s="2" t="str">
        <f t="shared" si="667"/>
        <v/>
      </c>
      <c r="O14269" s="2" t="str">
        <f t="shared" si="668"/>
        <v/>
      </c>
    </row>
    <row r="14270" spans="1:15" x14ac:dyDescent="0.25">
      <c r="A14270">
        <v>14269</v>
      </c>
      <c r="B14270">
        <v>3</v>
      </c>
      <c r="C14270" s="1">
        <v>26144</v>
      </c>
      <c r="D14270">
        <v>2000</v>
      </c>
      <c r="E14270">
        <v>2</v>
      </c>
      <c r="F14270" t="s">
        <v>29</v>
      </c>
      <c r="G14270" s="1">
        <v>38854</v>
      </c>
      <c r="H14270">
        <v>0</v>
      </c>
      <c r="J14270">
        <v>25</v>
      </c>
      <c r="K14270">
        <v>88882</v>
      </c>
      <c r="L14270" s="1">
        <v>366</v>
      </c>
      <c r="M14270" s="2">
        <f t="shared" si="666"/>
        <v>34.797222222222224</v>
      </c>
      <c r="N14270" s="2" t="str">
        <f t="shared" si="667"/>
        <v/>
      </c>
      <c r="O14270" s="2" t="str">
        <f t="shared" si="668"/>
        <v/>
      </c>
    </row>
    <row r="14271" spans="1:15" x14ac:dyDescent="0.25">
      <c r="A14271">
        <v>14270</v>
      </c>
      <c r="B14271">
        <v>2</v>
      </c>
      <c r="C14271" s="1">
        <v>19943</v>
      </c>
      <c r="D14271">
        <v>0</v>
      </c>
      <c r="E14271">
        <v>2</v>
      </c>
      <c r="F14271" t="s">
        <v>26</v>
      </c>
      <c r="G14271" s="1">
        <v>38854</v>
      </c>
      <c r="H14271">
        <v>2</v>
      </c>
      <c r="J14271">
        <v>10</v>
      </c>
      <c r="K14271">
        <v>10107</v>
      </c>
      <c r="L14271" s="1">
        <v>366</v>
      </c>
      <c r="M14271" s="2">
        <f t="shared" si="666"/>
        <v>51.777777777777779</v>
      </c>
      <c r="N14271" s="2" t="str">
        <f t="shared" si="667"/>
        <v/>
      </c>
      <c r="O14271" s="2" t="str">
        <f t="shared" si="668"/>
        <v/>
      </c>
    </row>
    <row r="14272" spans="1:15" x14ac:dyDescent="0.25">
      <c r="A14272">
        <v>14271</v>
      </c>
      <c r="B14272">
        <v>4</v>
      </c>
      <c r="C14272" s="1">
        <v>21817</v>
      </c>
      <c r="D14272">
        <v>0</v>
      </c>
      <c r="E14272">
        <v>1</v>
      </c>
      <c r="F14272" t="s">
        <v>20</v>
      </c>
      <c r="G14272" s="1">
        <v>38854</v>
      </c>
      <c r="H14272">
        <v>2</v>
      </c>
      <c r="J14272">
        <v>10</v>
      </c>
      <c r="K14272">
        <v>10107</v>
      </c>
      <c r="L14272" s="1">
        <v>366</v>
      </c>
      <c r="M14272" s="2">
        <f t="shared" si="666"/>
        <v>46.647222222222226</v>
      </c>
      <c r="N14272" s="2" t="str">
        <f t="shared" si="667"/>
        <v/>
      </c>
      <c r="O14272" s="2" t="str">
        <f t="shared" si="668"/>
        <v/>
      </c>
    </row>
    <row r="14273" spans="1:15" x14ac:dyDescent="0.25">
      <c r="A14273">
        <v>14272</v>
      </c>
      <c r="B14273">
        <v>3</v>
      </c>
      <c r="C14273" s="1">
        <v>25893</v>
      </c>
      <c r="D14273">
        <v>0</v>
      </c>
      <c r="E14273">
        <v>2</v>
      </c>
      <c r="F14273" t="s">
        <v>14</v>
      </c>
      <c r="G14273" s="1">
        <v>38854</v>
      </c>
      <c r="H14273">
        <v>2</v>
      </c>
      <c r="J14273">
        <v>10</v>
      </c>
      <c r="K14273">
        <v>13907</v>
      </c>
      <c r="L14273" s="1">
        <v>366</v>
      </c>
      <c r="M14273" s="2">
        <f t="shared" si="666"/>
        <v>35.488888888888887</v>
      </c>
      <c r="N14273" s="2" t="str">
        <f t="shared" si="667"/>
        <v/>
      </c>
      <c r="O14273" s="2" t="str">
        <f t="shared" si="668"/>
        <v/>
      </c>
    </row>
    <row r="14274" spans="1:15" x14ac:dyDescent="0.25">
      <c r="A14274">
        <v>14273</v>
      </c>
      <c r="B14274">
        <v>4</v>
      </c>
      <c r="C14274" s="1">
        <v>22294</v>
      </c>
      <c r="D14274">
        <v>1188</v>
      </c>
      <c r="E14274">
        <v>2</v>
      </c>
      <c r="F14274" t="s">
        <v>26</v>
      </c>
      <c r="G14274" s="1">
        <v>38855</v>
      </c>
      <c r="H14274">
        <v>0</v>
      </c>
      <c r="J14274">
        <v>23</v>
      </c>
      <c r="K14274">
        <v>88883</v>
      </c>
      <c r="L14274" s="1">
        <v>366</v>
      </c>
      <c r="M14274" s="2">
        <f t="shared" si="666"/>
        <v>45.347222222222221</v>
      </c>
      <c r="N14274" s="2" t="str">
        <f t="shared" si="667"/>
        <v/>
      </c>
      <c r="O14274" s="2" t="str">
        <f t="shared" si="668"/>
        <v/>
      </c>
    </row>
    <row r="14275" spans="1:15" x14ac:dyDescent="0.25">
      <c r="A14275">
        <v>14274</v>
      </c>
      <c r="B14275">
        <v>2</v>
      </c>
      <c r="C14275" s="1">
        <v>24160</v>
      </c>
      <c r="D14275">
        <v>0</v>
      </c>
      <c r="E14275">
        <v>3</v>
      </c>
      <c r="F14275" t="s">
        <v>14</v>
      </c>
      <c r="G14275" s="1">
        <v>38855</v>
      </c>
      <c r="H14275">
        <v>2</v>
      </c>
      <c r="J14275">
        <v>10</v>
      </c>
      <c r="K14275">
        <v>18707</v>
      </c>
      <c r="L14275" s="1">
        <v>366</v>
      </c>
      <c r="M14275" s="2">
        <f t="shared" si="666"/>
        <v>40.238888888888887</v>
      </c>
      <c r="N14275" s="2" t="str">
        <f t="shared" si="667"/>
        <v/>
      </c>
      <c r="O14275" s="2" t="str">
        <f t="shared" si="668"/>
        <v/>
      </c>
    </row>
    <row r="14276" spans="1:15" x14ac:dyDescent="0.25">
      <c r="A14276">
        <v>14275</v>
      </c>
      <c r="B14276">
        <v>3</v>
      </c>
      <c r="C14276" s="1">
        <v>22023</v>
      </c>
      <c r="D14276">
        <v>0</v>
      </c>
      <c r="E14276">
        <v>0</v>
      </c>
      <c r="F14276" t="s">
        <v>14</v>
      </c>
      <c r="G14276" s="1">
        <v>38855</v>
      </c>
      <c r="H14276">
        <v>2</v>
      </c>
      <c r="J14276">
        <v>10</v>
      </c>
      <c r="K14276">
        <v>13907</v>
      </c>
      <c r="L14276" s="1">
        <v>366</v>
      </c>
      <c r="M14276" s="2">
        <f t="shared" si="666"/>
        <v>46.086111111111109</v>
      </c>
      <c r="N14276" s="2" t="str">
        <f t="shared" si="667"/>
        <v/>
      </c>
      <c r="O14276" s="2" t="str">
        <f t="shared" si="668"/>
        <v/>
      </c>
    </row>
    <row r="14277" spans="1:15" x14ac:dyDescent="0.25">
      <c r="A14277">
        <v>14276</v>
      </c>
      <c r="B14277">
        <v>3</v>
      </c>
      <c r="C14277" s="1">
        <v>14109</v>
      </c>
      <c r="D14277">
        <v>4417</v>
      </c>
      <c r="E14277">
        <v>0</v>
      </c>
      <c r="F14277" t="s">
        <v>22</v>
      </c>
      <c r="G14277" s="1">
        <v>38856</v>
      </c>
      <c r="H14277">
        <v>0</v>
      </c>
      <c r="J14277">
        <v>25</v>
      </c>
      <c r="K14277">
        <v>88882</v>
      </c>
      <c r="L14277" s="1">
        <v>366</v>
      </c>
      <c r="M14277" s="2">
        <f t="shared" ref="M14277:M14340" si="669">DAYS360(C14277,G14277,TRUE)/360</f>
        <v>67.75555555555556</v>
      </c>
      <c r="N14277" s="2" t="str">
        <f t="shared" ref="N14277:N14340" si="670">IF(DAYS360(C14277,L14277)/360&gt;0,DAYS360(C14277,L14277)/360,"")</f>
        <v/>
      </c>
      <c r="O14277" s="2" t="str">
        <f t="shared" ref="O14277:O14340" si="671">IF(N14277="","",N14277-M14277)</f>
        <v/>
      </c>
    </row>
    <row r="14278" spans="1:15" x14ac:dyDescent="0.25">
      <c r="A14278">
        <v>14277</v>
      </c>
      <c r="B14278">
        <v>3</v>
      </c>
      <c r="C14278" s="1">
        <v>26785</v>
      </c>
      <c r="D14278">
        <v>0</v>
      </c>
      <c r="E14278">
        <v>2</v>
      </c>
      <c r="F14278" t="s">
        <v>14</v>
      </c>
      <c r="G14278" s="1">
        <v>38856</v>
      </c>
      <c r="H14278">
        <v>2</v>
      </c>
      <c r="J14278">
        <v>10</v>
      </c>
      <c r="K14278">
        <v>10107</v>
      </c>
      <c r="L14278" s="1">
        <v>366</v>
      </c>
      <c r="M14278" s="2">
        <f t="shared" si="669"/>
        <v>33.049999999999997</v>
      </c>
      <c r="N14278" s="2" t="str">
        <f t="shared" si="670"/>
        <v/>
      </c>
      <c r="O14278" s="2" t="str">
        <f t="shared" si="671"/>
        <v/>
      </c>
    </row>
    <row r="14279" spans="1:15" x14ac:dyDescent="0.25">
      <c r="A14279">
        <v>14278</v>
      </c>
      <c r="B14279">
        <v>4</v>
      </c>
      <c r="C14279" s="1">
        <v>23477</v>
      </c>
      <c r="D14279">
        <v>1711</v>
      </c>
      <c r="E14279">
        <v>0</v>
      </c>
      <c r="F14279" t="s">
        <v>26</v>
      </c>
      <c r="G14279" s="1">
        <v>38859</v>
      </c>
      <c r="H14279">
        <v>0</v>
      </c>
      <c r="J14279">
        <v>25</v>
      </c>
      <c r="K14279">
        <v>88882</v>
      </c>
      <c r="L14279" s="1">
        <v>366</v>
      </c>
      <c r="M14279" s="2">
        <f t="shared" si="669"/>
        <v>42.116666666666667</v>
      </c>
      <c r="N14279" s="2" t="str">
        <f t="shared" si="670"/>
        <v/>
      </c>
      <c r="O14279" s="2" t="str">
        <f t="shared" si="671"/>
        <v/>
      </c>
    </row>
    <row r="14280" spans="1:15" x14ac:dyDescent="0.25">
      <c r="A14280">
        <v>14279</v>
      </c>
      <c r="B14280">
        <v>3</v>
      </c>
      <c r="C14280" s="1">
        <v>24955</v>
      </c>
      <c r="D14280">
        <v>0</v>
      </c>
      <c r="E14280">
        <v>2</v>
      </c>
      <c r="F14280" t="s">
        <v>14</v>
      </c>
      <c r="G14280" s="1">
        <v>38859</v>
      </c>
      <c r="H14280">
        <v>2</v>
      </c>
      <c r="J14280">
        <v>10</v>
      </c>
      <c r="K14280">
        <v>10807</v>
      </c>
      <c r="L14280" s="1">
        <v>366</v>
      </c>
      <c r="M14280" s="2">
        <f t="shared" si="669"/>
        <v>38.069444444444443</v>
      </c>
      <c r="N14280" s="2" t="str">
        <f t="shared" si="670"/>
        <v/>
      </c>
      <c r="O14280" s="2" t="str">
        <f t="shared" si="671"/>
        <v/>
      </c>
    </row>
    <row r="14281" spans="1:15" x14ac:dyDescent="0.25">
      <c r="A14281">
        <v>14280</v>
      </c>
      <c r="B14281">
        <v>4</v>
      </c>
      <c r="C14281" s="1">
        <v>27523</v>
      </c>
      <c r="D14281">
        <v>0</v>
      </c>
      <c r="E14281">
        <v>0</v>
      </c>
      <c r="F14281" t="s">
        <v>26</v>
      </c>
      <c r="G14281" s="1">
        <v>38859</v>
      </c>
      <c r="H14281">
        <v>2</v>
      </c>
      <c r="J14281">
        <v>10</v>
      </c>
      <c r="K14281">
        <v>14707</v>
      </c>
      <c r="L14281" s="1">
        <v>366</v>
      </c>
      <c r="M14281" s="2">
        <f t="shared" si="669"/>
        <v>31.036111111111111</v>
      </c>
      <c r="N14281" s="2" t="str">
        <f t="shared" si="670"/>
        <v/>
      </c>
      <c r="O14281" s="2" t="str">
        <f t="shared" si="671"/>
        <v/>
      </c>
    </row>
    <row r="14282" spans="1:15" x14ac:dyDescent="0.25">
      <c r="A14282">
        <v>14281</v>
      </c>
      <c r="B14282">
        <v>3</v>
      </c>
      <c r="C14282" s="1">
        <v>25454</v>
      </c>
      <c r="D14282">
        <v>1407</v>
      </c>
      <c r="E14282">
        <v>0</v>
      </c>
      <c r="F14282" t="s">
        <v>14</v>
      </c>
      <c r="G14282" s="1">
        <v>38860</v>
      </c>
      <c r="H14282">
        <v>0</v>
      </c>
      <c r="J14282">
        <v>23</v>
      </c>
      <c r="K14282">
        <v>88883</v>
      </c>
      <c r="L14282" s="1">
        <v>366</v>
      </c>
      <c r="M14282" s="2">
        <f t="shared" si="669"/>
        <v>36.708333333333336</v>
      </c>
      <c r="N14282" s="2" t="str">
        <f t="shared" si="670"/>
        <v/>
      </c>
      <c r="O14282" s="2" t="str">
        <f t="shared" si="671"/>
        <v/>
      </c>
    </row>
    <row r="14283" spans="1:15" x14ac:dyDescent="0.25">
      <c r="A14283">
        <v>14282</v>
      </c>
      <c r="B14283">
        <v>3</v>
      </c>
      <c r="C14283" s="1">
        <v>27978</v>
      </c>
      <c r="D14283">
        <v>0</v>
      </c>
      <c r="E14283">
        <v>0</v>
      </c>
      <c r="F14283" t="s">
        <v>14</v>
      </c>
      <c r="G14283" s="1">
        <v>38860</v>
      </c>
      <c r="H14283">
        <v>2</v>
      </c>
      <c r="J14283">
        <v>10</v>
      </c>
      <c r="K14283">
        <v>10207</v>
      </c>
      <c r="L14283" s="1">
        <v>366</v>
      </c>
      <c r="M14283" s="2">
        <f t="shared" si="669"/>
        <v>29.797222222222221</v>
      </c>
      <c r="N14283" s="2" t="str">
        <f t="shared" si="670"/>
        <v/>
      </c>
      <c r="O14283" s="2" t="str">
        <f t="shared" si="671"/>
        <v/>
      </c>
    </row>
    <row r="14284" spans="1:15" x14ac:dyDescent="0.25">
      <c r="A14284">
        <v>14283</v>
      </c>
      <c r="B14284">
        <v>3</v>
      </c>
      <c r="C14284" s="1">
        <v>18248</v>
      </c>
      <c r="D14284">
        <v>3275</v>
      </c>
      <c r="E14284">
        <v>0</v>
      </c>
      <c r="F14284" t="s">
        <v>14</v>
      </c>
      <c r="G14284" s="1">
        <v>38863</v>
      </c>
      <c r="H14284">
        <v>0</v>
      </c>
      <c r="J14284">
        <v>23</v>
      </c>
      <c r="K14284">
        <v>88883</v>
      </c>
      <c r="L14284" s="1">
        <v>366</v>
      </c>
      <c r="M14284" s="2">
        <f t="shared" si="669"/>
        <v>56.444444444444443</v>
      </c>
      <c r="N14284" s="2" t="str">
        <f t="shared" si="670"/>
        <v/>
      </c>
      <c r="O14284" s="2" t="str">
        <f t="shared" si="671"/>
        <v/>
      </c>
    </row>
    <row r="14285" spans="1:15" x14ac:dyDescent="0.25">
      <c r="A14285">
        <v>14284</v>
      </c>
      <c r="B14285">
        <v>3</v>
      </c>
      <c r="C14285" s="1">
        <v>28307</v>
      </c>
      <c r="D14285">
        <v>0</v>
      </c>
      <c r="E14285">
        <v>0</v>
      </c>
      <c r="F14285" t="s">
        <v>14</v>
      </c>
      <c r="G14285" s="1">
        <v>38863</v>
      </c>
      <c r="H14285">
        <v>2</v>
      </c>
      <c r="J14285">
        <v>10</v>
      </c>
      <c r="K14285">
        <v>12149</v>
      </c>
      <c r="L14285" s="1">
        <v>366</v>
      </c>
      <c r="M14285" s="2">
        <f t="shared" si="669"/>
        <v>28.902777777777779</v>
      </c>
      <c r="N14285" s="2" t="str">
        <f t="shared" si="670"/>
        <v/>
      </c>
      <c r="O14285" s="2" t="str">
        <f t="shared" si="671"/>
        <v/>
      </c>
    </row>
    <row r="14286" spans="1:15" x14ac:dyDescent="0.25">
      <c r="A14286">
        <v>14285</v>
      </c>
      <c r="B14286">
        <v>3</v>
      </c>
      <c r="C14286" s="1">
        <v>25496</v>
      </c>
      <c r="D14286">
        <v>0</v>
      </c>
      <c r="E14286">
        <v>0</v>
      </c>
      <c r="F14286" t="s">
        <v>23</v>
      </c>
      <c r="G14286" s="1">
        <v>38863</v>
      </c>
      <c r="H14286">
        <v>2</v>
      </c>
      <c r="J14286">
        <v>10</v>
      </c>
      <c r="K14286">
        <v>16607</v>
      </c>
      <c r="L14286" s="1">
        <v>366</v>
      </c>
      <c r="M14286" s="2">
        <f t="shared" si="669"/>
        <v>36.6</v>
      </c>
      <c r="N14286" s="2" t="str">
        <f t="shared" si="670"/>
        <v/>
      </c>
      <c r="O14286" s="2" t="str">
        <f t="shared" si="671"/>
        <v/>
      </c>
    </row>
    <row r="14287" spans="1:15" x14ac:dyDescent="0.25">
      <c r="A14287">
        <v>14286</v>
      </c>
      <c r="B14287">
        <v>2</v>
      </c>
      <c r="C14287" s="1">
        <v>19095</v>
      </c>
      <c r="D14287">
        <v>0</v>
      </c>
      <c r="E14287">
        <v>0</v>
      </c>
      <c r="F14287" t="s">
        <v>20</v>
      </c>
      <c r="G14287" s="1">
        <v>38863</v>
      </c>
      <c r="H14287">
        <v>0</v>
      </c>
      <c r="I14287" t="s">
        <v>19</v>
      </c>
      <c r="J14287">
        <v>21</v>
      </c>
      <c r="K14287">
        <v>18707</v>
      </c>
      <c r="L14287" s="1">
        <v>38979</v>
      </c>
      <c r="M14287" s="2">
        <f t="shared" si="669"/>
        <v>54.125</v>
      </c>
      <c r="N14287" s="2">
        <f t="shared" si="670"/>
        <v>54.43888888888889</v>
      </c>
      <c r="O14287" s="2">
        <f t="shared" si="671"/>
        <v>0.31388888888888999</v>
      </c>
    </row>
    <row r="14288" spans="1:15" x14ac:dyDescent="0.25">
      <c r="A14288">
        <v>14287</v>
      </c>
      <c r="B14288">
        <v>2</v>
      </c>
      <c r="C14288" s="1">
        <v>25291</v>
      </c>
      <c r="D14288">
        <v>0</v>
      </c>
      <c r="E14288">
        <v>0</v>
      </c>
      <c r="F14288" t="s">
        <v>23</v>
      </c>
      <c r="G14288" s="1">
        <v>38863</v>
      </c>
      <c r="H14288">
        <v>0</v>
      </c>
      <c r="J14288">
        <v>10</v>
      </c>
      <c r="K14288">
        <v>16807</v>
      </c>
      <c r="L14288" s="1">
        <v>366</v>
      </c>
      <c r="M14288" s="2">
        <f t="shared" si="669"/>
        <v>37.158333333333331</v>
      </c>
      <c r="N14288" s="2" t="str">
        <f t="shared" si="670"/>
        <v/>
      </c>
      <c r="O14288" s="2" t="str">
        <f t="shared" si="671"/>
        <v/>
      </c>
    </row>
    <row r="14289" spans="1:15" x14ac:dyDescent="0.25">
      <c r="A14289">
        <v>14288</v>
      </c>
      <c r="B14289">
        <v>2</v>
      </c>
      <c r="C14289" s="1">
        <v>30630</v>
      </c>
      <c r="D14289">
        <v>1700</v>
      </c>
      <c r="E14289">
        <v>0</v>
      </c>
      <c r="F14289" t="s">
        <v>26</v>
      </c>
      <c r="G14289" s="1">
        <v>38863</v>
      </c>
      <c r="H14289">
        <v>2</v>
      </c>
      <c r="J14289">
        <v>10</v>
      </c>
      <c r="K14289">
        <v>10207</v>
      </c>
      <c r="L14289" s="1">
        <v>366</v>
      </c>
      <c r="M14289" s="2">
        <f t="shared" si="669"/>
        <v>22.544444444444444</v>
      </c>
      <c r="N14289" s="2" t="str">
        <f t="shared" si="670"/>
        <v/>
      </c>
      <c r="O14289" s="2" t="str">
        <f t="shared" si="671"/>
        <v/>
      </c>
    </row>
    <row r="14290" spans="1:15" x14ac:dyDescent="0.25">
      <c r="A14290">
        <v>14289</v>
      </c>
      <c r="B14290">
        <v>2</v>
      </c>
      <c r="C14290" s="1">
        <v>29491</v>
      </c>
      <c r="D14290">
        <v>0</v>
      </c>
      <c r="E14290">
        <v>0</v>
      </c>
      <c r="F14290" t="s">
        <v>20</v>
      </c>
      <c r="G14290" s="1">
        <v>38863</v>
      </c>
      <c r="H14290">
        <v>2</v>
      </c>
      <c r="J14290">
        <v>10</v>
      </c>
      <c r="K14290">
        <v>10507</v>
      </c>
      <c r="L14290" s="1">
        <v>366</v>
      </c>
      <c r="M14290" s="2">
        <f t="shared" si="669"/>
        <v>25.663888888888888</v>
      </c>
      <c r="N14290" s="2" t="str">
        <f t="shared" si="670"/>
        <v/>
      </c>
      <c r="O14290" s="2" t="str">
        <f t="shared" si="671"/>
        <v/>
      </c>
    </row>
    <row r="14291" spans="1:15" x14ac:dyDescent="0.25">
      <c r="A14291">
        <v>14290</v>
      </c>
      <c r="B14291">
        <v>2</v>
      </c>
      <c r="C14291" s="1">
        <v>28154</v>
      </c>
      <c r="D14291">
        <v>1720</v>
      </c>
      <c r="E14291">
        <v>0</v>
      </c>
      <c r="F14291" t="s">
        <v>29</v>
      </c>
      <c r="G14291" s="1">
        <v>38866</v>
      </c>
      <c r="H14291">
        <v>2</v>
      </c>
      <c r="J14291">
        <v>10</v>
      </c>
      <c r="K14291">
        <v>18707</v>
      </c>
      <c r="L14291" s="1">
        <v>366</v>
      </c>
      <c r="M14291" s="2">
        <f t="shared" si="669"/>
        <v>29.333333333333332</v>
      </c>
      <c r="N14291" s="2" t="str">
        <f t="shared" si="670"/>
        <v/>
      </c>
      <c r="O14291" s="2" t="str">
        <f t="shared" si="671"/>
        <v/>
      </c>
    </row>
    <row r="14292" spans="1:15" x14ac:dyDescent="0.25">
      <c r="A14292">
        <v>14291</v>
      </c>
      <c r="B14292">
        <v>3</v>
      </c>
      <c r="C14292" s="1">
        <v>23648</v>
      </c>
      <c r="D14292">
        <v>0</v>
      </c>
      <c r="E14292">
        <v>0</v>
      </c>
      <c r="F14292" t="s">
        <v>14</v>
      </c>
      <c r="G14292" s="1">
        <v>38867</v>
      </c>
      <c r="H14292">
        <v>2</v>
      </c>
      <c r="J14292">
        <v>10</v>
      </c>
      <c r="K14292">
        <v>14707</v>
      </c>
      <c r="L14292" s="1">
        <v>366</v>
      </c>
      <c r="M14292" s="2">
        <f t="shared" si="669"/>
        <v>41.672222222222224</v>
      </c>
      <c r="N14292" s="2" t="str">
        <f t="shared" si="670"/>
        <v/>
      </c>
      <c r="O14292" s="2" t="str">
        <f t="shared" si="671"/>
        <v/>
      </c>
    </row>
    <row r="14293" spans="1:15" x14ac:dyDescent="0.25">
      <c r="A14293">
        <v>14292</v>
      </c>
      <c r="B14293">
        <v>3</v>
      </c>
      <c r="C14293" s="1">
        <v>27697</v>
      </c>
      <c r="D14293">
        <v>2119</v>
      </c>
      <c r="E14293">
        <v>0</v>
      </c>
      <c r="F14293" t="s">
        <v>14</v>
      </c>
      <c r="G14293" s="1">
        <v>38868</v>
      </c>
      <c r="H14293">
        <v>2</v>
      </c>
      <c r="J14293">
        <v>10</v>
      </c>
      <c r="K14293">
        <v>15707</v>
      </c>
      <c r="L14293" s="1">
        <v>366</v>
      </c>
      <c r="M14293" s="2">
        <f t="shared" si="669"/>
        <v>30.583333333333332</v>
      </c>
      <c r="N14293" s="2" t="str">
        <f t="shared" si="670"/>
        <v/>
      </c>
      <c r="O14293" s="2" t="str">
        <f t="shared" si="671"/>
        <v/>
      </c>
    </row>
    <row r="14294" spans="1:15" x14ac:dyDescent="0.25">
      <c r="A14294">
        <v>14293</v>
      </c>
      <c r="B14294">
        <v>2</v>
      </c>
      <c r="C14294" s="1">
        <v>25522</v>
      </c>
      <c r="D14294">
        <v>0</v>
      </c>
      <c r="E14294">
        <v>0</v>
      </c>
      <c r="F14294" t="s">
        <v>26</v>
      </c>
      <c r="G14294" s="1">
        <v>38868</v>
      </c>
      <c r="H14294">
        <v>2</v>
      </c>
      <c r="J14294">
        <v>10</v>
      </c>
      <c r="K14294">
        <v>10107</v>
      </c>
      <c r="L14294" s="1">
        <v>366</v>
      </c>
      <c r="M14294" s="2">
        <f t="shared" si="669"/>
        <v>36.541666666666664</v>
      </c>
      <c r="N14294" s="2" t="str">
        <f t="shared" si="670"/>
        <v/>
      </c>
      <c r="O14294" s="2" t="str">
        <f t="shared" si="671"/>
        <v/>
      </c>
    </row>
    <row r="14295" spans="1:15" x14ac:dyDescent="0.25">
      <c r="A14295">
        <v>14294</v>
      </c>
      <c r="B14295">
        <v>4</v>
      </c>
      <c r="C14295" s="1">
        <v>27847</v>
      </c>
      <c r="D14295">
        <v>0</v>
      </c>
      <c r="E14295">
        <v>0</v>
      </c>
      <c r="F14295" t="s">
        <v>26</v>
      </c>
      <c r="G14295" s="1">
        <v>38868</v>
      </c>
      <c r="H14295">
        <v>2</v>
      </c>
      <c r="J14295">
        <v>10</v>
      </c>
      <c r="K14295">
        <v>10107</v>
      </c>
      <c r="L14295" s="1">
        <v>366</v>
      </c>
      <c r="M14295" s="2">
        <f t="shared" si="669"/>
        <v>30.172222222222221</v>
      </c>
      <c r="N14295" s="2" t="str">
        <f t="shared" si="670"/>
        <v/>
      </c>
      <c r="O14295" s="2" t="str">
        <f t="shared" si="671"/>
        <v/>
      </c>
    </row>
    <row r="14296" spans="1:15" x14ac:dyDescent="0.25">
      <c r="A14296">
        <v>14295</v>
      </c>
      <c r="B14296">
        <v>2</v>
      </c>
      <c r="C14296" s="1">
        <v>20181</v>
      </c>
      <c r="D14296">
        <v>2478</v>
      </c>
      <c r="E14296">
        <v>0</v>
      </c>
      <c r="F14296" t="s">
        <v>20</v>
      </c>
      <c r="G14296" s="1">
        <v>38868</v>
      </c>
      <c r="H14296">
        <v>0</v>
      </c>
      <c r="J14296">
        <v>24</v>
      </c>
      <c r="K14296">
        <v>88884</v>
      </c>
      <c r="L14296" s="1">
        <v>366</v>
      </c>
      <c r="M14296" s="2">
        <f t="shared" si="669"/>
        <v>51.161111111111111</v>
      </c>
      <c r="N14296" s="2" t="str">
        <f t="shared" si="670"/>
        <v/>
      </c>
      <c r="O14296" s="2" t="str">
        <f t="shared" si="671"/>
        <v/>
      </c>
    </row>
    <row r="14297" spans="1:15" x14ac:dyDescent="0.25">
      <c r="A14297">
        <v>14296</v>
      </c>
      <c r="B14297">
        <v>4</v>
      </c>
      <c r="C14297" s="1">
        <v>23554</v>
      </c>
      <c r="D14297">
        <v>1915</v>
      </c>
      <c r="E14297">
        <v>1</v>
      </c>
      <c r="F14297" t="s">
        <v>13</v>
      </c>
      <c r="G14297" s="1">
        <v>38870</v>
      </c>
      <c r="H14297">
        <v>0</v>
      </c>
      <c r="J14297">
        <v>10</v>
      </c>
      <c r="K14297">
        <v>11307</v>
      </c>
      <c r="L14297" s="1">
        <v>366</v>
      </c>
      <c r="M14297" s="2">
        <f t="shared" si="669"/>
        <v>41.93333333333333</v>
      </c>
      <c r="N14297" s="2" t="str">
        <f t="shared" si="670"/>
        <v/>
      </c>
      <c r="O14297" s="2" t="str">
        <f t="shared" si="671"/>
        <v/>
      </c>
    </row>
    <row r="14298" spans="1:15" x14ac:dyDescent="0.25">
      <c r="A14298">
        <v>14297</v>
      </c>
      <c r="B14298">
        <v>3</v>
      </c>
      <c r="C14298" s="1">
        <v>14031</v>
      </c>
      <c r="D14298">
        <v>0</v>
      </c>
      <c r="E14298">
        <v>0</v>
      </c>
      <c r="F14298" t="s">
        <v>14</v>
      </c>
      <c r="G14298" s="1">
        <v>38870</v>
      </c>
      <c r="H14298">
        <v>2</v>
      </c>
      <c r="J14298">
        <v>10</v>
      </c>
      <c r="K14298">
        <v>15607</v>
      </c>
      <c r="L14298" s="1">
        <v>366</v>
      </c>
      <c r="M14298" s="2">
        <f t="shared" si="669"/>
        <v>68.00555555555556</v>
      </c>
      <c r="N14298" s="2" t="str">
        <f t="shared" si="670"/>
        <v/>
      </c>
      <c r="O14298" s="2" t="str">
        <f t="shared" si="671"/>
        <v/>
      </c>
    </row>
    <row r="14299" spans="1:15" x14ac:dyDescent="0.25">
      <c r="A14299">
        <v>14298</v>
      </c>
      <c r="B14299">
        <v>2</v>
      </c>
      <c r="C14299" s="1">
        <v>20812</v>
      </c>
      <c r="D14299">
        <v>3000</v>
      </c>
      <c r="E14299">
        <v>1</v>
      </c>
      <c r="F14299" t="s">
        <v>14</v>
      </c>
      <c r="G14299" s="1">
        <v>38874</v>
      </c>
      <c r="H14299">
        <v>2</v>
      </c>
      <c r="J14299">
        <v>10</v>
      </c>
      <c r="K14299">
        <v>10107</v>
      </c>
      <c r="L14299" s="1">
        <v>366</v>
      </c>
      <c r="M14299" s="2">
        <f t="shared" si="669"/>
        <v>49.452777777777776</v>
      </c>
      <c r="N14299" s="2" t="str">
        <f t="shared" si="670"/>
        <v/>
      </c>
      <c r="O14299" s="2" t="str">
        <f t="shared" si="671"/>
        <v/>
      </c>
    </row>
    <row r="14300" spans="1:15" x14ac:dyDescent="0.25">
      <c r="A14300">
        <v>14299</v>
      </c>
      <c r="B14300">
        <v>2</v>
      </c>
      <c r="C14300" s="1">
        <v>22461</v>
      </c>
      <c r="D14300">
        <v>0</v>
      </c>
      <c r="E14300">
        <v>0</v>
      </c>
      <c r="F14300" t="s">
        <v>14</v>
      </c>
      <c r="G14300" s="1">
        <v>38874</v>
      </c>
      <c r="H14300">
        <v>2</v>
      </c>
      <c r="J14300">
        <v>10</v>
      </c>
      <c r="K14300">
        <v>10107</v>
      </c>
      <c r="L14300" s="1">
        <v>366</v>
      </c>
      <c r="M14300" s="2">
        <f t="shared" si="669"/>
        <v>44.93611111111111</v>
      </c>
      <c r="N14300" s="2" t="str">
        <f t="shared" si="670"/>
        <v/>
      </c>
      <c r="O14300" s="2" t="str">
        <f t="shared" si="671"/>
        <v/>
      </c>
    </row>
    <row r="14301" spans="1:15" x14ac:dyDescent="0.25">
      <c r="A14301">
        <v>14300</v>
      </c>
      <c r="B14301">
        <v>2</v>
      </c>
      <c r="C14301" s="1">
        <v>23874</v>
      </c>
      <c r="D14301">
        <v>0</v>
      </c>
      <c r="E14301">
        <v>0</v>
      </c>
      <c r="F14301" t="s">
        <v>20</v>
      </c>
      <c r="G14301" s="1">
        <v>38874</v>
      </c>
      <c r="H14301">
        <v>2</v>
      </c>
      <c r="J14301">
        <v>10</v>
      </c>
      <c r="K14301">
        <v>16707</v>
      </c>
      <c r="L14301" s="1">
        <v>366</v>
      </c>
      <c r="M14301" s="2">
        <f t="shared" si="669"/>
        <v>41.06666666666667</v>
      </c>
      <c r="N14301" s="2" t="str">
        <f t="shared" si="670"/>
        <v/>
      </c>
      <c r="O14301" s="2" t="str">
        <f t="shared" si="671"/>
        <v/>
      </c>
    </row>
    <row r="14302" spans="1:15" x14ac:dyDescent="0.25">
      <c r="A14302">
        <v>14301</v>
      </c>
      <c r="B14302">
        <v>3</v>
      </c>
      <c r="C14302" s="1">
        <v>25364</v>
      </c>
      <c r="D14302">
        <v>0</v>
      </c>
      <c r="E14302">
        <v>1</v>
      </c>
      <c r="F14302" t="s">
        <v>14</v>
      </c>
      <c r="G14302" s="1">
        <v>38874</v>
      </c>
      <c r="H14302">
        <v>2</v>
      </c>
      <c r="J14302">
        <v>10</v>
      </c>
      <c r="K14302">
        <v>13907</v>
      </c>
      <c r="L14302" s="1">
        <v>366</v>
      </c>
      <c r="M14302" s="2">
        <f t="shared" si="669"/>
        <v>36.988888888888887</v>
      </c>
      <c r="N14302" s="2" t="str">
        <f t="shared" si="670"/>
        <v/>
      </c>
      <c r="O14302" s="2" t="str">
        <f t="shared" si="671"/>
        <v/>
      </c>
    </row>
    <row r="14303" spans="1:15" x14ac:dyDescent="0.25">
      <c r="A14303">
        <v>14302</v>
      </c>
      <c r="B14303">
        <v>2</v>
      </c>
      <c r="C14303" s="1">
        <v>27383</v>
      </c>
      <c r="D14303">
        <v>0</v>
      </c>
      <c r="E14303">
        <v>0</v>
      </c>
      <c r="F14303" t="s">
        <v>26</v>
      </c>
      <c r="G14303" s="1">
        <v>38874</v>
      </c>
      <c r="H14303">
        <v>2</v>
      </c>
      <c r="J14303">
        <v>10</v>
      </c>
      <c r="K14303">
        <v>10207</v>
      </c>
      <c r="L14303" s="1">
        <v>366</v>
      </c>
      <c r="M14303" s="2">
        <f t="shared" si="669"/>
        <v>31.461111111111112</v>
      </c>
      <c r="N14303" s="2" t="str">
        <f t="shared" si="670"/>
        <v/>
      </c>
      <c r="O14303" s="2" t="str">
        <f t="shared" si="671"/>
        <v/>
      </c>
    </row>
    <row r="14304" spans="1:15" x14ac:dyDescent="0.25">
      <c r="A14304">
        <v>14303</v>
      </c>
      <c r="B14304">
        <v>4</v>
      </c>
      <c r="C14304" s="1">
        <v>29049</v>
      </c>
      <c r="D14304">
        <v>1764</v>
      </c>
      <c r="E14304">
        <v>0</v>
      </c>
      <c r="F14304" t="s">
        <v>29</v>
      </c>
      <c r="G14304" s="1">
        <v>38874</v>
      </c>
      <c r="H14304">
        <v>2</v>
      </c>
      <c r="J14304">
        <v>10</v>
      </c>
      <c r="K14304">
        <v>14707</v>
      </c>
      <c r="L14304" s="1">
        <v>366</v>
      </c>
      <c r="M14304" s="2">
        <f t="shared" si="669"/>
        <v>26.897222222222222</v>
      </c>
      <c r="N14304" s="2" t="str">
        <f t="shared" si="670"/>
        <v/>
      </c>
      <c r="O14304" s="2" t="str">
        <f t="shared" si="671"/>
        <v/>
      </c>
    </row>
    <row r="14305" spans="1:15" x14ac:dyDescent="0.25">
      <c r="A14305">
        <v>14304</v>
      </c>
      <c r="B14305">
        <v>2</v>
      </c>
      <c r="C14305" s="1">
        <v>24593</v>
      </c>
      <c r="D14305">
        <v>1500</v>
      </c>
      <c r="E14305">
        <v>0</v>
      </c>
      <c r="F14305" t="s">
        <v>14</v>
      </c>
      <c r="G14305" s="1">
        <v>38875</v>
      </c>
      <c r="H14305">
        <v>0</v>
      </c>
      <c r="J14305">
        <v>21</v>
      </c>
      <c r="K14305">
        <v>88882</v>
      </c>
      <c r="L14305" s="1">
        <v>366</v>
      </c>
      <c r="M14305" s="2">
        <f t="shared" si="669"/>
        <v>39.1</v>
      </c>
      <c r="N14305" s="2" t="str">
        <f t="shared" si="670"/>
        <v/>
      </c>
      <c r="O14305" s="2" t="str">
        <f t="shared" si="671"/>
        <v/>
      </c>
    </row>
    <row r="14306" spans="1:15" x14ac:dyDescent="0.25">
      <c r="A14306">
        <v>14305</v>
      </c>
      <c r="B14306">
        <v>3</v>
      </c>
      <c r="C14306" s="1">
        <v>23110</v>
      </c>
      <c r="D14306">
        <v>2312</v>
      </c>
      <c r="E14306">
        <v>0</v>
      </c>
      <c r="F14306" t="s">
        <v>14</v>
      </c>
      <c r="G14306" s="1">
        <v>38875</v>
      </c>
      <c r="H14306">
        <v>0</v>
      </c>
      <c r="J14306">
        <v>21</v>
      </c>
      <c r="K14306">
        <v>88882</v>
      </c>
      <c r="L14306" s="1">
        <v>366</v>
      </c>
      <c r="M14306" s="2">
        <f t="shared" si="669"/>
        <v>43.161111111111111</v>
      </c>
      <c r="N14306" s="2" t="str">
        <f t="shared" si="670"/>
        <v/>
      </c>
      <c r="O14306" s="2" t="str">
        <f t="shared" si="671"/>
        <v/>
      </c>
    </row>
    <row r="14307" spans="1:15" x14ac:dyDescent="0.25">
      <c r="A14307">
        <v>14306</v>
      </c>
      <c r="B14307">
        <v>2</v>
      </c>
      <c r="C14307" s="1">
        <v>36291</v>
      </c>
      <c r="D14307">
        <v>0</v>
      </c>
      <c r="E14307">
        <v>0</v>
      </c>
      <c r="F14307" t="s">
        <v>20</v>
      </c>
      <c r="G14307" s="1">
        <v>38875</v>
      </c>
      <c r="H14307">
        <v>2</v>
      </c>
      <c r="J14307">
        <v>21</v>
      </c>
      <c r="K14307">
        <v>10107</v>
      </c>
      <c r="L14307" s="1">
        <v>366</v>
      </c>
      <c r="M14307" s="2">
        <f t="shared" si="669"/>
        <v>7.072222222222222</v>
      </c>
      <c r="N14307" s="2" t="str">
        <f t="shared" si="670"/>
        <v/>
      </c>
      <c r="O14307" s="2" t="str">
        <f t="shared" si="671"/>
        <v/>
      </c>
    </row>
    <row r="14308" spans="1:15" x14ac:dyDescent="0.25">
      <c r="A14308">
        <v>14307</v>
      </c>
      <c r="B14308">
        <v>2</v>
      </c>
      <c r="C14308" s="1">
        <v>19933</v>
      </c>
      <c r="D14308">
        <v>2053</v>
      </c>
      <c r="E14308">
        <v>0</v>
      </c>
      <c r="F14308" t="s">
        <v>21</v>
      </c>
      <c r="G14308" s="1">
        <v>38875</v>
      </c>
      <c r="H14308">
        <v>2</v>
      </c>
      <c r="J14308">
        <v>10</v>
      </c>
      <c r="K14308">
        <v>18319</v>
      </c>
      <c r="L14308" s="1">
        <v>366</v>
      </c>
      <c r="M14308" s="2">
        <f t="shared" si="669"/>
        <v>51.858333333333334</v>
      </c>
      <c r="N14308" s="2" t="str">
        <f t="shared" si="670"/>
        <v/>
      </c>
      <c r="O14308" s="2" t="str">
        <f t="shared" si="671"/>
        <v/>
      </c>
    </row>
    <row r="14309" spans="1:15" x14ac:dyDescent="0.25">
      <c r="A14309">
        <v>14308</v>
      </c>
      <c r="B14309">
        <v>4</v>
      </c>
      <c r="C14309" s="1">
        <v>29156</v>
      </c>
      <c r="D14309">
        <v>2534</v>
      </c>
      <c r="E14309">
        <v>0</v>
      </c>
      <c r="F14309" t="s">
        <v>26</v>
      </c>
      <c r="G14309" s="1">
        <v>38875</v>
      </c>
      <c r="H14309">
        <v>2</v>
      </c>
      <c r="J14309">
        <v>10</v>
      </c>
      <c r="K14309">
        <v>18319</v>
      </c>
      <c r="L14309" s="1">
        <v>366</v>
      </c>
      <c r="M14309" s="2">
        <f t="shared" si="669"/>
        <v>26.608333333333334</v>
      </c>
      <c r="N14309" s="2" t="str">
        <f t="shared" si="670"/>
        <v/>
      </c>
      <c r="O14309" s="2" t="str">
        <f t="shared" si="671"/>
        <v/>
      </c>
    </row>
    <row r="14310" spans="1:15" x14ac:dyDescent="0.25">
      <c r="A14310">
        <v>14309</v>
      </c>
      <c r="B14310">
        <v>2</v>
      </c>
      <c r="C14310" s="1">
        <v>28230</v>
      </c>
      <c r="D14310">
        <v>0</v>
      </c>
      <c r="E14310">
        <v>0</v>
      </c>
      <c r="F14310" t="s">
        <v>14</v>
      </c>
      <c r="G14310" s="1">
        <v>38875</v>
      </c>
      <c r="H14310">
        <v>2</v>
      </c>
      <c r="J14310">
        <v>10</v>
      </c>
      <c r="K14310">
        <v>14707</v>
      </c>
      <c r="L14310" s="1">
        <v>366</v>
      </c>
      <c r="M14310" s="2">
        <f t="shared" si="669"/>
        <v>29.144444444444446</v>
      </c>
      <c r="N14310" s="2" t="str">
        <f t="shared" si="670"/>
        <v/>
      </c>
      <c r="O14310" s="2" t="str">
        <f t="shared" si="671"/>
        <v/>
      </c>
    </row>
    <row r="14311" spans="1:15" x14ac:dyDescent="0.25">
      <c r="A14311">
        <v>14310</v>
      </c>
      <c r="B14311">
        <v>3</v>
      </c>
      <c r="C14311" s="1">
        <v>21872</v>
      </c>
      <c r="D14311">
        <v>0</v>
      </c>
      <c r="E14311">
        <v>0</v>
      </c>
      <c r="F14311" t="s">
        <v>16</v>
      </c>
      <c r="G14311" s="1">
        <v>38875</v>
      </c>
      <c r="H14311">
        <v>0</v>
      </c>
      <c r="J14311">
        <v>21</v>
      </c>
      <c r="K14311">
        <v>88881</v>
      </c>
      <c r="L14311" s="1">
        <v>366</v>
      </c>
      <c r="M14311" s="2">
        <f t="shared" si="669"/>
        <v>46.552777777777777</v>
      </c>
      <c r="N14311" s="2" t="str">
        <f t="shared" si="670"/>
        <v/>
      </c>
      <c r="O14311" s="2" t="str">
        <f t="shared" si="671"/>
        <v/>
      </c>
    </row>
    <row r="14312" spans="1:15" x14ac:dyDescent="0.25">
      <c r="A14312">
        <v>14311</v>
      </c>
      <c r="B14312">
        <v>2</v>
      </c>
      <c r="C14312" s="1">
        <v>22359</v>
      </c>
      <c r="D14312">
        <v>2600</v>
      </c>
      <c r="E14312">
        <v>0</v>
      </c>
      <c r="F14312" t="s">
        <v>14</v>
      </c>
      <c r="G14312" s="1">
        <v>38876</v>
      </c>
      <c r="H14312">
        <v>0</v>
      </c>
      <c r="J14312">
        <v>21</v>
      </c>
      <c r="K14312">
        <v>88882</v>
      </c>
      <c r="L14312" s="1">
        <v>366</v>
      </c>
      <c r="M14312" s="2">
        <f t="shared" si="669"/>
        <v>45.219444444444441</v>
      </c>
      <c r="N14312" s="2" t="str">
        <f t="shared" si="670"/>
        <v/>
      </c>
      <c r="O14312" s="2" t="str">
        <f t="shared" si="671"/>
        <v/>
      </c>
    </row>
    <row r="14313" spans="1:15" x14ac:dyDescent="0.25">
      <c r="A14313">
        <v>14312</v>
      </c>
      <c r="B14313">
        <v>3</v>
      </c>
      <c r="C14313" s="1">
        <v>14575</v>
      </c>
      <c r="D14313">
        <v>0</v>
      </c>
      <c r="E14313">
        <v>0</v>
      </c>
      <c r="F14313" t="s">
        <v>14</v>
      </c>
      <c r="G14313" s="1">
        <v>38876</v>
      </c>
      <c r="H14313">
        <v>2</v>
      </c>
      <c r="J14313">
        <v>10</v>
      </c>
      <c r="K14313">
        <v>17807</v>
      </c>
      <c r="L14313" s="1">
        <v>366</v>
      </c>
      <c r="M14313" s="2">
        <f t="shared" si="669"/>
        <v>66.533333333333331</v>
      </c>
      <c r="N14313" s="2" t="str">
        <f t="shared" si="670"/>
        <v/>
      </c>
      <c r="O14313" s="2" t="str">
        <f t="shared" si="671"/>
        <v/>
      </c>
    </row>
    <row r="14314" spans="1:15" x14ac:dyDescent="0.25">
      <c r="A14314">
        <v>14313</v>
      </c>
      <c r="B14314">
        <v>4</v>
      </c>
      <c r="C14314" s="1">
        <v>16657</v>
      </c>
      <c r="D14314">
        <v>3261</v>
      </c>
      <c r="E14314">
        <v>0</v>
      </c>
      <c r="F14314" t="s">
        <v>14</v>
      </c>
      <c r="G14314" s="1">
        <v>38877</v>
      </c>
      <c r="H14314">
        <v>0</v>
      </c>
      <c r="J14314">
        <v>25</v>
      </c>
      <c r="K14314">
        <v>88882</v>
      </c>
      <c r="L14314" s="1">
        <v>366</v>
      </c>
      <c r="M14314" s="2">
        <f t="shared" si="669"/>
        <v>60.836111111111109</v>
      </c>
      <c r="N14314" s="2" t="str">
        <f t="shared" si="670"/>
        <v/>
      </c>
      <c r="O14314" s="2" t="str">
        <f t="shared" si="671"/>
        <v/>
      </c>
    </row>
    <row r="14315" spans="1:15" x14ac:dyDescent="0.25">
      <c r="A14315">
        <v>14314</v>
      </c>
      <c r="B14315">
        <v>4</v>
      </c>
      <c r="C14315" s="1">
        <v>25956</v>
      </c>
      <c r="D14315">
        <v>0</v>
      </c>
      <c r="E14315">
        <v>0</v>
      </c>
      <c r="F14315" t="s">
        <v>26</v>
      </c>
      <c r="G14315" s="1">
        <v>38877</v>
      </c>
      <c r="H14315">
        <v>2</v>
      </c>
      <c r="J14315">
        <v>10</v>
      </c>
      <c r="K14315">
        <v>16807</v>
      </c>
      <c r="L14315" s="1">
        <v>366</v>
      </c>
      <c r="M14315" s="2">
        <f t="shared" si="669"/>
        <v>35.37777777777778</v>
      </c>
      <c r="N14315" s="2" t="str">
        <f t="shared" si="670"/>
        <v/>
      </c>
      <c r="O14315" s="2" t="str">
        <f t="shared" si="671"/>
        <v/>
      </c>
    </row>
    <row r="14316" spans="1:15" x14ac:dyDescent="0.25">
      <c r="A14316">
        <v>14315</v>
      </c>
      <c r="B14316">
        <v>2</v>
      </c>
      <c r="C14316" s="1">
        <v>25322</v>
      </c>
      <c r="D14316">
        <v>2540</v>
      </c>
      <c r="E14316">
        <v>0</v>
      </c>
      <c r="F14316" t="s">
        <v>17</v>
      </c>
      <c r="G14316" s="1">
        <v>38877</v>
      </c>
      <c r="H14316">
        <v>2</v>
      </c>
      <c r="J14316">
        <v>10</v>
      </c>
      <c r="K14316">
        <v>18319</v>
      </c>
      <c r="L14316" s="1">
        <v>366</v>
      </c>
      <c r="M14316" s="2">
        <f t="shared" si="669"/>
        <v>37.111111111111114</v>
      </c>
      <c r="N14316" s="2" t="str">
        <f t="shared" si="670"/>
        <v/>
      </c>
      <c r="O14316" s="2" t="str">
        <f t="shared" si="671"/>
        <v/>
      </c>
    </row>
    <row r="14317" spans="1:15" x14ac:dyDescent="0.25">
      <c r="A14317">
        <v>14316</v>
      </c>
      <c r="B14317">
        <v>3</v>
      </c>
      <c r="C14317" s="1">
        <v>26016</v>
      </c>
      <c r="D14317">
        <v>1593</v>
      </c>
      <c r="E14317">
        <v>2</v>
      </c>
      <c r="F14317" t="s">
        <v>18</v>
      </c>
      <c r="G14317" s="1">
        <v>38877</v>
      </c>
      <c r="H14317">
        <v>0</v>
      </c>
      <c r="J14317">
        <v>21</v>
      </c>
      <c r="K14317">
        <v>88881</v>
      </c>
      <c r="L14317" s="1">
        <v>366</v>
      </c>
      <c r="M14317" s="2">
        <f t="shared" si="669"/>
        <v>35.208333333333336</v>
      </c>
      <c r="N14317" s="2" t="str">
        <f t="shared" si="670"/>
        <v/>
      </c>
      <c r="O14317" s="2" t="str">
        <f t="shared" si="671"/>
        <v/>
      </c>
    </row>
    <row r="14318" spans="1:15" x14ac:dyDescent="0.25">
      <c r="A14318">
        <v>14317</v>
      </c>
      <c r="B14318">
        <v>3</v>
      </c>
      <c r="C14318" s="1">
        <v>13849</v>
      </c>
      <c r="D14318">
        <v>2357</v>
      </c>
      <c r="E14318">
        <v>0</v>
      </c>
      <c r="F14318" t="s">
        <v>14</v>
      </c>
      <c r="G14318" s="1">
        <v>38880</v>
      </c>
      <c r="H14318">
        <v>0</v>
      </c>
      <c r="J14318">
        <v>21</v>
      </c>
      <c r="K14318">
        <v>88882</v>
      </c>
      <c r="L14318" s="1">
        <v>366</v>
      </c>
      <c r="M14318" s="2">
        <f t="shared" si="669"/>
        <v>68.533333333333331</v>
      </c>
      <c r="N14318" s="2" t="str">
        <f t="shared" si="670"/>
        <v/>
      </c>
      <c r="O14318" s="2" t="str">
        <f t="shared" si="671"/>
        <v/>
      </c>
    </row>
    <row r="14319" spans="1:15" x14ac:dyDescent="0.25">
      <c r="A14319">
        <v>14318</v>
      </c>
      <c r="B14319">
        <v>4</v>
      </c>
      <c r="C14319" s="1">
        <v>26114</v>
      </c>
      <c r="D14319">
        <v>0</v>
      </c>
      <c r="E14319">
        <v>0</v>
      </c>
      <c r="F14319" t="s">
        <v>20</v>
      </c>
      <c r="G14319" s="1">
        <v>38880</v>
      </c>
      <c r="H14319">
        <v>2</v>
      </c>
      <c r="J14319">
        <v>10</v>
      </c>
      <c r="K14319">
        <v>14707</v>
      </c>
      <c r="L14319" s="1">
        <v>366</v>
      </c>
      <c r="M14319" s="2">
        <f t="shared" si="669"/>
        <v>34.950000000000003</v>
      </c>
      <c r="N14319" s="2" t="str">
        <f t="shared" si="670"/>
        <v/>
      </c>
      <c r="O14319" s="2" t="str">
        <f t="shared" si="671"/>
        <v/>
      </c>
    </row>
    <row r="14320" spans="1:15" x14ac:dyDescent="0.25">
      <c r="A14320">
        <v>14319</v>
      </c>
      <c r="B14320">
        <v>3</v>
      </c>
      <c r="C14320" s="1">
        <v>23499</v>
      </c>
      <c r="D14320">
        <v>1147</v>
      </c>
      <c r="E14320">
        <v>0</v>
      </c>
      <c r="F14320" t="s">
        <v>14</v>
      </c>
      <c r="G14320" s="1">
        <v>38881</v>
      </c>
      <c r="H14320">
        <v>0</v>
      </c>
      <c r="J14320">
        <v>23</v>
      </c>
      <c r="K14320">
        <v>88883</v>
      </c>
      <c r="L14320" s="1">
        <v>366</v>
      </c>
      <c r="M14320" s="2">
        <f t="shared" si="669"/>
        <v>42.113888888888887</v>
      </c>
      <c r="N14320" s="2" t="str">
        <f t="shared" si="670"/>
        <v/>
      </c>
      <c r="O14320" s="2" t="str">
        <f t="shared" si="671"/>
        <v/>
      </c>
    </row>
    <row r="14321" spans="1:15" x14ac:dyDescent="0.25">
      <c r="A14321">
        <v>14320</v>
      </c>
      <c r="B14321">
        <v>2</v>
      </c>
      <c r="C14321" s="1">
        <v>38538</v>
      </c>
      <c r="D14321">
        <v>0</v>
      </c>
      <c r="E14321">
        <v>0</v>
      </c>
      <c r="F14321" t="s">
        <v>20</v>
      </c>
      <c r="G14321" s="1">
        <v>38881</v>
      </c>
      <c r="H14321">
        <v>2</v>
      </c>
      <c r="J14321">
        <v>21</v>
      </c>
      <c r="K14321">
        <v>10107</v>
      </c>
      <c r="L14321" s="1">
        <v>366</v>
      </c>
      <c r="M14321" s="2">
        <f t="shared" si="669"/>
        <v>0.93888888888888888</v>
      </c>
      <c r="N14321" s="2" t="str">
        <f t="shared" si="670"/>
        <v/>
      </c>
      <c r="O14321" s="2" t="str">
        <f t="shared" si="671"/>
        <v/>
      </c>
    </row>
    <row r="14322" spans="1:15" x14ac:dyDescent="0.25">
      <c r="A14322">
        <v>14321</v>
      </c>
      <c r="B14322">
        <v>2</v>
      </c>
      <c r="C14322" s="1">
        <v>23520</v>
      </c>
      <c r="D14322">
        <v>0</v>
      </c>
      <c r="E14322">
        <v>1</v>
      </c>
      <c r="F14322" t="s">
        <v>14</v>
      </c>
      <c r="G14322" s="1">
        <v>38881</v>
      </c>
      <c r="H14322">
        <v>2</v>
      </c>
      <c r="J14322">
        <v>10</v>
      </c>
      <c r="K14322">
        <v>10107</v>
      </c>
      <c r="L14322" s="1">
        <v>366</v>
      </c>
      <c r="M14322" s="2">
        <f t="shared" si="669"/>
        <v>42.055555555555557</v>
      </c>
      <c r="N14322" s="2" t="str">
        <f t="shared" si="670"/>
        <v/>
      </c>
      <c r="O14322" s="2" t="str">
        <f t="shared" si="671"/>
        <v/>
      </c>
    </row>
    <row r="14323" spans="1:15" x14ac:dyDescent="0.25">
      <c r="A14323">
        <v>14322</v>
      </c>
      <c r="B14323">
        <v>2</v>
      </c>
      <c r="C14323" s="1">
        <v>23454</v>
      </c>
      <c r="D14323">
        <v>3407</v>
      </c>
      <c r="E14323">
        <v>0</v>
      </c>
      <c r="F14323" t="s">
        <v>14</v>
      </c>
      <c r="G14323" s="1">
        <v>38882</v>
      </c>
      <c r="H14323">
        <v>0</v>
      </c>
      <c r="J14323">
        <v>21</v>
      </c>
      <c r="K14323">
        <v>88882</v>
      </c>
      <c r="L14323" s="1">
        <v>366</v>
      </c>
      <c r="M14323" s="2">
        <f t="shared" si="669"/>
        <v>42.238888888888887</v>
      </c>
      <c r="N14323" s="2" t="str">
        <f t="shared" si="670"/>
        <v/>
      </c>
      <c r="O14323" s="2" t="str">
        <f t="shared" si="671"/>
        <v/>
      </c>
    </row>
    <row r="14324" spans="1:15" x14ac:dyDescent="0.25">
      <c r="A14324">
        <v>14323</v>
      </c>
      <c r="B14324">
        <v>2</v>
      </c>
      <c r="C14324" s="1">
        <v>25451</v>
      </c>
      <c r="D14324">
        <v>1496</v>
      </c>
      <c r="E14324">
        <v>0</v>
      </c>
      <c r="F14324" t="s">
        <v>14</v>
      </c>
      <c r="G14324" s="1">
        <v>38883</v>
      </c>
      <c r="H14324">
        <v>0</v>
      </c>
      <c r="J14324">
        <v>21</v>
      </c>
      <c r="K14324">
        <v>88882</v>
      </c>
      <c r="L14324" s="1">
        <v>366</v>
      </c>
      <c r="M14324" s="2">
        <f t="shared" si="669"/>
        <v>36.777777777777779</v>
      </c>
      <c r="N14324" s="2" t="str">
        <f t="shared" si="670"/>
        <v/>
      </c>
      <c r="O14324" s="2" t="str">
        <f t="shared" si="671"/>
        <v/>
      </c>
    </row>
    <row r="14325" spans="1:15" x14ac:dyDescent="0.25">
      <c r="A14325">
        <v>14324</v>
      </c>
      <c r="B14325">
        <v>2</v>
      </c>
      <c r="C14325" s="1">
        <v>26284</v>
      </c>
      <c r="D14325">
        <v>0</v>
      </c>
      <c r="E14325">
        <v>1</v>
      </c>
      <c r="F14325" t="s">
        <v>26</v>
      </c>
      <c r="G14325" s="1">
        <v>38883</v>
      </c>
      <c r="H14325">
        <v>2</v>
      </c>
      <c r="J14325">
        <v>10</v>
      </c>
      <c r="K14325">
        <v>16707</v>
      </c>
      <c r="L14325" s="1">
        <v>366</v>
      </c>
      <c r="M14325" s="2">
        <f t="shared" si="669"/>
        <v>34.494444444444447</v>
      </c>
      <c r="N14325" s="2" t="str">
        <f t="shared" si="670"/>
        <v/>
      </c>
      <c r="O14325" s="2" t="str">
        <f t="shared" si="671"/>
        <v/>
      </c>
    </row>
    <row r="14326" spans="1:15" x14ac:dyDescent="0.25">
      <c r="A14326">
        <v>14325</v>
      </c>
      <c r="B14326">
        <v>2</v>
      </c>
      <c r="C14326" s="1">
        <v>32052</v>
      </c>
      <c r="D14326">
        <v>0</v>
      </c>
      <c r="E14326">
        <v>0</v>
      </c>
      <c r="F14326" t="s">
        <v>20</v>
      </c>
      <c r="G14326" s="1">
        <v>38887</v>
      </c>
      <c r="H14326">
        <v>2</v>
      </c>
      <c r="J14326">
        <v>10</v>
      </c>
      <c r="K14326">
        <v>10107</v>
      </c>
      <c r="L14326" s="1">
        <v>366</v>
      </c>
      <c r="M14326" s="2">
        <f t="shared" si="669"/>
        <v>18.713888888888889</v>
      </c>
      <c r="N14326" s="2" t="str">
        <f t="shared" si="670"/>
        <v/>
      </c>
      <c r="O14326" s="2" t="str">
        <f t="shared" si="671"/>
        <v/>
      </c>
    </row>
    <row r="14327" spans="1:15" x14ac:dyDescent="0.25">
      <c r="A14327">
        <v>14326</v>
      </c>
      <c r="B14327">
        <v>2</v>
      </c>
      <c r="C14327" s="1">
        <v>24389</v>
      </c>
      <c r="D14327">
        <v>0</v>
      </c>
      <c r="E14327">
        <v>0</v>
      </c>
      <c r="F14327" t="s">
        <v>14</v>
      </c>
      <c r="G14327" s="1">
        <v>38887</v>
      </c>
      <c r="H14327">
        <v>2</v>
      </c>
      <c r="J14327">
        <v>10</v>
      </c>
      <c r="K14327">
        <v>10107</v>
      </c>
      <c r="L14327" s="1">
        <v>366</v>
      </c>
      <c r="M14327" s="2">
        <f t="shared" si="669"/>
        <v>39.694444444444443</v>
      </c>
      <c r="N14327" s="2" t="str">
        <f t="shared" si="670"/>
        <v/>
      </c>
      <c r="O14327" s="2" t="str">
        <f t="shared" si="671"/>
        <v/>
      </c>
    </row>
    <row r="14328" spans="1:15" x14ac:dyDescent="0.25">
      <c r="A14328">
        <v>14327</v>
      </c>
      <c r="B14328">
        <v>2</v>
      </c>
      <c r="C14328" s="1">
        <v>38740</v>
      </c>
      <c r="D14328">
        <v>0</v>
      </c>
      <c r="E14328">
        <v>0</v>
      </c>
      <c r="F14328" t="s">
        <v>20</v>
      </c>
      <c r="G14328" s="1">
        <v>38887</v>
      </c>
      <c r="H14328">
        <v>2</v>
      </c>
      <c r="J14328">
        <v>21</v>
      </c>
      <c r="K14328">
        <v>10107</v>
      </c>
      <c r="L14328" s="1">
        <v>366</v>
      </c>
      <c r="M14328" s="2">
        <f t="shared" si="669"/>
        <v>0.40555555555555556</v>
      </c>
      <c r="N14328" s="2" t="str">
        <f t="shared" si="670"/>
        <v/>
      </c>
      <c r="O14328" s="2" t="str">
        <f t="shared" si="671"/>
        <v/>
      </c>
    </row>
    <row r="14329" spans="1:15" x14ac:dyDescent="0.25">
      <c r="A14329">
        <v>14328</v>
      </c>
      <c r="B14329">
        <v>4</v>
      </c>
      <c r="C14329" s="1">
        <v>25738</v>
      </c>
      <c r="D14329">
        <v>0</v>
      </c>
      <c r="E14329">
        <v>2</v>
      </c>
      <c r="F14329" t="s">
        <v>26</v>
      </c>
      <c r="G14329" s="1">
        <v>38887</v>
      </c>
      <c r="H14329">
        <v>2</v>
      </c>
      <c r="J14329">
        <v>10</v>
      </c>
      <c r="K14329">
        <v>16807</v>
      </c>
      <c r="L14329" s="1">
        <v>366</v>
      </c>
      <c r="M14329" s="2">
        <f t="shared" si="669"/>
        <v>36</v>
      </c>
      <c r="N14329" s="2" t="str">
        <f t="shared" si="670"/>
        <v/>
      </c>
      <c r="O14329" s="2" t="str">
        <f t="shared" si="671"/>
        <v/>
      </c>
    </row>
    <row r="14330" spans="1:15" x14ac:dyDescent="0.25">
      <c r="A14330">
        <v>14329</v>
      </c>
      <c r="B14330">
        <v>2</v>
      </c>
      <c r="C14330" s="1">
        <v>26664</v>
      </c>
      <c r="D14330">
        <v>1600</v>
      </c>
      <c r="E14330">
        <v>2</v>
      </c>
      <c r="F14330" t="s">
        <v>14</v>
      </c>
      <c r="G14330" s="1">
        <v>38887</v>
      </c>
      <c r="H14330">
        <v>0</v>
      </c>
      <c r="J14330">
        <v>21</v>
      </c>
      <c r="K14330">
        <v>88881</v>
      </c>
      <c r="L14330" s="1">
        <v>366</v>
      </c>
      <c r="M14330" s="2">
        <f t="shared" si="669"/>
        <v>33.469444444444441</v>
      </c>
      <c r="N14330" s="2" t="str">
        <f t="shared" si="670"/>
        <v/>
      </c>
      <c r="O14330" s="2" t="str">
        <f t="shared" si="671"/>
        <v/>
      </c>
    </row>
    <row r="14331" spans="1:15" x14ac:dyDescent="0.25">
      <c r="A14331">
        <v>14330</v>
      </c>
      <c r="B14331">
        <v>4</v>
      </c>
      <c r="C14331" s="1">
        <v>19488</v>
      </c>
      <c r="D14331">
        <v>1789</v>
      </c>
      <c r="E14331">
        <v>0</v>
      </c>
      <c r="F14331" t="s">
        <v>17</v>
      </c>
      <c r="G14331" s="1">
        <v>38888</v>
      </c>
      <c r="H14331">
        <v>0</v>
      </c>
      <c r="J14331">
        <v>23</v>
      </c>
      <c r="K14331">
        <v>88883</v>
      </c>
      <c r="L14331" s="1">
        <v>366</v>
      </c>
      <c r="M14331" s="2">
        <f t="shared" si="669"/>
        <v>53.113888888888887</v>
      </c>
      <c r="N14331" s="2" t="str">
        <f t="shared" si="670"/>
        <v/>
      </c>
      <c r="O14331" s="2" t="str">
        <f t="shared" si="671"/>
        <v/>
      </c>
    </row>
    <row r="14332" spans="1:15" x14ac:dyDescent="0.25">
      <c r="A14332">
        <v>14331</v>
      </c>
      <c r="B14332">
        <v>4</v>
      </c>
      <c r="C14332" s="1">
        <v>29258</v>
      </c>
      <c r="D14332">
        <v>0</v>
      </c>
      <c r="E14332">
        <v>0</v>
      </c>
      <c r="F14332" t="s">
        <v>29</v>
      </c>
      <c r="G14332" s="1">
        <v>38888</v>
      </c>
      <c r="H14332">
        <v>2</v>
      </c>
      <c r="J14332">
        <v>10</v>
      </c>
      <c r="K14332">
        <v>13907</v>
      </c>
      <c r="L14332" s="1">
        <v>366</v>
      </c>
      <c r="M14332" s="2">
        <f t="shared" si="669"/>
        <v>26.369444444444444</v>
      </c>
      <c r="N14332" s="2" t="str">
        <f t="shared" si="670"/>
        <v/>
      </c>
      <c r="O14332" s="2" t="str">
        <f t="shared" si="671"/>
        <v/>
      </c>
    </row>
    <row r="14333" spans="1:15" x14ac:dyDescent="0.25">
      <c r="A14333">
        <v>14332</v>
      </c>
      <c r="B14333">
        <v>3</v>
      </c>
      <c r="C14333" s="1">
        <v>16495</v>
      </c>
      <c r="D14333">
        <v>0</v>
      </c>
      <c r="E14333">
        <v>0</v>
      </c>
      <c r="F14333" t="s">
        <v>14</v>
      </c>
      <c r="G14333" s="1">
        <v>38888</v>
      </c>
      <c r="H14333">
        <v>2</v>
      </c>
      <c r="J14333">
        <v>10</v>
      </c>
      <c r="K14333">
        <v>17807</v>
      </c>
      <c r="L14333" s="1">
        <v>366</v>
      </c>
      <c r="M14333" s="2">
        <f t="shared" si="669"/>
        <v>61.31388888888889</v>
      </c>
      <c r="N14333" s="2" t="str">
        <f t="shared" si="670"/>
        <v/>
      </c>
      <c r="O14333" s="2" t="str">
        <f t="shared" si="671"/>
        <v/>
      </c>
    </row>
    <row r="14334" spans="1:15" x14ac:dyDescent="0.25">
      <c r="A14334">
        <v>14333</v>
      </c>
      <c r="B14334">
        <v>4</v>
      </c>
      <c r="C14334" s="1">
        <v>29433</v>
      </c>
      <c r="D14334">
        <v>1940</v>
      </c>
      <c r="E14334">
        <v>1</v>
      </c>
      <c r="F14334" t="s">
        <v>26</v>
      </c>
      <c r="G14334" s="1">
        <v>38888</v>
      </c>
      <c r="H14334">
        <v>2</v>
      </c>
      <c r="J14334">
        <v>10</v>
      </c>
      <c r="K14334">
        <v>18319</v>
      </c>
      <c r="L14334" s="1">
        <v>366</v>
      </c>
      <c r="M14334" s="2">
        <f t="shared" si="669"/>
        <v>25.888888888888889</v>
      </c>
      <c r="N14334" s="2" t="str">
        <f t="shared" si="670"/>
        <v/>
      </c>
      <c r="O14334" s="2" t="str">
        <f t="shared" si="671"/>
        <v/>
      </c>
    </row>
    <row r="14335" spans="1:15" x14ac:dyDescent="0.25">
      <c r="A14335">
        <v>14334</v>
      </c>
      <c r="B14335">
        <v>2</v>
      </c>
      <c r="C14335" s="1">
        <v>33988</v>
      </c>
      <c r="D14335">
        <v>0</v>
      </c>
      <c r="E14335">
        <v>0</v>
      </c>
      <c r="F14335" t="s">
        <v>20</v>
      </c>
      <c r="G14335" s="1">
        <v>38889</v>
      </c>
      <c r="H14335">
        <v>2</v>
      </c>
      <c r="J14335">
        <v>21</v>
      </c>
      <c r="K14335">
        <v>10107</v>
      </c>
      <c r="L14335" s="1">
        <v>366</v>
      </c>
      <c r="M14335" s="2">
        <f t="shared" si="669"/>
        <v>13.422222222222222</v>
      </c>
      <c r="N14335" s="2" t="str">
        <f t="shared" si="670"/>
        <v/>
      </c>
      <c r="O14335" s="2" t="str">
        <f t="shared" si="671"/>
        <v/>
      </c>
    </row>
    <row r="14336" spans="1:15" x14ac:dyDescent="0.25">
      <c r="A14336">
        <v>14335</v>
      </c>
      <c r="B14336">
        <v>4</v>
      </c>
      <c r="C14336" s="1">
        <v>27055</v>
      </c>
      <c r="D14336">
        <v>0</v>
      </c>
      <c r="E14336">
        <v>0</v>
      </c>
      <c r="F14336" t="s">
        <v>26</v>
      </c>
      <c r="G14336" s="1">
        <v>38889</v>
      </c>
      <c r="H14336">
        <v>2</v>
      </c>
      <c r="J14336">
        <v>10</v>
      </c>
      <c r="K14336">
        <v>10107</v>
      </c>
      <c r="L14336" s="1">
        <v>366</v>
      </c>
      <c r="M14336" s="2">
        <f t="shared" si="669"/>
        <v>32.402777777777779</v>
      </c>
      <c r="N14336" s="2" t="str">
        <f t="shared" si="670"/>
        <v/>
      </c>
      <c r="O14336" s="2" t="str">
        <f t="shared" si="671"/>
        <v/>
      </c>
    </row>
    <row r="14337" spans="1:15" x14ac:dyDescent="0.25">
      <c r="A14337">
        <v>14336</v>
      </c>
      <c r="B14337">
        <v>2</v>
      </c>
      <c r="C14337" s="1">
        <v>25685</v>
      </c>
      <c r="D14337">
        <v>0</v>
      </c>
      <c r="E14337">
        <v>0</v>
      </c>
      <c r="F14337" t="s">
        <v>14</v>
      </c>
      <c r="G14337" s="1">
        <v>38889</v>
      </c>
      <c r="H14337">
        <v>2</v>
      </c>
      <c r="J14337">
        <v>10</v>
      </c>
      <c r="K14337">
        <v>14607</v>
      </c>
      <c r="L14337" s="1">
        <v>366</v>
      </c>
      <c r="M14337" s="2">
        <f t="shared" si="669"/>
        <v>36.15</v>
      </c>
      <c r="N14337" s="2" t="str">
        <f t="shared" si="670"/>
        <v/>
      </c>
      <c r="O14337" s="2" t="str">
        <f t="shared" si="671"/>
        <v/>
      </c>
    </row>
    <row r="14338" spans="1:15" x14ac:dyDescent="0.25">
      <c r="A14338">
        <v>14337</v>
      </c>
      <c r="B14338">
        <v>4</v>
      </c>
      <c r="C14338" s="1">
        <v>29447</v>
      </c>
      <c r="D14338">
        <v>1415</v>
      </c>
      <c r="E14338">
        <v>0</v>
      </c>
      <c r="F14338" t="s">
        <v>20</v>
      </c>
      <c r="G14338" s="1">
        <v>38889</v>
      </c>
      <c r="H14338">
        <v>2</v>
      </c>
      <c r="J14338">
        <v>10</v>
      </c>
      <c r="K14338">
        <v>13907</v>
      </c>
      <c r="L14338" s="1">
        <v>366</v>
      </c>
      <c r="M14338" s="2">
        <f t="shared" si="669"/>
        <v>25.852777777777778</v>
      </c>
      <c r="N14338" s="2" t="str">
        <f t="shared" si="670"/>
        <v/>
      </c>
      <c r="O14338" s="2" t="str">
        <f t="shared" si="671"/>
        <v/>
      </c>
    </row>
    <row r="14339" spans="1:15" x14ac:dyDescent="0.25">
      <c r="A14339">
        <v>14338</v>
      </c>
      <c r="B14339">
        <v>2</v>
      </c>
      <c r="C14339" s="1">
        <v>26095</v>
      </c>
      <c r="D14339">
        <v>0</v>
      </c>
      <c r="E14339">
        <v>0</v>
      </c>
      <c r="F14339" t="s">
        <v>20</v>
      </c>
      <c r="G14339" s="1">
        <v>38890</v>
      </c>
      <c r="H14339">
        <v>2</v>
      </c>
      <c r="J14339">
        <v>10</v>
      </c>
      <c r="K14339">
        <v>15707</v>
      </c>
      <c r="L14339" s="1">
        <v>366</v>
      </c>
      <c r="M14339" s="2">
        <f t="shared" si="669"/>
        <v>35.030555555555559</v>
      </c>
      <c r="N14339" s="2" t="str">
        <f t="shared" si="670"/>
        <v/>
      </c>
      <c r="O14339" s="2" t="str">
        <f t="shared" si="671"/>
        <v/>
      </c>
    </row>
    <row r="14340" spans="1:15" x14ac:dyDescent="0.25">
      <c r="A14340">
        <v>14339</v>
      </c>
      <c r="B14340">
        <v>3</v>
      </c>
      <c r="C14340" s="1">
        <v>24153</v>
      </c>
      <c r="D14340">
        <v>1300</v>
      </c>
      <c r="E14340">
        <v>3</v>
      </c>
      <c r="F14340" t="s">
        <v>28</v>
      </c>
      <c r="G14340" s="1">
        <v>38890</v>
      </c>
      <c r="H14340">
        <v>2</v>
      </c>
      <c r="J14340">
        <v>10</v>
      </c>
      <c r="K14340">
        <v>10807</v>
      </c>
      <c r="L14340" s="1">
        <v>366</v>
      </c>
      <c r="M14340" s="2">
        <f t="shared" si="669"/>
        <v>40.352777777777774</v>
      </c>
      <c r="N14340" s="2" t="str">
        <f t="shared" si="670"/>
        <v/>
      </c>
      <c r="O14340" s="2" t="str">
        <f t="shared" si="671"/>
        <v/>
      </c>
    </row>
    <row r="14341" spans="1:15" x14ac:dyDescent="0.25">
      <c r="A14341">
        <v>14340</v>
      </c>
      <c r="B14341">
        <v>3</v>
      </c>
      <c r="C14341" s="1">
        <v>24863</v>
      </c>
      <c r="D14341">
        <v>1471</v>
      </c>
      <c r="E14341">
        <v>3</v>
      </c>
      <c r="F14341" t="s">
        <v>18</v>
      </c>
      <c r="G14341" s="1">
        <v>38894</v>
      </c>
      <c r="H14341">
        <v>0</v>
      </c>
      <c r="J14341">
        <v>25</v>
      </c>
      <c r="K14341">
        <v>88882</v>
      </c>
      <c r="L14341" s="1">
        <v>366</v>
      </c>
      <c r="M14341" s="2">
        <f t="shared" ref="M14341:M14404" si="672">DAYS360(C14341,G14341,TRUE)/360</f>
        <v>38.416666666666664</v>
      </c>
      <c r="N14341" s="2" t="str">
        <f t="shared" ref="N14341:N14404" si="673">IF(DAYS360(C14341,L14341)/360&gt;0,DAYS360(C14341,L14341)/360,"")</f>
        <v/>
      </c>
      <c r="O14341" s="2" t="str">
        <f t="shared" ref="O14341:O14404" si="674">IF(N14341="","",N14341-M14341)</f>
        <v/>
      </c>
    </row>
    <row r="14342" spans="1:15" x14ac:dyDescent="0.25">
      <c r="A14342">
        <v>14341</v>
      </c>
      <c r="B14342">
        <v>3</v>
      </c>
      <c r="C14342" s="1">
        <v>30034</v>
      </c>
      <c r="D14342">
        <v>0</v>
      </c>
      <c r="E14342">
        <v>0</v>
      </c>
      <c r="F14342" t="s">
        <v>14</v>
      </c>
      <c r="G14342" s="1">
        <v>38894</v>
      </c>
      <c r="H14342">
        <v>0</v>
      </c>
      <c r="J14342">
        <v>21</v>
      </c>
      <c r="K14342">
        <v>88881</v>
      </c>
      <c r="L14342" s="1">
        <v>366</v>
      </c>
      <c r="M14342" s="2">
        <f t="shared" si="672"/>
        <v>24.255555555555556</v>
      </c>
      <c r="N14342" s="2" t="str">
        <f t="shared" si="673"/>
        <v/>
      </c>
      <c r="O14342" s="2" t="str">
        <f t="shared" si="674"/>
        <v/>
      </c>
    </row>
    <row r="14343" spans="1:15" x14ac:dyDescent="0.25">
      <c r="A14343">
        <v>14342</v>
      </c>
      <c r="B14343">
        <v>2</v>
      </c>
      <c r="C14343" s="1">
        <v>24700</v>
      </c>
      <c r="D14343">
        <v>1240</v>
      </c>
      <c r="E14343">
        <v>0</v>
      </c>
      <c r="F14343" t="s">
        <v>14</v>
      </c>
      <c r="G14343" s="1">
        <v>38894</v>
      </c>
      <c r="H14343">
        <v>0</v>
      </c>
      <c r="J14343">
        <v>21</v>
      </c>
      <c r="K14343">
        <v>88881</v>
      </c>
      <c r="L14343" s="1">
        <v>366</v>
      </c>
      <c r="M14343" s="2">
        <f t="shared" si="672"/>
        <v>38.861111111111114</v>
      </c>
      <c r="N14343" s="2" t="str">
        <f t="shared" si="673"/>
        <v/>
      </c>
      <c r="O14343" s="2" t="str">
        <f t="shared" si="674"/>
        <v/>
      </c>
    </row>
    <row r="14344" spans="1:15" x14ac:dyDescent="0.25">
      <c r="A14344">
        <v>14343</v>
      </c>
      <c r="B14344">
        <v>3</v>
      </c>
      <c r="C14344" s="1">
        <v>23902</v>
      </c>
      <c r="D14344">
        <v>2000</v>
      </c>
      <c r="E14344">
        <v>2</v>
      </c>
      <c r="F14344" t="s">
        <v>14</v>
      </c>
      <c r="G14344" s="1">
        <v>38894</v>
      </c>
      <c r="H14344">
        <v>2</v>
      </c>
      <c r="J14344">
        <v>10</v>
      </c>
      <c r="K14344">
        <v>10107</v>
      </c>
      <c r="L14344" s="1">
        <v>366</v>
      </c>
      <c r="M14344" s="2">
        <f t="shared" si="672"/>
        <v>41.047222222222224</v>
      </c>
      <c r="N14344" s="2" t="str">
        <f t="shared" si="673"/>
        <v/>
      </c>
      <c r="O14344" s="2" t="str">
        <f t="shared" si="674"/>
        <v/>
      </c>
    </row>
    <row r="14345" spans="1:15" x14ac:dyDescent="0.25">
      <c r="A14345">
        <v>14344</v>
      </c>
      <c r="B14345">
        <v>3</v>
      </c>
      <c r="C14345" s="1">
        <v>24125</v>
      </c>
      <c r="D14345">
        <v>0</v>
      </c>
      <c r="E14345">
        <v>3</v>
      </c>
      <c r="F14345" t="s">
        <v>14</v>
      </c>
      <c r="G14345" s="1">
        <v>38895</v>
      </c>
      <c r="H14345">
        <v>2</v>
      </c>
      <c r="J14345">
        <v>10</v>
      </c>
      <c r="K14345">
        <v>13607</v>
      </c>
      <c r="L14345" s="1">
        <v>366</v>
      </c>
      <c r="M14345" s="2">
        <f t="shared" si="672"/>
        <v>40.44166666666667</v>
      </c>
      <c r="N14345" s="2" t="str">
        <f t="shared" si="673"/>
        <v/>
      </c>
      <c r="O14345" s="2" t="str">
        <f t="shared" si="674"/>
        <v/>
      </c>
    </row>
    <row r="14346" spans="1:15" x14ac:dyDescent="0.25">
      <c r="A14346">
        <v>14345</v>
      </c>
      <c r="B14346">
        <v>2</v>
      </c>
      <c r="C14346" s="1">
        <v>22111</v>
      </c>
      <c r="D14346">
        <v>2150</v>
      </c>
      <c r="E14346">
        <v>2</v>
      </c>
      <c r="F14346" t="s">
        <v>14</v>
      </c>
      <c r="G14346" s="1">
        <v>38895</v>
      </c>
      <c r="H14346">
        <v>0</v>
      </c>
      <c r="J14346">
        <v>21</v>
      </c>
      <c r="K14346">
        <v>88881</v>
      </c>
      <c r="L14346" s="1">
        <v>366</v>
      </c>
      <c r="M14346" s="2">
        <f t="shared" si="672"/>
        <v>45.952777777777776</v>
      </c>
      <c r="N14346" s="2" t="str">
        <f t="shared" si="673"/>
        <v/>
      </c>
      <c r="O14346" s="2" t="str">
        <f t="shared" si="674"/>
        <v/>
      </c>
    </row>
    <row r="14347" spans="1:15" x14ac:dyDescent="0.25">
      <c r="A14347">
        <v>14346</v>
      </c>
      <c r="B14347">
        <v>3</v>
      </c>
      <c r="C14347" s="1">
        <v>25936</v>
      </c>
      <c r="D14347">
        <v>0</v>
      </c>
      <c r="E14347">
        <v>1</v>
      </c>
      <c r="F14347" t="s">
        <v>14</v>
      </c>
      <c r="G14347" s="1">
        <v>38896</v>
      </c>
      <c r="H14347">
        <v>2</v>
      </c>
      <c r="J14347">
        <v>10</v>
      </c>
      <c r="K14347">
        <v>13507</v>
      </c>
      <c r="L14347" s="1">
        <v>366</v>
      </c>
      <c r="M14347" s="2">
        <f t="shared" si="672"/>
        <v>35.486111111111114</v>
      </c>
      <c r="N14347" s="2" t="str">
        <f t="shared" si="673"/>
        <v/>
      </c>
      <c r="O14347" s="2" t="str">
        <f t="shared" si="674"/>
        <v/>
      </c>
    </row>
    <row r="14348" spans="1:15" x14ac:dyDescent="0.25">
      <c r="A14348">
        <v>14347</v>
      </c>
      <c r="B14348">
        <v>2</v>
      </c>
      <c r="C14348" s="1">
        <v>17191</v>
      </c>
      <c r="D14348">
        <v>0</v>
      </c>
      <c r="E14348">
        <v>0</v>
      </c>
      <c r="F14348" t="s">
        <v>14</v>
      </c>
      <c r="G14348" s="1">
        <v>38896</v>
      </c>
      <c r="H14348">
        <v>2</v>
      </c>
      <c r="J14348">
        <v>10</v>
      </c>
      <c r="K14348">
        <v>14707</v>
      </c>
      <c r="L14348" s="1">
        <v>366</v>
      </c>
      <c r="M14348" s="2">
        <f t="shared" si="672"/>
        <v>59.427777777777777</v>
      </c>
      <c r="N14348" s="2" t="str">
        <f t="shared" si="673"/>
        <v/>
      </c>
      <c r="O14348" s="2" t="str">
        <f t="shared" si="674"/>
        <v/>
      </c>
    </row>
    <row r="14349" spans="1:15" x14ac:dyDescent="0.25">
      <c r="A14349">
        <v>14348</v>
      </c>
      <c r="B14349">
        <v>4</v>
      </c>
      <c r="C14349" s="1">
        <v>32913</v>
      </c>
      <c r="D14349">
        <v>0</v>
      </c>
      <c r="E14349">
        <v>0</v>
      </c>
      <c r="F14349" t="s">
        <v>20</v>
      </c>
      <c r="G14349" s="1">
        <v>38897</v>
      </c>
      <c r="H14349">
        <v>2</v>
      </c>
      <c r="J14349">
        <v>21</v>
      </c>
      <c r="K14349">
        <v>10107</v>
      </c>
      <c r="L14349" s="1">
        <v>366</v>
      </c>
      <c r="M14349" s="2">
        <f t="shared" si="672"/>
        <v>16.388888888888889</v>
      </c>
      <c r="N14349" s="2" t="str">
        <f t="shared" si="673"/>
        <v/>
      </c>
      <c r="O14349" s="2" t="str">
        <f t="shared" si="674"/>
        <v/>
      </c>
    </row>
    <row r="14350" spans="1:15" x14ac:dyDescent="0.25">
      <c r="A14350">
        <v>14349</v>
      </c>
      <c r="B14350">
        <v>2</v>
      </c>
      <c r="C14350" s="1">
        <v>27805</v>
      </c>
      <c r="D14350">
        <v>0</v>
      </c>
      <c r="E14350">
        <v>0</v>
      </c>
      <c r="F14350" t="s">
        <v>14</v>
      </c>
      <c r="G14350" s="1">
        <v>38897</v>
      </c>
      <c r="H14350">
        <v>2</v>
      </c>
      <c r="J14350">
        <v>10</v>
      </c>
      <c r="K14350">
        <v>10107</v>
      </c>
      <c r="L14350" s="1">
        <v>366</v>
      </c>
      <c r="M14350" s="2">
        <f t="shared" si="672"/>
        <v>30.372222222222224</v>
      </c>
      <c r="N14350" s="2" t="str">
        <f t="shared" si="673"/>
        <v/>
      </c>
      <c r="O14350" s="2" t="str">
        <f t="shared" si="674"/>
        <v/>
      </c>
    </row>
    <row r="14351" spans="1:15" x14ac:dyDescent="0.25">
      <c r="A14351">
        <v>14350</v>
      </c>
      <c r="B14351">
        <v>3</v>
      </c>
      <c r="C14351" s="1">
        <v>21302</v>
      </c>
      <c r="D14351">
        <v>1743</v>
      </c>
      <c r="E14351">
        <v>0</v>
      </c>
      <c r="F14351" t="s">
        <v>14</v>
      </c>
      <c r="G14351" s="1">
        <v>38897</v>
      </c>
      <c r="H14351">
        <v>2</v>
      </c>
      <c r="J14351">
        <v>10</v>
      </c>
      <c r="K14351">
        <v>18319</v>
      </c>
      <c r="L14351" s="1">
        <v>366</v>
      </c>
      <c r="M14351" s="2">
        <f t="shared" si="672"/>
        <v>48.172222222222224</v>
      </c>
      <c r="N14351" s="2" t="str">
        <f t="shared" si="673"/>
        <v/>
      </c>
      <c r="O14351" s="2" t="str">
        <f t="shared" si="674"/>
        <v/>
      </c>
    </row>
    <row r="14352" spans="1:15" x14ac:dyDescent="0.25">
      <c r="A14352">
        <v>14351</v>
      </c>
      <c r="B14352">
        <v>3</v>
      </c>
      <c r="C14352" s="1">
        <v>19446</v>
      </c>
      <c r="D14352">
        <v>1005</v>
      </c>
      <c r="E14352">
        <v>0</v>
      </c>
      <c r="F14352" t="s">
        <v>14</v>
      </c>
      <c r="G14352" s="1">
        <v>38897</v>
      </c>
      <c r="H14352">
        <v>2</v>
      </c>
      <c r="J14352">
        <v>10</v>
      </c>
      <c r="K14352">
        <v>18319</v>
      </c>
      <c r="L14352" s="1">
        <v>366</v>
      </c>
      <c r="M14352" s="2">
        <f t="shared" si="672"/>
        <v>53.25277777777778</v>
      </c>
      <c r="N14352" s="2" t="str">
        <f t="shared" si="673"/>
        <v/>
      </c>
      <c r="O14352" s="2" t="str">
        <f t="shared" si="674"/>
        <v/>
      </c>
    </row>
    <row r="14353" spans="1:15" x14ac:dyDescent="0.25">
      <c r="A14353">
        <v>14352</v>
      </c>
      <c r="B14353">
        <v>4</v>
      </c>
      <c r="C14353" s="1">
        <v>24102</v>
      </c>
      <c r="D14353">
        <v>0</v>
      </c>
      <c r="E14353">
        <v>0</v>
      </c>
      <c r="F14353" t="s">
        <v>13</v>
      </c>
      <c r="G14353" s="1">
        <v>38897</v>
      </c>
      <c r="H14353">
        <v>2</v>
      </c>
      <c r="J14353">
        <v>10</v>
      </c>
      <c r="K14353">
        <v>12149</v>
      </c>
      <c r="L14353" s="1">
        <v>366</v>
      </c>
      <c r="M14353" s="2">
        <f t="shared" si="672"/>
        <v>40.508333333333333</v>
      </c>
      <c r="N14353" s="2" t="str">
        <f t="shared" si="673"/>
        <v/>
      </c>
      <c r="O14353" s="2" t="str">
        <f t="shared" si="674"/>
        <v/>
      </c>
    </row>
    <row r="14354" spans="1:15" x14ac:dyDescent="0.25">
      <c r="A14354">
        <v>14353</v>
      </c>
      <c r="B14354">
        <v>3</v>
      </c>
      <c r="C14354" s="1">
        <v>21269</v>
      </c>
      <c r="D14354">
        <v>437</v>
      </c>
      <c r="E14354">
        <v>0</v>
      </c>
      <c r="F14354" t="s">
        <v>14</v>
      </c>
      <c r="G14354" s="1">
        <v>38898</v>
      </c>
      <c r="H14354">
        <v>0</v>
      </c>
      <c r="J14354">
        <v>21</v>
      </c>
      <c r="K14354">
        <v>88882</v>
      </c>
      <c r="L14354" s="1">
        <v>366</v>
      </c>
      <c r="M14354" s="2">
        <f t="shared" si="672"/>
        <v>48.263888888888886</v>
      </c>
      <c r="N14354" s="2" t="str">
        <f t="shared" si="673"/>
        <v/>
      </c>
      <c r="O14354" s="2" t="str">
        <f t="shared" si="674"/>
        <v/>
      </c>
    </row>
    <row r="14355" spans="1:15" x14ac:dyDescent="0.25">
      <c r="A14355">
        <v>14354</v>
      </c>
      <c r="B14355">
        <v>3</v>
      </c>
      <c r="C14355" s="1">
        <v>19865</v>
      </c>
      <c r="D14355">
        <v>0</v>
      </c>
      <c r="E14355">
        <v>0</v>
      </c>
      <c r="F14355" t="s">
        <v>14</v>
      </c>
      <c r="G14355" s="1">
        <v>38898</v>
      </c>
      <c r="H14355">
        <v>2</v>
      </c>
      <c r="J14355">
        <v>10</v>
      </c>
      <c r="K14355">
        <v>13507</v>
      </c>
      <c r="L14355" s="1">
        <v>366</v>
      </c>
      <c r="M14355" s="2">
        <f t="shared" si="672"/>
        <v>52.108333333333334</v>
      </c>
      <c r="N14355" s="2" t="str">
        <f t="shared" si="673"/>
        <v/>
      </c>
      <c r="O14355" s="2" t="str">
        <f t="shared" si="674"/>
        <v/>
      </c>
    </row>
    <row r="14356" spans="1:15" x14ac:dyDescent="0.25">
      <c r="A14356">
        <v>14355</v>
      </c>
      <c r="B14356">
        <v>4</v>
      </c>
      <c r="C14356" s="1">
        <v>32701</v>
      </c>
      <c r="D14356">
        <v>0</v>
      </c>
      <c r="E14356">
        <v>0</v>
      </c>
      <c r="F14356" t="s">
        <v>20</v>
      </c>
      <c r="G14356" s="1">
        <v>38901</v>
      </c>
      <c r="H14356">
        <v>2</v>
      </c>
      <c r="J14356">
        <v>21</v>
      </c>
      <c r="K14356">
        <v>10107</v>
      </c>
      <c r="L14356" s="1">
        <v>366</v>
      </c>
      <c r="M14356" s="2">
        <f t="shared" si="672"/>
        <v>16.975000000000001</v>
      </c>
      <c r="N14356" s="2" t="str">
        <f t="shared" si="673"/>
        <v/>
      </c>
      <c r="O14356" s="2" t="str">
        <f t="shared" si="674"/>
        <v/>
      </c>
    </row>
    <row r="14357" spans="1:15" x14ac:dyDescent="0.25">
      <c r="A14357">
        <v>14356</v>
      </c>
      <c r="B14357">
        <v>3</v>
      </c>
      <c r="C14357" s="1">
        <v>21892</v>
      </c>
      <c r="D14357">
        <v>0</v>
      </c>
      <c r="E14357">
        <v>0</v>
      </c>
      <c r="F14357" t="s">
        <v>14</v>
      </c>
      <c r="G14357" s="1">
        <v>38902</v>
      </c>
      <c r="H14357">
        <v>2</v>
      </c>
      <c r="J14357">
        <v>10</v>
      </c>
      <c r="K14357">
        <v>10107</v>
      </c>
      <c r="L14357" s="1">
        <v>366</v>
      </c>
      <c r="M14357" s="2">
        <f t="shared" si="672"/>
        <v>46.572222222222223</v>
      </c>
      <c r="N14357" s="2" t="str">
        <f t="shared" si="673"/>
        <v/>
      </c>
      <c r="O14357" s="2" t="str">
        <f t="shared" si="674"/>
        <v/>
      </c>
    </row>
    <row r="14358" spans="1:15" x14ac:dyDescent="0.25">
      <c r="A14358">
        <v>14357</v>
      </c>
      <c r="B14358">
        <v>4</v>
      </c>
      <c r="C14358" s="1">
        <v>29878</v>
      </c>
      <c r="D14358">
        <v>2200</v>
      </c>
      <c r="E14358">
        <v>0</v>
      </c>
      <c r="F14358" t="s">
        <v>26</v>
      </c>
      <c r="G14358" s="1">
        <v>38902</v>
      </c>
      <c r="H14358">
        <v>2</v>
      </c>
      <c r="J14358">
        <v>10</v>
      </c>
      <c r="K14358">
        <v>13507</v>
      </c>
      <c r="L14358" s="1">
        <v>366</v>
      </c>
      <c r="M14358" s="2">
        <f t="shared" si="672"/>
        <v>24.708333333333332</v>
      </c>
      <c r="N14358" s="2" t="str">
        <f t="shared" si="673"/>
        <v/>
      </c>
      <c r="O14358" s="2" t="str">
        <f t="shared" si="674"/>
        <v/>
      </c>
    </row>
    <row r="14359" spans="1:15" x14ac:dyDescent="0.25">
      <c r="A14359">
        <v>14358</v>
      </c>
      <c r="B14359">
        <v>2</v>
      </c>
      <c r="C14359" s="1">
        <v>26541</v>
      </c>
      <c r="D14359">
        <v>0</v>
      </c>
      <c r="E14359">
        <v>2</v>
      </c>
      <c r="F14359" t="s">
        <v>14</v>
      </c>
      <c r="G14359" s="1">
        <v>38902</v>
      </c>
      <c r="H14359">
        <v>2</v>
      </c>
      <c r="J14359">
        <v>10</v>
      </c>
      <c r="K14359">
        <v>16807</v>
      </c>
      <c r="L14359" s="1">
        <v>366</v>
      </c>
      <c r="M14359" s="2">
        <f t="shared" si="672"/>
        <v>33.844444444444441</v>
      </c>
      <c r="N14359" s="2" t="str">
        <f t="shared" si="673"/>
        <v/>
      </c>
      <c r="O14359" s="2" t="str">
        <f t="shared" si="674"/>
        <v/>
      </c>
    </row>
    <row r="14360" spans="1:15" x14ac:dyDescent="0.25">
      <c r="A14360">
        <v>14359</v>
      </c>
      <c r="B14360">
        <v>3</v>
      </c>
      <c r="C14360" s="1">
        <v>23341</v>
      </c>
      <c r="D14360">
        <v>1920</v>
      </c>
      <c r="E14360">
        <v>0</v>
      </c>
      <c r="F14360" t="s">
        <v>14</v>
      </c>
      <c r="G14360" s="1">
        <v>38903</v>
      </c>
      <c r="H14360">
        <v>0</v>
      </c>
      <c r="J14360">
        <v>21</v>
      </c>
      <c r="K14360">
        <v>88882</v>
      </c>
      <c r="L14360" s="1">
        <v>366</v>
      </c>
      <c r="M14360" s="2">
        <f t="shared" si="672"/>
        <v>42.608333333333334</v>
      </c>
      <c r="N14360" s="2" t="str">
        <f t="shared" si="673"/>
        <v/>
      </c>
      <c r="O14360" s="2" t="str">
        <f t="shared" si="674"/>
        <v/>
      </c>
    </row>
    <row r="14361" spans="1:15" x14ac:dyDescent="0.25">
      <c r="A14361">
        <v>14360</v>
      </c>
      <c r="B14361">
        <v>2</v>
      </c>
      <c r="C14361" s="1">
        <v>26805</v>
      </c>
      <c r="D14361">
        <v>0</v>
      </c>
      <c r="E14361">
        <v>1</v>
      </c>
      <c r="F14361" t="s">
        <v>20</v>
      </c>
      <c r="G14361" s="1">
        <v>38903</v>
      </c>
      <c r="H14361">
        <v>2</v>
      </c>
      <c r="J14361">
        <v>10</v>
      </c>
      <c r="K14361">
        <v>16807</v>
      </c>
      <c r="L14361" s="1">
        <v>366</v>
      </c>
      <c r="M14361" s="2">
        <f t="shared" si="672"/>
        <v>33.12222222222222</v>
      </c>
      <c r="N14361" s="2" t="str">
        <f t="shared" si="673"/>
        <v/>
      </c>
      <c r="O14361" s="2" t="str">
        <f t="shared" si="674"/>
        <v/>
      </c>
    </row>
    <row r="14362" spans="1:15" x14ac:dyDescent="0.25">
      <c r="A14362">
        <v>14361</v>
      </c>
      <c r="B14362">
        <v>2</v>
      </c>
      <c r="C14362" s="1">
        <v>29508</v>
      </c>
      <c r="D14362">
        <v>0</v>
      </c>
      <c r="E14362">
        <v>0</v>
      </c>
      <c r="F14362" t="s">
        <v>14</v>
      </c>
      <c r="G14362" s="1">
        <v>38904</v>
      </c>
      <c r="H14362">
        <v>2</v>
      </c>
      <c r="J14362">
        <v>10</v>
      </c>
      <c r="K14362">
        <v>10207</v>
      </c>
      <c r="L14362" s="1">
        <v>366</v>
      </c>
      <c r="M14362" s="2">
        <f t="shared" si="672"/>
        <v>25.727777777777778</v>
      </c>
      <c r="N14362" s="2" t="str">
        <f t="shared" si="673"/>
        <v/>
      </c>
      <c r="O14362" s="2" t="str">
        <f t="shared" si="674"/>
        <v/>
      </c>
    </row>
    <row r="14363" spans="1:15" x14ac:dyDescent="0.25">
      <c r="A14363">
        <v>14362</v>
      </c>
      <c r="B14363">
        <v>4</v>
      </c>
      <c r="C14363" s="1">
        <v>37245</v>
      </c>
      <c r="D14363">
        <v>0</v>
      </c>
      <c r="E14363">
        <v>0</v>
      </c>
      <c r="F14363" t="s">
        <v>20</v>
      </c>
      <c r="G14363" s="1">
        <v>38905</v>
      </c>
      <c r="H14363">
        <v>2</v>
      </c>
      <c r="J14363">
        <v>21</v>
      </c>
      <c r="K14363">
        <v>10907</v>
      </c>
      <c r="L14363" s="1">
        <v>366</v>
      </c>
      <c r="M14363" s="2">
        <f t="shared" si="672"/>
        <v>4.5472222222222225</v>
      </c>
      <c r="N14363" s="2" t="str">
        <f t="shared" si="673"/>
        <v/>
      </c>
      <c r="O14363" s="2" t="str">
        <f t="shared" si="674"/>
        <v/>
      </c>
    </row>
    <row r="14364" spans="1:15" x14ac:dyDescent="0.25">
      <c r="A14364">
        <v>14363</v>
      </c>
      <c r="B14364">
        <v>4</v>
      </c>
      <c r="C14364" s="1">
        <v>37242</v>
      </c>
      <c r="D14364">
        <v>0</v>
      </c>
      <c r="E14364">
        <v>0</v>
      </c>
      <c r="F14364" t="s">
        <v>13</v>
      </c>
      <c r="G14364" s="1">
        <v>38908</v>
      </c>
      <c r="H14364">
        <v>2</v>
      </c>
      <c r="J14364">
        <v>21</v>
      </c>
      <c r="K14364">
        <v>10107</v>
      </c>
      <c r="L14364" s="1">
        <v>366</v>
      </c>
      <c r="M14364" s="2">
        <f t="shared" si="672"/>
        <v>4.5638888888888891</v>
      </c>
      <c r="N14364" s="2" t="str">
        <f t="shared" si="673"/>
        <v/>
      </c>
      <c r="O14364" s="2" t="str">
        <f t="shared" si="674"/>
        <v/>
      </c>
    </row>
    <row r="14365" spans="1:15" x14ac:dyDescent="0.25">
      <c r="A14365">
        <v>14364</v>
      </c>
      <c r="B14365">
        <v>3</v>
      </c>
      <c r="C14365" s="1">
        <v>19587</v>
      </c>
      <c r="D14365">
        <v>0</v>
      </c>
      <c r="E14365">
        <v>0</v>
      </c>
      <c r="F14365" t="s">
        <v>17</v>
      </c>
      <c r="G14365" s="1">
        <v>38908</v>
      </c>
      <c r="H14365">
        <v>2</v>
      </c>
      <c r="J14365">
        <v>10</v>
      </c>
      <c r="K14365">
        <v>17807</v>
      </c>
      <c r="L14365" s="1">
        <v>366</v>
      </c>
      <c r="M14365" s="2">
        <f t="shared" si="672"/>
        <v>52.9</v>
      </c>
      <c r="N14365" s="2" t="str">
        <f t="shared" si="673"/>
        <v/>
      </c>
      <c r="O14365" s="2" t="str">
        <f t="shared" si="674"/>
        <v/>
      </c>
    </row>
    <row r="14366" spans="1:15" x14ac:dyDescent="0.25">
      <c r="A14366">
        <v>14365</v>
      </c>
      <c r="B14366">
        <v>2</v>
      </c>
      <c r="C14366" s="1">
        <v>23787</v>
      </c>
      <c r="D14366">
        <v>0</v>
      </c>
      <c r="E14366">
        <v>0</v>
      </c>
      <c r="F14366" t="s">
        <v>14</v>
      </c>
      <c r="G14366" s="1">
        <v>38908</v>
      </c>
      <c r="H14366">
        <v>2</v>
      </c>
      <c r="J14366">
        <v>10</v>
      </c>
      <c r="K14366">
        <v>18707</v>
      </c>
      <c r="L14366" s="1">
        <v>366</v>
      </c>
      <c r="M14366" s="2">
        <f t="shared" si="672"/>
        <v>41.405555555555559</v>
      </c>
      <c r="N14366" s="2" t="str">
        <f t="shared" si="673"/>
        <v/>
      </c>
      <c r="O14366" s="2" t="str">
        <f t="shared" si="674"/>
        <v/>
      </c>
    </row>
    <row r="14367" spans="1:15" x14ac:dyDescent="0.25">
      <c r="A14367">
        <v>14366</v>
      </c>
      <c r="B14367">
        <v>3</v>
      </c>
      <c r="C14367" s="1">
        <v>21053</v>
      </c>
      <c r="D14367">
        <v>2214</v>
      </c>
      <c r="E14367">
        <v>2</v>
      </c>
      <c r="F14367" t="s">
        <v>16</v>
      </c>
      <c r="G14367" s="1">
        <v>38908</v>
      </c>
      <c r="H14367">
        <v>0</v>
      </c>
      <c r="J14367">
        <v>21</v>
      </c>
      <c r="K14367">
        <v>88881</v>
      </c>
      <c r="L14367" s="1">
        <v>366</v>
      </c>
      <c r="M14367" s="2">
        <f t="shared" si="672"/>
        <v>48.886111111111113</v>
      </c>
      <c r="N14367" s="2" t="str">
        <f t="shared" si="673"/>
        <v/>
      </c>
      <c r="O14367" s="2" t="str">
        <f t="shared" si="674"/>
        <v/>
      </c>
    </row>
    <row r="14368" spans="1:15" x14ac:dyDescent="0.25">
      <c r="A14368">
        <v>14367</v>
      </c>
      <c r="B14368">
        <v>2</v>
      </c>
      <c r="C14368" s="1">
        <v>23981</v>
      </c>
      <c r="D14368">
        <v>1300</v>
      </c>
      <c r="E14368">
        <v>0</v>
      </c>
      <c r="F14368" t="s">
        <v>26</v>
      </c>
      <c r="G14368" s="1">
        <v>38909</v>
      </c>
      <c r="H14368">
        <v>0</v>
      </c>
      <c r="J14368">
        <v>21</v>
      </c>
      <c r="K14368">
        <v>88881</v>
      </c>
      <c r="L14368" s="1">
        <v>366</v>
      </c>
      <c r="M14368" s="2">
        <f t="shared" si="672"/>
        <v>40.87222222222222</v>
      </c>
      <c r="N14368" s="2" t="str">
        <f t="shared" si="673"/>
        <v/>
      </c>
      <c r="O14368" s="2" t="str">
        <f t="shared" si="674"/>
        <v/>
      </c>
    </row>
    <row r="14369" spans="1:15" x14ac:dyDescent="0.25">
      <c r="A14369">
        <v>14368</v>
      </c>
      <c r="B14369">
        <v>2</v>
      </c>
      <c r="C14369" s="1">
        <v>21168</v>
      </c>
      <c r="D14369">
        <v>1295</v>
      </c>
      <c r="E14369">
        <v>2</v>
      </c>
      <c r="F14369" t="s">
        <v>26</v>
      </c>
      <c r="G14369" s="1">
        <v>38909</v>
      </c>
      <c r="H14369">
        <v>0</v>
      </c>
      <c r="J14369">
        <v>21</v>
      </c>
      <c r="K14369">
        <v>88881</v>
      </c>
      <c r="L14369" s="1">
        <v>366</v>
      </c>
      <c r="M14369" s="2">
        <f t="shared" si="672"/>
        <v>48.575000000000003</v>
      </c>
      <c r="N14369" s="2" t="str">
        <f t="shared" si="673"/>
        <v/>
      </c>
      <c r="O14369" s="2" t="str">
        <f t="shared" si="674"/>
        <v/>
      </c>
    </row>
    <row r="14370" spans="1:15" x14ac:dyDescent="0.25">
      <c r="A14370">
        <v>14369</v>
      </c>
      <c r="B14370">
        <v>2</v>
      </c>
      <c r="C14370" s="1">
        <v>22399</v>
      </c>
      <c r="D14370">
        <v>0</v>
      </c>
      <c r="E14370">
        <v>0</v>
      </c>
      <c r="F14370" t="s">
        <v>20</v>
      </c>
      <c r="G14370" s="1">
        <v>38909</v>
      </c>
      <c r="H14370">
        <v>2</v>
      </c>
      <c r="J14370">
        <v>10</v>
      </c>
      <c r="K14370">
        <v>15707</v>
      </c>
      <c r="L14370" s="1">
        <v>366</v>
      </c>
      <c r="M14370" s="2">
        <f t="shared" si="672"/>
        <v>45.202777777777776</v>
      </c>
      <c r="N14370" s="2" t="str">
        <f t="shared" si="673"/>
        <v/>
      </c>
      <c r="O14370" s="2" t="str">
        <f t="shared" si="674"/>
        <v/>
      </c>
    </row>
    <row r="14371" spans="1:15" x14ac:dyDescent="0.25">
      <c r="A14371">
        <v>14370</v>
      </c>
      <c r="B14371">
        <v>4</v>
      </c>
      <c r="C14371" s="1">
        <v>25578</v>
      </c>
      <c r="D14371">
        <v>2724</v>
      </c>
      <c r="E14371">
        <v>0</v>
      </c>
      <c r="F14371" t="s">
        <v>20</v>
      </c>
      <c r="G14371" s="1">
        <v>38909</v>
      </c>
      <c r="H14371">
        <v>2</v>
      </c>
      <c r="J14371">
        <v>10</v>
      </c>
      <c r="K14371">
        <v>10107</v>
      </c>
      <c r="L14371" s="1">
        <v>366</v>
      </c>
      <c r="M14371" s="2">
        <f t="shared" si="672"/>
        <v>36.50277777777778</v>
      </c>
      <c r="N14371" s="2" t="str">
        <f t="shared" si="673"/>
        <v/>
      </c>
      <c r="O14371" s="2" t="str">
        <f t="shared" si="674"/>
        <v/>
      </c>
    </row>
    <row r="14372" spans="1:15" x14ac:dyDescent="0.25">
      <c r="A14372">
        <v>14371</v>
      </c>
      <c r="B14372">
        <v>2</v>
      </c>
      <c r="C14372" s="1">
        <v>28435</v>
      </c>
      <c r="D14372">
        <v>0</v>
      </c>
      <c r="E14372">
        <v>0</v>
      </c>
      <c r="F14372" t="s">
        <v>26</v>
      </c>
      <c r="G14372" s="1">
        <v>38910</v>
      </c>
      <c r="H14372">
        <v>2</v>
      </c>
      <c r="J14372">
        <v>10</v>
      </c>
      <c r="K14372">
        <v>10107</v>
      </c>
      <c r="L14372" s="1">
        <v>366</v>
      </c>
      <c r="M14372" s="2">
        <f t="shared" si="672"/>
        <v>28.683333333333334</v>
      </c>
      <c r="N14372" s="2" t="str">
        <f t="shared" si="673"/>
        <v/>
      </c>
      <c r="O14372" s="2" t="str">
        <f t="shared" si="674"/>
        <v/>
      </c>
    </row>
    <row r="14373" spans="1:15" x14ac:dyDescent="0.25">
      <c r="A14373">
        <v>14372</v>
      </c>
      <c r="B14373">
        <v>4</v>
      </c>
      <c r="C14373" s="1">
        <v>26206</v>
      </c>
      <c r="D14373">
        <v>0</v>
      </c>
      <c r="E14373">
        <v>0</v>
      </c>
      <c r="F14373" t="s">
        <v>20</v>
      </c>
      <c r="G14373" s="1">
        <v>38910</v>
      </c>
      <c r="H14373">
        <v>2</v>
      </c>
      <c r="J14373">
        <v>10</v>
      </c>
      <c r="K14373">
        <v>10107</v>
      </c>
      <c r="L14373" s="1">
        <v>366</v>
      </c>
      <c r="M14373" s="2">
        <f t="shared" si="672"/>
        <v>34.783333333333331</v>
      </c>
      <c r="N14373" s="2" t="str">
        <f t="shared" si="673"/>
        <v/>
      </c>
      <c r="O14373" s="2" t="str">
        <f t="shared" si="674"/>
        <v/>
      </c>
    </row>
    <row r="14374" spans="1:15" x14ac:dyDescent="0.25">
      <c r="A14374">
        <v>14373</v>
      </c>
      <c r="B14374">
        <v>2</v>
      </c>
      <c r="C14374" s="1">
        <v>16526</v>
      </c>
      <c r="D14374">
        <v>1904</v>
      </c>
      <c r="E14374">
        <v>0</v>
      </c>
      <c r="F14374" t="s">
        <v>14</v>
      </c>
      <c r="G14374" s="1">
        <v>38915</v>
      </c>
      <c r="H14374">
        <v>0</v>
      </c>
      <c r="J14374">
        <v>21</v>
      </c>
      <c r="K14374">
        <v>88882</v>
      </c>
      <c r="L14374" s="1">
        <v>366</v>
      </c>
      <c r="M14374" s="2">
        <f t="shared" si="672"/>
        <v>61.297222222222224</v>
      </c>
      <c r="N14374" s="2" t="str">
        <f t="shared" si="673"/>
        <v/>
      </c>
      <c r="O14374" s="2" t="str">
        <f t="shared" si="674"/>
        <v/>
      </c>
    </row>
    <row r="14375" spans="1:15" x14ac:dyDescent="0.25">
      <c r="A14375">
        <v>14374</v>
      </c>
      <c r="B14375">
        <v>2</v>
      </c>
      <c r="C14375" s="1">
        <v>23095</v>
      </c>
      <c r="D14375">
        <v>0</v>
      </c>
      <c r="E14375">
        <v>0</v>
      </c>
      <c r="F14375" t="s">
        <v>14</v>
      </c>
      <c r="G14375" s="1">
        <v>38915</v>
      </c>
      <c r="H14375">
        <v>2</v>
      </c>
      <c r="J14375">
        <v>10</v>
      </c>
      <c r="K14375">
        <v>18707</v>
      </c>
      <c r="L14375" s="1">
        <v>366</v>
      </c>
      <c r="M14375" s="2">
        <f t="shared" si="672"/>
        <v>43.31111111111111</v>
      </c>
      <c r="N14375" s="2" t="str">
        <f t="shared" si="673"/>
        <v/>
      </c>
      <c r="O14375" s="2" t="str">
        <f t="shared" si="674"/>
        <v/>
      </c>
    </row>
    <row r="14376" spans="1:15" x14ac:dyDescent="0.25">
      <c r="A14376">
        <v>14375</v>
      </c>
      <c r="B14376">
        <v>3</v>
      </c>
      <c r="C14376" s="1">
        <v>19419</v>
      </c>
      <c r="D14376">
        <v>3474</v>
      </c>
      <c r="E14376">
        <v>0</v>
      </c>
      <c r="F14376" t="s">
        <v>17</v>
      </c>
      <c r="G14376" s="1">
        <v>38916</v>
      </c>
      <c r="H14376">
        <v>0</v>
      </c>
      <c r="J14376">
        <v>25</v>
      </c>
      <c r="K14376">
        <v>88882</v>
      </c>
      <c r="L14376" s="1">
        <v>366</v>
      </c>
      <c r="M14376" s="2">
        <f t="shared" si="672"/>
        <v>53.380555555555553</v>
      </c>
      <c r="N14376" s="2" t="str">
        <f t="shared" si="673"/>
        <v/>
      </c>
      <c r="O14376" s="2" t="str">
        <f t="shared" si="674"/>
        <v/>
      </c>
    </row>
    <row r="14377" spans="1:15" x14ac:dyDescent="0.25">
      <c r="A14377">
        <v>14376</v>
      </c>
      <c r="B14377">
        <v>2</v>
      </c>
      <c r="C14377" s="1">
        <v>24253</v>
      </c>
      <c r="D14377">
        <v>2268</v>
      </c>
      <c r="E14377">
        <v>3</v>
      </c>
      <c r="F14377" t="s">
        <v>26</v>
      </c>
      <c r="G14377" s="1">
        <v>38917</v>
      </c>
      <c r="H14377">
        <v>0</v>
      </c>
      <c r="J14377">
        <v>23</v>
      </c>
      <c r="K14377">
        <v>88883</v>
      </c>
      <c r="L14377" s="1">
        <v>366</v>
      </c>
      <c r="M14377" s="2">
        <f t="shared" si="672"/>
        <v>40.147222222222226</v>
      </c>
      <c r="N14377" s="2" t="str">
        <f t="shared" si="673"/>
        <v/>
      </c>
      <c r="O14377" s="2" t="str">
        <f t="shared" si="674"/>
        <v/>
      </c>
    </row>
    <row r="14378" spans="1:15" x14ac:dyDescent="0.25">
      <c r="A14378">
        <v>14377</v>
      </c>
      <c r="B14378">
        <v>2</v>
      </c>
      <c r="C14378" s="1">
        <v>25251</v>
      </c>
      <c r="D14378">
        <v>0</v>
      </c>
      <c r="E14378">
        <v>0</v>
      </c>
      <c r="F14378" t="s">
        <v>20</v>
      </c>
      <c r="G14378" s="1">
        <v>38917</v>
      </c>
      <c r="H14378">
        <v>2</v>
      </c>
      <c r="J14378">
        <v>10</v>
      </c>
      <c r="K14378">
        <v>13907</v>
      </c>
      <c r="L14378" s="1">
        <v>366</v>
      </c>
      <c r="M14378" s="2">
        <f t="shared" si="672"/>
        <v>37.422222222222224</v>
      </c>
      <c r="N14378" s="2" t="str">
        <f t="shared" si="673"/>
        <v/>
      </c>
      <c r="O14378" s="2" t="str">
        <f t="shared" si="674"/>
        <v/>
      </c>
    </row>
    <row r="14379" spans="1:15" x14ac:dyDescent="0.25">
      <c r="A14379">
        <v>14378</v>
      </c>
      <c r="B14379">
        <v>4</v>
      </c>
      <c r="C14379" s="1">
        <v>30604</v>
      </c>
      <c r="D14379">
        <v>0</v>
      </c>
      <c r="E14379">
        <v>0</v>
      </c>
      <c r="F14379" t="s">
        <v>20</v>
      </c>
      <c r="G14379" s="1">
        <v>38918</v>
      </c>
      <c r="H14379">
        <v>2</v>
      </c>
      <c r="J14379">
        <v>10</v>
      </c>
      <c r="K14379">
        <v>12149</v>
      </c>
      <c r="L14379" s="1">
        <v>366</v>
      </c>
      <c r="M14379" s="2">
        <f t="shared" si="672"/>
        <v>22.763888888888889</v>
      </c>
      <c r="N14379" s="2" t="str">
        <f t="shared" si="673"/>
        <v/>
      </c>
      <c r="O14379" s="2" t="str">
        <f t="shared" si="674"/>
        <v/>
      </c>
    </row>
    <row r="14380" spans="1:15" x14ac:dyDescent="0.25">
      <c r="A14380">
        <v>14379</v>
      </c>
      <c r="B14380">
        <v>3</v>
      </c>
      <c r="C14380" s="1">
        <v>22768</v>
      </c>
      <c r="D14380">
        <v>1557</v>
      </c>
      <c r="E14380">
        <v>2</v>
      </c>
      <c r="F14380" t="s">
        <v>14</v>
      </c>
      <c r="G14380" s="1">
        <v>38919</v>
      </c>
      <c r="H14380">
        <v>0</v>
      </c>
      <c r="J14380">
        <v>25</v>
      </c>
      <c r="K14380">
        <v>88882</v>
      </c>
      <c r="L14380" s="1">
        <v>366</v>
      </c>
      <c r="M14380" s="2">
        <f t="shared" si="672"/>
        <v>44.219444444444441</v>
      </c>
      <c r="N14380" s="2" t="str">
        <f t="shared" si="673"/>
        <v/>
      </c>
      <c r="O14380" s="2" t="str">
        <f t="shared" si="674"/>
        <v/>
      </c>
    </row>
    <row r="14381" spans="1:15" x14ac:dyDescent="0.25">
      <c r="A14381">
        <v>14380</v>
      </c>
      <c r="B14381">
        <v>2</v>
      </c>
      <c r="C14381" s="1">
        <v>28469</v>
      </c>
      <c r="D14381">
        <v>1280</v>
      </c>
      <c r="E14381">
        <v>0</v>
      </c>
      <c r="F14381" t="s">
        <v>20</v>
      </c>
      <c r="G14381" s="1">
        <v>38919</v>
      </c>
      <c r="H14381">
        <v>2</v>
      </c>
      <c r="J14381">
        <v>10</v>
      </c>
      <c r="K14381">
        <v>15707</v>
      </c>
      <c r="L14381" s="1">
        <v>366</v>
      </c>
      <c r="M14381" s="2">
        <f t="shared" si="672"/>
        <v>28.613888888888887</v>
      </c>
      <c r="N14381" s="2" t="str">
        <f t="shared" si="673"/>
        <v/>
      </c>
      <c r="O14381" s="2" t="str">
        <f t="shared" si="674"/>
        <v/>
      </c>
    </row>
    <row r="14382" spans="1:15" x14ac:dyDescent="0.25">
      <c r="A14382">
        <v>14381</v>
      </c>
      <c r="B14382">
        <v>4</v>
      </c>
      <c r="C14382" s="1">
        <v>35525</v>
      </c>
      <c r="D14382">
        <v>0</v>
      </c>
      <c r="E14382">
        <v>2</v>
      </c>
      <c r="F14382" t="s">
        <v>20</v>
      </c>
      <c r="G14382" s="1">
        <v>38919</v>
      </c>
      <c r="H14382">
        <v>2</v>
      </c>
      <c r="J14382">
        <v>21</v>
      </c>
      <c r="K14382">
        <v>10107</v>
      </c>
      <c r="L14382" s="1">
        <v>366</v>
      </c>
      <c r="M14382" s="2">
        <f t="shared" si="672"/>
        <v>9.2944444444444443</v>
      </c>
      <c r="N14382" s="2" t="str">
        <f t="shared" si="673"/>
        <v/>
      </c>
      <c r="O14382" s="2" t="str">
        <f t="shared" si="674"/>
        <v/>
      </c>
    </row>
    <row r="14383" spans="1:15" x14ac:dyDescent="0.25">
      <c r="A14383">
        <v>14382</v>
      </c>
      <c r="B14383">
        <v>3</v>
      </c>
      <c r="C14383" s="1">
        <v>24772</v>
      </c>
      <c r="D14383">
        <v>4788</v>
      </c>
      <c r="E14383">
        <v>0</v>
      </c>
      <c r="F14383" t="s">
        <v>18</v>
      </c>
      <c r="G14383" s="1">
        <v>38922</v>
      </c>
      <c r="H14383">
        <v>0</v>
      </c>
      <c r="J14383">
        <v>21</v>
      </c>
      <c r="K14383">
        <v>88882</v>
      </c>
      <c r="L14383" s="1">
        <v>366</v>
      </c>
      <c r="M14383" s="2">
        <f t="shared" si="672"/>
        <v>38.741666666666667</v>
      </c>
      <c r="N14383" s="2" t="str">
        <f t="shared" si="673"/>
        <v/>
      </c>
      <c r="O14383" s="2" t="str">
        <f t="shared" si="674"/>
        <v/>
      </c>
    </row>
    <row r="14384" spans="1:15" x14ac:dyDescent="0.25">
      <c r="A14384">
        <v>14383</v>
      </c>
      <c r="B14384">
        <v>2</v>
      </c>
      <c r="C14384" s="1">
        <v>20528</v>
      </c>
      <c r="D14384">
        <v>0</v>
      </c>
      <c r="E14384">
        <v>0</v>
      </c>
      <c r="F14384" t="s">
        <v>26</v>
      </c>
      <c r="G14384" s="1">
        <v>38923</v>
      </c>
      <c r="H14384">
        <v>2</v>
      </c>
      <c r="J14384">
        <v>10</v>
      </c>
      <c r="K14384">
        <v>11907</v>
      </c>
      <c r="L14384" s="1">
        <v>366</v>
      </c>
      <c r="M14384" s="2">
        <f t="shared" si="672"/>
        <v>50.363888888888887</v>
      </c>
      <c r="N14384" s="2" t="str">
        <f t="shared" si="673"/>
        <v/>
      </c>
      <c r="O14384" s="2" t="str">
        <f t="shared" si="674"/>
        <v/>
      </c>
    </row>
    <row r="14385" spans="1:15" x14ac:dyDescent="0.25">
      <c r="A14385">
        <v>14384</v>
      </c>
      <c r="B14385">
        <v>2</v>
      </c>
      <c r="C14385" s="1">
        <v>24665</v>
      </c>
      <c r="D14385">
        <v>0</v>
      </c>
      <c r="E14385">
        <v>0</v>
      </c>
      <c r="F14385" t="s">
        <v>14</v>
      </c>
      <c r="G14385" s="1">
        <v>38924</v>
      </c>
      <c r="H14385">
        <v>2</v>
      </c>
      <c r="J14385">
        <v>10</v>
      </c>
      <c r="K14385">
        <v>11907</v>
      </c>
      <c r="L14385" s="1">
        <v>366</v>
      </c>
      <c r="M14385" s="2">
        <f t="shared" si="672"/>
        <v>39.038888888888891</v>
      </c>
      <c r="N14385" s="2" t="str">
        <f t="shared" si="673"/>
        <v/>
      </c>
      <c r="O14385" s="2" t="str">
        <f t="shared" si="674"/>
        <v/>
      </c>
    </row>
    <row r="14386" spans="1:15" x14ac:dyDescent="0.25">
      <c r="A14386">
        <v>14385</v>
      </c>
      <c r="B14386">
        <v>3</v>
      </c>
      <c r="C14386" s="1">
        <v>22144</v>
      </c>
      <c r="D14386">
        <v>0</v>
      </c>
      <c r="E14386">
        <v>1</v>
      </c>
      <c r="F14386" t="s">
        <v>17</v>
      </c>
      <c r="G14386" s="1">
        <v>38924</v>
      </c>
      <c r="H14386">
        <v>2</v>
      </c>
      <c r="J14386">
        <v>10</v>
      </c>
      <c r="K14386">
        <v>17607</v>
      </c>
      <c r="L14386" s="1">
        <v>366</v>
      </c>
      <c r="M14386" s="2">
        <f t="shared" si="672"/>
        <v>45.944444444444443</v>
      </c>
      <c r="N14386" s="2" t="str">
        <f t="shared" si="673"/>
        <v/>
      </c>
      <c r="O14386" s="2" t="str">
        <f t="shared" si="674"/>
        <v/>
      </c>
    </row>
    <row r="14387" spans="1:15" x14ac:dyDescent="0.25">
      <c r="A14387">
        <v>14386</v>
      </c>
      <c r="B14387">
        <v>2</v>
      </c>
      <c r="C14387" s="1">
        <v>28273</v>
      </c>
      <c r="D14387">
        <v>0</v>
      </c>
      <c r="E14387">
        <v>0</v>
      </c>
      <c r="F14387" t="s">
        <v>14</v>
      </c>
      <c r="G14387" s="1">
        <v>38924</v>
      </c>
      <c r="H14387">
        <v>2</v>
      </c>
      <c r="J14387">
        <v>10</v>
      </c>
      <c r="K14387">
        <v>13507</v>
      </c>
      <c r="L14387" s="1">
        <v>366</v>
      </c>
      <c r="M14387" s="2">
        <f t="shared" si="672"/>
        <v>29.161111111111111</v>
      </c>
      <c r="N14387" s="2" t="str">
        <f t="shared" si="673"/>
        <v/>
      </c>
      <c r="O14387" s="2" t="str">
        <f t="shared" si="674"/>
        <v/>
      </c>
    </row>
    <row r="14388" spans="1:15" x14ac:dyDescent="0.25">
      <c r="A14388">
        <v>14387</v>
      </c>
      <c r="B14388">
        <v>4</v>
      </c>
      <c r="C14388" s="1">
        <v>27222</v>
      </c>
      <c r="D14388">
        <v>1404</v>
      </c>
      <c r="E14388">
        <v>0</v>
      </c>
      <c r="F14388" t="s">
        <v>26</v>
      </c>
      <c r="G14388" s="1">
        <v>38924</v>
      </c>
      <c r="H14388">
        <v>2</v>
      </c>
      <c r="J14388">
        <v>10</v>
      </c>
      <c r="K14388">
        <v>18707</v>
      </c>
      <c r="L14388" s="1">
        <v>366</v>
      </c>
      <c r="M14388" s="2">
        <f t="shared" si="672"/>
        <v>32.038888888888891</v>
      </c>
      <c r="N14388" s="2" t="str">
        <f t="shared" si="673"/>
        <v/>
      </c>
      <c r="O14388" s="2" t="str">
        <f t="shared" si="674"/>
        <v/>
      </c>
    </row>
    <row r="14389" spans="1:15" x14ac:dyDescent="0.25">
      <c r="A14389">
        <v>14388</v>
      </c>
      <c r="B14389">
        <v>4</v>
      </c>
      <c r="C14389" s="1">
        <v>27714</v>
      </c>
      <c r="D14389">
        <v>0</v>
      </c>
      <c r="E14389">
        <v>0</v>
      </c>
      <c r="F14389" t="s">
        <v>20</v>
      </c>
      <c r="G14389" s="1">
        <v>38926</v>
      </c>
      <c r="H14389">
        <v>2</v>
      </c>
      <c r="J14389">
        <v>10</v>
      </c>
      <c r="K14389">
        <v>10807</v>
      </c>
      <c r="L14389" s="1">
        <v>366</v>
      </c>
      <c r="M14389" s="2">
        <f t="shared" si="672"/>
        <v>30.7</v>
      </c>
      <c r="N14389" s="2" t="str">
        <f t="shared" si="673"/>
        <v/>
      </c>
      <c r="O14389" s="2" t="str">
        <f t="shared" si="674"/>
        <v/>
      </c>
    </row>
    <row r="14390" spans="1:15" x14ac:dyDescent="0.25">
      <c r="A14390">
        <v>14389</v>
      </c>
      <c r="B14390">
        <v>4</v>
      </c>
      <c r="C14390" s="1">
        <v>30714</v>
      </c>
      <c r="D14390">
        <v>0</v>
      </c>
      <c r="E14390">
        <v>0</v>
      </c>
      <c r="F14390" t="s">
        <v>20</v>
      </c>
      <c r="G14390" s="1">
        <v>38926</v>
      </c>
      <c r="H14390">
        <v>2</v>
      </c>
      <c r="J14390">
        <v>10</v>
      </c>
      <c r="K14390">
        <v>10207</v>
      </c>
      <c r="L14390" s="1">
        <v>366</v>
      </c>
      <c r="M14390" s="2">
        <f t="shared" si="672"/>
        <v>22.488888888888887</v>
      </c>
      <c r="N14390" s="2" t="str">
        <f t="shared" si="673"/>
        <v/>
      </c>
      <c r="O14390" s="2" t="str">
        <f t="shared" si="674"/>
        <v/>
      </c>
    </row>
    <row r="14391" spans="1:15" x14ac:dyDescent="0.25">
      <c r="A14391">
        <v>14390</v>
      </c>
      <c r="B14391">
        <v>4</v>
      </c>
      <c r="C14391" s="1">
        <v>29277</v>
      </c>
      <c r="D14391">
        <v>0</v>
      </c>
      <c r="E14391">
        <v>0</v>
      </c>
      <c r="F14391" t="s">
        <v>26</v>
      </c>
      <c r="G14391" s="1">
        <v>38926</v>
      </c>
      <c r="H14391">
        <v>2</v>
      </c>
      <c r="J14391">
        <v>10</v>
      </c>
      <c r="K14391">
        <v>14707</v>
      </c>
      <c r="L14391" s="1">
        <v>366</v>
      </c>
      <c r="M14391" s="2">
        <f t="shared" si="672"/>
        <v>26.422222222222221</v>
      </c>
      <c r="N14391" s="2" t="str">
        <f t="shared" si="673"/>
        <v/>
      </c>
      <c r="O14391" s="2" t="str">
        <f t="shared" si="674"/>
        <v/>
      </c>
    </row>
    <row r="14392" spans="1:15" x14ac:dyDescent="0.25">
      <c r="A14392">
        <v>14391</v>
      </c>
      <c r="B14392">
        <v>4</v>
      </c>
      <c r="C14392" s="1">
        <v>30420</v>
      </c>
      <c r="D14392">
        <v>1359</v>
      </c>
      <c r="E14392">
        <v>0</v>
      </c>
      <c r="F14392" t="s">
        <v>20</v>
      </c>
      <c r="G14392" s="1">
        <v>38929</v>
      </c>
      <c r="H14392">
        <v>0</v>
      </c>
      <c r="J14392">
        <v>10</v>
      </c>
      <c r="K14392">
        <v>11307</v>
      </c>
      <c r="L14392" s="1">
        <v>366</v>
      </c>
      <c r="M14392" s="2">
        <f t="shared" si="672"/>
        <v>23.294444444444444</v>
      </c>
      <c r="N14392" s="2" t="str">
        <f t="shared" si="673"/>
        <v/>
      </c>
      <c r="O14392" s="2" t="str">
        <f t="shared" si="674"/>
        <v/>
      </c>
    </row>
    <row r="14393" spans="1:15" x14ac:dyDescent="0.25">
      <c r="A14393">
        <v>14392</v>
      </c>
      <c r="B14393">
        <v>2</v>
      </c>
      <c r="C14393" s="1">
        <v>25790</v>
      </c>
      <c r="D14393">
        <v>3006</v>
      </c>
      <c r="E14393">
        <v>2</v>
      </c>
      <c r="F14393" t="s">
        <v>14</v>
      </c>
      <c r="G14393" s="1">
        <v>38929</v>
      </c>
      <c r="H14393">
        <v>0</v>
      </c>
      <c r="J14393">
        <v>23</v>
      </c>
      <c r="K14393">
        <v>88883</v>
      </c>
      <c r="L14393" s="1">
        <v>366</v>
      </c>
      <c r="M14393" s="2">
        <f t="shared" si="672"/>
        <v>35.972222222222221</v>
      </c>
      <c r="N14393" s="2" t="str">
        <f t="shared" si="673"/>
        <v/>
      </c>
      <c r="O14393" s="2" t="str">
        <f t="shared" si="674"/>
        <v/>
      </c>
    </row>
    <row r="14394" spans="1:15" x14ac:dyDescent="0.25">
      <c r="A14394">
        <v>14393</v>
      </c>
      <c r="B14394">
        <v>3</v>
      </c>
      <c r="C14394" s="1">
        <v>25993</v>
      </c>
      <c r="D14394">
        <v>0</v>
      </c>
      <c r="E14394">
        <v>0</v>
      </c>
      <c r="F14394" t="s">
        <v>14</v>
      </c>
      <c r="G14394" s="1">
        <v>38929</v>
      </c>
      <c r="H14394">
        <v>2</v>
      </c>
      <c r="J14394">
        <v>10</v>
      </c>
      <c r="K14394">
        <v>16607</v>
      </c>
      <c r="L14394" s="1">
        <v>366</v>
      </c>
      <c r="M14394" s="2">
        <f t="shared" si="672"/>
        <v>35.413888888888891</v>
      </c>
      <c r="N14394" s="2" t="str">
        <f t="shared" si="673"/>
        <v/>
      </c>
      <c r="O14394" s="2" t="str">
        <f t="shared" si="674"/>
        <v/>
      </c>
    </row>
    <row r="14395" spans="1:15" x14ac:dyDescent="0.25">
      <c r="A14395">
        <v>14394</v>
      </c>
      <c r="B14395">
        <v>2</v>
      </c>
      <c r="C14395" s="1">
        <v>26338</v>
      </c>
      <c r="D14395">
        <v>0</v>
      </c>
      <c r="E14395">
        <v>0</v>
      </c>
      <c r="F14395" t="s">
        <v>20</v>
      </c>
      <c r="G14395" s="1">
        <v>38932</v>
      </c>
      <c r="H14395">
        <v>2</v>
      </c>
      <c r="J14395">
        <v>10</v>
      </c>
      <c r="K14395">
        <v>12149</v>
      </c>
      <c r="L14395" s="1">
        <v>366</v>
      </c>
      <c r="M14395" s="2">
        <f t="shared" si="672"/>
        <v>34.483333333333334</v>
      </c>
      <c r="N14395" s="2" t="str">
        <f t="shared" si="673"/>
        <v/>
      </c>
      <c r="O14395" s="2" t="str">
        <f t="shared" si="674"/>
        <v/>
      </c>
    </row>
    <row r="14396" spans="1:15" x14ac:dyDescent="0.25">
      <c r="A14396">
        <v>14395</v>
      </c>
      <c r="B14396">
        <v>3</v>
      </c>
      <c r="C14396" s="1">
        <v>31730</v>
      </c>
      <c r="D14396">
        <v>0</v>
      </c>
      <c r="E14396">
        <v>0</v>
      </c>
      <c r="F14396" t="s">
        <v>13</v>
      </c>
      <c r="G14396" s="1">
        <v>38932</v>
      </c>
      <c r="H14396">
        <v>2</v>
      </c>
      <c r="J14396">
        <v>10</v>
      </c>
      <c r="K14396">
        <v>12149</v>
      </c>
      <c r="L14396" s="1">
        <v>366</v>
      </c>
      <c r="M14396" s="2">
        <f t="shared" si="672"/>
        <v>19.719444444444445</v>
      </c>
      <c r="N14396" s="2" t="str">
        <f t="shared" si="673"/>
        <v/>
      </c>
      <c r="O14396" s="2" t="str">
        <f t="shared" si="674"/>
        <v/>
      </c>
    </row>
    <row r="14397" spans="1:15" x14ac:dyDescent="0.25">
      <c r="A14397">
        <v>14396</v>
      </c>
      <c r="B14397">
        <v>4</v>
      </c>
      <c r="C14397" s="1">
        <v>29048</v>
      </c>
      <c r="D14397">
        <v>1738</v>
      </c>
      <c r="E14397">
        <v>0</v>
      </c>
      <c r="F14397" t="s">
        <v>26</v>
      </c>
      <c r="G14397" s="1">
        <v>38936</v>
      </c>
      <c r="H14397">
        <v>0</v>
      </c>
      <c r="J14397">
        <v>21</v>
      </c>
      <c r="K14397">
        <v>88882</v>
      </c>
      <c r="L14397" s="1">
        <v>366</v>
      </c>
      <c r="M14397" s="2">
        <f t="shared" si="672"/>
        <v>27.069444444444443</v>
      </c>
      <c r="N14397" s="2" t="str">
        <f t="shared" si="673"/>
        <v/>
      </c>
      <c r="O14397" s="2" t="str">
        <f t="shared" si="674"/>
        <v/>
      </c>
    </row>
    <row r="14398" spans="1:15" x14ac:dyDescent="0.25">
      <c r="A14398">
        <v>14397</v>
      </c>
      <c r="B14398">
        <v>4</v>
      </c>
      <c r="C14398" s="1">
        <v>25709</v>
      </c>
      <c r="D14398">
        <v>0</v>
      </c>
      <c r="E14398">
        <v>0</v>
      </c>
      <c r="F14398" t="s">
        <v>20</v>
      </c>
      <c r="G14398" s="1">
        <v>38936</v>
      </c>
      <c r="H14398">
        <v>2</v>
      </c>
      <c r="J14398">
        <v>10</v>
      </c>
      <c r="K14398">
        <v>17807</v>
      </c>
      <c r="L14398" s="1">
        <v>366</v>
      </c>
      <c r="M14398" s="2">
        <f t="shared" si="672"/>
        <v>36.211111111111109</v>
      </c>
      <c r="N14398" s="2" t="str">
        <f t="shared" si="673"/>
        <v/>
      </c>
      <c r="O14398" s="2" t="str">
        <f t="shared" si="674"/>
        <v/>
      </c>
    </row>
    <row r="14399" spans="1:15" x14ac:dyDescent="0.25">
      <c r="A14399">
        <v>14398</v>
      </c>
      <c r="B14399">
        <v>3</v>
      </c>
      <c r="C14399" s="1">
        <v>26758</v>
      </c>
      <c r="D14399">
        <v>1500</v>
      </c>
      <c r="E14399">
        <v>2</v>
      </c>
      <c r="F14399" t="s">
        <v>21</v>
      </c>
      <c r="G14399" s="1">
        <v>38938</v>
      </c>
      <c r="H14399">
        <v>2</v>
      </c>
      <c r="J14399">
        <v>10</v>
      </c>
      <c r="K14399">
        <v>10507</v>
      </c>
      <c r="L14399" s="1">
        <v>366</v>
      </c>
      <c r="M14399" s="2">
        <f t="shared" si="672"/>
        <v>33.347222222222221</v>
      </c>
      <c r="N14399" s="2" t="str">
        <f t="shared" si="673"/>
        <v/>
      </c>
      <c r="O14399" s="2" t="str">
        <f t="shared" si="674"/>
        <v/>
      </c>
    </row>
    <row r="14400" spans="1:15" x14ac:dyDescent="0.25">
      <c r="A14400">
        <v>14399</v>
      </c>
      <c r="B14400">
        <v>2</v>
      </c>
      <c r="C14400" s="1">
        <v>25413</v>
      </c>
      <c r="D14400">
        <v>3600</v>
      </c>
      <c r="E14400">
        <v>1</v>
      </c>
      <c r="F14400" t="s">
        <v>29</v>
      </c>
      <c r="G14400" s="1">
        <v>38939</v>
      </c>
      <c r="H14400">
        <v>0</v>
      </c>
      <c r="J14400">
        <v>21</v>
      </c>
      <c r="K14400">
        <v>88881</v>
      </c>
      <c r="L14400" s="1">
        <v>366</v>
      </c>
      <c r="M14400" s="2">
        <f t="shared" si="672"/>
        <v>37.030555555555559</v>
      </c>
      <c r="N14400" s="2" t="str">
        <f t="shared" si="673"/>
        <v/>
      </c>
      <c r="O14400" s="2" t="str">
        <f t="shared" si="674"/>
        <v/>
      </c>
    </row>
    <row r="14401" spans="1:15" x14ac:dyDescent="0.25">
      <c r="A14401">
        <v>14400</v>
      </c>
      <c r="B14401">
        <v>2</v>
      </c>
      <c r="C14401" s="1">
        <v>13725</v>
      </c>
      <c r="D14401">
        <v>1596</v>
      </c>
      <c r="E14401">
        <v>0</v>
      </c>
      <c r="F14401" t="s">
        <v>20</v>
      </c>
      <c r="G14401" s="1">
        <v>38939</v>
      </c>
      <c r="H14401">
        <v>0</v>
      </c>
      <c r="J14401">
        <v>25</v>
      </c>
      <c r="K14401">
        <v>88882</v>
      </c>
      <c r="L14401" s="1">
        <v>366</v>
      </c>
      <c r="M14401" s="2">
        <f t="shared" si="672"/>
        <v>69.030555555555551</v>
      </c>
      <c r="N14401" s="2" t="str">
        <f t="shared" si="673"/>
        <v/>
      </c>
      <c r="O14401" s="2" t="str">
        <f t="shared" si="674"/>
        <v/>
      </c>
    </row>
    <row r="14402" spans="1:15" x14ac:dyDescent="0.25">
      <c r="A14402">
        <v>14401</v>
      </c>
      <c r="B14402">
        <v>4</v>
      </c>
      <c r="C14402" s="1">
        <v>31417</v>
      </c>
      <c r="D14402">
        <v>0</v>
      </c>
      <c r="E14402">
        <v>0</v>
      </c>
      <c r="F14402" t="s">
        <v>20</v>
      </c>
      <c r="G14402" s="1">
        <v>38939</v>
      </c>
      <c r="H14402">
        <v>2</v>
      </c>
      <c r="J14402">
        <v>10</v>
      </c>
      <c r="K14402">
        <v>13507</v>
      </c>
      <c r="L14402" s="1">
        <v>366</v>
      </c>
      <c r="M14402" s="2">
        <f t="shared" si="672"/>
        <v>20.597222222222221</v>
      </c>
      <c r="N14402" s="2" t="str">
        <f t="shared" si="673"/>
        <v/>
      </c>
      <c r="O14402" s="2" t="str">
        <f t="shared" si="674"/>
        <v/>
      </c>
    </row>
    <row r="14403" spans="1:15" x14ac:dyDescent="0.25">
      <c r="A14403">
        <v>14402</v>
      </c>
      <c r="B14403">
        <v>4</v>
      </c>
      <c r="C14403" s="1">
        <v>30706</v>
      </c>
      <c r="D14403">
        <v>0</v>
      </c>
      <c r="E14403">
        <v>0</v>
      </c>
      <c r="F14403" t="s">
        <v>26</v>
      </c>
      <c r="G14403" s="1">
        <v>38939</v>
      </c>
      <c r="H14403">
        <v>2</v>
      </c>
      <c r="J14403">
        <v>10</v>
      </c>
      <c r="K14403">
        <v>14707</v>
      </c>
      <c r="L14403" s="1">
        <v>366</v>
      </c>
      <c r="M14403" s="2">
        <f t="shared" si="672"/>
        <v>22.541666666666668</v>
      </c>
      <c r="N14403" s="2" t="str">
        <f t="shared" si="673"/>
        <v/>
      </c>
      <c r="O14403" s="2" t="str">
        <f t="shared" si="674"/>
        <v/>
      </c>
    </row>
    <row r="14404" spans="1:15" x14ac:dyDescent="0.25">
      <c r="A14404">
        <v>14403</v>
      </c>
      <c r="B14404">
        <v>2</v>
      </c>
      <c r="C14404" s="1">
        <v>22085</v>
      </c>
      <c r="D14404">
        <v>3414</v>
      </c>
      <c r="E14404">
        <v>0</v>
      </c>
      <c r="F14404" t="s">
        <v>18</v>
      </c>
      <c r="G14404" s="1">
        <v>38943</v>
      </c>
      <c r="H14404">
        <v>0</v>
      </c>
      <c r="J14404">
        <v>23</v>
      </c>
      <c r="K14404">
        <v>88883</v>
      </c>
      <c r="L14404" s="1">
        <v>366</v>
      </c>
      <c r="M14404" s="2">
        <f t="shared" si="672"/>
        <v>46.155555555555559</v>
      </c>
      <c r="N14404" s="2" t="str">
        <f t="shared" si="673"/>
        <v/>
      </c>
      <c r="O14404" s="2" t="str">
        <f t="shared" si="674"/>
        <v/>
      </c>
    </row>
    <row r="14405" spans="1:15" x14ac:dyDescent="0.25">
      <c r="A14405">
        <v>14404</v>
      </c>
      <c r="B14405">
        <v>2</v>
      </c>
      <c r="C14405" s="1">
        <v>38742</v>
      </c>
      <c r="D14405">
        <v>0</v>
      </c>
      <c r="E14405">
        <v>0</v>
      </c>
      <c r="F14405" t="s">
        <v>20</v>
      </c>
      <c r="G14405" s="1">
        <v>38943</v>
      </c>
      <c r="H14405">
        <v>2</v>
      </c>
      <c r="J14405">
        <v>21</v>
      </c>
      <c r="K14405">
        <v>10107</v>
      </c>
      <c r="L14405" s="1">
        <v>366</v>
      </c>
      <c r="M14405" s="2">
        <f t="shared" ref="M14405:M14468" si="675">DAYS360(C14405,G14405,TRUE)/360</f>
        <v>0.55277777777777781</v>
      </c>
      <c r="N14405" s="2" t="str">
        <f t="shared" ref="N14405:N14468" si="676">IF(DAYS360(C14405,L14405)/360&gt;0,DAYS360(C14405,L14405)/360,"")</f>
        <v/>
      </c>
      <c r="O14405" s="2" t="str">
        <f t="shared" ref="O14405:O14468" si="677">IF(N14405="","",N14405-M14405)</f>
        <v/>
      </c>
    </row>
    <row r="14406" spans="1:15" x14ac:dyDescent="0.25">
      <c r="A14406">
        <v>14405</v>
      </c>
      <c r="B14406">
        <v>2</v>
      </c>
      <c r="C14406" s="1">
        <v>29417</v>
      </c>
      <c r="D14406">
        <v>0</v>
      </c>
      <c r="E14406">
        <v>1</v>
      </c>
      <c r="F14406" t="s">
        <v>29</v>
      </c>
      <c r="G14406" s="1">
        <v>38943</v>
      </c>
      <c r="H14406">
        <v>2</v>
      </c>
      <c r="J14406">
        <v>10</v>
      </c>
      <c r="K14406">
        <v>10807</v>
      </c>
      <c r="L14406" s="1">
        <v>366</v>
      </c>
      <c r="M14406" s="2">
        <f t="shared" si="675"/>
        <v>26.080555555555556</v>
      </c>
      <c r="N14406" s="2" t="str">
        <f t="shared" si="676"/>
        <v/>
      </c>
      <c r="O14406" s="2" t="str">
        <f t="shared" si="677"/>
        <v/>
      </c>
    </row>
    <row r="14407" spans="1:15" x14ac:dyDescent="0.25">
      <c r="A14407">
        <v>14406</v>
      </c>
      <c r="B14407">
        <v>3</v>
      </c>
      <c r="C14407" s="1">
        <v>20312</v>
      </c>
      <c r="D14407">
        <v>2845</v>
      </c>
      <c r="E14407">
        <v>3</v>
      </c>
      <c r="F14407" t="s">
        <v>14</v>
      </c>
      <c r="G14407" s="1">
        <v>38945</v>
      </c>
      <c r="H14407">
        <v>0</v>
      </c>
      <c r="J14407">
        <v>25</v>
      </c>
      <c r="K14407">
        <v>88882</v>
      </c>
      <c r="L14407" s="1">
        <v>366</v>
      </c>
      <c r="M14407" s="2">
        <f t="shared" si="675"/>
        <v>51.013888888888886</v>
      </c>
      <c r="N14407" s="2" t="str">
        <f t="shared" si="676"/>
        <v/>
      </c>
      <c r="O14407" s="2" t="str">
        <f t="shared" si="677"/>
        <v/>
      </c>
    </row>
    <row r="14408" spans="1:15" x14ac:dyDescent="0.25">
      <c r="A14408">
        <v>14407</v>
      </c>
      <c r="B14408">
        <v>2</v>
      </c>
      <c r="C14408" s="1">
        <v>30136</v>
      </c>
      <c r="D14408">
        <v>0</v>
      </c>
      <c r="E14408">
        <v>0</v>
      </c>
      <c r="F14408" t="s">
        <v>26</v>
      </c>
      <c r="G14408" s="1">
        <v>38945</v>
      </c>
      <c r="H14408">
        <v>2</v>
      </c>
      <c r="J14408">
        <v>10</v>
      </c>
      <c r="K14408">
        <v>10107</v>
      </c>
      <c r="L14408" s="1">
        <v>366</v>
      </c>
      <c r="M14408" s="2">
        <f t="shared" si="675"/>
        <v>24.116666666666667</v>
      </c>
      <c r="N14408" s="2" t="str">
        <f t="shared" si="676"/>
        <v/>
      </c>
      <c r="O14408" s="2" t="str">
        <f t="shared" si="677"/>
        <v/>
      </c>
    </row>
    <row r="14409" spans="1:15" x14ac:dyDescent="0.25">
      <c r="A14409">
        <v>14408</v>
      </c>
      <c r="B14409">
        <v>3</v>
      </c>
      <c r="C14409" s="1">
        <v>29610</v>
      </c>
      <c r="D14409">
        <v>0</v>
      </c>
      <c r="E14409">
        <v>2</v>
      </c>
      <c r="F14409" t="s">
        <v>14</v>
      </c>
      <c r="G14409" s="1">
        <v>38945</v>
      </c>
      <c r="H14409">
        <v>2</v>
      </c>
      <c r="J14409">
        <v>10</v>
      </c>
      <c r="K14409">
        <v>10107</v>
      </c>
      <c r="L14409" s="1">
        <v>366</v>
      </c>
      <c r="M14409" s="2">
        <f t="shared" si="675"/>
        <v>25.56111111111111</v>
      </c>
      <c r="N14409" s="2" t="str">
        <f t="shared" si="676"/>
        <v/>
      </c>
      <c r="O14409" s="2" t="str">
        <f t="shared" si="677"/>
        <v/>
      </c>
    </row>
    <row r="14410" spans="1:15" x14ac:dyDescent="0.25">
      <c r="A14410">
        <v>14409</v>
      </c>
      <c r="B14410">
        <v>2</v>
      </c>
      <c r="C14410" s="1">
        <v>16335</v>
      </c>
      <c r="D14410">
        <v>2551</v>
      </c>
      <c r="E14410">
        <v>2</v>
      </c>
      <c r="F14410" t="s">
        <v>14</v>
      </c>
      <c r="G14410" s="1">
        <v>38946</v>
      </c>
      <c r="H14410">
        <v>0</v>
      </c>
      <c r="J14410">
        <v>25</v>
      </c>
      <c r="K14410">
        <v>88882</v>
      </c>
      <c r="L14410" s="1">
        <v>366</v>
      </c>
      <c r="M14410" s="2">
        <f t="shared" si="675"/>
        <v>61.908333333333331</v>
      </c>
      <c r="N14410" s="2" t="str">
        <f t="shared" si="676"/>
        <v/>
      </c>
      <c r="O14410" s="2" t="str">
        <f t="shared" si="677"/>
        <v/>
      </c>
    </row>
    <row r="14411" spans="1:15" x14ac:dyDescent="0.25">
      <c r="A14411">
        <v>14410</v>
      </c>
      <c r="B14411">
        <v>4</v>
      </c>
      <c r="C14411" s="1">
        <v>37226</v>
      </c>
      <c r="D14411">
        <v>0</v>
      </c>
      <c r="E14411">
        <v>0</v>
      </c>
      <c r="F14411" t="s">
        <v>20</v>
      </c>
      <c r="G14411" s="1">
        <v>38946</v>
      </c>
      <c r="H14411">
        <v>2</v>
      </c>
      <c r="J14411">
        <v>21</v>
      </c>
      <c r="K14411">
        <v>10107</v>
      </c>
      <c r="L14411" s="1">
        <v>366</v>
      </c>
      <c r="M14411" s="2">
        <f t="shared" si="675"/>
        <v>4.7111111111111112</v>
      </c>
      <c r="N14411" s="2" t="str">
        <f t="shared" si="676"/>
        <v/>
      </c>
      <c r="O14411" s="2" t="str">
        <f t="shared" si="677"/>
        <v/>
      </c>
    </row>
    <row r="14412" spans="1:15" x14ac:dyDescent="0.25">
      <c r="A14412">
        <v>14411</v>
      </c>
      <c r="B14412">
        <v>2</v>
      </c>
      <c r="C14412" s="1">
        <v>26671</v>
      </c>
      <c r="D14412">
        <v>0</v>
      </c>
      <c r="E14412">
        <v>0</v>
      </c>
      <c r="F14412" t="s">
        <v>20</v>
      </c>
      <c r="G14412" s="1">
        <v>38946</v>
      </c>
      <c r="H14412">
        <v>2</v>
      </c>
      <c r="J14412">
        <v>10</v>
      </c>
      <c r="K14412">
        <v>12149</v>
      </c>
      <c r="L14412" s="1">
        <v>366</v>
      </c>
      <c r="M14412" s="2">
        <f t="shared" si="675"/>
        <v>33.611111111111114</v>
      </c>
      <c r="N14412" s="2" t="str">
        <f t="shared" si="676"/>
        <v/>
      </c>
      <c r="O14412" s="2" t="str">
        <f t="shared" si="677"/>
        <v/>
      </c>
    </row>
    <row r="14413" spans="1:15" x14ac:dyDescent="0.25">
      <c r="A14413">
        <v>14412</v>
      </c>
      <c r="B14413">
        <v>2</v>
      </c>
      <c r="C14413" s="1">
        <v>27282</v>
      </c>
      <c r="D14413">
        <v>0</v>
      </c>
      <c r="E14413">
        <v>0</v>
      </c>
      <c r="F14413" t="s">
        <v>26</v>
      </c>
      <c r="G14413" s="1">
        <v>38950</v>
      </c>
      <c r="H14413">
        <v>2</v>
      </c>
      <c r="J14413">
        <v>10</v>
      </c>
      <c r="K14413">
        <v>10107</v>
      </c>
      <c r="L14413" s="1">
        <v>366</v>
      </c>
      <c r="M14413" s="2">
        <f t="shared" si="675"/>
        <v>31.947222222222223</v>
      </c>
      <c r="N14413" s="2" t="str">
        <f t="shared" si="676"/>
        <v/>
      </c>
      <c r="O14413" s="2" t="str">
        <f t="shared" si="677"/>
        <v/>
      </c>
    </row>
    <row r="14414" spans="1:15" x14ac:dyDescent="0.25">
      <c r="A14414">
        <v>14413</v>
      </c>
      <c r="B14414">
        <v>3</v>
      </c>
      <c r="C14414" s="1">
        <v>23476</v>
      </c>
      <c r="D14414">
        <v>1925</v>
      </c>
      <c r="E14414">
        <v>3</v>
      </c>
      <c r="F14414" t="s">
        <v>14</v>
      </c>
      <c r="G14414" s="1">
        <v>38951</v>
      </c>
      <c r="H14414">
        <v>0</v>
      </c>
      <c r="J14414">
        <v>25</v>
      </c>
      <c r="K14414">
        <v>88882</v>
      </c>
      <c r="L14414" s="1">
        <v>366</v>
      </c>
      <c r="M14414" s="2">
        <f t="shared" si="675"/>
        <v>42.369444444444447</v>
      </c>
      <c r="N14414" s="2" t="str">
        <f t="shared" si="676"/>
        <v/>
      </c>
      <c r="O14414" s="2" t="str">
        <f t="shared" si="677"/>
        <v/>
      </c>
    </row>
    <row r="14415" spans="1:15" x14ac:dyDescent="0.25">
      <c r="A14415">
        <v>14414</v>
      </c>
      <c r="B14415">
        <v>2</v>
      </c>
      <c r="C14415" s="1">
        <v>29106</v>
      </c>
      <c r="D14415">
        <v>0</v>
      </c>
      <c r="E14415">
        <v>2</v>
      </c>
      <c r="F14415" t="s">
        <v>14</v>
      </c>
      <c r="G14415" s="1">
        <v>38951</v>
      </c>
      <c r="H14415">
        <v>2</v>
      </c>
      <c r="J14415">
        <v>10</v>
      </c>
      <c r="K14415">
        <v>10207</v>
      </c>
      <c r="L14415" s="1">
        <v>366</v>
      </c>
      <c r="M14415" s="2">
        <f t="shared" si="675"/>
        <v>26.955555555555556</v>
      </c>
      <c r="N14415" s="2" t="str">
        <f t="shared" si="676"/>
        <v/>
      </c>
      <c r="O14415" s="2" t="str">
        <f t="shared" si="677"/>
        <v/>
      </c>
    </row>
    <row r="14416" spans="1:15" x14ac:dyDescent="0.25">
      <c r="A14416">
        <v>14415</v>
      </c>
      <c r="B14416">
        <v>2</v>
      </c>
      <c r="C14416" s="1">
        <v>27139</v>
      </c>
      <c r="D14416">
        <v>0</v>
      </c>
      <c r="E14416">
        <v>0</v>
      </c>
      <c r="F14416" t="s">
        <v>20</v>
      </c>
      <c r="G14416" s="1">
        <v>38951</v>
      </c>
      <c r="H14416">
        <v>2</v>
      </c>
      <c r="J14416">
        <v>10</v>
      </c>
      <c r="K14416">
        <v>10207</v>
      </c>
      <c r="L14416" s="1">
        <v>366</v>
      </c>
      <c r="M14416" s="2">
        <f t="shared" si="675"/>
        <v>32.338888888888889</v>
      </c>
      <c r="N14416" s="2" t="str">
        <f t="shared" si="676"/>
        <v/>
      </c>
      <c r="O14416" s="2" t="str">
        <f t="shared" si="677"/>
        <v/>
      </c>
    </row>
    <row r="14417" spans="1:15" x14ac:dyDescent="0.25">
      <c r="A14417">
        <v>14416</v>
      </c>
      <c r="B14417">
        <v>3</v>
      </c>
      <c r="C14417" s="1">
        <v>20623</v>
      </c>
      <c r="D14417">
        <v>1800</v>
      </c>
      <c r="E14417">
        <v>0</v>
      </c>
      <c r="F14417" t="s">
        <v>14</v>
      </c>
      <c r="G14417" s="1">
        <v>38952</v>
      </c>
      <c r="H14417">
        <v>0</v>
      </c>
      <c r="J14417">
        <v>21</v>
      </c>
      <c r="K14417">
        <v>88882</v>
      </c>
      <c r="L14417" s="1">
        <v>366</v>
      </c>
      <c r="M14417" s="2">
        <f t="shared" si="675"/>
        <v>50.18333333333333</v>
      </c>
      <c r="N14417" s="2" t="str">
        <f t="shared" si="676"/>
        <v/>
      </c>
      <c r="O14417" s="2" t="str">
        <f t="shared" si="677"/>
        <v/>
      </c>
    </row>
    <row r="14418" spans="1:15" x14ac:dyDescent="0.25">
      <c r="A14418">
        <v>14417</v>
      </c>
      <c r="B14418">
        <v>4</v>
      </c>
      <c r="C14418" s="1">
        <v>30033</v>
      </c>
      <c r="D14418">
        <v>1500</v>
      </c>
      <c r="E14418">
        <v>0</v>
      </c>
      <c r="F14418" t="s">
        <v>20</v>
      </c>
      <c r="G14418" s="1">
        <v>38952</v>
      </c>
      <c r="H14418">
        <v>0</v>
      </c>
      <c r="J14418">
        <v>10</v>
      </c>
      <c r="K14418">
        <v>10107</v>
      </c>
      <c r="L14418" s="1">
        <v>366</v>
      </c>
      <c r="M14418" s="2">
        <f t="shared" si="675"/>
        <v>24.416666666666668</v>
      </c>
      <c r="N14418" s="2" t="str">
        <f t="shared" si="676"/>
        <v/>
      </c>
      <c r="O14418" s="2" t="str">
        <f t="shared" si="677"/>
        <v/>
      </c>
    </row>
    <row r="14419" spans="1:15" x14ac:dyDescent="0.25">
      <c r="A14419">
        <v>14418</v>
      </c>
      <c r="B14419">
        <v>4</v>
      </c>
      <c r="C14419" s="1">
        <v>30634</v>
      </c>
      <c r="D14419">
        <v>1450</v>
      </c>
      <c r="E14419">
        <v>0</v>
      </c>
      <c r="F14419" t="s">
        <v>26</v>
      </c>
      <c r="G14419" s="1">
        <v>38952</v>
      </c>
      <c r="H14419">
        <v>2</v>
      </c>
      <c r="J14419">
        <v>10</v>
      </c>
      <c r="K14419">
        <v>13507</v>
      </c>
      <c r="L14419" s="1">
        <v>366</v>
      </c>
      <c r="M14419" s="2">
        <f t="shared" si="675"/>
        <v>22.774999999999999</v>
      </c>
      <c r="N14419" s="2" t="str">
        <f t="shared" si="676"/>
        <v/>
      </c>
      <c r="O14419" s="2" t="str">
        <f t="shared" si="677"/>
        <v/>
      </c>
    </row>
    <row r="14420" spans="1:15" x14ac:dyDescent="0.25">
      <c r="A14420">
        <v>14419</v>
      </c>
      <c r="B14420">
        <v>2</v>
      </c>
      <c r="C14420" s="1">
        <v>23744</v>
      </c>
      <c r="D14420">
        <v>0</v>
      </c>
      <c r="E14420">
        <v>0</v>
      </c>
      <c r="F14420" t="s">
        <v>13</v>
      </c>
      <c r="G14420" s="1">
        <v>38952</v>
      </c>
      <c r="H14420">
        <v>2</v>
      </c>
      <c r="J14420">
        <v>10</v>
      </c>
      <c r="K14420">
        <v>16707</v>
      </c>
      <c r="L14420" s="1">
        <v>366</v>
      </c>
      <c r="M14420" s="2">
        <f t="shared" si="675"/>
        <v>41.641666666666666</v>
      </c>
      <c r="N14420" s="2" t="str">
        <f t="shared" si="676"/>
        <v/>
      </c>
      <c r="O14420" s="2" t="str">
        <f t="shared" si="677"/>
        <v/>
      </c>
    </row>
    <row r="14421" spans="1:15" x14ac:dyDescent="0.25">
      <c r="A14421">
        <v>14420</v>
      </c>
      <c r="B14421">
        <v>4</v>
      </c>
      <c r="C14421" s="1">
        <v>25225</v>
      </c>
      <c r="D14421">
        <v>0</v>
      </c>
      <c r="E14421">
        <v>0</v>
      </c>
      <c r="F14421" t="s">
        <v>20</v>
      </c>
      <c r="G14421" s="1">
        <v>38952</v>
      </c>
      <c r="H14421">
        <v>2</v>
      </c>
      <c r="J14421">
        <v>10</v>
      </c>
      <c r="K14421">
        <v>16707</v>
      </c>
      <c r="L14421" s="1">
        <v>366</v>
      </c>
      <c r="M14421" s="2">
        <f t="shared" si="675"/>
        <v>37.586111111111109</v>
      </c>
      <c r="N14421" s="2" t="str">
        <f t="shared" si="676"/>
        <v/>
      </c>
      <c r="O14421" s="2" t="str">
        <f t="shared" si="677"/>
        <v/>
      </c>
    </row>
    <row r="14422" spans="1:15" x14ac:dyDescent="0.25">
      <c r="A14422">
        <v>14421</v>
      </c>
      <c r="B14422">
        <v>3</v>
      </c>
      <c r="C14422" s="1">
        <v>22069</v>
      </c>
      <c r="D14422">
        <v>0</v>
      </c>
      <c r="E14422">
        <v>1</v>
      </c>
      <c r="F14422" t="s">
        <v>14</v>
      </c>
      <c r="G14422" s="1">
        <v>38953</v>
      </c>
      <c r="H14422">
        <v>2</v>
      </c>
      <c r="J14422">
        <v>10</v>
      </c>
      <c r="K14422">
        <v>10107</v>
      </c>
      <c r="L14422" s="1">
        <v>366</v>
      </c>
      <c r="M14422" s="2">
        <f t="shared" si="675"/>
        <v>46.227777777777774</v>
      </c>
      <c r="N14422" s="2" t="str">
        <f t="shared" si="676"/>
        <v/>
      </c>
      <c r="O14422" s="2" t="str">
        <f t="shared" si="677"/>
        <v/>
      </c>
    </row>
    <row r="14423" spans="1:15" x14ac:dyDescent="0.25">
      <c r="A14423">
        <v>14422</v>
      </c>
      <c r="B14423">
        <v>2</v>
      </c>
      <c r="C14423" s="1">
        <v>20754</v>
      </c>
      <c r="D14423">
        <v>0</v>
      </c>
      <c r="E14423">
        <v>3</v>
      </c>
      <c r="F14423" t="s">
        <v>14</v>
      </c>
      <c r="G14423" s="1">
        <v>38953</v>
      </c>
      <c r="H14423">
        <v>2</v>
      </c>
      <c r="J14423">
        <v>10</v>
      </c>
      <c r="K14423">
        <v>10107</v>
      </c>
      <c r="L14423" s="1">
        <v>366</v>
      </c>
      <c r="M14423" s="2">
        <f t="shared" si="675"/>
        <v>49.827777777777776</v>
      </c>
      <c r="N14423" s="2" t="str">
        <f t="shared" si="676"/>
        <v/>
      </c>
      <c r="O14423" s="2" t="str">
        <f t="shared" si="677"/>
        <v/>
      </c>
    </row>
    <row r="14424" spans="1:15" x14ac:dyDescent="0.25">
      <c r="A14424">
        <v>14423</v>
      </c>
      <c r="B14424">
        <v>2</v>
      </c>
      <c r="C14424" s="1">
        <v>29208</v>
      </c>
      <c r="D14424">
        <v>1500</v>
      </c>
      <c r="E14424">
        <v>0</v>
      </c>
      <c r="F14424" t="s">
        <v>20</v>
      </c>
      <c r="G14424" s="1">
        <v>38953</v>
      </c>
      <c r="H14424">
        <v>2</v>
      </c>
      <c r="J14424">
        <v>10</v>
      </c>
      <c r="K14424">
        <v>17807</v>
      </c>
      <c r="L14424" s="1">
        <v>366</v>
      </c>
      <c r="M14424" s="2">
        <f t="shared" si="675"/>
        <v>26.680555555555557</v>
      </c>
      <c r="N14424" s="2" t="str">
        <f t="shared" si="676"/>
        <v/>
      </c>
      <c r="O14424" s="2" t="str">
        <f t="shared" si="677"/>
        <v/>
      </c>
    </row>
    <row r="14425" spans="1:15" x14ac:dyDescent="0.25">
      <c r="A14425">
        <v>14424</v>
      </c>
      <c r="B14425">
        <v>3</v>
      </c>
      <c r="C14425" s="1">
        <v>28310</v>
      </c>
      <c r="D14425">
        <v>0</v>
      </c>
      <c r="E14425">
        <v>2</v>
      </c>
      <c r="F14425" t="s">
        <v>14</v>
      </c>
      <c r="G14425" s="1">
        <v>38953</v>
      </c>
      <c r="H14425">
        <v>2</v>
      </c>
      <c r="J14425">
        <v>10</v>
      </c>
      <c r="K14425">
        <v>17607</v>
      </c>
      <c r="L14425" s="1">
        <v>366</v>
      </c>
      <c r="M14425" s="2">
        <f t="shared" si="675"/>
        <v>29.138888888888889</v>
      </c>
      <c r="N14425" s="2" t="str">
        <f t="shared" si="676"/>
        <v/>
      </c>
      <c r="O14425" s="2" t="str">
        <f t="shared" si="677"/>
        <v/>
      </c>
    </row>
    <row r="14426" spans="1:15" x14ac:dyDescent="0.25">
      <c r="A14426">
        <v>14425</v>
      </c>
      <c r="B14426">
        <v>3</v>
      </c>
      <c r="C14426" s="1">
        <v>17986</v>
      </c>
      <c r="D14426">
        <v>0</v>
      </c>
      <c r="E14426">
        <v>0</v>
      </c>
      <c r="F14426" t="s">
        <v>14</v>
      </c>
      <c r="G14426" s="1">
        <v>38953</v>
      </c>
      <c r="H14426">
        <v>2</v>
      </c>
      <c r="J14426">
        <v>10</v>
      </c>
      <c r="K14426">
        <v>17607</v>
      </c>
      <c r="L14426" s="1">
        <v>366</v>
      </c>
      <c r="M14426" s="2">
        <f t="shared" si="675"/>
        <v>57.402777777777779</v>
      </c>
      <c r="N14426" s="2" t="str">
        <f t="shared" si="676"/>
        <v/>
      </c>
      <c r="O14426" s="2" t="str">
        <f t="shared" si="677"/>
        <v/>
      </c>
    </row>
    <row r="14427" spans="1:15" x14ac:dyDescent="0.25">
      <c r="A14427">
        <v>14426</v>
      </c>
      <c r="B14427">
        <v>2</v>
      </c>
      <c r="C14427" s="1">
        <v>18879</v>
      </c>
      <c r="D14427">
        <v>0</v>
      </c>
      <c r="E14427">
        <v>1</v>
      </c>
      <c r="F14427" t="s">
        <v>14</v>
      </c>
      <c r="G14427" s="1">
        <v>38954</v>
      </c>
      <c r="H14427">
        <v>2</v>
      </c>
      <c r="J14427">
        <v>10</v>
      </c>
      <c r="K14427">
        <v>17607</v>
      </c>
      <c r="L14427" s="1">
        <v>366</v>
      </c>
      <c r="M14427" s="2">
        <f t="shared" si="675"/>
        <v>54.963888888888889</v>
      </c>
      <c r="N14427" s="2" t="str">
        <f t="shared" si="676"/>
        <v/>
      </c>
      <c r="O14427" s="2" t="str">
        <f t="shared" si="677"/>
        <v/>
      </c>
    </row>
    <row r="14428" spans="1:15" x14ac:dyDescent="0.25">
      <c r="A14428">
        <v>14427</v>
      </c>
      <c r="B14428">
        <v>3</v>
      </c>
      <c r="C14428" s="1">
        <v>25314</v>
      </c>
      <c r="D14428">
        <v>0</v>
      </c>
      <c r="E14428">
        <v>2</v>
      </c>
      <c r="F14428" t="s">
        <v>14</v>
      </c>
      <c r="G14428" s="1">
        <v>38954</v>
      </c>
      <c r="H14428">
        <v>2</v>
      </c>
      <c r="J14428">
        <v>10</v>
      </c>
      <c r="K14428">
        <v>10507</v>
      </c>
      <c r="L14428" s="1">
        <v>366</v>
      </c>
      <c r="M14428" s="2">
        <f t="shared" si="675"/>
        <v>37.344444444444441</v>
      </c>
      <c r="N14428" s="2" t="str">
        <f t="shared" si="676"/>
        <v/>
      </c>
      <c r="O14428" s="2" t="str">
        <f t="shared" si="677"/>
        <v/>
      </c>
    </row>
    <row r="14429" spans="1:15" x14ac:dyDescent="0.25">
      <c r="A14429">
        <v>14428</v>
      </c>
      <c r="B14429">
        <v>2</v>
      </c>
      <c r="C14429" s="1">
        <v>25962</v>
      </c>
      <c r="D14429">
        <v>1459</v>
      </c>
      <c r="E14429">
        <v>0</v>
      </c>
      <c r="F14429" t="s">
        <v>20</v>
      </c>
      <c r="G14429" s="1">
        <v>38957</v>
      </c>
      <c r="H14429">
        <v>0</v>
      </c>
      <c r="J14429">
        <v>23</v>
      </c>
      <c r="K14429">
        <v>88883</v>
      </c>
      <c r="L14429" s="1">
        <v>366</v>
      </c>
      <c r="M14429" s="2">
        <f t="shared" si="675"/>
        <v>35.580555555555556</v>
      </c>
      <c r="N14429" s="2" t="str">
        <f t="shared" si="676"/>
        <v/>
      </c>
      <c r="O14429" s="2" t="str">
        <f t="shared" si="677"/>
        <v/>
      </c>
    </row>
    <row r="14430" spans="1:15" x14ac:dyDescent="0.25">
      <c r="A14430">
        <v>14429</v>
      </c>
      <c r="B14430">
        <v>2</v>
      </c>
      <c r="C14430" s="1">
        <v>17802</v>
      </c>
      <c r="D14430">
        <v>0</v>
      </c>
      <c r="E14430">
        <v>0</v>
      </c>
      <c r="F14430" t="s">
        <v>14</v>
      </c>
      <c r="G14430" s="1">
        <v>38957</v>
      </c>
      <c r="H14430">
        <v>2</v>
      </c>
      <c r="J14430">
        <v>10</v>
      </c>
      <c r="K14430">
        <v>10107</v>
      </c>
      <c r="L14430" s="1">
        <v>366</v>
      </c>
      <c r="M14430" s="2">
        <f t="shared" si="675"/>
        <v>57.922222222222224</v>
      </c>
      <c r="N14430" s="2" t="str">
        <f t="shared" si="676"/>
        <v/>
      </c>
      <c r="O14430" s="2" t="str">
        <f t="shared" si="677"/>
        <v/>
      </c>
    </row>
    <row r="14431" spans="1:15" x14ac:dyDescent="0.25">
      <c r="A14431">
        <v>14430</v>
      </c>
      <c r="B14431">
        <v>2</v>
      </c>
      <c r="C14431" s="1">
        <v>23459</v>
      </c>
      <c r="D14431">
        <v>4070</v>
      </c>
      <c r="E14431">
        <v>2</v>
      </c>
      <c r="F14431" t="s">
        <v>14</v>
      </c>
      <c r="G14431" s="1">
        <v>38957</v>
      </c>
      <c r="H14431">
        <v>2</v>
      </c>
      <c r="J14431">
        <v>10</v>
      </c>
      <c r="K14431">
        <v>12149</v>
      </c>
      <c r="L14431" s="1">
        <v>366</v>
      </c>
      <c r="M14431" s="2">
        <f t="shared" si="675"/>
        <v>42.430555555555557</v>
      </c>
      <c r="N14431" s="2" t="str">
        <f t="shared" si="676"/>
        <v/>
      </c>
      <c r="O14431" s="2" t="str">
        <f t="shared" si="677"/>
        <v/>
      </c>
    </row>
    <row r="14432" spans="1:15" x14ac:dyDescent="0.25">
      <c r="A14432">
        <v>14431</v>
      </c>
      <c r="B14432">
        <v>3</v>
      </c>
      <c r="C14432" s="1">
        <v>9146</v>
      </c>
      <c r="D14432">
        <v>0</v>
      </c>
      <c r="E14432">
        <v>0</v>
      </c>
      <c r="F14432" t="s">
        <v>22</v>
      </c>
      <c r="G14432" s="1">
        <v>38958</v>
      </c>
      <c r="H14432">
        <v>2</v>
      </c>
      <c r="J14432">
        <v>10</v>
      </c>
      <c r="K14432">
        <v>18319</v>
      </c>
      <c r="L14432" s="1">
        <v>366</v>
      </c>
      <c r="M14432" s="2">
        <f t="shared" si="675"/>
        <v>81.625</v>
      </c>
      <c r="N14432" s="2" t="str">
        <f t="shared" si="676"/>
        <v/>
      </c>
      <c r="O14432" s="2" t="str">
        <f t="shared" si="677"/>
        <v/>
      </c>
    </row>
    <row r="14433" spans="1:15" x14ac:dyDescent="0.25">
      <c r="A14433">
        <v>14432</v>
      </c>
      <c r="B14433">
        <v>2</v>
      </c>
      <c r="C14433" s="1">
        <v>28388</v>
      </c>
      <c r="D14433">
        <v>1650</v>
      </c>
      <c r="E14433">
        <v>0</v>
      </c>
      <c r="F14433" t="s">
        <v>29</v>
      </c>
      <c r="G14433" s="1">
        <v>38959</v>
      </c>
      <c r="H14433">
        <v>2</v>
      </c>
      <c r="J14433">
        <v>10</v>
      </c>
      <c r="K14433">
        <v>16807</v>
      </c>
      <c r="L14433" s="1">
        <v>366</v>
      </c>
      <c r="M14433" s="2">
        <f t="shared" si="675"/>
        <v>28.944444444444443</v>
      </c>
      <c r="N14433" s="2" t="str">
        <f t="shared" si="676"/>
        <v/>
      </c>
      <c r="O14433" s="2" t="str">
        <f t="shared" si="677"/>
        <v/>
      </c>
    </row>
    <row r="14434" spans="1:15" x14ac:dyDescent="0.25">
      <c r="A14434">
        <v>14433</v>
      </c>
      <c r="B14434">
        <v>2</v>
      </c>
      <c r="C14434" s="1">
        <v>29305</v>
      </c>
      <c r="D14434">
        <v>0</v>
      </c>
      <c r="E14434">
        <v>0</v>
      </c>
      <c r="F14434" t="s">
        <v>20</v>
      </c>
      <c r="G14434" s="1">
        <v>38959</v>
      </c>
      <c r="H14434">
        <v>2</v>
      </c>
      <c r="J14434">
        <v>10</v>
      </c>
      <c r="K14434">
        <v>10207</v>
      </c>
      <c r="L14434" s="1">
        <v>366</v>
      </c>
      <c r="M14434" s="2">
        <f t="shared" si="675"/>
        <v>26.430555555555557</v>
      </c>
      <c r="N14434" s="2" t="str">
        <f t="shared" si="676"/>
        <v/>
      </c>
      <c r="O14434" s="2" t="str">
        <f t="shared" si="677"/>
        <v/>
      </c>
    </row>
    <row r="14435" spans="1:15" x14ac:dyDescent="0.25">
      <c r="A14435">
        <v>14434</v>
      </c>
      <c r="B14435">
        <v>4</v>
      </c>
      <c r="C14435" s="1">
        <v>28676</v>
      </c>
      <c r="D14435">
        <v>0</v>
      </c>
      <c r="E14435">
        <v>0</v>
      </c>
      <c r="F14435" t="s">
        <v>26</v>
      </c>
      <c r="G14435" s="1">
        <v>38960</v>
      </c>
      <c r="H14435">
        <v>2</v>
      </c>
      <c r="J14435">
        <v>10</v>
      </c>
      <c r="K14435">
        <v>18707</v>
      </c>
      <c r="L14435" s="1">
        <v>366</v>
      </c>
      <c r="M14435" s="2">
        <f t="shared" si="675"/>
        <v>28.152777777777779</v>
      </c>
      <c r="N14435" s="2" t="str">
        <f t="shared" si="676"/>
        <v/>
      </c>
      <c r="O14435" s="2" t="str">
        <f t="shared" si="677"/>
        <v/>
      </c>
    </row>
    <row r="14436" spans="1:15" x14ac:dyDescent="0.25">
      <c r="A14436">
        <v>14435</v>
      </c>
      <c r="B14436">
        <v>4</v>
      </c>
      <c r="C14436" s="1">
        <v>27692</v>
      </c>
      <c r="D14436">
        <v>2088</v>
      </c>
      <c r="E14436">
        <v>0</v>
      </c>
      <c r="F14436" t="s">
        <v>20</v>
      </c>
      <c r="G14436" s="1">
        <v>38960</v>
      </c>
      <c r="H14436">
        <v>2</v>
      </c>
      <c r="J14436">
        <v>10</v>
      </c>
      <c r="K14436">
        <v>10107</v>
      </c>
      <c r="L14436" s="1">
        <v>366</v>
      </c>
      <c r="M14436" s="2">
        <f t="shared" si="675"/>
        <v>30.847222222222221</v>
      </c>
      <c r="N14436" s="2" t="str">
        <f t="shared" si="676"/>
        <v/>
      </c>
      <c r="O14436" s="2" t="str">
        <f t="shared" si="677"/>
        <v/>
      </c>
    </row>
    <row r="14437" spans="1:15" x14ac:dyDescent="0.25">
      <c r="A14437">
        <v>14436</v>
      </c>
      <c r="B14437">
        <v>4</v>
      </c>
      <c r="C14437" s="1">
        <v>30863</v>
      </c>
      <c r="D14437">
        <v>1426</v>
      </c>
      <c r="E14437">
        <v>0</v>
      </c>
      <c r="F14437" t="s">
        <v>20</v>
      </c>
      <c r="G14437" s="1">
        <v>38961</v>
      </c>
      <c r="H14437">
        <v>2</v>
      </c>
      <c r="J14437">
        <v>10</v>
      </c>
      <c r="K14437">
        <v>15707</v>
      </c>
      <c r="L14437" s="1">
        <v>366</v>
      </c>
      <c r="M14437" s="2">
        <f t="shared" si="675"/>
        <v>22.169444444444444</v>
      </c>
      <c r="N14437" s="2" t="str">
        <f t="shared" si="676"/>
        <v/>
      </c>
      <c r="O14437" s="2" t="str">
        <f t="shared" si="677"/>
        <v/>
      </c>
    </row>
    <row r="14438" spans="1:15" x14ac:dyDescent="0.25">
      <c r="A14438">
        <v>14437</v>
      </c>
      <c r="B14438">
        <v>3</v>
      </c>
      <c r="C14438" s="1">
        <v>29980</v>
      </c>
      <c r="D14438">
        <v>0</v>
      </c>
      <c r="E14438">
        <v>0</v>
      </c>
      <c r="F14438" t="s">
        <v>14</v>
      </c>
      <c r="G14438" s="1">
        <v>38961</v>
      </c>
      <c r="H14438">
        <v>2</v>
      </c>
      <c r="J14438">
        <v>10</v>
      </c>
      <c r="K14438">
        <v>10107</v>
      </c>
      <c r="L14438" s="1">
        <v>366</v>
      </c>
      <c r="M14438" s="2">
        <f t="shared" si="675"/>
        <v>24.588888888888889</v>
      </c>
      <c r="N14438" s="2" t="str">
        <f t="shared" si="676"/>
        <v/>
      </c>
      <c r="O14438" s="2" t="str">
        <f t="shared" si="677"/>
        <v/>
      </c>
    </row>
    <row r="14439" spans="1:15" x14ac:dyDescent="0.25">
      <c r="A14439">
        <v>14438</v>
      </c>
      <c r="B14439">
        <v>2</v>
      </c>
      <c r="C14439" s="1">
        <v>22513</v>
      </c>
      <c r="D14439">
        <v>2500</v>
      </c>
      <c r="E14439">
        <v>0</v>
      </c>
      <c r="F14439" t="s">
        <v>26</v>
      </c>
      <c r="G14439" s="1">
        <v>38964</v>
      </c>
      <c r="H14439">
        <v>0</v>
      </c>
      <c r="J14439">
        <v>23</v>
      </c>
      <c r="K14439">
        <v>88883</v>
      </c>
      <c r="L14439" s="1">
        <v>366</v>
      </c>
      <c r="M14439" s="2">
        <f t="shared" si="675"/>
        <v>45.038888888888891</v>
      </c>
      <c r="N14439" s="2" t="str">
        <f t="shared" si="676"/>
        <v/>
      </c>
      <c r="O14439" s="2" t="str">
        <f t="shared" si="677"/>
        <v/>
      </c>
    </row>
    <row r="14440" spans="1:15" x14ac:dyDescent="0.25">
      <c r="A14440">
        <v>14439</v>
      </c>
      <c r="B14440">
        <v>3</v>
      </c>
      <c r="C14440" s="1">
        <v>15232</v>
      </c>
      <c r="D14440">
        <v>2459</v>
      </c>
      <c r="E14440">
        <v>0</v>
      </c>
      <c r="F14440" t="s">
        <v>22</v>
      </c>
      <c r="G14440" s="1">
        <v>38964</v>
      </c>
      <c r="H14440">
        <v>0</v>
      </c>
      <c r="J14440">
        <v>23</v>
      </c>
      <c r="K14440">
        <v>88883</v>
      </c>
      <c r="L14440" s="1">
        <v>366</v>
      </c>
      <c r="M14440" s="2">
        <f t="shared" si="675"/>
        <v>64.974999999999994</v>
      </c>
      <c r="N14440" s="2" t="str">
        <f t="shared" si="676"/>
        <v/>
      </c>
      <c r="O14440" s="2" t="str">
        <f t="shared" si="677"/>
        <v/>
      </c>
    </row>
    <row r="14441" spans="1:15" x14ac:dyDescent="0.25">
      <c r="A14441">
        <v>14440</v>
      </c>
      <c r="B14441">
        <v>4</v>
      </c>
      <c r="C14441" s="1">
        <v>28555</v>
      </c>
      <c r="D14441">
        <v>0</v>
      </c>
      <c r="E14441">
        <v>0</v>
      </c>
      <c r="F14441" t="s">
        <v>26</v>
      </c>
      <c r="G14441" s="1">
        <v>38964</v>
      </c>
      <c r="H14441">
        <v>0</v>
      </c>
      <c r="J14441">
        <v>10</v>
      </c>
      <c r="K14441">
        <v>13507</v>
      </c>
      <c r="L14441" s="1">
        <v>366</v>
      </c>
      <c r="M14441" s="2">
        <f t="shared" si="675"/>
        <v>28.494444444444444</v>
      </c>
      <c r="N14441" s="2" t="str">
        <f t="shared" si="676"/>
        <v/>
      </c>
      <c r="O14441" s="2" t="str">
        <f t="shared" si="677"/>
        <v/>
      </c>
    </row>
    <row r="14442" spans="1:15" x14ac:dyDescent="0.25">
      <c r="A14442">
        <v>14441</v>
      </c>
      <c r="B14442">
        <v>3</v>
      </c>
      <c r="C14442" s="1">
        <v>25312</v>
      </c>
      <c r="D14442">
        <v>2349</v>
      </c>
      <c r="E14442">
        <v>0</v>
      </c>
      <c r="F14442" t="s">
        <v>14</v>
      </c>
      <c r="G14442" s="1">
        <v>38965</v>
      </c>
      <c r="H14442">
        <v>0</v>
      </c>
      <c r="J14442">
        <v>23</v>
      </c>
      <c r="K14442">
        <v>88883</v>
      </c>
      <c r="L14442" s="1">
        <v>366</v>
      </c>
      <c r="M14442" s="2">
        <f t="shared" si="675"/>
        <v>37.37777777777778</v>
      </c>
      <c r="N14442" s="2" t="str">
        <f t="shared" si="676"/>
        <v/>
      </c>
      <c r="O14442" s="2" t="str">
        <f t="shared" si="677"/>
        <v/>
      </c>
    </row>
    <row r="14443" spans="1:15" x14ac:dyDescent="0.25">
      <c r="A14443">
        <v>14442</v>
      </c>
      <c r="B14443">
        <v>4</v>
      </c>
      <c r="C14443" s="1">
        <v>37571</v>
      </c>
      <c r="D14443">
        <v>0</v>
      </c>
      <c r="E14443">
        <v>0</v>
      </c>
      <c r="F14443" t="s">
        <v>20</v>
      </c>
      <c r="G14443" s="1">
        <v>38965</v>
      </c>
      <c r="H14443">
        <v>2</v>
      </c>
      <c r="J14443">
        <v>21</v>
      </c>
      <c r="K14443">
        <v>10107</v>
      </c>
      <c r="L14443" s="1">
        <v>366</v>
      </c>
      <c r="M14443" s="2">
        <f t="shared" si="675"/>
        <v>3.8166666666666669</v>
      </c>
      <c r="N14443" s="2" t="str">
        <f t="shared" si="676"/>
        <v/>
      </c>
      <c r="O14443" s="2" t="str">
        <f t="shared" si="677"/>
        <v/>
      </c>
    </row>
    <row r="14444" spans="1:15" x14ac:dyDescent="0.25">
      <c r="A14444">
        <v>14443</v>
      </c>
      <c r="B14444">
        <v>2</v>
      </c>
      <c r="C14444" s="1">
        <v>22394</v>
      </c>
      <c r="D14444">
        <v>2184</v>
      </c>
      <c r="E14444">
        <v>0</v>
      </c>
      <c r="F14444" t="s">
        <v>26</v>
      </c>
      <c r="G14444" s="1">
        <v>38967</v>
      </c>
      <c r="H14444">
        <v>0</v>
      </c>
      <c r="J14444">
        <v>23</v>
      </c>
      <c r="K14444">
        <v>88883</v>
      </c>
      <c r="L14444" s="1">
        <v>366</v>
      </c>
      <c r="M14444" s="2">
        <f t="shared" si="675"/>
        <v>45.37222222222222</v>
      </c>
      <c r="N14444" s="2" t="str">
        <f t="shared" si="676"/>
        <v/>
      </c>
      <c r="O14444" s="2" t="str">
        <f t="shared" si="677"/>
        <v/>
      </c>
    </row>
    <row r="14445" spans="1:15" x14ac:dyDescent="0.25">
      <c r="A14445">
        <v>14444</v>
      </c>
      <c r="B14445">
        <v>3</v>
      </c>
      <c r="C14445" s="1">
        <v>19483</v>
      </c>
      <c r="D14445">
        <v>0</v>
      </c>
      <c r="E14445">
        <v>0</v>
      </c>
      <c r="F14445" t="s">
        <v>14</v>
      </c>
      <c r="G14445" s="1">
        <v>38967</v>
      </c>
      <c r="H14445">
        <v>2</v>
      </c>
      <c r="J14445">
        <v>10</v>
      </c>
      <c r="K14445">
        <v>17807</v>
      </c>
      <c r="L14445" s="1">
        <v>366</v>
      </c>
      <c r="M14445" s="2">
        <f t="shared" si="675"/>
        <v>53.341666666666669</v>
      </c>
      <c r="N14445" s="2" t="str">
        <f t="shared" si="676"/>
        <v/>
      </c>
      <c r="O14445" s="2" t="str">
        <f t="shared" si="677"/>
        <v/>
      </c>
    </row>
    <row r="14446" spans="1:15" x14ac:dyDescent="0.25">
      <c r="A14446">
        <v>14445</v>
      </c>
      <c r="B14446">
        <v>2</v>
      </c>
      <c r="C14446" s="1">
        <v>25751</v>
      </c>
      <c r="D14446">
        <v>1300</v>
      </c>
      <c r="E14446">
        <v>0</v>
      </c>
      <c r="F14446" t="s">
        <v>26</v>
      </c>
      <c r="G14446" s="1">
        <v>38968</v>
      </c>
      <c r="H14446">
        <v>0</v>
      </c>
      <c r="J14446">
        <v>21</v>
      </c>
      <c r="K14446">
        <v>88881</v>
      </c>
      <c r="L14446" s="1">
        <v>366</v>
      </c>
      <c r="M14446" s="2">
        <f t="shared" si="675"/>
        <v>36.18333333333333</v>
      </c>
      <c r="N14446" s="2" t="str">
        <f t="shared" si="676"/>
        <v/>
      </c>
      <c r="O14446" s="2" t="str">
        <f t="shared" si="677"/>
        <v/>
      </c>
    </row>
    <row r="14447" spans="1:15" x14ac:dyDescent="0.25">
      <c r="A14447">
        <v>14446</v>
      </c>
      <c r="B14447">
        <v>3</v>
      </c>
      <c r="C14447" s="1">
        <v>27092</v>
      </c>
      <c r="D14447">
        <v>1425</v>
      </c>
      <c r="E14447">
        <v>2</v>
      </c>
      <c r="F14447" t="s">
        <v>14</v>
      </c>
      <c r="G14447" s="1">
        <v>38968</v>
      </c>
      <c r="H14447">
        <v>0</v>
      </c>
      <c r="J14447">
        <v>23</v>
      </c>
      <c r="K14447">
        <v>88883</v>
      </c>
      <c r="L14447" s="1">
        <v>366</v>
      </c>
      <c r="M14447" s="2">
        <f t="shared" si="675"/>
        <v>32.511111111111113</v>
      </c>
      <c r="N14447" s="2" t="str">
        <f t="shared" si="676"/>
        <v/>
      </c>
      <c r="O14447" s="2" t="str">
        <f t="shared" si="677"/>
        <v/>
      </c>
    </row>
    <row r="14448" spans="1:15" x14ac:dyDescent="0.25">
      <c r="A14448">
        <v>14447</v>
      </c>
      <c r="B14448">
        <v>4</v>
      </c>
      <c r="C14448" s="1">
        <v>29650</v>
      </c>
      <c r="D14448">
        <v>0</v>
      </c>
      <c r="E14448">
        <v>0</v>
      </c>
      <c r="F14448" t="s">
        <v>26</v>
      </c>
      <c r="G14448" s="1">
        <v>38968</v>
      </c>
      <c r="H14448">
        <v>2</v>
      </c>
      <c r="J14448">
        <v>10</v>
      </c>
      <c r="K14448">
        <v>15707</v>
      </c>
      <c r="L14448" s="1">
        <v>366</v>
      </c>
      <c r="M14448" s="2">
        <f t="shared" si="675"/>
        <v>25.508333333333333</v>
      </c>
      <c r="N14448" s="2" t="str">
        <f t="shared" si="676"/>
        <v/>
      </c>
      <c r="O14448" s="2" t="str">
        <f t="shared" si="677"/>
        <v/>
      </c>
    </row>
    <row r="14449" spans="1:15" x14ac:dyDescent="0.25">
      <c r="A14449">
        <v>14448</v>
      </c>
      <c r="B14449">
        <v>4</v>
      </c>
      <c r="C14449" s="1">
        <v>30524</v>
      </c>
      <c r="D14449">
        <v>0</v>
      </c>
      <c r="E14449">
        <v>0</v>
      </c>
      <c r="F14449" t="s">
        <v>20</v>
      </c>
      <c r="G14449" s="1">
        <v>38968</v>
      </c>
      <c r="H14449">
        <v>2</v>
      </c>
      <c r="J14449">
        <v>10</v>
      </c>
      <c r="K14449">
        <v>13507</v>
      </c>
      <c r="L14449" s="1">
        <v>366</v>
      </c>
      <c r="M14449" s="2">
        <f t="shared" si="675"/>
        <v>23.113888888888887</v>
      </c>
      <c r="N14449" s="2" t="str">
        <f t="shared" si="676"/>
        <v/>
      </c>
      <c r="O14449" s="2" t="str">
        <f t="shared" si="677"/>
        <v/>
      </c>
    </row>
    <row r="14450" spans="1:15" x14ac:dyDescent="0.25">
      <c r="A14450">
        <v>14449</v>
      </c>
      <c r="B14450">
        <v>2</v>
      </c>
      <c r="C14450" s="1">
        <v>25783</v>
      </c>
      <c r="D14450">
        <v>0</v>
      </c>
      <c r="E14450">
        <v>1</v>
      </c>
      <c r="F14450" t="s">
        <v>14</v>
      </c>
      <c r="G14450" s="1">
        <v>38968</v>
      </c>
      <c r="H14450">
        <v>2</v>
      </c>
      <c r="J14450">
        <v>10</v>
      </c>
      <c r="K14450">
        <v>14607</v>
      </c>
      <c r="L14450" s="1">
        <v>366</v>
      </c>
      <c r="M14450" s="2">
        <f t="shared" si="675"/>
        <v>36.097222222222221</v>
      </c>
      <c r="N14450" s="2" t="str">
        <f t="shared" si="676"/>
        <v/>
      </c>
      <c r="O14450" s="2" t="str">
        <f t="shared" si="677"/>
        <v/>
      </c>
    </row>
    <row r="14451" spans="1:15" x14ac:dyDescent="0.25">
      <c r="A14451">
        <v>14450</v>
      </c>
      <c r="B14451">
        <v>3</v>
      </c>
      <c r="C14451" s="1">
        <v>28966</v>
      </c>
      <c r="D14451">
        <v>0</v>
      </c>
      <c r="E14451">
        <v>1</v>
      </c>
      <c r="F14451" t="s">
        <v>14</v>
      </c>
      <c r="G14451" s="1">
        <v>38968</v>
      </c>
      <c r="H14451">
        <v>2</v>
      </c>
      <c r="J14451">
        <v>10</v>
      </c>
      <c r="K14451">
        <v>16707</v>
      </c>
      <c r="L14451" s="1">
        <v>366</v>
      </c>
      <c r="M14451" s="2">
        <f t="shared" si="675"/>
        <v>27.380555555555556</v>
      </c>
      <c r="N14451" s="2" t="str">
        <f t="shared" si="676"/>
        <v/>
      </c>
      <c r="O14451" s="2" t="str">
        <f t="shared" si="677"/>
        <v/>
      </c>
    </row>
    <row r="14452" spans="1:15" x14ac:dyDescent="0.25">
      <c r="A14452">
        <v>14451</v>
      </c>
      <c r="B14452">
        <v>3</v>
      </c>
      <c r="C14452" s="1">
        <v>30011</v>
      </c>
      <c r="D14452">
        <v>1064</v>
      </c>
      <c r="E14452">
        <v>0</v>
      </c>
      <c r="F14452" t="s">
        <v>26</v>
      </c>
      <c r="G14452" s="1">
        <v>38971</v>
      </c>
      <c r="H14452">
        <v>0</v>
      </c>
      <c r="J14452">
        <v>21</v>
      </c>
      <c r="K14452">
        <v>88881</v>
      </c>
      <c r="L14452" s="1">
        <v>366</v>
      </c>
      <c r="M14452" s="2">
        <f t="shared" si="675"/>
        <v>24.527777777777779</v>
      </c>
      <c r="N14452" s="2" t="str">
        <f t="shared" si="676"/>
        <v/>
      </c>
      <c r="O14452" s="2" t="str">
        <f t="shared" si="677"/>
        <v/>
      </c>
    </row>
    <row r="14453" spans="1:15" x14ac:dyDescent="0.25">
      <c r="A14453">
        <v>14452</v>
      </c>
      <c r="B14453">
        <v>4</v>
      </c>
      <c r="C14453" s="1">
        <v>29997</v>
      </c>
      <c r="D14453">
        <v>0</v>
      </c>
      <c r="E14453">
        <v>0</v>
      </c>
      <c r="F14453" t="s">
        <v>26</v>
      </c>
      <c r="G14453" s="1">
        <v>38971</v>
      </c>
      <c r="H14453">
        <v>2</v>
      </c>
      <c r="J14453">
        <v>10</v>
      </c>
      <c r="K14453">
        <v>13807</v>
      </c>
      <c r="L14453" s="1">
        <v>366</v>
      </c>
      <c r="M14453" s="2">
        <f t="shared" si="675"/>
        <v>24.572222222222223</v>
      </c>
      <c r="N14453" s="2" t="str">
        <f t="shared" si="676"/>
        <v/>
      </c>
      <c r="O14453" s="2" t="str">
        <f t="shared" si="677"/>
        <v/>
      </c>
    </row>
    <row r="14454" spans="1:15" x14ac:dyDescent="0.25">
      <c r="A14454">
        <v>14453</v>
      </c>
      <c r="B14454">
        <v>2</v>
      </c>
      <c r="C14454" s="1">
        <v>20125</v>
      </c>
      <c r="D14454">
        <v>3312</v>
      </c>
      <c r="E14454">
        <v>1</v>
      </c>
      <c r="F14454" t="s">
        <v>14</v>
      </c>
      <c r="G14454" s="1">
        <v>38972</v>
      </c>
      <c r="H14454">
        <v>0</v>
      </c>
      <c r="J14454">
        <v>25</v>
      </c>
      <c r="K14454">
        <v>88882</v>
      </c>
      <c r="L14454" s="1">
        <v>366</v>
      </c>
      <c r="M14454" s="2">
        <f t="shared" si="675"/>
        <v>51.602777777777774</v>
      </c>
      <c r="N14454" s="2" t="str">
        <f t="shared" si="676"/>
        <v/>
      </c>
      <c r="O14454" s="2" t="str">
        <f t="shared" si="677"/>
        <v/>
      </c>
    </row>
    <row r="14455" spans="1:15" x14ac:dyDescent="0.25">
      <c r="A14455">
        <v>14454</v>
      </c>
      <c r="B14455">
        <v>2</v>
      </c>
      <c r="C14455" s="1">
        <v>29722</v>
      </c>
      <c r="D14455">
        <v>0</v>
      </c>
      <c r="E14455">
        <v>0</v>
      </c>
      <c r="F14455" t="s">
        <v>20</v>
      </c>
      <c r="G14455" s="1">
        <v>38972</v>
      </c>
      <c r="H14455">
        <v>2</v>
      </c>
      <c r="J14455">
        <v>10</v>
      </c>
      <c r="K14455">
        <v>16707</v>
      </c>
      <c r="L14455" s="1">
        <v>366</v>
      </c>
      <c r="M14455" s="2">
        <f t="shared" si="675"/>
        <v>25.322222222222223</v>
      </c>
      <c r="N14455" s="2" t="str">
        <f t="shared" si="676"/>
        <v/>
      </c>
      <c r="O14455" s="2" t="str">
        <f t="shared" si="677"/>
        <v/>
      </c>
    </row>
    <row r="14456" spans="1:15" x14ac:dyDescent="0.25">
      <c r="A14456">
        <v>14455</v>
      </c>
      <c r="B14456">
        <v>2</v>
      </c>
      <c r="C14456" s="1">
        <v>26867</v>
      </c>
      <c r="D14456">
        <v>0</v>
      </c>
      <c r="E14456">
        <v>2</v>
      </c>
      <c r="F14456" t="s">
        <v>14</v>
      </c>
      <c r="G14456" s="1">
        <v>38972</v>
      </c>
      <c r="H14456">
        <v>2</v>
      </c>
      <c r="J14456">
        <v>10</v>
      </c>
      <c r="K14456">
        <v>10807</v>
      </c>
      <c r="L14456" s="1">
        <v>366</v>
      </c>
      <c r="M14456" s="2">
        <f t="shared" si="675"/>
        <v>33.138888888888886</v>
      </c>
      <c r="N14456" s="2" t="str">
        <f t="shared" si="676"/>
        <v/>
      </c>
      <c r="O14456" s="2" t="str">
        <f t="shared" si="677"/>
        <v/>
      </c>
    </row>
    <row r="14457" spans="1:15" x14ac:dyDescent="0.25">
      <c r="A14457">
        <v>14456</v>
      </c>
      <c r="B14457">
        <v>2</v>
      </c>
      <c r="C14457" s="1">
        <v>32541</v>
      </c>
      <c r="D14457">
        <v>0</v>
      </c>
      <c r="E14457">
        <v>0</v>
      </c>
      <c r="F14457" t="s">
        <v>20</v>
      </c>
      <c r="G14457" s="1">
        <v>38972</v>
      </c>
      <c r="H14457">
        <v>2</v>
      </c>
      <c r="J14457">
        <v>21</v>
      </c>
      <c r="K14457">
        <v>10907</v>
      </c>
      <c r="L14457" s="1">
        <v>366</v>
      </c>
      <c r="M14457" s="2">
        <f t="shared" si="675"/>
        <v>17.611111111111111</v>
      </c>
      <c r="N14457" s="2" t="str">
        <f t="shared" si="676"/>
        <v/>
      </c>
      <c r="O14457" s="2" t="str">
        <f t="shared" si="677"/>
        <v/>
      </c>
    </row>
    <row r="14458" spans="1:15" x14ac:dyDescent="0.25">
      <c r="A14458">
        <v>14457</v>
      </c>
      <c r="B14458">
        <v>4</v>
      </c>
      <c r="C14458" s="1">
        <v>28398</v>
      </c>
      <c r="D14458">
        <v>0</v>
      </c>
      <c r="E14458">
        <v>0</v>
      </c>
      <c r="F14458" t="s">
        <v>20</v>
      </c>
      <c r="G14458" s="1">
        <v>38973</v>
      </c>
      <c r="H14458">
        <v>2</v>
      </c>
      <c r="J14458">
        <v>10</v>
      </c>
      <c r="K14458">
        <v>16807</v>
      </c>
      <c r="L14458" s="1">
        <v>366</v>
      </c>
      <c r="M14458" s="2">
        <f t="shared" si="675"/>
        <v>28.952777777777779</v>
      </c>
      <c r="N14458" s="2" t="str">
        <f t="shared" si="676"/>
        <v/>
      </c>
      <c r="O14458" s="2" t="str">
        <f t="shared" si="677"/>
        <v/>
      </c>
    </row>
    <row r="14459" spans="1:15" x14ac:dyDescent="0.25">
      <c r="A14459">
        <v>14458</v>
      </c>
      <c r="B14459">
        <v>4</v>
      </c>
      <c r="C14459" s="1">
        <v>30092</v>
      </c>
      <c r="D14459">
        <v>0</v>
      </c>
      <c r="E14459">
        <v>0</v>
      </c>
      <c r="F14459" t="s">
        <v>20</v>
      </c>
      <c r="G14459" s="1">
        <v>38973</v>
      </c>
      <c r="H14459">
        <v>2</v>
      </c>
      <c r="J14459">
        <v>10</v>
      </c>
      <c r="K14459">
        <v>10907</v>
      </c>
      <c r="L14459" s="1">
        <v>366</v>
      </c>
      <c r="M14459" s="2">
        <f t="shared" si="675"/>
        <v>24.31111111111111</v>
      </c>
      <c r="N14459" s="2" t="str">
        <f t="shared" si="676"/>
        <v/>
      </c>
      <c r="O14459" s="2" t="str">
        <f t="shared" si="677"/>
        <v/>
      </c>
    </row>
    <row r="14460" spans="1:15" x14ac:dyDescent="0.25">
      <c r="A14460">
        <v>14459</v>
      </c>
      <c r="B14460">
        <v>2</v>
      </c>
      <c r="C14460" s="1">
        <v>28902</v>
      </c>
      <c r="D14460">
        <v>0</v>
      </c>
      <c r="E14460">
        <v>0</v>
      </c>
      <c r="F14460" t="s">
        <v>26</v>
      </c>
      <c r="G14460" s="1">
        <v>38974</v>
      </c>
      <c r="H14460">
        <v>2</v>
      </c>
      <c r="J14460">
        <v>10</v>
      </c>
      <c r="K14460">
        <v>10107</v>
      </c>
      <c r="L14460" s="1">
        <v>366</v>
      </c>
      <c r="M14460" s="2">
        <f t="shared" si="675"/>
        <v>27.577777777777779</v>
      </c>
      <c r="N14460" s="2" t="str">
        <f t="shared" si="676"/>
        <v/>
      </c>
      <c r="O14460" s="2" t="str">
        <f t="shared" si="677"/>
        <v/>
      </c>
    </row>
    <row r="14461" spans="1:15" x14ac:dyDescent="0.25">
      <c r="A14461">
        <v>14460</v>
      </c>
      <c r="B14461">
        <v>2</v>
      </c>
      <c r="C14461" s="1">
        <v>38509</v>
      </c>
      <c r="D14461">
        <v>0</v>
      </c>
      <c r="E14461">
        <v>0</v>
      </c>
      <c r="F14461" t="s">
        <v>20</v>
      </c>
      <c r="G14461" s="1">
        <v>38975</v>
      </c>
      <c r="H14461">
        <v>2</v>
      </c>
      <c r="J14461">
        <v>21</v>
      </c>
      <c r="K14461">
        <v>10107</v>
      </c>
      <c r="L14461" s="1">
        <v>366</v>
      </c>
      <c r="M14461" s="2">
        <f t="shared" si="675"/>
        <v>1.2749999999999999</v>
      </c>
      <c r="N14461" s="2" t="str">
        <f t="shared" si="676"/>
        <v/>
      </c>
      <c r="O14461" s="2" t="str">
        <f t="shared" si="677"/>
        <v/>
      </c>
    </row>
    <row r="14462" spans="1:15" x14ac:dyDescent="0.25">
      <c r="A14462">
        <v>14461</v>
      </c>
      <c r="B14462">
        <v>3</v>
      </c>
      <c r="C14462" s="1">
        <v>24216</v>
      </c>
      <c r="D14462">
        <v>0</v>
      </c>
      <c r="E14462">
        <v>2</v>
      </c>
      <c r="F14462" t="s">
        <v>14</v>
      </c>
      <c r="G14462" s="1">
        <v>38978</v>
      </c>
      <c r="H14462">
        <v>0</v>
      </c>
      <c r="J14462">
        <v>10</v>
      </c>
      <c r="K14462">
        <v>10107</v>
      </c>
      <c r="L14462" s="1">
        <v>366</v>
      </c>
      <c r="M14462" s="2">
        <f t="shared" si="675"/>
        <v>40.413888888888891</v>
      </c>
      <c r="N14462" s="2" t="str">
        <f t="shared" si="676"/>
        <v/>
      </c>
      <c r="O14462" s="2" t="str">
        <f t="shared" si="677"/>
        <v/>
      </c>
    </row>
    <row r="14463" spans="1:15" x14ac:dyDescent="0.25">
      <c r="A14463">
        <v>14462</v>
      </c>
      <c r="B14463">
        <v>4</v>
      </c>
      <c r="C14463" s="1">
        <v>29345</v>
      </c>
      <c r="D14463">
        <v>0</v>
      </c>
      <c r="E14463">
        <v>0</v>
      </c>
      <c r="F14463" t="s">
        <v>20</v>
      </c>
      <c r="G14463" s="1">
        <v>38979</v>
      </c>
      <c r="H14463">
        <v>2</v>
      </c>
      <c r="J14463">
        <v>10</v>
      </c>
      <c r="K14463">
        <v>13607</v>
      </c>
      <c r="L14463" s="1">
        <v>366</v>
      </c>
      <c r="M14463" s="2">
        <f t="shared" si="675"/>
        <v>26.375</v>
      </c>
      <c r="N14463" s="2" t="str">
        <f t="shared" si="676"/>
        <v/>
      </c>
      <c r="O14463" s="2" t="str">
        <f t="shared" si="677"/>
        <v/>
      </c>
    </row>
    <row r="14464" spans="1:15" x14ac:dyDescent="0.25">
      <c r="A14464">
        <v>14463</v>
      </c>
      <c r="B14464">
        <v>3</v>
      </c>
      <c r="C14464" s="1">
        <v>25150</v>
      </c>
      <c r="D14464">
        <v>2982</v>
      </c>
      <c r="E14464">
        <v>0</v>
      </c>
      <c r="F14464" t="s">
        <v>18</v>
      </c>
      <c r="G14464" s="1">
        <v>38980</v>
      </c>
      <c r="H14464">
        <v>0</v>
      </c>
      <c r="J14464">
        <v>25</v>
      </c>
      <c r="K14464">
        <v>88882</v>
      </c>
      <c r="L14464" s="1">
        <v>366</v>
      </c>
      <c r="M14464" s="2">
        <f t="shared" si="675"/>
        <v>37.866666666666667</v>
      </c>
      <c r="N14464" s="2" t="str">
        <f t="shared" si="676"/>
        <v/>
      </c>
      <c r="O14464" s="2" t="str">
        <f t="shared" si="677"/>
        <v/>
      </c>
    </row>
    <row r="14465" spans="1:15" x14ac:dyDescent="0.25">
      <c r="A14465">
        <v>14464</v>
      </c>
      <c r="B14465">
        <v>2</v>
      </c>
      <c r="C14465" s="1">
        <v>24124</v>
      </c>
      <c r="D14465">
        <v>0</v>
      </c>
      <c r="E14465">
        <v>3</v>
      </c>
      <c r="F14465" t="s">
        <v>26</v>
      </c>
      <c r="G14465" s="1">
        <v>38980</v>
      </c>
      <c r="H14465">
        <v>2</v>
      </c>
      <c r="J14465">
        <v>10</v>
      </c>
      <c r="K14465">
        <v>17499</v>
      </c>
      <c r="L14465" s="1">
        <v>366</v>
      </c>
      <c r="M14465" s="2">
        <f t="shared" si="675"/>
        <v>40.674999999999997</v>
      </c>
      <c r="N14465" s="2" t="str">
        <f t="shared" si="676"/>
        <v/>
      </c>
      <c r="O14465" s="2" t="str">
        <f t="shared" si="677"/>
        <v/>
      </c>
    </row>
    <row r="14466" spans="1:15" x14ac:dyDescent="0.25">
      <c r="A14466">
        <v>14465</v>
      </c>
      <c r="B14466">
        <v>2</v>
      </c>
      <c r="C14466" s="1">
        <v>24051</v>
      </c>
      <c r="D14466">
        <v>1438</v>
      </c>
      <c r="E14466">
        <v>1</v>
      </c>
      <c r="F14466" t="s">
        <v>14</v>
      </c>
      <c r="G14466" s="1">
        <v>38981</v>
      </c>
      <c r="H14466">
        <v>0</v>
      </c>
      <c r="J14466">
        <v>23</v>
      </c>
      <c r="K14466">
        <v>88883</v>
      </c>
      <c r="L14466" s="1">
        <v>366</v>
      </c>
      <c r="M14466" s="2">
        <f t="shared" si="675"/>
        <v>40.87777777777778</v>
      </c>
      <c r="N14466" s="2" t="str">
        <f t="shared" si="676"/>
        <v/>
      </c>
      <c r="O14466" s="2" t="str">
        <f t="shared" si="677"/>
        <v/>
      </c>
    </row>
    <row r="14467" spans="1:15" x14ac:dyDescent="0.25">
      <c r="A14467">
        <v>14466</v>
      </c>
      <c r="B14467">
        <v>2</v>
      </c>
      <c r="C14467" s="1">
        <v>27737</v>
      </c>
      <c r="D14467">
        <v>0</v>
      </c>
      <c r="E14467">
        <v>1</v>
      </c>
      <c r="F14467" t="s">
        <v>14</v>
      </c>
      <c r="G14467" s="1">
        <v>38981</v>
      </c>
      <c r="H14467">
        <v>2</v>
      </c>
      <c r="J14467">
        <v>10</v>
      </c>
      <c r="K14467">
        <v>10107</v>
      </c>
      <c r="L14467" s="1">
        <v>366</v>
      </c>
      <c r="M14467" s="2">
        <f t="shared" si="675"/>
        <v>30.783333333333335</v>
      </c>
      <c r="N14467" s="2" t="str">
        <f t="shared" si="676"/>
        <v/>
      </c>
      <c r="O14467" s="2" t="str">
        <f t="shared" si="677"/>
        <v/>
      </c>
    </row>
    <row r="14468" spans="1:15" x14ac:dyDescent="0.25">
      <c r="A14468">
        <v>14467</v>
      </c>
      <c r="B14468">
        <v>4</v>
      </c>
      <c r="C14468" s="1">
        <v>35842</v>
      </c>
      <c r="D14468">
        <v>0</v>
      </c>
      <c r="E14468">
        <v>0</v>
      </c>
      <c r="F14468" t="s">
        <v>20</v>
      </c>
      <c r="G14468" s="1">
        <v>38981</v>
      </c>
      <c r="H14468">
        <v>2</v>
      </c>
      <c r="J14468">
        <v>21</v>
      </c>
      <c r="K14468">
        <v>10107</v>
      </c>
      <c r="L14468" s="1">
        <v>366</v>
      </c>
      <c r="M14468" s="2">
        <f t="shared" si="675"/>
        <v>8.5972222222222214</v>
      </c>
      <c r="N14468" s="2" t="str">
        <f t="shared" si="676"/>
        <v/>
      </c>
      <c r="O14468" s="2" t="str">
        <f t="shared" si="677"/>
        <v/>
      </c>
    </row>
    <row r="14469" spans="1:15" x14ac:dyDescent="0.25">
      <c r="A14469">
        <v>14468</v>
      </c>
      <c r="B14469">
        <v>3</v>
      </c>
      <c r="C14469" s="1">
        <v>25897</v>
      </c>
      <c r="D14469">
        <v>1740</v>
      </c>
      <c r="E14469">
        <v>2</v>
      </c>
      <c r="F14469" t="s">
        <v>14</v>
      </c>
      <c r="G14469" s="1">
        <v>38981</v>
      </c>
      <c r="H14469">
        <v>2</v>
      </c>
      <c r="J14469">
        <v>10</v>
      </c>
      <c r="K14469">
        <v>10107</v>
      </c>
      <c r="L14469" s="1">
        <v>366</v>
      </c>
      <c r="M14469" s="2">
        <f t="shared" ref="M14469:M14532" si="678">DAYS360(C14469,G14469,TRUE)/360</f>
        <v>35.822222222222223</v>
      </c>
      <c r="N14469" s="2" t="str">
        <f t="shared" ref="N14469:N14532" si="679">IF(DAYS360(C14469,L14469)/360&gt;0,DAYS360(C14469,L14469)/360,"")</f>
        <v/>
      </c>
      <c r="O14469" s="2" t="str">
        <f t="shared" ref="O14469:O14532" si="680">IF(N14469="","",N14469-M14469)</f>
        <v/>
      </c>
    </row>
    <row r="14470" spans="1:15" x14ac:dyDescent="0.25">
      <c r="A14470">
        <v>14469</v>
      </c>
      <c r="B14470">
        <v>4</v>
      </c>
      <c r="C14470" s="1">
        <v>29286</v>
      </c>
      <c r="D14470">
        <v>1412</v>
      </c>
      <c r="E14470">
        <v>0</v>
      </c>
      <c r="F14470" t="s">
        <v>20</v>
      </c>
      <c r="G14470" s="1">
        <v>38981</v>
      </c>
      <c r="H14470">
        <v>2</v>
      </c>
      <c r="J14470">
        <v>10</v>
      </c>
      <c r="K14470">
        <v>17807</v>
      </c>
      <c r="L14470" s="1">
        <v>366</v>
      </c>
      <c r="M14470" s="2">
        <f t="shared" si="678"/>
        <v>26.541666666666668</v>
      </c>
      <c r="N14470" s="2" t="str">
        <f t="shared" si="679"/>
        <v/>
      </c>
      <c r="O14470" s="2" t="str">
        <f t="shared" si="680"/>
        <v/>
      </c>
    </row>
    <row r="14471" spans="1:15" x14ac:dyDescent="0.25">
      <c r="A14471">
        <v>14470</v>
      </c>
      <c r="B14471">
        <v>2</v>
      </c>
      <c r="C14471" s="1">
        <v>29122</v>
      </c>
      <c r="D14471">
        <v>0</v>
      </c>
      <c r="E14471">
        <v>0</v>
      </c>
      <c r="F14471" t="s">
        <v>20</v>
      </c>
      <c r="G14471" s="1">
        <v>38981</v>
      </c>
      <c r="H14471">
        <v>2</v>
      </c>
      <c r="J14471">
        <v>10</v>
      </c>
      <c r="K14471">
        <v>17807</v>
      </c>
      <c r="L14471" s="1">
        <v>366</v>
      </c>
      <c r="M14471" s="2">
        <f t="shared" si="678"/>
        <v>26.991666666666667</v>
      </c>
      <c r="N14471" s="2" t="str">
        <f t="shared" si="679"/>
        <v/>
      </c>
      <c r="O14471" s="2" t="str">
        <f t="shared" si="680"/>
        <v/>
      </c>
    </row>
    <row r="14472" spans="1:15" x14ac:dyDescent="0.25">
      <c r="A14472">
        <v>14471</v>
      </c>
      <c r="B14472">
        <v>2</v>
      </c>
      <c r="C14472" s="1">
        <v>26146</v>
      </c>
      <c r="D14472">
        <v>0</v>
      </c>
      <c r="E14472">
        <v>0</v>
      </c>
      <c r="F14472" t="s">
        <v>26</v>
      </c>
      <c r="G14472" s="1">
        <v>38981</v>
      </c>
      <c r="H14472">
        <v>2</v>
      </c>
      <c r="J14472">
        <v>10</v>
      </c>
      <c r="K14472">
        <v>10207</v>
      </c>
      <c r="L14472" s="1">
        <v>366</v>
      </c>
      <c r="M14472" s="2">
        <f t="shared" si="678"/>
        <v>35.138888888888886</v>
      </c>
      <c r="N14472" s="2" t="str">
        <f t="shared" si="679"/>
        <v/>
      </c>
      <c r="O14472" s="2" t="str">
        <f t="shared" si="680"/>
        <v/>
      </c>
    </row>
    <row r="14473" spans="1:15" x14ac:dyDescent="0.25">
      <c r="A14473">
        <v>14472</v>
      </c>
      <c r="B14473">
        <v>3</v>
      </c>
      <c r="C14473" s="1">
        <v>16778</v>
      </c>
      <c r="D14473">
        <v>3289</v>
      </c>
      <c r="E14473">
        <v>0</v>
      </c>
      <c r="F14473" t="s">
        <v>14</v>
      </c>
      <c r="G14473" s="1">
        <v>38982</v>
      </c>
      <c r="H14473">
        <v>0</v>
      </c>
      <c r="J14473">
        <v>21</v>
      </c>
      <c r="K14473">
        <v>88882</v>
      </c>
      <c r="L14473" s="1">
        <v>366</v>
      </c>
      <c r="M14473" s="2">
        <f t="shared" si="678"/>
        <v>60.791666666666664</v>
      </c>
      <c r="N14473" s="2" t="str">
        <f t="shared" si="679"/>
        <v/>
      </c>
      <c r="O14473" s="2" t="str">
        <f t="shared" si="680"/>
        <v/>
      </c>
    </row>
    <row r="14474" spans="1:15" x14ac:dyDescent="0.25">
      <c r="A14474">
        <v>14473</v>
      </c>
      <c r="B14474">
        <v>2</v>
      </c>
      <c r="C14474" s="1">
        <v>29816</v>
      </c>
      <c r="D14474">
        <v>0</v>
      </c>
      <c r="E14474">
        <v>0</v>
      </c>
      <c r="F14474" t="s">
        <v>26</v>
      </c>
      <c r="G14474" s="1">
        <v>38982</v>
      </c>
      <c r="H14474">
        <v>2</v>
      </c>
      <c r="J14474">
        <v>10</v>
      </c>
      <c r="K14474">
        <v>10207</v>
      </c>
      <c r="L14474" s="1">
        <v>366</v>
      </c>
      <c r="M14474" s="2">
        <f t="shared" si="678"/>
        <v>25.094444444444445</v>
      </c>
      <c r="N14474" s="2" t="str">
        <f t="shared" si="679"/>
        <v/>
      </c>
      <c r="O14474" s="2" t="str">
        <f t="shared" si="680"/>
        <v/>
      </c>
    </row>
    <row r="14475" spans="1:15" x14ac:dyDescent="0.25">
      <c r="A14475">
        <v>14474</v>
      </c>
      <c r="B14475">
        <v>3</v>
      </c>
      <c r="C14475" s="1">
        <v>27306</v>
      </c>
      <c r="D14475">
        <v>809</v>
      </c>
      <c r="E14475">
        <v>0</v>
      </c>
      <c r="F14475" t="s">
        <v>14</v>
      </c>
      <c r="G14475" s="1">
        <v>38985</v>
      </c>
      <c r="H14475">
        <v>0</v>
      </c>
      <c r="J14475">
        <v>23</v>
      </c>
      <c r="K14475">
        <v>88883</v>
      </c>
      <c r="L14475" s="1">
        <v>366</v>
      </c>
      <c r="M14475" s="2">
        <f t="shared" si="678"/>
        <v>31.975000000000001</v>
      </c>
      <c r="N14475" s="2" t="str">
        <f t="shared" si="679"/>
        <v/>
      </c>
      <c r="O14475" s="2" t="str">
        <f t="shared" si="680"/>
        <v/>
      </c>
    </row>
    <row r="14476" spans="1:15" x14ac:dyDescent="0.25">
      <c r="A14476">
        <v>14475</v>
      </c>
      <c r="B14476">
        <v>2</v>
      </c>
      <c r="C14476" s="1">
        <v>22946</v>
      </c>
      <c r="D14476">
        <v>3416</v>
      </c>
      <c r="E14476">
        <v>0</v>
      </c>
      <c r="F14476" t="s">
        <v>14</v>
      </c>
      <c r="G14476" s="1">
        <v>38985</v>
      </c>
      <c r="H14476">
        <v>0</v>
      </c>
      <c r="J14476">
        <v>21</v>
      </c>
      <c r="K14476">
        <v>88882</v>
      </c>
      <c r="L14476" s="1">
        <v>366</v>
      </c>
      <c r="M14476" s="2">
        <f t="shared" si="678"/>
        <v>43.911111111111111</v>
      </c>
      <c r="N14476" s="2" t="str">
        <f t="shared" si="679"/>
        <v/>
      </c>
      <c r="O14476" s="2" t="str">
        <f t="shared" si="680"/>
        <v/>
      </c>
    </row>
    <row r="14477" spans="1:15" x14ac:dyDescent="0.25">
      <c r="A14477">
        <v>14476</v>
      </c>
      <c r="B14477">
        <v>3</v>
      </c>
      <c r="C14477" s="1">
        <v>15737</v>
      </c>
      <c r="D14477">
        <v>856</v>
      </c>
      <c r="E14477">
        <v>0</v>
      </c>
      <c r="F14477" t="s">
        <v>14</v>
      </c>
      <c r="G14477" s="1">
        <v>38985</v>
      </c>
      <c r="H14477">
        <v>0</v>
      </c>
      <c r="J14477">
        <v>21</v>
      </c>
      <c r="K14477">
        <v>88882</v>
      </c>
      <c r="L14477" s="1">
        <v>366</v>
      </c>
      <c r="M14477" s="2">
        <f t="shared" si="678"/>
        <v>63.652777777777779</v>
      </c>
      <c r="N14477" s="2" t="str">
        <f t="shared" si="679"/>
        <v/>
      </c>
      <c r="O14477" s="2" t="str">
        <f t="shared" si="680"/>
        <v/>
      </c>
    </row>
    <row r="14478" spans="1:15" x14ac:dyDescent="0.25">
      <c r="A14478">
        <v>14477</v>
      </c>
      <c r="B14478">
        <v>2</v>
      </c>
      <c r="C14478" s="1">
        <v>23510</v>
      </c>
      <c r="D14478">
        <v>5155</v>
      </c>
      <c r="E14478">
        <v>3</v>
      </c>
      <c r="F14478" t="s">
        <v>14</v>
      </c>
      <c r="G14478" s="1">
        <v>38985</v>
      </c>
      <c r="H14478">
        <v>0</v>
      </c>
      <c r="J14478">
        <v>25</v>
      </c>
      <c r="K14478">
        <v>88882</v>
      </c>
      <c r="L14478" s="1">
        <v>366</v>
      </c>
      <c r="M14478" s="2">
        <f t="shared" si="678"/>
        <v>42.366666666666667</v>
      </c>
      <c r="N14478" s="2" t="str">
        <f t="shared" si="679"/>
        <v/>
      </c>
      <c r="O14478" s="2" t="str">
        <f t="shared" si="680"/>
        <v/>
      </c>
    </row>
    <row r="14479" spans="1:15" x14ac:dyDescent="0.25">
      <c r="A14479">
        <v>14478</v>
      </c>
      <c r="B14479">
        <v>2</v>
      </c>
      <c r="C14479" s="1">
        <v>28504</v>
      </c>
      <c r="D14479">
        <v>0</v>
      </c>
      <c r="E14479">
        <v>0</v>
      </c>
      <c r="F14479" t="s">
        <v>29</v>
      </c>
      <c r="G14479" s="1">
        <v>38985</v>
      </c>
      <c r="H14479">
        <v>2</v>
      </c>
      <c r="J14479">
        <v>10</v>
      </c>
      <c r="K14479">
        <v>10807</v>
      </c>
      <c r="L14479" s="1">
        <v>366</v>
      </c>
      <c r="M14479" s="2">
        <f t="shared" si="678"/>
        <v>28.697222222222223</v>
      </c>
      <c r="N14479" s="2" t="str">
        <f t="shared" si="679"/>
        <v/>
      </c>
      <c r="O14479" s="2" t="str">
        <f t="shared" si="680"/>
        <v/>
      </c>
    </row>
    <row r="14480" spans="1:15" x14ac:dyDescent="0.25">
      <c r="A14480">
        <v>14479</v>
      </c>
      <c r="B14480">
        <v>2</v>
      </c>
      <c r="C14480" s="1">
        <v>27626</v>
      </c>
      <c r="D14480">
        <v>1534</v>
      </c>
      <c r="E14480">
        <v>2</v>
      </c>
      <c r="F14480" t="s">
        <v>29</v>
      </c>
      <c r="G14480" s="1">
        <v>38985</v>
      </c>
      <c r="H14480">
        <v>2</v>
      </c>
      <c r="J14480">
        <v>10</v>
      </c>
      <c r="K14480">
        <v>10807</v>
      </c>
      <c r="L14480" s="1">
        <v>366</v>
      </c>
      <c r="M14480" s="2">
        <f t="shared" si="678"/>
        <v>31.097222222222221</v>
      </c>
      <c r="N14480" s="2" t="str">
        <f t="shared" si="679"/>
        <v/>
      </c>
      <c r="O14480" s="2" t="str">
        <f t="shared" si="680"/>
        <v/>
      </c>
    </row>
    <row r="14481" spans="1:15" x14ac:dyDescent="0.25">
      <c r="A14481">
        <v>14480</v>
      </c>
      <c r="B14481">
        <v>4</v>
      </c>
      <c r="C14481" s="1">
        <v>20420</v>
      </c>
      <c r="D14481">
        <v>2673</v>
      </c>
      <c r="E14481">
        <v>0</v>
      </c>
      <c r="F14481" t="s">
        <v>26</v>
      </c>
      <c r="G14481" s="1">
        <v>38986</v>
      </c>
      <c r="H14481">
        <v>0</v>
      </c>
      <c r="J14481">
        <v>25</v>
      </c>
      <c r="K14481">
        <v>88882</v>
      </c>
      <c r="L14481" s="1">
        <v>366</v>
      </c>
      <c r="M14481" s="2">
        <f t="shared" si="678"/>
        <v>50.830555555555556</v>
      </c>
      <c r="N14481" s="2" t="str">
        <f t="shared" si="679"/>
        <v/>
      </c>
      <c r="O14481" s="2" t="str">
        <f t="shared" si="680"/>
        <v/>
      </c>
    </row>
    <row r="14482" spans="1:15" x14ac:dyDescent="0.25">
      <c r="A14482">
        <v>14481</v>
      </c>
      <c r="B14482">
        <v>4</v>
      </c>
      <c r="C14482" s="1">
        <v>31014</v>
      </c>
      <c r="D14482">
        <v>0</v>
      </c>
      <c r="E14482">
        <v>0</v>
      </c>
      <c r="F14482" t="s">
        <v>20</v>
      </c>
      <c r="G14482" s="1">
        <v>38986</v>
      </c>
      <c r="H14482">
        <v>0</v>
      </c>
      <c r="J14482">
        <v>21</v>
      </c>
      <c r="K14482">
        <v>88882</v>
      </c>
      <c r="L14482" s="1">
        <v>366</v>
      </c>
      <c r="M14482" s="2">
        <f t="shared" si="678"/>
        <v>21.827777777777779</v>
      </c>
      <c r="N14482" s="2" t="str">
        <f t="shared" si="679"/>
        <v/>
      </c>
      <c r="O14482" s="2" t="str">
        <f t="shared" si="680"/>
        <v/>
      </c>
    </row>
    <row r="14483" spans="1:15" x14ac:dyDescent="0.25">
      <c r="A14483">
        <v>14482</v>
      </c>
      <c r="B14483">
        <v>2</v>
      </c>
      <c r="C14483" s="1">
        <v>28746</v>
      </c>
      <c r="D14483">
        <v>0</v>
      </c>
      <c r="E14483">
        <v>0</v>
      </c>
      <c r="F14483" t="s">
        <v>26</v>
      </c>
      <c r="G14483" s="1">
        <v>38986</v>
      </c>
      <c r="H14483">
        <v>2</v>
      </c>
      <c r="J14483">
        <v>10</v>
      </c>
      <c r="K14483">
        <v>10107</v>
      </c>
      <c r="L14483" s="1">
        <v>366</v>
      </c>
      <c r="M14483" s="2">
        <f t="shared" si="678"/>
        <v>28.036111111111111</v>
      </c>
      <c r="N14483" s="2" t="str">
        <f t="shared" si="679"/>
        <v/>
      </c>
      <c r="O14483" s="2" t="str">
        <f t="shared" si="680"/>
        <v/>
      </c>
    </row>
    <row r="14484" spans="1:15" x14ac:dyDescent="0.25">
      <c r="A14484">
        <v>14483</v>
      </c>
      <c r="B14484">
        <v>4</v>
      </c>
      <c r="C14484" s="1">
        <v>21821</v>
      </c>
      <c r="D14484">
        <v>1250</v>
      </c>
      <c r="E14484">
        <v>2</v>
      </c>
      <c r="F14484" t="s">
        <v>29</v>
      </c>
      <c r="G14484" s="1">
        <v>38986</v>
      </c>
      <c r="H14484">
        <v>2</v>
      </c>
      <c r="J14484">
        <v>10</v>
      </c>
      <c r="K14484">
        <v>13807</v>
      </c>
      <c r="L14484" s="1">
        <v>366</v>
      </c>
      <c r="M14484" s="2">
        <f t="shared" si="678"/>
        <v>46.994444444444447</v>
      </c>
      <c r="N14484" s="2" t="str">
        <f t="shared" si="679"/>
        <v/>
      </c>
      <c r="O14484" s="2" t="str">
        <f t="shared" si="680"/>
        <v/>
      </c>
    </row>
    <row r="14485" spans="1:15" x14ac:dyDescent="0.25">
      <c r="A14485">
        <v>14484</v>
      </c>
      <c r="B14485">
        <v>3</v>
      </c>
      <c r="C14485" s="1">
        <v>27664</v>
      </c>
      <c r="D14485">
        <v>0</v>
      </c>
      <c r="E14485">
        <v>0</v>
      </c>
      <c r="F14485" t="s">
        <v>26</v>
      </c>
      <c r="G14485" s="1">
        <v>38986</v>
      </c>
      <c r="H14485">
        <v>2</v>
      </c>
      <c r="J14485">
        <v>10</v>
      </c>
      <c r="K14485">
        <v>10807</v>
      </c>
      <c r="L14485" s="1">
        <v>366</v>
      </c>
      <c r="M14485" s="2">
        <f t="shared" si="678"/>
        <v>30.997222222222224</v>
      </c>
      <c r="N14485" s="2" t="str">
        <f t="shared" si="679"/>
        <v/>
      </c>
      <c r="O14485" s="2" t="str">
        <f t="shared" si="680"/>
        <v/>
      </c>
    </row>
    <row r="14486" spans="1:15" x14ac:dyDescent="0.25">
      <c r="A14486">
        <v>14485</v>
      </c>
      <c r="B14486">
        <v>3</v>
      </c>
      <c r="C14486" s="1">
        <v>16798</v>
      </c>
      <c r="D14486">
        <v>1576</v>
      </c>
      <c r="E14486">
        <v>0</v>
      </c>
      <c r="F14486" t="s">
        <v>14</v>
      </c>
      <c r="G14486" s="1">
        <v>38986</v>
      </c>
      <c r="H14486">
        <v>0</v>
      </c>
      <c r="J14486">
        <v>21</v>
      </c>
      <c r="K14486">
        <v>88881</v>
      </c>
      <c r="L14486" s="1">
        <v>366</v>
      </c>
      <c r="M14486" s="2">
        <f t="shared" si="678"/>
        <v>60.74722222222222</v>
      </c>
      <c r="N14486" s="2" t="str">
        <f t="shared" si="679"/>
        <v/>
      </c>
      <c r="O14486" s="2" t="str">
        <f t="shared" si="680"/>
        <v/>
      </c>
    </row>
    <row r="14487" spans="1:15" x14ac:dyDescent="0.25">
      <c r="A14487">
        <v>14486</v>
      </c>
      <c r="B14487">
        <v>2</v>
      </c>
      <c r="C14487" s="1">
        <v>19951</v>
      </c>
      <c r="D14487">
        <v>4234</v>
      </c>
      <c r="E14487">
        <v>1</v>
      </c>
      <c r="F14487" t="s">
        <v>14</v>
      </c>
      <c r="G14487" s="1">
        <v>38987</v>
      </c>
      <c r="H14487">
        <v>0</v>
      </c>
      <c r="J14487">
        <v>25</v>
      </c>
      <c r="K14487">
        <v>88882</v>
      </c>
      <c r="L14487" s="1">
        <v>366</v>
      </c>
      <c r="M14487" s="2">
        <f t="shared" si="678"/>
        <v>52.116666666666667</v>
      </c>
      <c r="N14487" s="2" t="str">
        <f t="shared" si="679"/>
        <v/>
      </c>
      <c r="O14487" s="2" t="str">
        <f t="shared" si="680"/>
        <v/>
      </c>
    </row>
    <row r="14488" spans="1:15" x14ac:dyDescent="0.25">
      <c r="A14488">
        <v>14487</v>
      </c>
      <c r="B14488">
        <v>4</v>
      </c>
      <c r="C14488" s="1">
        <v>27289</v>
      </c>
      <c r="D14488">
        <v>0</v>
      </c>
      <c r="E14488">
        <v>0</v>
      </c>
      <c r="F14488" t="s">
        <v>26</v>
      </c>
      <c r="G14488" s="1">
        <v>38987</v>
      </c>
      <c r="H14488">
        <v>2</v>
      </c>
      <c r="J14488">
        <v>10</v>
      </c>
      <c r="K14488">
        <v>16807</v>
      </c>
      <c r="L14488" s="1">
        <v>366</v>
      </c>
      <c r="M14488" s="2">
        <f t="shared" si="678"/>
        <v>32.027777777777779</v>
      </c>
      <c r="N14488" s="2" t="str">
        <f t="shared" si="679"/>
        <v/>
      </c>
      <c r="O14488" s="2" t="str">
        <f t="shared" si="680"/>
        <v/>
      </c>
    </row>
    <row r="14489" spans="1:15" x14ac:dyDescent="0.25">
      <c r="A14489">
        <v>14488</v>
      </c>
      <c r="B14489">
        <v>3</v>
      </c>
      <c r="C14489" s="1">
        <v>21906</v>
      </c>
      <c r="D14489">
        <v>0</v>
      </c>
      <c r="E14489">
        <v>0</v>
      </c>
      <c r="F14489" t="s">
        <v>17</v>
      </c>
      <c r="G14489" s="1">
        <v>38987</v>
      </c>
      <c r="H14489">
        <v>2</v>
      </c>
      <c r="J14489">
        <v>10</v>
      </c>
      <c r="K14489">
        <v>10807</v>
      </c>
      <c r="L14489" s="1">
        <v>366</v>
      </c>
      <c r="M14489" s="2">
        <f t="shared" si="678"/>
        <v>46.763888888888886</v>
      </c>
      <c r="N14489" s="2" t="str">
        <f t="shared" si="679"/>
        <v/>
      </c>
      <c r="O14489" s="2" t="str">
        <f t="shared" si="680"/>
        <v/>
      </c>
    </row>
    <row r="14490" spans="1:15" x14ac:dyDescent="0.25">
      <c r="A14490">
        <v>14489</v>
      </c>
      <c r="B14490">
        <v>2</v>
      </c>
      <c r="C14490" s="1">
        <v>18085</v>
      </c>
      <c r="D14490">
        <v>1889</v>
      </c>
      <c r="E14490">
        <v>0</v>
      </c>
      <c r="F14490" t="s">
        <v>14</v>
      </c>
      <c r="G14490" s="1">
        <v>38987</v>
      </c>
      <c r="H14490">
        <v>2</v>
      </c>
      <c r="J14490">
        <v>21</v>
      </c>
      <c r="K14490">
        <v>88881</v>
      </c>
      <c r="L14490" s="1">
        <v>366</v>
      </c>
      <c r="M14490" s="2">
        <f t="shared" si="678"/>
        <v>57.225000000000001</v>
      </c>
      <c r="N14490" s="2" t="str">
        <f t="shared" si="679"/>
        <v/>
      </c>
      <c r="O14490" s="2" t="str">
        <f t="shared" si="680"/>
        <v/>
      </c>
    </row>
    <row r="14491" spans="1:15" x14ac:dyDescent="0.25">
      <c r="A14491">
        <v>14490</v>
      </c>
      <c r="B14491">
        <v>3</v>
      </c>
      <c r="C14491" s="1">
        <v>26636</v>
      </c>
      <c r="D14491">
        <v>2027</v>
      </c>
      <c r="E14491">
        <v>3</v>
      </c>
      <c r="F14491" t="s">
        <v>14</v>
      </c>
      <c r="G14491" s="1">
        <v>38988</v>
      </c>
      <c r="H14491">
        <v>0</v>
      </c>
      <c r="J14491">
        <v>25</v>
      </c>
      <c r="K14491">
        <v>88882</v>
      </c>
      <c r="L14491" s="1">
        <v>366</v>
      </c>
      <c r="M14491" s="2">
        <f t="shared" si="678"/>
        <v>33.819444444444443</v>
      </c>
      <c r="N14491" s="2" t="str">
        <f t="shared" si="679"/>
        <v/>
      </c>
      <c r="O14491" s="2" t="str">
        <f t="shared" si="680"/>
        <v/>
      </c>
    </row>
    <row r="14492" spans="1:15" x14ac:dyDescent="0.25">
      <c r="A14492">
        <v>14491</v>
      </c>
      <c r="B14492">
        <v>2</v>
      </c>
      <c r="C14492" s="1">
        <v>17702</v>
      </c>
      <c r="D14492">
        <v>1877</v>
      </c>
      <c r="E14492">
        <v>0</v>
      </c>
      <c r="F14492" t="s">
        <v>14</v>
      </c>
      <c r="G14492" s="1">
        <v>38988</v>
      </c>
      <c r="H14492">
        <v>0</v>
      </c>
      <c r="J14492">
        <v>25</v>
      </c>
      <c r="K14492">
        <v>88882</v>
      </c>
      <c r="L14492" s="1">
        <v>366</v>
      </c>
      <c r="M14492" s="2">
        <f t="shared" si="678"/>
        <v>58.277777777777779</v>
      </c>
      <c r="N14492" s="2" t="str">
        <f t="shared" si="679"/>
        <v/>
      </c>
      <c r="O14492" s="2" t="str">
        <f t="shared" si="680"/>
        <v/>
      </c>
    </row>
    <row r="14493" spans="1:15" x14ac:dyDescent="0.25">
      <c r="A14493">
        <v>14492</v>
      </c>
      <c r="B14493">
        <v>3</v>
      </c>
      <c r="C14493" s="1">
        <v>24825</v>
      </c>
      <c r="D14493">
        <v>1704</v>
      </c>
      <c r="E14493">
        <v>0</v>
      </c>
      <c r="F14493" t="s">
        <v>14</v>
      </c>
      <c r="G14493" s="1">
        <v>38988</v>
      </c>
      <c r="H14493">
        <v>0</v>
      </c>
      <c r="J14493">
        <v>21</v>
      </c>
      <c r="K14493">
        <v>88882</v>
      </c>
      <c r="L14493" s="1">
        <v>366</v>
      </c>
      <c r="M14493" s="2">
        <f t="shared" si="678"/>
        <v>38.774999999999999</v>
      </c>
      <c r="N14493" s="2" t="str">
        <f t="shared" si="679"/>
        <v/>
      </c>
      <c r="O14493" s="2" t="str">
        <f t="shared" si="680"/>
        <v/>
      </c>
    </row>
    <row r="14494" spans="1:15" x14ac:dyDescent="0.25">
      <c r="A14494">
        <v>14493</v>
      </c>
      <c r="B14494">
        <v>4</v>
      </c>
      <c r="C14494" s="1">
        <v>30548</v>
      </c>
      <c r="D14494">
        <v>0</v>
      </c>
      <c r="E14494">
        <v>0</v>
      </c>
      <c r="F14494" t="s">
        <v>20</v>
      </c>
      <c r="G14494" s="1">
        <v>38988</v>
      </c>
      <c r="H14494">
        <v>2</v>
      </c>
      <c r="J14494">
        <v>10</v>
      </c>
      <c r="K14494">
        <v>13507</v>
      </c>
      <c r="L14494" s="1">
        <v>366</v>
      </c>
      <c r="M14494" s="2">
        <f t="shared" si="678"/>
        <v>23.105555555555554</v>
      </c>
      <c r="N14494" s="2" t="str">
        <f t="shared" si="679"/>
        <v/>
      </c>
      <c r="O14494" s="2" t="str">
        <f t="shared" si="680"/>
        <v/>
      </c>
    </row>
    <row r="14495" spans="1:15" x14ac:dyDescent="0.25">
      <c r="A14495">
        <v>14494</v>
      </c>
      <c r="B14495">
        <v>2</v>
      </c>
      <c r="C14495" s="1">
        <v>29706</v>
      </c>
      <c r="D14495">
        <v>0</v>
      </c>
      <c r="E14495">
        <v>0</v>
      </c>
      <c r="F14495" t="s">
        <v>20</v>
      </c>
      <c r="G14495" s="1">
        <v>38988</v>
      </c>
      <c r="H14495">
        <v>2</v>
      </c>
      <c r="J14495">
        <v>10</v>
      </c>
      <c r="K14495">
        <v>13807</v>
      </c>
      <c r="L14495" s="1">
        <v>366</v>
      </c>
      <c r="M14495" s="2">
        <f t="shared" si="678"/>
        <v>25.411111111111111</v>
      </c>
      <c r="N14495" s="2" t="str">
        <f t="shared" si="679"/>
        <v/>
      </c>
      <c r="O14495" s="2" t="str">
        <f t="shared" si="680"/>
        <v/>
      </c>
    </row>
    <row r="14496" spans="1:15" x14ac:dyDescent="0.25">
      <c r="A14496">
        <v>14495</v>
      </c>
      <c r="B14496">
        <v>2</v>
      </c>
      <c r="C14496" s="1">
        <v>28590</v>
      </c>
      <c r="D14496">
        <v>0</v>
      </c>
      <c r="E14496">
        <v>0</v>
      </c>
      <c r="F14496" t="s">
        <v>20</v>
      </c>
      <c r="G14496" s="1">
        <v>38988</v>
      </c>
      <c r="H14496">
        <v>2</v>
      </c>
      <c r="J14496">
        <v>10</v>
      </c>
      <c r="K14496">
        <v>18707</v>
      </c>
      <c r="L14496" s="1">
        <v>366</v>
      </c>
      <c r="M14496" s="2">
        <f t="shared" si="678"/>
        <v>28.466666666666665</v>
      </c>
      <c r="N14496" s="2" t="str">
        <f t="shared" si="679"/>
        <v/>
      </c>
      <c r="O14496" s="2" t="str">
        <f t="shared" si="680"/>
        <v/>
      </c>
    </row>
    <row r="14497" spans="1:15" x14ac:dyDescent="0.25">
      <c r="A14497">
        <v>14496</v>
      </c>
      <c r="B14497">
        <v>2</v>
      </c>
      <c r="C14497" s="1">
        <v>29351</v>
      </c>
      <c r="D14497">
        <v>0</v>
      </c>
      <c r="E14497">
        <v>0</v>
      </c>
      <c r="F14497" t="s">
        <v>20</v>
      </c>
      <c r="G14497" s="1">
        <v>38988</v>
      </c>
      <c r="H14497">
        <v>2</v>
      </c>
      <c r="J14497">
        <v>10</v>
      </c>
      <c r="K14497">
        <v>17807</v>
      </c>
      <c r="L14497" s="1">
        <v>366</v>
      </c>
      <c r="M14497" s="2">
        <f t="shared" si="678"/>
        <v>26.383333333333333</v>
      </c>
      <c r="N14497" s="2" t="str">
        <f t="shared" si="679"/>
        <v/>
      </c>
      <c r="O14497" s="2" t="str">
        <f t="shared" si="680"/>
        <v/>
      </c>
    </row>
    <row r="14498" spans="1:15" x14ac:dyDescent="0.25">
      <c r="A14498">
        <v>14497</v>
      </c>
      <c r="B14498">
        <v>2</v>
      </c>
      <c r="C14498" s="1">
        <v>21676</v>
      </c>
      <c r="D14498">
        <v>2412</v>
      </c>
      <c r="E14498">
        <v>2</v>
      </c>
      <c r="F14498" t="s">
        <v>16</v>
      </c>
      <c r="G14498" s="1">
        <v>38988</v>
      </c>
      <c r="H14498">
        <v>2</v>
      </c>
      <c r="J14498">
        <v>10</v>
      </c>
      <c r="K14498">
        <v>10207</v>
      </c>
      <c r="L14498" s="1">
        <v>366</v>
      </c>
      <c r="M14498" s="2">
        <f t="shared" si="678"/>
        <v>47.394444444444446</v>
      </c>
      <c r="N14498" s="2" t="str">
        <f t="shared" si="679"/>
        <v/>
      </c>
      <c r="O14498" s="2" t="str">
        <f t="shared" si="680"/>
        <v/>
      </c>
    </row>
    <row r="14499" spans="1:15" x14ac:dyDescent="0.25">
      <c r="A14499">
        <v>14498</v>
      </c>
      <c r="B14499">
        <v>4</v>
      </c>
      <c r="C14499" s="1">
        <v>20068</v>
      </c>
      <c r="D14499">
        <v>1804</v>
      </c>
      <c r="E14499">
        <v>1</v>
      </c>
      <c r="F14499" t="s">
        <v>26</v>
      </c>
      <c r="G14499" s="1">
        <v>38989</v>
      </c>
      <c r="H14499">
        <v>0</v>
      </c>
      <c r="J14499">
        <v>25</v>
      </c>
      <c r="K14499">
        <v>88882</v>
      </c>
      <c r="L14499" s="1">
        <v>366</v>
      </c>
      <c r="M14499" s="2">
        <f t="shared" si="678"/>
        <v>51.802777777777777</v>
      </c>
      <c r="N14499" s="2" t="str">
        <f t="shared" si="679"/>
        <v/>
      </c>
      <c r="O14499" s="2" t="str">
        <f t="shared" si="680"/>
        <v/>
      </c>
    </row>
    <row r="14500" spans="1:15" x14ac:dyDescent="0.25">
      <c r="A14500">
        <v>14499</v>
      </c>
      <c r="B14500">
        <v>3</v>
      </c>
      <c r="C14500" s="1">
        <v>30252</v>
      </c>
      <c r="D14500">
        <v>1200</v>
      </c>
      <c r="E14500">
        <v>0</v>
      </c>
      <c r="F14500" t="s">
        <v>14</v>
      </c>
      <c r="G14500" s="1">
        <v>38989</v>
      </c>
      <c r="H14500">
        <v>2</v>
      </c>
      <c r="J14500">
        <v>10</v>
      </c>
      <c r="K14500">
        <v>10107</v>
      </c>
      <c r="L14500" s="1">
        <v>366</v>
      </c>
      <c r="M14500" s="2">
        <f t="shared" si="678"/>
        <v>23.919444444444444</v>
      </c>
      <c r="N14500" s="2" t="str">
        <f t="shared" si="679"/>
        <v/>
      </c>
      <c r="O14500" s="2" t="str">
        <f t="shared" si="680"/>
        <v/>
      </c>
    </row>
    <row r="14501" spans="1:15" x14ac:dyDescent="0.25">
      <c r="A14501">
        <v>14500</v>
      </c>
      <c r="B14501">
        <v>3</v>
      </c>
      <c r="C14501" s="1">
        <v>28193</v>
      </c>
      <c r="D14501">
        <v>0</v>
      </c>
      <c r="E14501">
        <v>0</v>
      </c>
      <c r="F14501" t="s">
        <v>14</v>
      </c>
      <c r="G14501" s="1">
        <v>38989</v>
      </c>
      <c r="H14501">
        <v>2</v>
      </c>
      <c r="J14501">
        <v>10</v>
      </c>
      <c r="K14501">
        <v>14607</v>
      </c>
      <c r="L14501" s="1">
        <v>366</v>
      </c>
      <c r="M14501" s="2">
        <f t="shared" si="678"/>
        <v>29.555555555555557</v>
      </c>
      <c r="N14501" s="2" t="str">
        <f t="shared" si="679"/>
        <v/>
      </c>
      <c r="O14501" s="2" t="str">
        <f t="shared" si="680"/>
        <v/>
      </c>
    </row>
    <row r="14502" spans="1:15" x14ac:dyDescent="0.25">
      <c r="A14502">
        <v>14501</v>
      </c>
      <c r="B14502">
        <v>3</v>
      </c>
      <c r="C14502" s="1">
        <v>23074</v>
      </c>
      <c r="D14502">
        <v>0</v>
      </c>
      <c r="E14502">
        <v>2</v>
      </c>
      <c r="F14502" t="s">
        <v>14</v>
      </c>
      <c r="G14502" s="1">
        <v>38992</v>
      </c>
      <c r="H14502">
        <v>0</v>
      </c>
      <c r="J14502">
        <v>25</v>
      </c>
      <c r="K14502">
        <v>88882</v>
      </c>
      <c r="L14502" s="1">
        <v>366</v>
      </c>
      <c r="M14502" s="2">
        <f t="shared" si="678"/>
        <v>43.577777777777776</v>
      </c>
      <c r="N14502" s="2" t="str">
        <f t="shared" si="679"/>
        <v/>
      </c>
      <c r="O14502" s="2" t="str">
        <f t="shared" si="680"/>
        <v/>
      </c>
    </row>
    <row r="14503" spans="1:15" x14ac:dyDescent="0.25">
      <c r="A14503">
        <v>14502</v>
      </c>
      <c r="B14503">
        <v>4</v>
      </c>
      <c r="C14503" s="1">
        <v>30075</v>
      </c>
      <c r="D14503">
        <v>0</v>
      </c>
      <c r="E14503">
        <v>0</v>
      </c>
      <c r="F14503" t="s">
        <v>26</v>
      </c>
      <c r="G14503" s="1">
        <v>38992</v>
      </c>
      <c r="H14503">
        <v>2</v>
      </c>
      <c r="J14503">
        <v>10</v>
      </c>
      <c r="K14503">
        <v>10107</v>
      </c>
      <c r="L14503" s="1">
        <v>366</v>
      </c>
      <c r="M14503" s="2">
        <f t="shared" si="678"/>
        <v>24.411111111111111</v>
      </c>
      <c r="N14503" s="2" t="str">
        <f t="shared" si="679"/>
        <v/>
      </c>
      <c r="O14503" s="2" t="str">
        <f t="shared" si="680"/>
        <v/>
      </c>
    </row>
    <row r="14504" spans="1:15" x14ac:dyDescent="0.25">
      <c r="A14504">
        <v>14503</v>
      </c>
      <c r="B14504">
        <v>3</v>
      </c>
      <c r="C14504" s="1">
        <v>18529</v>
      </c>
      <c r="D14504">
        <v>469</v>
      </c>
      <c r="E14504">
        <v>1</v>
      </c>
      <c r="F14504" t="s">
        <v>14</v>
      </c>
      <c r="G14504" s="1">
        <v>38992</v>
      </c>
      <c r="H14504">
        <v>0</v>
      </c>
      <c r="J14504">
        <v>21</v>
      </c>
      <c r="K14504">
        <v>88881</v>
      </c>
      <c r="L14504" s="1">
        <v>366</v>
      </c>
      <c r="M14504" s="2">
        <f t="shared" si="678"/>
        <v>56.024999999999999</v>
      </c>
      <c r="N14504" s="2" t="str">
        <f t="shared" si="679"/>
        <v/>
      </c>
      <c r="O14504" s="2" t="str">
        <f t="shared" si="680"/>
        <v/>
      </c>
    </row>
    <row r="14505" spans="1:15" x14ac:dyDescent="0.25">
      <c r="A14505">
        <v>14504</v>
      </c>
      <c r="B14505">
        <v>3</v>
      </c>
      <c r="C14505" s="1">
        <v>16651</v>
      </c>
      <c r="D14505">
        <v>0</v>
      </c>
      <c r="E14505">
        <v>0</v>
      </c>
      <c r="F14505" t="s">
        <v>14</v>
      </c>
      <c r="G14505" s="1">
        <v>38993</v>
      </c>
      <c r="H14505">
        <v>0</v>
      </c>
      <c r="J14505">
        <v>25</v>
      </c>
      <c r="K14505">
        <v>88882</v>
      </c>
      <c r="L14505" s="1">
        <v>366</v>
      </c>
      <c r="M14505" s="2">
        <f t="shared" si="678"/>
        <v>61.169444444444444</v>
      </c>
      <c r="N14505" s="2" t="str">
        <f t="shared" si="679"/>
        <v/>
      </c>
      <c r="O14505" s="2" t="str">
        <f t="shared" si="680"/>
        <v/>
      </c>
    </row>
    <row r="14506" spans="1:15" x14ac:dyDescent="0.25">
      <c r="A14506">
        <v>14505</v>
      </c>
      <c r="B14506">
        <v>4</v>
      </c>
      <c r="C14506" s="1">
        <v>37997</v>
      </c>
      <c r="D14506">
        <v>0</v>
      </c>
      <c r="E14506">
        <v>0</v>
      </c>
      <c r="F14506" t="s">
        <v>20</v>
      </c>
      <c r="G14506" s="1">
        <v>38993</v>
      </c>
      <c r="H14506">
        <v>2</v>
      </c>
      <c r="J14506">
        <v>21</v>
      </c>
      <c r="K14506">
        <v>10107</v>
      </c>
      <c r="L14506" s="1">
        <v>366</v>
      </c>
      <c r="M14506" s="2">
        <f t="shared" si="678"/>
        <v>2.7277777777777779</v>
      </c>
      <c r="N14506" s="2" t="str">
        <f t="shared" si="679"/>
        <v/>
      </c>
      <c r="O14506" s="2" t="str">
        <f t="shared" si="680"/>
        <v/>
      </c>
    </row>
    <row r="14507" spans="1:15" x14ac:dyDescent="0.25">
      <c r="A14507">
        <v>14506</v>
      </c>
      <c r="B14507">
        <v>2</v>
      </c>
      <c r="C14507" s="1">
        <v>28927</v>
      </c>
      <c r="D14507">
        <v>1200</v>
      </c>
      <c r="E14507">
        <v>1</v>
      </c>
      <c r="F14507" t="s">
        <v>29</v>
      </c>
      <c r="G14507" s="1">
        <v>38993</v>
      </c>
      <c r="H14507">
        <v>2</v>
      </c>
      <c r="J14507">
        <v>10</v>
      </c>
      <c r="K14507">
        <v>10507</v>
      </c>
      <c r="L14507" s="1">
        <v>366</v>
      </c>
      <c r="M14507" s="2">
        <f t="shared" si="678"/>
        <v>27.555555555555557</v>
      </c>
      <c r="N14507" s="2" t="str">
        <f t="shared" si="679"/>
        <v/>
      </c>
      <c r="O14507" s="2" t="str">
        <f t="shared" si="680"/>
        <v/>
      </c>
    </row>
    <row r="14508" spans="1:15" x14ac:dyDescent="0.25">
      <c r="A14508">
        <v>14507</v>
      </c>
      <c r="B14508">
        <v>2</v>
      </c>
      <c r="C14508" s="1">
        <v>28144</v>
      </c>
      <c r="D14508">
        <v>0</v>
      </c>
      <c r="E14508">
        <v>0</v>
      </c>
      <c r="F14508" t="s">
        <v>14</v>
      </c>
      <c r="G14508" s="1">
        <v>38993</v>
      </c>
      <c r="H14508">
        <v>2</v>
      </c>
      <c r="J14508">
        <v>10</v>
      </c>
      <c r="K14508">
        <v>18707</v>
      </c>
      <c r="L14508" s="1">
        <v>366</v>
      </c>
      <c r="M14508" s="2">
        <f t="shared" si="678"/>
        <v>29.705555555555556</v>
      </c>
      <c r="N14508" s="2" t="str">
        <f t="shared" si="679"/>
        <v/>
      </c>
      <c r="O14508" s="2" t="str">
        <f t="shared" si="680"/>
        <v/>
      </c>
    </row>
    <row r="14509" spans="1:15" x14ac:dyDescent="0.25">
      <c r="A14509">
        <v>14508</v>
      </c>
      <c r="B14509">
        <v>3</v>
      </c>
      <c r="C14509" s="1">
        <v>28876</v>
      </c>
      <c r="D14509">
        <v>0</v>
      </c>
      <c r="E14509">
        <v>0</v>
      </c>
      <c r="F14509" t="s">
        <v>14</v>
      </c>
      <c r="G14509" s="1">
        <v>38993</v>
      </c>
      <c r="H14509">
        <v>2</v>
      </c>
      <c r="J14509">
        <v>10</v>
      </c>
      <c r="K14509">
        <v>13907</v>
      </c>
      <c r="L14509" s="1">
        <v>366</v>
      </c>
      <c r="M14509" s="2">
        <f t="shared" si="678"/>
        <v>27.7</v>
      </c>
      <c r="N14509" s="2" t="str">
        <f t="shared" si="679"/>
        <v/>
      </c>
      <c r="O14509" s="2" t="str">
        <f t="shared" si="680"/>
        <v/>
      </c>
    </row>
    <row r="14510" spans="1:15" x14ac:dyDescent="0.25">
      <c r="A14510">
        <v>14509</v>
      </c>
      <c r="B14510">
        <v>2</v>
      </c>
      <c r="C14510" s="1">
        <v>29915</v>
      </c>
      <c r="D14510">
        <v>1408</v>
      </c>
      <c r="E14510">
        <v>0</v>
      </c>
      <c r="F14510" t="s">
        <v>20</v>
      </c>
      <c r="G14510" s="1">
        <v>38994</v>
      </c>
      <c r="H14510">
        <v>2</v>
      </c>
      <c r="J14510">
        <v>10</v>
      </c>
      <c r="K14510">
        <v>88881</v>
      </c>
      <c r="L14510" s="1">
        <v>366</v>
      </c>
      <c r="M14510" s="2">
        <f t="shared" si="678"/>
        <v>24.858333333333334</v>
      </c>
      <c r="N14510" s="2" t="str">
        <f t="shared" si="679"/>
        <v/>
      </c>
      <c r="O14510" s="2" t="str">
        <f t="shared" si="680"/>
        <v/>
      </c>
    </row>
    <row r="14511" spans="1:15" x14ac:dyDescent="0.25">
      <c r="A14511">
        <v>14510</v>
      </c>
      <c r="B14511">
        <v>3</v>
      </c>
      <c r="C14511" s="1">
        <v>17926</v>
      </c>
      <c r="D14511">
        <v>0</v>
      </c>
      <c r="E14511">
        <v>0</v>
      </c>
      <c r="F14511" t="s">
        <v>14</v>
      </c>
      <c r="G14511" s="1">
        <v>38994</v>
      </c>
      <c r="H14511">
        <v>0</v>
      </c>
      <c r="J14511">
        <v>21</v>
      </c>
      <c r="K14511">
        <v>11307</v>
      </c>
      <c r="L14511" s="1">
        <v>366</v>
      </c>
      <c r="M14511" s="2">
        <f t="shared" si="678"/>
        <v>57.68333333333333</v>
      </c>
      <c r="N14511" s="2" t="str">
        <f t="shared" si="679"/>
        <v/>
      </c>
      <c r="O14511" s="2" t="str">
        <f t="shared" si="680"/>
        <v/>
      </c>
    </row>
    <row r="14512" spans="1:15" x14ac:dyDescent="0.25">
      <c r="A14512">
        <v>14511</v>
      </c>
      <c r="B14512">
        <v>3</v>
      </c>
      <c r="C14512" s="1">
        <v>24266</v>
      </c>
      <c r="D14512">
        <v>3211</v>
      </c>
      <c r="E14512">
        <v>2</v>
      </c>
      <c r="F14512" t="s">
        <v>18</v>
      </c>
      <c r="G14512" s="1">
        <v>38994</v>
      </c>
      <c r="H14512">
        <v>0</v>
      </c>
      <c r="J14512">
        <v>23</v>
      </c>
      <c r="K14512">
        <v>88883</v>
      </c>
      <c r="L14512" s="1">
        <v>366</v>
      </c>
      <c r="M14512" s="2">
        <f t="shared" si="678"/>
        <v>40.322222222222223</v>
      </c>
      <c r="N14512" s="2" t="str">
        <f t="shared" si="679"/>
        <v/>
      </c>
      <c r="O14512" s="2" t="str">
        <f t="shared" si="680"/>
        <v/>
      </c>
    </row>
    <row r="14513" spans="1:15" x14ac:dyDescent="0.25">
      <c r="A14513">
        <v>14512</v>
      </c>
      <c r="B14513">
        <v>3</v>
      </c>
      <c r="C14513" s="1">
        <v>28897</v>
      </c>
      <c r="D14513">
        <v>0</v>
      </c>
      <c r="E14513">
        <v>2</v>
      </c>
      <c r="F14513" t="s">
        <v>14</v>
      </c>
      <c r="G14513" s="1">
        <v>38994</v>
      </c>
      <c r="H14513">
        <v>2</v>
      </c>
      <c r="J14513">
        <v>10</v>
      </c>
      <c r="K14513">
        <v>13507</v>
      </c>
      <c r="L14513" s="1">
        <v>366</v>
      </c>
      <c r="M14513" s="2">
        <f t="shared" si="678"/>
        <v>27.647222222222222</v>
      </c>
      <c r="N14513" s="2" t="str">
        <f t="shared" si="679"/>
        <v/>
      </c>
      <c r="O14513" s="2" t="str">
        <f t="shared" si="680"/>
        <v/>
      </c>
    </row>
    <row r="14514" spans="1:15" x14ac:dyDescent="0.25">
      <c r="A14514">
        <v>14513</v>
      </c>
      <c r="B14514">
        <v>4</v>
      </c>
      <c r="C14514" s="1">
        <v>20223</v>
      </c>
      <c r="D14514">
        <v>0</v>
      </c>
      <c r="E14514">
        <v>1</v>
      </c>
      <c r="F14514" t="s">
        <v>13</v>
      </c>
      <c r="G14514" s="1">
        <v>38994</v>
      </c>
      <c r="H14514">
        <v>2</v>
      </c>
      <c r="J14514">
        <v>10</v>
      </c>
      <c r="K14514">
        <v>18319</v>
      </c>
      <c r="L14514" s="1">
        <v>366</v>
      </c>
      <c r="M14514" s="2">
        <f t="shared" si="678"/>
        <v>51.388888888888886</v>
      </c>
      <c r="N14514" s="2" t="str">
        <f t="shared" si="679"/>
        <v/>
      </c>
      <c r="O14514" s="2" t="str">
        <f t="shared" si="680"/>
        <v/>
      </c>
    </row>
    <row r="14515" spans="1:15" x14ac:dyDescent="0.25">
      <c r="A14515">
        <v>14514</v>
      </c>
      <c r="B14515">
        <v>3</v>
      </c>
      <c r="C14515" s="1">
        <v>17533</v>
      </c>
      <c r="D14515">
        <v>900</v>
      </c>
      <c r="E14515">
        <v>0</v>
      </c>
      <c r="F14515" t="s">
        <v>22</v>
      </c>
      <c r="G14515" s="1">
        <v>38994</v>
      </c>
      <c r="H14515">
        <v>0</v>
      </c>
      <c r="J14515">
        <v>21</v>
      </c>
      <c r="K14515">
        <v>88881</v>
      </c>
      <c r="L14515" s="1">
        <v>366</v>
      </c>
      <c r="M14515" s="2">
        <f t="shared" si="678"/>
        <v>58.758333333333333</v>
      </c>
      <c r="N14515" s="2" t="str">
        <f t="shared" si="679"/>
        <v/>
      </c>
      <c r="O14515" s="2" t="str">
        <f t="shared" si="680"/>
        <v/>
      </c>
    </row>
    <row r="14516" spans="1:15" x14ac:dyDescent="0.25">
      <c r="A14516">
        <v>14515</v>
      </c>
      <c r="B14516">
        <v>2</v>
      </c>
      <c r="C14516" s="1">
        <v>29089</v>
      </c>
      <c r="D14516">
        <v>0</v>
      </c>
      <c r="E14516">
        <v>0</v>
      </c>
      <c r="F14516" t="s">
        <v>20</v>
      </c>
      <c r="G14516" s="1">
        <v>38995</v>
      </c>
      <c r="H14516">
        <v>2</v>
      </c>
      <c r="J14516">
        <v>10</v>
      </c>
      <c r="K14516">
        <v>10107</v>
      </c>
      <c r="L14516" s="1">
        <v>366</v>
      </c>
      <c r="M14516" s="2">
        <f t="shared" si="678"/>
        <v>27.119444444444444</v>
      </c>
      <c r="N14516" s="2" t="str">
        <f t="shared" si="679"/>
        <v/>
      </c>
      <c r="O14516" s="2" t="str">
        <f t="shared" si="680"/>
        <v/>
      </c>
    </row>
    <row r="14517" spans="1:15" x14ac:dyDescent="0.25">
      <c r="A14517">
        <v>14516</v>
      </c>
      <c r="B14517">
        <v>3</v>
      </c>
      <c r="C14517" s="1">
        <v>28146</v>
      </c>
      <c r="D14517">
        <v>0</v>
      </c>
      <c r="E14517">
        <v>0</v>
      </c>
      <c r="F14517" t="s">
        <v>14</v>
      </c>
      <c r="G14517" s="1">
        <v>38995</v>
      </c>
      <c r="H14517">
        <v>2</v>
      </c>
      <c r="J14517">
        <v>10</v>
      </c>
      <c r="K14517">
        <v>10907</v>
      </c>
      <c r="L14517" s="1">
        <v>366</v>
      </c>
      <c r="M14517" s="2">
        <f t="shared" si="678"/>
        <v>29.705555555555556</v>
      </c>
      <c r="N14517" s="2" t="str">
        <f t="shared" si="679"/>
        <v/>
      </c>
      <c r="O14517" s="2" t="str">
        <f t="shared" si="680"/>
        <v/>
      </c>
    </row>
    <row r="14518" spans="1:15" x14ac:dyDescent="0.25">
      <c r="A14518">
        <v>14517</v>
      </c>
      <c r="B14518">
        <v>2</v>
      </c>
      <c r="C14518" s="1">
        <v>29628</v>
      </c>
      <c r="D14518">
        <v>1600</v>
      </c>
      <c r="E14518">
        <v>1</v>
      </c>
      <c r="F14518" t="s">
        <v>26</v>
      </c>
      <c r="G14518" s="1">
        <v>38996</v>
      </c>
      <c r="H14518">
        <v>2</v>
      </c>
      <c r="J14518">
        <v>10</v>
      </c>
      <c r="K14518">
        <v>17607</v>
      </c>
      <c r="L14518" s="1">
        <v>366</v>
      </c>
      <c r="M14518" s="2">
        <f t="shared" si="678"/>
        <v>25.652777777777779</v>
      </c>
      <c r="N14518" s="2" t="str">
        <f t="shared" si="679"/>
        <v/>
      </c>
      <c r="O14518" s="2" t="str">
        <f t="shared" si="680"/>
        <v/>
      </c>
    </row>
    <row r="14519" spans="1:15" x14ac:dyDescent="0.25">
      <c r="A14519">
        <v>14518</v>
      </c>
      <c r="B14519">
        <v>4</v>
      </c>
      <c r="C14519" s="1">
        <v>29678</v>
      </c>
      <c r="D14519">
        <v>1306</v>
      </c>
      <c r="E14519">
        <v>0</v>
      </c>
      <c r="F14519" t="s">
        <v>20</v>
      </c>
      <c r="G14519" s="1">
        <v>38996</v>
      </c>
      <c r="H14519">
        <v>2</v>
      </c>
      <c r="J14519">
        <v>10</v>
      </c>
      <c r="K14519">
        <v>13607</v>
      </c>
      <c r="L14519" s="1">
        <v>366</v>
      </c>
      <c r="M14519" s="2">
        <f t="shared" si="678"/>
        <v>25.511111111111113</v>
      </c>
      <c r="N14519" s="2" t="str">
        <f t="shared" si="679"/>
        <v/>
      </c>
      <c r="O14519" s="2" t="str">
        <f t="shared" si="680"/>
        <v/>
      </c>
    </row>
    <row r="14520" spans="1:15" x14ac:dyDescent="0.25">
      <c r="A14520">
        <v>14519</v>
      </c>
      <c r="B14520">
        <v>3</v>
      </c>
      <c r="C14520" s="1">
        <v>20475</v>
      </c>
      <c r="D14520">
        <v>2035</v>
      </c>
      <c r="E14520">
        <v>0</v>
      </c>
      <c r="F14520" t="s">
        <v>14</v>
      </c>
      <c r="G14520" s="1">
        <v>38999</v>
      </c>
      <c r="H14520">
        <v>0</v>
      </c>
      <c r="J14520">
        <v>25</v>
      </c>
      <c r="K14520">
        <v>88882</v>
      </c>
      <c r="L14520" s="1">
        <v>366</v>
      </c>
      <c r="M14520" s="2">
        <f t="shared" si="678"/>
        <v>50.716666666666669</v>
      </c>
      <c r="N14520" s="2" t="str">
        <f t="shared" si="679"/>
        <v/>
      </c>
      <c r="O14520" s="2" t="str">
        <f t="shared" si="680"/>
        <v/>
      </c>
    </row>
    <row r="14521" spans="1:15" x14ac:dyDescent="0.25">
      <c r="A14521">
        <v>14520</v>
      </c>
      <c r="B14521">
        <v>3</v>
      </c>
      <c r="C14521" s="1">
        <v>18400</v>
      </c>
      <c r="D14521">
        <v>0</v>
      </c>
      <c r="E14521">
        <v>0</v>
      </c>
      <c r="F14521" t="s">
        <v>14</v>
      </c>
      <c r="G14521" s="1">
        <v>38999</v>
      </c>
      <c r="H14521">
        <v>0</v>
      </c>
      <c r="J14521">
        <v>21</v>
      </c>
      <c r="K14521">
        <v>88882</v>
      </c>
      <c r="L14521" s="1">
        <v>366</v>
      </c>
      <c r="M14521" s="2">
        <f t="shared" si="678"/>
        <v>56.394444444444446</v>
      </c>
      <c r="N14521" s="2" t="str">
        <f t="shared" si="679"/>
        <v/>
      </c>
      <c r="O14521" s="2" t="str">
        <f t="shared" si="680"/>
        <v/>
      </c>
    </row>
    <row r="14522" spans="1:15" x14ac:dyDescent="0.25">
      <c r="A14522">
        <v>14521</v>
      </c>
      <c r="B14522">
        <v>2</v>
      </c>
      <c r="C14522" s="1">
        <v>18547</v>
      </c>
      <c r="D14522">
        <v>4283</v>
      </c>
      <c r="E14522">
        <v>1</v>
      </c>
      <c r="F14522" t="s">
        <v>14</v>
      </c>
      <c r="G14522" s="1">
        <v>38999</v>
      </c>
      <c r="H14522">
        <v>0</v>
      </c>
      <c r="J14522">
        <v>25</v>
      </c>
      <c r="K14522">
        <v>88882</v>
      </c>
      <c r="L14522" s="1">
        <v>366</v>
      </c>
      <c r="M14522" s="2">
        <f t="shared" si="678"/>
        <v>55.994444444444447</v>
      </c>
      <c r="N14522" s="2" t="str">
        <f t="shared" si="679"/>
        <v/>
      </c>
      <c r="O14522" s="2" t="str">
        <f t="shared" si="680"/>
        <v/>
      </c>
    </row>
    <row r="14523" spans="1:15" x14ac:dyDescent="0.25">
      <c r="A14523">
        <v>14522</v>
      </c>
      <c r="B14523">
        <v>2</v>
      </c>
      <c r="C14523" s="1">
        <v>26426</v>
      </c>
      <c r="D14523">
        <v>0</v>
      </c>
      <c r="E14523">
        <v>0</v>
      </c>
      <c r="F14523" t="s">
        <v>26</v>
      </c>
      <c r="G14523" s="1">
        <v>38999</v>
      </c>
      <c r="H14523">
        <v>2</v>
      </c>
      <c r="J14523">
        <v>10</v>
      </c>
      <c r="K14523">
        <v>10207</v>
      </c>
      <c r="L14523" s="1">
        <v>366</v>
      </c>
      <c r="M14523" s="2">
        <f t="shared" si="678"/>
        <v>34.422222222222224</v>
      </c>
      <c r="N14523" s="2" t="str">
        <f t="shared" si="679"/>
        <v/>
      </c>
      <c r="O14523" s="2" t="str">
        <f t="shared" si="680"/>
        <v/>
      </c>
    </row>
    <row r="14524" spans="1:15" x14ac:dyDescent="0.25">
      <c r="A14524">
        <v>14523</v>
      </c>
      <c r="B14524">
        <v>4</v>
      </c>
      <c r="C14524" s="1">
        <v>38832</v>
      </c>
      <c r="D14524">
        <v>0</v>
      </c>
      <c r="E14524">
        <v>0</v>
      </c>
      <c r="F14524" t="s">
        <v>20</v>
      </c>
      <c r="G14524" s="1">
        <v>38999</v>
      </c>
      <c r="H14524">
        <v>2</v>
      </c>
      <c r="J14524">
        <v>21</v>
      </c>
      <c r="K14524">
        <v>10107</v>
      </c>
      <c r="L14524" s="1">
        <v>366</v>
      </c>
      <c r="M14524" s="2">
        <f t="shared" si="678"/>
        <v>0.45555555555555555</v>
      </c>
      <c r="N14524" s="2" t="str">
        <f t="shared" si="679"/>
        <v/>
      </c>
      <c r="O14524" s="2" t="str">
        <f t="shared" si="680"/>
        <v/>
      </c>
    </row>
    <row r="14525" spans="1:15" x14ac:dyDescent="0.25">
      <c r="A14525">
        <v>14524</v>
      </c>
      <c r="B14525">
        <v>2</v>
      </c>
      <c r="C14525" s="1">
        <v>19988</v>
      </c>
      <c r="D14525">
        <v>0</v>
      </c>
      <c r="E14525">
        <v>0</v>
      </c>
      <c r="F14525" t="s">
        <v>13</v>
      </c>
      <c r="G14525" s="1">
        <v>38999</v>
      </c>
      <c r="H14525">
        <v>2</v>
      </c>
      <c r="J14525">
        <v>10</v>
      </c>
      <c r="K14525">
        <v>17499</v>
      </c>
      <c r="L14525" s="1">
        <v>366</v>
      </c>
      <c r="M14525" s="2">
        <f t="shared" si="678"/>
        <v>52.05</v>
      </c>
      <c r="N14525" s="2" t="str">
        <f t="shared" si="679"/>
        <v/>
      </c>
      <c r="O14525" s="2" t="str">
        <f t="shared" si="680"/>
        <v/>
      </c>
    </row>
    <row r="14526" spans="1:15" x14ac:dyDescent="0.25">
      <c r="A14526">
        <v>14525</v>
      </c>
      <c r="B14526">
        <v>2</v>
      </c>
      <c r="C14526" s="1">
        <v>36068</v>
      </c>
      <c r="D14526">
        <v>0</v>
      </c>
      <c r="E14526">
        <v>0</v>
      </c>
      <c r="F14526" t="s">
        <v>20</v>
      </c>
      <c r="G14526" s="1">
        <v>39000</v>
      </c>
      <c r="H14526">
        <v>2</v>
      </c>
      <c r="J14526">
        <v>21</v>
      </c>
      <c r="K14526">
        <v>11307</v>
      </c>
      <c r="L14526" s="1">
        <v>366</v>
      </c>
      <c r="M14526" s="2">
        <f t="shared" si="678"/>
        <v>8.0277777777777786</v>
      </c>
      <c r="N14526" s="2" t="str">
        <f t="shared" si="679"/>
        <v/>
      </c>
      <c r="O14526" s="2" t="str">
        <f t="shared" si="680"/>
        <v/>
      </c>
    </row>
    <row r="14527" spans="1:15" x14ac:dyDescent="0.25">
      <c r="A14527">
        <v>14526</v>
      </c>
      <c r="B14527">
        <v>2</v>
      </c>
      <c r="C14527" s="1">
        <v>19629</v>
      </c>
      <c r="D14527">
        <v>2309</v>
      </c>
      <c r="E14527">
        <v>0</v>
      </c>
      <c r="F14527" t="s">
        <v>14</v>
      </c>
      <c r="G14527" s="1">
        <v>39001</v>
      </c>
      <c r="H14527">
        <v>0</v>
      </c>
      <c r="J14527">
        <v>21</v>
      </c>
      <c r="K14527">
        <v>88882</v>
      </c>
      <c r="L14527" s="1">
        <v>366</v>
      </c>
      <c r="M14527" s="2">
        <f t="shared" si="678"/>
        <v>53.038888888888891</v>
      </c>
      <c r="N14527" s="2" t="str">
        <f t="shared" si="679"/>
        <v/>
      </c>
      <c r="O14527" s="2" t="str">
        <f t="shared" si="680"/>
        <v/>
      </c>
    </row>
    <row r="14528" spans="1:15" x14ac:dyDescent="0.25">
      <c r="A14528">
        <v>14527</v>
      </c>
      <c r="B14528">
        <v>3</v>
      </c>
      <c r="C14528" s="1">
        <v>26784</v>
      </c>
      <c r="D14528">
        <v>1461</v>
      </c>
      <c r="E14528">
        <v>2</v>
      </c>
      <c r="F14528" t="s">
        <v>16</v>
      </c>
      <c r="G14528" s="1">
        <v>39001</v>
      </c>
      <c r="H14528">
        <v>0</v>
      </c>
      <c r="J14528">
        <v>21</v>
      </c>
      <c r="K14528">
        <v>88881</v>
      </c>
      <c r="L14528" s="1">
        <v>366</v>
      </c>
      <c r="M14528" s="2">
        <f t="shared" si="678"/>
        <v>33.447222222222223</v>
      </c>
      <c r="N14528" s="2" t="str">
        <f t="shared" si="679"/>
        <v/>
      </c>
      <c r="O14528" s="2" t="str">
        <f t="shared" si="680"/>
        <v/>
      </c>
    </row>
    <row r="14529" spans="1:15" x14ac:dyDescent="0.25">
      <c r="A14529">
        <v>14528</v>
      </c>
      <c r="B14529">
        <v>4</v>
      </c>
      <c r="C14529" s="1">
        <v>26123</v>
      </c>
      <c r="D14529">
        <v>1560</v>
      </c>
      <c r="E14529">
        <v>1</v>
      </c>
      <c r="F14529" t="s">
        <v>20</v>
      </c>
      <c r="G14529" s="1">
        <v>39001</v>
      </c>
      <c r="H14529">
        <v>2</v>
      </c>
      <c r="J14529">
        <v>10</v>
      </c>
      <c r="K14529">
        <v>10107</v>
      </c>
      <c r="L14529" s="1">
        <v>366</v>
      </c>
      <c r="M14529" s="2">
        <f t="shared" si="678"/>
        <v>35.255555555555553</v>
      </c>
      <c r="N14529" s="2" t="str">
        <f t="shared" si="679"/>
        <v/>
      </c>
      <c r="O14529" s="2" t="str">
        <f t="shared" si="680"/>
        <v/>
      </c>
    </row>
    <row r="14530" spans="1:15" x14ac:dyDescent="0.25">
      <c r="A14530">
        <v>14529</v>
      </c>
      <c r="B14530">
        <v>2</v>
      </c>
      <c r="C14530" s="1">
        <v>27989</v>
      </c>
      <c r="D14530">
        <v>0</v>
      </c>
      <c r="E14530">
        <v>0</v>
      </c>
      <c r="F14530" t="s">
        <v>20</v>
      </c>
      <c r="G14530" s="1">
        <v>39001</v>
      </c>
      <c r="H14530">
        <v>2</v>
      </c>
      <c r="J14530">
        <v>10</v>
      </c>
      <c r="K14530">
        <v>10107</v>
      </c>
      <c r="L14530" s="1">
        <v>366</v>
      </c>
      <c r="M14530" s="2">
        <f t="shared" si="678"/>
        <v>30.15</v>
      </c>
      <c r="N14530" s="2" t="str">
        <f t="shared" si="679"/>
        <v/>
      </c>
      <c r="O14530" s="2" t="str">
        <f t="shared" si="680"/>
        <v/>
      </c>
    </row>
    <row r="14531" spans="1:15" x14ac:dyDescent="0.25">
      <c r="A14531">
        <v>14530</v>
      </c>
      <c r="B14531">
        <v>2</v>
      </c>
      <c r="C14531" s="1">
        <v>20841</v>
      </c>
      <c r="D14531">
        <v>0</v>
      </c>
      <c r="E14531">
        <v>0</v>
      </c>
      <c r="F14531" t="s">
        <v>14</v>
      </c>
      <c r="G14531" s="1">
        <v>39001</v>
      </c>
      <c r="H14531">
        <v>2</v>
      </c>
      <c r="J14531">
        <v>10</v>
      </c>
      <c r="K14531">
        <v>17607</v>
      </c>
      <c r="L14531" s="1">
        <v>366</v>
      </c>
      <c r="M14531" s="2">
        <f t="shared" si="678"/>
        <v>49.722222222222221</v>
      </c>
      <c r="N14531" s="2" t="str">
        <f t="shared" si="679"/>
        <v/>
      </c>
      <c r="O14531" s="2" t="str">
        <f t="shared" si="680"/>
        <v/>
      </c>
    </row>
    <row r="14532" spans="1:15" x14ac:dyDescent="0.25">
      <c r="A14532">
        <v>14531</v>
      </c>
      <c r="B14532">
        <v>2</v>
      </c>
      <c r="C14532" s="1">
        <v>29134</v>
      </c>
      <c r="D14532">
        <v>0</v>
      </c>
      <c r="E14532">
        <v>0</v>
      </c>
      <c r="F14532" t="s">
        <v>14</v>
      </c>
      <c r="G14532" s="1">
        <v>39002</v>
      </c>
      <c r="H14532">
        <v>2</v>
      </c>
      <c r="J14532">
        <v>10</v>
      </c>
      <c r="K14532">
        <v>10107</v>
      </c>
      <c r="L14532" s="1">
        <v>366</v>
      </c>
      <c r="M14532" s="2">
        <f t="shared" si="678"/>
        <v>27.016666666666666</v>
      </c>
      <c r="N14532" s="2" t="str">
        <f t="shared" si="679"/>
        <v/>
      </c>
      <c r="O14532" s="2" t="str">
        <f t="shared" si="680"/>
        <v/>
      </c>
    </row>
    <row r="14533" spans="1:15" x14ac:dyDescent="0.25">
      <c r="A14533">
        <v>14532</v>
      </c>
      <c r="B14533">
        <v>2</v>
      </c>
      <c r="C14533" s="1">
        <v>27351</v>
      </c>
      <c r="D14533">
        <v>0</v>
      </c>
      <c r="E14533">
        <v>0</v>
      </c>
      <c r="F14533" t="s">
        <v>20</v>
      </c>
      <c r="G14533" s="1">
        <v>39002</v>
      </c>
      <c r="H14533">
        <v>2</v>
      </c>
      <c r="J14533">
        <v>10</v>
      </c>
      <c r="K14533">
        <v>10107</v>
      </c>
      <c r="L14533" s="1">
        <v>366</v>
      </c>
      <c r="M14533" s="2">
        <f t="shared" ref="M14533:M14596" si="681">DAYS360(C14533,G14533,TRUE)/360</f>
        <v>31.9</v>
      </c>
      <c r="N14533" s="2" t="str">
        <f t="shared" ref="N14533:N14596" si="682">IF(DAYS360(C14533,L14533)/360&gt;0,DAYS360(C14533,L14533)/360,"")</f>
        <v/>
      </c>
      <c r="O14533" s="2" t="str">
        <f t="shared" ref="O14533:O14596" si="683">IF(N14533="","",N14533-M14533)</f>
        <v/>
      </c>
    </row>
    <row r="14534" spans="1:15" x14ac:dyDescent="0.25">
      <c r="A14534">
        <v>14533</v>
      </c>
      <c r="B14534">
        <v>3</v>
      </c>
      <c r="C14534" s="1">
        <v>29534</v>
      </c>
      <c r="D14534">
        <v>1670</v>
      </c>
      <c r="E14534">
        <v>0</v>
      </c>
      <c r="F14534" t="s">
        <v>14</v>
      </c>
      <c r="G14534" s="1">
        <v>39002</v>
      </c>
      <c r="H14534">
        <v>2</v>
      </c>
      <c r="J14534">
        <v>10</v>
      </c>
      <c r="K14534">
        <v>13507</v>
      </c>
      <c r="L14534" s="1">
        <v>366</v>
      </c>
      <c r="M14534" s="2">
        <f t="shared" si="681"/>
        <v>25.925000000000001</v>
      </c>
      <c r="N14534" s="2" t="str">
        <f t="shared" si="682"/>
        <v/>
      </c>
      <c r="O14534" s="2" t="str">
        <f t="shared" si="683"/>
        <v/>
      </c>
    </row>
    <row r="14535" spans="1:15" x14ac:dyDescent="0.25">
      <c r="A14535">
        <v>14534</v>
      </c>
      <c r="B14535">
        <v>2</v>
      </c>
      <c r="C14535" s="1">
        <v>28830</v>
      </c>
      <c r="D14535">
        <v>1659</v>
      </c>
      <c r="E14535">
        <v>0</v>
      </c>
      <c r="F14535" t="s">
        <v>26</v>
      </c>
      <c r="G14535" s="1">
        <v>39002</v>
      </c>
      <c r="H14535">
        <v>0</v>
      </c>
      <c r="J14535">
        <v>24</v>
      </c>
      <c r="K14535">
        <v>88884</v>
      </c>
      <c r="L14535" s="1">
        <v>366</v>
      </c>
      <c r="M14535" s="2">
        <f t="shared" si="681"/>
        <v>27.85</v>
      </c>
      <c r="N14535" s="2" t="str">
        <f t="shared" si="682"/>
        <v/>
      </c>
      <c r="O14535" s="2" t="str">
        <f t="shared" si="683"/>
        <v/>
      </c>
    </row>
    <row r="14536" spans="1:15" x14ac:dyDescent="0.25">
      <c r="A14536">
        <v>14535</v>
      </c>
      <c r="B14536">
        <v>3</v>
      </c>
      <c r="C14536" s="1">
        <v>19610</v>
      </c>
      <c r="D14536">
        <v>3700</v>
      </c>
      <c r="E14536">
        <v>0</v>
      </c>
      <c r="F14536" t="s">
        <v>14</v>
      </c>
      <c r="G14536" s="1">
        <v>39003</v>
      </c>
      <c r="H14536">
        <v>0</v>
      </c>
      <c r="J14536">
        <v>23</v>
      </c>
      <c r="K14536">
        <v>88883</v>
      </c>
      <c r="L14536" s="1">
        <v>366</v>
      </c>
      <c r="M14536" s="2">
        <f t="shared" si="681"/>
        <v>53.097222222222221</v>
      </c>
      <c r="N14536" s="2" t="str">
        <f t="shared" si="682"/>
        <v/>
      </c>
      <c r="O14536" s="2" t="str">
        <f t="shared" si="683"/>
        <v/>
      </c>
    </row>
    <row r="14537" spans="1:15" x14ac:dyDescent="0.25">
      <c r="A14537">
        <v>14536</v>
      </c>
      <c r="B14537">
        <v>2</v>
      </c>
      <c r="C14537" s="1">
        <v>26030</v>
      </c>
      <c r="D14537">
        <v>2000</v>
      </c>
      <c r="E14537">
        <v>1</v>
      </c>
      <c r="F14537" t="s">
        <v>16</v>
      </c>
      <c r="G14537" s="1">
        <v>39003</v>
      </c>
      <c r="H14537">
        <v>0</v>
      </c>
      <c r="J14537">
        <v>21</v>
      </c>
      <c r="K14537">
        <v>88881</v>
      </c>
      <c r="L14537" s="1">
        <v>366</v>
      </c>
      <c r="M14537" s="2">
        <f t="shared" si="681"/>
        <v>35.516666666666666</v>
      </c>
      <c r="N14537" s="2" t="str">
        <f t="shared" si="682"/>
        <v/>
      </c>
      <c r="O14537" s="2" t="str">
        <f t="shared" si="683"/>
        <v/>
      </c>
    </row>
    <row r="14538" spans="1:15" x14ac:dyDescent="0.25">
      <c r="A14538">
        <v>14537</v>
      </c>
      <c r="B14538">
        <v>4</v>
      </c>
      <c r="C14538" s="1">
        <v>29666</v>
      </c>
      <c r="D14538">
        <v>1413</v>
      </c>
      <c r="E14538">
        <v>0</v>
      </c>
      <c r="F14538" t="s">
        <v>20</v>
      </c>
      <c r="G14538" s="1">
        <v>39003</v>
      </c>
      <c r="H14538">
        <v>2</v>
      </c>
      <c r="J14538">
        <v>10</v>
      </c>
      <c r="K14538">
        <v>13507</v>
      </c>
      <c r="L14538" s="1">
        <v>366</v>
      </c>
      <c r="M14538" s="2">
        <f t="shared" si="681"/>
        <v>25.56111111111111</v>
      </c>
      <c r="N14538" s="2" t="str">
        <f t="shared" si="682"/>
        <v/>
      </c>
      <c r="O14538" s="2" t="str">
        <f t="shared" si="683"/>
        <v/>
      </c>
    </row>
    <row r="14539" spans="1:15" x14ac:dyDescent="0.25">
      <c r="A14539">
        <v>14538</v>
      </c>
      <c r="B14539">
        <v>2</v>
      </c>
      <c r="C14539" s="1">
        <v>33128</v>
      </c>
      <c r="D14539">
        <v>0</v>
      </c>
      <c r="E14539">
        <v>0</v>
      </c>
      <c r="F14539" t="s">
        <v>20</v>
      </c>
      <c r="G14539" s="1">
        <v>39003</v>
      </c>
      <c r="H14539">
        <v>2</v>
      </c>
      <c r="J14539">
        <v>21</v>
      </c>
      <c r="K14539">
        <v>10907</v>
      </c>
      <c r="L14539" s="1">
        <v>366</v>
      </c>
      <c r="M14539" s="2">
        <f t="shared" si="681"/>
        <v>16.086111111111112</v>
      </c>
      <c r="N14539" s="2" t="str">
        <f t="shared" si="682"/>
        <v/>
      </c>
      <c r="O14539" s="2" t="str">
        <f t="shared" si="683"/>
        <v/>
      </c>
    </row>
    <row r="14540" spans="1:15" x14ac:dyDescent="0.25">
      <c r="A14540">
        <v>14539</v>
      </c>
      <c r="B14540">
        <v>4</v>
      </c>
      <c r="C14540" s="1">
        <v>28409</v>
      </c>
      <c r="D14540">
        <v>0</v>
      </c>
      <c r="E14540">
        <v>0</v>
      </c>
      <c r="F14540" t="s">
        <v>20</v>
      </c>
      <c r="G14540" s="1">
        <v>39003</v>
      </c>
      <c r="H14540">
        <v>2</v>
      </c>
      <c r="J14540">
        <v>10</v>
      </c>
      <c r="K14540">
        <v>10807</v>
      </c>
      <c r="L14540" s="1">
        <v>366</v>
      </c>
      <c r="M14540" s="2">
        <f t="shared" si="681"/>
        <v>29.005555555555556</v>
      </c>
      <c r="N14540" s="2" t="str">
        <f t="shared" si="682"/>
        <v/>
      </c>
      <c r="O14540" s="2" t="str">
        <f t="shared" si="683"/>
        <v/>
      </c>
    </row>
    <row r="14541" spans="1:15" x14ac:dyDescent="0.25">
      <c r="A14541">
        <v>14540</v>
      </c>
      <c r="B14541">
        <v>2</v>
      </c>
      <c r="C14541" s="1">
        <v>18396</v>
      </c>
      <c r="D14541">
        <v>907</v>
      </c>
      <c r="E14541">
        <v>1</v>
      </c>
      <c r="F14541" t="s">
        <v>14</v>
      </c>
      <c r="G14541" s="1">
        <v>39003</v>
      </c>
      <c r="H14541">
        <v>0</v>
      </c>
      <c r="J14541">
        <v>21</v>
      </c>
      <c r="K14541">
        <v>88881</v>
      </c>
      <c r="L14541" s="1">
        <v>366</v>
      </c>
      <c r="M14541" s="2">
        <f t="shared" si="681"/>
        <v>56.416666666666664</v>
      </c>
      <c r="N14541" s="2" t="str">
        <f t="shared" si="682"/>
        <v/>
      </c>
      <c r="O14541" s="2" t="str">
        <f t="shared" si="683"/>
        <v/>
      </c>
    </row>
    <row r="14542" spans="1:15" x14ac:dyDescent="0.25">
      <c r="A14542">
        <v>14541</v>
      </c>
      <c r="B14542">
        <v>3</v>
      </c>
      <c r="C14542" s="1">
        <v>16081</v>
      </c>
      <c r="D14542">
        <v>2358</v>
      </c>
      <c r="E14542">
        <v>0</v>
      </c>
      <c r="F14542" t="s">
        <v>17</v>
      </c>
      <c r="G14542" s="1">
        <v>39006</v>
      </c>
      <c r="H14542">
        <v>0</v>
      </c>
      <c r="J14542">
        <v>25</v>
      </c>
      <c r="K14542">
        <v>88882</v>
      </c>
      <c r="L14542" s="1">
        <v>366</v>
      </c>
      <c r="M14542" s="2">
        <f t="shared" si="681"/>
        <v>62.766666666666666</v>
      </c>
      <c r="N14542" s="2" t="str">
        <f t="shared" si="682"/>
        <v/>
      </c>
      <c r="O14542" s="2" t="str">
        <f t="shared" si="683"/>
        <v/>
      </c>
    </row>
    <row r="14543" spans="1:15" x14ac:dyDescent="0.25">
      <c r="A14543">
        <v>14542</v>
      </c>
      <c r="B14543">
        <v>2</v>
      </c>
      <c r="C14543" s="1">
        <v>15634</v>
      </c>
      <c r="D14543">
        <v>4282</v>
      </c>
      <c r="E14543">
        <v>0</v>
      </c>
      <c r="F14543" t="s">
        <v>14</v>
      </c>
      <c r="G14543" s="1">
        <v>39006</v>
      </c>
      <c r="H14543">
        <v>0</v>
      </c>
      <c r="J14543">
        <v>21</v>
      </c>
      <c r="K14543">
        <v>88882</v>
      </c>
      <c r="L14543" s="1">
        <v>366</v>
      </c>
      <c r="M14543" s="2">
        <f t="shared" si="681"/>
        <v>63.988888888888887</v>
      </c>
      <c r="N14543" s="2" t="str">
        <f t="shared" si="682"/>
        <v/>
      </c>
      <c r="O14543" s="2" t="str">
        <f t="shared" si="683"/>
        <v/>
      </c>
    </row>
    <row r="14544" spans="1:15" x14ac:dyDescent="0.25">
      <c r="A14544">
        <v>14543</v>
      </c>
      <c r="B14544">
        <v>2</v>
      </c>
      <c r="C14544" s="1">
        <v>27753</v>
      </c>
      <c r="D14544">
        <v>0</v>
      </c>
      <c r="E14544">
        <v>1</v>
      </c>
      <c r="F14544" t="s">
        <v>14</v>
      </c>
      <c r="G14544" s="1">
        <v>39006</v>
      </c>
      <c r="H14544">
        <v>2</v>
      </c>
      <c r="J14544">
        <v>10</v>
      </c>
      <c r="K14544">
        <v>17607</v>
      </c>
      <c r="L14544" s="1">
        <v>366</v>
      </c>
      <c r="M14544" s="2">
        <f t="shared" si="681"/>
        <v>30.808333333333334</v>
      </c>
      <c r="N14544" s="2" t="str">
        <f t="shared" si="682"/>
        <v/>
      </c>
      <c r="O14544" s="2" t="str">
        <f t="shared" si="683"/>
        <v/>
      </c>
    </row>
    <row r="14545" spans="1:15" x14ac:dyDescent="0.25">
      <c r="A14545">
        <v>14544</v>
      </c>
      <c r="B14545">
        <v>2</v>
      </c>
      <c r="C14545" s="1">
        <v>23878</v>
      </c>
      <c r="D14545">
        <v>2385</v>
      </c>
      <c r="E14545">
        <v>0</v>
      </c>
      <c r="F14545" t="s">
        <v>14</v>
      </c>
      <c r="G14545" s="1">
        <v>39007</v>
      </c>
      <c r="H14545">
        <v>0</v>
      </c>
      <c r="J14545">
        <v>21</v>
      </c>
      <c r="K14545">
        <v>88882</v>
      </c>
      <c r="L14545" s="1">
        <v>366</v>
      </c>
      <c r="M14545" s="2">
        <f t="shared" si="681"/>
        <v>41.419444444444444</v>
      </c>
      <c r="N14545" s="2" t="str">
        <f t="shared" si="682"/>
        <v/>
      </c>
      <c r="O14545" s="2" t="str">
        <f t="shared" si="683"/>
        <v/>
      </c>
    </row>
    <row r="14546" spans="1:15" x14ac:dyDescent="0.25">
      <c r="A14546">
        <v>14545</v>
      </c>
      <c r="B14546">
        <v>2</v>
      </c>
      <c r="C14546" s="1">
        <v>23736</v>
      </c>
      <c r="D14546">
        <v>2612</v>
      </c>
      <c r="E14546">
        <v>0</v>
      </c>
      <c r="F14546" t="s">
        <v>16</v>
      </c>
      <c r="G14546" s="1">
        <v>39007</v>
      </c>
      <c r="H14546">
        <v>2</v>
      </c>
      <c r="J14546">
        <v>10</v>
      </c>
      <c r="K14546">
        <v>13507</v>
      </c>
      <c r="L14546" s="1">
        <v>366</v>
      </c>
      <c r="M14546" s="2">
        <f t="shared" si="681"/>
        <v>41.81111111111111</v>
      </c>
      <c r="N14546" s="2" t="str">
        <f t="shared" si="682"/>
        <v/>
      </c>
      <c r="O14546" s="2" t="str">
        <f t="shared" si="683"/>
        <v/>
      </c>
    </row>
    <row r="14547" spans="1:15" x14ac:dyDescent="0.25">
      <c r="A14547">
        <v>14546</v>
      </c>
      <c r="B14547">
        <v>4</v>
      </c>
      <c r="C14547" s="1">
        <v>26333</v>
      </c>
      <c r="D14547">
        <v>0</v>
      </c>
      <c r="E14547">
        <v>0</v>
      </c>
      <c r="F14547" t="s">
        <v>13</v>
      </c>
      <c r="G14547" s="1">
        <v>39007</v>
      </c>
      <c r="H14547">
        <v>2</v>
      </c>
      <c r="J14547">
        <v>10</v>
      </c>
      <c r="K14547">
        <v>17499</v>
      </c>
      <c r="L14547" s="1">
        <v>366</v>
      </c>
      <c r="M14547" s="2">
        <f t="shared" si="681"/>
        <v>34.702777777777776</v>
      </c>
      <c r="N14547" s="2" t="str">
        <f t="shared" si="682"/>
        <v/>
      </c>
      <c r="O14547" s="2" t="str">
        <f t="shared" si="683"/>
        <v/>
      </c>
    </row>
    <row r="14548" spans="1:15" x14ac:dyDescent="0.25">
      <c r="A14548">
        <v>14547</v>
      </c>
      <c r="B14548">
        <v>3</v>
      </c>
      <c r="C14548" s="1">
        <v>16016</v>
      </c>
      <c r="D14548">
        <v>2263</v>
      </c>
      <c r="E14548">
        <v>0</v>
      </c>
      <c r="F14548" t="s">
        <v>17</v>
      </c>
      <c r="G14548" s="1">
        <v>39008</v>
      </c>
      <c r="H14548">
        <v>0</v>
      </c>
      <c r="J14548">
        <v>25</v>
      </c>
      <c r="K14548">
        <v>88882</v>
      </c>
      <c r="L14548" s="1">
        <v>366</v>
      </c>
      <c r="M14548" s="2">
        <f t="shared" si="681"/>
        <v>62.95</v>
      </c>
      <c r="N14548" s="2" t="str">
        <f t="shared" si="682"/>
        <v/>
      </c>
      <c r="O14548" s="2" t="str">
        <f t="shared" si="683"/>
        <v/>
      </c>
    </row>
    <row r="14549" spans="1:15" x14ac:dyDescent="0.25">
      <c r="A14549">
        <v>14548</v>
      </c>
      <c r="B14549">
        <v>2</v>
      </c>
      <c r="C14549" s="1">
        <v>23007</v>
      </c>
      <c r="D14549">
        <v>2155</v>
      </c>
      <c r="E14549">
        <v>2</v>
      </c>
      <c r="F14549" t="s">
        <v>20</v>
      </c>
      <c r="G14549" s="1">
        <v>39008</v>
      </c>
      <c r="H14549">
        <v>0</v>
      </c>
      <c r="J14549">
        <v>21</v>
      </c>
      <c r="K14549">
        <v>88881</v>
      </c>
      <c r="L14549" s="1">
        <v>366</v>
      </c>
      <c r="M14549" s="2">
        <f t="shared" si="681"/>
        <v>43.80833333333333</v>
      </c>
      <c r="N14549" s="2" t="str">
        <f t="shared" si="682"/>
        <v/>
      </c>
      <c r="O14549" s="2" t="str">
        <f t="shared" si="683"/>
        <v/>
      </c>
    </row>
    <row r="14550" spans="1:15" x14ac:dyDescent="0.25">
      <c r="A14550">
        <v>14549</v>
      </c>
      <c r="B14550">
        <v>2</v>
      </c>
      <c r="C14550" s="1">
        <v>30088</v>
      </c>
      <c r="D14550">
        <v>1390</v>
      </c>
      <c r="E14550">
        <v>0</v>
      </c>
      <c r="F14550" t="s">
        <v>26</v>
      </c>
      <c r="G14550" s="1">
        <v>39008</v>
      </c>
      <c r="H14550">
        <v>2</v>
      </c>
      <c r="J14550">
        <v>10</v>
      </c>
      <c r="K14550">
        <v>10207</v>
      </c>
      <c r="L14550" s="1">
        <v>366</v>
      </c>
      <c r="M14550" s="2">
        <f t="shared" si="681"/>
        <v>24.419444444444444</v>
      </c>
      <c r="N14550" s="2" t="str">
        <f t="shared" si="682"/>
        <v/>
      </c>
      <c r="O14550" s="2" t="str">
        <f t="shared" si="683"/>
        <v/>
      </c>
    </row>
    <row r="14551" spans="1:15" x14ac:dyDescent="0.25">
      <c r="A14551">
        <v>14550</v>
      </c>
      <c r="B14551">
        <v>4</v>
      </c>
      <c r="C14551" s="1">
        <v>28484</v>
      </c>
      <c r="D14551">
        <v>1842</v>
      </c>
      <c r="E14551">
        <v>0</v>
      </c>
      <c r="F14551" t="s">
        <v>20</v>
      </c>
      <c r="G14551" s="1">
        <v>39009</v>
      </c>
      <c r="H14551">
        <v>0</v>
      </c>
      <c r="J14551">
        <v>10</v>
      </c>
      <c r="K14551">
        <v>11307</v>
      </c>
      <c r="L14551" s="1">
        <v>366</v>
      </c>
      <c r="M14551" s="2">
        <f t="shared" si="681"/>
        <v>28.816666666666666</v>
      </c>
      <c r="N14551" s="2" t="str">
        <f t="shared" si="682"/>
        <v/>
      </c>
      <c r="O14551" s="2" t="str">
        <f t="shared" si="683"/>
        <v/>
      </c>
    </row>
    <row r="14552" spans="1:15" x14ac:dyDescent="0.25">
      <c r="A14552">
        <v>14551</v>
      </c>
      <c r="B14552">
        <v>2</v>
      </c>
      <c r="C14552" s="1">
        <v>25081</v>
      </c>
      <c r="D14552">
        <v>2904</v>
      </c>
      <c r="E14552">
        <v>0</v>
      </c>
      <c r="F14552" t="s">
        <v>14</v>
      </c>
      <c r="G14552" s="1">
        <v>39010</v>
      </c>
      <c r="H14552">
        <v>0</v>
      </c>
      <c r="J14552">
        <v>21</v>
      </c>
      <c r="K14552">
        <v>88882</v>
      </c>
      <c r="L14552" s="1">
        <v>366</v>
      </c>
      <c r="M14552" s="2">
        <f t="shared" si="681"/>
        <v>38.138888888888886</v>
      </c>
      <c r="N14552" s="2" t="str">
        <f t="shared" si="682"/>
        <v/>
      </c>
      <c r="O14552" s="2" t="str">
        <f t="shared" si="683"/>
        <v/>
      </c>
    </row>
    <row r="14553" spans="1:15" x14ac:dyDescent="0.25">
      <c r="A14553">
        <v>14552</v>
      </c>
      <c r="B14553">
        <v>2</v>
      </c>
      <c r="C14553" s="1">
        <v>13593</v>
      </c>
      <c r="D14553">
        <v>2526</v>
      </c>
      <c r="E14553">
        <v>0</v>
      </c>
      <c r="F14553" t="s">
        <v>14</v>
      </c>
      <c r="G14553" s="1">
        <v>39010</v>
      </c>
      <c r="H14553">
        <v>0</v>
      </c>
      <c r="J14553">
        <v>21</v>
      </c>
      <c r="K14553">
        <v>88882</v>
      </c>
      <c r="L14553" s="1">
        <v>366</v>
      </c>
      <c r="M14553" s="2">
        <f t="shared" si="681"/>
        <v>69.586111111111109</v>
      </c>
      <c r="N14553" s="2" t="str">
        <f t="shared" si="682"/>
        <v/>
      </c>
      <c r="O14553" s="2" t="str">
        <f t="shared" si="683"/>
        <v/>
      </c>
    </row>
    <row r="14554" spans="1:15" x14ac:dyDescent="0.25">
      <c r="A14554">
        <v>14553</v>
      </c>
      <c r="B14554">
        <v>3</v>
      </c>
      <c r="C14554" s="1">
        <v>26686</v>
      </c>
      <c r="D14554">
        <v>1729</v>
      </c>
      <c r="E14554">
        <v>2</v>
      </c>
      <c r="F14554" t="s">
        <v>14</v>
      </c>
      <c r="G14554" s="1">
        <v>39013</v>
      </c>
      <c r="H14554">
        <v>0</v>
      </c>
      <c r="J14554">
        <v>25</v>
      </c>
      <c r="K14554">
        <v>88882</v>
      </c>
      <c r="L14554" s="1">
        <v>366</v>
      </c>
      <c r="M14554" s="2">
        <f t="shared" si="681"/>
        <v>33.75277777777778</v>
      </c>
      <c r="N14554" s="2" t="str">
        <f t="shared" si="682"/>
        <v/>
      </c>
      <c r="O14554" s="2" t="str">
        <f t="shared" si="683"/>
        <v/>
      </c>
    </row>
    <row r="14555" spans="1:15" x14ac:dyDescent="0.25">
      <c r="A14555">
        <v>14554</v>
      </c>
      <c r="B14555">
        <v>3</v>
      </c>
      <c r="C14555" s="1">
        <v>24137</v>
      </c>
      <c r="D14555">
        <v>1560</v>
      </c>
      <c r="E14555">
        <v>0</v>
      </c>
      <c r="F14555" t="s">
        <v>14</v>
      </c>
      <c r="G14555" s="1">
        <v>39013</v>
      </c>
      <c r="H14555">
        <v>0</v>
      </c>
      <c r="J14555">
        <v>21</v>
      </c>
      <c r="K14555">
        <v>88882</v>
      </c>
      <c r="L14555" s="1">
        <v>366</v>
      </c>
      <c r="M14555" s="2">
        <f t="shared" si="681"/>
        <v>40.730555555555554</v>
      </c>
      <c r="N14555" s="2" t="str">
        <f t="shared" si="682"/>
        <v/>
      </c>
      <c r="O14555" s="2" t="str">
        <f t="shared" si="683"/>
        <v/>
      </c>
    </row>
    <row r="14556" spans="1:15" x14ac:dyDescent="0.25">
      <c r="A14556">
        <v>14555</v>
      </c>
      <c r="B14556">
        <v>2</v>
      </c>
      <c r="C14556" s="1">
        <v>29983</v>
      </c>
      <c r="D14556">
        <v>0</v>
      </c>
      <c r="E14556">
        <v>0</v>
      </c>
      <c r="F14556" t="s">
        <v>20</v>
      </c>
      <c r="G14556" s="1">
        <v>39013</v>
      </c>
      <c r="H14556">
        <v>2</v>
      </c>
      <c r="J14556">
        <v>10</v>
      </c>
      <c r="K14556">
        <v>10107</v>
      </c>
      <c r="L14556" s="1">
        <v>366</v>
      </c>
      <c r="M14556" s="2">
        <f t="shared" si="681"/>
        <v>24.727777777777778</v>
      </c>
      <c r="N14556" s="2" t="str">
        <f t="shared" si="682"/>
        <v/>
      </c>
      <c r="O14556" s="2" t="str">
        <f t="shared" si="683"/>
        <v/>
      </c>
    </row>
    <row r="14557" spans="1:15" x14ac:dyDescent="0.25">
      <c r="A14557">
        <v>14556</v>
      </c>
      <c r="B14557">
        <v>2</v>
      </c>
      <c r="C14557" s="1">
        <v>26198</v>
      </c>
      <c r="D14557">
        <v>1600</v>
      </c>
      <c r="E14557">
        <v>2</v>
      </c>
      <c r="F14557" t="s">
        <v>28</v>
      </c>
      <c r="G14557" s="1">
        <v>39013</v>
      </c>
      <c r="H14557">
        <v>0</v>
      </c>
      <c r="J14557">
        <v>21</v>
      </c>
      <c r="K14557">
        <v>88881</v>
      </c>
      <c r="L14557" s="1">
        <v>366</v>
      </c>
      <c r="M14557" s="2">
        <f t="shared" si="681"/>
        <v>35.086111111111109</v>
      </c>
      <c r="N14557" s="2" t="str">
        <f t="shared" si="682"/>
        <v/>
      </c>
      <c r="O14557" s="2" t="str">
        <f t="shared" si="683"/>
        <v/>
      </c>
    </row>
    <row r="14558" spans="1:15" x14ac:dyDescent="0.25">
      <c r="A14558">
        <v>14557</v>
      </c>
      <c r="B14558">
        <v>2</v>
      </c>
      <c r="C14558" s="1">
        <v>22962</v>
      </c>
      <c r="D14558">
        <v>1100</v>
      </c>
      <c r="E14558">
        <v>0</v>
      </c>
      <c r="F14558" t="s">
        <v>29</v>
      </c>
      <c r="G14558" s="1">
        <v>39014</v>
      </c>
      <c r="H14558">
        <v>0</v>
      </c>
      <c r="J14558">
        <v>21</v>
      </c>
      <c r="K14558">
        <v>88881</v>
      </c>
      <c r="L14558" s="1">
        <v>366</v>
      </c>
      <c r="M14558" s="2">
        <f t="shared" si="681"/>
        <v>43.95</v>
      </c>
      <c r="N14558" s="2" t="str">
        <f t="shared" si="682"/>
        <v/>
      </c>
      <c r="O14558" s="2" t="str">
        <f t="shared" si="683"/>
        <v/>
      </c>
    </row>
    <row r="14559" spans="1:15" x14ac:dyDescent="0.25">
      <c r="A14559">
        <v>14558</v>
      </c>
      <c r="B14559">
        <v>3</v>
      </c>
      <c r="C14559" s="1">
        <v>25249</v>
      </c>
      <c r="D14559">
        <v>6622</v>
      </c>
      <c r="E14559">
        <v>0</v>
      </c>
      <c r="F14559" t="s">
        <v>14</v>
      </c>
      <c r="G14559" s="1">
        <v>39014</v>
      </c>
      <c r="H14559">
        <v>0</v>
      </c>
      <c r="J14559">
        <v>23</v>
      </c>
      <c r="K14559">
        <v>88883</v>
      </c>
      <c r="L14559" s="1">
        <v>366</v>
      </c>
      <c r="M14559" s="2">
        <f t="shared" si="681"/>
        <v>37.69166666666667</v>
      </c>
      <c r="N14559" s="2" t="str">
        <f t="shared" si="682"/>
        <v/>
      </c>
      <c r="O14559" s="2" t="str">
        <f t="shared" si="683"/>
        <v/>
      </c>
    </row>
    <row r="14560" spans="1:15" x14ac:dyDescent="0.25">
      <c r="A14560">
        <v>14559</v>
      </c>
      <c r="B14560">
        <v>3</v>
      </c>
      <c r="C14560" s="1">
        <v>23502</v>
      </c>
      <c r="D14560">
        <v>2165</v>
      </c>
      <c r="E14560">
        <v>3</v>
      </c>
      <c r="F14560" t="s">
        <v>14</v>
      </c>
      <c r="G14560" s="1">
        <v>39015</v>
      </c>
      <c r="H14560">
        <v>0</v>
      </c>
      <c r="J14560">
        <v>25</v>
      </c>
      <c r="K14560">
        <v>88882</v>
      </c>
      <c r="L14560" s="1">
        <v>366</v>
      </c>
      <c r="M14560" s="2">
        <f t="shared" si="681"/>
        <v>42.472222222222221</v>
      </c>
      <c r="N14560" s="2" t="str">
        <f t="shared" si="682"/>
        <v/>
      </c>
      <c r="O14560" s="2" t="str">
        <f t="shared" si="683"/>
        <v/>
      </c>
    </row>
    <row r="14561" spans="1:15" x14ac:dyDescent="0.25">
      <c r="A14561">
        <v>14560</v>
      </c>
      <c r="B14561">
        <v>2</v>
      </c>
      <c r="C14561" s="1">
        <v>21738</v>
      </c>
      <c r="D14561">
        <v>0</v>
      </c>
      <c r="E14561">
        <v>3</v>
      </c>
      <c r="F14561" t="s">
        <v>17</v>
      </c>
      <c r="G14561" s="1">
        <v>39015</v>
      </c>
      <c r="H14561">
        <v>2</v>
      </c>
      <c r="I14561" t="s">
        <v>19</v>
      </c>
      <c r="J14561">
        <v>21</v>
      </c>
      <c r="K14561">
        <v>10807</v>
      </c>
      <c r="L14561" s="1">
        <v>39168</v>
      </c>
      <c r="M14561" s="2">
        <f t="shared" si="681"/>
        <v>47.3</v>
      </c>
      <c r="N14561" s="2">
        <f t="shared" si="682"/>
        <v>47.722222222222221</v>
      </c>
      <c r="O14561" s="2">
        <f t="shared" si="683"/>
        <v>0.42222222222222427</v>
      </c>
    </row>
    <row r="14562" spans="1:15" x14ac:dyDescent="0.25">
      <c r="A14562">
        <v>14561</v>
      </c>
      <c r="B14562">
        <v>2</v>
      </c>
      <c r="C14562" s="1">
        <v>24967</v>
      </c>
      <c r="D14562">
        <v>1441</v>
      </c>
      <c r="E14562">
        <v>1</v>
      </c>
      <c r="F14562" t="s">
        <v>26</v>
      </c>
      <c r="G14562" s="1">
        <v>39015</v>
      </c>
      <c r="H14562">
        <v>2</v>
      </c>
      <c r="J14562">
        <v>10</v>
      </c>
      <c r="K14562">
        <v>18707</v>
      </c>
      <c r="L14562" s="1">
        <v>366</v>
      </c>
      <c r="M14562" s="2">
        <f t="shared" si="681"/>
        <v>38.461111111111109</v>
      </c>
      <c r="N14562" s="2" t="str">
        <f t="shared" si="682"/>
        <v/>
      </c>
      <c r="O14562" s="2" t="str">
        <f t="shared" si="683"/>
        <v/>
      </c>
    </row>
    <row r="14563" spans="1:15" x14ac:dyDescent="0.25">
      <c r="A14563">
        <v>14562</v>
      </c>
      <c r="B14563">
        <v>2</v>
      </c>
      <c r="C14563" s="1">
        <v>18039</v>
      </c>
      <c r="D14563">
        <v>1135</v>
      </c>
      <c r="E14563">
        <v>0</v>
      </c>
      <c r="F14563" t="s">
        <v>14</v>
      </c>
      <c r="G14563" s="1">
        <v>39016</v>
      </c>
      <c r="H14563">
        <v>0</v>
      </c>
      <c r="J14563">
        <v>21</v>
      </c>
      <c r="K14563">
        <v>88882</v>
      </c>
      <c r="L14563" s="1">
        <v>366</v>
      </c>
      <c r="M14563" s="2">
        <f t="shared" si="681"/>
        <v>57.430555555555557</v>
      </c>
      <c r="N14563" s="2" t="str">
        <f t="shared" si="682"/>
        <v/>
      </c>
      <c r="O14563" s="2" t="str">
        <f t="shared" si="683"/>
        <v/>
      </c>
    </row>
    <row r="14564" spans="1:15" x14ac:dyDescent="0.25">
      <c r="A14564">
        <v>14563</v>
      </c>
      <c r="B14564">
        <v>2</v>
      </c>
      <c r="C14564" s="1">
        <v>29194</v>
      </c>
      <c r="D14564">
        <v>1530</v>
      </c>
      <c r="E14564">
        <v>0</v>
      </c>
      <c r="F14564" t="s">
        <v>29</v>
      </c>
      <c r="G14564" s="1">
        <v>39016</v>
      </c>
      <c r="H14564">
        <v>2</v>
      </c>
      <c r="J14564">
        <v>10</v>
      </c>
      <c r="K14564">
        <v>17607</v>
      </c>
      <c r="L14564" s="1">
        <v>366</v>
      </c>
      <c r="M14564" s="2">
        <f t="shared" si="681"/>
        <v>26.891666666666666</v>
      </c>
      <c r="N14564" s="2" t="str">
        <f t="shared" si="682"/>
        <v/>
      </c>
      <c r="O14564" s="2" t="str">
        <f t="shared" si="683"/>
        <v/>
      </c>
    </row>
    <row r="14565" spans="1:15" x14ac:dyDescent="0.25">
      <c r="A14565">
        <v>14564</v>
      </c>
      <c r="B14565">
        <v>3</v>
      </c>
      <c r="C14565" s="1">
        <v>25240</v>
      </c>
      <c r="D14565">
        <v>0</v>
      </c>
      <c r="E14565">
        <v>0</v>
      </c>
      <c r="F14565" t="s">
        <v>14</v>
      </c>
      <c r="G14565" s="1">
        <v>39016</v>
      </c>
      <c r="H14565">
        <v>2</v>
      </c>
      <c r="J14565">
        <v>10</v>
      </c>
      <c r="K14565">
        <v>13907</v>
      </c>
      <c r="L14565" s="1">
        <v>366</v>
      </c>
      <c r="M14565" s="2">
        <f t="shared" si="681"/>
        <v>37.722222222222221</v>
      </c>
      <c r="N14565" s="2" t="str">
        <f t="shared" si="682"/>
        <v/>
      </c>
      <c r="O14565" s="2" t="str">
        <f t="shared" si="683"/>
        <v/>
      </c>
    </row>
    <row r="14566" spans="1:15" x14ac:dyDescent="0.25">
      <c r="A14566">
        <v>14565</v>
      </c>
      <c r="B14566">
        <v>2</v>
      </c>
      <c r="C14566" s="1">
        <v>28950</v>
      </c>
      <c r="D14566">
        <v>0</v>
      </c>
      <c r="E14566">
        <v>0</v>
      </c>
      <c r="F14566" t="s">
        <v>14</v>
      </c>
      <c r="G14566" s="1">
        <v>39016</v>
      </c>
      <c r="H14566">
        <v>2</v>
      </c>
      <c r="J14566">
        <v>10</v>
      </c>
      <c r="K14566">
        <v>13807</v>
      </c>
      <c r="L14566" s="1">
        <v>366</v>
      </c>
      <c r="M14566" s="2">
        <f t="shared" si="681"/>
        <v>27.558333333333334</v>
      </c>
      <c r="N14566" s="2" t="str">
        <f t="shared" si="682"/>
        <v/>
      </c>
      <c r="O14566" s="2" t="str">
        <f t="shared" si="683"/>
        <v/>
      </c>
    </row>
    <row r="14567" spans="1:15" x14ac:dyDescent="0.25">
      <c r="A14567">
        <v>14566</v>
      </c>
      <c r="B14567">
        <v>4</v>
      </c>
      <c r="C14567" s="1">
        <v>25712</v>
      </c>
      <c r="D14567">
        <v>0</v>
      </c>
      <c r="E14567">
        <v>0</v>
      </c>
      <c r="F14567" t="s">
        <v>29</v>
      </c>
      <c r="G14567" s="1">
        <v>39016</v>
      </c>
      <c r="H14567">
        <v>2</v>
      </c>
      <c r="J14567">
        <v>10</v>
      </c>
      <c r="K14567">
        <v>18707</v>
      </c>
      <c r="L14567" s="1">
        <v>366</v>
      </c>
      <c r="M14567" s="2">
        <f t="shared" si="681"/>
        <v>36.422222222222224</v>
      </c>
      <c r="N14567" s="2" t="str">
        <f t="shared" si="682"/>
        <v/>
      </c>
      <c r="O14567" s="2" t="str">
        <f t="shared" si="683"/>
        <v/>
      </c>
    </row>
    <row r="14568" spans="1:15" x14ac:dyDescent="0.25">
      <c r="A14568">
        <v>14567</v>
      </c>
      <c r="B14568">
        <v>3</v>
      </c>
      <c r="C14568" s="1">
        <v>19253</v>
      </c>
      <c r="D14568">
        <v>2512</v>
      </c>
      <c r="E14568">
        <v>0</v>
      </c>
      <c r="F14568" t="s">
        <v>14</v>
      </c>
      <c r="G14568" s="1">
        <v>39017</v>
      </c>
      <c r="H14568">
        <v>0</v>
      </c>
      <c r="J14568">
        <v>25</v>
      </c>
      <c r="K14568">
        <v>88882</v>
      </c>
      <c r="L14568" s="1">
        <v>366</v>
      </c>
      <c r="M14568" s="2">
        <f t="shared" si="681"/>
        <v>54.113888888888887</v>
      </c>
      <c r="N14568" s="2" t="str">
        <f t="shared" si="682"/>
        <v/>
      </c>
      <c r="O14568" s="2" t="str">
        <f t="shared" si="683"/>
        <v/>
      </c>
    </row>
    <row r="14569" spans="1:15" x14ac:dyDescent="0.25">
      <c r="A14569">
        <v>14568</v>
      </c>
      <c r="B14569">
        <v>2</v>
      </c>
      <c r="C14569" s="1">
        <v>17287</v>
      </c>
      <c r="D14569">
        <v>2043</v>
      </c>
      <c r="E14569">
        <v>0</v>
      </c>
      <c r="F14569" t="s">
        <v>18</v>
      </c>
      <c r="G14569" s="1">
        <v>39017</v>
      </c>
      <c r="H14569">
        <v>0</v>
      </c>
      <c r="J14569">
        <v>21</v>
      </c>
      <c r="K14569">
        <v>88882</v>
      </c>
      <c r="L14569" s="1">
        <v>366</v>
      </c>
      <c r="M14569" s="2">
        <f t="shared" si="681"/>
        <v>59.491666666666667</v>
      </c>
      <c r="N14569" s="2" t="str">
        <f t="shared" si="682"/>
        <v/>
      </c>
      <c r="O14569" s="2" t="str">
        <f t="shared" si="683"/>
        <v/>
      </c>
    </row>
    <row r="14570" spans="1:15" x14ac:dyDescent="0.25">
      <c r="A14570">
        <v>14569</v>
      </c>
      <c r="B14570">
        <v>2</v>
      </c>
      <c r="C14570" s="1">
        <v>17328</v>
      </c>
      <c r="D14570">
        <v>1405</v>
      </c>
      <c r="E14570">
        <v>0</v>
      </c>
      <c r="F14570" t="s">
        <v>14</v>
      </c>
      <c r="G14570" s="1">
        <v>39017</v>
      </c>
      <c r="H14570">
        <v>0</v>
      </c>
      <c r="J14570">
        <v>21</v>
      </c>
      <c r="K14570">
        <v>88882</v>
      </c>
      <c r="L14570" s="1">
        <v>366</v>
      </c>
      <c r="M14570" s="2">
        <f t="shared" si="681"/>
        <v>59.380555555555553</v>
      </c>
      <c r="N14570" s="2" t="str">
        <f t="shared" si="682"/>
        <v/>
      </c>
      <c r="O14570" s="2" t="str">
        <f t="shared" si="683"/>
        <v/>
      </c>
    </row>
    <row r="14571" spans="1:15" x14ac:dyDescent="0.25">
      <c r="A14571">
        <v>14570</v>
      </c>
      <c r="B14571">
        <v>3</v>
      </c>
      <c r="C14571" s="1">
        <v>19478</v>
      </c>
      <c r="D14571">
        <v>0</v>
      </c>
      <c r="E14571">
        <v>0</v>
      </c>
      <c r="F14571" t="s">
        <v>14</v>
      </c>
      <c r="G14571" s="1">
        <v>39017</v>
      </c>
      <c r="H14571">
        <v>2</v>
      </c>
      <c r="J14571">
        <v>10</v>
      </c>
      <c r="K14571">
        <v>14607</v>
      </c>
      <c r="L14571" s="1">
        <v>366</v>
      </c>
      <c r="M14571" s="2">
        <f t="shared" si="681"/>
        <v>53.494444444444447</v>
      </c>
      <c r="N14571" s="2" t="str">
        <f t="shared" si="682"/>
        <v/>
      </c>
      <c r="O14571" s="2" t="str">
        <f t="shared" si="683"/>
        <v/>
      </c>
    </row>
    <row r="14572" spans="1:15" x14ac:dyDescent="0.25">
      <c r="A14572">
        <v>14571</v>
      </c>
      <c r="B14572">
        <v>2</v>
      </c>
      <c r="C14572" s="1">
        <v>27046</v>
      </c>
      <c r="D14572">
        <v>1500</v>
      </c>
      <c r="E14572">
        <v>0</v>
      </c>
      <c r="F14572" t="s">
        <v>14</v>
      </c>
      <c r="G14572" s="1">
        <v>39020</v>
      </c>
      <c r="H14572">
        <v>0</v>
      </c>
      <c r="J14572">
        <v>21</v>
      </c>
      <c r="K14572">
        <v>88882</v>
      </c>
      <c r="L14572" s="1">
        <v>366</v>
      </c>
      <c r="M14572" s="2">
        <f t="shared" si="681"/>
        <v>32.786111111111111</v>
      </c>
      <c r="N14572" s="2" t="str">
        <f t="shared" si="682"/>
        <v/>
      </c>
      <c r="O14572" s="2" t="str">
        <f t="shared" si="683"/>
        <v/>
      </c>
    </row>
    <row r="14573" spans="1:15" x14ac:dyDescent="0.25">
      <c r="A14573">
        <v>14572</v>
      </c>
      <c r="B14573">
        <v>4</v>
      </c>
      <c r="C14573" s="1">
        <v>16831</v>
      </c>
      <c r="D14573">
        <v>2244</v>
      </c>
      <c r="E14573">
        <v>0</v>
      </c>
      <c r="F14573" t="s">
        <v>14</v>
      </c>
      <c r="G14573" s="1">
        <v>39020</v>
      </c>
      <c r="H14573">
        <v>0</v>
      </c>
      <c r="J14573">
        <v>25</v>
      </c>
      <c r="K14573">
        <v>88882</v>
      </c>
      <c r="L14573" s="1">
        <v>366</v>
      </c>
      <c r="M14573" s="2">
        <f t="shared" si="681"/>
        <v>60.75277777777778</v>
      </c>
      <c r="N14573" s="2" t="str">
        <f t="shared" si="682"/>
        <v/>
      </c>
      <c r="O14573" s="2" t="str">
        <f t="shared" si="683"/>
        <v/>
      </c>
    </row>
    <row r="14574" spans="1:15" x14ac:dyDescent="0.25">
      <c r="A14574">
        <v>14573</v>
      </c>
      <c r="B14574">
        <v>3</v>
      </c>
      <c r="C14574" s="1">
        <v>16873</v>
      </c>
      <c r="D14574">
        <v>1371</v>
      </c>
      <c r="E14574">
        <v>0</v>
      </c>
      <c r="F14574" t="s">
        <v>14</v>
      </c>
      <c r="G14574" s="1">
        <v>39020</v>
      </c>
      <c r="H14574">
        <v>0</v>
      </c>
      <c r="J14574">
        <v>23</v>
      </c>
      <c r="K14574">
        <v>88883</v>
      </c>
      <c r="L14574" s="1">
        <v>366</v>
      </c>
      <c r="M14574" s="2">
        <f t="shared" si="681"/>
        <v>60.633333333333333</v>
      </c>
      <c r="N14574" s="2" t="str">
        <f t="shared" si="682"/>
        <v/>
      </c>
      <c r="O14574" s="2" t="str">
        <f t="shared" si="683"/>
        <v/>
      </c>
    </row>
    <row r="14575" spans="1:15" x14ac:dyDescent="0.25">
      <c r="A14575">
        <v>14574</v>
      </c>
      <c r="B14575">
        <v>2</v>
      </c>
      <c r="C14575" s="1">
        <v>24177</v>
      </c>
      <c r="D14575">
        <v>2550</v>
      </c>
      <c r="E14575">
        <v>0</v>
      </c>
      <c r="F14575" t="s">
        <v>14</v>
      </c>
      <c r="G14575" s="1">
        <v>39020</v>
      </c>
      <c r="H14575">
        <v>0</v>
      </c>
      <c r="J14575">
        <v>21</v>
      </c>
      <c r="K14575">
        <v>88882</v>
      </c>
      <c r="L14575" s="1">
        <v>366</v>
      </c>
      <c r="M14575" s="2">
        <f t="shared" si="681"/>
        <v>40.636111111111113</v>
      </c>
      <c r="N14575" s="2" t="str">
        <f t="shared" si="682"/>
        <v/>
      </c>
      <c r="O14575" s="2" t="str">
        <f t="shared" si="683"/>
        <v/>
      </c>
    </row>
    <row r="14576" spans="1:15" x14ac:dyDescent="0.25">
      <c r="A14576">
        <v>14575</v>
      </c>
      <c r="B14576">
        <v>4</v>
      </c>
      <c r="C14576" s="1">
        <v>28852</v>
      </c>
      <c r="D14576">
        <v>0</v>
      </c>
      <c r="E14576">
        <v>0</v>
      </c>
      <c r="F14576" t="s">
        <v>29</v>
      </c>
      <c r="G14576" s="1">
        <v>39020</v>
      </c>
      <c r="H14576">
        <v>2</v>
      </c>
      <c r="J14576">
        <v>10</v>
      </c>
      <c r="K14576">
        <v>17807</v>
      </c>
      <c r="L14576" s="1">
        <v>366</v>
      </c>
      <c r="M14576" s="2">
        <f t="shared" si="681"/>
        <v>27.838888888888889</v>
      </c>
      <c r="N14576" s="2" t="str">
        <f t="shared" si="682"/>
        <v/>
      </c>
      <c r="O14576" s="2" t="str">
        <f t="shared" si="683"/>
        <v/>
      </c>
    </row>
    <row r="14577" spans="1:15" x14ac:dyDescent="0.25">
      <c r="A14577">
        <v>14576</v>
      </c>
      <c r="B14577">
        <v>3</v>
      </c>
      <c r="C14577" s="1">
        <v>22915</v>
      </c>
      <c r="D14577">
        <v>1277</v>
      </c>
      <c r="E14577">
        <v>0</v>
      </c>
      <c r="F14577" t="s">
        <v>14</v>
      </c>
      <c r="G14577" s="1">
        <v>39021</v>
      </c>
      <c r="H14577">
        <v>0</v>
      </c>
      <c r="J14577">
        <v>21</v>
      </c>
      <c r="K14577">
        <v>88882</v>
      </c>
      <c r="L14577" s="1">
        <v>366</v>
      </c>
      <c r="M14577" s="2">
        <f t="shared" si="681"/>
        <v>44.094444444444441</v>
      </c>
      <c r="N14577" s="2" t="str">
        <f t="shared" si="682"/>
        <v/>
      </c>
      <c r="O14577" s="2" t="str">
        <f t="shared" si="683"/>
        <v/>
      </c>
    </row>
    <row r="14578" spans="1:15" x14ac:dyDescent="0.25">
      <c r="A14578">
        <v>14577</v>
      </c>
      <c r="B14578">
        <v>4</v>
      </c>
      <c r="C14578" s="1">
        <v>13615</v>
      </c>
      <c r="D14578">
        <v>2425</v>
      </c>
      <c r="E14578">
        <v>0</v>
      </c>
      <c r="F14578" t="s">
        <v>14</v>
      </c>
      <c r="G14578" s="1">
        <v>39021</v>
      </c>
      <c r="H14578">
        <v>0</v>
      </c>
      <c r="J14578">
        <v>21</v>
      </c>
      <c r="K14578">
        <v>88882</v>
      </c>
      <c r="L14578" s="1">
        <v>366</v>
      </c>
      <c r="M14578" s="2">
        <f t="shared" si="681"/>
        <v>69.555555555555557</v>
      </c>
      <c r="N14578" s="2" t="str">
        <f t="shared" si="682"/>
        <v/>
      </c>
      <c r="O14578" s="2" t="str">
        <f t="shared" si="683"/>
        <v/>
      </c>
    </row>
    <row r="14579" spans="1:15" x14ac:dyDescent="0.25">
      <c r="A14579">
        <v>14578</v>
      </c>
      <c r="B14579">
        <v>2</v>
      </c>
      <c r="C14579" s="1">
        <v>22825</v>
      </c>
      <c r="D14579">
        <v>3205</v>
      </c>
      <c r="E14579">
        <v>0</v>
      </c>
      <c r="F14579" t="s">
        <v>14</v>
      </c>
      <c r="G14579" s="1">
        <v>39021</v>
      </c>
      <c r="H14579">
        <v>0</v>
      </c>
      <c r="J14579">
        <v>23</v>
      </c>
      <c r="K14579">
        <v>88883</v>
      </c>
      <c r="L14579" s="1">
        <v>366</v>
      </c>
      <c r="M14579" s="2">
        <f t="shared" si="681"/>
        <v>44.338888888888889</v>
      </c>
      <c r="N14579" s="2" t="str">
        <f t="shared" si="682"/>
        <v/>
      </c>
      <c r="O14579" s="2" t="str">
        <f t="shared" si="683"/>
        <v/>
      </c>
    </row>
    <row r="14580" spans="1:15" x14ac:dyDescent="0.25">
      <c r="A14580">
        <v>14579</v>
      </c>
      <c r="B14580">
        <v>4</v>
      </c>
      <c r="C14580" s="1">
        <v>20375</v>
      </c>
      <c r="D14580">
        <v>1462</v>
      </c>
      <c r="E14580">
        <v>0</v>
      </c>
      <c r="F14580" t="s">
        <v>20</v>
      </c>
      <c r="G14580" s="1">
        <v>39021</v>
      </c>
      <c r="H14580">
        <v>0</v>
      </c>
      <c r="J14580">
        <v>25</v>
      </c>
      <c r="K14580">
        <v>88882</v>
      </c>
      <c r="L14580" s="1">
        <v>366</v>
      </c>
      <c r="M14580" s="2">
        <f t="shared" si="681"/>
        <v>51.047222222222224</v>
      </c>
      <c r="N14580" s="2" t="str">
        <f t="shared" si="682"/>
        <v/>
      </c>
      <c r="O14580" s="2" t="str">
        <f t="shared" si="683"/>
        <v/>
      </c>
    </row>
    <row r="14581" spans="1:15" x14ac:dyDescent="0.25">
      <c r="A14581">
        <v>14580</v>
      </c>
      <c r="B14581">
        <v>2</v>
      </c>
      <c r="C14581" s="1">
        <v>15452</v>
      </c>
      <c r="D14581">
        <v>3873</v>
      </c>
      <c r="E14581">
        <v>0</v>
      </c>
      <c r="F14581" t="s">
        <v>14</v>
      </c>
      <c r="G14581" s="1">
        <v>39023</v>
      </c>
      <c r="H14581">
        <v>0</v>
      </c>
      <c r="J14581">
        <v>23</v>
      </c>
      <c r="K14581">
        <v>88883</v>
      </c>
      <c r="L14581" s="1">
        <v>366</v>
      </c>
      <c r="M14581" s="2">
        <f t="shared" si="681"/>
        <v>64.530555555555551</v>
      </c>
      <c r="N14581" s="2" t="str">
        <f t="shared" si="682"/>
        <v/>
      </c>
      <c r="O14581" s="2" t="str">
        <f t="shared" si="683"/>
        <v/>
      </c>
    </row>
    <row r="14582" spans="1:15" x14ac:dyDescent="0.25">
      <c r="A14582">
        <v>14581</v>
      </c>
      <c r="B14582">
        <v>2</v>
      </c>
      <c r="C14582" s="1">
        <v>24662</v>
      </c>
      <c r="D14582">
        <v>2400</v>
      </c>
      <c r="E14582">
        <v>2</v>
      </c>
      <c r="F14582" t="s">
        <v>23</v>
      </c>
      <c r="G14582" s="1">
        <v>39023</v>
      </c>
      <c r="H14582">
        <v>0</v>
      </c>
      <c r="J14582">
        <v>25</v>
      </c>
      <c r="K14582">
        <v>88882</v>
      </c>
      <c r="L14582" s="1">
        <v>366</v>
      </c>
      <c r="M14582" s="2">
        <f t="shared" si="681"/>
        <v>39.31388888888889</v>
      </c>
      <c r="N14582" s="2" t="str">
        <f t="shared" si="682"/>
        <v/>
      </c>
      <c r="O14582" s="2" t="str">
        <f t="shared" si="683"/>
        <v/>
      </c>
    </row>
    <row r="14583" spans="1:15" x14ac:dyDescent="0.25">
      <c r="A14583">
        <v>14582</v>
      </c>
      <c r="B14583">
        <v>4</v>
      </c>
      <c r="C14583" s="1">
        <v>20973</v>
      </c>
      <c r="D14583">
        <v>0</v>
      </c>
      <c r="E14583">
        <v>0</v>
      </c>
      <c r="F14583" t="s">
        <v>20</v>
      </c>
      <c r="G14583" s="1">
        <v>39023</v>
      </c>
      <c r="H14583">
        <v>2</v>
      </c>
      <c r="J14583">
        <v>10</v>
      </c>
      <c r="K14583">
        <v>10107</v>
      </c>
      <c r="L14583" s="1">
        <v>366</v>
      </c>
      <c r="M14583" s="2">
        <f t="shared" si="681"/>
        <v>49.416666666666664</v>
      </c>
      <c r="N14583" s="2" t="str">
        <f t="shared" si="682"/>
        <v/>
      </c>
      <c r="O14583" s="2" t="str">
        <f t="shared" si="683"/>
        <v/>
      </c>
    </row>
    <row r="14584" spans="1:15" x14ac:dyDescent="0.25">
      <c r="A14584">
        <v>14583</v>
      </c>
      <c r="B14584">
        <v>2</v>
      </c>
      <c r="C14584" s="1">
        <v>19844</v>
      </c>
      <c r="D14584">
        <v>0</v>
      </c>
      <c r="E14584">
        <v>0</v>
      </c>
      <c r="F14584" t="s">
        <v>14</v>
      </c>
      <c r="G14584" s="1">
        <v>39024</v>
      </c>
      <c r="H14584">
        <v>2</v>
      </c>
      <c r="J14584">
        <v>10</v>
      </c>
      <c r="K14584">
        <v>17499</v>
      </c>
      <c r="L14584" s="1">
        <v>366</v>
      </c>
      <c r="M14584" s="2">
        <f t="shared" si="681"/>
        <v>52.508333333333333</v>
      </c>
      <c r="N14584" s="2" t="str">
        <f t="shared" si="682"/>
        <v/>
      </c>
      <c r="O14584" s="2" t="str">
        <f t="shared" si="683"/>
        <v/>
      </c>
    </row>
    <row r="14585" spans="1:15" x14ac:dyDescent="0.25">
      <c r="A14585">
        <v>14584</v>
      </c>
      <c r="B14585">
        <v>2</v>
      </c>
      <c r="C14585" s="1">
        <v>22522</v>
      </c>
      <c r="D14585">
        <v>0</v>
      </c>
      <c r="E14585">
        <v>0</v>
      </c>
      <c r="F14585" t="s">
        <v>17</v>
      </c>
      <c r="G14585" s="1">
        <v>39024</v>
      </c>
      <c r="H14585">
        <v>2</v>
      </c>
      <c r="J14585">
        <v>10</v>
      </c>
      <c r="K14585">
        <v>13907</v>
      </c>
      <c r="L14585" s="1">
        <v>366</v>
      </c>
      <c r="M14585" s="2">
        <f t="shared" si="681"/>
        <v>45.177777777777777</v>
      </c>
      <c r="N14585" s="2" t="str">
        <f t="shared" si="682"/>
        <v/>
      </c>
      <c r="O14585" s="2" t="str">
        <f t="shared" si="683"/>
        <v/>
      </c>
    </row>
    <row r="14586" spans="1:15" x14ac:dyDescent="0.25">
      <c r="A14586">
        <v>14585</v>
      </c>
      <c r="B14586">
        <v>3</v>
      </c>
      <c r="C14586" s="1">
        <v>23210</v>
      </c>
      <c r="D14586">
        <v>1669</v>
      </c>
      <c r="E14586">
        <v>2</v>
      </c>
      <c r="F14586" t="s">
        <v>14</v>
      </c>
      <c r="G14586" s="1">
        <v>39027</v>
      </c>
      <c r="H14586">
        <v>0</v>
      </c>
      <c r="J14586">
        <v>25</v>
      </c>
      <c r="K14586">
        <v>88882</v>
      </c>
      <c r="L14586" s="1">
        <v>366</v>
      </c>
      <c r="M14586" s="2">
        <f t="shared" si="681"/>
        <v>43.3</v>
      </c>
      <c r="N14586" s="2" t="str">
        <f t="shared" si="682"/>
        <v/>
      </c>
      <c r="O14586" s="2" t="str">
        <f t="shared" si="683"/>
        <v/>
      </c>
    </row>
    <row r="14587" spans="1:15" x14ac:dyDescent="0.25">
      <c r="A14587">
        <v>14586</v>
      </c>
      <c r="B14587">
        <v>2</v>
      </c>
      <c r="C14587" s="1">
        <v>27165</v>
      </c>
      <c r="D14587">
        <v>0</v>
      </c>
      <c r="E14587">
        <v>0</v>
      </c>
      <c r="F14587" t="s">
        <v>13</v>
      </c>
      <c r="G14587" s="1">
        <v>39027</v>
      </c>
      <c r="H14587">
        <v>0</v>
      </c>
      <c r="J14587">
        <v>10</v>
      </c>
      <c r="K14587">
        <v>10107</v>
      </c>
      <c r="L14587" s="1">
        <v>366</v>
      </c>
      <c r="M14587" s="2">
        <f t="shared" si="681"/>
        <v>32.472222222222221</v>
      </c>
      <c r="N14587" s="2" t="str">
        <f t="shared" si="682"/>
        <v/>
      </c>
      <c r="O14587" s="2" t="str">
        <f t="shared" si="683"/>
        <v/>
      </c>
    </row>
    <row r="14588" spans="1:15" x14ac:dyDescent="0.25">
      <c r="A14588">
        <v>14587</v>
      </c>
      <c r="B14588">
        <v>4</v>
      </c>
      <c r="C14588" s="1">
        <v>28919</v>
      </c>
      <c r="D14588">
        <v>0</v>
      </c>
      <c r="E14588">
        <v>1</v>
      </c>
      <c r="F14588" t="s">
        <v>26</v>
      </c>
      <c r="G14588" s="1">
        <v>39027</v>
      </c>
      <c r="H14588">
        <v>2</v>
      </c>
      <c r="J14588">
        <v>10</v>
      </c>
      <c r="K14588">
        <v>13607</v>
      </c>
      <c r="L14588" s="1">
        <v>366</v>
      </c>
      <c r="M14588" s="2">
        <f t="shared" si="681"/>
        <v>27.669444444444444</v>
      </c>
      <c r="N14588" s="2" t="str">
        <f t="shared" si="682"/>
        <v/>
      </c>
      <c r="O14588" s="2" t="str">
        <f t="shared" si="683"/>
        <v/>
      </c>
    </row>
    <row r="14589" spans="1:15" x14ac:dyDescent="0.25">
      <c r="A14589">
        <v>14588</v>
      </c>
      <c r="B14589">
        <v>4</v>
      </c>
      <c r="C14589" s="1">
        <v>28662</v>
      </c>
      <c r="D14589">
        <v>0</v>
      </c>
      <c r="E14589">
        <v>0</v>
      </c>
      <c r="F14589" t="s">
        <v>20</v>
      </c>
      <c r="G14589" s="1">
        <v>39027</v>
      </c>
      <c r="H14589">
        <v>2</v>
      </c>
      <c r="J14589">
        <v>10</v>
      </c>
      <c r="K14589">
        <v>16607</v>
      </c>
      <c r="L14589" s="1">
        <v>366</v>
      </c>
      <c r="M14589" s="2">
        <f t="shared" si="681"/>
        <v>28.375</v>
      </c>
      <c r="N14589" s="2" t="str">
        <f t="shared" si="682"/>
        <v/>
      </c>
      <c r="O14589" s="2" t="str">
        <f t="shared" si="683"/>
        <v/>
      </c>
    </row>
    <row r="14590" spans="1:15" x14ac:dyDescent="0.25">
      <c r="A14590">
        <v>14589</v>
      </c>
      <c r="B14590">
        <v>2</v>
      </c>
      <c r="C14590" s="1">
        <v>23540</v>
      </c>
      <c r="D14590">
        <v>2514</v>
      </c>
      <c r="E14590">
        <v>0</v>
      </c>
      <c r="F14590" t="s">
        <v>20</v>
      </c>
      <c r="G14590" s="1">
        <v>39027</v>
      </c>
      <c r="H14590">
        <v>2</v>
      </c>
      <c r="J14590">
        <v>10</v>
      </c>
      <c r="K14590">
        <v>18319</v>
      </c>
      <c r="L14590" s="1">
        <v>366</v>
      </c>
      <c r="M14590" s="2">
        <f t="shared" si="681"/>
        <v>42.4</v>
      </c>
      <c r="N14590" s="2" t="str">
        <f t="shared" si="682"/>
        <v/>
      </c>
      <c r="O14590" s="2" t="str">
        <f t="shared" si="683"/>
        <v/>
      </c>
    </row>
    <row r="14591" spans="1:15" x14ac:dyDescent="0.25">
      <c r="A14591">
        <v>14590</v>
      </c>
      <c r="B14591">
        <v>4</v>
      </c>
      <c r="C14591" s="1">
        <v>28079</v>
      </c>
      <c r="D14591">
        <v>2999</v>
      </c>
      <c r="E14591">
        <v>1</v>
      </c>
      <c r="F14591" t="s">
        <v>26</v>
      </c>
      <c r="G14591" s="1">
        <v>39028</v>
      </c>
      <c r="H14591">
        <v>2</v>
      </c>
      <c r="J14591">
        <v>10</v>
      </c>
      <c r="K14591">
        <v>12149</v>
      </c>
      <c r="L14591" s="1">
        <v>366</v>
      </c>
      <c r="M14591" s="2">
        <f t="shared" si="681"/>
        <v>29.977777777777778</v>
      </c>
      <c r="N14591" s="2" t="str">
        <f t="shared" si="682"/>
        <v/>
      </c>
      <c r="O14591" s="2" t="str">
        <f t="shared" si="683"/>
        <v/>
      </c>
    </row>
    <row r="14592" spans="1:15" x14ac:dyDescent="0.25">
      <c r="A14592">
        <v>14591</v>
      </c>
      <c r="B14592">
        <v>2</v>
      </c>
      <c r="C14592" s="1">
        <v>22283</v>
      </c>
      <c r="D14592">
        <v>0</v>
      </c>
      <c r="E14592">
        <v>0</v>
      </c>
      <c r="F14592" t="s">
        <v>14</v>
      </c>
      <c r="G14592" s="1">
        <v>39028</v>
      </c>
      <c r="H14592">
        <v>2</v>
      </c>
      <c r="J14592">
        <v>10</v>
      </c>
      <c r="K14592">
        <v>13807</v>
      </c>
      <c r="L14592" s="1">
        <v>366</v>
      </c>
      <c r="M14592" s="2">
        <f t="shared" si="681"/>
        <v>45.847222222222221</v>
      </c>
      <c r="N14592" s="2" t="str">
        <f t="shared" si="682"/>
        <v/>
      </c>
      <c r="O14592" s="2" t="str">
        <f t="shared" si="683"/>
        <v/>
      </c>
    </row>
    <row r="14593" spans="1:15" x14ac:dyDescent="0.25">
      <c r="A14593">
        <v>14592</v>
      </c>
      <c r="B14593">
        <v>2</v>
      </c>
      <c r="C14593" s="1">
        <v>23719</v>
      </c>
      <c r="D14593">
        <v>2262</v>
      </c>
      <c r="E14593">
        <v>1</v>
      </c>
      <c r="F14593" t="s">
        <v>29</v>
      </c>
      <c r="G14593" s="1">
        <v>39029</v>
      </c>
      <c r="H14593">
        <v>0</v>
      </c>
      <c r="J14593">
        <v>21</v>
      </c>
      <c r="K14593">
        <v>88881</v>
      </c>
      <c r="L14593" s="1">
        <v>366</v>
      </c>
      <c r="M14593" s="2">
        <f t="shared" si="681"/>
        <v>41.916666666666664</v>
      </c>
      <c r="N14593" s="2" t="str">
        <f t="shared" si="682"/>
        <v/>
      </c>
      <c r="O14593" s="2" t="str">
        <f t="shared" si="683"/>
        <v/>
      </c>
    </row>
    <row r="14594" spans="1:15" x14ac:dyDescent="0.25">
      <c r="A14594">
        <v>14593</v>
      </c>
      <c r="B14594">
        <v>2</v>
      </c>
      <c r="C14594" s="1">
        <v>23787</v>
      </c>
      <c r="D14594">
        <v>2436</v>
      </c>
      <c r="E14594">
        <v>0</v>
      </c>
      <c r="F14594" t="s">
        <v>14</v>
      </c>
      <c r="G14594" s="1">
        <v>39029</v>
      </c>
      <c r="H14594">
        <v>0</v>
      </c>
      <c r="J14594">
        <v>23</v>
      </c>
      <c r="K14594">
        <v>88883</v>
      </c>
      <c r="L14594" s="1">
        <v>366</v>
      </c>
      <c r="M14594" s="2">
        <f t="shared" si="681"/>
        <v>41.733333333333334</v>
      </c>
      <c r="N14594" s="2" t="str">
        <f t="shared" si="682"/>
        <v/>
      </c>
      <c r="O14594" s="2" t="str">
        <f t="shared" si="683"/>
        <v/>
      </c>
    </row>
    <row r="14595" spans="1:15" x14ac:dyDescent="0.25">
      <c r="A14595">
        <v>14594</v>
      </c>
      <c r="B14595">
        <v>2</v>
      </c>
      <c r="C14595" s="1">
        <v>25631</v>
      </c>
      <c r="D14595">
        <v>0</v>
      </c>
      <c r="E14595">
        <v>0</v>
      </c>
      <c r="F14595" t="s">
        <v>20</v>
      </c>
      <c r="G14595" s="1">
        <v>39029</v>
      </c>
      <c r="H14595">
        <v>2</v>
      </c>
      <c r="J14595">
        <v>10</v>
      </c>
      <c r="K14595">
        <v>10907</v>
      </c>
      <c r="L14595" s="1">
        <v>366</v>
      </c>
      <c r="M14595" s="2">
        <f t="shared" si="681"/>
        <v>36.677777777777777</v>
      </c>
      <c r="N14595" s="2" t="str">
        <f t="shared" si="682"/>
        <v/>
      </c>
      <c r="O14595" s="2" t="str">
        <f t="shared" si="683"/>
        <v/>
      </c>
    </row>
    <row r="14596" spans="1:15" x14ac:dyDescent="0.25">
      <c r="A14596">
        <v>14595</v>
      </c>
      <c r="B14596">
        <v>3</v>
      </c>
      <c r="C14596" s="1">
        <v>22490</v>
      </c>
      <c r="D14596">
        <v>0</v>
      </c>
      <c r="E14596">
        <v>3</v>
      </c>
      <c r="F14596" t="s">
        <v>14</v>
      </c>
      <c r="G14596" s="1">
        <v>39030</v>
      </c>
      <c r="H14596">
        <v>2</v>
      </c>
      <c r="J14596">
        <v>10</v>
      </c>
      <c r="K14596">
        <v>10107</v>
      </c>
      <c r="L14596" s="1">
        <v>366</v>
      </c>
      <c r="M14596" s="2">
        <f t="shared" si="681"/>
        <v>45.280555555555559</v>
      </c>
      <c r="N14596" s="2" t="str">
        <f t="shared" si="682"/>
        <v/>
      </c>
      <c r="O14596" s="2" t="str">
        <f t="shared" si="683"/>
        <v/>
      </c>
    </row>
    <row r="14597" spans="1:15" x14ac:dyDescent="0.25">
      <c r="A14597">
        <v>14596</v>
      </c>
      <c r="B14597">
        <v>4</v>
      </c>
      <c r="C14597" s="1">
        <v>30827</v>
      </c>
      <c r="D14597">
        <v>1350</v>
      </c>
      <c r="E14597">
        <v>0</v>
      </c>
      <c r="F14597" t="s">
        <v>20</v>
      </c>
      <c r="G14597" s="1">
        <v>39030</v>
      </c>
      <c r="H14597">
        <v>2</v>
      </c>
      <c r="J14597">
        <v>10</v>
      </c>
      <c r="K14597">
        <v>11907</v>
      </c>
      <c r="L14597" s="1">
        <v>366</v>
      </c>
      <c r="M14597" s="2">
        <f t="shared" ref="M14597:M14660" si="684">DAYS360(C14597,G14597,TRUE)/360</f>
        <v>22.455555555555556</v>
      </c>
      <c r="N14597" s="2" t="str">
        <f t="shared" ref="N14597:N14660" si="685">IF(DAYS360(C14597,L14597)/360&gt;0,DAYS360(C14597,L14597)/360,"")</f>
        <v/>
      </c>
      <c r="O14597" s="2" t="str">
        <f t="shared" ref="O14597:O14660" si="686">IF(N14597="","",N14597-M14597)</f>
        <v/>
      </c>
    </row>
    <row r="14598" spans="1:15" x14ac:dyDescent="0.25">
      <c r="A14598">
        <v>14597</v>
      </c>
      <c r="B14598">
        <v>2</v>
      </c>
      <c r="C14598" s="1">
        <v>21593</v>
      </c>
      <c r="D14598">
        <v>0</v>
      </c>
      <c r="E14598">
        <v>1</v>
      </c>
      <c r="F14598" t="s">
        <v>14</v>
      </c>
      <c r="G14598" s="1">
        <v>39030</v>
      </c>
      <c r="H14598">
        <v>2</v>
      </c>
      <c r="J14598">
        <v>10</v>
      </c>
      <c r="K14598">
        <v>17499</v>
      </c>
      <c r="L14598" s="1">
        <v>366</v>
      </c>
      <c r="M14598" s="2">
        <f t="shared" si="684"/>
        <v>47.741666666666667</v>
      </c>
      <c r="N14598" s="2" t="str">
        <f t="shared" si="685"/>
        <v/>
      </c>
      <c r="O14598" s="2" t="str">
        <f t="shared" si="686"/>
        <v/>
      </c>
    </row>
    <row r="14599" spans="1:15" x14ac:dyDescent="0.25">
      <c r="A14599">
        <v>14598</v>
      </c>
      <c r="B14599">
        <v>2</v>
      </c>
      <c r="C14599" s="1">
        <v>21941</v>
      </c>
      <c r="D14599">
        <v>0</v>
      </c>
      <c r="E14599">
        <v>0</v>
      </c>
      <c r="F14599" t="s">
        <v>13</v>
      </c>
      <c r="G14599" s="1">
        <v>39030</v>
      </c>
      <c r="H14599">
        <v>2</v>
      </c>
      <c r="J14599">
        <v>10</v>
      </c>
      <c r="K14599">
        <v>17499</v>
      </c>
      <c r="L14599" s="1">
        <v>366</v>
      </c>
      <c r="M14599" s="2">
        <f t="shared" si="684"/>
        <v>46.786111111111111</v>
      </c>
      <c r="N14599" s="2" t="str">
        <f t="shared" si="685"/>
        <v/>
      </c>
      <c r="O14599" s="2" t="str">
        <f t="shared" si="686"/>
        <v/>
      </c>
    </row>
    <row r="14600" spans="1:15" x14ac:dyDescent="0.25">
      <c r="A14600">
        <v>14599</v>
      </c>
      <c r="B14600">
        <v>2</v>
      </c>
      <c r="C14600" s="1">
        <v>28926</v>
      </c>
      <c r="D14600">
        <v>0</v>
      </c>
      <c r="E14600">
        <v>0</v>
      </c>
      <c r="F14600" t="s">
        <v>14</v>
      </c>
      <c r="G14600" s="1">
        <v>39031</v>
      </c>
      <c r="H14600">
        <v>2</v>
      </c>
      <c r="J14600">
        <v>10</v>
      </c>
      <c r="K14600">
        <v>10107</v>
      </c>
      <c r="L14600" s="1">
        <v>366</v>
      </c>
      <c r="M14600" s="2">
        <f t="shared" si="684"/>
        <v>27.661111111111111</v>
      </c>
      <c r="N14600" s="2" t="str">
        <f t="shared" si="685"/>
        <v/>
      </c>
      <c r="O14600" s="2" t="str">
        <f t="shared" si="686"/>
        <v/>
      </c>
    </row>
    <row r="14601" spans="1:15" x14ac:dyDescent="0.25">
      <c r="A14601">
        <v>14600</v>
      </c>
      <c r="B14601">
        <v>4</v>
      </c>
      <c r="C14601" s="1">
        <v>30425</v>
      </c>
      <c r="D14601">
        <v>0</v>
      </c>
      <c r="E14601">
        <v>0</v>
      </c>
      <c r="F14601" t="s">
        <v>29</v>
      </c>
      <c r="G14601" s="1">
        <v>39031</v>
      </c>
      <c r="H14601">
        <v>2</v>
      </c>
      <c r="J14601">
        <v>10</v>
      </c>
      <c r="K14601">
        <v>17807</v>
      </c>
      <c r="L14601" s="1">
        <v>366</v>
      </c>
      <c r="M14601" s="2">
        <f t="shared" si="684"/>
        <v>23.558333333333334</v>
      </c>
      <c r="N14601" s="2" t="str">
        <f t="shared" si="685"/>
        <v/>
      </c>
      <c r="O14601" s="2" t="str">
        <f t="shared" si="686"/>
        <v/>
      </c>
    </row>
    <row r="14602" spans="1:15" x14ac:dyDescent="0.25">
      <c r="A14602">
        <v>14601</v>
      </c>
      <c r="B14602">
        <v>2</v>
      </c>
      <c r="C14602" s="1">
        <v>20860</v>
      </c>
      <c r="D14602">
        <v>0</v>
      </c>
      <c r="E14602">
        <v>2</v>
      </c>
      <c r="F14602" t="s">
        <v>14</v>
      </c>
      <c r="G14602" s="1">
        <v>39031</v>
      </c>
      <c r="H14602">
        <v>2</v>
      </c>
      <c r="J14602">
        <v>10</v>
      </c>
      <c r="K14602">
        <v>15607</v>
      </c>
      <c r="L14602" s="1">
        <v>366</v>
      </c>
      <c r="M14602" s="2">
        <f t="shared" si="684"/>
        <v>49.75277777777778</v>
      </c>
      <c r="N14602" s="2" t="str">
        <f t="shared" si="685"/>
        <v/>
      </c>
      <c r="O14602" s="2" t="str">
        <f t="shared" si="686"/>
        <v/>
      </c>
    </row>
    <row r="14603" spans="1:15" x14ac:dyDescent="0.25">
      <c r="A14603">
        <v>14602</v>
      </c>
      <c r="B14603">
        <v>2</v>
      </c>
      <c r="C14603" s="1">
        <v>29729</v>
      </c>
      <c r="D14603">
        <v>1036</v>
      </c>
      <c r="E14603">
        <v>0</v>
      </c>
      <c r="F14603" t="s">
        <v>20</v>
      </c>
      <c r="G14603" s="1">
        <v>39031</v>
      </c>
      <c r="H14603">
        <v>2</v>
      </c>
      <c r="J14603">
        <v>10</v>
      </c>
      <c r="K14603">
        <v>18707</v>
      </c>
      <c r="L14603" s="1">
        <v>366</v>
      </c>
      <c r="M14603" s="2">
        <f t="shared" si="684"/>
        <v>25.463888888888889</v>
      </c>
      <c r="N14603" s="2" t="str">
        <f t="shared" si="685"/>
        <v/>
      </c>
      <c r="O14603" s="2" t="str">
        <f t="shared" si="686"/>
        <v/>
      </c>
    </row>
    <row r="14604" spans="1:15" x14ac:dyDescent="0.25">
      <c r="A14604">
        <v>14603</v>
      </c>
      <c r="B14604">
        <v>2</v>
      </c>
      <c r="C14604" s="1">
        <v>30391</v>
      </c>
      <c r="D14604">
        <v>0</v>
      </c>
      <c r="E14604">
        <v>0</v>
      </c>
      <c r="F14604" t="s">
        <v>26</v>
      </c>
      <c r="G14604" s="1">
        <v>39034</v>
      </c>
      <c r="H14604">
        <v>2</v>
      </c>
      <c r="J14604">
        <v>10</v>
      </c>
      <c r="K14604">
        <v>10107</v>
      </c>
      <c r="L14604" s="1">
        <v>366</v>
      </c>
      <c r="M14604" s="2">
        <f t="shared" si="684"/>
        <v>23.658333333333335</v>
      </c>
      <c r="N14604" s="2" t="str">
        <f t="shared" si="685"/>
        <v/>
      </c>
      <c r="O14604" s="2" t="str">
        <f t="shared" si="686"/>
        <v/>
      </c>
    </row>
    <row r="14605" spans="1:15" x14ac:dyDescent="0.25">
      <c r="A14605">
        <v>14604</v>
      </c>
      <c r="B14605">
        <v>2</v>
      </c>
      <c r="C14605" s="1">
        <v>14317</v>
      </c>
      <c r="D14605">
        <v>2259</v>
      </c>
      <c r="E14605">
        <v>0</v>
      </c>
      <c r="F14605" t="s">
        <v>14</v>
      </c>
      <c r="G14605" s="1">
        <v>39035</v>
      </c>
      <c r="H14605">
        <v>0</v>
      </c>
      <c r="J14605">
        <v>25</v>
      </c>
      <c r="K14605">
        <v>88882</v>
      </c>
      <c r="L14605" s="1">
        <v>366</v>
      </c>
      <c r="M14605" s="2">
        <f t="shared" si="684"/>
        <v>67.669444444444451</v>
      </c>
      <c r="N14605" s="2" t="str">
        <f t="shared" si="685"/>
        <v/>
      </c>
      <c r="O14605" s="2" t="str">
        <f t="shared" si="686"/>
        <v/>
      </c>
    </row>
    <row r="14606" spans="1:15" x14ac:dyDescent="0.25">
      <c r="A14606">
        <v>14605</v>
      </c>
      <c r="B14606">
        <v>3</v>
      </c>
      <c r="C14606" s="1">
        <v>18416</v>
      </c>
      <c r="D14606">
        <v>0</v>
      </c>
      <c r="E14606">
        <v>0</v>
      </c>
      <c r="F14606" t="s">
        <v>22</v>
      </c>
      <c r="G14606" s="1">
        <v>39035</v>
      </c>
      <c r="H14606">
        <v>2</v>
      </c>
      <c r="J14606">
        <v>10</v>
      </c>
      <c r="K14606">
        <v>13907</v>
      </c>
      <c r="L14606" s="1">
        <v>366</v>
      </c>
      <c r="M14606" s="2">
        <f t="shared" si="684"/>
        <v>56.45</v>
      </c>
      <c r="N14606" s="2" t="str">
        <f t="shared" si="685"/>
        <v/>
      </c>
      <c r="O14606" s="2" t="str">
        <f t="shared" si="686"/>
        <v/>
      </c>
    </row>
    <row r="14607" spans="1:15" x14ac:dyDescent="0.25">
      <c r="A14607">
        <v>14606</v>
      </c>
      <c r="B14607">
        <v>2</v>
      </c>
      <c r="C14607" s="1">
        <v>18513</v>
      </c>
      <c r="D14607">
        <v>1860</v>
      </c>
      <c r="E14607">
        <v>0</v>
      </c>
      <c r="F14607" t="s">
        <v>14</v>
      </c>
      <c r="G14607" s="1">
        <v>39036</v>
      </c>
      <c r="H14607">
        <v>0</v>
      </c>
      <c r="J14607">
        <v>21</v>
      </c>
      <c r="K14607">
        <v>88882</v>
      </c>
      <c r="L14607" s="1">
        <v>366</v>
      </c>
      <c r="M14607" s="2">
        <f t="shared" si="684"/>
        <v>56.18888888888889</v>
      </c>
      <c r="N14607" s="2" t="str">
        <f t="shared" si="685"/>
        <v/>
      </c>
      <c r="O14607" s="2" t="str">
        <f t="shared" si="686"/>
        <v/>
      </c>
    </row>
    <row r="14608" spans="1:15" x14ac:dyDescent="0.25">
      <c r="A14608">
        <v>14607</v>
      </c>
      <c r="B14608">
        <v>4</v>
      </c>
      <c r="C14608" s="1">
        <v>30178</v>
      </c>
      <c r="D14608">
        <v>1408</v>
      </c>
      <c r="E14608">
        <v>0</v>
      </c>
      <c r="F14608" t="s">
        <v>26</v>
      </c>
      <c r="G14608" s="1">
        <v>39036</v>
      </c>
      <c r="H14608">
        <v>2</v>
      </c>
      <c r="J14608">
        <v>10</v>
      </c>
      <c r="K14608">
        <v>11307</v>
      </c>
      <c r="L14608" s="1">
        <v>366</v>
      </c>
      <c r="M14608" s="2">
        <f t="shared" si="684"/>
        <v>24.25</v>
      </c>
      <c r="N14608" s="2" t="str">
        <f t="shared" si="685"/>
        <v/>
      </c>
      <c r="O14608" s="2" t="str">
        <f t="shared" si="686"/>
        <v/>
      </c>
    </row>
    <row r="14609" spans="1:15" x14ac:dyDescent="0.25">
      <c r="A14609">
        <v>14608</v>
      </c>
      <c r="B14609">
        <v>4</v>
      </c>
      <c r="C14609" s="1">
        <v>29903</v>
      </c>
      <c r="D14609">
        <v>1539</v>
      </c>
      <c r="E14609">
        <v>0</v>
      </c>
      <c r="F14609" t="s">
        <v>26</v>
      </c>
      <c r="G14609" s="1">
        <v>39036</v>
      </c>
      <c r="H14609">
        <v>2</v>
      </c>
      <c r="J14609">
        <v>10</v>
      </c>
      <c r="K14609">
        <v>10207</v>
      </c>
      <c r="L14609" s="1">
        <v>366</v>
      </c>
      <c r="M14609" s="2">
        <f t="shared" si="684"/>
        <v>25.005555555555556</v>
      </c>
      <c r="N14609" s="2" t="str">
        <f t="shared" si="685"/>
        <v/>
      </c>
      <c r="O14609" s="2" t="str">
        <f t="shared" si="686"/>
        <v/>
      </c>
    </row>
    <row r="14610" spans="1:15" x14ac:dyDescent="0.25">
      <c r="A14610">
        <v>14609</v>
      </c>
      <c r="B14610">
        <v>3</v>
      </c>
      <c r="C14610" s="1">
        <v>25780</v>
      </c>
      <c r="D14610">
        <v>0</v>
      </c>
      <c r="E14610">
        <v>3</v>
      </c>
      <c r="F14610" t="s">
        <v>14</v>
      </c>
      <c r="G14610" s="1">
        <v>39036</v>
      </c>
      <c r="H14610">
        <v>2</v>
      </c>
      <c r="J14610">
        <v>10</v>
      </c>
      <c r="K14610">
        <v>10807</v>
      </c>
      <c r="L14610" s="1">
        <v>366</v>
      </c>
      <c r="M14610" s="2">
        <f t="shared" si="684"/>
        <v>36.291666666666664</v>
      </c>
      <c r="N14610" s="2" t="str">
        <f t="shared" si="685"/>
        <v/>
      </c>
      <c r="O14610" s="2" t="str">
        <f t="shared" si="686"/>
        <v/>
      </c>
    </row>
    <row r="14611" spans="1:15" x14ac:dyDescent="0.25">
      <c r="A14611">
        <v>14610</v>
      </c>
      <c r="B14611">
        <v>3</v>
      </c>
      <c r="C14611" s="1">
        <v>18079</v>
      </c>
      <c r="D14611">
        <v>0</v>
      </c>
      <c r="E14611">
        <v>0</v>
      </c>
      <c r="F14611" t="s">
        <v>17</v>
      </c>
      <c r="G14611" s="1">
        <v>39036</v>
      </c>
      <c r="H14611">
        <v>2</v>
      </c>
      <c r="J14611">
        <v>10</v>
      </c>
      <c r="K14611">
        <v>14707</v>
      </c>
      <c r="L14611" s="1">
        <v>366</v>
      </c>
      <c r="M14611" s="2">
        <f t="shared" si="684"/>
        <v>57.375</v>
      </c>
      <c r="N14611" s="2" t="str">
        <f t="shared" si="685"/>
        <v/>
      </c>
      <c r="O14611" s="2" t="str">
        <f t="shared" si="686"/>
        <v/>
      </c>
    </row>
    <row r="14612" spans="1:15" x14ac:dyDescent="0.25">
      <c r="A14612">
        <v>14611</v>
      </c>
      <c r="B14612">
        <v>3</v>
      </c>
      <c r="C14612" s="1">
        <v>24526</v>
      </c>
      <c r="D14612">
        <v>0</v>
      </c>
      <c r="E14612">
        <v>2</v>
      </c>
      <c r="F14612" t="s">
        <v>14</v>
      </c>
      <c r="G14612" s="1">
        <v>39037</v>
      </c>
      <c r="H14612">
        <v>2</v>
      </c>
      <c r="J14612">
        <v>10</v>
      </c>
      <c r="K14612">
        <v>10107</v>
      </c>
      <c r="L14612" s="1">
        <v>366</v>
      </c>
      <c r="M14612" s="2">
        <f t="shared" si="684"/>
        <v>39.730555555555554</v>
      </c>
      <c r="N14612" s="2" t="str">
        <f t="shared" si="685"/>
        <v/>
      </c>
      <c r="O14612" s="2" t="str">
        <f t="shared" si="686"/>
        <v/>
      </c>
    </row>
    <row r="14613" spans="1:15" x14ac:dyDescent="0.25">
      <c r="A14613">
        <v>14612</v>
      </c>
      <c r="B14613">
        <v>3</v>
      </c>
      <c r="C14613" s="1">
        <v>29694</v>
      </c>
      <c r="D14613">
        <v>1444</v>
      </c>
      <c r="E14613">
        <v>0</v>
      </c>
      <c r="F14613" t="s">
        <v>28</v>
      </c>
      <c r="G14613" s="1">
        <v>39037</v>
      </c>
      <c r="H14613">
        <v>2</v>
      </c>
      <c r="J14613">
        <v>10</v>
      </c>
      <c r="K14613">
        <v>14707</v>
      </c>
      <c r="L14613" s="1">
        <v>366</v>
      </c>
      <c r="M14613" s="2">
        <f t="shared" si="684"/>
        <v>25.577777777777779</v>
      </c>
      <c r="N14613" s="2" t="str">
        <f t="shared" si="685"/>
        <v/>
      </c>
      <c r="O14613" s="2" t="str">
        <f t="shared" si="686"/>
        <v/>
      </c>
    </row>
    <row r="14614" spans="1:15" x14ac:dyDescent="0.25">
      <c r="A14614">
        <v>14613</v>
      </c>
      <c r="B14614">
        <v>2</v>
      </c>
      <c r="C14614" s="1">
        <v>14651</v>
      </c>
      <c r="D14614">
        <v>1375</v>
      </c>
      <c r="E14614">
        <v>0</v>
      </c>
      <c r="F14614" t="s">
        <v>14</v>
      </c>
      <c r="G14614" s="1">
        <v>39038</v>
      </c>
      <c r="H14614">
        <v>0</v>
      </c>
      <c r="J14614">
        <v>21</v>
      </c>
      <c r="K14614">
        <v>88882</v>
      </c>
      <c r="L14614" s="1">
        <v>366</v>
      </c>
      <c r="M14614" s="2">
        <f t="shared" si="684"/>
        <v>66.769444444444446</v>
      </c>
      <c r="N14614" s="2" t="str">
        <f t="shared" si="685"/>
        <v/>
      </c>
      <c r="O14614" s="2" t="str">
        <f t="shared" si="686"/>
        <v/>
      </c>
    </row>
    <row r="14615" spans="1:15" x14ac:dyDescent="0.25">
      <c r="A14615">
        <v>14614</v>
      </c>
      <c r="B14615">
        <v>4</v>
      </c>
      <c r="C14615" s="1">
        <v>34954</v>
      </c>
      <c r="D14615">
        <v>0</v>
      </c>
      <c r="E14615">
        <v>0</v>
      </c>
      <c r="F14615" t="s">
        <v>20</v>
      </c>
      <c r="G14615" s="1">
        <v>39038</v>
      </c>
      <c r="H14615">
        <v>2</v>
      </c>
      <c r="J14615">
        <v>21</v>
      </c>
      <c r="K14615">
        <v>10107</v>
      </c>
      <c r="L14615" s="1">
        <v>366</v>
      </c>
      <c r="M14615" s="2">
        <f t="shared" si="684"/>
        <v>11.180555555555555</v>
      </c>
      <c r="N14615" s="2" t="str">
        <f t="shared" si="685"/>
        <v/>
      </c>
      <c r="O14615" s="2" t="str">
        <f t="shared" si="686"/>
        <v/>
      </c>
    </row>
    <row r="14616" spans="1:15" x14ac:dyDescent="0.25">
      <c r="A14616">
        <v>14615</v>
      </c>
      <c r="B14616">
        <v>3</v>
      </c>
      <c r="C14616" s="1">
        <v>18760</v>
      </c>
      <c r="D14616">
        <v>0</v>
      </c>
      <c r="E14616">
        <v>0</v>
      </c>
      <c r="F14616" t="s">
        <v>26</v>
      </c>
      <c r="G14616" s="1">
        <v>39041</v>
      </c>
      <c r="H14616">
        <v>2</v>
      </c>
      <c r="J14616">
        <v>10</v>
      </c>
      <c r="K14616">
        <v>10107</v>
      </c>
      <c r="L14616" s="1">
        <v>366</v>
      </c>
      <c r="M14616" s="2">
        <f t="shared" si="684"/>
        <v>55.522222222222226</v>
      </c>
      <c r="N14616" s="2" t="str">
        <f t="shared" si="685"/>
        <v/>
      </c>
      <c r="O14616" s="2" t="str">
        <f t="shared" si="686"/>
        <v/>
      </c>
    </row>
    <row r="14617" spans="1:15" x14ac:dyDescent="0.25">
      <c r="A14617">
        <v>14616</v>
      </c>
      <c r="B14617">
        <v>4</v>
      </c>
      <c r="C14617" s="1">
        <v>26442</v>
      </c>
      <c r="D14617">
        <v>0</v>
      </c>
      <c r="E14617">
        <v>1</v>
      </c>
      <c r="F14617" t="s">
        <v>26</v>
      </c>
      <c r="G14617" s="1">
        <v>39041</v>
      </c>
      <c r="H14617">
        <v>2</v>
      </c>
      <c r="J14617">
        <v>10</v>
      </c>
      <c r="K14617">
        <v>18707</v>
      </c>
      <c r="L14617" s="1">
        <v>366</v>
      </c>
      <c r="M14617" s="2">
        <f t="shared" si="684"/>
        <v>34.491666666666667</v>
      </c>
      <c r="N14617" s="2" t="str">
        <f t="shared" si="685"/>
        <v/>
      </c>
      <c r="O14617" s="2" t="str">
        <f t="shared" si="686"/>
        <v/>
      </c>
    </row>
    <row r="14618" spans="1:15" x14ac:dyDescent="0.25">
      <c r="A14618">
        <v>14617</v>
      </c>
      <c r="B14618">
        <v>3</v>
      </c>
      <c r="C14618" s="1">
        <v>23279</v>
      </c>
      <c r="D14618">
        <v>0</v>
      </c>
      <c r="E14618">
        <v>4</v>
      </c>
      <c r="F14618" t="s">
        <v>14</v>
      </c>
      <c r="G14618" s="1">
        <v>39041</v>
      </c>
      <c r="H14618">
        <v>2</v>
      </c>
      <c r="J14618">
        <v>10</v>
      </c>
      <c r="K14618">
        <v>18707</v>
      </c>
      <c r="L14618" s="1">
        <v>366</v>
      </c>
      <c r="M14618" s="2">
        <f t="shared" si="684"/>
        <v>43.152777777777779</v>
      </c>
      <c r="N14618" s="2" t="str">
        <f t="shared" si="685"/>
        <v/>
      </c>
      <c r="O14618" s="2" t="str">
        <f t="shared" si="686"/>
        <v/>
      </c>
    </row>
    <row r="14619" spans="1:15" x14ac:dyDescent="0.25">
      <c r="A14619">
        <v>14618</v>
      </c>
      <c r="B14619">
        <v>3</v>
      </c>
      <c r="C14619" s="1">
        <v>8413</v>
      </c>
      <c r="D14619">
        <v>0</v>
      </c>
      <c r="E14619">
        <v>0</v>
      </c>
      <c r="F14619" t="s">
        <v>14</v>
      </c>
      <c r="G14619" s="1">
        <v>39041</v>
      </c>
      <c r="H14619">
        <v>2</v>
      </c>
      <c r="J14619">
        <v>10</v>
      </c>
      <c r="K14619">
        <v>17807</v>
      </c>
      <c r="L14619" s="1">
        <v>366</v>
      </c>
      <c r="M14619" s="2">
        <f t="shared" si="684"/>
        <v>83.855555555555554</v>
      </c>
      <c r="N14619" s="2" t="str">
        <f t="shared" si="685"/>
        <v/>
      </c>
      <c r="O14619" s="2" t="str">
        <f t="shared" si="686"/>
        <v/>
      </c>
    </row>
    <row r="14620" spans="1:15" x14ac:dyDescent="0.25">
      <c r="A14620">
        <v>14619</v>
      </c>
      <c r="B14620">
        <v>2</v>
      </c>
      <c r="C14620" s="1">
        <v>21390</v>
      </c>
      <c r="D14620">
        <v>2100</v>
      </c>
      <c r="E14620">
        <v>0</v>
      </c>
      <c r="F14620" t="s">
        <v>18</v>
      </c>
      <c r="G14620" s="1">
        <v>39042</v>
      </c>
      <c r="H14620">
        <v>0</v>
      </c>
      <c r="J14620">
        <v>21</v>
      </c>
      <c r="K14620">
        <v>88882</v>
      </c>
      <c r="L14620" s="1">
        <v>366</v>
      </c>
      <c r="M14620" s="2">
        <f t="shared" si="684"/>
        <v>48.325000000000003</v>
      </c>
      <c r="N14620" s="2" t="str">
        <f t="shared" si="685"/>
        <v/>
      </c>
      <c r="O14620" s="2" t="str">
        <f t="shared" si="686"/>
        <v/>
      </c>
    </row>
    <row r="14621" spans="1:15" x14ac:dyDescent="0.25">
      <c r="A14621">
        <v>14620</v>
      </c>
      <c r="B14621">
        <v>3</v>
      </c>
      <c r="C14621" s="1">
        <v>26458</v>
      </c>
      <c r="D14621">
        <v>0</v>
      </c>
      <c r="E14621">
        <v>3</v>
      </c>
      <c r="F14621" t="s">
        <v>14</v>
      </c>
      <c r="G14621" s="1">
        <v>39042</v>
      </c>
      <c r="H14621">
        <v>2</v>
      </c>
      <c r="J14621">
        <v>10</v>
      </c>
      <c r="K14621">
        <v>13607</v>
      </c>
      <c r="L14621" s="1">
        <v>366</v>
      </c>
      <c r="M14621" s="2">
        <f t="shared" si="684"/>
        <v>34.452777777777776</v>
      </c>
      <c r="N14621" s="2" t="str">
        <f t="shared" si="685"/>
        <v/>
      </c>
      <c r="O14621" s="2" t="str">
        <f t="shared" si="686"/>
        <v/>
      </c>
    </row>
    <row r="14622" spans="1:15" x14ac:dyDescent="0.25">
      <c r="A14622">
        <v>14621</v>
      </c>
      <c r="B14622">
        <v>2</v>
      </c>
      <c r="C14622" s="1">
        <v>28775</v>
      </c>
      <c r="D14622">
        <v>1600</v>
      </c>
      <c r="E14622">
        <v>0</v>
      </c>
      <c r="F14622" t="s">
        <v>21</v>
      </c>
      <c r="G14622" s="1">
        <v>39043</v>
      </c>
      <c r="H14622">
        <v>0</v>
      </c>
      <c r="J14622">
        <v>21</v>
      </c>
      <c r="K14622">
        <v>88881</v>
      </c>
      <c r="L14622" s="1">
        <v>366</v>
      </c>
      <c r="M14622" s="2">
        <f t="shared" si="684"/>
        <v>28.111111111111111</v>
      </c>
      <c r="N14622" s="2" t="str">
        <f t="shared" si="685"/>
        <v/>
      </c>
      <c r="O14622" s="2" t="str">
        <f t="shared" si="686"/>
        <v/>
      </c>
    </row>
    <row r="14623" spans="1:15" x14ac:dyDescent="0.25">
      <c r="A14623">
        <v>14622</v>
      </c>
      <c r="B14623">
        <v>2</v>
      </c>
      <c r="C14623" s="1">
        <v>24742</v>
      </c>
      <c r="D14623">
        <v>2016</v>
      </c>
      <c r="E14623">
        <v>2</v>
      </c>
      <c r="F14623" t="s">
        <v>16</v>
      </c>
      <c r="G14623" s="1">
        <v>39043</v>
      </c>
      <c r="H14623">
        <v>0</v>
      </c>
      <c r="J14623">
        <v>21</v>
      </c>
      <c r="K14623">
        <v>88881</v>
      </c>
      <c r="L14623" s="1">
        <v>366</v>
      </c>
      <c r="M14623" s="2">
        <f t="shared" si="684"/>
        <v>39.152777777777779</v>
      </c>
      <c r="N14623" s="2" t="str">
        <f t="shared" si="685"/>
        <v/>
      </c>
      <c r="O14623" s="2" t="str">
        <f t="shared" si="686"/>
        <v/>
      </c>
    </row>
    <row r="14624" spans="1:15" x14ac:dyDescent="0.25">
      <c r="A14624">
        <v>14623</v>
      </c>
      <c r="B14624">
        <v>2</v>
      </c>
      <c r="C14624" s="1">
        <v>23274</v>
      </c>
      <c r="D14624">
        <v>0</v>
      </c>
      <c r="E14624">
        <v>2</v>
      </c>
      <c r="F14624" t="s">
        <v>14</v>
      </c>
      <c r="G14624" s="1">
        <v>39043</v>
      </c>
      <c r="H14624">
        <v>2</v>
      </c>
      <c r="J14624">
        <v>10</v>
      </c>
      <c r="K14624">
        <v>10107</v>
      </c>
      <c r="L14624" s="1">
        <v>366</v>
      </c>
      <c r="M14624" s="2">
        <f t="shared" si="684"/>
        <v>43.172222222222224</v>
      </c>
      <c r="N14624" s="2" t="str">
        <f t="shared" si="685"/>
        <v/>
      </c>
      <c r="O14624" s="2" t="str">
        <f t="shared" si="686"/>
        <v/>
      </c>
    </row>
    <row r="14625" spans="1:15" x14ac:dyDescent="0.25">
      <c r="A14625">
        <v>14624</v>
      </c>
      <c r="B14625">
        <v>4</v>
      </c>
      <c r="C14625" s="1">
        <v>19666</v>
      </c>
      <c r="D14625">
        <v>5263</v>
      </c>
      <c r="E14625">
        <v>3</v>
      </c>
      <c r="F14625" t="s">
        <v>17</v>
      </c>
      <c r="G14625" s="1">
        <v>39044</v>
      </c>
      <c r="H14625">
        <v>0</v>
      </c>
      <c r="J14625">
        <v>25</v>
      </c>
      <c r="K14625">
        <v>88882</v>
      </c>
      <c r="L14625" s="1">
        <v>366</v>
      </c>
      <c r="M14625" s="2">
        <f t="shared" si="684"/>
        <v>53.055555555555557</v>
      </c>
      <c r="N14625" s="2" t="str">
        <f t="shared" si="685"/>
        <v/>
      </c>
      <c r="O14625" s="2" t="str">
        <f t="shared" si="686"/>
        <v/>
      </c>
    </row>
    <row r="14626" spans="1:15" x14ac:dyDescent="0.25">
      <c r="A14626">
        <v>14625</v>
      </c>
      <c r="B14626">
        <v>2</v>
      </c>
      <c r="C14626" s="1">
        <v>21548</v>
      </c>
      <c r="D14626">
        <v>2170</v>
      </c>
      <c r="E14626">
        <v>0</v>
      </c>
      <c r="F14626" t="s">
        <v>14</v>
      </c>
      <c r="G14626" s="1">
        <v>39044</v>
      </c>
      <c r="H14626">
        <v>0</v>
      </c>
      <c r="J14626">
        <v>21</v>
      </c>
      <c r="K14626">
        <v>88882</v>
      </c>
      <c r="L14626" s="1">
        <v>366</v>
      </c>
      <c r="M14626" s="2">
        <f t="shared" si="684"/>
        <v>47.9</v>
      </c>
      <c r="N14626" s="2" t="str">
        <f t="shared" si="685"/>
        <v/>
      </c>
      <c r="O14626" s="2" t="str">
        <f t="shared" si="686"/>
        <v/>
      </c>
    </row>
    <row r="14627" spans="1:15" x14ac:dyDescent="0.25">
      <c r="A14627">
        <v>14626</v>
      </c>
      <c r="B14627">
        <v>2</v>
      </c>
      <c r="C14627" s="1">
        <v>35497</v>
      </c>
      <c r="D14627">
        <v>0</v>
      </c>
      <c r="E14627">
        <v>0</v>
      </c>
      <c r="F14627" t="s">
        <v>20</v>
      </c>
      <c r="G14627" s="1">
        <v>39044</v>
      </c>
      <c r="H14627">
        <v>2</v>
      </c>
      <c r="J14627">
        <v>21</v>
      </c>
      <c r="K14627">
        <v>10107</v>
      </c>
      <c r="L14627" s="1">
        <v>366</v>
      </c>
      <c r="M14627" s="2">
        <f t="shared" si="684"/>
        <v>9.7083333333333339</v>
      </c>
      <c r="N14627" s="2" t="str">
        <f t="shared" si="685"/>
        <v/>
      </c>
      <c r="O14627" s="2" t="str">
        <f t="shared" si="686"/>
        <v/>
      </c>
    </row>
    <row r="14628" spans="1:15" x14ac:dyDescent="0.25">
      <c r="A14628">
        <v>14627</v>
      </c>
      <c r="B14628">
        <v>2</v>
      </c>
      <c r="C14628" s="1">
        <v>26361</v>
      </c>
      <c r="D14628">
        <v>3184</v>
      </c>
      <c r="E14628">
        <v>0</v>
      </c>
      <c r="F14628" t="s">
        <v>29</v>
      </c>
      <c r="G14628" s="1">
        <v>39045</v>
      </c>
      <c r="H14628">
        <v>0</v>
      </c>
      <c r="J14628">
        <v>10</v>
      </c>
      <c r="K14628">
        <v>88881</v>
      </c>
      <c r="L14628" s="1">
        <v>366</v>
      </c>
      <c r="M14628" s="2">
        <f t="shared" si="684"/>
        <v>34.725000000000001</v>
      </c>
      <c r="N14628" s="2" t="str">
        <f t="shared" si="685"/>
        <v/>
      </c>
      <c r="O14628" s="2" t="str">
        <f t="shared" si="686"/>
        <v/>
      </c>
    </row>
    <row r="14629" spans="1:15" x14ac:dyDescent="0.25">
      <c r="A14629">
        <v>14628</v>
      </c>
      <c r="B14629">
        <v>2</v>
      </c>
      <c r="C14629" s="1">
        <v>17032</v>
      </c>
      <c r="D14629">
        <v>1744</v>
      </c>
      <c r="E14629">
        <v>0</v>
      </c>
      <c r="F14629" t="s">
        <v>14</v>
      </c>
      <c r="G14629" s="1">
        <v>39045</v>
      </c>
      <c r="H14629">
        <v>0</v>
      </c>
      <c r="J14629">
        <v>21</v>
      </c>
      <c r="K14629">
        <v>88882</v>
      </c>
      <c r="L14629" s="1">
        <v>366</v>
      </c>
      <c r="M14629" s="2">
        <f t="shared" si="684"/>
        <v>60.266666666666666</v>
      </c>
      <c r="N14629" s="2" t="str">
        <f t="shared" si="685"/>
        <v/>
      </c>
      <c r="O14629" s="2" t="str">
        <f t="shared" si="686"/>
        <v/>
      </c>
    </row>
    <row r="14630" spans="1:15" x14ac:dyDescent="0.25">
      <c r="A14630">
        <v>14629</v>
      </c>
      <c r="B14630">
        <v>3</v>
      </c>
      <c r="C14630" s="1">
        <v>18907</v>
      </c>
      <c r="D14630">
        <v>0</v>
      </c>
      <c r="E14630">
        <v>0</v>
      </c>
      <c r="F14630" t="s">
        <v>14</v>
      </c>
      <c r="G14630" s="1">
        <v>39045</v>
      </c>
      <c r="H14630">
        <v>2</v>
      </c>
      <c r="J14630">
        <v>10</v>
      </c>
      <c r="K14630">
        <v>16607</v>
      </c>
      <c r="L14630" s="1">
        <v>366</v>
      </c>
      <c r="M14630" s="2">
        <f t="shared" si="684"/>
        <v>55.133333333333333</v>
      </c>
      <c r="N14630" s="2" t="str">
        <f t="shared" si="685"/>
        <v/>
      </c>
      <c r="O14630" s="2" t="str">
        <f t="shared" si="686"/>
        <v/>
      </c>
    </row>
    <row r="14631" spans="1:15" x14ac:dyDescent="0.25">
      <c r="A14631">
        <v>14630</v>
      </c>
      <c r="B14631">
        <v>4</v>
      </c>
      <c r="C14631" s="1">
        <v>25037</v>
      </c>
      <c r="D14631">
        <v>0</v>
      </c>
      <c r="E14631">
        <v>0</v>
      </c>
      <c r="F14631" t="s">
        <v>20</v>
      </c>
      <c r="G14631" s="1">
        <v>39045</v>
      </c>
      <c r="H14631">
        <v>2</v>
      </c>
      <c r="J14631">
        <v>10</v>
      </c>
      <c r="K14631">
        <v>17807</v>
      </c>
      <c r="L14631" s="1">
        <v>366</v>
      </c>
      <c r="M14631" s="2">
        <f t="shared" si="684"/>
        <v>38.35</v>
      </c>
      <c r="N14631" s="2" t="str">
        <f t="shared" si="685"/>
        <v/>
      </c>
      <c r="O14631" s="2" t="str">
        <f t="shared" si="686"/>
        <v/>
      </c>
    </row>
    <row r="14632" spans="1:15" x14ac:dyDescent="0.25">
      <c r="A14632">
        <v>14631</v>
      </c>
      <c r="B14632">
        <v>2</v>
      </c>
      <c r="C14632" s="1">
        <v>19352</v>
      </c>
      <c r="D14632">
        <v>0</v>
      </c>
      <c r="E14632">
        <v>1</v>
      </c>
      <c r="F14632" t="s">
        <v>14</v>
      </c>
      <c r="G14632" s="1">
        <v>39048</v>
      </c>
      <c r="H14632">
        <v>2</v>
      </c>
      <c r="J14632">
        <v>10</v>
      </c>
      <c r="K14632">
        <v>10107</v>
      </c>
      <c r="L14632" s="1">
        <v>366</v>
      </c>
      <c r="M14632" s="2">
        <f t="shared" si="684"/>
        <v>53.924999999999997</v>
      </c>
      <c r="N14632" s="2" t="str">
        <f t="shared" si="685"/>
        <v/>
      </c>
      <c r="O14632" s="2" t="str">
        <f t="shared" si="686"/>
        <v/>
      </c>
    </row>
    <row r="14633" spans="1:15" x14ac:dyDescent="0.25">
      <c r="A14633">
        <v>14632</v>
      </c>
      <c r="B14633">
        <v>2</v>
      </c>
      <c r="C14633" s="1">
        <v>32809</v>
      </c>
      <c r="D14633">
        <v>0</v>
      </c>
      <c r="E14633">
        <v>0</v>
      </c>
      <c r="F14633" t="s">
        <v>20</v>
      </c>
      <c r="G14633" s="1">
        <v>39048</v>
      </c>
      <c r="H14633">
        <v>2</v>
      </c>
      <c r="J14633">
        <v>21</v>
      </c>
      <c r="K14633">
        <v>10107</v>
      </c>
      <c r="L14633" s="1">
        <v>366</v>
      </c>
      <c r="M14633" s="2">
        <f t="shared" si="684"/>
        <v>17.080555555555556</v>
      </c>
      <c r="N14633" s="2" t="str">
        <f t="shared" si="685"/>
        <v/>
      </c>
      <c r="O14633" s="2" t="str">
        <f t="shared" si="686"/>
        <v/>
      </c>
    </row>
    <row r="14634" spans="1:15" x14ac:dyDescent="0.25">
      <c r="A14634">
        <v>14633</v>
      </c>
      <c r="B14634">
        <v>2</v>
      </c>
      <c r="C14634" s="1">
        <v>29452</v>
      </c>
      <c r="D14634">
        <v>1200</v>
      </c>
      <c r="E14634">
        <v>0</v>
      </c>
      <c r="F14634" t="s">
        <v>20</v>
      </c>
      <c r="G14634" s="1">
        <v>39049</v>
      </c>
      <c r="H14634">
        <v>0</v>
      </c>
      <c r="J14634">
        <v>10</v>
      </c>
      <c r="K14634">
        <v>88881</v>
      </c>
      <c r="L14634" s="1">
        <v>366</v>
      </c>
      <c r="M14634" s="2">
        <f t="shared" si="684"/>
        <v>26.274999999999999</v>
      </c>
      <c r="N14634" s="2" t="str">
        <f t="shared" si="685"/>
        <v/>
      </c>
      <c r="O14634" s="2" t="str">
        <f t="shared" si="686"/>
        <v/>
      </c>
    </row>
    <row r="14635" spans="1:15" x14ac:dyDescent="0.25">
      <c r="A14635">
        <v>14634</v>
      </c>
      <c r="B14635">
        <v>4</v>
      </c>
      <c r="C14635" s="1">
        <v>28010</v>
      </c>
      <c r="D14635">
        <v>0</v>
      </c>
      <c r="E14635">
        <v>1</v>
      </c>
      <c r="F14635" t="s">
        <v>26</v>
      </c>
      <c r="G14635" s="1">
        <v>39049</v>
      </c>
      <c r="H14635">
        <v>2</v>
      </c>
      <c r="J14635">
        <v>10</v>
      </c>
      <c r="K14635">
        <v>10207</v>
      </c>
      <c r="L14635" s="1">
        <v>366</v>
      </c>
      <c r="M14635" s="2">
        <f t="shared" si="684"/>
        <v>30.225000000000001</v>
      </c>
      <c r="N14635" s="2" t="str">
        <f t="shared" si="685"/>
        <v/>
      </c>
      <c r="O14635" s="2" t="str">
        <f t="shared" si="686"/>
        <v/>
      </c>
    </row>
    <row r="14636" spans="1:15" x14ac:dyDescent="0.25">
      <c r="A14636">
        <v>14635</v>
      </c>
      <c r="B14636">
        <v>2</v>
      </c>
      <c r="C14636" s="1">
        <v>27170</v>
      </c>
      <c r="D14636">
        <v>1460</v>
      </c>
      <c r="E14636">
        <v>0</v>
      </c>
      <c r="F14636" t="s">
        <v>14</v>
      </c>
      <c r="G14636" s="1">
        <v>39050</v>
      </c>
      <c r="H14636">
        <v>0</v>
      </c>
      <c r="J14636">
        <v>23</v>
      </c>
      <c r="K14636">
        <v>88883</v>
      </c>
      <c r="L14636" s="1">
        <v>366</v>
      </c>
      <c r="M14636" s="2">
        <f t="shared" si="684"/>
        <v>32.522222222222226</v>
      </c>
      <c r="N14636" s="2" t="str">
        <f t="shared" si="685"/>
        <v/>
      </c>
      <c r="O14636" s="2" t="str">
        <f t="shared" si="686"/>
        <v/>
      </c>
    </row>
    <row r="14637" spans="1:15" x14ac:dyDescent="0.25">
      <c r="A14637">
        <v>14636</v>
      </c>
      <c r="B14637">
        <v>3</v>
      </c>
      <c r="C14637" s="1">
        <v>24091</v>
      </c>
      <c r="D14637">
        <v>1158</v>
      </c>
      <c r="E14637">
        <v>0</v>
      </c>
      <c r="F14637" t="s">
        <v>14</v>
      </c>
      <c r="G14637" s="1">
        <v>39050</v>
      </c>
      <c r="H14637">
        <v>0</v>
      </c>
      <c r="J14637">
        <v>21</v>
      </c>
      <c r="K14637">
        <v>88882</v>
      </c>
      <c r="L14637" s="1">
        <v>366</v>
      </c>
      <c r="M14637" s="2">
        <f t="shared" si="684"/>
        <v>40.955555555555556</v>
      </c>
      <c r="N14637" s="2" t="str">
        <f t="shared" si="685"/>
        <v/>
      </c>
      <c r="O14637" s="2" t="str">
        <f t="shared" si="686"/>
        <v/>
      </c>
    </row>
    <row r="14638" spans="1:15" x14ac:dyDescent="0.25">
      <c r="A14638">
        <v>14637</v>
      </c>
      <c r="B14638">
        <v>2</v>
      </c>
      <c r="C14638" s="1">
        <v>20710</v>
      </c>
      <c r="D14638">
        <v>1500</v>
      </c>
      <c r="E14638">
        <v>2</v>
      </c>
      <c r="F14638" t="s">
        <v>14</v>
      </c>
      <c r="G14638" s="1">
        <v>39050</v>
      </c>
      <c r="H14638">
        <v>0</v>
      </c>
      <c r="J14638">
        <v>25</v>
      </c>
      <c r="K14638">
        <v>88882</v>
      </c>
      <c r="L14638" s="1">
        <v>366</v>
      </c>
      <c r="M14638" s="2">
        <f t="shared" si="684"/>
        <v>50.213888888888889</v>
      </c>
      <c r="N14638" s="2" t="str">
        <f t="shared" si="685"/>
        <v/>
      </c>
      <c r="O14638" s="2" t="str">
        <f t="shared" si="686"/>
        <v/>
      </c>
    </row>
    <row r="14639" spans="1:15" x14ac:dyDescent="0.25">
      <c r="A14639">
        <v>14638</v>
      </c>
      <c r="B14639">
        <v>2</v>
      </c>
      <c r="C14639" s="1">
        <v>16856</v>
      </c>
      <c r="D14639">
        <v>2877</v>
      </c>
      <c r="E14639">
        <v>0</v>
      </c>
      <c r="F14639" t="s">
        <v>26</v>
      </c>
      <c r="G14639" s="1">
        <v>39051</v>
      </c>
      <c r="H14639">
        <v>0</v>
      </c>
      <c r="J14639">
        <v>25</v>
      </c>
      <c r="K14639">
        <v>88882</v>
      </c>
      <c r="L14639" s="1">
        <v>366</v>
      </c>
      <c r="M14639" s="2">
        <f t="shared" si="684"/>
        <v>60.769444444444446</v>
      </c>
      <c r="N14639" s="2" t="str">
        <f t="shared" si="685"/>
        <v/>
      </c>
      <c r="O14639" s="2" t="str">
        <f t="shared" si="686"/>
        <v/>
      </c>
    </row>
    <row r="14640" spans="1:15" x14ac:dyDescent="0.25">
      <c r="A14640">
        <v>14639</v>
      </c>
      <c r="B14640">
        <v>3</v>
      </c>
      <c r="C14640" s="1">
        <v>29337</v>
      </c>
      <c r="D14640">
        <v>0</v>
      </c>
      <c r="E14640">
        <v>2</v>
      </c>
      <c r="F14640" t="s">
        <v>14</v>
      </c>
      <c r="G14640" s="1">
        <v>39051</v>
      </c>
      <c r="H14640">
        <v>2</v>
      </c>
      <c r="J14640">
        <v>10</v>
      </c>
      <c r="K14640">
        <v>10807</v>
      </c>
      <c r="L14640" s="1">
        <v>366</v>
      </c>
      <c r="M14640" s="2">
        <f t="shared" si="684"/>
        <v>26.594444444444445</v>
      </c>
      <c r="N14640" s="2" t="str">
        <f t="shared" si="685"/>
        <v/>
      </c>
      <c r="O14640" s="2" t="str">
        <f t="shared" si="686"/>
        <v/>
      </c>
    </row>
    <row r="14641" spans="1:15" x14ac:dyDescent="0.25">
      <c r="A14641">
        <v>14640</v>
      </c>
      <c r="B14641">
        <v>3</v>
      </c>
      <c r="C14641" s="1">
        <v>22835</v>
      </c>
      <c r="D14641">
        <v>2860</v>
      </c>
      <c r="E14641">
        <v>3</v>
      </c>
      <c r="F14641" t="s">
        <v>14</v>
      </c>
      <c r="G14641" s="1">
        <v>39051</v>
      </c>
      <c r="H14641">
        <v>2</v>
      </c>
      <c r="J14641">
        <v>10</v>
      </c>
      <c r="K14641">
        <v>16807</v>
      </c>
      <c r="L14641" s="1">
        <v>366</v>
      </c>
      <c r="M14641" s="2">
        <f t="shared" si="684"/>
        <v>44.394444444444446</v>
      </c>
      <c r="N14641" s="2" t="str">
        <f t="shared" si="685"/>
        <v/>
      </c>
      <c r="O14641" s="2" t="str">
        <f t="shared" si="686"/>
        <v/>
      </c>
    </row>
    <row r="14642" spans="1:15" x14ac:dyDescent="0.25">
      <c r="A14642">
        <v>14641</v>
      </c>
      <c r="B14642">
        <v>4</v>
      </c>
      <c r="C14642" s="1">
        <v>27416</v>
      </c>
      <c r="D14642">
        <v>0</v>
      </c>
      <c r="E14642">
        <v>0</v>
      </c>
      <c r="F14642" t="s">
        <v>26</v>
      </c>
      <c r="G14642" s="1">
        <v>39051</v>
      </c>
      <c r="H14642">
        <v>2</v>
      </c>
      <c r="J14642">
        <v>10</v>
      </c>
      <c r="K14642">
        <v>17807</v>
      </c>
      <c r="L14642" s="1">
        <v>366</v>
      </c>
      <c r="M14642" s="2">
        <f t="shared" si="684"/>
        <v>31.855555555555554</v>
      </c>
      <c r="N14642" s="2" t="str">
        <f t="shared" si="685"/>
        <v/>
      </c>
      <c r="O14642" s="2" t="str">
        <f t="shared" si="686"/>
        <v/>
      </c>
    </row>
    <row r="14643" spans="1:15" x14ac:dyDescent="0.25">
      <c r="A14643">
        <v>14642</v>
      </c>
      <c r="B14643">
        <v>2</v>
      </c>
      <c r="C14643" s="1">
        <v>16011</v>
      </c>
      <c r="D14643">
        <v>9115</v>
      </c>
      <c r="E14643">
        <v>0</v>
      </c>
      <c r="F14643" t="s">
        <v>14</v>
      </c>
      <c r="G14643" s="1">
        <v>39052</v>
      </c>
      <c r="H14643">
        <v>0</v>
      </c>
      <c r="J14643">
        <v>21</v>
      </c>
      <c r="K14643">
        <v>88882</v>
      </c>
      <c r="L14643" s="1">
        <v>366</v>
      </c>
      <c r="M14643" s="2">
        <f t="shared" si="684"/>
        <v>63.083333333333336</v>
      </c>
      <c r="N14643" s="2" t="str">
        <f t="shared" si="685"/>
        <v/>
      </c>
      <c r="O14643" s="2" t="str">
        <f t="shared" si="686"/>
        <v/>
      </c>
    </row>
    <row r="14644" spans="1:15" x14ac:dyDescent="0.25">
      <c r="A14644">
        <v>14643</v>
      </c>
      <c r="B14644">
        <v>2</v>
      </c>
      <c r="C14644" s="1">
        <v>15261</v>
      </c>
      <c r="D14644">
        <v>0</v>
      </c>
      <c r="E14644">
        <v>2</v>
      </c>
      <c r="F14644" t="s">
        <v>26</v>
      </c>
      <c r="G14644" s="1">
        <v>39052</v>
      </c>
      <c r="H14644">
        <v>2</v>
      </c>
      <c r="J14644">
        <v>10</v>
      </c>
      <c r="K14644">
        <v>17499</v>
      </c>
      <c r="L14644" s="1">
        <v>366</v>
      </c>
      <c r="M14644" s="2">
        <f t="shared" si="684"/>
        <v>65.136111111111106</v>
      </c>
      <c r="N14644" s="2" t="str">
        <f t="shared" si="685"/>
        <v/>
      </c>
      <c r="O14644" s="2" t="str">
        <f t="shared" si="686"/>
        <v/>
      </c>
    </row>
    <row r="14645" spans="1:15" x14ac:dyDescent="0.25">
      <c r="A14645">
        <v>14644</v>
      </c>
      <c r="B14645">
        <v>2</v>
      </c>
      <c r="C14645" s="1">
        <v>19564</v>
      </c>
      <c r="D14645">
        <v>0</v>
      </c>
      <c r="E14645">
        <v>0</v>
      </c>
      <c r="F14645" t="s">
        <v>20</v>
      </c>
      <c r="G14645" s="1">
        <v>39052</v>
      </c>
      <c r="H14645">
        <v>2</v>
      </c>
      <c r="J14645">
        <v>10</v>
      </c>
      <c r="K14645">
        <v>10107</v>
      </c>
      <c r="L14645" s="1">
        <v>366</v>
      </c>
      <c r="M14645" s="2">
        <f t="shared" si="684"/>
        <v>53.352777777777774</v>
      </c>
      <c r="N14645" s="2" t="str">
        <f t="shared" si="685"/>
        <v/>
      </c>
      <c r="O14645" s="2" t="str">
        <f t="shared" si="686"/>
        <v/>
      </c>
    </row>
    <row r="14646" spans="1:15" x14ac:dyDescent="0.25">
      <c r="A14646">
        <v>14645</v>
      </c>
      <c r="B14646">
        <v>4</v>
      </c>
      <c r="C14646" s="1">
        <v>29134</v>
      </c>
      <c r="D14646">
        <v>0</v>
      </c>
      <c r="E14646">
        <v>0</v>
      </c>
      <c r="F14646" t="s">
        <v>20</v>
      </c>
      <c r="G14646" s="1">
        <v>39055</v>
      </c>
      <c r="H14646">
        <v>2</v>
      </c>
      <c r="J14646">
        <v>10</v>
      </c>
      <c r="K14646">
        <v>10107</v>
      </c>
      <c r="L14646" s="1">
        <v>366</v>
      </c>
      <c r="M14646" s="2">
        <f t="shared" si="684"/>
        <v>27.161111111111111</v>
      </c>
      <c r="N14646" s="2" t="str">
        <f t="shared" si="685"/>
        <v/>
      </c>
      <c r="O14646" s="2" t="str">
        <f t="shared" si="686"/>
        <v/>
      </c>
    </row>
    <row r="14647" spans="1:15" x14ac:dyDescent="0.25">
      <c r="A14647">
        <v>14646</v>
      </c>
      <c r="B14647">
        <v>2</v>
      </c>
      <c r="C14647" s="1">
        <v>18828</v>
      </c>
      <c r="D14647">
        <v>0</v>
      </c>
      <c r="E14647">
        <v>0</v>
      </c>
      <c r="F14647" t="s">
        <v>14</v>
      </c>
      <c r="G14647" s="1">
        <v>39055</v>
      </c>
      <c r="H14647">
        <v>2</v>
      </c>
      <c r="J14647">
        <v>10</v>
      </c>
      <c r="K14647">
        <v>18707</v>
      </c>
      <c r="L14647" s="1">
        <v>366</v>
      </c>
      <c r="M14647" s="2">
        <f t="shared" si="684"/>
        <v>55.375</v>
      </c>
      <c r="N14647" s="2" t="str">
        <f t="shared" si="685"/>
        <v/>
      </c>
      <c r="O14647" s="2" t="str">
        <f t="shared" si="686"/>
        <v/>
      </c>
    </row>
    <row r="14648" spans="1:15" x14ac:dyDescent="0.25">
      <c r="A14648">
        <v>14647</v>
      </c>
      <c r="B14648">
        <v>2</v>
      </c>
      <c r="C14648" s="1">
        <v>24338</v>
      </c>
      <c r="D14648">
        <v>0</v>
      </c>
      <c r="E14648">
        <v>0</v>
      </c>
      <c r="F14648" t="s">
        <v>14</v>
      </c>
      <c r="G14648" s="1">
        <v>39055</v>
      </c>
      <c r="H14648">
        <v>2</v>
      </c>
      <c r="J14648">
        <v>10</v>
      </c>
      <c r="K14648">
        <v>10507</v>
      </c>
      <c r="L14648" s="1">
        <v>366</v>
      </c>
      <c r="M14648" s="2">
        <f t="shared" si="684"/>
        <v>40.291666666666664</v>
      </c>
      <c r="N14648" s="2" t="str">
        <f t="shared" si="685"/>
        <v/>
      </c>
      <c r="O14648" s="2" t="str">
        <f t="shared" si="686"/>
        <v/>
      </c>
    </row>
    <row r="14649" spans="1:15" x14ac:dyDescent="0.25">
      <c r="A14649">
        <v>14648</v>
      </c>
      <c r="B14649">
        <v>2</v>
      </c>
      <c r="C14649" s="1">
        <v>25582</v>
      </c>
      <c r="D14649">
        <v>0</v>
      </c>
      <c r="E14649">
        <v>2</v>
      </c>
      <c r="F14649" t="s">
        <v>14</v>
      </c>
      <c r="G14649" s="1">
        <v>39056</v>
      </c>
      <c r="H14649">
        <v>2</v>
      </c>
      <c r="J14649">
        <v>10</v>
      </c>
      <c r="K14649">
        <v>13807</v>
      </c>
      <c r="L14649" s="1">
        <v>366</v>
      </c>
      <c r="M14649" s="2">
        <f t="shared" si="684"/>
        <v>36.891666666666666</v>
      </c>
      <c r="N14649" s="2" t="str">
        <f t="shared" si="685"/>
        <v/>
      </c>
      <c r="O14649" s="2" t="str">
        <f t="shared" si="686"/>
        <v/>
      </c>
    </row>
    <row r="14650" spans="1:15" x14ac:dyDescent="0.25">
      <c r="A14650">
        <v>14649</v>
      </c>
      <c r="B14650">
        <v>3</v>
      </c>
      <c r="C14650" s="1">
        <v>24659</v>
      </c>
      <c r="D14650">
        <v>1485</v>
      </c>
      <c r="E14650">
        <v>2</v>
      </c>
      <c r="F14650" t="s">
        <v>14</v>
      </c>
      <c r="G14650" s="1">
        <v>39056</v>
      </c>
      <c r="H14650">
        <v>2</v>
      </c>
      <c r="J14650">
        <v>10</v>
      </c>
      <c r="K14650">
        <v>11907</v>
      </c>
      <c r="L14650" s="1">
        <v>366</v>
      </c>
      <c r="M14650" s="2">
        <f t="shared" si="684"/>
        <v>39.413888888888891</v>
      </c>
      <c r="N14650" s="2" t="str">
        <f t="shared" si="685"/>
        <v/>
      </c>
      <c r="O14650" s="2" t="str">
        <f t="shared" si="686"/>
        <v/>
      </c>
    </row>
    <row r="14651" spans="1:15" x14ac:dyDescent="0.25">
      <c r="A14651">
        <v>14650</v>
      </c>
      <c r="B14651">
        <v>4</v>
      </c>
      <c r="C14651" s="1">
        <v>29228</v>
      </c>
      <c r="D14651">
        <v>1550</v>
      </c>
      <c r="E14651">
        <v>0</v>
      </c>
      <c r="F14651" t="s">
        <v>26</v>
      </c>
      <c r="G14651" s="1">
        <v>39056</v>
      </c>
      <c r="H14651">
        <v>2</v>
      </c>
      <c r="J14651">
        <v>10</v>
      </c>
      <c r="K14651">
        <v>13507</v>
      </c>
      <c r="L14651" s="1">
        <v>366</v>
      </c>
      <c r="M14651" s="2">
        <f t="shared" si="684"/>
        <v>26.908333333333335</v>
      </c>
      <c r="N14651" s="2" t="str">
        <f t="shared" si="685"/>
        <v/>
      </c>
      <c r="O14651" s="2" t="str">
        <f t="shared" si="686"/>
        <v/>
      </c>
    </row>
    <row r="14652" spans="1:15" x14ac:dyDescent="0.25">
      <c r="A14652">
        <v>14651</v>
      </c>
      <c r="B14652">
        <v>2</v>
      </c>
      <c r="C14652" s="1">
        <v>25051</v>
      </c>
      <c r="D14652">
        <v>0</v>
      </c>
      <c r="E14652">
        <v>2</v>
      </c>
      <c r="F14652" t="s">
        <v>14</v>
      </c>
      <c r="G14652" s="1">
        <v>39056</v>
      </c>
      <c r="H14652">
        <v>2</v>
      </c>
      <c r="J14652">
        <v>10</v>
      </c>
      <c r="K14652">
        <v>16607</v>
      </c>
      <c r="L14652" s="1">
        <v>366</v>
      </c>
      <c r="M14652" s="2">
        <f t="shared" si="684"/>
        <v>38.344444444444441</v>
      </c>
      <c r="N14652" s="2" t="str">
        <f t="shared" si="685"/>
        <v/>
      </c>
      <c r="O14652" s="2" t="str">
        <f t="shared" si="686"/>
        <v/>
      </c>
    </row>
    <row r="14653" spans="1:15" x14ac:dyDescent="0.25">
      <c r="A14653">
        <v>14652</v>
      </c>
      <c r="B14653">
        <v>2</v>
      </c>
      <c r="C14653" s="1">
        <v>27999</v>
      </c>
      <c r="D14653">
        <v>1911</v>
      </c>
      <c r="E14653">
        <v>1</v>
      </c>
      <c r="F14653" t="s">
        <v>26</v>
      </c>
      <c r="G14653" s="1">
        <v>39056</v>
      </c>
      <c r="H14653">
        <v>2</v>
      </c>
      <c r="J14653">
        <v>10</v>
      </c>
      <c r="K14653">
        <v>12149</v>
      </c>
      <c r="L14653" s="1">
        <v>366</v>
      </c>
      <c r="M14653" s="2">
        <f t="shared" si="684"/>
        <v>30.272222222222222</v>
      </c>
      <c r="N14653" s="2" t="str">
        <f t="shared" si="685"/>
        <v/>
      </c>
      <c r="O14653" s="2" t="str">
        <f t="shared" si="686"/>
        <v/>
      </c>
    </row>
    <row r="14654" spans="1:15" x14ac:dyDescent="0.25">
      <c r="A14654">
        <v>14653</v>
      </c>
      <c r="B14654">
        <v>4</v>
      </c>
      <c r="C14654" s="1">
        <v>29216</v>
      </c>
      <c r="D14654">
        <v>1452</v>
      </c>
      <c r="E14654">
        <v>0</v>
      </c>
      <c r="F14654" t="s">
        <v>26</v>
      </c>
      <c r="G14654" s="1">
        <v>39057</v>
      </c>
      <c r="H14654">
        <v>2</v>
      </c>
      <c r="J14654">
        <v>10</v>
      </c>
      <c r="K14654">
        <v>10107</v>
      </c>
      <c r="L14654" s="1">
        <v>366</v>
      </c>
      <c r="M14654" s="2">
        <f t="shared" si="684"/>
        <v>26.941666666666666</v>
      </c>
      <c r="N14654" s="2" t="str">
        <f t="shared" si="685"/>
        <v/>
      </c>
      <c r="O14654" s="2" t="str">
        <f t="shared" si="686"/>
        <v/>
      </c>
    </row>
    <row r="14655" spans="1:15" x14ac:dyDescent="0.25">
      <c r="A14655">
        <v>14654</v>
      </c>
      <c r="B14655">
        <v>2</v>
      </c>
      <c r="C14655" s="1">
        <v>20063</v>
      </c>
      <c r="D14655">
        <v>1800</v>
      </c>
      <c r="E14655">
        <v>0</v>
      </c>
      <c r="F14655" t="s">
        <v>14</v>
      </c>
      <c r="G14655" s="1">
        <v>39058</v>
      </c>
      <c r="H14655">
        <v>0</v>
      </c>
      <c r="J14655">
        <v>21</v>
      </c>
      <c r="K14655">
        <v>88881</v>
      </c>
      <c r="L14655" s="1">
        <v>366</v>
      </c>
      <c r="M14655" s="2">
        <f t="shared" si="684"/>
        <v>52.005555555555553</v>
      </c>
      <c r="N14655" s="2" t="str">
        <f t="shared" si="685"/>
        <v/>
      </c>
      <c r="O14655" s="2" t="str">
        <f t="shared" si="686"/>
        <v/>
      </c>
    </row>
    <row r="14656" spans="1:15" x14ac:dyDescent="0.25">
      <c r="A14656">
        <v>14655</v>
      </c>
      <c r="B14656">
        <v>2</v>
      </c>
      <c r="C14656" s="1">
        <v>26325</v>
      </c>
      <c r="D14656">
        <v>1369</v>
      </c>
      <c r="E14656">
        <v>0</v>
      </c>
      <c r="F14656" t="s">
        <v>20</v>
      </c>
      <c r="G14656" s="1">
        <v>39058</v>
      </c>
      <c r="H14656">
        <v>0</v>
      </c>
      <c r="J14656">
        <v>21</v>
      </c>
      <c r="K14656">
        <v>88881</v>
      </c>
      <c r="L14656" s="1">
        <v>366</v>
      </c>
      <c r="M14656" s="2">
        <f t="shared" si="684"/>
        <v>34.861111111111114</v>
      </c>
      <c r="N14656" s="2" t="str">
        <f t="shared" si="685"/>
        <v/>
      </c>
      <c r="O14656" s="2" t="str">
        <f t="shared" si="686"/>
        <v/>
      </c>
    </row>
    <row r="14657" spans="1:15" x14ac:dyDescent="0.25">
      <c r="A14657">
        <v>14656</v>
      </c>
      <c r="B14657">
        <v>3</v>
      </c>
      <c r="C14657" s="1">
        <v>22401</v>
      </c>
      <c r="D14657">
        <v>0</v>
      </c>
      <c r="E14657">
        <v>1</v>
      </c>
      <c r="F14657" t="s">
        <v>14</v>
      </c>
      <c r="G14657" s="1">
        <v>39059</v>
      </c>
      <c r="H14657">
        <v>2</v>
      </c>
      <c r="J14657">
        <v>10</v>
      </c>
      <c r="K14657">
        <v>10507</v>
      </c>
      <c r="L14657" s="1">
        <v>366</v>
      </c>
      <c r="M14657" s="2">
        <f t="shared" si="684"/>
        <v>45.605555555555554</v>
      </c>
      <c r="N14657" s="2" t="str">
        <f t="shared" si="685"/>
        <v/>
      </c>
      <c r="O14657" s="2" t="str">
        <f t="shared" si="686"/>
        <v/>
      </c>
    </row>
    <row r="14658" spans="1:15" x14ac:dyDescent="0.25">
      <c r="A14658">
        <v>14657</v>
      </c>
      <c r="B14658">
        <v>2</v>
      </c>
      <c r="C14658" s="1">
        <v>26934</v>
      </c>
      <c r="D14658">
        <v>0</v>
      </c>
      <c r="E14658">
        <v>0</v>
      </c>
      <c r="F14658" t="s">
        <v>20</v>
      </c>
      <c r="G14658" s="1">
        <v>39059</v>
      </c>
      <c r="H14658">
        <v>2</v>
      </c>
      <c r="J14658">
        <v>21</v>
      </c>
      <c r="K14658">
        <v>10807</v>
      </c>
      <c r="L14658" s="1">
        <v>366</v>
      </c>
      <c r="M14658" s="2">
        <f t="shared" si="684"/>
        <v>33.197222222222223</v>
      </c>
      <c r="N14658" s="2" t="str">
        <f t="shared" si="685"/>
        <v/>
      </c>
      <c r="O14658" s="2" t="str">
        <f t="shared" si="686"/>
        <v/>
      </c>
    </row>
    <row r="14659" spans="1:15" x14ac:dyDescent="0.25">
      <c r="A14659">
        <v>14658</v>
      </c>
      <c r="B14659">
        <v>4</v>
      </c>
      <c r="C14659" s="1">
        <v>26118</v>
      </c>
      <c r="D14659">
        <v>0</v>
      </c>
      <c r="E14659">
        <v>2</v>
      </c>
      <c r="F14659" t="s">
        <v>26</v>
      </c>
      <c r="G14659" s="1">
        <v>39059</v>
      </c>
      <c r="H14659">
        <v>2</v>
      </c>
      <c r="J14659">
        <v>10</v>
      </c>
      <c r="K14659">
        <v>10207</v>
      </c>
      <c r="L14659" s="1">
        <v>366</v>
      </c>
      <c r="M14659" s="2">
        <f t="shared" si="684"/>
        <v>35.427777777777777</v>
      </c>
      <c r="N14659" s="2" t="str">
        <f t="shared" si="685"/>
        <v/>
      </c>
      <c r="O14659" s="2" t="str">
        <f t="shared" si="686"/>
        <v/>
      </c>
    </row>
    <row r="14660" spans="1:15" x14ac:dyDescent="0.25">
      <c r="A14660">
        <v>14659</v>
      </c>
      <c r="B14660">
        <v>2</v>
      </c>
      <c r="C14660" s="1">
        <v>20341</v>
      </c>
      <c r="D14660">
        <v>0</v>
      </c>
      <c r="E14660">
        <v>0</v>
      </c>
      <c r="F14660" t="s">
        <v>13</v>
      </c>
      <c r="G14660" s="1">
        <v>39059</v>
      </c>
      <c r="H14660">
        <v>2</v>
      </c>
      <c r="J14660">
        <v>10</v>
      </c>
      <c r="K14660">
        <v>12149</v>
      </c>
      <c r="L14660" s="1">
        <v>366</v>
      </c>
      <c r="M14660" s="2">
        <f t="shared" si="684"/>
        <v>51.24722222222222</v>
      </c>
      <c r="N14660" s="2" t="str">
        <f t="shared" si="685"/>
        <v/>
      </c>
      <c r="O14660" s="2" t="str">
        <f t="shared" si="686"/>
        <v/>
      </c>
    </row>
    <row r="14661" spans="1:15" x14ac:dyDescent="0.25">
      <c r="A14661">
        <v>14660</v>
      </c>
      <c r="B14661">
        <v>4</v>
      </c>
      <c r="C14661" s="1">
        <v>30450</v>
      </c>
      <c r="D14661">
        <v>1300</v>
      </c>
      <c r="E14661">
        <v>0</v>
      </c>
      <c r="F14661" t="s">
        <v>13</v>
      </c>
      <c r="G14661" s="1">
        <v>39062</v>
      </c>
      <c r="H14661">
        <v>0</v>
      </c>
      <c r="J14661">
        <v>10</v>
      </c>
      <c r="K14661">
        <v>11307</v>
      </c>
      <c r="L14661" s="1">
        <v>366</v>
      </c>
      <c r="M14661" s="2">
        <f t="shared" ref="M14661:M14724" si="687">DAYS360(C14661,G14661,TRUE)/360</f>
        <v>23.574999999999999</v>
      </c>
      <c r="N14661" s="2" t="str">
        <f t="shared" ref="N14661:N14724" si="688">IF(DAYS360(C14661,L14661)/360&gt;0,DAYS360(C14661,L14661)/360,"")</f>
        <v/>
      </c>
      <c r="O14661" s="2" t="str">
        <f t="shared" ref="O14661:O14724" si="689">IF(N14661="","",N14661-M14661)</f>
        <v/>
      </c>
    </row>
    <row r="14662" spans="1:15" x14ac:dyDescent="0.25">
      <c r="A14662">
        <v>14661</v>
      </c>
      <c r="B14662">
        <v>3</v>
      </c>
      <c r="C14662" s="1">
        <v>19962</v>
      </c>
      <c r="D14662">
        <v>0</v>
      </c>
      <c r="E14662">
        <v>2</v>
      </c>
      <c r="F14662" t="s">
        <v>22</v>
      </c>
      <c r="G14662" s="1">
        <v>39062</v>
      </c>
      <c r="H14662">
        <v>2</v>
      </c>
      <c r="J14662">
        <v>10</v>
      </c>
      <c r="K14662">
        <v>13907</v>
      </c>
      <c r="L14662" s="1">
        <v>366</v>
      </c>
      <c r="M14662" s="2">
        <f t="shared" si="687"/>
        <v>52.291666666666664</v>
      </c>
      <c r="N14662" s="2" t="str">
        <f t="shared" si="688"/>
        <v/>
      </c>
      <c r="O14662" s="2" t="str">
        <f t="shared" si="689"/>
        <v/>
      </c>
    </row>
    <row r="14663" spans="1:15" x14ac:dyDescent="0.25">
      <c r="A14663">
        <v>14662</v>
      </c>
      <c r="B14663">
        <v>2</v>
      </c>
      <c r="C14663" s="1">
        <v>19818</v>
      </c>
      <c r="D14663">
        <v>0</v>
      </c>
      <c r="E14663">
        <v>2</v>
      </c>
      <c r="F14663" t="s">
        <v>14</v>
      </c>
      <c r="G14663" s="1">
        <v>39062</v>
      </c>
      <c r="H14663">
        <v>2</v>
      </c>
      <c r="J14663">
        <v>10</v>
      </c>
      <c r="K14663">
        <v>16607</v>
      </c>
      <c r="L14663" s="1">
        <v>366</v>
      </c>
      <c r="M14663" s="2">
        <f t="shared" si="687"/>
        <v>52.68611111111111</v>
      </c>
      <c r="N14663" s="2" t="str">
        <f t="shared" si="688"/>
        <v/>
      </c>
      <c r="O14663" s="2" t="str">
        <f t="shared" si="689"/>
        <v/>
      </c>
    </row>
    <row r="14664" spans="1:15" x14ac:dyDescent="0.25">
      <c r="A14664">
        <v>14663</v>
      </c>
      <c r="B14664">
        <v>3</v>
      </c>
      <c r="C14664" s="1">
        <v>26151</v>
      </c>
      <c r="D14664">
        <v>0</v>
      </c>
      <c r="E14664">
        <v>1</v>
      </c>
      <c r="F14664" t="s">
        <v>20</v>
      </c>
      <c r="G14664" s="1">
        <v>39062</v>
      </c>
      <c r="H14664">
        <v>2</v>
      </c>
      <c r="J14664">
        <v>10</v>
      </c>
      <c r="K14664">
        <v>17807</v>
      </c>
      <c r="L14664" s="1">
        <v>366</v>
      </c>
      <c r="M14664" s="2">
        <f t="shared" si="687"/>
        <v>35.347222222222221</v>
      </c>
      <c r="N14664" s="2" t="str">
        <f t="shared" si="688"/>
        <v/>
      </c>
      <c r="O14664" s="2" t="str">
        <f t="shared" si="689"/>
        <v/>
      </c>
    </row>
    <row r="14665" spans="1:15" x14ac:dyDescent="0.25">
      <c r="A14665">
        <v>14664</v>
      </c>
      <c r="B14665">
        <v>4</v>
      </c>
      <c r="C14665" s="1">
        <v>27636</v>
      </c>
      <c r="D14665">
        <v>0</v>
      </c>
      <c r="E14665">
        <v>0</v>
      </c>
      <c r="F14665" t="s">
        <v>20</v>
      </c>
      <c r="G14665" s="1">
        <v>39063</v>
      </c>
      <c r="H14665">
        <v>2</v>
      </c>
      <c r="J14665">
        <v>10</v>
      </c>
      <c r="K14665">
        <v>10107</v>
      </c>
      <c r="L14665" s="1">
        <v>366</v>
      </c>
      <c r="M14665" s="2">
        <f t="shared" si="687"/>
        <v>31.283333333333335</v>
      </c>
      <c r="N14665" s="2" t="str">
        <f t="shared" si="688"/>
        <v/>
      </c>
      <c r="O14665" s="2" t="str">
        <f t="shared" si="689"/>
        <v/>
      </c>
    </row>
    <row r="14666" spans="1:15" x14ac:dyDescent="0.25">
      <c r="A14666">
        <v>14665</v>
      </c>
      <c r="B14666">
        <v>2</v>
      </c>
      <c r="C14666" s="1">
        <v>16440</v>
      </c>
      <c r="D14666">
        <v>0</v>
      </c>
      <c r="E14666">
        <v>0</v>
      </c>
      <c r="F14666" t="s">
        <v>14</v>
      </c>
      <c r="G14666" s="1">
        <v>39063</v>
      </c>
      <c r="H14666">
        <v>2</v>
      </c>
      <c r="J14666">
        <v>10</v>
      </c>
      <c r="K14666">
        <v>15607</v>
      </c>
      <c r="L14666" s="1">
        <v>366</v>
      </c>
      <c r="M14666" s="2">
        <f t="shared" si="687"/>
        <v>61.94166666666667</v>
      </c>
      <c r="N14666" s="2" t="str">
        <f t="shared" si="688"/>
        <v/>
      </c>
      <c r="O14666" s="2" t="str">
        <f t="shared" si="689"/>
        <v/>
      </c>
    </row>
    <row r="14667" spans="1:15" x14ac:dyDescent="0.25">
      <c r="A14667">
        <v>14666</v>
      </c>
      <c r="B14667">
        <v>2</v>
      </c>
      <c r="C14667" s="1">
        <v>28814</v>
      </c>
      <c r="D14667">
        <v>1810</v>
      </c>
      <c r="E14667">
        <v>0</v>
      </c>
      <c r="F14667" t="s">
        <v>26</v>
      </c>
      <c r="G14667" s="1">
        <v>39063</v>
      </c>
      <c r="H14667">
        <v>2</v>
      </c>
      <c r="J14667">
        <v>10</v>
      </c>
      <c r="K14667">
        <v>10907</v>
      </c>
      <c r="L14667" s="1">
        <v>366</v>
      </c>
      <c r="M14667" s="2">
        <f t="shared" si="687"/>
        <v>28.06111111111111</v>
      </c>
      <c r="N14667" s="2" t="str">
        <f t="shared" si="688"/>
        <v/>
      </c>
      <c r="O14667" s="2" t="str">
        <f t="shared" si="689"/>
        <v/>
      </c>
    </row>
    <row r="14668" spans="1:15" x14ac:dyDescent="0.25">
      <c r="A14668">
        <v>14667</v>
      </c>
      <c r="B14668">
        <v>3</v>
      </c>
      <c r="C14668" s="1">
        <v>19392</v>
      </c>
      <c r="D14668">
        <v>1577</v>
      </c>
      <c r="E14668">
        <v>0</v>
      </c>
      <c r="F14668" t="s">
        <v>14</v>
      </c>
      <c r="G14668" s="1">
        <v>39064</v>
      </c>
      <c r="H14668">
        <v>0</v>
      </c>
      <c r="J14668">
        <v>25</v>
      </c>
      <c r="K14668">
        <v>88882</v>
      </c>
      <c r="L14668" s="1">
        <v>366</v>
      </c>
      <c r="M14668" s="2">
        <f t="shared" si="687"/>
        <v>53.863888888888887</v>
      </c>
      <c r="N14668" s="2" t="str">
        <f t="shared" si="688"/>
        <v/>
      </c>
      <c r="O14668" s="2" t="str">
        <f t="shared" si="689"/>
        <v/>
      </c>
    </row>
    <row r="14669" spans="1:15" x14ac:dyDescent="0.25">
      <c r="A14669">
        <v>14668</v>
      </c>
      <c r="B14669">
        <v>3</v>
      </c>
      <c r="C14669" s="1">
        <v>21178</v>
      </c>
      <c r="D14669">
        <v>2276</v>
      </c>
      <c r="E14669">
        <v>0</v>
      </c>
      <c r="F14669" t="s">
        <v>14</v>
      </c>
      <c r="G14669" s="1">
        <v>39064</v>
      </c>
      <c r="H14669">
        <v>0</v>
      </c>
      <c r="J14669">
        <v>21</v>
      </c>
      <c r="K14669">
        <v>88882</v>
      </c>
      <c r="L14669" s="1">
        <v>366</v>
      </c>
      <c r="M14669" s="2">
        <f t="shared" si="687"/>
        <v>48.969444444444441</v>
      </c>
      <c r="N14669" s="2" t="str">
        <f t="shared" si="688"/>
        <v/>
      </c>
      <c r="O14669" s="2" t="str">
        <f t="shared" si="689"/>
        <v/>
      </c>
    </row>
    <row r="14670" spans="1:15" x14ac:dyDescent="0.25">
      <c r="A14670">
        <v>14669</v>
      </c>
      <c r="B14670">
        <v>2</v>
      </c>
      <c r="C14670" s="1">
        <v>24232</v>
      </c>
      <c r="D14670">
        <v>1491</v>
      </c>
      <c r="E14670">
        <v>1</v>
      </c>
      <c r="F14670" t="s">
        <v>20</v>
      </c>
      <c r="G14670" s="1">
        <v>39065</v>
      </c>
      <c r="H14670">
        <v>0</v>
      </c>
      <c r="J14670">
        <v>21</v>
      </c>
      <c r="K14670">
        <v>88881</v>
      </c>
      <c r="L14670" s="1">
        <v>366</v>
      </c>
      <c r="M14670" s="2">
        <f t="shared" si="687"/>
        <v>40.608333333333334</v>
      </c>
      <c r="N14670" s="2" t="str">
        <f t="shared" si="688"/>
        <v/>
      </c>
      <c r="O14670" s="2" t="str">
        <f t="shared" si="689"/>
        <v/>
      </c>
    </row>
    <row r="14671" spans="1:15" x14ac:dyDescent="0.25">
      <c r="A14671">
        <v>14670</v>
      </c>
      <c r="B14671">
        <v>3</v>
      </c>
      <c r="C14671" s="1">
        <v>26037</v>
      </c>
      <c r="D14671">
        <v>0</v>
      </c>
      <c r="E14671">
        <v>2</v>
      </c>
      <c r="F14671" t="s">
        <v>14</v>
      </c>
      <c r="G14671" s="1">
        <v>39065</v>
      </c>
      <c r="H14671">
        <v>2</v>
      </c>
      <c r="J14671">
        <v>10</v>
      </c>
      <c r="K14671">
        <v>10207</v>
      </c>
      <c r="L14671" s="1">
        <v>366</v>
      </c>
      <c r="M14671" s="2">
        <f t="shared" si="687"/>
        <v>35.666666666666664</v>
      </c>
      <c r="N14671" s="2" t="str">
        <f t="shared" si="688"/>
        <v/>
      </c>
      <c r="O14671" s="2" t="str">
        <f t="shared" si="689"/>
        <v/>
      </c>
    </row>
    <row r="14672" spans="1:15" x14ac:dyDescent="0.25">
      <c r="A14672">
        <v>14671</v>
      </c>
      <c r="B14672">
        <v>3</v>
      </c>
      <c r="C14672" s="1">
        <v>30160</v>
      </c>
      <c r="D14672">
        <v>1415</v>
      </c>
      <c r="E14672">
        <v>1</v>
      </c>
      <c r="F14672" t="s">
        <v>16</v>
      </c>
      <c r="G14672" s="1">
        <v>39069</v>
      </c>
      <c r="H14672">
        <v>2</v>
      </c>
      <c r="J14672">
        <v>10</v>
      </c>
      <c r="K14672">
        <v>16807</v>
      </c>
      <c r="L14672" s="1">
        <v>366</v>
      </c>
      <c r="M14672" s="2">
        <f t="shared" si="687"/>
        <v>24.388888888888889</v>
      </c>
      <c r="N14672" s="2" t="str">
        <f t="shared" si="688"/>
        <v/>
      </c>
      <c r="O14672" s="2" t="str">
        <f t="shared" si="689"/>
        <v/>
      </c>
    </row>
    <row r="14673" spans="1:15" x14ac:dyDescent="0.25">
      <c r="A14673">
        <v>14672</v>
      </c>
      <c r="B14673">
        <v>4</v>
      </c>
      <c r="C14673" s="1">
        <v>29813</v>
      </c>
      <c r="D14673">
        <v>0</v>
      </c>
      <c r="E14673">
        <v>0</v>
      </c>
      <c r="F14673" t="s">
        <v>20</v>
      </c>
      <c r="G14673" s="1">
        <v>39069</v>
      </c>
      <c r="H14673">
        <v>2</v>
      </c>
      <c r="J14673">
        <v>10</v>
      </c>
      <c r="K14673">
        <v>18707</v>
      </c>
      <c r="L14673" s="1">
        <v>366</v>
      </c>
      <c r="M14673" s="2">
        <f t="shared" si="687"/>
        <v>25.341666666666665</v>
      </c>
      <c r="N14673" s="2" t="str">
        <f t="shared" si="688"/>
        <v/>
      </c>
      <c r="O14673" s="2" t="str">
        <f t="shared" si="689"/>
        <v/>
      </c>
    </row>
    <row r="14674" spans="1:15" x14ac:dyDescent="0.25">
      <c r="A14674">
        <v>14673</v>
      </c>
      <c r="B14674">
        <v>2</v>
      </c>
      <c r="C14674" s="1">
        <v>28494</v>
      </c>
      <c r="D14674">
        <v>0</v>
      </c>
      <c r="E14674">
        <v>0</v>
      </c>
      <c r="F14674" t="s">
        <v>20</v>
      </c>
      <c r="G14674" s="1">
        <v>39069</v>
      </c>
      <c r="H14674">
        <v>2</v>
      </c>
      <c r="J14674">
        <v>10</v>
      </c>
      <c r="K14674">
        <v>16607</v>
      </c>
      <c r="L14674" s="1">
        <v>366</v>
      </c>
      <c r="M14674" s="2">
        <f t="shared" si="687"/>
        <v>28.955555555555556</v>
      </c>
      <c r="N14674" s="2" t="str">
        <f t="shared" si="688"/>
        <v/>
      </c>
      <c r="O14674" s="2" t="str">
        <f t="shared" si="689"/>
        <v/>
      </c>
    </row>
    <row r="14675" spans="1:15" x14ac:dyDescent="0.25">
      <c r="A14675">
        <v>14674</v>
      </c>
      <c r="B14675">
        <v>4</v>
      </c>
      <c r="C14675" s="1">
        <v>30202</v>
      </c>
      <c r="D14675">
        <v>0</v>
      </c>
      <c r="E14675">
        <v>0</v>
      </c>
      <c r="F14675" t="s">
        <v>20</v>
      </c>
      <c r="G14675" s="1">
        <v>39070</v>
      </c>
      <c r="H14675">
        <v>2</v>
      </c>
      <c r="J14675">
        <v>10</v>
      </c>
      <c r="K14675">
        <v>10107</v>
      </c>
      <c r="L14675" s="1">
        <v>366</v>
      </c>
      <c r="M14675" s="2">
        <f t="shared" si="687"/>
        <v>24.280555555555555</v>
      </c>
      <c r="N14675" s="2" t="str">
        <f t="shared" si="688"/>
        <v/>
      </c>
      <c r="O14675" s="2" t="str">
        <f t="shared" si="689"/>
        <v/>
      </c>
    </row>
    <row r="14676" spans="1:15" x14ac:dyDescent="0.25">
      <c r="A14676">
        <v>14675</v>
      </c>
      <c r="B14676">
        <v>2</v>
      </c>
      <c r="C14676" s="1">
        <v>23753</v>
      </c>
      <c r="D14676">
        <v>0</v>
      </c>
      <c r="E14676">
        <v>1</v>
      </c>
      <c r="F14676" t="s">
        <v>20</v>
      </c>
      <c r="G14676" s="1">
        <v>39070</v>
      </c>
      <c r="H14676">
        <v>2</v>
      </c>
      <c r="J14676">
        <v>10</v>
      </c>
      <c r="K14676">
        <v>17807</v>
      </c>
      <c r="L14676" s="1">
        <v>366</v>
      </c>
      <c r="M14676" s="2">
        <f t="shared" si="687"/>
        <v>41.93888888888889</v>
      </c>
      <c r="N14676" s="2" t="str">
        <f t="shared" si="688"/>
        <v/>
      </c>
      <c r="O14676" s="2" t="str">
        <f t="shared" si="689"/>
        <v/>
      </c>
    </row>
    <row r="14677" spans="1:15" x14ac:dyDescent="0.25">
      <c r="A14677">
        <v>14676</v>
      </c>
      <c r="B14677">
        <v>3</v>
      </c>
      <c r="C14677" s="1">
        <v>26688</v>
      </c>
      <c r="D14677">
        <v>2171</v>
      </c>
      <c r="E14677">
        <v>0</v>
      </c>
      <c r="F14677" t="s">
        <v>14</v>
      </c>
      <c r="G14677" s="1">
        <v>39072</v>
      </c>
      <c r="H14677">
        <v>0</v>
      </c>
      <c r="J14677">
        <v>23</v>
      </c>
      <c r="K14677">
        <v>88883</v>
      </c>
      <c r="L14677" s="1">
        <v>366</v>
      </c>
      <c r="M14677" s="2">
        <f t="shared" si="687"/>
        <v>33.908333333333331</v>
      </c>
      <c r="N14677" s="2" t="str">
        <f t="shared" si="688"/>
        <v/>
      </c>
      <c r="O14677" s="2" t="str">
        <f t="shared" si="689"/>
        <v/>
      </c>
    </row>
    <row r="14678" spans="1:15" x14ac:dyDescent="0.25">
      <c r="A14678">
        <v>14677</v>
      </c>
      <c r="B14678">
        <v>2</v>
      </c>
      <c r="C14678" s="1">
        <v>27391</v>
      </c>
      <c r="D14678">
        <v>1340</v>
      </c>
      <c r="E14678">
        <v>0</v>
      </c>
      <c r="F14678" t="s">
        <v>29</v>
      </c>
      <c r="G14678" s="1">
        <v>39072</v>
      </c>
      <c r="H14678">
        <v>2</v>
      </c>
      <c r="J14678">
        <v>10</v>
      </c>
      <c r="K14678">
        <v>14607</v>
      </c>
      <c r="L14678" s="1">
        <v>366</v>
      </c>
      <c r="M14678" s="2">
        <f t="shared" si="687"/>
        <v>31.980555555555554</v>
      </c>
      <c r="N14678" s="2" t="str">
        <f t="shared" si="688"/>
        <v/>
      </c>
      <c r="O14678" s="2" t="str">
        <f t="shared" si="689"/>
        <v/>
      </c>
    </row>
    <row r="14679" spans="1:15" x14ac:dyDescent="0.25">
      <c r="A14679">
        <v>14678</v>
      </c>
      <c r="B14679">
        <v>2</v>
      </c>
      <c r="C14679" s="1">
        <v>27967</v>
      </c>
      <c r="D14679">
        <v>0</v>
      </c>
      <c r="E14679">
        <v>0</v>
      </c>
      <c r="F14679" t="s">
        <v>20</v>
      </c>
      <c r="G14679" s="1">
        <v>39072</v>
      </c>
      <c r="H14679">
        <v>2</v>
      </c>
      <c r="J14679">
        <v>10</v>
      </c>
      <c r="K14679">
        <v>17807</v>
      </c>
      <c r="L14679" s="1">
        <v>366</v>
      </c>
      <c r="M14679" s="2">
        <f t="shared" si="687"/>
        <v>30.402777777777779</v>
      </c>
      <c r="N14679" s="2" t="str">
        <f t="shared" si="688"/>
        <v/>
      </c>
      <c r="O14679" s="2" t="str">
        <f t="shared" si="689"/>
        <v/>
      </c>
    </row>
    <row r="14680" spans="1:15" x14ac:dyDescent="0.25">
      <c r="A14680">
        <v>14679</v>
      </c>
      <c r="B14680">
        <v>3</v>
      </c>
      <c r="C14680" s="1">
        <v>22859</v>
      </c>
      <c r="D14680">
        <v>1882</v>
      </c>
      <c r="E14680">
        <v>3</v>
      </c>
      <c r="F14680" t="s">
        <v>26</v>
      </c>
      <c r="G14680" s="1">
        <v>39072</v>
      </c>
      <c r="H14680">
        <v>2</v>
      </c>
      <c r="J14680">
        <v>10</v>
      </c>
      <c r="K14680">
        <v>13507</v>
      </c>
      <c r="L14680" s="1">
        <v>366</v>
      </c>
      <c r="M14680" s="2">
        <f t="shared" si="687"/>
        <v>44.388888888888886</v>
      </c>
      <c r="N14680" s="2" t="str">
        <f t="shared" si="688"/>
        <v/>
      </c>
      <c r="O14680" s="2" t="str">
        <f t="shared" si="689"/>
        <v/>
      </c>
    </row>
    <row r="14681" spans="1:15" x14ac:dyDescent="0.25">
      <c r="A14681">
        <v>14680</v>
      </c>
      <c r="B14681">
        <v>4</v>
      </c>
      <c r="C14681" s="1">
        <v>28306</v>
      </c>
      <c r="D14681">
        <v>0</v>
      </c>
      <c r="E14681">
        <v>0</v>
      </c>
      <c r="F14681" t="s">
        <v>26</v>
      </c>
      <c r="G14681" s="1">
        <v>39072</v>
      </c>
      <c r="H14681">
        <v>2</v>
      </c>
      <c r="J14681">
        <v>10</v>
      </c>
      <c r="K14681">
        <v>10107</v>
      </c>
      <c r="L14681" s="1">
        <v>366</v>
      </c>
      <c r="M14681" s="2">
        <f t="shared" si="687"/>
        <v>29.475000000000001</v>
      </c>
      <c r="N14681" s="2" t="str">
        <f t="shared" si="688"/>
        <v/>
      </c>
      <c r="O14681" s="2" t="str">
        <f t="shared" si="689"/>
        <v/>
      </c>
    </row>
    <row r="14682" spans="1:15" x14ac:dyDescent="0.25">
      <c r="A14682">
        <v>14681</v>
      </c>
      <c r="B14682">
        <v>4</v>
      </c>
      <c r="C14682" s="1">
        <v>28987</v>
      </c>
      <c r="D14682">
        <v>0</v>
      </c>
      <c r="E14682">
        <v>0</v>
      </c>
      <c r="F14682" t="s">
        <v>13</v>
      </c>
      <c r="G14682" s="1">
        <v>39073</v>
      </c>
      <c r="H14682">
        <v>2</v>
      </c>
      <c r="J14682">
        <v>10</v>
      </c>
      <c r="K14682">
        <v>12149</v>
      </c>
      <c r="L14682" s="1">
        <v>366</v>
      </c>
      <c r="M14682" s="2">
        <f t="shared" si="687"/>
        <v>27.611111111111111</v>
      </c>
      <c r="N14682" s="2" t="str">
        <f t="shared" si="688"/>
        <v/>
      </c>
      <c r="O14682" s="2" t="str">
        <f t="shared" si="689"/>
        <v/>
      </c>
    </row>
    <row r="14683" spans="1:15" x14ac:dyDescent="0.25">
      <c r="A14683">
        <v>14682</v>
      </c>
      <c r="B14683">
        <v>4</v>
      </c>
      <c r="C14683" s="1">
        <v>38609</v>
      </c>
      <c r="D14683">
        <v>0</v>
      </c>
      <c r="E14683">
        <v>0</v>
      </c>
      <c r="F14683" t="s">
        <v>20</v>
      </c>
      <c r="G14683" s="1">
        <v>39073</v>
      </c>
      <c r="H14683">
        <v>2</v>
      </c>
      <c r="J14683">
        <v>21</v>
      </c>
      <c r="K14683">
        <v>10107</v>
      </c>
      <c r="L14683" s="1">
        <v>366</v>
      </c>
      <c r="M14683" s="2">
        <f t="shared" si="687"/>
        <v>1.2722222222222221</v>
      </c>
      <c r="N14683" s="2" t="str">
        <f t="shared" si="688"/>
        <v/>
      </c>
      <c r="O14683" s="2" t="str">
        <f t="shared" si="689"/>
        <v/>
      </c>
    </row>
    <row r="14684" spans="1:15" x14ac:dyDescent="0.25">
      <c r="A14684">
        <v>14683</v>
      </c>
      <c r="B14684">
        <v>2</v>
      </c>
      <c r="C14684" s="1">
        <v>26241</v>
      </c>
      <c r="D14684">
        <v>0</v>
      </c>
      <c r="E14684">
        <v>0</v>
      </c>
      <c r="F14684" t="s">
        <v>13</v>
      </c>
      <c r="G14684" s="1">
        <v>39073</v>
      </c>
      <c r="H14684">
        <v>2</v>
      </c>
      <c r="J14684">
        <v>10</v>
      </c>
      <c r="K14684">
        <v>17499</v>
      </c>
      <c r="L14684" s="1">
        <v>366</v>
      </c>
      <c r="M14684" s="2">
        <f t="shared" si="687"/>
        <v>35.133333333333333</v>
      </c>
      <c r="N14684" s="2" t="str">
        <f t="shared" si="688"/>
        <v/>
      </c>
      <c r="O14684" s="2" t="str">
        <f t="shared" si="689"/>
        <v/>
      </c>
    </row>
    <row r="14685" spans="1:15" x14ac:dyDescent="0.25">
      <c r="A14685">
        <v>14684</v>
      </c>
      <c r="B14685">
        <v>4</v>
      </c>
      <c r="C14685" s="1">
        <v>28698</v>
      </c>
      <c r="D14685">
        <v>0</v>
      </c>
      <c r="E14685">
        <v>1</v>
      </c>
      <c r="F14685" t="s">
        <v>20</v>
      </c>
      <c r="G14685" s="1">
        <v>39077</v>
      </c>
      <c r="H14685">
        <v>2</v>
      </c>
      <c r="J14685">
        <v>10</v>
      </c>
      <c r="K14685">
        <v>13507</v>
      </c>
      <c r="L14685" s="1">
        <v>366</v>
      </c>
      <c r="M14685" s="2">
        <f t="shared" si="687"/>
        <v>28.413888888888888</v>
      </c>
      <c r="N14685" s="2" t="str">
        <f t="shared" si="688"/>
        <v/>
      </c>
      <c r="O14685" s="2" t="str">
        <f t="shared" si="689"/>
        <v/>
      </c>
    </row>
    <row r="14686" spans="1:15" x14ac:dyDescent="0.25">
      <c r="A14686">
        <v>14685</v>
      </c>
      <c r="B14686">
        <v>2</v>
      </c>
      <c r="C14686" s="1">
        <v>27783</v>
      </c>
      <c r="D14686">
        <v>0</v>
      </c>
      <c r="E14686">
        <v>0</v>
      </c>
      <c r="F14686" t="s">
        <v>29</v>
      </c>
      <c r="G14686" s="1">
        <v>39077</v>
      </c>
      <c r="H14686">
        <v>2</v>
      </c>
      <c r="J14686">
        <v>10</v>
      </c>
      <c r="K14686">
        <v>17807</v>
      </c>
      <c r="L14686" s="1">
        <v>366</v>
      </c>
      <c r="M14686" s="2">
        <f t="shared" si="687"/>
        <v>30.922222222222221</v>
      </c>
      <c r="N14686" s="2" t="str">
        <f t="shared" si="688"/>
        <v/>
      </c>
      <c r="O14686" s="2" t="str">
        <f t="shared" si="689"/>
        <v/>
      </c>
    </row>
    <row r="14687" spans="1:15" x14ac:dyDescent="0.25">
      <c r="A14687">
        <v>14686</v>
      </c>
      <c r="B14687">
        <v>3</v>
      </c>
      <c r="C14687" s="1">
        <v>24054</v>
      </c>
      <c r="D14687">
        <v>2022</v>
      </c>
      <c r="E14687">
        <v>2</v>
      </c>
      <c r="F14687" t="s">
        <v>17</v>
      </c>
      <c r="G14687" s="1">
        <v>39078</v>
      </c>
      <c r="H14687">
        <v>0</v>
      </c>
      <c r="J14687">
        <v>23</v>
      </c>
      <c r="K14687">
        <v>88883</v>
      </c>
      <c r="L14687" s="1">
        <v>366</v>
      </c>
      <c r="M14687" s="2">
        <f t="shared" si="687"/>
        <v>41.136111111111113</v>
      </c>
      <c r="N14687" s="2" t="str">
        <f t="shared" si="688"/>
        <v/>
      </c>
      <c r="O14687" s="2" t="str">
        <f t="shared" si="689"/>
        <v/>
      </c>
    </row>
    <row r="14688" spans="1:15" x14ac:dyDescent="0.25">
      <c r="A14688">
        <v>14687</v>
      </c>
      <c r="B14688">
        <v>3</v>
      </c>
      <c r="C14688" s="1">
        <v>22040</v>
      </c>
      <c r="D14688">
        <v>497</v>
      </c>
      <c r="E14688">
        <v>0</v>
      </c>
      <c r="F14688" t="s">
        <v>14</v>
      </c>
      <c r="G14688" s="1">
        <v>39078</v>
      </c>
      <c r="H14688">
        <v>0</v>
      </c>
      <c r="J14688">
        <v>21</v>
      </c>
      <c r="K14688">
        <v>88882</v>
      </c>
      <c r="L14688" s="1">
        <v>366</v>
      </c>
      <c r="M14688" s="2">
        <f t="shared" si="687"/>
        <v>46.647222222222226</v>
      </c>
      <c r="N14688" s="2" t="str">
        <f t="shared" si="688"/>
        <v/>
      </c>
      <c r="O14688" s="2" t="str">
        <f t="shared" si="689"/>
        <v/>
      </c>
    </row>
    <row r="14689" spans="1:15" x14ac:dyDescent="0.25">
      <c r="A14689">
        <v>14688</v>
      </c>
      <c r="B14689">
        <v>3</v>
      </c>
      <c r="C14689" s="1">
        <v>25780</v>
      </c>
      <c r="D14689">
        <v>1539</v>
      </c>
      <c r="E14689">
        <v>0</v>
      </c>
      <c r="F14689" t="s">
        <v>26</v>
      </c>
      <c r="G14689" s="1">
        <v>39078</v>
      </c>
      <c r="H14689">
        <v>0</v>
      </c>
      <c r="J14689">
        <v>21</v>
      </c>
      <c r="K14689">
        <v>88882</v>
      </c>
      <c r="L14689" s="1">
        <v>366</v>
      </c>
      <c r="M14689" s="2">
        <f t="shared" si="687"/>
        <v>36.408333333333331</v>
      </c>
      <c r="N14689" s="2" t="str">
        <f t="shared" si="688"/>
        <v/>
      </c>
      <c r="O14689" s="2" t="str">
        <f t="shared" si="689"/>
        <v/>
      </c>
    </row>
    <row r="14690" spans="1:15" x14ac:dyDescent="0.25">
      <c r="A14690">
        <v>14689</v>
      </c>
      <c r="B14690">
        <v>3</v>
      </c>
      <c r="C14690" s="1">
        <v>23036</v>
      </c>
      <c r="D14690">
        <v>0</v>
      </c>
      <c r="E14690">
        <v>3</v>
      </c>
      <c r="F14690" t="s">
        <v>14</v>
      </c>
      <c r="G14690" s="1">
        <v>39078</v>
      </c>
      <c r="H14690">
        <v>2</v>
      </c>
      <c r="J14690">
        <v>10</v>
      </c>
      <c r="K14690">
        <v>17807</v>
      </c>
      <c r="L14690" s="1">
        <v>366</v>
      </c>
      <c r="M14690" s="2">
        <f t="shared" si="687"/>
        <v>43.922222222222224</v>
      </c>
      <c r="N14690" s="2" t="str">
        <f t="shared" si="688"/>
        <v/>
      </c>
      <c r="O14690" s="2" t="str">
        <f t="shared" si="689"/>
        <v/>
      </c>
    </row>
    <row r="14691" spans="1:15" x14ac:dyDescent="0.25">
      <c r="A14691">
        <v>14690</v>
      </c>
      <c r="B14691">
        <v>4</v>
      </c>
      <c r="C14691" s="1">
        <v>37566</v>
      </c>
      <c r="D14691">
        <v>0</v>
      </c>
      <c r="E14691">
        <v>0</v>
      </c>
      <c r="F14691" t="s">
        <v>20</v>
      </c>
      <c r="G14691" s="1">
        <v>39078</v>
      </c>
      <c r="H14691">
        <v>2</v>
      </c>
      <c r="J14691">
        <v>21</v>
      </c>
      <c r="K14691">
        <v>10107</v>
      </c>
      <c r="L14691" s="1">
        <v>366</v>
      </c>
      <c r="M14691" s="2">
        <f t="shared" si="687"/>
        <v>4.1416666666666666</v>
      </c>
      <c r="N14691" s="2" t="str">
        <f t="shared" si="688"/>
        <v/>
      </c>
      <c r="O14691" s="2" t="str">
        <f t="shared" si="689"/>
        <v/>
      </c>
    </row>
    <row r="14692" spans="1:15" x14ac:dyDescent="0.25">
      <c r="A14692">
        <v>14691</v>
      </c>
      <c r="B14692">
        <v>2</v>
      </c>
      <c r="C14692" s="1">
        <v>24001</v>
      </c>
      <c r="D14692">
        <v>1741</v>
      </c>
      <c r="E14692">
        <v>0</v>
      </c>
      <c r="F14692" t="s">
        <v>17</v>
      </c>
      <c r="G14692" s="1">
        <v>39078</v>
      </c>
      <c r="H14692">
        <v>2</v>
      </c>
      <c r="J14692">
        <v>10</v>
      </c>
      <c r="K14692">
        <v>10107</v>
      </c>
      <c r="L14692" s="1">
        <v>366</v>
      </c>
      <c r="M14692" s="2">
        <f t="shared" si="687"/>
        <v>41.280555555555559</v>
      </c>
      <c r="N14692" s="2" t="str">
        <f t="shared" si="688"/>
        <v/>
      </c>
      <c r="O14692" s="2" t="str">
        <f t="shared" si="689"/>
        <v/>
      </c>
    </row>
    <row r="14693" spans="1:15" x14ac:dyDescent="0.25">
      <c r="A14693">
        <v>14692</v>
      </c>
      <c r="B14693">
        <v>2</v>
      </c>
      <c r="C14693" s="1">
        <v>21713</v>
      </c>
      <c r="D14693">
        <v>3888</v>
      </c>
      <c r="E14693">
        <v>0</v>
      </c>
      <c r="F14693" t="s">
        <v>18</v>
      </c>
      <c r="G14693" s="1">
        <v>39079</v>
      </c>
      <c r="H14693">
        <v>0</v>
      </c>
      <c r="J14693">
        <v>21</v>
      </c>
      <c r="K14693">
        <v>88882</v>
      </c>
      <c r="L14693" s="1">
        <v>366</v>
      </c>
      <c r="M14693" s="2">
        <f t="shared" si="687"/>
        <v>47.544444444444444</v>
      </c>
      <c r="N14693" s="2" t="str">
        <f t="shared" si="688"/>
        <v/>
      </c>
      <c r="O14693" s="2" t="str">
        <f t="shared" si="689"/>
        <v/>
      </c>
    </row>
    <row r="14694" spans="1:15" x14ac:dyDescent="0.25">
      <c r="A14694">
        <v>14693</v>
      </c>
      <c r="B14694">
        <v>2</v>
      </c>
      <c r="C14694" s="1">
        <v>29284</v>
      </c>
      <c r="D14694">
        <v>0</v>
      </c>
      <c r="E14694">
        <v>1</v>
      </c>
      <c r="F14694" t="s">
        <v>26</v>
      </c>
      <c r="G14694" s="1">
        <v>39079</v>
      </c>
      <c r="H14694">
        <v>2</v>
      </c>
      <c r="J14694">
        <v>10</v>
      </c>
      <c r="K14694">
        <v>10207</v>
      </c>
      <c r="L14694" s="1">
        <v>366</v>
      </c>
      <c r="M14694" s="2">
        <f t="shared" si="687"/>
        <v>26.816666666666666</v>
      </c>
      <c r="N14694" s="2" t="str">
        <f t="shared" si="688"/>
        <v/>
      </c>
      <c r="O14694" s="2" t="str">
        <f t="shared" si="689"/>
        <v/>
      </c>
    </row>
    <row r="14695" spans="1:15" x14ac:dyDescent="0.25">
      <c r="A14695">
        <v>14694</v>
      </c>
      <c r="B14695">
        <v>2</v>
      </c>
      <c r="C14695" s="1">
        <v>21665</v>
      </c>
      <c r="D14695">
        <v>2711</v>
      </c>
      <c r="E14695">
        <v>0</v>
      </c>
      <c r="F14695" t="s">
        <v>14</v>
      </c>
      <c r="G14695" s="1">
        <v>39080</v>
      </c>
      <c r="H14695">
        <v>0</v>
      </c>
      <c r="J14695">
        <v>23</v>
      </c>
      <c r="K14695">
        <v>88883</v>
      </c>
      <c r="L14695" s="1">
        <v>366</v>
      </c>
      <c r="M14695" s="2">
        <f t="shared" si="687"/>
        <v>47.677777777777777</v>
      </c>
      <c r="N14695" s="2" t="str">
        <f t="shared" si="688"/>
        <v/>
      </c>
      <c r="O14695" s="2" t="str">
        <f t="shared" si="689"/>
        <v/>
      </c>
    </row>
    <row r="14696" spans="1:15" x14ac:dyDescent="0.25">
      <c r="A14696">
        <v>14695</v>
      </c>
      <c r="B14696">
        <v>2</v>
      </c>
      <c r="C14696" s="1">
        <v>18957</v>
      </c>
      <c r="D14696">
        <v>2963</v>
      </c>
      <c r="E14696">
        <v>2</v>
      </c>
      <c r="F14696" t="s">
        <v>14</v>
      </c>
      <c r="G14696" s="1">
        <v>39080</v>
      </c>
      <c r="H14696">
        <v>0</v>
      </c>
      <c r="J14696">
        <v>25</v>
      </c>
      <c r="K14696">
        <v>88882</v>
      </c>
      <c r="L14696" s="1">
        <v>366</v>
      </c>
      <c r="M14696" s="2">
        <f t="shared" si="687"/>
        <v>55.094444444444441</v>
      </c>
      <c r="N14696" s="2" t="str">
        <f t="shared" si="688"/>
        <v/>
      </c>
      <c r="O14696" s="2" t="str">
        <f t="shared" si="689"/>
        <v/>
      </c>
    </row>
    <row r="14697" spans="1:15" x14ac:dyDescent="0.25">
      <c r="A14697">
        <v>14696</v>
      </c>
      <c r="B14697">
        <v>4</v>
      </c>
      <c r="C14697" s="1">
        <v>33444</v>
      </c>
      <c r="D14697">
        <v>0</v>
      </c>
      <c r="E14697">
        <v>0</v>
      </c>
      <c r="F14697" t="s">
        <v>20</v>
      </c>
      <c r="G14697" s="1">
        <v>39080</v>
      </c>
      <c r="H14697">
        <v>2</v>
      </c>
      <c r="J14697">
        <v>21</v>
      </c>
      <c r="K14697">
        <v>10107</v>
      </c>
      <c r="L14697" s="1">
        <v>366</v>
      </c>
      <c r="M14697" s="2">
        <f t="shared" si="687"/>
        <v>15.427777777777777</v>
      </c>
      <c r="N14697" s="2" t="str">
        <f t="shared" si="688"/>
        <v/>
      </c>
      <c r="O14697" s="2" t="str">
        <f t="shared" si="689"/>
        <v/>
      </c>
    </row>
    <row r="14698" spans="1:15" x14ac:dyDescent="0.25">
      <c r="A14698">
        <v>14697</v>
      </c>
      <c r="B14698">
        <v>4</v>
      </c>
      <c r="C14698" s="1">
        <v>29306</v>
      </c>
      <c r="D14698">
        <v>1450</v>
      </c>
      <c r="E14698">
        <v>0</v>
      </c>
      <c r="F14698" t="s">
        <v>20</v>
      </c>
      <c r="G14698" s="1">
        <v>39080</v>
      </c>
      <c r="H14698">
        <v>2</v>
      </c>
      <c r="J14698">
        <v>10</v>
      </c>
      <c r="K14698">
        <v>10207</v>
      </c>
      <c r="L14698" s="1">
        <v>366</v>
      </c>
      <c r="M14698" s="2">
        <f t="shared" si="687"/>
        <v>26.758333333333333</v>
      </c>
      <c r="N14698" s="2" t="str">
        <f t="shared" si="688"/>
        <v/>
      </c>
      <c r="O14698" s="2" t="str">
        <f t="shared" si="689"/>
        <v/>
      </c>
    </row>
    <row r="14699" spans="1:15" x14ac:dyDescent="0.25">
      <c r="A14699">
        <v>14698</v>
      </c>
      <c r="B14699">
        <v>2</v>
      </c>
      <c r="C14699" s="1">
        <v>25104</v>
      </c>
      <c r="D14699">
        <v>2520</v>
      </c>
      <c r="E14699">
        <v>2</v>
      </c>
      <c r="F14699" t="s">
        <v>16</v>
      </c>
      <c r="G14699" s="1">
        <v>39084</v>
      </c>
      <c r="H14699">
        <v>0</v>
      </c>
      <c r="J14699">
        <v>21</v>
      </c>
      <c r="K14699">
        <v>88881</v>
      </c>
      <c r="L14699" s="1">
        <v>366</v>
      </c>
      <c r="M14699" s="2">
        <f t="shared" si="687"/>
        <v>38.274999999999999</v>
      </c>
      <c r="N14699" s="2" t="str">
        <f t="shared" si="688"/>
        <v/>
      </c>
      <c r="O14699" s="2" t="str">
        <f t="shared" si="689"/>
        <v/>
      </c>
    </row>
    <row r="14700" spans="1:15" x14ac:dyDescent="0.25">
      <c r="A14700">
        <v>14699</v>
      </c>
      <c r="B14700">
        <v>3</v>
      </c>
      <c r="C14700" s="1">
        <v>26656</v>
      </c>
      <c r="D14700">
        <v>1726</v>
      </c>
      <c r="E14700">
        <v>3</v>
      </c>
      <c r="F14700" t="s">
        <v>14</v>
      </c>
      <c r="G14700" s="1">
        <v>39085</v>
      </c>
      <c r="H14700">
        <v>0</v>
      </c>
      <c r="J14700">
        <v>25</v>
      </c>
      <c r="K14700">
        <v>88882</v>
      </c>
      <c r="L14700" s="1">
        <v>366</v>
      </c>
      <c r="M14700" s="2">
        <f t="shared" si="687"/>
        <v>34.027777777777779</v>
      </c>
      <c r="N14700" s="2" t="str">
        <f t="shared" si="688"/>
        <v/>
      </c>
      <c r="O14700" s="2" t="str">
        <f t="shared" si="689"/>
        <v/>
      </c>
    </row>
    <row r="14701" spans="1:15" x14ac:dyDescent="0.25">
      <c r="A14701">
        <v>14700</v>
      </c>
      <c r="B14701">
        <v>2</v>
      </c>
      <c r="C14701" s="1">
        <v>19771</v>
      </c>
      <c r="D14701">
        <v>10976</v>
      </c>
      <c r="E14701">
        <v>0</v>
      </c>
      <c r="F14701" t="s">
        <v>18</v>
      </c>
      <c r="G14701" s="1">
        <v>39085</v>
      </c>
      <c r="H14701">
        <v>0</v>
      </c>
      <c r="J14701">
        <v>21</v>
      </c>
      <c r="K14701">
        <v>88882</v>
      </c>
      <c r="L14701" s="1">
        <v>366</v>
      </c>
      <c r="M14701" s="2">
        <f t="shared" si="687"/>
        <v>52.880555555555553</v>
      </c>
      <c r="N14701" s="2" t="str">
        <f t="shared" si="688"/>
        <v/>
      </c>
      <c r="O14701" s="2" t="str">
        <f t="shared" si="689"/>
        <v/>
      </c>
    </row>
    <row r="14702" spans="1:15" x14ac:dyDescent="0.25">
      <c r="A14702">
        <v>14701</v>
      </c>
      <c r="B14702">
        <v>2</v>
      </c>
      <c r="C14702" s="1">
        <v>27255</v>
      </c>
      <c r="D14702">
        <v>0</v>
      </c>
      <c r="E14702">
        <v>0</v>
      </c>
      <c r="F14702" t="s">
        <v>26</v>
      </c>
      <c r="G14702" s="1">
        <v>39085</v>
      </c>
      <c r="H14702">
        <v>2</v>
      </c>
      <c r="J14702">
        <v>10</v>
      </c>
      <c r="K14702">
        <v>10107</v>
      </c>
      <c r="L14702" s="1">
        <v>366</v>
      </c>
      <c r="M14702" s="2">
        <f t="shared" si="687"/>
        <v>32.386111111111113</v>
      </c>
      <c r="N14702" s="2" t="str">
        <f t="shared" si="688"/>
        <v/>
      </c>
      <c r="O14702" s="2" t="str">
        <f t="shared" si="689"/>
        <v/>
      </c>
    </row>
    <row r="14703" spans="1:15" x14ac:dyDescent="0.25">
      <c r="A14703">
        <v>14702</v>
      </c>
      <c r="B14703">
        <v>2</v>
      </c>
      <c r="C14703" s="1">
        <v>26249</v>
      </c>
      <c r="D14703">
        <v>0</v>
      </c>
      <c r="E14703">
        <v>0</v>
      </c>
      <c r="F14703" t="s">
        <v>14</v>
      </c>
      <c r="G14703" s="1">
        <v>39085</v>
      </c>
      <c r="H14703">
        <v>2</v>
      </c>
      <c r="J14703">
        <v>10</v>
      </c>
      <c r="K14703">
        <v>14707</v>
      </c>
      <c r="L14703" s="1">
        <v>366</v>
      </c>
      <c r="M14703" s="2">
        <f t="shared" si="687"/>
        <v>35.141666666666666</v>
      </c>
      <c r="N14703" s="2" t="str">
        <f t="shared" si="688"/>
        <v/>
      </c>
      <c r="O14703" s="2" t="str">
        <f t="shared" si="689"/>
        <v/>
      </c>
    </row>
    <row r="14704" spans="1:15" x14ac:dyDescent="0.25">
      <c r="A14704">
        <v>14703</v>
      </c>
      <c r="B14704">
        <v>2</v>
      </c>
      <c r="C14704" s="1">
        <v>28632</v>
      </c>
      <c r="D14704">
        <v>1268</v>
      </c>
      <c r="E14704">
        <v>0</v>
      </c>
      <c r="F14704" t="s">
        <v>26</v>
      </c>
      <c r="G14704" s="1">
        <v>39086</v>
      </c>
      <c r="H14704">
        <v>2</v>
      </c>
      <c r="J14704">
        <v>10</v>
      </c>
      <c r="K14704">
        <v>88881</v>
      </c>
      <c r="L14704" s="1">
        <v>366</v>
      </c>
      <c r="M14704" s="2">
        <f t="shared" si="687"/>
        <v>28.616666666666667</v>
      </c>
      <c r="N14704" s="2" t="str">
        <f t="shared" si="688"/>
        <v/>
      </c>
      <c r="O14704" s="2" t="str">
        <f t="shared" si="689"/>
        <v/>
      </c>
    </row>
    <row r="14705" spans="1:15" x14ac:dyDescent="0.25">
      <c r="A14705">
        <v>14704</v>
      </c>
      <c r="B14705">
        <v>2</v>
      </c>
      <c r="C14705" s="1">
        <v>19792</v>
      </c>
      <c r="D14705">
        <v>0</v>
      </c>
      <c r="E14705">
        <v>1</v>
      </c>
      <c r="F14705" t="s">
        <v>17</v>
      </c>
      <c r="G14705" s="1">
        <v>39086</v>
      </c>
      <c r="H14705">
        <v>2</v>
      </c>
      <c r="J14705">
        <v>10</v>
      </c>
      <c r="K14705">
        <v>16607</v>
      </c>
      <c r="L14705" s="1">
        <v>366</v>
      </c>
      <c r="M14705" s="2">
        <f t="shared" si="687"/>
        <v>52.819444444444443</v>
      </c>
      <c r="N14705" s="2" t="str">
        <f t="shared" si="688"/>
        <v/>
      </c>
      <c r="O14705" s="2" t="str">
        <f t="shared" si="689"/>
        <v/>
      </c>
    </row>
    <row r="14706" spans="1:15" x14ac:dyDescent="0.25">
      <c r="A14706">
        <v>14705</v>
      </c>
      <c r="B14706">
        <v>4</v>
      </c>
      <c r="C14706" s="1">
        <v>28657</v>
      </c>
      <c r="D14706">
        <v>0</v>
      </c>
      <c r="E14706">
        <v>0</v>
      </c>
      <c r="F14706" t="s">
        <v>20</v>
      </c>
      <c r="G14706" s="1">
        <v>39086</v>
      </c>
      <c r="H14706">
        <v>2</v>
      </c>
      <c r="J14706">
        <v>10</v>
      </c>
      <c r="K14706">
        <v>14707</v>
      </c>
      <c r="L14706" s="1">
        <v>366</v>
      </c>
      <c r="M14706" s="2">
        <f t="shared" si="687"/>
        <v>28.55</v>
      </c>
      <c r="N14706" s="2" t="str">
        <f t="shared" si="688"/>
        <v/>
      </c>
      <c r="O14706" s="2" t="str">
        <f t="shared" si="689"/>
        <v/>
      </c>
    </row>
    <row r="14707" spans="1:15" x14ac:dyDescent="0.25">
      <c r="A14707">
        <v>14706</v>
      </c>
      <c r="B14707">
        <v>2</v>
      </c>
      <c r="C14707" s="1">
        <v>12180</v>
      </c>
      <c r="D14707">
        <v>0</v>
      </c>
      <c r="E14707">
        <v>0</v>
      </c>
      <c r="F14707" t="s">
        <v>20</v>
      </c>
      <c r="G14707" s="1">
        <v>39087</v>
      </c>
      <c r="H14707">
        <v>2</v>
      </c>
      <c r="J14707">
        <v>10</v>
      </c>
      <c r="K14707">
        <v>17607</v>
      </c>
      <c r="L14707" s="1">
        <v>366</v>
      </c>
      <c r="M14707" s="2">
        <f t="shared" si="687"/>
        <v>73.663888888888891</v>
      </c>
      <c r="N14707" s="2" t="str">
        <f t="shared" si="688"/>
        <v/>
      </c>
      <c r="O14707" s="2" t="str">
        <f t="shared" si="689"/>
        <v/>
      </c>
    </row>
    <row r="14708" spans="1:15" x14ac:dyDescent="0.25">
      <c r="A14708">
        <v>14707</v>
      </c>
      <c r="B14708">
        <v>4</v>
      </c>
      <c r="C14708" s="1">
        <v>29958</v>
      </c>
      <c r="D14708">
        <v>0</v>
      </c>
      <c r="E14708">
        <v>0</v>
      </c>
      <c r="F14708" t="s">
        <v>20</v>
      </c>
      <c r="G14708" s="1">
        <v>39087</v>
      </c>
      <c r="H14708">
        <v>2</v>
      </c>
      <c r="J14708">
        <v>10</v>
      </c>
      <c r="K14708">
        <v>17607</v>
      </c>
      <c r="L14708" s="1">
        <v>366</v>
      </c>
      <c r="M14708" s="2">
        <f t="shared" si="687"/>
        <v>24.994444444444444</v>
      </c>
      <c r="N14708" s="2" t="str">
        <f t="shared" si="688"/>
        <v/>
      </c>
      <c r="O14708" s="2" t="str">
        <f t="shared" si="689"/>
        <v/>
      </c>
    </row>
    <row r="14709" spans="1:15" x14ac:dyDescent="0.25">
      <c r="A14709">
        <v>14708</v>
      </c>
      <c r="B14709">
        <v>2</v>
      </c>
      <c r="C14709" s="1">
        <v>26484</v>
      </c>
      <c r="D14709">
        <v>0</v>
      </c>
      <c r="E14709">
        <v>0</v>
      </c>
      <c r="F14709" t="s">
        <v>14</v>
      </c>
      <c r="G14709" s="1">
        <v>39087</v>
      </c>
      <c r="H14709">
        <v>2</v>
      </c>
      <c r="I14709" t="s">
        <v>19</v>
      </c>
      <c r="J14709">
        <v>21</v>
      </c>
      <c r="K14709">
        <v>10207</v>
      </c>
      <c r="L14709" s="1">
        <v>39195</v>
      </c>
      <c r="M14709" s="2">
        <f t="shared" si="687"/>
        <v>34.50277777777778</v>
      </c>
      <c r="N14709" s="2">
        <f t="shared" si="688"/>
        <v>34.802777777777777</v>
      </c>
      <c r="O14709" s="2">
        <f t="shared" si="689"/>
        <v>0.29999999999999716</v>
      </c>
    </row>
    <row r="14710" spans="1:15" x14ac:dyDescent="0.25">
      <c r="A14710">
        <v>14709</v>
      </c>
      <c r="B14710">
        <v>4</v>
      </c>
      <c r="C14710" s="1">
        <v>34739</v>
      </c>
      <c r="D14710">
        <v>0</v>
      </c>
      <c r="E14710">
        <v>0</v>
      </c>
      <c r="F14710" t="s">
        <v>20</v>
      </c>
      <c r="G14710" s="1">
        <v>39087</v>
      </c>
      <c r="H14710">
        <v>2</v>
      </c>
      <c r="J14710">
        <v>21</v>
      </c>
      <c r="K14710">
        <v>10107</v>
      </c>
      <c r="L14710" s="1">
        <v>366</v>
      </c>
      <c r="M14710" s="2">
        <f t="shared" si="687"/>
        <v>11.905555555555555</v>
      </c>
      <c r="N14710" s="2" t="str">
        <f t="shared" si="688"/>
        <v/>
      </c>
      <c r="O14710" s="2" t="str">
        <f t="shared" si="689"/>
        <v/>
      </c>
    </row>
    <row r="14711" spans="1:15" x14ac:dyDescent="0.25">
      <c r="A14711">
        <v>14710</v>
      </c>
      <c r="B14711">
        <v>4</v>
      </c>
      <c r="C14711" s="1">
        <v>39067</v>
      </c>
      <c r="D14711">
        <v>0</v>
      </c>
      <c r="E14711">
        <v>0</v>
      </c>
      <c r="F14711" t="s">
        <v>20</v>
      </c>
      <c r="G14711" s="1">
        <v>39087</v>
      </c>
      <c r="H14711">
        <v>2</v>
      </c>
      <c r="J14711">
        <v>21</v>
      </c>
      <c r="K14711">
        <v>10107</v>
      </c>
      <c r="L14711" s="1">
        <v>366</v>
      </c>
      <c r="M14711" s="2">
        <f t="shared" si="687"/>
        <v>5.2777777777777778E-2</v>
      </c>
      <c r="N14711" s="2" t="str">
        <f t="shared" si="688"/>
        <v/>
      </c>
      <c r="O14711" s="2" t="str">
        <f t="shared" si="689"/>
        <v/>
      </c>
    </row>
    <row r="14712" spans="1:15" x14ac:dyDescent="0.25">
      <c r="A14712">
        <v>14711</v>
      </c>
      <c r="B14712">
        <v>2</v>
      </c>
      <c r="C14712" s="1">
        <v>18976</v>
      </c>
      <c r="D14712">
        <v>6924</v>
      </c>
      <c r="E14712">
        <v>0</v>
      </c>
      <c r="F14712" t="s">
        <v>14</v>
      </c>
      <c r="G14712" s="1">
        <v>39088</v>
      </c>
      <c r="H14712">
        <v>0</v>
      </c>
      <c r="J14712">
        <v>21</v>
      </c>
      <c r="K14712">
        <v>88882</v>
      </c>
      <c r="L14712" s="1">
        <v>366</v>
      </c>
      <c r="M14712" s="2">
        <f t="shared" si="687"/>
        <v>55.06111111111111</v>
      </c>
      <c r="N14712" s="2" t="str">
        <f t="shared" si="688"/>
        <v/>
      </c>
      <c r="O14712" s="2" t="str">
        <f t="shared" si="689"/>
        <v/>
      </c>
    </row>
    <row r="14713" spans="1:15" x14ac:dyDescent="0.25">
      <c r="A14713">
        <v>14712</v>
      </c>
      <c r="B14713">
        <v>2</v>
      </c>
      <c r="C14713" s="1">
        <v>26828</v>
      </c>
      <c r="D14713">
        <v>1300</v>
      </c>
      <c r="E14713">
        <v>4</v>
      </c>
      <c r="F14713" t="s">
        <v>26</v>
      </c>
      <c r="G14713" s="1">
        <v>39090</v>
      </c>
      <c r="H14713">
        <v>0</v>
      </c>
      <c r="J14713">
        <v>25</v>
      </c>
      <c r="K14713">
        <v>88882</v>
      </c>
      <c r="L14713" s="1">
        <v>366</v>
      </c>
      <c r="M14713" s="2">
        <f t="shared" si="687"/>
        <v>33.569444444444443</v>
      </c>
      <c r="N14713" s="2" t="str">
        <f t="shared" si="688"/>
        <v/>
      </c>
      <c r="O14713" s="2" t="str">
        <f t="shared" si="689"/>
        <v/>
      </c>
    </row>
    <row r="14714" spans="1:15" x14ac:dyDescent="0.25">
      <c r="A14714">
        <v>14713</v>
      </c>
      <c r="B14714">
        <v>2</v>
      </c>
      <c r="C14714" s="1">
        <v>27170</v>
      </c>
      <c r="D14714">
        <v>0</v>
      </c>
      <c r="E14714">
        <v>0</v>
      </c>
      <c r="F14714" t="s">
        <v>20</v>
      </c>
      <c r="G14714" s="1">
        <v>39090</v>
      </c>
      <c r="H14714">
        <v>2</v>
      </c>
      <c r="J14714">
        <v>10</v>
      </c>
      <c r="K14714">
        <v>17607</v>
      </c>
      <c r="L14714" s="1">
        <v>366</v>
      </c>
      <c r="M14714" s="2">
        <f t="shared" si="687"/>
        <v>32.630555555555553</v>
      </c>
      <c r="N14714" s="2" t="str">
        <f t="shared" si="688"/>
        <v/>
      </c>
      <c r="O14714" s="2" t="str">
        <f t="shared" si="689"/>
        <v/>
      </c>
    </row>
    <row r="14715" spans="1:15" x14ac:dyDescent="0.25">
      <c r="A14715">
        <v>14714</v>
      </c>
      <c r="B14715">
        <v>4</v>
      </c>
      <c r="C14715" s="1">
        <v>25832</v>
      </c>
      <c r="D14715">
        <v>1118</v>
      </c>
      <c r="E14715">
        <v>0</v>
      </c>
      <c r="F14715" t="s">
        <v>26</v>
      </c>
      <c r="G14715" s="1">
        <v>39091</v>
      </c>
      <c r="H14715">
        <v>0</v>
      </c>
      <c r="J14715">
        <v>21</v>
      </c>
      <c r="K14715">
        <v>88882</v>
      </c>
      <c r="L14715" s="1">
        <v>366</v>
      </c>
      <c r="M14715" s="2">
        <f t="shared" si="687"/>
        <v>36.299999999999997</v>
      </c>
      <c r="N14715" s="2" t="str">
        <f t="shared" si="688"/>
        <v/>
      </c>
      <c r="O14715" s="2" t="str">
        <f t="shared" si="689"/>
        <v/>
      </c>
    </row>
    <row r="14716" spans="1:15" x14ac:dyDescent="0.25">
      <c r="A14716">
        <v>14715</v>
      </c>
      <c r="B14716">
        <v>4</v>
      </c>
      <c r="C14716" s="1">
        <v>29985</v>
      </c>
      <c r="D14716">
        <v>0</v>
      </c>
      <c r="E14716">
        <v>0</v>
      </c>
      <c r="F14716" t="s">
        <v>20</v>
      </c>
      <c r="G14716" s="1">
        <v>39091</v>
      </c>
      <c r="H14716">
        <v>2</v>
      </c>
      <c r="J14716">
        <v>10</v>
      </c>
      <c r="K14716">
        <v>18707</v>
      </c>
      <c r="L14716" s="1">
        <v>366</v>
      </c>
      <c r="M14716" s="2">
        <f t="shared" si="687"/>
        <v>24.933333333333334</v>
      </c>
      <c r="N14716" s="2" t="str">
        <f t="shared" si="688"/>
        <v/>
      </c>
      <c r="O14716" s="2" t="str">
        <f t="shared" si="689"/>
        <v/>
      </c>
    </row>
    <row r="14717" spans="1:15" x14ac:dyDescent="0.25">
      <c r="A14717">
        <v>14716</v>
      </c>
      <c r="B14717">
        <v>4</v>
      </c>
      <c r="C14717" s="1">
        <v>24012</v>
      </c>
      <c r="D14717">
        <v>0</v>
      </c>
      <c r="E14717">
        <v>0</v>
      </c>
      <c r="F14717" t="s">
        <v>20</v>
      </c>
      <c r="G14717" s="1">
        <v>39091</v>
      </c>
      <c r="H14717">
        <v>2</v>
      </c>
      <c r="J14717">
        <v>10</v>
      </c>
      <c r="K14717">
        <v>17607</v>
      </c>
      <c r="L14717" s="1">
        <v>366</v>
      </c>
      <c r="M14717" s="2">
        <f t="shared" si="687"/>
        <v>41.283333333333331</v>
      </c>
      <c r="N14717" s="2" t="str">
        <f t="shared" si="688"/>
        <v/>
      </c>
      <c r="O14717" s="2" t="str">
        <f t="shared" si="689"/>
        <v/>
      </c>
    </row>
    <row r="14718" spans="1:15" x14ac:dyDescent="0.25">
      <c r="A14718">
        <v>14717</v>
      </c>
      <c r="B14718">
        <v>3</v>
      </c>
      <c r="C14718" s="1">
        <v>23053</v>
      </c>
      <c r="D14718">
        <v>0</v>
      </c>
      <c r="E14718">
        <v>2</v>
      </c>
      <c r="F14718" t="s">
        <v>14</v>
      </c>
      <c r="G14718" s="1">
        <v>39091</v>
      </c>
      <c r="H14718">
        <v>2</v>
      </c>
      <c r="J14718">
        <v>10</v>
      </c>
      <c r="K14718">
        <v>15607</v>
      </c>
      <c r="L14718" s="1">
        <v>366</v>
      </c>
      <c r="M14718" s="2">
        <f t="shared" si="687"/>
        <v>43.911111111111111</v>
      </c>
      <c r="N14718" s="2" t="str">
        <f t="shared" si="688"/>
        <v/>
      </c>
      <c r="O14718" s="2" t="str">
        <f t="shared" si="689"/>
        <v/>
      </c>
    </row>
    <row r="14719" spans="1:15" x14ac:dyDescent="0.25">
      <c r="A14719">
        <v>14718</v>
      </c>
      <c r="B14719">
        <v>2</v>
      </c>
      <c r="C14719" s="1">
        <v>19196</v>
      </c>
      <c r="D14719">
        <v>2406</v>
      </c>
      <c r="E14719">
        <v>1</v>
      </c>
      <c r="F14719" t="s">
        <v>18</v>
      </c>
      <c r="G14719" s="1">
        <v>39092</v>
      </c>
      <c r="H14719">
        <v>0</v>
      </c>
      <c r="J14719">
        <v>25</v>
      </c>
      <c r="K14719">
        <v>88882</v>
      </c>
      <c r="L14719" s="1">
        <v>366</v>
      </c>
      <c r="M14719" s="2">
        <f t="shared" si="687"/>
        <v>54.469444444444441</v>
      </c>
      <c r="N14719" s="2" t="str">
        <f t="shared" si="688"/>
        <v/>
      </c>
      <c r="O14719" s="2" t="str">
        <f t="shared" si="689"/>
        <v/>
      </c>
    </row>
    <row r="14720" spans="1:15" x14ac:dyDescent="0.25">
      <c r="A14720">
        <v>14719</v>
      </c>
      <c r="B14720">
        <v>3</v>
      </c>
      <c r="C14720" s="1">
        <v>23504</v>
      </c>
      <c r="D14720">
        <v>0</v>
      </c>
      <c r="E14720">
        <v>0</v>
      </c>
      <c r="F14720" t="s">
        <v>20</v>
      </c>
      <c r="G14720" s="1">
        <v>39092</v>
      </c>
      <c r="H14720">
        <v>2</v>
      </c>
      <c r="J14720">
        <v>10</v>
      </c>
      <c r="K14720">
        <v>16807</v>
      </c>
      <c r="L14720" s="1">
        <v>366</v>
      </c>
      <c r="M14720" s="2">
        <f t="shared" si="687"/>
        <v>42.674999999999997</v>
      </c>
      <c r="N14720" s="2" t="str">
        <f t="shared" si="688"/>
        <v/>
      </c>
      <c r="O14720" s="2" t="str">
        <f t="shared" si="689"/>
        <v/>
      </c>
    </row>
    <row r="14721" spans="1:15" x14ac:dyDescent="0.25">
      <c r="A14721">
        <v>14720</v>
      </c>
      <c r="B14721">
        <v>2</v>
      </c>
      <c r="C14721" s="1">
        <v>24728</v>
      </c>
      <c r="D14721">
        <v>0</v>
      </c>
      <c r="E14721">
        <v>2</v>
      </c>
      <c r="F14721" t="s">
        <v>14</v>
      </c>
      <c r="G14721" s="1">
        <v>39092</v>
      </c>
      <c r="H14721">
        <v>2</v>
      </c>
      <c r="J14721">
        <v>10</v>
      </c>
      <c r="K14721">
        <v>13607</v>
      </c>
      <c r="L14721" s="1">
        <v>366</v>
      </c>
      <c r="M14721" s="2">
        <f t="shared" si="687"/>
        <v>39.325000000000003</v>
      </c>
      <c r="N14721" s="2" t="str">
        <f t="shared" si="688"/>
        <v/>
      </c>
      <c r="O14721" s="2" t="str">
        <f t="shared" si="689"/>
        <v/>
      </c>
    </row>
    <row r="14722" spans="1:15" x14ac:dyDescent="0.25">
      <c r="A14722">
        <v>14721</v>
      </c>
      <c r="B14722">
        <v>2</v>
      </c>
      <c r="C14722" s="1">
        <v>22332</v>
      </c>
      <c r="D14722">
        <v>2000</v>
      </c>
      <c r="E14722">
        <v>0</v>
      </c>
      <c r="F14722" t="s">
        <v>14</v>
      </c>
      <c r="G14722" s="1">
        <v>39093</v>
      </c>
      <c r="H14722">
        <v>0</v>
      </c>
      <c r="J14722">
        <v>21</v>
      </c>
      <c r="K14722">
        <v>88881</v>
      </c>
      <c r="L14722" s="1">
        <v>366</v>
      </c>
      <c r="M14722" s="2">
        <f t="shared" si="687"/>
        <v>45.891666666666666</v>
      </c>
      <c r="N14722" s="2" t="str">
        <f t="shared" si="688"/>
        <v/>
      </c>
      <c r="O14722" s="2" t="str">
        <f t="shared" si="689"/>
        <v/>
      </c>
    </row>
    <row r="14723" spans="1:15" x14ac:dyDescent="0.25">
      <c r="A14723">
        <v>14722</v>
      </c>
      <c r="B14723">
        <v>2</v>
      </c>
      <c r="C14723" s="1">
        <v>28924</v>
      </c>
      <c r="D14723">
        <v>1699</v>
      </c>
      <c r="E14723">
        <v>1</v>
      </c>
      <c r="F14723" t="s">
        <v>29</v>
      </c>
      <c r="G14723" s="1">
        <v>39094</v>
      </c>
      <c r="H14723">
        <v>2</v>
      </c>
      <c r="J14723">
        <v>10</v>
      </c>
      <c r="K14723">
        <v>10107</v>
      </c>
      <c r="L14723" s="1">
        <v>366</v>
      </c>
      <c r="M14723" s="2">
        <f t="shared" si="687"/>
        <v>27.838888888888889</v>
      </c>
      <c r="N14723" s="2" t="str">
        <f t="shared" si="688"/>
        <v/>
      </c>
      <c r="O14723" s="2" t="str">
        <f t="shared" si="689"/>
        <v/>
      </c>
    </row>
    <row r="14724" spans="1:15" x14ac:dyDescent="0.25">
      <c r="A14724">
        <v>14723</v>
      </c>
      <c r="B14724">
        <v>4</v>
      </c>
      <c r="C14724" s="1">
        <v>26676</v>
      </c>
      <c r="D14724">
        <v>1696</v>
      </c>
      <c r="E14724">
        <v>1</v>
      </c>
      <c r="F14724" t="s">
        <v>26</v>
      </c>
      <c r="G14724" s="1">
        <v>39097</v>
      </c>
      <c r="H14724">
        <v>0</v>
      </c>
      <c r="J14724">
        <v>10</v>
      </c>
      <c r="K14724">
        <v>11307</v>
      </c>
      <c r="L14724" s="1">
        <v>366</v>
      </c>
      <c r="M14724" s="2">
        <f t="shared" si="687"/>
        <v>34.008333333333333</v>
      </c>
      <c r="N14724" s="2" t="str">
        <f t="shared" si="688"/>
        <v/>
      </c>
      <c r="O14724" s="2" t="str">
        <f t="shared" si="689"/>
        <v/>
      </c>
    </row>
    <row r="14725" spans="1:15" x14ac:dyDescent="0.25">
      <c r="A14725">
        <v>14724</v>
      </c>
      <c r="B14725">
        <v>2</v>
      </c>
      <c r="C14725" s="1">
        <v>21789</v>
      </c>
      <c r="D14725">
        <v>0</v>
      </c>
      <c r="E14725">
        <v>0</v>
      </c>
      <c r="F14725" t="s">
        <v>17</v>
      </c>
      <c r="G14725" s="1">
        <v>39098</v>
      </c>
      <c r="H14725">
        <v>2</v>
      </c>
      <c r="J14725">
        <v>10</v>
      </c>
      <c r="K14725">
        <v>17607</v>
      </c>
      <c r="L14725" s="1">
        <v>366</v>
      </c>
      <c r="M14725" s="2">
        <f t="shared" ref="M14725:M14788" si="690">DAYS360(C14725,G14725,TRUE)/360</f>
        <v>47.386111111111113</v>
      </c>
      <c r="N14725" s="2" t="str">
        <f t="shared" ref="N14725:N14788" si="691">IF(DAYS360(C14725,L14725)/360&gt;0,DAYS360(C14725,L14725)/360,"")</f>
        <v/>
      </c>
      <c r="O14725" s="2" t="str">
        <f t="shared" ref="O14725:O14788" si="692">IF(N14725="","",N14725-M14725)</f>
        <v/>
      </c>
    </row>
    <row r="14726" spans="1:15" x14ac:dyDescent="0.25">
      <c r="A14726">
        <v>14725</v>
      </c>
      <c r="B14726">
        <v>2</v>
      </c>
      <c r="C14726" s="1">
        <v>27143</v>
      </c>
      <c r="D14726">
        <v>0</v>
      </c>
      <c r="E14726">
        <v>1</v>
      </c>
      <c r="F14726" t="s">
        <v>14</v>
      </c>
      <c r="G14726" s="1">
        <v>39098</v>
      </c>
      <c r="H14726">
        <v>2</v>
      </c>
      <c r="J14726">
        <v>10</v>
      </c>
      <c r="K14726">
        <v>10207</v>
      </c>
      <c r="L14726" s="1">
        <v>366</v>
      </c>
      <c r="M14726" s="2">
        <f t="shared" si="690"/>
        <v>32.727777777777774</v>
      </c>
      <c r="N14726" s="2" t="str">
        <f t="shared" si="691"/>
        <v/>
      </c>
      <c r="O14726" s="2" t="str">
        <f t="shared" si="692"/>
        <v/>
      </c>
    </row>
    <row r="14727" spans="1:15" x14ac:dyDescent="0.25">
      <c r="A14727">
        <v>14726</v>
      </c>
      <c r="B14727">
        <v>3</v>
      </c>
      <c r="C14727" s="1">
        <v>20514</v>
      </c>
      <c r="D14727">
        <v>0</v>
      </c>
      <c r="E14727">
        <v>0</v>
      </c>
      <c r="F14727" t="s">
        <v>14</v>
      </c>
      <c r="G14727" s="1">
        <v>39098</v>
      </c>
      <c r="H14727">
        <v>2</v>
      </c>
      <c r="J14727">
        <v>10</v>
      </c>
      <c r="K14727">
        <v>17807</v>
      </c>
      <c r="L14727" s="1">
        <v>366</v>
      </c>
      <c r="M14727" s="2">
        <f t="shared" si="690"/>
        <v>50.880555555555553</v>
      </c>
      <c r="N14727" s="2" t="str">
        <f t="shared" si="691"/>
        <v/>
      </c>
      <c r="O14727" s="2" t="str">
        <f t="shared" si="692"/>
        <v/>
      </c>
    </row>
    <row r="14728" spans="1:15" x14ac:dyDescent="0.25">
      <c r="A14728">
        <v>14727</v>
      </c>
      <c r="B14728">
        <v>2</v>
      </c>
      <c r="C14728" s="1">
        <v>28178</v>
      </c>
      <c r="D14728">
        <v>1209</v>
      </c>
      <c r="E14728">
        <v>0</v>
      </c>
      <c r="F14728" t="s">
        <v>26</v>
      </c>
      <c r="G14728" s="1">
        <v>39099</v>
      </c>
      <c r="H14728">
        <v>0</v>
      </c>
      <c r="J14728">
        <v>21</v>
      </c>
      <c r="K14728">
        <v>88881</v>
      </c>
      <c r="L14728" s="1">
        <v>366</v>
      </c>
      <c r="M14728" s="2">
        <f t="shared" si="690"/>
        <v>29.902777777777779</v>
      </c>
      <c r="N14728" s="2" t="str">
        <f t="shared" si="691"/>
        <v/>
      </c>
      <c r="O14728" s="2" t="str">
        <f t="shared" si="692"/>
        <v/>
      </c>
    </row>
    <row r="14729" spans="1:15" x14ac:dyDescent="0.25">
      <c r="A14729">
        <v>14728</v>
      </c>
      <c r="B14729">
        <v>2</v>
      </c>
      <c r="C14729" s="1">
        <v>37223</v>
      </c>
      <c r="D14729">
        <v>0</v>
      </c>
      <c r="E14729">
        <v>0</v>
      </c>
      <c r="F14729" t="s">
        <v>20</v>
      </c>
      <c r="G14729" s="1">
        <v>39099</v>
      </c>
      <c r="H14729">
        <v>2</v>
      </c>
      <c r="J14729">
        <v>21</v>
      </c>
      <c r="K14729">
        <v>10107</v>
      </c>
      <c r="L14729" s="1">
        <v>366</v>
      </c>
      <c r="M14729" s="2">
        <f t="shared" si="690"/>
        <v>5.1361111111111111</v>
      </c>
      <c r="N14729" s="2" t="str">
        <f t="shared" si="691"/>
        <v/>
      </c>
      <c r="O14729" s="2" t="str">
        <f t="shared" si="692"/>
        <v/>
      </c>
    </row>
    <row r="14730" spans="1:15" x14ac:dyDescent="0.25">
      <c r="A14730">
        <v>14729</v>
      </c>
      <c r="B14730">
        <v>2</v>
      </c>
      <c r="C14730" s="1">
        <v>23521</v>
      </c>
      <c r="D14730">
        <v>1615</v>
      </c>
      <c r="E14730">
        <v>0</v>
      </c>
      <c r="F14730" t="s">
        <v>14</v>
      </c>
      <c r="G14730" s="1">
        <v>39100</v>
      </c>
      <c r="H14730">
        <v>0</v>
      </c>
      <c r="J14730">
        <v>21</v>
      </c>
      <c r="K14730">
        <v>88882</v>
      </c>
      <c r="L14730" s="1">
        <v>366</v>
      </c>
      <c r="M14730" s="2">
        <f t="shared" si="690"/>
        <v>42.65</v>
      </c>
      <c r="N14730" s="2" t="str">
        <f t="shared" si="691"/>
        <v/>
      </c>
      <c r="O14730" s="2" t="str">
        <f t="shared" si="692"/>
        <v/>
      </c>
    </row>
    <row r="14731" spans="1:15" x14ac:dyDescent="0.25">
      <c r="A14731">
        <v>14730</v>
      </c>
      <c r="B14731">
        <v>2</v>
      </c>
      <c r="C14731" s="1">
        <v>23352</v>
      </c>
      <c r="D14731">
        <v>0</v>
      </c>
      <c r="E14731">
        <v>0</v>
      </c>
      <c r="F14731" t="s">
        <v>26</v>
      </c>
      <c r="G14731" s="1">
        <v>39100</v>
      </c>
      <c r="H14731">
        <v>2</v>
      </c>
      <c r="J14731">
        <v>10</v>
      </c>
      <c r="K14731">
        <v>13807</v>
      </c>
      <c r="L14731" s="1">
        <v>366</v>
      </c>
      <c r="M14731" s="2">
        <f t="shared" si="690"/>
        <v>43.113888888888887</v>
      </c>
      <c r="N14731" s="2" t="str">
        <f t="shared" si="691"/>
        <v/>
      </c>
      <c r="O14731" s="2" t="str">
        <f t="shared" si="692"/>
        <v/>
      </c>
    </row>
    <row r="14732" spans="1:15" x14ac:dyDescent="0.25">
      <c r="A14732">
        <v>14731</v>
      </c>
      <c r="B14732">
        <v>3</v>
      </c>
      <c r="C14732" s="1">
        <v>18725</v>
      </c>
      <c r="D14732">
        <v>0</v>
      </c>
      <c r="E14732">
        <v>0</v>
      </c>
      <c r="F14732" t="s">
        <v>16</v>
      </c>
      <c r="G14732" s="1">
        <v>39101</v>
      </c>
      <c r="H14732">
        <v>0</v>
      </c>
      <c r="J14732">
        <v>21</v>
      </c>
      <c r="K14732">
        <v>88881</v>
      </c>
      <c r="L14732" s="1">
        <v>366</v>
      </c>
      <c r="M14732" s="2">
        <f t="shared" si="690"/>
        <v>55.783333333333331</v>
      </c>
      <c r="N14732" s="2" t="str">
        <f t="shared" si="691"/>
        <v/>
      </c>
      <c r="O14732" s="2" t="str">
        <f t="shared" si="692"/>
        <v/>
      </c>
    </row>
    <row r="14733" spans="1:15" x14ac:dyDescent="0.25">
      <c r="A14733">
        <v>14732</v>
      </c>
      <c r="B14733">
        <v>3</v>
      </c>
      <c r="C14733" s="1">
        <v>26809</v>
      </c>
      <c r="D14733">
        <v>1013</v>
      </c>
      <c r="E14733">
        <v>0</v>
      </c>
      <c r="F14733" t="s">
        <v>14</v>
      </c>
      <c r="G14733" s="1">
        <v>39101</v>
      </c>
      <c r="H14733">
        <v>0</v>
      </c>
      <c r="J14733">
        <v>23</v>
      </c>
      <c r="K14733">
        <v>88883</v>
      </c>
      <c r="L14733" s="1">
        <v>366</v>
      </c>
      <c r="M14733" s="2">
        <f t="shared" si="690"/>
        <v>33.65</v>
      </c>
      <c r="N14733" s="2" t="str">
        <f t="shared" si="691"/>
        <v/>
      </c>
      <c r="O14733" s="2" t="str">
        <f t="shared" si="692"/>
        <v/>
      </c>
    </row>
    <row r="14734" spans="1:15" x14ac:dyDescent="0.25">
      <c r="A14734">
        <v>14733</v>
      </c>
      <c r="B14734">
        <v>2</v>
      </c>
      <c r="C14734" s="1">
        <v>21977</v>
      </c>
      <c r="D14734">
        <v>2133</v>
      </c>
      <c r="E14734">
        <v>1</v>
      </c>
      <c r="F14734" t="s">
        <v>17</v>
      </c>
      <c r="G14734" s="1">
        <v>39101</v>
      </c>
      <c r="H14734">
        <v>0</v>
      </c>
      <c r="J14734">
        <v>25</v>
      </c>
      <c r="K14734">
        <v>88882</v>
      </c>
      <c r="L14734" s="1">
        <v>366</v>
      </c>
      <c r="M14734" s="2">
        <f t="shared" si="690"/>
        <v>46.880555555555553</v>
      </c>
      <c r="N14734" s="2" t="str">
        <f t="shared" si="691"/>
        <v/>
      </c>
      <c r="O14734" s="2" t="str">
        <f t="shared" si="692"/>
        <v/>
      </c>
    </row>
    <row r="14735" spans="1:15" x14ac:dyDescent="0.25">
      <c r="A14735">
        <v>14734</v>
      </c>
      <c r="B14735">
        <v>2</v>
      </c>
      <c r="C14735" s="1">
        <v>27182</v>
      </c>
      <c r="D14735">
        <v>0</v>
      </c>
      <c r="E14735">
        <v>2</v>
      </c>
      <c r="F14735" t="s">
        <v>14</v>
      </c>
      <c r="G14735" s="1">
        <v>39104</v>
      </c>
      <c r="H14735">
        <v>2</v>
      </c>
      <c r="J14735">
        <v>10</v>
      </c>
      <c r="K14735">
        <v>10807</v>
      </c>
      <c r="L14735" s="1">
        <v>366</v>
      </c>
      <c r="M14735" s="2">
        <f t="shared" si="690"/>
        <v>32.638888888888886</v>
      </c>
      <c r="N14735" s="2" t="str">
        <f t="shared" si="691"/>
        <v/>
      </c>
      <c r="O14735" s="2" t="str">
        <f t="shared" si="692"/>
        <v/>
      </c>
    </row>
    <row r="14736" spans="1:15" x14ac:dyDescent="0.25">
      <c r="A14736">
        <v>14735</v>
      </c>
      <c r="B14736">
        <v>2</v>
      </c>
      <c r="C14736" s="1">
        <v>24528</v>
      </c>
      <c r="D14736">
        <v>1777</v>
      </c>
      <c r="E14736">
        <v>2</v>
      </c>
      <c r="F14736" t="s">
        <v>14</v>
      </c>
      <c r="G14736" s="1">
        <v>39105</v>
      </c>
      <c r="H14736">
        <v>0</v>
      </c>
      <c r="J14736">
        <v>23</v>
      </c>
      <c r="K14736">
        <v>88883</v>
      </c>
      <c r="L14736" s="1">
        <v>366</v>
      </c>
      <c r="M14736" s="2">
        <f t="shared" si="690"/>
        <v>39.911111111111111</v>
      </c>
      <c r="N14736" s="2" t="str">
        <f t="shared" si="691"/>
        <v/>
      </c>
      <c r="O14736" s="2" t="str">
        <f t="shared" si="692"/>
        <v/>
      </c>
    </row>
    <row r="14737" spans="1:15" x14ac:dyDescent="0.25">
      <c r="A14737">
        <v>14736</v>
      </c>
      <c r="B14737">
        <v>4</v>
      </c>
      <c r="C14737" s="1">
        <v>29691</v>
      </c>
      <c r="D14737">
        <v>0</v>
      </c>
      <c r="E14737">
        <v>0</v>
      </c>
      <c r="F14737" t="s">
        <v>26</v>
      </c>
      <c r="G14737" s="1">
        <v>39105</v>
      </c>
      <c r="H14737">
        <v>2</v>
      </c>
      <c r="J14737">
        <v>10</v>
      </c>
      <c r="K14737">
        <v>14607</v>
      </c>
      <c r="L14737" s="1">
        <v>366</v>
      </c>
      <c r="M14737" s="2">
        <f t="shared" si="690"/>
        <v>25.772222222222222</v>
      </c>
      <c r="N14737" s="2" t="str">
        <f t="shared" si="691"/>
        <v/>
      </c>
      <c r="O14737" s="2" t="str">
        <f t="shared" si="692"/>
        <v/>
      </c>
    </row>
    <row r="14738" spans="1:15" x14ac:dyDescent="0.25">
      <c r="A14738">
        <v>14737</v>
      </c>
      <c r="B14738">
        <v>3</v>
      </c>
      <c r="C14738" s="1">
        <v>24942</v>
      </c>
      <c r="D14738">
        <v>1472</v>
      </c>
      <c r="E14738">
        <v>2</v>
      </c>
      <c r="F14738" t="s">
        <v>14</v>
      </c>
      <c r="G14738" s="1">
        <v>39105</v>
      </c>
      <c r="H14738">
        <v>2</v>
      </c>
      <c r="J14738">
        <v>10</v>
      </c>
      <c r="K14738">
        <v>13907</v>
      </c>
      <c r="L14738" s="1">
        <v>366</v>
      </c>
      <c r="M14738" s="2">
        <f t="shared" si="690"/>
        <v>38.774999999999999</v>
      </c>
      <c r="N14738" s="2" t="str">
        <f t="shared" si="691"/>
        <v/>
      </c>
      <c r="O14738" s="2" t="str">
        <f t="shared" si="692"/>
        <v/>
      </c>
    </row>
    <row r="14739" spans="1:15" x14ac:dyDescent="0.25">
      <c r="A14739">
        <v>14738</v>
      </c>
      <c r="B14739">
        <v>4</v>
      </c>
      <c r="C14739" s="1">
        <v>28600</v>
      </c>
      <c r="D14739">
        <v>0</v>
      </c>
      <c r="E14739">
        <v>1</v>
      </c>
      <c r="F14739" t="s">
        <v>26</v>
      </c>
      <c r="G14739" s="1">
        <v>39105</v>
      </c>
      <c r="H14739">
        <v>2</v>
      </c>
      <c r="J14739">
        <v>10</v>
      </c>
      <c r="K14739">
        <v>10807</v>
      </c>
      <c r="L14739" s="1">
        <v>366</v>
      </c>
      <c r="M14739" s="2">
        <f t="shared" si="690"/>
        <v>28.758333333333333</v>
      </c>
      <c r="N14739" s="2" t="str">
        <f t="shared" si="691"/>
        <v/>
      </c>
      <c r="O14739" s="2" t="str">
        <f t="shared" si="692"/>
        <v/>
      </c>
    </row>
    <row r="14740" spans="1:15" x14ac:dyDescent="0.25">
      <c r="A14740">
        <v>14739</v>
      </c>
      <c r="B14740">
        <v>2</v>
      </c>
      <c r="C14740" s="1">
        <v>29152</v>
      </c>
      <c r="D14740">
        <v>0</v>
      </c>
      <c r="E14740">
        <v>0</v>
      </c>
      <c r="F14740" t="s">
        <v>26</v>
      </c>
      <c r="G14740" s="1">
        <v>39106</v>
      </c>
      <c r="H14740">
        <v>2</v>
      </c>
      <c r="J14740">
        <v>10</v>
      </c>
      <c r="K14740">
        <v>14607</v>
      </c>
      <c r="L14740" s="1">
        <v>366</v>
      </c>
      <c r="M14740" s="2">
        <f t="shared" si="690"/>
        <v>27.25</v>
      </c>
      <c r="N14740" s="2" t="str">
        <f t="shared" si="691"/>
        <v/>
      </c>
      <c r="O14740" s="2" t="str">
        <f t="shared" si="692"/>
        <v/>
      </c>
    </row>
    <row r="14741" spans="1:15" x14ac:dyDescent="0.25">
      <c r="A14741">
        <v>14740</v>
      </c>
      <c r="B14741">
        <v>3</v>
      </c>
      <c r="C14741" s="1">
        <v>18699</v>
      </c>
      <c r="D14741">
        <v>0</v>
      </c>
      <c r="E14741">
        <v>0</v>
      </c>
      <c r="F14741" t="s">
        <v>17</v>
      </c>
      <c r="G14741" s="1">
        <v>39106</v>
      </c>
      <c r="H14741">
        <v>2</v>
      </c>
      <c r="J14741">
        <v>10</v>
      </c>
      <c r="K14741">
        <v>16807</v>
      </c>
      <c r="L14741" s="1">
        <v>366</v>
      </c>
      <c r="M14741" s="2">
        <f t="shared" si="690"/>
        <v>55.866666666666667</v>
      </c>
      <c r="N14741" s="2" t="str">
        <f t="shared" si="691"/>
        <v/>
      </c>
      <c r="O14741" s="2" t="str">
        <f t="shared" si="692"/>
        <v/>
      </c>
    </row>
    <row r="14742" spans="1:15" x14ac:dyDescent="0.25">
      <c r="A14742">
        <v>14741</v>
      </c>
      <c r="B14742">
        <v>2</v>
      </c>
      <c r="C14742" s="1">
        <v>19516</v>
      </c>
      <c r="D14742">
        <v>2652</v>
      </c>
      <c r="E14742">
        <v>0</v>
      </c>
      <c r="F14742" t="s">
        <v>18</v>
      </c>
      <c r="G14742" s="1">
        <v>39107</v>
      </c>
      <c r="H14742">
        <v>0</v>
      </c>
      <c r="J14742">
        <v>21</v>
      </c>
      <c r="K14742">
        <v>88882</v>
      </c>
      <c r="L14742" s="1">
        <v>366</v>
      </c>
      <c r="M14742" s="2">
        <f t="shared" si="690"/>
        <v>53.636111111111113</v>
      </c>
      <c r="N14742" s="2" t="str">
        <f t="shared" si="691"/>
        <v/>
      </c>
      <c r="O14742" s="2" t="str">
        <f t="shared" si="692"/>
        <v/>
      </c>
    </row>
    <row r="14743" spans="1:15" x14ac:dyDescent="0.25">
      <c r="A14743">
        <v>14742</v>
      </c>
      <c r="B14743">
        <v>2</v>
      </c>
      <c r="C14743" s="1">
        <v>22561</v>
      </c>
      <c r="D14743">
        <v>1200</v>
      </c>
      <c r="E14743">
        <v>0</v>
      </c>
      <c r="F14743" t="s">
        <v>26</v>
      </c>
      <c r="G14743" s="1">
        <v>39107</v>
      </c>
      <c r="H14743">
        <v>0</v>
      </c>
      <c r="J14743">
        <v>21</v>
      </c>
      <c r="K14743">
        <v>88881</v>
      </c>
      <c r="L14743" s="1">
        <v>366</v>
      </c>
      <c r="M14743" s="2">
        <f t="shared" si="690"/>
        <v>45.3</v>
      </c>
      <c r="N14743" s="2" t="str">
        <f t="shared" si="691"/>
        <v/>
      </c>
      <c r="O14743" s="2" t="str">
        <f t="shared" si="692"/>
        <v/>
      </c>
    </row>
    <row r="14744" spans="1:15" x14ac:dyDescent="0.25">
      <c r="A14744">
        <v>14743</v>
      </c>
      <c r="B14744">
        <v>3</v>
      </c>
      <c r="C14744" s="1">
        <v>27951</v>
      </c>
      <c r="D14744">
        <v>0</v>
      </c>
      <c r="E14744">
        <v>0</v>
      </c>
      <c r="F14744" t="s">
        <v>14</v>
      </c>
      <c r="G14744" s="1">
        <v>39107</v>
      </c>
      <c r="H14744">
        <v>2</v>
      </c>
      <c r="J14744">
        <v>10</v>
      </c>
      <c r="K14744">
        <v>10107</v>
      </c>
      <c r="L14744" s="1">
        <v>366</v>
      </c>
      <c r="M14744" s="2">
        <f t="shared" si="690"/>
        <v>30.541666666666668</v>
      </c>
      <c r="N14744" s="2" t="str">
        <f t="shared" si="691"/>
        <v/>
      </c>
      <c r="O14744" s="2" t="str">
        <f t="shared" si="692"/>
        <v/>
      </c>
    </row>
    <row r="14745" spans="1:15" x14ac:dyDescent="0.25">
      <c r="A14745">
        <v>14744</v>
      </c>
      <c r="B14745">
        <v>2</v>
      </c>
      <c r="C14745" s="1">
        <v>19960</v>
      </c>
      <c r="D14745">
        <v>0</v>
      </c>
      <c r="E14745">
        <v>0</v>
      </c>
      <c r="F14745" t="s">
        <v>13</v>
      </c>
      <c r="G14745" s="1">
        <v>39107</v>
      </c>
      <c r="H14745">
        <v>2</v>
      </c>
      <c r="J14745">
        <v>10</v>
      </c>
      <c r="K14745">
        <v>17499</v>
      </c>
      <c r="L14745" s="1">
        <v>366</v>
      </c>
      <c r="M14745" s="2">
        <f t="shared" si="690"/>
        <v>52.419444444444444</v>
      </c>
      <c r="N14745" s="2" t="str">
        <f t="shared" si="691"/>
        <v/>
      </c>
      <c r="O14745" s="2" t="str">
        <f t="shared" si="692"/>
        <v/>
      </c>
    </row>
    <row r="14746" spans="1:15" x14ac:dyDescent="0.25">
      <c r="A14746">
        <v>14745</v>
      </c>
      <c r="B14746">
        <v>4</v>
      </c>
      <c r="C14746" s="1">
        <v>38737</v>
      </c>
      <c r="D14746">
        <v>0</v>
      </c>
      <c r="E14746">
        <v>0</v>
      </c>
      <c r="F14746" t="s">
        <v>20</v>
      </c>
      <c r="G14746" s="1">
        <v>39108</v>
      </c>
      <c r="H14746">
        <v>2</v>
      </c>
      <c r="J14746">
        <v>21</v>
      </c>
      <c r="K14746">
        <v>10107</v>
      </c>
      <c r="L14746" s="1">
        <v>366</v>
      </c>
      <c r="M14746" s="2">
        <f t="shared" si="690"/>
        <v>1.0166666666666666</v>
      </c>
      <c r="N14746" s="2" t="str">
        <f t="shared" si="691"/>
        <v/>
      </c>
      <c r="O14746" s="2" t="str">
        <f t="shared" si="692"/>
        <v/>
      </c>
    </row>
    <row r="14747" spans="1:15" x14ac:dyDescent="0.25">
      <c r="A14747">
        <v>14746</v>
      </c>
      <c r="B14747">
        <v>2</v>
      </c>
      <c r="C14747" s="1">
        <v>33539</v>
      </c>
      <c r="D14747">
        <v>0</v>
      </c>
      <c r="E14747">
        <v>0</v>
      </c>
      <c r="F14747" t="s">
        <v>20</v>
      </c>
      <c r="G14747" s="1">
        <v>39108</v>
      </c>
      <c r="H14747">
        <v>2</v>
      </c>
      <c r="J14747">
        <v>21</v>
      </c>
      <c r="K14747">
        <v>10107</v>
      </c>
      <c r="L14747" s="1">
        <v>366</v>
      </c>
      <c r="M14747" s="2">
        <f t="shared" si="690"/>
        <v>15.244444444444444</v>
      </c>
      <c r="N14747" s="2" t="str">
        <f t="shared" si="691"/>
        <v/>
      </c>
      <c r="O14747" s="2" t="str">
        <f t="shared" si="692"/>
        <v/>
      </c>
    </row>
    <row r="14748" spans="1:15" x14ac:dyDescent="0.25">
      <c r="A14748">
        <v>14747</v>
      </c>
      <c r="B14748">
        <v>3</v>
      </c>
      <c r="C14748" s="1">
        <v>28279</v>
      </c>
      <c r="D14748">
        <v>1700</v>
      </c>
      <c r="E14748">
        <v>0</v>
      </c>
      <c r="F14748" t="s">
        <v>14</v>
      </c>
      <c r="G14748" s="1">
        <v>39108</v>
      </c>
      <c r="H14748">
        <v>2</v>
      </c>
      <c r="J14748">
        <v>10</v>
      </c>
      <c r="K14748">
        <v>13807</v>
      </c>
      <c r="L14748" s="1">
        <v>366</v>
      </c>
      <c r="M14748" s="2">
        <f t="shared" si="690"/>
        <v>29.647222222222222</v>
      </c>
      <c r="N14748" s="2" t="str">
        <f t="shared" si="691"/>
        <v/>
      </c>
      <c r="O14748" s="2" t="str">
        <f t="shared" si="692"/>
        <v/>
      </c>
    </row>
    <row r="14749" spans="1:15" x14ac:dyDescent="0.25">
      <c r="A14749">
        <v>14748</v>
      </c>
      <c r="B14749">
        <v>4</v>
      </c>
      <c r="C14749" s="1">
        <v>34978</v>
      </c>
      <c r="D14749">
        <v>0</v>
      </c>
      <c r="E14749">
        <v>0</v>
      </c>
      <c r="F14749" t="s">
        <v>20</v>
      </c>
      <c r="G14749" s="1">
        <v>39111</v>
      </c>
      <c r="H14749">
        <v>2</v>
      </c>
      <c r="J14749">
        <v>21</v>
      </c>
      <c r="K14749">
        <v>10107</v>
      </c>
      <c r="L14749" s="1">
        <v>366</v>
      </c>
      <c r="M14749" s="2">
        <f t="shared" si="690"/>
        <v>11.313888888888888</v>
      </c>
      <c r="N14749" s="2" t="str">
        <f t="shared" si="691"/>
        <v/>
      </c>
      <c r="O14749" s="2" t="str">
        <f t="shared" si="692"/>
        <v/>
      </c>
    </row>
    <row r="14750" spans="1:15" x14ac:dyDescent="0.25">
      <c r="A14750">
        <v>14749</v>
      </c>
      <c r="B14750">
        <v>2</v>
      </c>
      <c r="C14750" s="1">
        <v>38610</v>
      </c>
      <c r="D14750">
        <v>0</v>
      </c>
      <c r="E14750">
        <v>0</v>
      </c>
      <c r="F14750" t="s">
        <v>20</v>
      </c>
      <c r="G14750" s="1">
        <v>39111</v>
      </c>
      <c r="H14750">
        <v>2</v>
      </c>
      <c r="J14750">
        <v>21</v>
      </c>
      <c r="K14750">
        <v>10107</v>
      </c>
      <c r="L14750" s="1">
        <v>366</v>
      </c>
      <c r="M14750" s="2">
        <f t="shared" si="690"/>
        <v>1.3722222222222222</v>
      </c>
      <c r="N14750" s="2" t="str">
        <f t="shared" si="691"/>
        <v/>
      </c>
      <c r="O14750" s="2" t="str">
        <f t="shared" si="692"/>
        <v/>
      </c>
    </row>
    <row r="14751" spans="1:15" x14ac:dyDescent="0.25">
      <c r="A14751">
        <v>14750</v>
      </c>
      <c r="B14751">
        <v>2</v>
      </c>
      <c r="C14751" s="1">
        <v>24920</v>
      </c>
      <c r="D14751">
        <v>1011</v>
      </c>
      <c r="E14751">
        <v>0</v>
      </c>
      <c r="F14751" t="s">
        <v>26</v>
      </c>
      <c r="G14751" s="1">
        <v>39112</v>
      </c>
      <c r="H14751">
        <v>0</v>
      </c>
      <c r="J14751">
        <v>23</v>
      </c>
      <c r="K14751">
        <v>88883</v>
      </c>
      <c r="L14751" s="1">
        <v>366</v>
      </c>
      <c r="M14751" s="2">
        <f t="shared" si="690"/>
        <v>38.852777777777774</v>
      </c>
      <c r="N14751" s="2" t="str">
        <f t="shared" si="691"/>
        <v/>
      </c>
      <c r="O14751" s="2" t="str">
        <f t="shared" si="692"/>
        <v/>
      </c>
    </row>
    <row r="14752" spans="1:15" x14ac:dyDescent="0.25">
      <c r="A14752">
        <v>14751</v>
      </c>
      <c r="B14752">
        <v>4</v>
      </c>
      <c r="C14752" s="1">
        <v>29847</v>
      </c>
      <c r="D14752">
        <v>1582</v>
      </c>
      <c r="E14752">
        <v>0</v>
      </c>
      <c r="F14752" t="s">
        <v>26</v>
      </c>
      <c r="G14752" s="1">
        <v>39112</v>
      </c>
      <c r="H14752">
        <v>2</v>
      </c>
      <c r="J14752">
        <v>10</v>
      </c>
      <c r="K14752">
        <v>10107</v>
      </c>
      <c r="L14752" s="1">
        <v>366</v>
      </c>
      <c r="M14752" s="2">
        <f t="shared" si="690"/>
        <v>25.366666666666667</v>
      </c>
      <c r="N14752" s="2" t="str">
        <f t="shared" si="691"/>
        <v/>
      </c>
      <c r="O14752" s="2" t="str">
        <f t="shared" si="692"/>
        <v/>
      </c>
    </row>
    <row r="14753" spans="1:15" x14ac:dyDescent="0.25">
      <c r="A14753">
        <v>14752</v>
      </c>
      <c r="B14753">
        <v>3</v>
      </c>
      <c r="C14753" s="1">
        <v>24679</v>
      </c>
      <c r="D14753">
        <v>2676</v>
      </c>
      <c r="E14753">
        <v>1</v>
      </c>
      <c r="F14753" t="s">
        <v>26</v>
      </c>
      <c r="G14753" s="1">
        <v>39113</v>
      </c>
      <c r="H14753">
        <v>0</v>
      </c>
      <c r="J14753">
        <v>21</v>
      </c>
      <c r="K14753">
        <v>88881</v>
      </c>
      <c r="L14753" s="1">
        <v>366</v>
      </c>
      <c r="M14753" s="2">
        <f t="shared" si="690"/>
        <v>39.511111111111113</v>
      </c>
      <c r="N14753" s="2" t="str">
        <f t="shared" si="691"/>
        <v/>
      </c>
      <c r="O14753" s="2" t="str">
        <f t="shared" si="692"/>
        <v/>
      </c>
    </row>
    <row r="14754" spans="1:15" x14ac:dyDescent="0.25">
      <c r="A14754">
        <v>14753</v>
      </c>
      <c r="B14754">
        <v>4</v>
      </c>
      <c r="C14754" s="1">
        <v>26193</v>
      </c>
      <c r="D14754">
        <v>0</v>
      </c>
      <c r="E14754">
        <v>0</v>
      </c>
      <c r="F14754" t="s">
        <v>13</v>
      </c>
      <c r="G14754" s="1">
        <v>39113</v>
      </c>
      <c r="H14754">
        <v>2</v>
      </c>
      <c r="J14754">
        <v>10</v>
      </c>
      <c r="K14754">
        <v>10107</v>
      </c>
      <c r="L14754" s="1">
        <v>366</v>
      </c>
      <c r="M14754" s="2">
        <f t="shared" si="690"/>
        <v>35.369444444444447</v>
      </c>
      <c r="N14754" s="2" t="str">
        <f t="shared" si="691"/>
        <v/>
      </c>
      <c r="O14754" s="2" t="str">
        <f t="shared" si="692"/>
        <v/>
      </c>
    </row>
    <row r="14755" spans="1:15" x14ac:dyDescent="0.25">
      <c r="A14755">
        <v>14754</v>
      </c>
      <c r="B14755">
        <v>2</v>
      </c>
      <c r="C14755" s="1">
        <v>35731</v>
      </c>
      <c r="D14755">
        <v>0</v>
      </c>
      <c r="E14755">
        <v>0</v>
      </c>
      <c r="F14755" t="s">
        <v>20</v>
      </c>
      <c r="G14755" s="1">
        <v>39114</v>
      </c>
      <c r="H14755">
        <v>2</v>
      </c>
      <c r="J14755">
        <v>21</v>
      </c>
      <c r="K14755">
        <v>10107</v>
      </c>
      <c r="L14755" s="1">
        <v>366</v>
      </c>
      <c r="M14755" s="2">
        <f t="shared" si="690"/>
        <v>9.2583333333333329</v>
      </c>
      <c r="N14755" s="2" t="str">
        <f t="shared" si="691"/>
        <v/>
      </c>
      <c r="O14755" s="2" t="str">
        <f t="shared" si="692"/>
        <v/>
      </c>
    </row>
    <row r="14756" spans="1:15" x14ac:dyDescent="0.25">
      <c r="A14756">
        <v>14755</v>
      </c>
      <c r="B14756">
        <v>4</v>
      </c>
      <c r="C14756" s="1">
        <v>30561</v>
      </c>
      <c r="D14756">
        <v>0</v>
      </c>
      <c r="E14756">
        <v>0</v>
      </c>
      <c r="F14756" t="s">
        <v>20</v>
      </c>
      <c r="G14756" s="1">
        <v>39115</v>
      </c>
      <c r="H14756">
        <v>2</v>
      </c>
      <c r="J14756">
        <v>10</v>
      </c>
      <c r="K14756">
        <v>10207</v>
      </c>
      <c r="L14756" s="1">
        <v>366</v>
      </c>
      <c r="M14756" s="2">
        <f t="shared" si="690"/>
        <v>23.416666666666668</v>
      </c>
      <c r="N14756" s="2" t="str">
        <f t="shared" si="691"/>
        <v/>
      </c>
      <c r="O14756" s="2" t="str">
        <f t="shared" si="692"/>
        <v/>
      </c>
    </row>
    <row r="14757" spans="1:15" x14ac:dyDescent="0.25">
      <c r="A14757">
        <v>14756</v>
      </c>
      <c r="B14757">
        <v>3</v>
      </c>
      <c r="C14757" s="1">
        <v>17712</v>
      </c>
      <c r="D14757">
        <v>2644</v>
      </c>
      <c r="E14757">
        <v>0</v>
      </c>
      <c r="F14757" t="s">
        <v>26</v>
      </c>
      <c r="G14757" s="1">
        <v>39118</v>
      </c>
      <c r="H14757">
        <v>0</v>
      </c>
      <c r="J14757">
        <v>23</v>
      </c>
      <c r="K14757">
        <v>88883</v>
      </c>
      <c r="L14757" s="1">
        <v>366</v>
      </c>
      <c r="M14757" s="2">
        <f t="shared" si="690"/>
        <v>58.602777777777774</v>
      </c>
      <c r="N14757" s="2" t="str">
        <f t="shared" si="691"/>
        <v/>
      </c>
      <c r="O14757" s="2" t="str">
        <f t="shared" si="692"/>
        <v/>
      </c>
    </row>
    <row r="14758" spans="1:15" x14ac:dyDescent="0.25">
      <c r="A14758">
        <v>14757</v>
      </c>
      <c r="B14758">
        <v>3</v>
      </c>
      <c r="C14758" s="1">
        <v>26178</v>
      </c>
      <c r="D14758">
        <v>1900</v>
      </c>
      <c r="E14758">
        <v>2</v>
      </c>
      <c r="F14758" t="s">
        <v>14</v>
      </c>
      <c r="G14758" s="1">
        <v>39118</v>
      </c>
      <c r="H14758">
        <v>0</v>
      </c>
      <c r="J14758">
        <v>25</v>
      </c>
      <c r="K14758">
        <v>88882</v>
      </c>
      <c r="L14758" s="1">
        <v>366</v>
      </c>
      <c r="M14758" s="2">
        <f t="shared" si="690"/>
        <v>35.424999999999997</v>
      </c>
      <c r="N14758" s="2" t="str">
        <f t="shared" si="691"/>
        <v/>
      </c>
      <c r="O14758" s="2" t="str">
        <f t="shared" si="692"/>
        <v/>
      </c>
    </row>
    <row r="14759" spans="1:15" x14ac:dyDescent="0.25">
      <c r="A14759">
        <v>14758</v>
      </c>
      <c r="B14759">
        <v>2</v>
      </c>
      <c r="C14759" s="1">
        <v>37466</v>
      </c>
      <c r="D14759">
        <v>0</v>
      </c>
      <c r="E14759">
        <v>0</v>
      </c>
      <c r="F14759" t="s">
        <v>20</v>
      </c>
      <c r="G14759" s="1">
        <v>39118</v>
      </c>
      <c r="H14759">
        <v>2</v>
      </c>
      <c r="J14759">
        <v>21</v>
      </c>
      <c r="K14759">
        <v>10107</v>
      </c>
      <c r="L14759" s="1">
        <v>366</v>
      </c>
      <c r="M14759" s="2">
        <f t="shared" si="690"/>
        <v>4.5166666666666666</v>
      </c>
      <c r="N14759" s="2" t="str">
        <f t="shared" si="691"/>
        <v/>
      </c>
      <c r="O14759" s="2" t="str">
        <f t="shared" si="692"/>
        <v/>
      </c>
    </row>
    <row r="14760" spans="1:15" x14ac:dyDescent="0.25">
      <c r="A14760">
        <v>14759</v>
      </c>
      <c r="B14760">
        <v>2</v>
      </c>
      <c r="C14760" s="1">
        <v>11561</v>
      </c>
      <c r="D14760">
        <v>830</v>
      </c>
      <c r="E14760">
        <v>0</v>
      </c>
      <c r="F14760" t="s">
        <v>14</v>
      </c>
      <c r="G14760" s="1">
        <v>39119</v>
      </c>
      <c r="H14760">
        <v>0</v>
      </c>
      <c r="J14760">
        <v>21</v>
      </c>
      <c r="K14760">
        <v>88882</v>
      </c>
      <c r="L14760" s="1">
        <v>366</v>
      </c>
      <c r="M14760" s="2">
        <f t="shared" si="690"/>
        <v>75.444444444444443</v>
      </c>
      <c r="N14760" s="2" t="str">
        <f t="shared" si="691"/>
        <v/>
      </c>
      <c r="O14760" s="2" t="str">
        <f t="shared" si="692"/>
        <v/>
      </c>
    </row>
    <row r="14761" spans="1:15" x14ac:dyDescent="0.25">
      <c r="A14761">
        <v>14760</v>
      </c>
      <c r="B14761">
        <v>3</v>
      </c>
      <c r="C14761" s="1">
        <v>18783</v>
      </c>
      <c r="D14761">
        <v>1123</v>
      </c>
      <c r="E14761">
        <v>0</v>
      </c>
      <c r="F14761" t="s">
        <v>14</v>
      </c>
      <c r="G14761" s="1">
        <v>39119</v>
      </c>
      <c r="H14761">
        <v>0</v>
      </c>
      <c r="J14761">
        <v>25</v>
      </c>
      <c r="K14761">
        <v>88882</v>
      </c>
      <c r="L14761" s="1">
        <v>366</v>
      </c>
      <c r="M14761" s="2">
        <f t="shared" si="690"/>
        <v>55.672222222222224</v>
      </c>
      <c r="N14761" s="2" t="str">
        <f t="shared" si="691"/>
        <v/>
      </c>
      <c r="O14761" s="2" t="str">
        <f t="shared" si="692"/>
        <v/>
      </c>
    </row>
    <row r="14762" spans="1:15" x14ac:dyDescent="0.25">
      <c r="A14762">
        <v>14761</v>
      </c>
      <c r="B14762">
        <v>4</v>
      </c>
      <c r="C14762" s="1">
        <v>32532</v>
      </c>
      <c r="D14762">
        <v>0</v>
      </c>
      <c r="E14762">
        <v>0</v>
      </c>
      <c r="F14762" t="s">
        <v>20</v>
      </c>
      <c r="G14762" s="1">
        <v>39121</v>
      </c>
      <c r="H14762">
        <v>0</v>
      </c>
      <c r="J14762">
        <v>23</v>
      </c>
      <c r="K14762">
        <v>88883</v>
      </c>
      <c r="L14762" s="1">
        <v>366</v>
      </c>
      <c r="M14762" s="2">
        <f t="shared" si="690"/>
        <v>18.038888888888888</v>
      </c>
      <c r="N14762" s="2" t="str">
        <f t="shared" si="691"/>
        <v/>
      </c>
      <c r="O14762" s="2" t="str">
        <f t="shared" si="692"/>
        <v/>
      </c>
    </row>
    <row r="14763" spans="1:15" x14ac:dyDescent="0.25">
      <c r="A14763">
        <v>14762</v>
      </c>
      <c r="B14763">
        <v>2</v>
      </c>
      <c r="C14763" s="1">
        <v>19692</v>
      </c>
      <c r="D14763">
        <v>2470</v>
      </c>
      <c r="E14763">
        <v>0</v>
      </c>
      <c r="F14763" t="s">
        <v>14</v>
      </c>
      <c r="G14763" s="1">
        <v>39121</v>
      </c>
      <c r="H14763">
        <v>0</v>
      </c>
      <c r="J14763">
        <v>21</v>
      </c>
      <c r="K14763">
        <v>88882</v>
      </c>
      <c r="L14763" s="1">
        <v>366</v>
      </c>
      <c r="M14763" s="2">
        <f t="shared" si="690"/>
        <v>53.19166666666667</v>
      </c>
      <c r="N14763" s="2" t="str">
        <f t="shared" si="691"/>
        <v/>
      </c>
      <c r="O14763" s="2" t="str">
        <f t="shared" si="692"/>
        <v/>
      </c>
    </row>
    <row r="14764" spans="1:15" x14ac:dyDescent="0.25">
      <c r="A14764">
        <v>14763</v>
      </c>
      <c r="B14764">
        <v>2</v>
      </c>
      <c r="C14764" s="1">
        <v>32801</v>
      </c>
      <c r="D14764">
        <v>0</v>
      </c>
      <c r="E14764">
        <v>0</v>
      </c>
      <c r="F14764" t="s">
        <v>20</v>
      </c>
      <c r="G14764" s="1">
        <v>39121</v>
      </c>
      <c r="H14764">
        <v>2</v>
      </c>
      <c r="J14764">
        <v>21</v>
      </c>
      <c r="K14764">
        <v>10107</v>
      </c>
      <c r="L14764" s="1">
        <v>366</v>
      </c>
      <c r="M14764" s="2">
        <f t="shared" si="690"/>
        <v>17.3</v>
      </c>
      <c r="N14764" s="2" t="str">
        <f t="shared" si="691"/>
        <v/>
      </c>
      <c r="O14764" s="2" t="str">
        <f t="shared" si="692"/>
        <v/>
      </c>
    </row>
    <row r="14765" spans="1:15" x14ac:dyDescent="0.25">
      <c r="A14765">
        <v>14764</v>
      </c>
      <c r="B14765">
        <v>4</v>
      </c>
      <c r="C14765" s="1">
        <v>35789</v>
      </c>
      <c r="D14765">
        <v>0</v>
      </c>
      <c r="E14765">
        <v>0</v>
      </c>
      <c r="F14765" t="s">
        <v>20</v>
      </c>
      <c r="G14765" s="1">
        <v>39121</v>
      </c>
      <c r="H14765">
        <v>2</v>
      </c>
      <c r="J14765">
        <v>21</v>
      </c>
      <c r="K14765">
        <v>10107</v>
      </c>
      <c r="L14765" s="1">
        <v>366</v>
      </c>
      <c r="M14765" s="2">
        <f t="shared" si="690"/>
        <v>9.1194444444444436</v>
      </c>
      <c r="N14765" s="2" t="str">
        <f t="shared" si="691"/>
        <v/>
      </c>
      <c r="O14765" s="2" t="str">
        <f t="shared" si="692"/>
        <v/>
      </c>
    </row>
    <row r="14766" spans="1:15" x14ac:dyDescent="0.25">
      <c r="A14766">
        <v>14765</v>
      </c>
      <c r="B14766">
        <v>2</v>
      </c>
      <c r="C14766" s="1">
        <v>28483</v>
      </c>
      <c r="D14766">
        <v>0</v>
      </c>
      <c r="E14766">
        <v>0</v>
      </c>
      <c r="F14766" t="s">
        <v>29</v>
      </c>
      <c r="G14766" s="1">
        <v>39121</v>
      </c>
      <c r="H14766">
        <v>2</v>
      </c>
      <c r="J14766">
        <v>10</v>
      </c>
      <c r="K14766">
        <v>11907</v>
      </c>
      <c r="L14766" s="1">
        <v>366</v>
      </c>
      <c r="M14766" s="2">
        <f t="shared" si="690"/>
        <v>29.122222222222224</v>
      </c>
      <c r="N14766" s="2" t="str">
        <f t="shared" si="691"/>
        <v/>
      </c>
      <c r="O14766" s="2" t="str">
        <f t="shared" si="692"/>
        <v/>
      </c>
    </row>
    <row r="14767" spans="1:15" x14ac:dyDescent="0.25">
      <c r="A14767">
        <v>14766</v>
      </c>
      <c r="B14767">
        <v>4</v>
      </c>
      <c r="C14767" s="1">
        <v>31323</v>
      </c>
      <c r="D14767">
        <v>0</v>
      </c>
      <c r="E14767">
        <v>0</v>
      </c>
      <c r="F14767" t="s">
        <v>20</v>
      </c>
      <c r="G14767" s="1">
        <v>39121</v>
      </c>
      <c r="H14767">
        <v>2</v>
      </c>
      <c r="J14767">
        <v>10</v>
      </c>
      <c r="K14767">
        <v>13507</v>
      </c>
      <c r="L14767" s="1">
        <v>366</v>
      </c>
      <c r="M14767" s="2">
        <f t="shared" si="690"/>
        <v>21.347222222222221</v>
      </c>
      <c r="N14767" s="2" t="str">
        <f t="shared" si="691"/>
        <v/>
      </c>
      <c r="O14767" s="2" t="str">
        <f t="shared" si="692"/>
        <v/>
      </c>
    </row>
    <row r="14768" spans="1:15" x14ac:dyDescent="0.25">
      <c r="A14768">
        <v>14767</v>
      </c>
      <c r="B14768">
        <v>2</v>
      </c>
      <c r="C14768" s="1">
        <v>28459</v>
      </c>
      <c r="D14768">
        <v>0</v>
      </c>
      <c r="E14768">
        <v>1</v>
      </c>
      <c r="F14768" t="s">
        <v>29</v>
      </c>
      <c r="G14768" s="1">
        <v>39121</v>
      </c>
      <c r="H14768">
        <v>2</v>
      </c>
      <c r="J14768">
        <v>10</v>
      </c>
      <c r="K14768">
        <v>15607</v>
      </c>
      <c r="L14768" s="1">
        <v>366</v>
      </c>
      <c r="M14768" s="2">
        <f t="shared" si="690"/>
        <v>29.18888888888889</v>
      </c>
      <c r="N14768" s="2" t="str">
        <f t="shared" si="691"/>
        <v/>
      </c>
      <c r="O14768" s="2" t="str">
        <f t="shared" si="692"/>
        <v/>
      </c>
    </row>
    <row r="14769" spans="1:15" x14ac:dyDescent="0.25">
      <c r="A14769">
        <v>14768</v>
      </c>
      <c r="B14769">
        <v>2</v>
      </c>
      <c r="C14769" s="1">
        <v>24874</v>
      </c>
      <c r="D14769">
        <v>895</v>
      </c>
      <c r="E14769">
        <v>0</v>
      </c>
      <c r="F14769" t="s">
        <v>14</v>
      </c>
      <c r="G14769" s="1">
        <v>39122</v>
      </c>
      <c r="H14769">
        <v>0</v>
      </c>
      <c r="J14769">
        <v>21</v>
      </c>
      <c r="K14769">
        <v>88882</v>
      </c>
      <c r="L14769" s="1">
        <v>366</v>
      </c>
      <c r="M14769" s="2">
        <f t="shared" si="690"/>
        <v>39.008333333333333</v>
      </c>
      <c r="N14769" s="2" t="str">
        <f t="shared" si="691"/>
        <v/>
      </c>
      <c r="O14769" s="2" t="str">
        <f t="shared" si="692"/>
        <v/>
      </c>
    </row>
    <row r="14770" spans="1:15" x14ac:dyDescent="0.25">
      <c r="A14770">
        <v>14769</v>
      </c>
      <c r="B14770">
        <v>2</v>
      </c>
      <c r="C14770" s="1">
        <v>23030</v>
      </c>
      <c r="D14770">
        <v>0</v>
      </c>
      <c r="E14770">
        <v>0</v>
      </c>
      <c r="F14770" t="s">
        <v>26</v>
      </c>
      <c r="G14770" s="1">
        <v>39122</v>
      </c>
      <c r="H14770">
        <v>2</v>
      </c>
      <c r="J14770">
        <v>10</v>
      </c>
      <c r="K14770">
        <v>16607</v>
      </c>
      <c r="L14770" s="1">
        <v>366</v>
      </c>
      <c r="M14770" s="2">
        <f t="shared" si="690"/>
        <v>44.055555555555557</v>
      </c>
      <c r="N14770" s="2" t="str">
        <f t="shared" si="691"/>
        <v/>
      </c>
      <c r="O14770" s="2" t="str">
        <f t="shared" si="692"/>
        <v/>
      </c>
    </row>
    <row r="14771" spans="1:15" x14ac:dyDescent="0.25">
      <c r="A14771">
        <v>14770</v>
      </c>
      <c r="B14771">
        <v>3</v>
      </c>
      <c r="C14771" s="1">
        <v>26745</v>
      </c>
      <c r="D14771">
        <v>0</v>
      </c>
      <c r="E14771">
        <v>2</v>
      </c>
      <c r="F14771" t="s">
        <v>14</v>
      </c>
      <c r="G14771" s="1">
        <v>39122</v>
      </c>
      <c r="H14771">
        <v>2</v>
      </c>
      <c r="J14771">
        <v>10</v>
      </c>
      <c r="K14771">
        <v>18707</v>
      </c>
      <c r="L14771" s="1">
        <v>366</v>
      </c>
      <c r="M14771" s="2">
        <f t="shared" si="690"/>
        <v>33.880555555555553</v>
      </c>
      <c r="N14771" s="2" t="str">
        <f t="shared" si="691"/>
        <v/>
      </c>
      <c r="O14771" s="2" t="str">
        <f t="shared" si="692"/>
        <v/>
      </c>
    </row>
    <row r="14772" spans="1:15" x14ac:dyDescent="0.25">
      <c r="A14772">
        <v>14771</v>
      </c>
      <c r="B14772">
        <v>4</v>
      </c>
      <c r="C14772" s="1">
        <v>29604</v>
      </c>
      <c r="D14772">
        <v>1246</v>
      </c>
      <c r="E14772">
        <v>0</v>
      </c>
      <c r="F14772" t="s">
        <v>26</v>
      </c>
      <c r="G14772" s="1">
        <v>39125</v>
      </c>
      <c r="H14772">
        <v>2</v>
      </c>
      <c r="J14772">
        <v>10</v>
      </c>
      <c r="K14772">
        <v>11307</v>
      </c>
      <c r="L14772" s="1">
        <v>366</v>
      </c>
      <c r="M14772" s="2">
        <f t="shared" si="690"/>
        <v>26.066666666666666</v>
      </c>
      <c r="N14772" s="2" t="str">
        <f t="shared" si="691"/>
        <v/>
      </c>
      <c r="O14772" s="2" t="str">
        <f t="shared" si="692"/>
        <v/>
      </c>
    </row>
    <row r="14773" spans="1:15" x14ac:dyDescent="0.25">
      <c r="A14773">
        <v>14772</v>
      </c>
      <c r="B14773">
        <v>3</v>
      </c>
      <c r="C14773" s="1">
        <v>16026</v>
      </c>
      <c r="D14773">
        <v>0</v>
      </c>
      <c r="E14773">
        <v>0</v>
      </c>
      <c r="F14773" t="s">
        <v>14</v>
      </c>
      <c r="G14773" s="1">
        <v>39125</v>
      </c>
      <c r="H14773">
        <v>2</v>
      </c>
      <c r="J14773">
        <v>10</v>
      </c>
      <c r="K14773">
        <v>16807</v>
      </c>
      <c r="L14773" s="1">
        <v>366</v>
      </c>
      <c r="M14773" s="2">
        <f t="shared" si="690"/>
        <v>63.238888888888887</v>
      </c>
      <c r="N14773" s="2" t="str">
        <f t="shared" si="691"/>
        <v/>
      </c>
      <c r="O14773" s="2" t="str">
        <f t="shared" si="692"/>
        <v/>
      </c>
    </row>
    <row r="14774" spans="1:15" x14ac:dyDescent="0.25">
      <c r="A14774">
        <v>14773</v>
      </c>
      <c r="B14774">
        <v>3</v>
      </c>
      <c r="C14774" s="1">
        <v>18711</v>
      </c>
      <c r="D14774">
        <v>0</v>
      </c>
      <c r="E14774">
        <v>1</v>
      </c>
      <c r="F14774" t="s">
        <v>17</v>
      </c>
      <c r="G14774" s="1">
        <v>39125</v>
      </c>
      <c r="H14774">
        <v>2</v>
      </c>
      <c r="J14774">
        <v>10</v>
      </c>
      <c r="K14774">
        <v>10207</v>
      </c>
      <c r="L14774" s="1">
        <v>366</v>
      </c>
      <c r="M14774" s="2">
        <f t="shared" si="690"/>
        <v>55.883333333333333</v>
      </c>
      <c r="N14774" s="2" t="str">
        <f t="shared" si="691"/>
        <v/>
      </c>
      <c r="O14774" s="2" t="str">
        <f t="shared" si="692"/>
        <v/>
      </c>
    </row>
    <row r="14775" spans="1:15" x14ac:dyDescent="0.25">
      <c r="A14775">
        <v>14774</v>
      </c>
      <c r="B14775">
        <v>2</v>
      </c>
      <c r="C14775" s="1">
        <v>19220</v>
      </c>
      <c r="D14775">
        <v>5883</v>
      </c>
      <c r="E14775">
        <v>0</v>
      </c>
      <c r="F14775" t="s">
        <v>16</v>
      </c>
      <c r="G14775" s="1">
        <v>39125</v>
      </c>
      <c r="H14775">
        <v>2</v>
      </c>
      <c r="J14775">
        <v>10</v>
      </c>
      <c r="K14775">
        <v>18319</v>
      </c>
      <c r="L14775" s="1">
        <v>366</v>
      </c>
      <c r="M14775" s="2">
        <f t="shared" si="690"/>
        <v>54.494444444444447</v>
      </c>
      <c r="N14775" s="2" t="str">
        <f t="shared" si="691"/>
        <v/>
      </c>
      <c r="O14775" s="2" t="str">
        <f t="shared" si="692"/>
        <v/>
      </c>
    </row>
    <row r="14776" spans="1:15" x14ac:dyDescent="0.25">
      <c r="A14776">
        <v>14775</v>
      </c>
      <c r="B14776">
        <v>2</v>
      </c>
      <c r="C14776" s="1">
        <v>20840</v>
      </c>
      <c r="D14776">
        <v>0</v>
      </c>
      <c r="E14776">
        <v>0</v>
      </c>
      <c r="F14776" t="s">
        <v>13</v>
      </c>
      <c r="G14776" s="1">
        <v>39125</v>
      </c>
      <c r="H14776">
        <v>2</v>
      </c>
      <c r="J14776">
        <v>10</v>
      </c>
      <c r="K14776">
        <v>18319</v>
      </c>
      <c r="L14776" s="1">
        <v>366</v>
      </c>
      <c r="M14776" s="2">
        <f t="shared" si="690"/>
        <v>50.06111111111111</v>
      </c>
      <c r="N14776" s="2" t="str">
        <f t="shared" si="691"/>
        <v/>
      </c>
      <c r="O14776" s="2" t="str">
        <f t="shared" si="692"/>
        <v/>
      </c>
    </row>
    <row r="14777" spans="1:15" x14ac:dyDescent="0.25">
      <c r="A14777">
        <v>14776</v>
      </c>
      <c r="B14777">
        <v>2</v>
      </c>
      <c r="C14777" s="1">
        <v>24599</v>
      </c>
      <c r="D14777">
        <v>590</v>
      </c>
      <c r="E14777">
        <v>2</v>
      </c>
      <c r="F14777" t="s">
        <v>14</v>
      </c>
      <c r="G14777" s="1">
        <v>39125</v>
      </c>
      <c r="H14777">
        <v>0</v>
      </c>
      <c r="J14777">
        <v>21</v>
      </c>
      <c r="K14777">
        <v>88881</v>
      </c>
      <c r="L14777" s="1">
        <v>366</v>
      </c>
      <c r="M14777" s="2">
        <f t="shared" si="690"/>
        <v>39.763888888888886</v>
      </c>
      <c r="N14777" s="2" t="str">
        <f t="shared" si="691"/>
        <v/>
      </c>
      <c r="O14777" s="2" t="str">
        <f t="shared" si="692"/>
        <v/>
      </c>
    </row>
    <row r="14778" spans="1:15" x14ac:dyDescent="0.25">
      <c r="A14778">
        <v>14777</v>
      </c>
      <c r="B14778">
        <v>2</v>
      </c>
      <c r="C14778" s="1">
        <v>30739</v>
      </c>
      <c r="D14778">
        <v>0</v>
      </c>
      <c r="E14778">
        <v>0</v>
      </c>
      <c r="F14778" t="s">
        <v>26</v>
      </c>
      <c r="G14778" s="1">
        <v>39126</v>
      </c>
      <c r="H14778">
        <v>2</v>
      </c>
      <c r="J14778">
        <v>10</v>
      </c>
      <c r="K14778">
        <v>10207</v>
      </c>
      <c r="L14778" s="1">
        <v>366</v>
      </c>
      <c r="M14778" s="2">
        <f t="shared" si="690"/>
        <v>22.961111111111112</v>
      </c>
      <c r="N14778" s="2" t="str">
        <f t="shared" si="691"/>
        <v/>
      </c>
      <c r="O14778" s="2" t="str">
        <f t="shared" si="692"/>
        <v/>
      </c>
    </row>
    <row r="14779" spans="1:15" x14ac:dyDescent="0.25">
      <c r="A14779">
        <v>14778</v>
      </c>
      <c r="B14779">
        <v>4</v>
      </c>
      <c r="C14779" s="1">
        <v>32872</v>
      </c>
      <c r="D14779">
        <v>0</v>
      </c>
      <c r="E14779">
        <v>0</v>
      </c>
      <c r="F14779" t="s">
        <v>20</v>
      </c>
      <c r="G14779" s="1">
        <v>39127</v>
      </c>
      <c r="H14779">
        <v>2</v>
      </c>
      <c r="J14779">
        <v>21</v>
      </c>
      <c r="K14779">
        <v>10107</v>
      </c>
      <c r="L14779" s="1">
        <v>366</v>
      </c>
      <c r="M14779" s="2">
        <f t="shared" si="690"/>
        <v>17.122222222222224</v>
      </c>
      <c r="N14779" s="2" t="str">
        <f t="shared" si="691"/>
        <v/>
      </c>
      <c r="O14779" s="2" t="str">
        <f t="shared" si="692"/>
        <v/>
      </c>
    </row>
    <row r="14780" spans="1:15" x14ac:dyDescent="0.25">
      <c r="A14780">
        <v>14779</v>
      </c>
      <c r="B14780">
        <v>2</v>
      </c>
      <c r="C14780" s="1">
        <v>28764</v>
      </c>
      <c r="D14780">
        <v>0</v>
      </c>
      <c r="E14780">
        <v>0</v>
      </c>
      <c r="F14780" t="s">
        <v>29</v>
      </c>
      <c r="G14780" s="1">
        <v>39127</v>
      </c>
      <c r="H14780">
        <v>2</v>
      </c>
      <c r="J14780">
        <v>10</v>
      </c>
      <c r="K14780">
        <v>11907</v>
      </c>
      <c r="L14780" s="1">
        <v>366</v>
      </c>
      <c r="M14780" s="2">
        <f t="shared" si="690"/>
        <v>28.369444444444444</v>
      </c>
      <c r="N14780" s="2" t="str">
        <f t="shared" si="691"/>
        <v/>
      </c>
      <c r="O14780" s="2" t="str">
        <f t="shared" si="692"/>
        <v/>
      </c>
    </row>
    <row r="14781" spans="1:15" x14ac:dyDescent="0.25">
      <c r="A14781">
        <v>14780</v>
      </c>
      <c r="B14781">
        <v>2</v>
      </c>
      <c r="C14781" s="1">
        <v>19870</v>
      </c>
      <c r="D14781">
        <v>0</v>
      </c>
      <c r="E14781">
        <v>0</v>
      </c>
      <c r="F14781" t="s">
        <v>14</v>
      </c>
      <c r="G14781" s="1">
        <v>39127</v>
      </c>
      <c r="H14781">
        <v>2</v>
      </c>
      <c r="J14781">
        <v>10</v>
      </c>
      <c r="K14781">
        <v>17607</v>
      </c>
      <c r="L14781" s="1">
        <v>366</v>
      </c>
      <c r="M14781" s="2">
        <f t="shared" si="690"/>
        <v>52.716666666666669</v>
      </c>
      <c r="N14781" s="2" t="str">
        <f t="shared" si="691"/>
        <v/>
      </c>
      <c r="O14781" s="2" t="str">
        <f t="shared" si="692"/>
        <v/>
      </c>
    </row>
    <row r="14782" spans="1:15" x14ac:dyDescent="0.25">
      <c r="A14782">
        <v>14781</v>
      </c>
      <c r="B14782">
        <v>2</v>
      </c>
      <c r="C14782" s="1">
        <v>19953</v>
      </c>
      <c r="D14782">
        <v>1575</v>
      </c>
      <c r="E14782">
        <v>0</v>
      </c>
      <c r="F14782" t="s">
        <v>14</v>
      </c>
      <c r="G14782" s="1">
        <v>39128</v>
      </c>
      <c r="H14782">
        <v>0</v>
      </c>
      <c r="J14782">
        <v>21</v>
      </c>
      <c r="K14782">
        <v>88882</v>
      </c>
      <c r="L14782" s="1">
        <v>366</v>
      </c>
      <c r="M14782" s="2">
        <f t="shared" si="690"/>
        <v>52.494444444444447</v>
      </c>
      <c r="N14782" s="2" t="str">
        <f t="shared" si="691"/>
        <v/>
      </c>
      <c r="O14782" s="2" t="str">
        <f t="shared" si="692"/>
        <v/>
      </c>
    </row>
    <row r="14783" spans="1:15" x14ac:dyDescent="0.25">
      <c r="A14783">
        <v>14782</v>
      </c>
      <c r="B14783">
        <v>4</v>
      </c>
      <c r="C14783" s="1">
        <v>33787</v>
      </c>
      <c r="D14783">
        <v>0</v>
      </c>
      <c r="E14783">
        <v>0</v>
      </c>
      <c r="F14783" t="s">
        <v>20</v>
      </c>
      <c r="G14783" s="1">
        <v>39128</v>
      </c>
      <c r="H14783">
        <v>2</v>
      </c>
      <c r="J14783">
        <v>21</v>
      </c>
      <c r="K14783">
        <v>10107</v>
      </c>
      <c r="L14783" s="1">
        <v>366</v>
      </c>
      <c r="M14783" s="2">
        <f t="shared" si="690"/>
        <v>14.619444444444444</v>
      </c>
      <c r="N14783" s="2" t="str">
        <f t="shared" si="691"/>
        <v/>
      </c>
      <c r="O14783" s="2" t="str">
        <f t="shared" si="692"/>
        <v/>
      </c>
    </row>
    <row r="14784" spans="1:15" x14ac:dyDescent="0.25">
      <c r="A14784">
        <v>14783</v>
      </c>
      <c r="B14784">
        <v>3</v>
      </c>
      <c r="C14784" s="1">
        <v>28721</v>
      </c>
      <c r="D14784">
        <v>0</v>
      </c>
      <c r="E14784">
        <v>0</v>
      </c>
      <c r="F14784" t="s">
        <v>14</v>
      </c>
      <c r="G14784" s="1">
        <v>39128</v>
      </c>
      <c r="H14784">
        <v>2</v>
      </c>
      <c r="J14784">
        <v>10</v>
      </c>
      <c r="K14784">
        <v>10107</v>
      </c>
      <c r="L14784" s="1">
        <v>366</v>
      </c>
      <c r="M14784" s="2">
        <f t="shared" si="690"/>
        <v>28.488888888888887</v>
      </c>
      <c r="N14784" s="2" t="str">
        <f t="shared" si="691"/>
        <v/>
      </c>
      <c r="O14784" s="2" t="str">
        <f t="shared" si="692"/>
        <v/>
      </c>
    </row>
    <row r="14785" spans="1:15" x14ac:dyDescent="0.25">
      <c r="A14785">
        <v>14784</v>
      </c>
      <c r="B14785">
        <v>2</v>
      </c>
      <c r="C14785" s="1">
        <v>28590</v>
      </c>
      <c r="D14785">
        <v>1261</v>
      </c>
      <c r="E14785">
        <v>0</v>
      </c>
      <c r="F14785" t="s">
        <v>14</v>
      </c>
      <c r="G14785" s="1">
        <v>39128</v>
      </c>
      <c r="H14785">
        <v>2</v>
      </c>
      <c r="J14785">
        <v>10</v>
      </c>
      <c r="K14785">
        <v>18707</v>
      </c>
      <c r="L14785" s="1">
        <v>366</v>
      </c>
      <c r="M14785" s="2">
        <f t="shared" si="690"/>
        <v>28.847222222222221</v>
      </c>
      <c r="N14785" s="2" t="str">
        <f t="shared" si="691"/>
        <v/>
      </c>
      <c r="O14785" s="2" t="str">
        <f t="shared" si="692"/>
        <v/>
      </c>
    </row>
    <row r="14786" spans="1:15" x14ac:dyDescent="0.25">
      <c r="A14786">
        <v>14785</v>
      </c>
      <c r="B14786">
        <v>2</v>
      </c>
      <c r="C14786" s="1">
        <v>26438</v>
      </c>
      <c r="D14786">
        <v>0</v>
      </c>
      <c r="E14786">
        <v>2</v>
      </c>
      <c r="F14786" t="s">
        <v>20</v>
      </c>
      <c r="G14786" s="1">
        <v>39128</v>
      </c>
      <c r="H14786">
        <v>2</v>
      </c>
      <c r="J14786">
        <v>10</v>
      </c>
      <c r="K14786">
        <v>18707</v>
      </c>
      <c r="L14786" s="1">
        <v>366</v>
      </c>
      <c r="M14786" s="2">
        <f t="shared" si="690"/>
        <v>34.738888888888887</v>
      </c>
      <c r="N14786" s="2" t="str">
        <f t="shared" si="691"/>
        <v/>
      </c>
      <c r="O14786" s="2" t="str">
        <f t="shared" si="692"/>
        <v/>
      </c>
    </row>
    <row r="14787" spans="1:15" x14ac:dyDescent="0.25">
      <c r="A14787">
        <v>14786</v>
      </c>
      <c r="B14787">
        <v>3</v>
      </c>
      <c r="C14787" s="1">
        <v>27427</v>
      </c>
      <c r="D14787">
        <v>0</v>
      </c>
      <c r="E14787">
        <v>0</v>
      </c>
      <c r="F14787" t="s">
        <v>14</v>
      </c>
      <c r="G14787" s="1">
        <v>39128</v>
      </c>
      <c r="H14787">
        <v>2</v>
      </c>
      <c r="J14787">
        <v>10</v>
      </c>
      <c r="K14787">
        <v>17807</v>
      </c>
      <c r="L14787" s="1">
        <v>366</v>
      </c>
      <c r="M14787" s="2">
        <f t="shared" si="690"/>
        <v>32.036111111111111</v>
      </c>
      <c r="N14787" s="2" t="str">
        <f t="shared" si="691"/>
        <v/>
      </c>
      <c r="O14787" s="2" t="str">
        <f t="shared" si="692"/>
        <v/>
      </c>
    </row>
    <row r="14788" spans="1:15" x14ac:dyDescent="0.25">
      <c r="A14788">
        <v>14787</v>
      </c>
      <c r="B14788">
        <v>4</v>
      </c>
      <c r="C14788" s="1">
        <v>20435</v>
      </c>
      <c r="D14788">
        <v>0</v>
      </c>
      <c r="E14788">
        <v>2</v>
      </c>
      <c r="F14788" t="s">
        <v>20</v>
      </c>
      <c r="G14788" s="1">
        <v>39129</v>
      </c>
      <c r="H14788">
        <v>2</v>
      </c>
      <c r="J14788">
        <v>10</v>
      </c>
      <c r="K14788">
        <v>10107</v>
      </c>
      <c r="L14788" s="1">
        <v>366</v>
      </c>
      <c r="M14788" s="2">
        <f t="shared" si="690"/>
        <v>51.177777777777777</v>
      </c>
      <c r="N14788" s="2" t="str">
        <f t="shared" si="691"/>
        <v/>
      </c>
      <c r="O14788" s="2" t="str">
        <f t="shared" si="692"/>
        <v/>
      </c>
    </row>
    <row r="14789" spans="1:15" x14ac:dyDescent="0.25">
      <c r="A14789">
        <v>14788</v>
      </c>
      <c r="B14789">
        <v>3</v>
      </c>
      <c r="C14789" s="1">
        <v>19161</v>
      </c>
      <c r="D14789">
        <v>0</v>
      </c>
      <c r="E14789">
        <v>0</v>
      </c>
      <c r="F14789" t="s">
        <v>14</v>
      </c>
      <c r="G14789" s="1">
        <v>39132</v>
      </c>
      <c r="H14789">
        <v>0</v>
      </c>
      <c r="J14789">
        <v>21</v>
      </c>
      <c r="K14789">
        <v>88881</v>
      </c>
      <c r="L14789" s="1">
        <v>366</v>
      </c>
      <c r="M14789" s="2">
        <f t="shared" ref="M14789:M14852" si="693">DAYS360(C14789,G14789,TRUE)/360</f>
        <v>54.674999999999997</v>
      </c>
      <c r="N14789" s="2" t="str">
        <f t="shared" ref="N14789:N14852" si="694">IF(DAYS360(C14789,L14789)/360&gt;0,DAYS360(C14789,L14789)/360,"")</f>
        <v/>
      </c>
      <c r="O14789" s="2" t="str">
        <f t="shared" ref="O14789:O14852" si="695">IF(N14789="","",N14789-M14789)</f>
        <v/>
      </c>
    </row>
    <row r="14790" spans="1:15" x14ac:dyDescent="0.25">
      <c r="A14790">
        <v>14789</v>
      </c>
      <c r="B14790">
        <v>4</v>
      </c>
      <c r="C14790" s="1">
        <v>38986</v>
      </c>
      <c r="D14790">
        <v>0</v>
      </c>
      <c r="E14790">
        <v>0</v>
      </c>
      <c r="F14790" t="s">
        <v>20</v>
      </c>
      <c r="G14790" s="1">
        <v>39132</v>
      </c>
      <c r="H14790">
        <v>2</v>
      </c>
      <c r="J14790">
        <v>21</v>
      </c>
      <c r="K14790">
        <v>10107</v>
      </c>
      <c r="L14790" s="1">
        <v>366</v>
      </c>
      <c r="M14790" s="2">
        <f t="shared" si="693"/>
        <v>0.3972222222222222</v>
      </c>
      <c r="N14790" s="2" t="str">
        <f t="shared" si="694"/>
        <v/>
      </c>
      <c r="O14790" s="2" t="str">
        <f t="shared" si="695"/>
        <v/>
      </c>
    </row>
    <row r="14791" spans="1:15" x14ac:dyDescent="0.25">
      <c r="A14791">
        <v>14790</v>
      </c>
      <c r="B14791">
        <v>2</v>
      </c>
      <c r="C14791" s="1">
        <v>22892</v>
      </c>
      <c r="D14791">
        <v>4818</v>
      </c>
      <c r="E14791">
        <v>1</v>
      </c>
      <c r="F14791" t="s">
        <v>14</v>
      </c>
      <c r="G14791" s="1">
        <v>39132</v>
      </c>
      <c r="H14791">
        <v>2</v>
      </c>
      <c r="J14791">
        <v>10</v>
      </c>
      <c r="K14791">
        <v>18319</v>
      </c>
      <c r="L14791" s="1">
        <v>366</v>
      </c>
      <c r="M14791" s="2">
        <f t="shared" si="693"/>
        <v>44.461111111111109</v>
      </c>
      <c r="N14791" s="2" t="str">
        <f t="shared" si="694"/>
        <v/>
      </c>
      <c r="O14791" s="2" t="str">
        <f t="shared" si="695"/>
        <v/>
      </c>
    </row>
    <row r="14792" spans="1:15" x14ac:dyDescent="0.25">
      <c r="A14792">
        <v>14791</v>
      </c>
      <c r="B14792">
        <v>2</v>
      </c>
      <c r="C14792" s="1">
        <v>29733</v>
      </c>
      <c r="D14792">
        <v>1650</v>
      </c>
      <c r="E14792">
        <v>0</v>
      </c>
      <c r="F14792" t="s">
        <v>26</v>
      </c>
      <c r="G14792" s="1">
        <v>39132</v>
      </c>
      <c r="H14792">
        <v>2</v>
      </c>
      <c r="J14792">
        <v>10</v>
      </c>
      <c r="K14792">
        <v>14707</v>
      </c>
      <c r="L14792" s="1">
        <v>366</v>
      </c>
      <c r="M14792" s="2">
        <f t="shared" si="693"/>
        <v>25.727777777777778</v>
      </c>
      <c r="N14792" s="2" t="str">
        <f t="shared" si="694"/>
        <v/>
      </c>
      <c r="O14792" s="2" t="str">
        <f t="shared" si="695"/>
        <v/>
      </c>
    </row>
    <row r="14793" spans="1:15" x14ac:dyDescent="0.25">
      <c r="A14793">
        <v>14792</v>
      </c>
      <c r="B14793">
        <v>4</v>
      </c>
      <c r="C14793" s="1">
        <v>24495</v>
      </c>
      <c r="D14793">
        <v>2598</v>
      </c>
      <c r="E14793">
        <v>3</v>
      </c>
      <c r="F14793" t="s">
        <v>14</v>
      </c>
      <c r="G14793" s="1">
        <v>39133</v>
      </c>
      <c r="H14793">
        <v>0</v>
      </c>
      <c r="J14793">
        <v>23</v>
      </c>
      <c r="K14793">
        <v>88883</v>
      </c>
      <c r="L14793" s="1">
        <v>366</v>
      </c>
      <c r="M14793" s="2">
        <f t="shared" si="693"/>
        <v>40.075000000000003</v>
      </c>
      <c r="N14793" s="2" t="str">
        <f t="shared" si="694"/>
        <v/>
      </c>
      <c r="O14793" s="2" t="str">
        <f t="shared" si="695"/>
        <v/>
      </c>
    </row>
    <row r="14794" spans="1:15" x14ac:dyDescent="0.25">
      <c r="A14794">
        <v>14793</v>
      </c>
      <c r="B14794">
        <v>4</v>
      </c>
      <c r="C14794" s="1">
        <v>28481</v>
      </c>
      <c r="D14794">
        <v>1669</v>
      </c>
      <c r="E14794">
        <v>0</v>
      </c>
      <c r="F14794" t="s">
        <v>29</v>
      </c>
      <c r="G14794" s="1">
        <v>39133</v>
      </c>
      <c r="H14794">
        <v>0</v>
      </c>
      <c r="J14794">
        <v>21</v>
      </c>
      <c r="K14794">
        <v>88881</v>
      </c>
      <c r="L14794" s="1">
        <v>366</v>
      </c>
      <c r="M14794" s="2">
        <f t="shared" si="693"/>
        <v>29.161111111111111</v>
      </c>
      <c r="N14794" s="2" t="str">
        <f t="shared" si="694"/>
        <v/>
      </c>
      <c r="O14794" s="2" t="str">
        <f t="shared" si="695"/>
        <v/>
      </c>
    </row>
    <row r="14795" spans="1:15" x14ac:dyDescent="0.25">
      <c r="A14795">
        <v>14794</v>
      </c>
      <c r="B14795">
        <v>2</v>
      </c>
      <c r="C14795" s="1">
        <v>28549</v>
      </c>
      <c r="D14795">
        <v>0</v>
      </c>
      <c r="E14795">
        <v>0</v>
      </c>
      <c r="F14795" t="s">
        <v>26</v>
      </c>
      <c r="G14795" s="1">
        <v>39133</v>
      </c>
      <c r="H14795">
        <v>2</v>
      </c>
      <c r="J14795">
        <v>10</v>
      </c>
      <c r="K14795">
        <v>17807</v>
      </c>
      <c r="L14795" s="1">
        <v>366</v>
      </c>
      <c r="M14795" s="2">
        <f t="shared" si="693"/>
        <v>28.977777777777778</v>
      </c>
      <c r="N14795" s="2" t="str">
        <f t="shared" si="694"/>
        <v/>
      </c>
      <c r="O14795" s="2" t="str">
        <f t="shared" si="695"/>
        <v/>
      </c>
    </row>
    <row r="14796" spans="1:15" x14ac:dyDescent="0.25">
      <c r="A14796">
        <v>14795</v>
      </c>
      <c r="B14796">
        <v>3</v>
      </c>
      <c r="C14796" s="1">
        <v>25411</v>
      </c>
      <c r="D14796">
        <v>1677</v>
      </c>
      <c r="E14796">
        <v>2</v>
      </c>
      <c r="F14796" t="s">
        <v>18</v>
      </c>
      <c r="G14796" s="1">
        <v>39134</v>
      </c>
      <c r="H14796">
        <v>0</v>
      </c>
      <c r="J14796">
        <v>25</v>
      </c>
      <c r="K14796">
        <v>88882</v>
      </c>
      <c r="L14796" s="1">
        <v>366</v>
      </c>
      <c r="M14796" s="2">
        <f t="shared" si="693"/>
        <v>37.56666666666667</v>
      </c>
      <c r="N14796" s="2" t="str">
        <f t="shared" si="694"/>
        <v/>
      </c>
      <c r="O14796" s="2" t="str">
        <f t="shared" si="695"/>
        <v/>
      </c>
    </row>
    <row r="14797" spans="1:15" x14ac:dyDescent="0.25">
      <c r="A14797">
        <v>14796</v>
      </c>
      <c r="B14797">
        <v>2</v>
      </c>
      <c r="C14797" s="1">
        <v>21301</v>
      </c>
      <c r="D14797">
        <v>2447</v>
      </c>
      <c r="E14797">
        <v>0</v>
      </c>
      <c r="F14797" t="s">
        <v>26</v>
      </c>
      <c r="G14797" s="1">
        <v>39134</v>
      </c>
      <c r="H14797">
        <v>0</v>
      </c>
      <c r="J14797">
        <v>21</v>
      </c>
      <c r="K14797">
        <v>88882</v>
      </c>
      <c r="L14797" s="1">
        <v>366</v>
      </c>
      <c r="M14797" s="2">
        <f t="shared" si="693"/>
        <v>48.819444444444443</v>
      </c>
      <c r="N14797" s="2" t="str">
        <f t="shared" si="694"/>
        <v/>
      </c>
      <c r="O14797" s="2" t="str">
        <f t="shared" si="695"/>
        <v/>
      </c>
    </row>
    <row r="14798" spans="1:15" x14ac:dyDescent="0.25">
      <c r="A14798">
        <v>14797</v>
      </c>
      <c r="B14798">
        <v>2</v>
      </c>
      <c r="C14798" s="1">
        <v>23232</v>
      </c>
      <c r="D14798">
        <v>1376</v>
      </c>
      <c r="E14798">
        <v>0</v>
      </c>
      <c r="F14798" t="s">
        <v>14</v>
      </c>
      <c r="G14798" s="1">
        <v>39134</v>
      </c>
      <c r="H14798">
        <v>0</v>
      </c>
      <c r="J14798">
        <v>21</v>
      </c>
      <c r="K14798">
        <v>88882</v>
      </c>
      <c r="L14798" s="1">
        <v>366</v>
      </c>
      <c r="M14798" s="2">
        <f t="shared" si="693"/>
        <v>43.533333333333331</v>
      </c>
      <c r="N14798" s="2" t="str">
        <f t="shared" si="694"/>
        <v/>
      </c>
      <c r="O14798" s="2" t="str">
        <f t="shared" si="695"/>
        <v/>
      </c>
    </row>
    <row r="14799" spans="1:15" x14ac:dyDescent="0.25">
      <c r="A14799">
        <v>14798</v>
      </c>
      <c r="B14799">
        <v>4</v>
      </c>
      <c r="C14799" s="1">
        <v>36490</v>
      </c>
      <c r="D14799">
        <v>0</v>
      </c>
      <c r="E14799">
        <v>0</v>
      </c>
      <c r="F14799" t="s">
        <v>20</v>
      </c>
      <c r="G14799" s="1">
        <v>39134</v>
      </c>
      <c r="H14799">
        <v>2</v>
      </c>
      <c r="J14799">
        <v>21</v>
      </c>
      <c r="K14799">
        <v>10107</v>
      </c>
      <c r="L14799" s="1">
        <v>366</v>
      </c>
      <c r="M14799" s="2">
        <f t="shared" si="693"/>
        <v>7.2361111111111107</v>
      </c>
      <c r="N14799" s="2" t="str">
        <f t="shared" si="694"/>
        <v/>
      </c>
      <c r="O14799" s="2" t="str">
        <f t="shared" si="695"/>
        <v/>
      </c>
    </row>
    <row r="14800" spans="1:15" x14ac:dyDescent="0.25">
      <c r="A14800">
        <v>14799</v>
      </c>
      <c r="B14800">
        <v>3</v>
      </c>
      <c r="C14800" s="1">
        <v>18629</v>
      </c>
      <c r="D14800">
        <v>3780</v>
      </c>
      <c r="E14800">
        <v>1</v>
      </c>
      <c r="F14800" t="s">
        <v>14</v>
      </c>
      <c r="G14800" s="1">
        <v>39135</v>
      </c>
      <c r="H14800">
        <v>0</v>
      </c>
      <c r="J14800">
        <v>25</v>
      </c>
      <c r="K14800">
        <v>88882</v>
      </c>
      <c r="L14800" s="1">
        <v>366</v>
      </c>
      <c r="M14800" s="2">
        <f t="shared" si="693"/>
        <v>56.141666666666666</v>
      </c>
      <c r="N14800" s="2" t="str">
        <f t="shared" si="694"/>
        <v/>
      </c>
      <c r="O14800" s="2" t="str">
        <f t="shared" si="695"/>
        <v/>
      </c>
    </row>
    <row r="14801" spans="1:15" x14ac:dyDescent="0.25">
      <c r="A14801">
        <v>14800</v>
      </c>
      <c r="B14801">
        <v>3</v>
      </c>
      <c r="C14801" s="1">
        <v>19062</v>
      </c>
      <c r="D14801">
        <v>0</v>
      </c>
      <c r="E14801">
        <v>0</v>
      </c>
      <c r="F14801" t="s">
        <v>14</v>
      </c>
      <c r="G14801" s="1">
        <v>39135</v>
      </c>
      <c r="H14801">
        <v>2</v>
      </c>
      <c r="J14801">
        <v>10</v>
      </c>
      <c r="K14801">
        <v>10907</v>
      </c>
      <c r="L14801" s="1">
        <v>366</v>
      </c>
      <c r="M14801" s="2">
        <f t="shared" si="693"/>
        <v>54.952777777777776</v>
      </c>
      <c r="N14801" s="2" t="str">
        <f t="shared" si="694"/>
        <v/>
      </c>
      <c r="O14801" s="2" t="str">
        <f t="shared" si="695"/>
        <v/>
      </c>
    </row>
    <row r="14802" spans="1:15" x14ac:dyDescent="0.25">
      <c r="A14802">
        <v>14801</v>
      </c>
      <c r="B14802">
        <v>4</v>
      </c>
      <c r="C14802" s="1">
        <v>29004</v>
      </c>
      <c r="D14802">
        <v>0</v>
      </c>
      <c r="E14802">
        <v>0</v>
      </c>
      <c r="F14802" t="s">
        <v>20</v>
      </c>
      <c r="G14802" s="1">
        <v>39135</v>
      </c>
      <c r="H14802">
        <v>2</v>
      </c>
      <c r="J14802">
        <v>10</v>
      </c>
      <c r="K14802">
        <v>10207</v>
      </c>
      <c r="L14802" s="1">
        <v>366</v>
      </c>
      <c r="M14802" s="2">
        <f t="shared" si="693"/>
        <v>27.730555555555554</v>
      </c>
      <c r="N14802" s="2" t="str">
        <f t="shared" si="694"/>
        <v/>
      </c>
      <c r="O14802" s="2" t="str">
        <f t="shared" si="695"/>
        <v/>
      </c>
    </row>
    <row r="14803" spans="1:15" x14ac:dyDescent="0.25">
      <c r="A14803">
        <v>14802</v>
      </c>
      <c r="B14803">
        <v>3</v>
      </c>
      <c r="C14803" s="1">
        <v>20314</v>
      </c>
      <c r="D14803">
        <v>0</v>
      </c>
      <c r="E14803">
        <v>0</v>
      </c>
      <c r="F14803" t="s">
        <v>14</v>
      </c>
      <c r="G14803" s="1">
        <v>39135</v>
      </c>
      <c r="H14803">
        <v>2</v>
      </c>
      <c r="J14803">
        <v>10</v>
      </c>
      <c r="K14803">
        <v>13507</v>
      </c>
      <c r="L14803" s="1">
        <v>366</v>
      </c>
      <c r="M14803" s="2">
        <f t="shared" si="693"/>
        <v>51.524999999999999</v>
      </c>
      <c r="N14803" s="2" t="str">
        <f t="shared" si="694"/>
        <v/>
      </c>
      <c r="O14803" s="2" t="str">
        <f t="shared" si="695"/>
        <v/>
      </c>
    </row>
    <row r="14804" spans="1:15" x14ac:dyDescent="0.25">
      <c r="A14804">
        <v>14803</v>
      </c>
      <c r="B14804">
        <v>2</v>
      </c>
      <c r="C14804" s="1">
        <v>33054</v>
      </c>
      <c r="D14804">
        <v>0</v>
      </c>
      <c r="E14804">
        <v>0</v>
      </c>
      <c r="F14804" t="s">
        <v>20</v>
      </c>
      <c r="G14804" s="1">
        <v>39136</v>
      </c>
      <c r="H14804">
        <v>2</v>
      </c>
      <c r="J14804">
        <v>21</v>
      </c>
      <c r="K14804">
        <v>10107</v>
      </c>
      <c r="L14804" s="1">
        <v>366</v>
      </c>
      <c r="M14804" s="2">
        <f t="shared" si="693"/>
        <v>16.647222222222222</v>
      </c>
      <c r="N14804" s="2" t="str">
        <f t="shared" si="694"/>
        <v/>
      </c>
      <c r="O14804" s="2" t="str">
        <f t="shared" si="695"/>
        <v/>
      </c>
    </row>
    <row r="14805" spans="1:15" x14ac:dyDescent="0.25">
      <c r="A14805">
        <v>14804</v>
      </c>
      <c r="B14805">
        <v>2</v>
      </c>
      <c r="C14805" s="1">
        <v>26599</v>
      </c>
      <c r="D14805">
        <v>0</v>
      </c>
      <c r="E14805">
        <v>0</v>
      </c>
      <c r="F14805" t="s">
        <v>29</v>
      </c>
      <c r="G14805" s="1">
        <v>39136</v>
      </c>
      <c r="H14805">
        <v>2</v>
      </c>
      <c r="J14805">
        <v>10</v>
      </c>
      <c r="K14805">
        <v>10807</v>
      </c>
      <c r="L14805" s="1">
        <v>366</v>
      </c>
      <c r="M14805" s="2">
        <f t="shared" si="693"/>
        <v>34.322222222222223</v>
      </c>
      <c r="N14805" s="2" t="str">
        <f t="shared" si="694"/>
        <v/>
      </c>
      <c r="O14805" s="2" t="str">
        <f t="shared" si="695"/>
        <v/>
      </c>
    </row>
    <row r="14806" spans="1:15" x14ac:dyDescent="0.25">
      <c r="A14806">
        <v>14805</v>
      </c>
      <c r="B14806">
        <v>2</v>
      </c>
      <c r="C14806" s="1">
        <v>28612</v>
      </c>
      <c r="D14806">
        <v>1906</v>
      </c>
      <c r="E14806">
        <v>0</v>
      </c>
      <c r="F14806" t="s">
        <v>29</v>
      </c>
      <c r="G14806" s="1">
        <v>39136</v>
      </c>
      <c r="H14806">
        <v>2</v>
      </c>
      <c r="J14806">
        <v>10</v>
      </c>
      <c r="K14806">
        <v>13507</v>
      </c>
      <c r="L14806" s="1">
        <v>366</v>
      </c>
      <c r="M14806" s="2">
        <f t="shared" si="693"/>
        <v>28.808333333333334</v>
      </c>
      <c r="N14806" s="2" t="str">
        <f t="shared" si="694"/>
        <v/>
      </c>
      <c r="O14806" s="2" t="str">
        <f t="shared" si="695"/>
        <v/>
      </c>
    </row>
    <row r="14807" spans="1:15" x14ac:dyDescent="0.25">
      <c r="A14807">
        <v>14806</v>
      </c>
      <c r="B14807">
        <v>3</v>
      </c>
      <c r="C14807" s="1">
        <v>24666</v>
      </c>
      <c r="D14807">
        <v>2160</v>
      </c>
      <c r="E14807">
        <v>2</v>
      </c>
      <c r="F14807" t="s">
        <v>21</v>
      </c>
      <c r="G14807" s="1">
        <v>39139</v>
      </c>
      <c r="H14807">
        <v>0</v>
      </c>
      <c r="J14807">
        <v>21</v>
      </c>
      <c r="K14807">
        <v>88881</v>
      </c>
      <c r="L14807" s="1">
        <v>366</v>
      </c>
      <c r="M14807" s="2">
        <f t="shared" si="693"/>
        <v>39.619444444444447</v>
      </c>
      <c r="N14807" s="2" t="str">
        <f t="shared" si="694"/>
        <v/>
      </c>
      <c r="O14807" s="2" t="str">
        <f t="shared" si="695"/>
        <v/>
      </c>
    </row>
    <row r="14808" spans="1:15" x14ac:dyDescent="0.25">
      <c r="A14808">
        <v>14807</v>
      </c>
      <c r="B14808">
        <v>2</v>
      </c>
      <c r="C14808" s="1">
        <v>25884</v>
      </c>
      <c r="D14808">
        <v>0</v>
      </c>
      <c r="E14808">
        <v>0</v>
      </c>
      <c r="F14808" t="s">
        <v>20</v>
      </c>
      <c r="G14808" s="1">
        <v>39139</v>
      </c>
      <c r="H14808">
        <v>2</v>
      </c>
      <c r="J14808">
        <v>10</v>
      </c>
      <c r="K14808">
        <v>10107</v>
      </c>
      <c r="L14808" s="1">
        <v>366</v>
      </c>
      <c r="M14808" s="2">
        <f t="shared" si="693"/>
        <v>36.288888888888891</v>
      </c>
      <c r="N14808" s="2" t="str">
        <f t="shared" si="694"/>
        <v/>
      </c>
      <c r="O14808" s="2" t="str">
        <f t="shared" si="695"/>
        <v/>
      </c>
    </row>
    <row r="14809" spans="1:15" x14ac:dyDescent="0.25">
      <c r="A14809">
        <v>14808</v>
      </c>
      <c r="B14809">
        <v>2</v>
      </c>
      <c r="C14809" s="1">
        <v>25837</v>
      </c>
      <c r="D14809">
        <v>0</v>
      </c>
      <c r="E14809">
        <v>0</v>
      </c>
      <c r="F14809" t="s">
        <v>20</v>
      </c>
      <c r="G14809" s="1">
        <v>39139</v>
      </c>
      <c r="H14809">
        <v>2</v>
      </c>
      <c r="J14809">
        <v>10</v>
      </c>
      <c r="K14809">
        <v>11907</v>
      </c>
      <c r="L14809" s="1">
        <v>366</v>
      </c>
      <c r="M14809" s="2">
        <f t="shared" si="693"/>
        <v>36.416666666666664</v>
      </c>
      <c r="N14809" s="2" t="str">
        <f t="shared" si="694"/>
        <v/>
      </c>
      <c r="O14809" s="2" t="str">
        <f t="shared" si="695"/>
        <v/>
      </c>
    </row>
    <row r="14810" spans="1:15" x14ac:dyDescent="0.25">
      <c r="A14810">
        <v>14809</v>
      </c>
      <c r="B14810">
        <v>2</v>
      </c>
      <c r="C14810" s="1">
        <v>27886</v>
      </c>
      <c r="D14810">
        <v>0</v>
      </c>
      <c r="E14810">
        <v>2</v>
      </c>
      <c r="F14810" t="s">
        <v>14</v>
      </c>
      <c r="G14810" s="1">
        <v>39139</v>
      </c>
      <c r="H14810">
        <v>2</v>
      </c>
      <c r="J14810">
        <v>10</v>
      </c>
      <c r="K14810">
        <v>16707</v>
      </c>
      <c r="L14810" s="1">
        <v>366</v>
      </c>
      <c r="M14810" s="2">
        <f t="shared" si="693"/>
        <v>30.805555555555557</v>
      </c>
      <c r="N14810" s="2" t="str">
        <f t="shared" si="694"/>
        <v/>
      </c>
      <c r="O14810" s="2" t="str">
        <f t="shared" si="695"/>
        <v/>
      </c>
    </row>
    <row r="14811" spans="1:15" x14ac:dyDescent="0.25">
      <c r="A14811">
        <v>14810</v>
      </c>
      <c r="B14811">
        <v>4</v>
      </c>
      <c r="C14811" s="1">
        <v>27059</v>
      </c>
      <c r="D14811">
        <v>1461</v>
      </c>
      <c r="E14811">
        <v>1</v>
      </c>
      <c r="F14811" t="s">
        <v>29</v>
      </c>
      <c r="G14811" s="1">
        <v>39140</v>
      </c>
      <c r="H14811">
        <v>0</v>
      </c>
      <c r="J14811">
        <v>21</v>
      </c>
      <c r="K14811">
        <v>88881</v>
      </c>
      <c r="L14811" s="1">
        <v>366</v>
      </c>
      <c r="M14811" s="2">
        <f t="shared" si="693"/>
        <v>33.075000000000003</v>
      </c>
      <c r="N14811" s="2" t="str">
        <f t="shared" si="694"/>
        <v/>
      </c>
      <c r="O14811" s="2" t="str">
        <f t="shared" si="695"/>
        <v/>
      </c>
    </row>
    <row r="14812" spans="1:15" x14ac:dyDescent="0.25">
      <c r="A14812">
        <v>14811</v>
      </c>
      <c r="B14812">
        <v>2</v>
      </c>
      <c r="C14812" s="1">
        <v>29637</v>
      </c>
      <c r="D14812">
        <v>1391</v>
      </c>
      <c r="E14812">
        <v>0</v>
      </c>
      <c r="F14812" t="s">
        <v>14</v>
      </c>
      <c r="G14812" s="1">
        <v>39140</v>
      </c>
      <c r="H14812">
        <v>0</v>
      </c>
      <c r="J14812">
        <v>21</v>
      </c>
      <c r="K14812">
        <v>88881</v>
      </c>
      <c r="L14812" s="1">
        <v>366</v>
      </c>
      <c r="M14812" s="2">
        <f t="shared" si="693"/>
        <v>26.019444444444446</v>
      </c>
      <c r="N14812" s="2" t="str">
        <f t="shared" si="694"/>
        <v/>
      </c>
      <c r="O14812" s="2" t="str">
        <f t="shared" si="695"/>
        <v/>
      </c>
    </row>
    <row r="14813" spans="1:15" x14ac:dyDescent="0.25">
      <c r="A14813">
        <v>14812</v>
      </c>
      <c r="B14813">
        <v>4</v>
      </c>
      <c r="C14813" s="1">
        <v>30634</v>
      </c>
      <c r="D14813">
        <v>0</v>
      </c>
      <c r="E14813">
        <v>0</v>
      </c>
      <c r="F14813" t="s">
        <v>20</v>
      </c>
      <c r="G14813" s="1">
        <v>39142</v>
      </c>
      <c r="H14813">
        <v>2</v>
      </c>
      <c r="J14813">
        <v>10</v>
      </c>
      <c r="K14813">
        <v>10107</v>
      </c>
      <c r="L14813" s="1">
        <v>366</v>
      </c>
      <c r="M14813" s="2">
        <f t="shared" si="693"/>
        <v>23.297222222222221</v>
      </c>
      <c r="N14813" s="2" t="str">
        <f t="shared" si="694"/>
        <v/>
      </c>
      <c r="O14813" s="2" t="str">
        <f t="shared" si="695"/>
        <v/>
      </c>
    </row>
    <row r="14814" spans="1:15" x14ac:dyDescent="0.25">
      <c r="A14814">
        <v>14813</v>
      </c>
      <c r="B14814">
        <v>4</v>
      </c>
      <c r="C14814" s="1">
        <v>30684</v>
      </c>
      <c r="D14814">
        <v>1415</v>
      </c>
      <c r="E14814">
        <v>0</v>
      </c>
      <c r="F14814" t="s">
        <v>26</v>
      </c>
      <c r="G14814" s="1">
        <v>39143</v>
      </c>
      <c r="H14814">
        <v>2</v>
      </c>
      <c r="J14814">
        <v>10</v>
      </c>
      <c r="K14814">
        <v>15607</v>
      </c>
      <c r="L14814" s="1">
        <v>366</v>
      </c>
      <c r="M14814" s="2">
        <f t="shared" si="693"/>
        <v>23.163888888888888</v>
      </c>
      <c r="N14814" s="2" t="str">
        <f t="shared" si="694"/>
        <v/>
      </c>
      <c r="O14814" s="2" t="str">
        <f t="shared" si="695"/>
        <v/>
      </c>
    </row>
    <row r="14815" spans="1:15" x14ac:dyDescent="0.25">
      <c r="A14815">
        <v>14814</v>
      </c>
      <c r="B14815">
        <v>2</v>
      </c>
      <c r="C14815" s="1">
        <v>25827</v>
      </c>
      <c r="D14815">
        <v>0</v>
      </c>
      <c r="E14815">
        <v>0</v>
      </c>
      <c r="F14815" t="s">
        <v>20</v>
      </c>
      <c r="G14815" s="1">
        <v>39143</v>
      </c>
      <c r="H14815">
        <v>2</v>
      </c>
      <c r="J14815">
        <v>10</v>
      </c>
      <c r="K14815">
        <v>10107</v>
      </c>
      <c r="L14815" s="1">
        <v>366</v>
      </c>
      <c r="M14815" s="2">
        <f t="shared" si="693"/>
        <v>36.461111111111109</v>
      </c>
      <c r="N14815" s="2" t="str">
        <f t="shared" si="694"/>
        <v/>
      </c>
      <c r="O14815" s="2" t="str">
        <f t="shared" si="695"/>
        <v/>
      </c>
    </row>
    <row r="14816" spans="1:15" x14ac:dyDescent="0.25">
      <c r="A14816">
        <v>14815</v>
      </c>
      <c r="B14816">
        <v>2</v>
      </c>
      <c r="C14816" s="1">
        <v>28965</v>
      </c>
      <c r="D14816">
        <v>0</v>
      </c>
      <c r="E14816">
        <v>0</v>
      </c>
      <c r="F14816" t="s">
        <v>26</v>
      </c>
      <c r="G14816" s="1">
        <v>39143</v>
      </c>
      <c r="H14816">
        <v>2</v>
      </c>
      <c r="J14816">
        <v>10</v>
      </c>
      <c r="K14816">
        <v>10207</v>
      </c>
      <c r="L14816" s="1">
        <v>366</v>
      </c>
      <c r="M14816" s="2">
        <f t="shared" si="693"/>
        <v>27.866666666666667</v>
      </c>
      <c r="N14816" s="2" t="str">
        <f t="shared" si="694"/>
        <v/>
      </c>
      <c r="O14816" s="2" t="str">
        <f t="shared" si="695"/>
        <v/>
      </c>
    </row>
    <row r="14817" spans="1:15" x14ac:dyDescent="0.25">
      <c r="A14817">
        <v>14816</v>
      </c>
      <c r="B14817">
        <v>3</v>
      </c>
      <c r="C14817" s="1">
        <v>19798</v>
      </c>
      <c r="D14817">
        <v>2226</v>
      </c>
      <c r="E14817">
        <v>0</v>
      </c>
      <c r="F14817" t="s">
        <v>14</v>
      </c>
      <c r="G14817" s="1">
        <v>39146</v>
      </c>
      <c r="H14817">
        <v>0</v>
      </c>
      <c r="J14817">
        <v>23</v>
      </c>
      <c r="K14817">
        <v>88883</v>
      </c>
      <c r="L14817" s="1">
        <v>366</v>
      </c>
      <c r="M14817" s="2">
        <f t="shared" si="693"/>
        <v>52.972222222222221</v>
      </c>
      <c r="N14817" s="2" t="str">
        <f t="shared" si="694"/>
        <v/>
      </c>
      <c r="O14817" s="2" t="str">
        <f t="shared" si="695"/>
        <v/>
      </c>
    </row>
    <row r="14818" spans="1:15" x14ac:dyDescent="0.25">
      <c r="A14818">
        <v>14817</v>
      </c>
      <c r="B14818">
        <v>2</v>
      </c>
      <c r="C14818" s="1">
        <v>18597</v>
      </c>
      <c r="D14818">
        <v>1849</v>
      </c>
      <c r="E14818">
        <v>0</v>
      </c>
      <c r="F14818" t="s">
        <v>26</v>
      </c>
      <c r="G14818" s="1">
        <v>39146</v>
      </c>
      <c r="H14818">
        <v>0</v>
      </c>
      <c r="J14818">
        <v>21</v>
      </c>
      <c r="K14818">
        <v>88881</v>
      </c>
      <c r="L14818" s="1">
        <v>366</v>
      </c>
      <c r="M14818" s="2">
        <f t="shared" si="693"/>
        <v>56.263888888888886</v>
      </c>
      <c r="N14818" s="2" t="str">
        <f t="shared" si="694"/>
        <v/>
      </c>
      <c r="O14818" s="2" t="str">
        <f t="shared" si="695"/>
        <v/>
      </c>
    </row>
    <row r="14819" spans="1:15" x14ac:dyDescent="0.25">
      <c r="A14819">
        <v>14818</v>
      </c>
      <c r="B14819">
        <v>2</v>
      </c>
      <c r="C14819" s="1">
        <v>21621</v>
      </c>
      <c r="D14819">
        <v>0</v>
      </c>
      <c r="E14819">
        <v>0</v>
      </c>
      <c r="F14819" t="s">
        <v>13</v>
      </c>
      <c r="G14819" s="1">
        <v>39146</v>
      </c>
      <c r="H14819">
        <v>2</v>
      </c>
      <c r="J14819">
        <v>10</v>
      </c>
      <c r="K14819">
        <v>12149</v>
      </c>
      <c r="L14819" s="1">
        <v>366</v>
      </c>
      <c r="M14819" s="2">
        <f t="shared" si="693"/>
        <v>47.980555555555554</v>
      </c>
      <c r="N14819" s="2" t="str">
        <f t="shared" si="694"/>
        <v/>
      </c>
      <c r="O14819" s="2" t="str">
        <f t="shared" si="695"/>
        <v/>
      </c>
    </row>
    <row r="14820" spans="1:15" x14ac:dyDescent="0.25">
      <c r="A14820">
        <v>14819</v>
      </c>
      <c r="B14820">
        <v>2</v>
      </c>
      <c r="C14820" s="1">
        <v>18814</v>
      </c>
      <c r="D14820">
        <v>2169</v>
      </c>
      <c r="E14820">
        <v>1</v>
      </c>
      <c r="F14820" t="s">
        <v>26</v>
      </c>
      <c r="G14820" s="1">
        <v>39146</v>
      </c>
      <c r="H14820">
        <v>0</v>
      </c>
      <c r="J14820">
        <v>21</v>
      </c>
      <c r="K14820">
        <v>88881</v>
      </c>
      <c r="L14820" s="1">
        <v>366</v>
      </c>
      <c r="M14820" s="2">
        <f t="shared" si="693"/>
        <v>55.666666666666664</v>
      </c>
      <c r="N14820" s="2" t="str">
        <f t="shared" si="694"/>
        <v/>
      </c>
      <c r="O14820" s="2" t="str">
        <f t="shared" si="695"/>
        <v/>
      </c>
    </row>
    <row r="14821" spans="1:15" x14ac:dyDescent="0.25">
      <c r="A14821">
        <v>14820</v>
      </c>
      <c r="B14821">
        <v>3</v>
      </c>
      <c r="C14821" s="1">
        <v>21533</v>
      </c>
      <c r="D14821">
        <v>1822</v>
      </c>
      <c r="E14821">
        <v>0</v>
      </c>
      <c r="F14821" t="s">
        <v>14</v>
      </c>
      <c r="G14821" s="1">
        <v>39147</v>
      </c>
      <c r="H14821">
        <v>0</v>
      </c>
      <c r="J14821">
        <v>21</v>
      </c>
      <c r="K14821">
        <v>88882</v>
      </c>
      <c r="L14821" s="1">
        <v>366</v>
      </c>
      <c r="M14821" s="2">
        <f t="shared" si="693"/>
        <v>48.227777777777774</v>
      </c>
      <c r="N14821" s="2" t="str">
        <f t="shared" si="694"/>
        <v/>
      </c>
      <c r="O14821" s="2" t="str">
        <f t="shared" si="695"/>
        <v/>
      </c>
    </row>
    <row r="14822" spans="1:15" x14ac:dyDescent="0.25">
      <c r="A14822">
        <v>14821</v>
      </c>
      <c r="B14822">
        <v>2</v>
      </c>
      <c r="C14822" s="1">
        <v>17562</v>
      </c>
      <c r="D14822">
        <v>3252</v>
      </c>
      <c r="E14822">
        <v>0</v>
      </c>
      <c r="F14822" t="s">
        <v>14</v>
      </c>
      <c r="G14822" s="1">
        <v>39148</v>
      </c>
      <c r="H14822">
        <v>0</v>
      </c>
      <c r="J14822">
        <v>25</v>
      </c>
      <c r="K14822">
        <v>88882</v>
      </c>
      <c r="L14822" s="1">
        <v>366</v>
      </c>
      <c r="M14822" s="2">
        <f t="shared" si="693"/>
        <v>59.102777777777774</v>
      </c>
      <c r="N14822" s="2" t="str">
        <f t="shared" si="694"/>
        <v/>
      </c>
      <c r="O14822" s="2" t="str">
        <f t="shared" si="695"/>
        <v/>
      </c>
    </row>
    <row r="14823" spans="1:15" x14ac:dyDescent="0.25">
      <c r="A14823">
        <v>14822</v>
      </c>
      <c r="B14823">
        <v>4</v>
      </c>
      <c r="C14823" s="1">
        <v>24878</v>
      </c>
      <c r="D14823">
        <v>0</v>
      </c>
      <c r="E14823">
        <v>0</v>
      </c>
      <c r="F14823" t="s">
        <v>20</v>
      </c>
      <c r="G14823" s="1">
        <v>39148</v>
      </c>
      <c r="H14823">
        <v>2</v>
      </c>
      <c r="J14823">
        <v>10</v>
      </c>
      <c r="K14823">
        <v>13507</v>
      </c>
      <c r="L14823" s="1">
        <v>366</v>
      </c>
      <c r="M14823" s="2">
        <f t="shared" si="693"/>
        <v>39.075000000000003</v>
      </c>
      <c r="N14823" s="2" t="str">
        <f t="shared" si="694"/>
        <v/>
      </c>
      <c r="O14823" s="2" t="str">
        <f t="shared" si="695"/>
        <v/>
      </c>
    </row>
    <row r="14824" spans="1:15" x14ac:dyDescent="0.25">
      <c r="A14824">
        <v>14823</v>
      </c>
      <c r="B14824">
        <v>4</v>
      </c>
      <c r="C14824" s="1">
        <v>27197</v>
      </c>
      <c r="D14824">
        <v>0</v>
      </c>
      <c r="E14824">
        <v>1</v>
      </c>
      <c r="F14824" t="s">
        <v>29</v>
      </c>
      <c r="G14824" s="1">
        <v>39148</v>
      </c>
      <c r="H14824">
        <v>2</v>
      </c>
      <c r="J14824">
        <v>10</v>
      </c>
      <c r="K14824">
        <v>10207</v>
      </c>
      <c r="L14824" s="1">
        <v>366</v>
      </c>
      <c r="M14824" s="2">
        <f t="shared" si="693"/>
        <v>32.722222222222221</v>
      </c>
      <c r="N14824" s="2" t="str">
        <f t="shared" si="694"/>
        <v/>
      </c>
      <c r="O14824" s="2" t="str">
        <f t="shared" si="695"/>
        <v/>
      </c>
    </row>
    <row r="14825" spans="1:15" x14ac:dyDescent="0.25">
      <c r="A14825">
        <v>14824</v>
      </c>
      <c r="B14825">
        <v>2</v>
      </c>
      <c r="C14825" s="1">
        <v>30370</v>
      </c>
      <c r="D14825">
        <v>1550</v>
      </c>
      <c r="E14825">
        <v>0</v>
      </c>
      <c r="F14825" t="s">
        <v>20</v>
      </c>
      <c r="G14825" s="1">
        <v>39149</v>
      </c>
      <c r="H14825">
        <v>2</v>
      </c>
      <c r="J14825">
        <v>10</v>
      </c>
      <c r="K14825">
        <v>10207</v>
      </c>
      <c r="L14825" s="1">
        <v>366</v>
      </c>
      <c r="M14825" s="2">
        <f t="shared" si="693"/>
        <v>24.041666666666668</v>
      </c>
      <c r="N14825" s="2" t="str">
        <f t="shared" si="694"/>
        <v/>
      </c>
      <c r="O14825" s="2" t="str">
        <f t="shared" si="695"/>
        <v/>
      </c>
    </row>
    <row r="14826" spans="1:15" x14ac:dyDescent="0.25">
      <c r="A14826">
        <v>14825</v>
      </c>
      <c r="B14826">
        <v>3</v>
      </c>
      <c r="C14826" s="1">
        <v>26649</v>
      </c>
      <c r="D14826">
        <v>0</v>
      </c>
      <c r="E14826">
        <v>0</v>
      </c>
      <c r="F14826" t="s">
        <v>17</v>
      </c>
      <c r="G14826" s="1">
        <v>39149</v>
      </c>
      <c r="H14826">
        <v>2</v>
      </c>
      <c r="J14826">
        <v>10</v>
      </c>
      <c r="K14826">
        <v>16607</v>
      </c>
      <c r="L14826" s="1">
        <v>366</v>
      </c>
      <c r="M14826" s="2">
        <f t="shared" si="693"/>
        <v>34.227777777777774</v>
      </c>
      <c r="N14826" s="2" t="str">
        <f t="shared" si="694"/>
        <v/>
      </c>
      <c r="O14826" s="2" t="str">
        <f t="shared" si="695"/>
        <v/>
      </c>
    </row>
    <row r="14827" spans="1:15" x14ac:dyDescent="0.25">
      <c r="A14827">
        <v>14826</v>
      </c>
      <c r="B14827">
        <v>2</v>
      </c>
      <c r="C14827" s="1">
        <v>25778</v>
      </c>
      <c r="D14827">
        <v>2090</v>
      </c>
      <c r="E14827">
        <v>2</v>
      </c>
      <c r="F14827" t="s">
        <v>14</v>
      </c>
      <c r="G14827" s="1">
        <v>39150</v>
      </c>
      <c r="H14827">
        <v>0</v>
      </c>
      <c r="J14827">
        <v>21</v>
      </c>
      <c r="K14827">
        <v>88881</v>
      </c>
      <c r="L14827" s="1">
        <v>366</v>
      </c>
      <c r="M14827" s="2">
        <f t="shared" si="693"/>
        <v>36.611111111111114</v>
      </c>
      <c r="N14827" s="2" t="str">
        <f t="shared" si="694"/>
        <v/>
      </c>
      <c r="O14827" s="2" t="str">
        <f t="shared" si="695"/>
        <v/>
      </c>
    </row>
    <row r="14828" spans="1:15" x14ac:dyDescent="0.25">
      <c r="A14828">
        <v>14827</v>
      </c>
      <c r="B14828">
        <v>4</v>
      </c>
      <c r="C14828" s="1">
        <v>22499</v>
      </c>
      <c r="D14828">
        <v>0</v>
      </c>
      <c r="E14828">
        <v>1</v>
      </c>
      <c r="F14828" t="s">
        <v>20</v>
      </c>
      <c r="G14828" s="1">
        <v>39150</v>
      </c>
      <c r="H14828">
        <v>2</v>
      </c>
      <c r="J14828">
        <v>10</v>
      </c>
      <c r="K14828">
        <v>10107</v>
      </c>
      <c r="L14828" s="1">
        <v>366</v>
      </c>
      <c r="M14828" s="2">
        <f t="shared" si="693"/>
        <v>45.591666666666669</v>
      </c>
      <c r="N14828" s="2" t="str">
        <f t="shared" si="694"/>
        <v/>
      </c>
      <c r="O14828" s="2" t="str">
        <f t="shared" si="695"/>
        <v/>
      </c>
    </row>
    <row r="14829" spans="1:15" x14ac:dyDescent="0.25">
      <c r="A14829">
        <v>14828</v>
      </c>
      <c r="B14829">
        <v>2</v>
      </c>
      <c r="C14829" s="1">
        <v>32857</v>
      </c>
      <c r="D14829">
        <v>0</v>
      </c>
      <c r="E14829">
        <v>0</v>
      </c>
      <c r="F14829" t="s">
        <v>20</v>
      </c>
      <c r="G14829" s="1">
        <v>39150</v>
      </c>
      <c r="H14829">
        <v>2</v>
      </c>
      <c r="J14829">
        <v>21</v>
      </c>
      <c r="K14829">
        <v>10107</v>
      </c>
      <c r="L14829" s="1">
        <v>366</v>
      </c>
      <c r="M14829" s="2">
        <f t="shared" si="693"/>
        <v>17.233333333333334</v>
      </c>
      <c r="N14829" s="2" t="str">
        <f t="shared" si="694"/>
        <v/>
      </c>
      <c r="O14829" s="2" t="str">
        <f t="shared" si="695"/>
        <v/>
      </c>
    </row>
    <row r="14830" spans="1:15" x14ac:dyDescent="0.25">
      <c r="A14830">
        <v>14829</v>
      </c>
      <c r="B14830">
        <v>3</v>
      </c>
      <c r="C14830" s="1">
        <v>21944</v>
      </c>
      <c r="D14830">
        <v>861</v>
      </c>
      <c r="E14830">
        <v>4</v>
      </c>
      <c r="F14830" t="s">
        <v>14</v>
      </c>
      <c r="G14830" s="1">
        <v>39153</v>
      </c>
      <c r="H14830">
        <v>0</v>
      </c>
      <c r="J14830">
        <v>21</v>
      </c>
      <c r="K14830">
        <v>88881</v>
      </c>
      <c r="L14830" s="1">
        <v>366</v>
      </c>
      <c r="M14830" s="2">
        <f t="shared" si="693"/>
        <v>47.119444444444447</v>
      </c>
      <c r="N14830" s="2" t="str">
        <f t="shared" si="694"/>
        <v/>
      </c>
      <c r="O14830" s="2" t="str">
        <f t="shared" si="695"/>
        <v/>
      </c>
    </row>
    <row r="14831" spans="1:15" x14ac:dyDescent="0.25">
      <c r="A14831">
        <v>14830</v>
      </c>
      <c r="B14831">
        <v>3</v>
      </c>
      <c r="C14831" s="1">
        <v>28648</v>
      </c>
      <c r="D14831">
        <v>2995</v>
      </c>
      <c r="E14831">
        <v>0</v>
      </c>
      <c r="F14831" t="s">
        <v>14</v>
      </c>
      <c r="G14831" s="1">
        <v>39153</v>
      </c>
      <c r="H14831">
        <v>0</v>
      </c>
      <c r="J14831">
        <v>10</v>
      </c>
      <c r="K14831">
        <v>11307</v>
      </c>
      <c r="L14831" s="1">
        <v>366</v>
      </c>
      <c r="M14831" s="2">
        <f t="shared" si="693"/>
        <v>28.763888888888889</v>
      </c>
      <c r="N14831" s="2" t="str">
        <f t="shared" si="694"/>
        <v/>
      </c>
      <c r="O14831" s="2" t="str">
        <f t="shared" si="695"/>
        <v/>
      </c>
    </row>
    <row r="14832" spans="1:15" x14ac:dyDescent="0.25">
      <c r="A14832">
        <v>14831</v>
      </c>
      <c r="B14832">
        <v>3</v>
      </c>
      <c r="C14832" s="1">
        <v>24037</v>
      </c>
      <c r="D14832">
        <v>1257</v>
      </c>
      <c r="E14832">
        <v>2</v>
      </c>
      <c r="F14832" t="s">
        <v>14</v>
      </c>
      <c r="G14832" s="1">
        <v>39153</v>
      </c>
      <c r="H14832">
        <v>0</v>
      </c>
      <c r="J14832">
        <v>25</v>
      </c>
      <c r="K14832">
        <v>88882</v>
      </c>
      <c r="L14832" s="1">
        <v>366</v>
      </c>
      <c r="M14832" s="2">
        <f t="shared" si="693"/>
        <v>41.388888888888886</v>
      </c>
      <c r="N14832" s="2" t="str">
        <f t="shared" si="694"/>
        <v/>
      </c>
      <c r="O14832" s="2" t="str">
        <f t="shared" si="695"/>
        <v/>
      </c>
    </row>
    <row r="14833" spans="1:15" x14ac:dyDescent="0.25">
      <c r="A14833">
        <v>14832</v>
      </c>
      <c r="B14833">
        <v>4</v>
      </c>
      <c r="C14833" s="1">
        <v>34024</v>
      </c>
      <c r="D14833">
        <v>0</v>
      </c>
      <c r="E14833">
        <v>0</v>
      </c>
      <c r="F14833" t="s">
        <v>20</v>
      </c>
      <c r="G14833" s="1">
        <v>39153</v>
      </c>
      <c r="H14833">
        <v>2</v>
      </c>
      <c r="J14833">
        <v>21</v>
      </c>
      <c r="K14833">
        <v>10107</v>
      </c>
      <c r="L14833" s="1">
        <v>366</v>
      </c>
      <c r="M14833" s="2">
        <f t="shared" si="693"/>
        <v>14.05</v>
      </c>
      <c r="N14833" s="2" t="str">
        <f t="shared" si="694"/>
        <v/>
      </c>
      <c r="O14833" s="2" t="str">
        <f t="shared" si="695"/>
        <v/>
      </c>
    </row>
    <row r="14834" spans="1:15" x14ac:dyDescent="0.25">
      <c r="A14834">
        <v>14833</v>
      </c>
      <c r="B14834">
        <v>4</v>
      </c>
      <c r="C14834" s="1">
        <v>28802</v>
      </c>
      <c r="D14834">
        <v>1500</v>
      </c>
      <c r="E14834">
        <v>0</v>
      </c>
      <c r="F14834" t="s">
        <v>26</v>
      </c>
      <c r="G14834" s="1">
        <v>39153</v>
      </c>
      <c r="H14834">
        <v>2</v>
      </c>
      <c r="J14834">
        <v>10</v>
      </c>
      <c r="K14834">
        <v>16607</v>
      </c>
      <c r="L14834" s="1">
        <v>366</v>
      </c>
      <c r="M14834" s="2">
        <f t="shared" si="693"/>
        <v>28.344444444444445</v>
      </c>
      <c r="N14834" s="2" t="str">
        <f t="shared" si="694"/>
        <v/>
      </c>
      <c r="O14834" s="2" t="str">
        <f t="shared" si="695"/>
        <v/>
      </c>
    </row>
    <row r="14835" spans="1:15" x14ac:dyDescent="0.25">
      <c r="A14835">
        <v>14834</v>
      </c>
      <c r="B14835">
        <v>2</v>
      </c>
      <c r="C14835" s="1">
        <v>24810</v>
      </c>
      <c r="D14835">
        <v>0</v>
      </c>
      <c r="E14835">
        <v>2</v>
      </c>
      <c r="F14835" t="s">
        <v>20</v>
      </c>
      <c r="G14835" s="1">
        <v>39153</v>
      </c>
      <c r="H14835">
        <v>2</v>
      </c>
      <c r="J14835">
        <v>10</v>
      </c>
      <c r="K14835">
        <v>13607</v>
      </c>
      <c r="L14835" s="1">
        <v>366</v>
      </c>
      <c r="M14835" s="2">
        <f t="shared" si="693"/>
        <v>39.272222222222226</v>
      </c>
      <c r="N14835" s="2" t="str">
        <f t="shared" si="694"/>
        <v/>
      </c>
      <c r="O14835" s="2" t="str">
        <f t="shared" si="695"/>
        <v/>
      </c>
    </row>
    <row r="14836" spans="1:15" x14ac:dyDescent="0.25">
      <c r="A14836">
        <v>14835</v>
      </c>
      <c r="B14836">
        <v>3</v>
      </c>
      <c r="C14836" s="1">
        <v>20669</v>
      </c>
      <c r="D14836">
        <v>0</v>
      </c>
      <c r="E14836">
        <v>4</v>
      </c>
      <c r="F14836" t="s">
        <v>14</v>
      </c>
      <c r="G14836" s="1">
        <v>39154</v>
      </c>
      <c r="H14836">
        <v>2</v>
      </c>
      <c r="J14836">
        <v>10</v>
      </c>
      <c r="K14836">
        <v>18707</v>
      </c>
      <c r="L14836" s="1">
        <v>366</v>
      </c>
      <c r="M14836" s="2">
        <f t="shared" si="693"/>
        <v>50.613888888888887</v>
      </c>
      <c r="N14836" s="2" t="str">
        <f t="shared" si="694"/>
        <v/>
      </c>
      <c r="O14836" s="2" t="str">
        <f t="shared" si="695"/>
        <v/>
      </c>
    </row>
    <row r="14837" spans="1:15" x14ac:dyDescent="0.25">
      <c r="A14837">
        <v>14836</v>
      </c>
      <c r="B14837">
        <v>4</v>
      </c>
      <c r="C14837" s="1">
        <v>26317</v>
      </c>
      <c r="D14837">
        <v>0</v>
      </c>
      <c r="E14837">
        <v>0</v>
      </c>
      <c r="F14837" t="s">
        <v>20</v>
      </c>
      <c r="G14837" s="1">
        <v>39154</v>
      </c>
      <c r="H14837">
        <v>2</v>
      </c>
      <c r="J14837">
        <v>10</v>
      </c>
      <c r="K14837">
        <v>17807</v>
      </c>
      <c r="L14837" s="1">
        <v>366</v>
      </c>
      <c r="M14837" s="2">
        <f t="shared" si="693"/>
        <v>35.15</v>
      </c>
      <c r="N14837" s="2" t="str">
        <f t="shared" si="694"/>
        <v/>
      </c>
      <c r="O14837" s="2" t="str">
        <f t="shared" si="695"/>
        <v/>
      </c>
    </row>
    <row r="14838" spans="1:15" x14ac:dyDescent="0.25">
      <c r="A14838">
        <v>14837</v>
      </c>
      <c r="B14838">
        <v>2</v>
      </c>
      <c r="C14838" s="1">
        <v>27322</v>
      </c>
      <c r="D14838">
        <v>2016</v>
      </c>
      <c r="E14838">
        <v>0</v>
      </c>
      <c r="F14838" t="s">
        <v>14</v>
      </c>
      <c r="G14838" s="1">
        <v>39155</v>
      </c>
      <c r="H14838">
        <v>0</v>
      </c>
      <c r="J14838">
        <v>21</v>
      </c>
      <c r="K14838">
        <v>88881</v>
      </c>
      <c r="L14838" s="1">
        <v>366</v>
      </c>
      <c r="M14838" s="2">
        <f t="shared" si="693"/>
        <v>32.4</v>
      </c>
      <c r="N14838" s="2" t="str">
        <f t="shared" si="694"/>
        <v/>
      </c>
      <c r="O14838" s="2" t="str">
        <f t="shared" si="695"/>
        <v/>
      </c>
    </row>
    <row r="14839" spans="1:15" x14ac:dyDescent="0.25">
      <c r="A14839">
        <v>14838</v>
      </c>
      <c r="B14839">
        <v>4</v>
      </c>
      <c r="C14839" s="1">
        <v>30747</v>
      </c>
      <c r="D14839">
        <v>0</v>
      </c>
      <c r="E14839">
        <v>0</v>
      </c>
      <c r="F14839" t="s">
        <v>20</v>
      </c>
      <c r="G14839" s="1">
        <v>39155</v>
      </c>
      <c r="H14839">
        <v>2</v>
      </c>
      <c r="J14839">
        <v>10</v>
      </c>
      <c r="K14839">
        <v>13807</v>
      </c>
      <c r="L14839" s="1">
        <v>366</v>
      </c>
      <c r="M14839" s="2">
        <f t="shared" si="693"/>
        <v>23.022222222222222</v>
      </c>
      <c r="N14839" s="2" t="str">
        <f t="shared" si="694"/>
        <v/>
      </c>
      <c r="O14839" s="2" t="str">
        <f t="shared" si="695"/>
        <v/>
      </c>
    </row>
    <row r="14840" spans="1:15" x14ac:dyDescent="0.25">
      <c r="A14840">
        <v>14839</v>
      </c>
      <c r="B14840">
        <v>2</v>
      </c>
      <c r="C14840" s="1">
        <v>20343</v>
      </c>
      <c r="D14840">
        <v>0</v>
      </c>
      <c r="E14840">
        <v>0</v>
      </c>
      <c r="F14840" t="s">
        <v>13</v>
      </c>
      <c r="G14840" s="1">
        <v>39155</v>
      </c>
      <c r="H14840">
        <v>2</v>
      </c>
      <c r="J14840">
        <v>10</v>
      </c>
      <c r="K14840">
        <v>12149</v>
      </c>
      <c r="L14840" s="1">
        <v>366</v>
      </c>
      <c r="M14840" s="2">
        <f t="shared" si="693"/>
        <v>51.508333333333333</v>
      </c>
      <c r="N14840" s="2" t="str">
        <f t="shared" si="694"/>
        <v/>
      </c>
      <c r="O14840" s="2" t="str">
        <f t="shared" si="695"/>
        <v/>
      </c>
    </row>
    <row r="14841" spans="1:15" x14ac:dyDescent="0.25">
      <c r="A14841">
        <v>14840</v>
      </c>
      <c r="B14841">
        <v>2</v>
      </c>
      <c r="C14841" s="1">
        <v>18260</v>
      </c>
      <c r="D14841">
        <v>0</v>
      </c>
      <c r="E14841">
        <v>0</v>
      </c>
      <c r="F14841" t="s">
        <v>13</v>
      </c>
      <c r="G14841" s="1">
        <v>39156</v>
      </c>
      <c r="H14841">
        <v>2</v>
      </c>
      <c r="J14841">
        <v>10</v>
      </c>
      <c r="K14841">
        <v>10107</v>
      </c>
      <c r="L14841" s="1">
        <v>366</v>
      </c>
      <c r="M14841" s="2">
        <f t="shared" si="693"/>
        <v>57.213888888888889</v>
      </c>
      <c r="N14841" s="2" t="str">
        <f t="shared" si="694"/>
        <v/>
      </c>
      <c r="O14841" s="2" t="str">
        <f t="shared" si="695"/>
        <v/>
      </c>
    </row>
    <row r="14842" spans="1:15" x14ac:dyDescent="0.25">
      <c r="A14842">
        <v>14841</v>
      </c>
      <c r="B14842">
        <v>3</v>
      </c>
      <c r="C14842" s="1">
        <v>22338</v>
      </c>
      <c r="D14842">
        <v>1950</v>
      </c>
      <c r="E14842">
        <v>3</v>
      </c>
      <c r="F14842" t="s">
        <v>14</v>
      </c>
      <c r="G14842" s="1">
        <v>39156</v>
      </c>
      <c r="H14842">
        <v>2</v>
      </c>
      <c r="J14842">
        <v>10</v>
      </c>
      <c r="K14842">
        <v>16807</v>
      </c>
      <c r="L14842" s="1">
        <v>366</v>
      </c>
      <c r="M14842" s="2">
        <f t="shared" si="693"/>
        <v>46.052777777777777</v>
      </c>
      <c r="N14842" s="2" t="str">
        <f t="shared" si="694"/>
        <v/>
      </c>
      <c r="O14842" s="2" t="str">
        <f t="shared" si="695"/>
        <v/>
      </c>
    </row>
    <row r="14843" spans="1:15" x14ac:dyDescent="0.25">
      <c r="A14843">
        <v>14842</v>
      </c>
      <c r="B14843">
        <v>2</v>
      </c>
      <c r="C14843" s="1">
        <v>19858</v>
      </c>
      <c r="D14843">
        <v>0</v>
      </c>
      <c r="E14843">
        <v>0</v>
      </c>
      <c r="F14843" t="s">
        <v>14</v>
      </c>
      <c r="G14843" s="1">
        <v>39156</v>
      </c>
      <c r="H14843">
        <v>2</v>
      </c>
      <c r="J14843">
        <v>10</v>
      </c>
      <c r="K14843">
        <v>13807</v>
      </c>
      <c r="L14843" s="1">
        <v>366</v>
      </c>
      <c r="M14843" s="2">
        <f t="shared" si="693"/>
        <v>52.836111111111109</v>
      </c>
      <c r="N14843" s="2" t="str">
        <f t="shared" si="694"/>
        <v/>
      </c>
      <c r="O14843" s="2" t="str">
        <f t="shared" si="695"/>
        <v/>
      </c>
    </row>
    <row r="14844" spans="1:15" x14ac:dyDescent="0.25">
      <c r="A14844">
        <v>14843</v>
      </c>
      <c r="B14844">
        <v>3</v>
      </c>
      <c r="C14844" s="1">
        <v>27204</v>
      </c>
      <c r="D14844">
        <v>0</v>
      </c>
      <c r="E14844">
        <v>2</v>
      </c>
      <c r="F14844" t="s">
        <v>14</v>
      </c>
      <c r="G14844" s="1">
        <v>39157</v>
      </c>
      <c r="H14844">
        <v>2</v>
      </c>
      <c r="J14844">
        <v>10</v>
      </c>
      <c r="K14844">
        <v>16707</v>
      </c>
      <c r="L14844" s="1">
        <v>366</v>
      </c>
      <c r="M14844" s="2">
        <f t="shared" si="693"/>
        <v>32.727777777777774</v>
      </c>
      <c r="N14844" s="2" t="str">
        <f t="shared" si="694"/>
        <v/>
      </c>
      <c r="O14844" s="2" t="str">
        <f t="shared" si="695"/>
        <v/>
      </c>
    </row>
    <row r="14845" spans="1:15" x14ac:dyDescent="0.25">
      <c r="A14845">
        <v>14844</v>
      </c>
      <c r="B14845">
        <v>2</v>
      </c>
      <c r="C14845" s="1">
        <v>27610</v>
      </c>
      <c r="D14845">
        <v>1625</v>
      </c>
      <c r="E14845">
        <v>0</v>
      </c>
      <c r="F14845" t="s">
        <v>29</v>
      </c>
      <c r="G14845" s="1">
        <v>39157</v>
      </c>
      <c r="H14845">
        <v>2</v>
      </c>
      <c r="J14845">
        <v>10</v>
      </c>
      <c r="K14845">
        <v>13607</v>
      </c>
      <c r="L14845" s="1">
        <v>366</v>
      </c>
      <c r="M14845" s="2">
        <f t="shared" si="693"/>
        <v>31.616666666666667</v>
      </c>
      <c r="N14845" s="2" t="str">
        <f t="shared" si="694"/>
        <v/>
      </c>
      <c r="O14845" s="2" t="str">
        <f t="shared" si="695"/>
        <v/>
      </c>
    </row>
    <row r="14846" spans="1:15" x14ac:dyDescent="0.25">
      <c r="A14846">
        <v>14845</v>
      </c>
      <c r="B14846">
        <v>4</v>
      </c>
      <c r="C14846" s="1">
        <v>28548</v>
      </c>
      <c r="D14846">
        <v>0</v>
      </c>
      <c r="E14846">
        <v>0</v>
      </c>
      <c r="F14846" t="s">
        <v>20</v>
      </c>
      <c r="G14846" s="1">
        <v>39157</v>
      </c>
      <c r="H14846">
        <v>2</v>
      </c>
      <c r="J14846">
        <v>10</v>
      </c>
      <c r="K14846">
        <v>10507</v>
      </c>
      <c r="L14846" s="1">
        <v>366</v>
      </c>
      <c r="M14846" s="2">
        <f t="shared" si="693"/>
        <v>29.052777777777777</v>
      </c>
      <c r="N14846" s="2" t="str">
        <f t="shared" si="694"/>
        <v/>
      </c>
      <c r="O14846" s="2" t="str">
        <f t="shared" si="695"/>
        <v/>
      </c>
    </row>
    <row r="14847" spans="1:15" x14ac:dyDescent="0.25">
      <c r="A14847">
        <v>14846</v>
      </c>
      <c r="B14847">
        <v>2</v>
      </c>
      <c r="C14847" s="1">
        <v>25678</v>
      </c>
      <c r="D14847">
        <v>0</v>
      </c>
      <c r="E14847">
        <v>0</v>
      </c>
      <c r="F14847" t="s">
        <v>13</v>
      </c>
      <c r="G14847" s="1">
        <v>39157</v>
      </c>
      <c r="H14847">
        <v>2</v>
      </c>
      <c r="J14847">
        <v>10</v>
      </c>
      <c r="K14847">
        <v>17499</v>
      </c>
      <c r="L14847" s="1">
        <v>366</v>
      </c>
      <c r="M14847" s="2">
        <f t="shared" si="693"/>
        <v>36.905555555555559</v>
      </c>
      <c r="N14847" s="2" t="str">
        <f t="shared" si="694"/>
        <v/>
      </c>
      <c r="O14847" s="2" t="str">
        <f t="shared" si="695"/>
        <v/>
      </c>
    </row>
    <row r="14848" spans="1:15" x14ac:dyDescent="0.25">
      <c r="A14848">
        <v>14847</v>
      </c>
      <c r="B14848">
        <v>2</v>
      </c>
      <c r="C14848" s="1">
        <v>21481</v>
      </c>
      <c r="D14848">
        <v>2307</v>
      </c>
      <c r="E14848">
        <v>0</v>
      </c>
      <c r="F14848" t="s">
        <v>14</v>
      </c>
      <c r="G14848" s="1">
        <v>39160</v>
      </c>
      <c r="H14848">
        <v>0</v>
      </c>
      <c r="J14848">
        <v>21</v>
      </c>
      <c r="K14848">
        <v>88882</v>
      </c>
      <c r="L14848" s="1">
        <v>366</v>
      </c>
      <c r="M14848" s="2">
        <f t="shared" si="693"/>
        <v>48.405555555555559</v>
      </c>
      <c r="N14848" s="2" t="str">
        <f t="shared" si="694"/>
        <v/>
      </c>
      <c r="O14848" s="2" t="str">
        <f t="shared" si="695"/>
        <v/>
      </c>
    </row>
    <row r="14849" spans="1:15" x14ac:dyDescent="0.25">
      <c r="A14849">
        <v>14848</v>
      </c>
      <c r="B14849">
        <v>2</v>
      </c>
      <c r="C14849" s="1">
        <v>15968</v>
      </c>
      <c r="D14849">
        <v>2245</v>
      </c>
      <c r="E14849">
        <v>0</v>
      </c>
      <c r="F14849" t="s">
        <v>18</v>
      </c>
      <c r="G14849" s="1">
        <v>39160</v>
      </c>
      <c r="H14849">
        <v>0</v>
      </c>
      <c r="J14849">
        <v>21</v>
      </c>
      <c r="K14849">
        <v>88881</v>
      </c>
      <c r="L14849" s="1">
        <v>366</v>
      </c>
      <c r="M14849" s="2">
        <f t="shared" si="693"/>
        <v>63.5</v>
      </c>
      <c r="N14849" s="2" t="str">
        <f t="shared" si="694"/>
        <v/>
      </c>
      <c r="O14849" s="2" t="str">
        <f t="shared" si="695"/>
        <v/>
      </c>
    </row>
    <row r="14850" spans="1:15" x14ac:dyDescent="0.25">
      <c r="A14850">
        <v>14849</v>
      </c>
      <c r="B14850">
        <v>4</v>
      </c>
      <c r="C14850" s="1">
        <v>24904</v>
      </c>
      <c r="D14850">
        <v>464</v>
      </c>
      <c r="E14850">
        <v>3</v>
      </c>
      <c r="F14850" t="s">
        <v>14</v>
      </c>
      <c r="G14850" s="1">
        <v>39160</v>
      </c>
      <c r="H14850">
        <v>0</v>
      </c>
      <c r="J14850">
        <v>23</v>
      </c>
      <c r="K14850">
        <v>88883</v>
      </c>
      <c r="L14850" s="1">
        <v>366</v>
      </c>
      <c r="M14850" s="2">
        <f t="shared" si="693"/>
        <v>39.033333333333331</v>
      </c>
      <c r="N14850" s="2" t="str">
        <f t="shared" si="694"/>
        <v/>
      </c>
      <c r="O14850" s="2" t="str">
        <f t="shared" si="695"/>
        <v/>
      </c>
    </row>
    <row r="14851" spans="1:15" x14ac:dyDescent="0.25">
      <c r="A14851">
        <v>14850</v>
      </c>
      <c r="B14851">
        <v>2</v>
      </c>
      <c r="C14851" s="1">
        <v>21197</v>
      </c>
      <c r="D14851">
        <v>0</v>
      </c>
      <c r="E14851">
        <v>0</v>
      </c>
      <c r="F14851" t="s">
        <v>13</v>
      </c>
      <c r="G14851" s="1">
        <v>39160</v>
      </c>
      <c r="H14851">
        <v>2</v>
      </c>
      <c r="J14851">
        <v>10</v>
      </c>
      <c r="K14851">
        <v>12149</v>
      </c>
      <c r="L14851" s="1">
        <v>366</v>
      </c>
      <c r="M14851" s="2">
        <f t="shared" si="693"/>
        <v>49.18611111111111</v>
      </c>
      <c r="N14851" s="2" t="str">
        <f t="shared" si="694"/>
        <v/>
      </c>
      <c r="O14851" s="2" t="str">
        <f t="shared" si="695"/>
        <v/>
      </c>
    </row>
    <row r="14852" spans="1:15" x14ac:dyDescent="0.25">
      <c r="A14852">
        <v>14851</v>
      </c>
      <c r="B14852">
        <v>3</v>
      </c>
      <c r="C14852" s="1">
        <v>26415</v>
      </c>
      <c r="D14852">
        <v>0</v>
      </c>
      <c r="E14852">
        <v>3</v>
      </c>
      <c r="F14852" t="s">
        <v>23</v>
      </c>
      <c r="G14852" s="1">
        <v>39160</v>
      </c>
      <c r="H14852">
        <v>2</v>
      </c>
      <c r="J14852">
        <v>10</v>
      </c>
      <c r="K14852">
        <v>10907</v>
      </c>
      <c r="L14852" s="1">
        <v>366</v>
      </c>
      <c r="M14852" s="2">
        <f t="shared" si="693"/>
        <v>34.897222222222226</v>
      </c>
      <c r="N14852" s="2" t="str">
        <f t="shared" si="694"/>
        <v/>
      </c>
      <c r="O14852" s="2" t="str">
        <f t="shared" si="695"/>
        <v/>
      </c>
    </row>
    <row r="14853" spans="1:15" x14ac:dyDescent="0.25">
      <c r="A14853">
        <v>14852</v>
      </c>
      <c r="B14853">
        <v>4</v>
      </c>
      <c r="C14853" s="1">
        <v>25653</v>
      </c>
      <c r="D14853">
        <v>0</v>
      </c>
      <c r="E14853">
        <v>0</v>
      </c>
      <c r="F14853" t="s">
        <v>13</v>
      </c>
      <c r="G14853" s="1">
        <v>39160</v>
      </c>
      <c r="H14853">
        <v>2</v>
      </c>
      <c r="J14853">
        <v>10</v>
      </c>
      <c r="K14853">
        <v>17499</v>
      </c>
      <c r="L14853" s="1">
        <v>366</v>
      </c>
      <c r="M14853" s="2">
        <f t="shared" ref="M14853:M14916" si="696">DAYS360(C14853,G14853,TRUE)/360</f>
        <v>36.980555555555554</v>
      </c>
      <c r="N14853" s="2" t="str">
        <f t="shared" ref="N14853:N14916" si="697">IF(DAYS360(C14853,L14853)/360&gt;0,DAYS360(C14853,L14853)/360,"")</f>
        <v/>
      </c>
      <c r="O14853" s="2" t="str">
        <f t="shared" ref="O14853:O14916" si="698">IF(N14853="","",N14853-M14853)</f>
        <v/>
      </c>
    </row>
    <row r="14854" spans="1:15" x14ac:dyDescent="0.25">
      <c r="A14854">
        <v>14853</v>
      </c>
      <c r="B14854">
        <v>3</v>
      </c>
      <c r="C14854" s="1">
        <v>30618</v>
      </c>
      <c r="D14854">
        <v>0</v>
      </c>
      <c r="E14854">
        <v>0</v>
      </c>
      <c r="F14854" t="s">
        <v>14</v>
      </c>
      <c r="G14854" s="1">
        <v>39160</v>
      </c>
      <c r="H14854">
        <v>2</v>
      </c>
      <c r="J14854">
        <v>10</v>
      </c>
      <c r="K14854">
        <v>14707</v>
      </c>
      <c r="L14854" s="1">
        <v>366</v>
      </c>
      <c r="M14854" s="2">
        <f t="shared" si="696"/>
        <v>23.388888888888889</v>
      </c>
      <c r="N14854" s="2" t="str">
        <f t="shared" si="697"/>
        <v/>
      </c>
      <c r="O14854" s="2" t="str">
        <f t="shared" si="698"/>
        <v/>
      </c>
    </row>
    <row r="14855" spans="1:15" x14ac:dyDescent="0.25">
      <c r="A14855">
        <v>14854</v>
      </c>
      <c r="B14855">
        <v>2</v>
      </c>
      <c r="C14855" s="1">
        <v>22091</v>
      </c>
      <c r="D14855">
        <v>3192</v>
      </c>
      <c r="E14855">
        <v>0</v>
      </c>
      <c r="F14855" t="s">
        <v>14</v>
      </c>
      <c r="G14855" s="1">
        <v>39161</v>
      </c>
      <c r="H14855">
        <v>0</v>
      </c>
      <c r="J14855">
        <v>21</v>
      </c>
      <c r="K14855">
        <v>88882</v>
      </c>
      <c r="L14855" s="1">
        <v>366</v>
      </c>
      <c r="M14855" s="2">
        <f t="shared" si="696"/>
        <v>46.738888888888887</v>
      </c>
      <c r="N14855" s="2" t="str">
        <f t="shared" si="697"/>
        <v/>
      </c>
      <c r="O14855" s="2" t="str">
        <f t="shared" si="698"/>
        <v/>
      </c>
    </row>
    <row r="14856" spans="1:15" x14ac:dyDescent="0.25">
      <c r="A14856">
        <v>14855</v>
      </c>
      <c r="B14856">
        <v>2</v>
      </c>
      <c r="C14856" s="1">
        <v>28716</v>
      </c>
      <c r="D14856">
        <v>0</v>
      </c>
      <c r="E14856">
        <v>0</v>
      </c>
      <c r="F14856" t="s">
        <v>26</v>
      </c>
      <c r="G14856" s="1">
        <v>39163</v>
      </c>
      <c r="H14856">
        <v>2</v>
      </c>
      <c r="J14856">
        <v>10</v>
      </c>
      <c r="K14856">
        <v>10107</v>
      </c>
      <c r="L14856" s="1">
        <v>366</v>
      </c>
      <c r="M14856" s="2">
        <f t="shared" si="696"/>
        <v>28.605555555555554</v>
      </c>
      <c r="N14856" s="2" t="str">
        <f t="shared" si="697"/>
        <v/>
      </c>
      <c r="O14856" s="2" t="str">
        <f t="shared" si="698"/>
        <v/>
      </c>
    </row>
    <row r="14857" spans="1:15" x14ac:dyDescent="0.25">
      <c r="A14857">
        <v>14856</v>
      </c>
      <c r="B14857">
        <v>4</v>
      </c>
      <c r="C14857" s="1">
        <v>27932</v>
      </c>
      <c r="D14857">
        <v>1490</v>
      </c>
      <c r="E14857">
        <v>0</v>
      </c>
      <c r="F14857" t="s">
        <v>20</v>
      </c>
      <c r="G14857" s="1">
        <v>39163</v>
      </c>
      <c r="H14857">
        <v>2</v>
      </c>
      <c r="J14857">
        <v>10</v>
      </c>
      <c r="K14857">
        <v>10107</v>
      </c>
      <c r="L14857" s="1">
        <v>366</v>
      </c>
      <c r="M14857" s="2">
        <f t="shared" si="696"/>
        <v>30.752777777777776</v>
      </c>
      <c r="N14857" s="2" t="str">
        <f t="shared" si="697"/>
        <v/>
      </c>
      <c r="O14857" s="2" t="str">
        <f t="shared" si="698"/>
        <v/>
      </c>
    </row>
    <row r="14858" spans="1:15" x14ac:dyDescent="0.25">
      <c r="A14858">
        <v>14857</v>
      </c>
      <c r="B14858">
        <v>2</v>
      </c>
      <c r="C14858" s="1">
        <v>27212</v>
      </c>
      <c r="D14858">
        <v>1520</v>
      </c>
      <c r="E14858">
        <v>1</v>
      </c>
      <c r="F14858" t="s">
        <v>26</v>
      </c>
      <c r="G14858" s="1">
        <v>39163</v>
      </c>
      <c r="H14858">
        <v>0</v>
      </c>
      <c r="J14858">
        <v>21</v>
      </c>
      <c r="K14858">
        <v>88881</v>
      </c>
      <c r="L14858" s="1">
        <v>366</v>
      </c>
      <c r="M14858" s="2">
        <f t="shared" si="696"/>
        <v>32.722222222222221</v>
      </c>
      <c r="N14858" s="2" t="str">
        <f t="shared" si="697"/>
        <v/>
      </c>
      <c r="O14858" s="2" t="str">
        <f t="shared" si="698"/>
        <v/>
      </c>
    </row>
    <row r="14859" spans="1:15" x14ac:dyDescent="0.25">
      <c r="A14859">
        <v>14858</v>
      </c>
      <c r="B14859">
        <v>4</v>
      </c>
      <c r="C14859" s="1">
        <v>36291</v>
      </c>
      <c r="D14859">
        <v>0</v>
      </c>
      <c r="E14859">
        <v>0</v>
      </c>
      <c r="F14859" t="s">
        <v>20</v>
      </c>
      <c r="G14859" s="1">
        <v>39164</v>
      </c>
      <c r="H14859">
        <v>2</v>
      </c>
      <c r="J14859">
        <v>21</v>
      </c>
      <c r="K14859">
        <v>10107</v>
      </c>
      <c r="L14859" s="1">
        <v>366</v>
      </c>
      <c r="M14859" s="2">
        <f t="shared" si="696"/>
        <v>7.8666666666666663</v>
      </c>
      <c r="N14859" s="2" t="str">
        <f t="shared" si="697"/>
        <v/>
      </c>
      <c r="O14859" s="2" t="str">
        <f t="shared" si="698"/>
        <v/>
      </c>
    </row>
    <row r="14860" spans="1:15" x14ac:dyDescent="0.25">
      <c r="A14860">
        <v>14859</v>
      </c>
      <c r="B14860">
        <v>2</v>
      </c>
      <c r="C14860" s="1">
        <v>30091</v>
      </c>
      <c r="D14860">
        <v>0</v>
      </c>
      <c r="E14860">
        <v>0</v>
      </c>
      <c r="F14860" t="s">
        <v>20</v>
      </c>
      <c r="G14860" s="1">
        <v>39164</v>
      </c>
      <c r="H14860">
        <v>2</v>
      </c>
      <c r="J14860">
        <v>10</v>
      </c>
      <c r="K14860">
        <v>10107</v>
      </c>
      <c r="L14860" s="1">
        <v>366</v>
      </c>
      <c r="M14860" s="2">
        <f t="shared" si="696"/>
        <v>24.841666666666665</v>
      </c>
      <c r="N14860" s="2" t="str">
        <f t="shared" si="697"/>
        <v/>
      </c>
      <c r="O14860" s="2" t="str">
        <f t="shared" si="698"/>
        <v/>
      </c>
    </row>
    <row r="14861" spans="1:15" x14ac:dyDescent="0.25">
      <c r="A14861">
        <v>14860</v>
      </c>
      <c r="B14861">
        <v>3</v>
      </c>
      <c r="C14861" s="1">
        <v>28691</v>
      </c>
      <c r="D14861">
        <v>0</v>
      </c>
      <c r="E14861">
        <v>1</v>
      </c>
      <c r="F14861" t="s">
        <v>14</v>
      </c>
      <c r="G14861" s="1">
        <v>39164</v>
      </c>
      <c r="H14861">
        <v>2</v>
      </c>
      <c r="J14861">
        <v>10</v>
      </c>
      <c r="K14861">
        <v>12149</v>
      </c>
      <c r="L14861" s="1">
        <v>366</v>
      </c>
      <c r="M14861" s="2">
        <f t="shared" si="696"/>
        <v>28.675000000000001</v>
      </c>
      <c r="N14861" s="2" t="str">
        <f t="shared" si="697"/>
        <v/>
      </c>
      <c r="O14861" s="2" t="str">
        <f t="shared" si="698"/>
        <v/>
      </c>
    </row>
    <row r="14862" spans="1:15" x14ac:dyDescent="0.25">
      <c r="A14862">
        <v>14861</v>
      </c>
      <c r="B14862">
        <v>2</v>
      </c>
      <c r="C14862" s="1">
        <v>28877</v>
      </c>
      <c r="D14862">
        <v>0</v>
      </c>
      <c r="E14862">
        <v>0</v>
      </c>
      <c r="F14862" t="s">
        <v>13</v>
      </c>
      <c r="G14862" s="1">
        <v>39167</v>
      </c>
      <c r="H14862">
        <v>2</v>
      </c>
      <c r="J14862">
        <v>10</v>
      </c>
      <c r="K14862">
        <v>10107</v>
      </c>
      <c r="L14862" s="1">
        <v>366</v>
      </c>
      <c r="M14862" s="2">
        <f t="shared" si="696"/>
        <v>28.177777777777777</v>
      </c>
      <c r="N14862" s="2" t="str">
        <f t="shared" si="697"/>
        <v/>
      </c>
      <c r="O14862" s="2" t="str">
        <f t="shared" si="698"/>
        <v/>
      </c>
    </row>
    <row r="14863" spans="1:15" x14ac:dyDescent="0.25">
      <c r="A14863">
        <v>14862</v>
      </c>
      <c r="B14863">
        <v>4</v>
      </c>
      <c r="C14863" s="1">
        <v>29880</v>
      </c>
      <c r="D14863">
        <v>1712</v>
      </c>
      <c r="E14863">
        <v>0</v>
      </c>
      <c r="F14863" t="s">
        <v>26</v>
      </c>
      <c r="G14863" s="1">
        <v>39168</v>
      </c>
      <c r="H14863">
        <v>2</v>
      </c>
      <c r="J14863">
        <v>10</v>
      </c>
      <c r="K14863">
        <v>11307</v>
      </c>
      <c r="L14863" s="1">
        <v>366</v>
      </c>
      <c r="M14863" s="2">
        <f t="shared" si="696"/>
        <v>25.433333333333334</v>
      </c>
      <c r="N14863" s="2" t="str">
        <f t="shared" si="697"/>
        <v/>
      </c>
      <c r="O14863" s="2" t="str">
        <f t="shared" si="698"/>
        <v/>
      </c>
    </row>
    <row r="14864" spans="1:15" x14ac:dyDescent="0.25">
      <c r="A14864">
        <v>14863</v>
      </c>
      <c r="B14864">
        <v>2</v>
      </c>
      <c r="C14864" s="1">
        <v>25950</v>
      </c>
      <c r="D14864">
        <v>2001</v>
      </c>
      <c r="E14864">
        <v>0</v>
      </c>
      <c r="F14864" t="s">
        <v>26</v>
      </c>
      <c r="G14864" s="1">
        <v>39168</v>
      </c>
      <c r="H14864">
        <v>0</v>
      </c>
      <c r="J14864">
        <v>23</v>
      </c>
      <c r="K14864">
        <v>88883</v>
      </c>
      <c r="L14864" s="1">
        <v>366</v>
      </c>
      <c r="M14864" s="2">
        <f t="shared" si="696"/>
        <v>36.194444444444443</v>
      </c>
      <c r="N14864" s="2" t="str">
        <f t="shared" si="697"/>
        <v/>
      </c>
      <c r="O14864" s="2" t="str">
        <f t="shared" si="698"/>
        <v/>
      </c>
    </row>
    <row r="14865" spans="1:15" x14ac:dyDescent="0.25">
      <c r="A14865">
        <v>14864</v>
      </c>
      <c r="B14865">
        <v>3</v>
      </c>
      <c r="C14865" s="1">
        <v>24389</v>
      </c>
      <c r="D14865">
        <v>0</v>
      </c>
      <c r="E14865">
        <v>0</v>
      </c>
      <c r="F14865" t="s">
        <v>13</v>
      </c>
      <c r="G14865" s="1">
        <v>39168</v>
      </c>
      <c r="H14865">
        <v>2</v>
      </c>
      <c r="J14865">
        <v>10</v>
      </c>
      <c r="K14865">
        <v>17499</v>
      </c>
      <c r="L14865" s="1">
        <v>366</v>
      </c>
      <c r="M14865" s="2">
        <f t="shared" si="696"/>
        <v>40.466666666666669</v>
      </c>
      <c r="N14865" s="2" t="str">
        <f t="shared" si="697"/>
        <v/>
      </c>
      <c r="O14865" s="2" t="str">
        <f t="shared" si="698"/>
        <v/>
      </c>
    </row>
    <row r="14866" spans="1:15" x14ac:dyDescent="0.25">
      <c r="A14866">
        <v>14865</v>
      </c>
      <c r="B14866">
        <v>2</v>
      </c>
      <c r="C14866" s="1">
        <v>27132</v>
      </c>
      <c r="D14866">
        <v>0</v>
      </c>
      <c r="E14866">
        <v>4</v>
      </c>
      <c r="F14866" t="s">
        <v>26</v>
      </c>
      <c r="G14866" s="1">
        <v>39168</v>
      </c>
      <c r="H14866">
        <v>2</v>
      </c>
      <c r="J14866">
        <v>10</v>
      </c>
      <c r="K14866">
        <v>10107</v>
      </c>
      <c r="L14866" s="1">
        <v>366</v>
      </c>
      <c r="M14866" s="2">
        <f t="shared" si="696"/>
        <v>32.955555555555556</v>
      </c>
      <c r="N14866" s="2" t="str">
        <f t="shared" si="697"/>
        <v/>
      </c>
      <c r="O14866" s="2" t="str">
        <f t="shared" si="698"/>
        <v/>
      </c>
    </row>
    <row r="14867" spans="1:15" x14ac:dyDescent="0.25">
      <c r="A14867">
        <v>14866</v>
      </c>
      <c r="B14867">
        <v>4</v>
      </c>
      <c r="C14867" s="1">
        <v>39100</v>
      </c>
      <c r="D14867">
        <v>0</v>
      </c>
      <c r="E14867">
        <v>0</v>
      </c>
      <c r="F14867" t="s">
        <v>20</v>
      </c>
      <c r="G14867" s="1">
        <v>39168</v>
      </c>
      <c r="H14867">
        <v>2</v>
      </c>
      <c r="J14867">
        <v>21</v>
      </c>
      <c r="K14867">
        <v>10107</v>
      </c>
      <c r="L14867" s="1">
        <v>366</v>
      </c>
      <c r="M14867" s="2">
        <f t="shared" si="696"/>
        <v>0.19166666666666668</v>
      </c>
      <c r="N14867" s="2" t="str">
        <f t="shared" si="697"/>
        <v/>
      </c>
      <c r="O14867" s="2" t="str">
        <f t="shared" si="698"/>
        <v/>
      </c>
    </row>
    <row r="14868" spans="1:15" x14ac:dyDescent="0.25">
      <c r="A14868">
        <v>14867</v>
      </c>
      <c r="B14868">
        <v>2</v>
      </c>
      <c r="C14868" s="1">
        <v>26521</v>
      </c>
      <c r="D14868">
        <v>0</v>
      </c>
      <c r="E14868">
        <v>0</v>
      </c>
      <c r="F14868" t="s">
        <v>14</v>
      </c>
      <c r="G14868" s="1">
        <v>39169</v>
      </c>
      <c r="H14868">
        <v>2</v>
      </c>
      <c r="J14868">
        <v>10</v>
      </c>
      <c r="K14868">
        <v>18707</v>
      </c>
      <c r="L14868" s="1">
        <v>366</v>
      </c>
      <c r="M14868" s="2">
        <f t="shared" si="696"/>
        <v>34.633333333333333</v>
      </c>
      <c r="N14868" s="2" t="str">
        <f t="shared" si="697"/>
        <v/>
      </c>
      <c r="O14868" s="2" t="str">
        <f t="shared" si="698"/>
        <v/>
      </c>
    </row>
    <row r="14869" spans="1:15" x14ac:dyDescent="0.25">
      <c r="A14869">
        <v>14868</v>
      </c>
      <c r="B14869">
        <v>4</v>
      </c>
      <c r="C14869" s="1">
        <v>29939</v>
      </c>
      <c r="D14869">
        <v>0</v>
      </c>
      <c r="E14869">
        <v>0</v>
      </c>
      <c r="F14869" t="s">
        <v>26</v>
      </c>
      <c r="G14869" s="1">
        <v>39169</v>
      </c>
      <c r="H14869">
        <v>2</v>
      </c>
      <c r="J14869">
        <v>10</v>
      </c>
      <c r="K14869">
        <v>15607</v>
      </c>
      <c r="L14869" s="1">
        <v>366</v>
      </c>
      <c r="M14869" s="2">
        <f t="shared" si="696"/>
        <v>25.274999999999999</v>
      </c>
      <c r="N14869" s="2" t="str">
        <f t="shared" si="697"/>
        <v/>
      </c>
      <c r="O14869" s="2" t="str">
        <f t="shared" si="698"/>
        <v/>
      </c>
    </row>
    <row r="14870" spans="1:15" x14ac:dyDescent="0.25">
      <c r="A14870">
        <v>14869</v>
      </c>
      <c r="B14870">
        <v>4</v>
      </c>
      <c r="C14870" s="1">
        <v>24347</v>
      </c>
      <c r="D14870">
        <v>0</v>
      </c>
      <c r="E14870">
        <v>0</v>
      </c>
      <c r="F14870" t="s">
        <v>20</v>
      </c>
      <c r="G14870" s="1">
        <v>39169</v>
      </c>
      <c r="H14870">
        <v>2</v>
      </c>
      <c r="J14870">
        <v>10</v>
      </c>
      <c r="K14870">
        <v>15607</v>
      </c>
      <c r="L14870" s="1">
        <v>366</v>
      </c>
      <c r="M14870" s="2">
        <f t="shared" si="696"/>
        <v>40.583333333333336</v>
      </c>
      <c r="N14870" s="2" t="str">
        <f t="shared" si="697"/>
        <v/>
      </c>
      <c r="O14870" s="2" t="str">
        <f t="shared" si="698"/>
        <v/>
      </c>
    </row>
    <row r="14871" spans="1:15" x14ac:dyDescent="0.25">
      <c r="A14871">
        <v>14870</v>
      </c>
      <c r="B14871">
        <v>3</v>
      </c>
      <c r="C14871" s="1">
        <v>26552</v>
      </c>
      <c r="D14871">
        <v>967</v>
      </c>
      <c r="E14871">
        <v>2</v>
      </c>
      <c r="F14871" t="s">
        <v>14</v>
      </c>
      <c r="G14871" s="1">
        <v>39169</v>
      </c>
      <c r="H14871">
        <v>0</v>
      </c>
      <c r="J14871">
        <v>21</v>
      </c>
      <c r="K14871">
        <v>88881</v>
      </c>
      <c r="L14871" s="1">
        <v>366</v>
      </c>
      <c r="M14871" s="2">
        <f t="shared" si="696"/>
        <v>34.549999999999997</v>
      </c>
      <c r="N14871" s="2" t="str">
        <f t="shared" si="697"/>
        <v/>
      </c>
      <c r="O14871" s="2" t="str">
        <f t="shared" si="698"/>
        <v/>
      </c>
    </row>
    <row r="14872" spans="1:15" x14ac:dyDescent="0.25">
      <c r="A14872">
        <v>14871</v>
      </c>
      <c r="B14872">
        <v>2</v>
      </c>
      <c r="C14872" s="1">
        <v>26324</v>
      </c>
      <c r="D14872">
        <v>3500</v>
      </c>
      <c r="E14872">
        <v>0</v>
      </c>
      <c r="F14872" t="s">
        <v>20</v>
      </c>
      <c r="G14872" s="1">
        <v>39170</v>
      </c>
      <c r="H14872">
        <v>0</v>
      </c>
      <c r="J14872">
        <v>23</v>
      </c>
      <c r="K14872">
        <v>88883</v>
      </c>
      <c r="L14872" s="1">
        <v>366</v>
      </c>
      <c r="M14872" s="2">
        <f t="shared" si="696"/>
        <v>35.174999999999997</v>
      </c>
      <c r="N14872" s="2" t="str">
        <f t="shared" si="697"/>
        <v/>
      </c>
      <c r="O14872" s="2" t="str">
        <f t="shared" si="698"/>
        <v/>
      </c>
    </row>
    <row r="14873" spans="1:15" x14ac:dyDescent="0.25">
      <c r="A14873">
        <v>14872</v>
      </c>
      <c r="B14873">
        <v>2</v>
      </c>
      <c r="C14873" s="1">
        <v>28752</v>
      </c>
      <c r="D14873">
        <v>1507</v>
      </c>
      <c r="E14873">
        <v>1</v>
      </c>
      <c r="F14873" t="s">
        <v>26</v>
      </c>
      <c r="G14873" s="1">
        <v>39170</v>
      </c>
      <c r="H14873">
        <v>2</v>
      </c>
      <c r="J14873">
        <v>10</v>
      </c>
      <c r="K14873">
        <v>13807</v>
      </c>
      <c r="L14873" s="1">
        <v>366</v>
      </c>
      <c r="M14873" s="2">
        <f t="shared" si="696"/>
        <v>28.527777777777779</v>
      </c>
      <c r="N14873" s="2" t="str">
        <f t="shared" si="697"/>
        <v/>
      </c>
      <c r="O14873" s="2" t="str">
        <f t="shared" si="698"/>
        <v/>
      </c>
    </row>
    <row r="14874" spans="1:15" x14ac:dyDescent="0.25">
      <c r="A14874">
        <v>14873</v>
      </c>
      <c r="B14874">
        <v>3</v>
      </c>
      <c r="C14874" s="1">
        <v>23719</v>
      </c>
      <c r="D14874">
        <v>0</v>
      </c>
      <c r="E14874">
        <v>0</v>
      </c>
      <c r="F14874" t="s">
        <v>14</v>
      </c>
      <c r="G14874" s="1">
        <v>39170</v>
      </c>
      <c r="H14874">
        <v>2</v>
      </c>
      <c r="J14874">
        <v>10</v>
      </c>
      <c r="K14874">
        <v>14707</v>
      </c>
      <c r="L14874" s="1">
        <v>366</v>
      </c>
      <c r="M14874" s="2">
        <f t="shared" si="696"/>
        <v>42.30833333333333</v>
      </c>
      <c r="N14874" s="2" t="str">
        <f t="shared" si="697"/>
        <v/>
      </c>
      <c r="O14874" s="2" t="str">
        <f t="shared" si="698"/>
        <v/>
      </c>
    </row>
    <row r="14875" spans="1:15" x14ac:dyDescent="0.25">
      <c r="A14875">
        <v>14874</v>
      </c>
      <c r="B14875">
        <v>2</v>
      </c>
      <c r="C14875" s="1">
        <v>14651</v>
      </c>
      <c r="D14875">
        <v>2284</v>
      </c>
      <c r="E14875">
        <v>0</v>
      </c>
      <c r="F14875" t="s">
        <v>14</v>
      </c>
      <c r="G14875" s="1">
        <v>39171</v>
      </c>
      <c r="H14875">
        <v>0</v>
      </c>
      <c r="J14875">
        <v>21</v>
      </c>
      <c r="K14875">
        <v>88882</v>
      </c>
      <c r="L14875" s="1">
        <v>366</v>
      </c>
      <c r="M14875" s="2">
        <f t="shared" si="696"/>
        <v>67.138888888888886</v>
      </c>
      <c r="N14875" s="2" t="str">
        <f t="shared" si="697"/>
        <v/>
      </c>
      <c r="O14875" s="2" t="str">
        <f t="shared" si="698"/>
        <v/>
      </c>
    </row>
    <row r="14876" spans="1:15" x14ac:dyDescent="0.25">
      <c r="A14876">
        <v>14875</v>
      </c>
      <c r="B14876">
        <v>2</v>
      </c>
      <c r="C14876" s="1">
        <v>18297</v>
      </c>
      <c r="D14876">
        <v>1960</v>
      </c>
      <c r="E14876">
        <v>0</v>
      </c>
      <c r="F14876" t="s">
        <v>14</v>
      </c>
      <c r="G14876" s="1">
        <v>39171</v>
      </c>
      <c r="H14876">
        <v>0</v>
      </c>
      <c r="J14876">
        <v>21</v>
      </c>
      <c r="K14876">
        <v>88882</v>
      </c>
      <c r="L14876" s="1">
        <v>366</v>
      </c>
      <c r="M14876" s="2">
        <f t="shared" si="696"/>
        <v>57.158333333333331</v>
      </c>
      <c r="N14876" s="2" t="str">
        <f t="shared" si="697"/>
        <v/>
      </c>
      <c r="O14876" s="2" t="str">
        <f t="shared" si="698"/>
        <v/>
      </c>
    </row>
    <row r="14877" spans="1:15" x14ac:dyDescent="0.25">
      <c r="A14877">
        <v>14876</v>
      </c>
      <c r="B14877">
        <v>3</v>
      </c>
      <c r="C14877" s="1">
        <v>18741</v>
      </c>
      <c r="D14877">
        <v>0</v>
      </c>
      <c r="E14877">
        <v>0</v>
      </c>
      <c r="F14877" t="s">
        <v>14</v>
      </c>
      <c r="G14877" s="1">
        <v>39174</v>
      </c>
      <c r="H14877">
        <v>0</v>
      </c>
      <c r="J14877">
        <v>21</v>
      </c>
      <c r="K14877">
        <v>88882</v>
      </c>
      <c r="L14877" s="1">
        <v>366</v>
      </c>
      <c r="M14877" s="2">
        <f t="shared" si="696"/>
        <v>55.94166666666667</v>
      </c>
      <c r="N14877" s="2" t="str">
        <f t="shared" si="697"/>
        <v/>
      </c>
      <c r="O14877" s="2" t="str">
        <f t="shared" si="698"/>
        <v/>
      </c>
    </row>
    <row r="14878" spans="1:15" x14ac:dyDescent="0.25">
      <c r="A14878">
        <v>14877</v>
      </c>
      <c r="B14878">
        <v>2</v>
      </c>
      <c r="C14878" s="1">
        <v>22574</v>
      </c>
      <c r="D14878">
        <v>0</v>
      </c>
      <c r="E14878">
        <v>0</v>
      </c>
      <c r="F14878" t="s">
        <v>13</v>
      </c>
      <c r="G14878" s="1">
        <v>39174</v>
      </c>
      <c r="H14878">
        <v>0</v>
      </c>
      <c r="J14878">
        <v>10</v>
      </c>
      <c r="K14878">
        <v>11307</v>
      </c>
      <c r="L14878" s="1">
        <v>366</v>
      </c>
      <c r="M14878" s="2">
        <f t="shared" si="696"/>
        <v>45.45</v>
      </c>
      <c r="N14878" s="2" t="str">
        <f t="shared" si="697"/>
        <v/>
      </c>
      <c r="O14878" s="2" t="str">
        <f t="shared" si="698"/>
        <v/>
      </c>
    </row>
    <row r="14879" spans="1:15" x14ac:dyDescent="0.25">
      <c r="A14879">
        <v>14878</v>
      </c>
      <c r="B14879">
        <v>2</v>
      </c>
      <c r="C14879" s="1">
        <v>38663</v>
      </c>
      <c r="D14879">
        <v>0</v>
      </c>
      <c r="E14879">
        <v>0</v>
      </c>
      <c r="F14879" t="s">
        <v>20</v>
      </c>
      <c r="G14879" s="1">
        <v>39174</v>
      </c>
      <c r="H14879">
        <v>2</v>
      </c>
      <c r="J14879">
        <v>21</v>
      </c>
      <c r="K14879">
        <v>10107</v>
      </c>
      <c r="L14879" s="1">
        <v>366</v>
      </c>
      <c r="M14879" s="2">
        <f t="shared" si="696"/>
        <v>1.4027777777777777</v>
      </c>
      <c r="N14879" s="2" t="str">
        <f t="shared" si="697"/>
        <v/>
      </c>
      <c r="O14879" s="2" t="str">
        <f t="shared" si="698"/>
        <v/>
      </c>
    </row>
    <row r="14880" spans="1:15" x14ac:dyDescent="0.25">
      <c r="A14880">
        <v>14879</v>
      </c>
      <c r="B14880">
        <v>2</v>
      </c>
      <c r="C14880" s="1">
        <v>29172</v>
      </c>
      <c r="D14880">
        <v>0</v>
      </c>
      <c r="E14880">
        <v>0</v>
      </c>
      <c r="F14880" t="s">
        <v>26</v>
      </c>
      <c r="G14880" s="1">
        <v>39175</v>
      </c>
      <c r="H14880">
        <v>2</v>
      </c>
      <c r="J14880">
        <v>10</v>
      </c>
      <c r="K14880">
        <v>16807</v>
      </c>
      <c r="L14880" s="1">
        <v>366</v>
      </c>
      <c r="M14880" s="2">
        <f t="shared" si="696"/>
        <v>27.388888888888889</v>
      </c>
      <c r="N14880" s="2" t="str">
        <f t="shared" si="697"/>
        <v/>
      </c>
      <c r="O14880" s="2" t="str">
        <f t="shared" si="698"/>
        <v/>
      </c>
    </row>
    <row r="14881" spans="1:15" x14ac:dyDescent="0.25">
      <c r="A14881">
        <v>14880</v>
      </c>
      <c r="B14881">
        <v>2</v>
      </c>
      <c r="C14881" s="1">
        <v>29529</v>
      </c>
      <c r="D14881">
        <v>0</v>
      </c>
      <c r="E14881">
        <v>0</v>
      </c>
      <c r="F14881" t="s">
        <v>20</v>
      </c>
      <c r="G14881" s="1">
        <v>39175</v>
      </c>
      <c r="H14881">
        <v>2</v>
      </c>
      <c r="J14881">
        <v>10</v>
      </c>
      <c r="K14881">
        <v>16707</v>
      </c>
      <c r="L14881" s="1">
        <v>366</v>
      </c>
      <c r="M14881" s="2">
        <f t="shared" si="696"/>
        <v>26.413888888888888</v>
      </c>
      <c r="N14881" s="2" t="str">
        <f t="shared" si="697"/>
        <v/>
      </c>
      <c r="O14881" s="2" t="str">
        <f t="shared" si="698"/>
        <v/>
      </c>
    </row>
    <row r="14882" spans="1:15" x14ac:dyDescent="0.25">
      <c r="A14882">
        <v>14881</v>
      </c>
      <c r="B14882">
        <v>4</v>
      </c>
      <c r="C14882" s="1">
        <v>30476</v>
      </c>
      <c r="D14882">
        <v>0</v>
      </c>
      <c r="E14882">
        <v>0</v>
      </c>
      <c r="F14882" t="s">
        <v>20</v>
      </c>
      <c r="G14882" s="1">
        <v>39175</v>
      </c>
      <c r="H14882">
        <v>2</v>
      </c>
      <c r="J14882">
        <v>21</v>
      </c>
      <c r="K14882">
        <v>13507</v>
      </c>
      <c r="L14882" s="1">
        <v>366</v>
      </c>
      <c r="M14882" s="2">
        <f t="shared" si="696"/>
        <v>23.816666666666666</v>
      </c>
      <c r="N14882" s="2" t="str">
        <f t="shared" si="697"/>
        <v/>
      </c>
      <c r="O14882" s="2" t="str">
        <f t="shared" si="698"/>
        <v/>
      </c>
    </row>
    <row r="14883" spans="1:15" x14ac:dyDescent="0.25">
      <c r="A14883">
        <v>14882</v>
      </c>
      <c r="B14883">
        <v>2</v>
      </c>
      <c r="C14883" s="1">
        <v>22783</v>
      </c>
      <c r="D14883">
        <v>0</v>
      </c>
      <c r="E14883">
        <v>2</v>
      </c>
      <c r="F14883" t="s">
        <v>26</v>
      </c>
      <c r="G14883" s="1">
        <v>39176</v>
      </c>
      <c r="H14883">
        <v>2</v>
      </c>
      <c r="J14883">
        <v>10</v>
      </c>
      <c r="K14883">
        <v>16807</v>
      </c>
      <c r="L14883" s="1">
        <v>366</v>
      </c>
      <c r="M14883" s="2">
        <f t="shared" si="696"/>
        <v>44.880555555555553</v>
      </c>
      <c r="N14883" s="2" t="str">
        <f t="shared" si="697"/>
        <v/>
      </c>
      <c r="O14883" s="2" t="str">
        <f t="shared" si="698"/>
        <v/>
      </c>
    </row>
    <row r="14884" spans="1:15" x14ac:dyDescent="0.25">
      <c r="A14884">
        <v>14883</v>
      </c>
      <c r="B14884">
        <v>4</v>
      </c>
      <c r="C14884" s="1">
        <v>24753</v>
      </c>
      <c r="D14884">
        <v>0</v>
      </c>
      <c r="E14884">
        <v>0</v>
      </c>
      <c r="F14884" t="s">
        <v>26</v>
      </c>
      <c r="G14884" s="1">
        <v>39177</v>
      </c>
      <c r="H14884">
        <v>2</v>
      </c>
      <c r="J14884">
        <v>10</v>
      </c>
      <c r="K14884">
        <v>10107</v>
      </c>
      <c r="L14884" s="1">
        <v>366</v>
      </c>
      <c r="M14884" s="2">
        <f t="shared" si="696"/>
        <v>39.491666666666667</v>
      </c>
      <c r="N14884" s="2" t="str">
        <f t="shared" si="697"/>
        <v/>
      </c>
      <c r="O14884" s="2" t="str">
        <f t="shared" si="698"/>
        <v/>
      </c>
    </row>
    <row r="14885" spans="1:15" x14ac:dyDescent="0.25">
      <c r="A14885">
        <v>14884</v>
      </c>
      <c r="B14885">
        <v>4</v>
      </c>
      <c r="C14885" s="1">
        <v>30108</v>
      </c>
      <c r="D14885">
        <v>1663</v>
      </c>
      <c r="E14885">
        <v>0</v>
      </c>
      <c r="F14885" t="s">
        <v>26</v>
      </c>
      <c r="G14885" s="1">
        <v>39177</v>
      </c>
      <c r="H14885">
        <v>2</v>
      </c>
      <c r="J14885">
        <v>10</v>
      </c>
      <c r="K14885">
        <v>10207</v>
      </c>
      <c r="L14885" s="1">
        <v>366</v>
      </c>
      <c r="M14885" s="2">
        <f t="shared" si="696"/>
        <v>24.830555555555556</v>
      </c>
      <c r="N14885" s="2" t="str">
        <f t="shared" si="697"/>
        <v/>
      </c>
      <c r="O14885" s="2" t="str">
        <f t="shared" si="698"/>
        <v/>
      </c>
    </row>
    <row r="14886" spans="1:15" x14ac:dyDescent="0.25">
      <c r="A14886">
        <v>14885</v>
      </c>
      <c r="B14886">
        <v>2</v>
      </c>
      <c r="C14886" s="1">
        <v>23851</v>
      </c>
      <c r="D14886">
        <v>0</v>
      </c>
      <c r="E14886">
        <v>0</v>
      </c>
      <c r="F14886" t="s">
        <v>20</v>
      </c>
      <c r="G14886" s="1">
        <v>39177</v>
      </c>
      <c r="H14886">
        <v>2</v>
      </c>
      <c r="J14886">
        <v>10</v>
      </c>
      <c r="K14886">
        <v>14707</v>
      </c>
      <c r="L14886" s="1">
        <v>366</v>
      </c>
      <c r="M14886" s="2">
        <f t="shared" si="696"/>
        <v>41.961111111111109</v>
      </c>
      <c r="N14886" s="2" t="str">
        <f t="shared" si="697"/>
        <v/>
      </c>
      <c r="O14886" s="2" t="str">
        <f t="shared" si="698"/>
        <v/>
      </c>
    </row>
    <row r="14887" spans="1:15" x14ac:dyDescent="0.25">
      <c r="A14887">
        <v>14886</v>
      </c>
      <c r="B14887">
        <v>3</v>
      </c>
      <c r="C14887" s="1">
        <v>23243</v>
      </c>
      <c r="D14887">
        <v>967</v>
      </c>
      <c r="E14887">
        <v>3</v>
      </c>
      <c r="F14887" t="s">
        <v>16</v>
      </c>
      <c r="G14887" s="1">
        <v>39178</v>
      </c>
      <c r="H14887">
        <v>0</v>
      </c>
      <c r="J14887">
        <v>21</v>
      </c>
      <c r="K14887">
        <v>88881</v>
      </c>
      <c r="L14887" s="1">
        <v>366</v>
      </c>
      <c r="M14887" s="2">
        <f t="shared" si="696"/>
        <v>43.62777777777778</v>
      </c>
      <c r="N14887" s="2" t="str">
        <f t="shared" si="697"/>
        <v/>
      </c>
      <c r="O14887" s="2" t="str">
        <f t="shared" si="698"/>
        <v/>
      </c>
    </row>
    <row r="14888" spans="1:15" x14ac:dyDescent="0.25">
      <c r="A14888">
        <v>14887</v>
      </c>
      <c r="B14888">
        <v>3</v>
      </c>
      <c r="C14888" s="1">
        <v>16549</v>
      </c>
      <c r="D14888">
        <v>694</v>
      </c>
      <c r="E14888">
        <v>0</v>
      </c>
      <c r="F14888" t="s">
        <v>14</v>
      </c>
      <c r="G14888" s="1">
        <v>39178</v>
      </c>
      <c r="H14888">
        <v>0</v>
      </c>
      <c r="J14888">
        <v>21</v>
      </c>
      <c r="K14888">
        <v>88881</v>
      </c>
      <c r="L14888" s="1">
        <v>366</v>
      </c>
      <c r="M14888" s="2">
        <f t="shared" si="696"/>
        <v>61.955555555555556</v>
      </c>
      <c r="N14888" s="2" t="str">
        <f t="shared" si="697"/>
        <v/>
      </c>
      <c r="O14888" s="2" t="str">
        <f t="shared" si="698"/>
        <v/>
      </c>
    </row>
    <row r="14889" spans="1:15" x14ac:dyDescent="0.25">
      <c r="A14889">
        <v>14888</v>
      </c>
      <c r="B14889">
        <v>3</v>
      </c>
      <c r="C14889" s="1">
        <v>28471</v>
      </c>
      <c r="D14889">
        <v>0</v>
      </c>
      <c r="E14889">
        <v>2</v>
      </c>
      <c r="F14889" t="s">
        <v>14</v>
      </c>
      <c r="G14889" s="1">
        <v>39178</v>
      </c>
      <c r="H14889">
        <v>2</v>
      </c>
      <c r="J14889">
        <v>10</v>
      </c>
      <c r="K14889">
        <v>13807</v>
      </c>
      <c r="L14889" s="1">
        <v>366</v>
      </c>
      <c r="M14889" s="2">
        <f t="shared" si="696"/>
        <v>29.316666666666666</v>
      </c>
      <c r="N14889" s="2" t="str">
        <f t="shared" si="697"/>
        <v/>
      </c>
      <c r="O14889" s="2" t="str">
        <f t="shared" si="698"/>
        <v/>
      </c>
    </row>
    <row r="14890" spans="1:15" x14ac:dyDescent="0.25">
      <c r="A14890">
        <v>14889</v>
      </c>
      <c r="B14890">
        <v>2</v>
      </c>
      <c r="C14890" s="1">
        <v>29224</v>
      </c>
      <c r="D14890">
        <v>0</v>
      </c>
      <c r="E14890">
        <v>0</v>
      </c>
      <c r="F14890" t="s">
        <v>20</v>
      </c>
      <c r="G14890" s="1">
        <v>39178</v>
      </c>
      <c r="H14890">
        <v>2</v>
      </c>
      <c r="J14890">
        <v>10</v>
      </c>
      <c r="K14890">
        <v>13507</v>
      </c>
      <c r="L14890" s="1">
        <v>366</v>
      </c>
      <c r="M14890" s="2">
        <f t="shared" si="696"/>
        <v>27.255555555555556</v>
      </c>
      <c r="N14890" s="2" t="str">
        <f t="shared" si="697"/>
        <v/>
      </c>
      <c r="O14890" s="2" t="str">
        <f t="shared" si="698"/>
        <v/>
      </c>
    </row>
    <row r="14891" spans="1:15" x14ac:dyDescent="0.25">
      <c r="A14891">
        <v>14890</v>
      </c>
      <c r="B14891">
        <v>2</v>
      </c>
      <c r="C14891" s="1">
        <v>27111</v>
      </c>
      <c r="D14891">
        <v>0</v>
      </c>
      <c r="E14891">
        <v>0</v>
      </c>
      <c r="F14891" t="s">
        <v>14</v>
      </c>
      <c r="G14891" s="1">
        <v>39178</v>
      </c>
      <c r="H14891">
        <v>2</v>
      </c>
      <c r="J14891">
        <v>10</v>
      </c>
      <c r="K14891">
        <v>13507</v>
      </c>
      <c r="L14891" s="1">
        <v>366</v>
      </c>
      <c r="M14891" s="2">
        <f t="shared" si="696"/>
        <v>33.036111111111111</v>
      </c>
      <c r="N14891" s="2" t="str">
        <f t="shared" si="697"/>
        <v/>
      </c>
      <c r="O14891" s="2" t="str">
        <f t="shared" si="698"/>
        <v/>
      </c>
    </row>
    <row r="14892" spans="1:15" x14ac:dyDescent="0.25">
      <c r="A14892">
        <v>14891</v>
      </c>
      <c r="B14892">
        <v>3</v>
      </c>
      <c r="C14892" s="1">
        <v>22997</v>
      </c>
      <c r="D14892">
        <v>0</v>
      </c>
      <c r="E14892">
        <v>2</v>
      </c>
      <c r="F14892" t="s">
        <v>17</v>
      </c>
      <c r="G14892" s="1">
        <v>39178</v>
      </c>
      <c r="H14892">
        <v>2</v>
      </c>
      <c r="J14892">
        <v>10</v>
      </c>
      <c r="K14892">
        <v>10207</v>
      </c>
      <c r="L14892" s="1">
        <v>366</v>
      </c>
      <c r="M14892" s="2">
        <f t="shared" si="696"/>
        <v>44.302777777777777</v>
      </c>
      <c r="N14892" s="2" t="str">
        <f t="shared" si="697"/>
        <v/>
      </c>
      <c r="O14892" s="2" t="str">
        <f t="shared" si="698"/>
        <v/>
      </c>
    </row>
    <row r="14893" spans="1:15" x14ac:dyDescent="0.25">
      <c r="A14893">
        <v>14892</v>
      </c>
      <c r="B14893">
        <v>2</v>
      </c>
      <c r="C14893" s="1">
        <v>24764</v>
      </c>
      <c r="D14893">
        <v>0</v>
      </c>
      <c r="E14893">
        <v>0</v>
      </c>
      <c r="F14893" t="s">
        <v>14</v>
      </c>
      <c r="G14893" s="1">
        <v>39178</v>
      </c>
      <c r="H14893">
        <v>2</v>
      </c>
      <c r="J14893">
        <v>10</v>
      </c>
      <c r="K14893">
        <v>14707</v>
      </c>
      <c r="L14893" s="1">
        <v>366</v>
      </c>
      <c r="M14893" s="2">
        <f t="shared" si="696"/>
        <v>39.463888888888889</v>
      </c>
      <c r="N14893" s="2" t="str">
        <f t="shared" si="697"/>
        <v/>
      </c>
      <c r="O14893" s="2" t="str">
        <f t="shared" si="698"/>
        <v/>
      </c>
    </row>
    <row r="14894" spans="1:15" x14ac:dyDescent="0.25">
      <c r="A14894">
        <v>14893</v>
      </c>
      <c r="B14894">
        <v>2</v>
      </c>
      <c r="C14894" s="1">
        <v>38754</v>
      </c>
      <c r="D14894">
        <v>0</v>
      </c>
      <c r="E14894">
        <v>0</v>
      </c>
      <c r="F14894" t="s">
        <v>20</v>
      </c>
      <c r="G14894" s="1">
        <v>39178</v>
      </c>
      <c r="H14894">
        <v>2</v>
      </c>
      <c r="J14894">
        <v>21</v>
      </c>
      <c r="K14894">
        <v>10107</v>
      </c>
      <c r="L14894" s="1">
        <v>366</v>
      </c>
      <c r="M14894" s="2">
        <f t="shared" si="696"/>
        <v>1.1666666666666667</v>
      </c>
      <c r="N14894" s="2" t="str">
        <f t="shared" si="697"/>
        <v/>
      </c>
      <c r="O14894" s="2" t="str">
        <f t="shared" si="698"/>
        <v/>
      </c>
    </row>
    <row r="14895" spans="1:15" x14ac:dyDescent="0.25">
      <c r="A14895">
        <v>14894</v>
      </c>
      <c r="B14895">
        <v>4</v>
      </c>
      <c r="C14895" s="1">
        <v>16117</v>
      </c>
      <c r="D14895">
        <v>1501</v>
      </c>
      <c r="E14895">
        <v>2</v>
      </c>
      <c r="F14895" t="s">
        <v>14</v>
      </c>
      <c r="G14895" s="1">
        <v>39182</v>
      </c>
      <c r="H14895">
        <v>0</v>
      </c>
      <c r="J14895">
        <v>25</v>
      </c>
      <c r="K14895">
        <v>88882</v>
      </c>
      <c r="L14895" s="1">
        <v>366</v>
      </c>
      <c r="M14895" s="2">
        <f t="shared" si="696"/>
        <v>63.152777777777779</v>
      </c>
      <c r="N14895" s="2" t="str">
        <f t="shared" si="697"/>
        <v/>
      </c>
      <c r="O14895" s="2" t="str">
        <f t="shared" si="698"/>
        <v/>
      </c>
    </row>
    <row r="14896" spans="1:15" x14ac:dyDescent="0.25">
      <c r="A14896">
        <v>14895</v>
      </c>
      <c r="B14896">
        <v>4</v>
      </c>
      <c r="C14896" s="1">
        <v>25171</v>
      </c>
      <c r="D14896">
        <v>0</v>
      </c>
      <c r="E14896">
        <v>0</v>
      </c>
      <c r="F14896" t="s">
        <v>13</v>
      </c>
      <c r="G14896" s="1">
        <v>39182</v>
      </c>
      <c r="H14896">
        <v>2</v>
      </c>
      <c r="J14896">
        <v>10</v>
      </c>
      <c r="K14896">
        <v>17499</v>
      </c>
      <c r="L14896" s="1">
        <v>366</v>
      </c>
      <c r="M14896" s="2">
        <f t="shared" si="696"/>
        <v>38.363888888888887</v>
      </c>
      <c r="N14896" s="2" t="str">
        <f t="shared" si="697"/>
        <v/>
      </c>
      <c r="O14896" s="2" t="str">
        <f t="shared" si="698"/>
        <v/>
      </c>
    </row>
    <row r="14897" spans="1:15" x14ac:dyDescent="0.25">
      <c r="A14897">
        <v>14896</v>
      </c>
      <c r="B14897">
        <v>2</v>
      </c>
      <c r="C14897" s="1">
        <v>28518</v>
      </c>
      <c r="D14897">
        <v>1237</v>
      </c>
      <c r="E14897">
        <v>1</v>
      </c>
      <c r="F14897" t="s">
        <v>26</v>
      </c>
      <c r="G14897" s="1">
        <v>39182</v>
      </c>
      <c r="H14897">
        <v>2</v>
      </c>
      <c r="J14897">
        <v>10</v>
      </c>
      <c r="K14897">
        <v>16807</v>
      </c>
      <c r="L14897" s="1">
        <v>366</v>
      </c>
      <c r="M14897" s="2">
        <f t="shared" si="696"/>
        <v>29.2</v>
      </c>
      <c r="N14897" s="2" t="str">
        <f t="shared" si="697"/>
        <v/>
      </c>
      <c r="O14897" s="2" t="str">
        <f t="shared" si="698"/>
        <v/>
      </c>
    </row>
    <row r="14898" spans="1:15" x14ac:dyDescent="0.25">
      <c r="A14898">
        <v>14897</v>
      </c>
      <c r="B14898">
        <v>3</v>
      </c>
      <c r="C14898" s="1">
        <v>28618</v>
      </c>
      <c r="D14898">
        <v>1250</v>
      </c>
      <c r="E14898">
        <v>2</v>
      </c>
      <c r="F14898" t="s">
        <v>16</v>
      </c>
      <c r="G14898" s="1">
        <v>39183</v>
      </c>
      <c r="H14898">
        <v>0</v>
      </c>
      <c r="J14898">
        <v>21</v>
      </c>
      <c r="K14898">
        <v>88881</v>
      </c>
      <c r="L14898" s="1">
        <v>366</v>
      </c>
      <c r="M14898" s="2">
        <f t="shared" si="696"/>
        <v>28.925000000000001</v>
      </c>
      <c r="N14898" s="2" t="str">
        <f t="shared" si="697"/>
        <v/>
      </c>
      <c r="O14898" s="2" t="str">
        <f t="shared" si="698"/>
        <v/>
      </c>
    </row>
    <row r="14899" spans="1:15" x14ac:dyDescent="0.25">
      <c r="A14899">
        <v>14898</v>
      </c>
      <c r="B14899">
        <v>4</v>
      </c>
      <c r="C14899" s="1">
        <v>19677</v>
      </c>
      <c r="D14899">
        <v>2841</v>
      </c>
      <c r="E14899">
        <v>1</v>
      </c>
      <c r="F14899" t="s">
        <v>20</v>
      </c>
      <c r="G14899" s="1">
        <v>39183</v>
      </c>
      <c r="H14899">
        <v>0</v>
      </c>
      <c r="J14899">
        <v>25</v>
      </c>
      <c r="K14899">
        <v>88882</v>
      </c>
      <c r="L14899" s="1">
        <v>366</v>
      </c>
      <c r="M14899" s="2">
        <f t="shared" si="696"/>
        <v>53.408333333333331</v>
      </c>
      <c r="N14899" s="2" t="str">
        <f t="shared" si="697"/>
        <v/>
      </c>
      <c r="O14899" s="2" t="str">
        <f t="shared" si="698"/>
        <v/>
      </c>
    </row>
    <row r="14900" spans="1:15" x14ac:dyDescent="0.25">
      <c r="A14900">
        <v>14899</v>
      </c>
      <c r="B14900">
        <v>4</v>
      </c>
      <c r="C14900" s="1">
        <v>27426</v>
      </c>
      <c r="D14900">
        <v>0</v>
      </c>
      <c r="E14900">
        <v>0</v>
      </c>
      <c r="F14900" t="s">
        <v>29</v>
      </c>
      <c r="G14900" s="1">
        <v>39184</v>
      </c>
      <c r="H14900">
        <v>0</v>
      </c>
      <c r="J14900">
        <v>21</v>
      </c>
      <c r="K14900">
        <v>88881</v>
      </c>
      <c r="L14900" s="1">
        <v>366</v>
      </c>
      <c r="M14900" s="2">
        <f t="shared" si="696"/>
        <v>32.197222222222223</v>
      </c>
      <c r="N14900" s="2" t="str">
        <f t="shared" si="697"/>
        <v/>
      </c>
      <c r="O14900" s="2" t="str">
        <f t="shared" si="698"/>
        <v/>
      </c>
    </row>
    <row r="14901" spans="1:15" x14ac:dyDescent="0.25">
      <c r="A14901">
        <v>14900</v>
      </c>
      <c r="B14901">
        <v>3</v>
      </c>
      <c r="C14901" s="1">
        <v>29022</v>
      </c>
      <c r="D14901">
        <v>0</v>
      </c>
      <c r="E14901">
        <v>0</v>
      </c>
      <c r="F14901" t="s">
        <v>14</v>
      </c>
      <c r="G14901" s="1">
        <v>39184</v>
      </c>
      <c r="H14901">
        <v>2</v>
      </c>
      <c r="J14901">
        <v>10</v>
      </c>
      <c r="K14901">
        <v>13507</v>
      </c>
      <c r="L14901" s="1">
        <v>366</v>
      </c>
      <c r="M14901" s="2">
        <f t="shared" si="696"/>
        <v>27.822222222222223</v>
      </c>
      <c r="N14901" s="2" t="str">
        <f t="shared" si="697"/>
        <v/>
      </c>
      <c r="O14901" s="2" t="str">
        <f t="shared" si="698"/>
        <v/>
      </c>
    </row>
    <row r="14902" spans="1:15" x14ac:dyDescent="0.25">
      <c r="A14902">
        <v>14901</v>
      </c>
      <c r="B14902">
        <v>2</v>
      </c>
      <c r="C14902" s="1">
        <v>26180</v>
      </c>
      <c r="D14902">
        <v>0</v>
      </c>
      <c r="E14902">
        <v>0</v>
      </c>
      <c r="F14902" t="s">
        <v>20</v>
      </c>
      <c r="G14902" s="1">
        <v>39184</v>
      </c>
      <c r="H14902">
        <v>2</v>
      </c>
      <c r="J14902">
        <v>10</v>
      </c>
      <c r="K14902">
        <v>10207</v>
      </c>
      <c r="L14902" s="1">
        <v>366</v>
      </c>
      <c r="M14902" s="2">
        <f t="shared" si="696"/>
        <v>35.605555555555554</v>
      </c>
      <c r="N14902" s="2" t="str">
        <f t="shared" si="697"/>
        <v/>
      </c>
      <c r="O14902" s="2" t="str">
        <f t="shared" si="698"/>
        <v/>
      </c>
    </row>
    <row r="14903" spans="1:15" x14ac:dyDescent="0.25">
      <c r="A14903">
        <v>14902</v>
      </c>
      <c r="B14903">
        <v>2</v>
      </c>
      <c r="C14903" s="1">
        <v>20885</v>
      </c>
      <c r="D14903">
        <v>1825</v>
      </c>
      <c r="E14903">
        <v>0</v>
      </c>
      <c r="F14903" t="s">
        <v>26</v>
      </c>
      <c r="G14903" s="1">
        <v>39185</v>
      </c>
      <c r="H14903">
        <v>0</v>
      </c>
      <c r="J14903">
        <v>21</v>
      </c>
      <c r="K14903">
        <v>88881</v>
      </c>
      <c r="L14903" s="1">
        <v>366</v>
      </c>
      <c r="M14903" s="2">
        <f t="shared" si="696"/>
        <v>50.102777777777774</v>
      </c>
      <c r="N14903" s="2" t="str">
        <f t="shared" si="697"/>
        <v/>
      </c>
      <c r="O14903" s="2" t="str">
        <f t="shared" si="698"/>
        <v/>
      </c>
    </row>
    <row r="14904" spans="1:15" x14ac:dyDescent="0.25">
      <c r="A14904">
        <v>14903</v>
      </c>
      <c r="B14904">
        <v>4</v>
      </c>
      <c r="C14904" s="1">
        <v>30458</v>
      </c>
      <c r="D14904">
        <v>0</v>
      </c>
      <c r="E14904">
        <v>0</v>
      </c>
      <c r="F14904" t="s">
        <v>29</v>
      </c>
      <c r="G14904" s="1">
        <v>39185</v>
      </c>
      <c r="H14904">
        <v>2</v>
      </c>
      <c r="J14904">
        <v>10</v>
      </c>
      <c r="K14904">
        <v>10807</v>
      </c>
      <c r="L14904" s="1">
        <v>366</v>
      </c>
      <c r="M14904" s="2">
        <f t="shared" si="696"/>
        <v>23.891666666666666</v>
      </c>
      <c r="N14904" s="2" t="str">
        <f t="shared" si="697"/>
        <v/>
      </c>
      <c r="O14904" s="2" t="str">
        <f t="shared" si="698"/>
        <v/>
      </c>
    </row>
    <row r="14905" spans="1:15" x14ac:dyDescent="0.25">
      <c r="A14905">
        <v>14904</v>
      </c>
      <c r="B14905">
        <v>2</v>
      </c>
      <c r="C14905" s="1">
        <v>32953</v>
      </c>
      <c r="D14905">
        <v>0</v>
      </c>
      <c r="E14905">
        <v>0</v>
      </c>
      <c r="F14905" t="s">
        <v>20</v>
      </c>
      <c r="G14905" s="1">
        <v>39185</v>
      </c>
      <c r="H14905">
        <v>2</v>
      </c>
      <c r="J14905">
        <v>21</v>
      </c>
      <c r="K14905">
        <v>10907</v>
      </c>
      <c r="L14905" s="1">
        <v>366</v>
      </c>
      <c r="M14905" s="2">
        <f t="shared" si="696"/>
        <v>17.06111111111111</v>
      </c>
      <c r="N14905" s="2" t="str">
        <f t="shared" si="697"/>
        <v/>
      </c>
      <c r="O14905" s="2" t="str">
        <f t="shared" si="698"/>
        <v/>
      </c>
    </row>
    <row r="14906" spans="1:15" x14ac:dyDescent="0.25">
      <c r="A14906">
        <v>14905</v>
      </c>
      <c r="B14906">
        <v>2</v>
      </c>
      <c r="C14906" s="1">
        <v>17105</v>
      </c>
      <c r="D14906">
        <v>1980</v>
      </c>
      <c r="E14906">
        <v>0</v>
      </c>
      <c r="F14906" t="s">
        <v>21</v>
      </c>
      <c r="G14906" s="1">
        <v>39185</v>
      </c>
      <c r="H14906">
        <v>0</v>
      </c>
      <c r="J14906">
        <v>21</v>
      </c>
      <c r="K14906">
        <v>88881</v>
      </c>
      <c r="L14906" s="1">
        <v>366</v>
      </c>
      <c r="M14906" s="2">
        <f t="shared" si="696"/>
        <v>60.452777777777776</v>
      </c>
      <c r="N14906" s="2" t="str">
        <f t="shared" si="697"/>
        <v/>
      </c>
      <c r="O14906" s="2" t="str">
        <f t="shared" si="698"/>
        <v/>
      </c>
    </row>
    <row r="14907" spans="1:15" x14ac:dyDescent="0.25">
      <c r="A14907">
        <v>14906</v>
      </c>
      <c r="B14907">
        <v>2</v>
      </c>
      <c r="C14907" s="1">
        <v>13056</v>
      </c>
      <c r="D14907">
        <v>8000</v>
      </c>
      <c r="E14907">
        <v>0</v>
      </c>
      <c r="F14907" t="s">
        <v>18</v>
      </c>
      <c r="G14907" s="1">
        <v>39188</v>
      </c>
      <c r="H14907">
        <v>0</v>
      </c>
      <c r="J14907">
        <v>21</v>
      </c>
      <c r="K14907">
        <v>88881</v>
      </c>
      <c r="L14907" s="1">
        <v>366</v>
      </c>
      <c r="M14907" s="2">
        <f t="shared" si="696"/>
        <v>71.547222222222217</v>
      </c>
      <c r="N14907" s="2" t="str">
        <f t="shared" si="697"/>
        <v/>
      </c>
      <c r="O14907" s="2" t="str">
        <f t="shared" si="698"/>
        <v/>
      </c>
    </row>
    <row r="14908" spans="1:15" x14ac:dyDescent="0.25">
      <c r="A14908">
        <v>14907</v>
      </c>
      <c r="B14908">
        <v>4</v>
      </c>
      <c r="C14908" s="1">
        <v>28572</v>
      </c>
      <c r="D14908">
        <v>0</v>
      </c>
      <c r="E14908">
        <v>0</v>
      </c>
      <c r="F14908" t="s">
        <v>26</v>
      </c>
      <c r="G14908" s="1">
        <v>39188</v>
      </c>
      <c r="H14908">
        <v>2</v>
      </c>
      <c r="J14908">
        <v>10</v>
      </c>
      <c r="K14908">
        <v>10207</v>
      </c>
      <c r="L14908" s="1">
        <v>366</v>
      </c>
      <c r="M14908" s="2">
        <f t="shared" si="696"/>
        <v>29.06388888888889</v>
      </c>
      <c r="N14908" s="2" t="str">
        <f t="shared" si="697"/>
        <v/>
      </c>
      <c r="O14908" s="2" t="str">
        <f t="shared" si="698"/>
        <v/>
      </c>
    </row>
    <row r="14909" spans="1:15" x14ac:dyDescent="0.25">
      <c r="A14909">
        <v>14908</v>
      </c>
      <c r="B14909">
        <v>2</v>
      </c>
      <c r="C14909" s="1">
        <v>22764</v>
      </c>
      <c r="D14909">
        <v>0</v>
      </c>
      <c r="E14909">
        <v>3</v>
      </c>
      <c r="F14909" t="s">
        <v>14</v>
      </c>
      <c r="G14909" s="1">
        <v>39189</v>
      </c>
      <c r="H14909">
        <v>2</v>
      </c>
      <c r="J14909">
        <v>10</v>
      </c>
      <c r="K14909">
        <v>13507</v>
      </c>
      <c r="L14909" s="1">
        <v>366</v>
      </c>
      <c r="M14909" s="2">
        <f t="shared" si="696"/>
        <v>44.969444444444441</v>
      </c>
      <c r="N14909" s="2" t="str">
        <f t="shared" si="697"/>
        <v/>
      </c>
      <c r="O14909" s="2" t="str">
        <f t="shared" si="698"/>
        <v/>
      </c>
    </row>
    <row r="14910" spans="1:15" x14ac:dyDescent="0.25">
      <c r="A14910">
        <v>14909</v>
      </c>
      <c r="B14910">
        <v>2</v>
      </c>
      <c r="C14910" s="1">
        <v>17564</v>
      </c>
      <c r="D14910">
        <v>2500</v>
      </c>
      <c r="E14910">
        <v>0</v>
      </c>
      <c r="F14910" t="s">
        <v>16</v>
      </c>
      <c r="G14910" s="1">
        <v>39190</v>
      </c>
      <c r="H14910">
        <v>0</v>
      </c>
      <c r="J14910">
        <v>21</v>
      </c>
      <c r="K14910">
        <v>88881</v>
      </c>
      <c r="L14910" s="1">
        <v>366</v>
      </c>
      <c r="M14910" s="2">
        <f t="shared" si="696"/>
        <v>59.213888888888889</v>
      </c>
      <c r="N14910" s="2" t="str">
        <f t="shared" si="697"/>
        <v/>
      </c>
      <c r="O14910" s="2" t="str">
        <f t="shared" si="698"/>
        <v/>
      </c>
    </row>
    <row r="14911" spans="1:15" x14ac:dyDescent="0.25">
      <c r="A14911">
        <v>14910</v>
      </c>
      <c r="B14911">
        <v>2</v>
      </c>
      <c r="C14911" s="1">
        <v>26507</v>
      </c>
      <c r="D14911">
        <v>0</v>
      </c>
      <c r="E14911">
        <v>0</v>
      </c>
      <c r="F14911" t="s">
        <v>14</v>
      </c>
      <c r="G14911" s="1">
        <v>39190</v>
      </c>
      <c r="H14911">
        <v>2</v>
      </c>
      <c r="J14911">
        <v>10</v>
      </c>
      <c r="K14911">
        <v>15607</v>
      </c>
      <c r="L14911" s="1">
        <v>366</v>
      </c>
      <c r="M14911" s="2">
        <f t="shared" si="696"/>
        <v>34.725000000000001</v>
      </c>
      <c r="N14911" s="2" t="str">
        <f t="shared" si="697"/>
        <v/>
      </c>
      <c r="O14911" s="2" t="str">
        <f t="shared" si="698"/>
        <v/>
      </c>
    </row>
    <row r="14912" spans="1:15" x14ac:dyDescent="0.25">
      <c r="A14912">
        <v>14911</v>
      </c>
      <c r="B14912">
        <v>3</v>
      </c>
      <c r="C14912" s="1">
        <v>14479</v>
      </c>
      <c r="D14912">
        <v>700</v>
      </c>
      <c r="E14912">
        <v>0</v>
      </c>
      <c r="F14912" t="s">
        <v>16</v>
      </c>
      <c r="G14912" s="1">
        <v>39191</v>
      </c>
      <c r="H14912">
        <v>2</v>
      </c>
      <c r="J14912">
        <v>10</v>
      </c>
      <c r="K14912">
        <v>16807</v>
      </c>
      <c r="L14912" s="1">
        <v>366</v>
      </c>
      <c r="M14912" s="2">
        <f t="shared" si="696"/>
        <v>67.658333333333331</v>
      </c>
      <c r="N14912" s="2" t="str">
        <f t="shared" si="697"/>
        <v/>
      </c>
      <c r="O14912" s="2" t="str">
        <f t="shared" si="698"/>
        <v/>
      </c>
    </row>
    <row r="14913" spans="1:15" x14ac:dyDescent="0.25">
      <c r="A14913">
        <v>14912</v>
      </c>
      <c r="B14913">
        <v>3</v>
      </c>
      <c r="C14913" s="1">
        <v>28749</v>
      </c>
      <c r="D14913">
        <v>0</v>
      </c>
      <c r="E14913">
        <v>0</v>
      </c>
      <c r="F14913" t="s">
        <v>14</v>
      </c>
      <c r="G14913" s="1">
        <v>39191</v>
      </c>
      <c r="H14913">
        <v>2</v>
      </c>
      <c r="J14913">
        <v>10</v>
      </c>
      <c r="K14913">
        <v>10207</v>
      </c>
      <c r="L14913" s="1">
        <v>366</v>
      </c>
      <c r="M14913" s="2">
        <f t="shared" si="696"/>
        <v>28.591666666666665</v>
      </c>
      <c r="N14913" s="2" t="str">
        <f t="shared" si="697"/>
        <v/>
      </c>
      <c r="O14913" s="2" t="str">
        <f t="shared" si="698"/>
        <v/>
      </c>
    </row>
    <row r="14914" spans="1:15" x14ac:dyDescent="0.25">
      <c r="A14914">
        <v>14913</v>
      </c>
      <c r="B14914">
        <v>2</v>
      </c>
      <c r="C14914" s="1">
        <v>17308</v>
      </c>
      <c r="D14914">
        <v>1900</v>
      </c>
      <c r="E14914">
        <v>0</v>
      </c>
      <c r="F14914" t="s">
        <v>16</v>
      </c>
      <c r="G14914" s="1">
        <v>39191</v>
      </c>
      <c r="H14914">
        <v>0</v>
      </c>
      <c r="J14914">
        <v>21</v>
      </c>
      <c r="K14914">
        <v>88881</v>
      </c>
      <c r="L14914" s="1">
        <v>366</v>
      </c>
      <c r="M14914" s="2">
        <f t="shared" si="696"/>
        <v>59.911111111111111</v>
      </c>
      <c r="N14914" s="2" t="str">
        <f t="shared" si="697"/>
        <v/>
      </c>
      <c r="O14914" s="2" t="str">
        <f t="shared" si="698"/>
        <v/>
      </c>
    </row>
    <row r="14915" spans="1:15" x14ac:dyDescent="0.25">
      <c r="A14915">
        <v>14914</v>
      </c>
      <c r="B14915">
        <v>3</v>
      </c>
      <c r="C14915" s="1">
        <v>22866</v>
      </c>
      <c r="D14915">
        <v>1510</v>
      </c>
      <c r="E14915">
        <v>2</v>
      </c>
      <c r="F14915" t="s">
        <v>14</v>
      </c>
      <c r="G14915" s="1">
        <v>39192</v>
      </c>
      <c r="H14915">
        <v>0</v>
      </c>
      <c r="J14915">
        <v>25</v>
      </c>
      <c r="K14915">
        <v>88882</v>
      </c>
      <c r="L14915" s="1">
        <v>366</v>
      </c>
      <c r="M14915" s="2">
        <f t="shared" si="696"/>
        <v>44.7</v>
      </c>
      <c r="N14915" s="2" t="str">
        <f t="shared" si="697"/>
        <v/>
      </c>
      <c r="O14915" s="2" t="str">
        <f t="shared" si="698"/>
        <v/>
      </c>
    </row>
    <row r="14916" spans="1:15" x14ac:dyDescent="0.25">
      <c r="A14916">
        <v>14915</v>
      </c>
      <c r="B14916">
        <v>4</v>
      </c>
      <c r="C14916" s="1">
        <v>27770</v>
      </c>
      <c r="D14916">
        <v>0</v>
      </c>
      <c r="E14916">
        <v>0</v>
      </c>
      <c r="F14916" t="s">
        <v>20</v>
      </c>
      <c r="G14916" s="1">
        <v>39192</v>
      </c>
      <c r="H14916">
        <v>2</v>
      </c>
      <c r="J14916">
        <v>10</v>
      </c>
      <c r="K14916">
        <v>10107</v>
      </c>
      <c r="L14916" s="1">
        <v>366</v>
      </c>
      <c r="M14916" s="2">
        <f t="shared" si="696"/>
        <v>31.274999999999999</v>
      </c>
      <c r="N14916" s="2" t="str">
        <f t="shared" si="697"/>
        <v/>
      </c>
      <c r="O14916" s="2" t="str">
        <f t="shared" si="698"/>
        <v/>
      </c>
    </row>
    <row r="14917" spans="1:15" x14ac:dyDescent="0.25">
      <c r="A14917">
        <v>14916</v>
      </c>
      <c r="B14917">
        <v>2</v>
      </c>
      <c r="C14917" s="1">
        <v>22863</v>
      </c>
      <c r="D14917">
        <v>0</v>
      </c>
      <c r="E14917">
        <v>0</v>
      </c>
      <c r="F14917" t="s">
        <v>14</v>
      </c>
      <c r="G14917" s="1">
        <v>39192</v>
      </c>
      <c r="H14917">
        <v>2</v>
      </c>
      <c r="J14917">
        <v>10</v>
      </c>
      <c r="K14917">
        <v>11907</v>
      </c>
      <c r="L14917" s="1">
        <v>366</v>
      </c>
      <c r="M14917" s="2">
        <f t="shared" ref="M14917:M14978" si="699">DAYS360(C14917,G14917,TRUE)/360</f>
        <v>44.708333333333336</v>
      </c>
      <c r="N14917" s="2" t="str">
        <f t="shared" ref="N14917:N14978" si="700">IF(DAYS360(C14917,L14917)/360&gt;0,DAYS360(C14917,L14917)/360,"")</f>
        <v/>
      </c>
      <c r="O14917" s="2" t="str">
        <f t="shared" ref="O14917:O14980" si="701">IF(N14917="","",N14917-M14917)</f>
        <v/>
      </c>
    </row>
    <row r="14918" spans="1:15" x14ac:dyDescent="0.25">
      <c r="A14918">
        <v>14917</v>
      </c>
      <c r="B14918">
        <v>2</v>
      </c>
      <c r="C14918" s="1">
        <v>19312</v>
      </c>
      <c r="D14918">
        <v>0</v>
      </c>
      <c r="E14918">
        <v>0</v>
      </c>
      <c r="F14918" t="s">
        <v>13</v>
      </c>
      <c r="G14918" s="1">
        <v>39192</v>
      </c>
      <c r="H14918">
        <v>2</v>
      </c>
      <c r="J14918">
        <v>10</v>
      </c>
      <c r="K14918">
        <v>17499</v>
      </c>
      <c r="L14918" s="1">
        <v>366</v>
      </c>
      <c r="M14918" s="2">
        <f t="shared" si="699"/>
        <v>54.43333333333333</v>
      </c>
      <c r="N14918" s="2" t="str">
        <f t="shared" si="700"/>
        <v/>
      </c>
      <c r="O14918" s="2" t="str">
        <f t="shared" si="701"/>
        <v/>
      </c>
    </row>
    <row r="14919" spans="1:15" x14ac:dyDescent="0.25">
      <c r="A14919">
        <v>14918</v>
      </c>
      <c r="B14919">
        <v>2</v>
      </c>
      <c r="C14919" s="1">
        <v>22858</v>
      </c>
      <c r="D14919">
        <v>0</v>
      </c>
      <c r="E14919">
        <v>0</v>
      </c>
      <c r="F14919" t="s">
        <v>13</v>
      </c>
      <c r="G14919" s="1">
        <v>39192</v>
      </c>
      <c r="H14919">
        <v>2</v>
      </c>
      <c r="J14919">
        <v>10</v>
      </c>
      <c r="K14919">
        <v>17499</v>
      </c>
      <c r="L14919" s="1">
        <v>366</v>
      </c>
      <c r="M14919" s="2">
        <f t="shared" si="699"/>
        <v>44.722222222222221</v>
      </c>
      <c r="N14919" s="2" t="str">
        <f t="shared" si="700"/>
        <v/>
      </c>
      <c r="O14919" s="2" t="str">
        <f t="shared" si="701"/>
        <v/>
      </c>
    </row>
    <row r="14920" spans="1:15" x14ac:dyDescent="0.25">
      <c r="A14920">
        <v>14919</v>
      </c>
      <c r="B14920">
        <v>2</v>
      </c>
      <c r="C14920" s="1">
        <v>23549</v>
      </c>
      <c r="D14920">
        <v>2248</v>
      </c>
      <c r="E14920">
        <v>0</v>
      </c>
      <c r="F14920" t="s">
        <v>14</v>
      </c>
      <c r="G14920" s="1">
        <v>39195</v>
      </c>
      <c r="H14920">
        <v>0</v>
      </c>
      <c r="J14920">
        <v>21</v>
      </c>
      <c r="K14920">
        <v>88882</v>
      </c>
      <c r="L14920" s="1">
        <v>366</v>
      </c>
      <c r="M14920" s="2">
        <f t="shared" si="699"/>
        <v>42.838888888888889</v>
      </c>
      <c r="N14920" s="2" t="str">
        <f t="shared" si="700"/>
        <v/>
      </c>
      <c r="O14920" s="2" t="str">
        <f t="shared" si="701"/>
        <v/>
      </c>
    </row>
    <row r="14921" spans="1:15" x14ac:dyDescent="0.25">
      <c r="A14921">
        <v>14920</v>
      </c>
      <c r="B14921">
        <v>4</v>
      </c>
      <c r="C14921" s="1">
        <v>32029</v>
      </c>
      <c r="D14921">
        <v>0</v>
      </c>
      <c r="E14921">
        <v>1</v>
      </c>
      <c r="F14921" t="s">
        <v>26</v>
      </c>
      <c r="G14921" s="1">
        <v>39195</v>
      </c>
      <c r="H14921">
        <v>2</v>
      </c>
      <c r="J14921">
        <v>10</v>
      </c>
      <c r="K14921">
        <v>10207</v>
      </c>
      <c r="L14921" s="1">
        <v>366</v>
      </c>
      <c r="M14921" s="2">
        <f t="shared" si="699"/>
        <v>19.622222222222224</v>
      </c>
      <c r="N14921" s="2" t="str">
        <f t="shared" si="700"/>
        <v/>
      </c>
      <c r="O14921" s="2" t="str">
        <f t="shared" si="701"/>
        <v/>
      </c>
    </row>
    <row r="14922" spans="1:15" x14ac:dyDescent="0.25">
      <c r="A14922">
        <v>14921</v>
      </c>
      <c r="B14922">
        <v>2</v>
      </c>
      <c r="C14922" s="1">
        <v>27166</v>
      </c>
      <c r="D14922">
        <v>0</v>
      </c>
      <c r="E14922">
        <v>0</v>
      </c>
      <c r="F14922" t="s">
        <v>20</v>
      </c>
      <c r="G14922" s="1">
        <v>39195</v>
      </c>
      <c r="H14922">
        <v>2</v>
      </c>
      <c r="J14922">
        <v>10</v>
      </c>
      <c r="K14922">
        <v>18707</v>
      </c>
      <c r="L14922" s="1">
        <v>366</v>
      </c>
      <c r="M14922" s="2">
        <f t="shared" si="699"/>
        <v>32.93333333333333</v>
      </c>
      <c r="N14922" s="2" t="str">
        <f t="shared" si="700"/>
        <v/>
      </c>
      <c r="O14922" s="2" t="str">
        <f t="shared" si="701"/>
        <v/>
      </c>
    </row>
    <row r="14923" spans="1:15" x14ac:dyDescent="0.25">
      <c r="A14923">
        <v>14922</v>
      </c>
      <c r="B14923">
        <v>3</v>
      </c>
      <c r="C14923" s="1">
        <v>29529</v>
      </c>
      <c r="D14923">
        <v>1764</v>
      </c>
      <c r="E14923">
        <v>1</v>
      </c>
      <c r="F14923" t="s">
        <v>18</v>
      </c>
      <c r="G14923" s="1">
        <v>39196</v>
      </c>
      <c r="H14923">
        <v>2</v>
      </c>
      <c r="J14923">
        <v>10</v>
      </c>
      <c r="K14923">
        <v>88881</v>
      </c>
      <c r="L14923" s="1">
        <v>366</v>
      </c>
      <c r="M14923" s="2">
        <f t="shared" si="699"/>
        <v>26.472222222222221</v>
      </c>
      <c r="N14923" s="2" t="str">
        <f t="shared" si="700"/>
        <v/>
      </c>
      <c r="O14923" s="2" t="str">
        <f t="shared" si="701"/>
        <v/>
      </c>
    </row>
    <row r="14924" spans="1:15" x14ac:dyDescent="0.25">
      <c r="A14924">
        <v>14923</v>
      </c>
      <c r="B14924">
        <v>2</v>
      </c>
      <c r="C14924" s="1">
        <v>28364</v>
      </c>
      <c r="D14924">
        <v>0</v>
      </c>
      <c r="E14924">
        <v>0</v>
      </c>
      <c r="F14924" t="s">
        <v>26</v>
      </c>
      <c r="G14924" s="1">
        <v>39196</v>
      </c>
      <c r="H14924">
        <v>2</v>
      </c>
      <c r="J14924">
        <v>10</v>
      </c>
      <c r="K14924">
        <v>10107</v>
      </c>
      <c r="L14924" s="1">
        <v>366</v>
      </c>
      <c r="M14924" s="2">
        <f t="shared" si="699"/>
        <v>29.658333333333335</v>
      </c>
      <c r="N14924" s="2" t="str">
        <f t="shared" si="700"/>
        <v/>
      </c>
      <c r="O14924" s="2" t="str">
        <f t="shared" si="701"/>
        <v/>
      </c>
    </row>
    <row r="14925" spans="1:15" x14ac:dyDescent="0.25">
      <c r="A14925">
        <v>14924</v>
      </c>
      <c r="B14925">
        <v>2</v>
      </c>
      <c r="C14925" s="1">
        <v>18952</v>
      </c>
      <c r="D14925">
        <v>0</v>
      </c>
      <c r="E14925">
        <v>1</v>
      </c>
      <c r="F14925" t="s">
        <v>14</v>
      </c>
      <c r="G14925" s="1">
        <v>39196</v>
      </c>
      <c r="H14925">
        <v>2</v>
      </c>
      <c r="J14925">
        <v>10</v>
      </c>
      <c r="K14925">
        <v>10207</v>
      </c>
      <c r="L14925" s="1">
        <v>366</v>
      </c>
      <c r="M14925" s="2">
        <f t="shared" si="699"/>
        <v>55.427777777777777</v>
      </c>
      <c r="N14925" s="2" t="str">
        <f t="shared" si="700"/>
        <v/>
      </c>
      <c r="O14925" s="2" t="str">
        <f t="shared" si="701"/>
        <v/>
      </c>
    </row>
    <row r="14926" spans="1:15" x14ac:dyDescent="0.25">
      <c r="A14926">
        <v>14925</v>
      </c>
      <c r="B14926">
        <v>4</v>
      </c>
      <c r="C14926" s="1">
        <v>29715</v>
      </c>
      <c r="D14926">
        <v>0</v>
      </c>
      <c r="E14926">
        <v>0</v>
      </c>
      <c r="F14926" t="s">
        <v>20</v>
      </c>
      <c r="G14926" s="1">
        <v>39197</v>
      </c>
      <c r="H14926">
        <v>2</v>
      </c>
      <c r="J14926">
        <v>10</v>
      </c>
      <c r="K14926">
        <v>17807</v>
      </c>
      <c r="L14926" s="1">
        <v>366</v>
      </c>
      <c r="M14926" s="2">
        <f t="shared" si="699"/>
        <v>25.961111111111112</v>
      </c>
      <c r="N14926" s="2" t="str">
        <f t="shared" si="700"/>
        <v/>
      </c>
      <c r="O14926" s="2" t="str">
        <f t="shared" si="701"/>
        <v/>
      </c>
    </row>
    <row r="14927" spans="1:15" x14ac:dyDescent="0.25">
      <c r="A14927">
        <v>14926</v>
      </c>
      <c r="B14927">
        <v>4</v>
      </c>
      <c r="C14927" s="1">
        <v>20659</v>
      </c>
      <c r="D14927">
        <v>2640</v>
      </c>
      <c r="E14927">
        <v>0</v>
      </c>
      <c r="F14927" t="s">
        <v>26</v>
      </c>
      <c r="G14927" s="1">
        <v>39198</v>
      </c>
      <c r="H14927">
        <v>0</v>
      </c>
      <c r="J14927">
        <v>21</v>
      </c>
      <c r="K14927">
        <v>88882</v>
      </c>
      <c r="L14927" s="1">
        <v>366</v>
      </c>
      <c r="M14927" s="2">
        <f t="shared" si="699"/>
        <v>50.758333333333333</v>
      </c>
      <c r="N14927" s="2" t="str">
        <f t="shared" si="700"/>
        <v/>
      </c>
      <c r="O14927" s="2" t="str">
        <f t="shared" si="701"/>
        <v/>
      </c>
    </row>
    <row r="14928" spans="1:15" x14ac:dyDescent="0.25">
      <c r="A14928">
        <v>14927</v>
      </c>
      <c r="B14928">
        <v>3</v>
      </c>
      <c r="C14928" s="1">
        <v>29507</v>
      </c>
      <c r="D14928">
        <v>1900</v>
      </c>
      <c r="E14928">
        <v>0</v>
      </c>
      <c r="F14928" t="s">
        <v>14</v>
      </c>
      <c r="G14928" s="1">
        <v>39198</v>
      </c>
      <c r="H14928">
        <v>2</v>
      </c>
      <c r="J14928">
        <v>10</v>
      </c>
      <c r="K14928">
        <v>16607</v>
      </c>
      <c r="L14928" s="1">
        <v>366</v>
      </c>
      <c r="M14928" s="2">
        <f t="shared" si="699"/>
        <v>26.536111111111111</v>
      </c>
      <c r="N14928" s="2" t="str">
        <f t="shared" si="700"/>
        <v/>
      </c>
      <c r="O14928" s="2" t="str">
        <f t="shared" si="701"/>
        <v/>
      </c>
    </row>
    <row r="14929" spans="1:15" x14ac:dyDescent="0.25">
      <c r="A14929">
        <v>14928</v>
      </c>
      <c r="B14929">
        <v>3</v>
      </c>
      <c r="C14929" s="1">
        <v>28622</v>
      </c>
      <c r="D14929">
        <v>0</v>
      </c>
      <c r="E14929">
        <v>2</v>
      </c>
      <c r="F14929" t="s">
        <v>14</v>
      </c>
      <c r="G14929" s="1">
        <v>39199</v>
      </c>
      <c r="H14929">
        <v>2</v>
      </c>
      <c r="J14929">
        <v>10</v>
      </c>
      <c r="K14929">
        <v>17807</v>
      </c>
      <c r="L14929" s="1">
        <v>366</v>
      </c>
      <c r="M14929" s="2">
        <f t="shared" si="699"/>
        <v>28.958333333333332</v>
      </c>
      <c r="N14929" s="2" t="str">
        <f t="shared" si="700"/>
        <v/>
      </c>
      <c r="O14929" s="2" t="str">
        <f t="shared" si="701"/>
        <v/>
      </c>
    </row>
    <row r="14930" spans="1:15" x14ac:dyDescent="0.25">
      <c r="A14930">
        <v>14929</v>
      </c>
      <c r="B14930">
        <v>2</v>
      </c>
      <c r="C14930" s="1">
        <v>22726</v>
      </c>
      <c r="D14930">
        <v>2494</v>
      </c>
      <c r="E14930">
        <v>0</v>
      </c>
      <c r="F14930" t="s">
        <v>26</v>
      </c>
      <c r="G14930" s="1">
        <v>39202</v>
      </c>
      <c r="H14930">
        <v>0</v>
      </c>
      <c r="J14930">
        <v>21</v>
      </c>
      <c r="K14930">
        <v>88882</v>
      </c>
      <c r="L14930" s="1">
        <v>366</v>
      </c>
      <c r="M14930" s="2">
        <f t="shared" si="699"/>
        <v>45.108333333333334</v>
      </c>
      <c r="N14930" s="2" t="str">
        <f t="shared" si="700"/>
        <v/>
      </c>
      <c r="O14930" s="2" t="str">
        <f t="shared" si="701"/>
        <v/>
      </c>
    </row>
    <row r="14931" spans="1:15" x14ac:dyDescent="0.25">
      <c r="A14931">
        <v>14930</v>
      </c>
      <c r="B14931">
        <v>2</v>
      </c>
      <c r="C14931" s="1">
        <v>30208</v>
      </c>
      <c r="D14931">
        <v>0</v>
      </c>
      <c r="E14931">
        <v>0</v>
      </c>
      <c r="F14931" t="s">
        <v>26</v>
      </c>
      <c r="G14931" s="1">
        <v>39202</v>
      </c>
      <c r="H14931">
        <v>2</v>
      </c>
      <c r="J14931">
        <v>10</v>
      </c>
      <c r="K14931">
        <v>10507</v>
      </c>
      <c r="L14931" s="1">
        <v>366</v>
      </c>
      <c r="M14931" s="2">
        <f t="shared" si="699"/>
        <v>24.627777777777776</v>
      </c>
      <c r="N14931" s="2" t="str">
        <f t="shared" si="700"/>
        <v/>
      </c>
      <c r="O14931" s="2" t="str">
        <f t="shared" si="701"/>
        <v/>
      </c>
    </row>
    <row r="14932" spans="1:15" x14ac:dyDescent="0.25">
      <c r="A14932">
        <v>14931</v>
      </c>
      <c r="B14932">
        <v>2</v>
      </c>
      <c r="C14932" s="1">
        <v>22713</v>
      </c>
      <c r="D14932">
        <v>0</v>
      </c>
      <c r="E14932">
        <v>0</v>
      </c>
      <c r="F14932" t="s">
        <v>13</v>
      </c>
      <c r="G14932" s="1">
        <v>39202</v>
      </c>
      <c r="H14932">
        <v>2</v>
      </c>
      <c r="J14932">
        <v>10</v>
      </c>
      <c r="K14932">
        <v>16807</v>
      </c>
      <c r="L14932" s="1">
        <v>366</v>
      </c>
      <c r="M14932" s="2">
        <f t="shared" si="699"/>
        <v>45.144444444444446</v>
      </c>
      <c r="N14932" s="2" t="str">
        <f t="shared" si="700"/>
        <v/>
      </c>
      <c r="O14932" s="2" t="str">
        <f t="shared" si="701"/>
        <v/>
      </c>
    </row>
    <row r="14933" spans="1:15" x14ac:dyDescent="0.25">
      <c r="A14933">
        <v>14932</v>
      </c>
      <c r="B14933">
        <v>3</v>
      </c>
      <c r="C14933" s="1">
        <v>20389</v>
      </c>
      <c r="D14933">
        <v>0</v>
      </c>
      <c r="E14933">
        <v>1</v>
      </c>
      <c r="F14933" t="s">
        <v>14</v>
      </c>
      <c r="G14933" s="1">
        <v>39202</v>
      </c>
      <c r="H14933">
        <v>2</v>
      </c>
      <c r="J14933">
        <v>10</v>
      </c>
      <c r="K14933">
        <v>17607</v>
      </c>
      <c r="L14933" s="1">
        <v>366</v>
      </c>
      <c r="M14933" s="2">
        <f t="shared" si="699"/>
        <v>51.508333333333333</v>
      </c>
      <c r="N14933" s="2" t="str">
        <f t="shared" si="700"/>
        <v/>
      </c>
      <c r="O14933" s="2" t="str">
        <f t="shared" si="701"/>
        <v/>
      </c>
    </row>
    <row r="14934" spans="1:15" x14ac:dyDescent="0.25">
      <c r="A14934">
        <v>14933</v>
      </c>
      <c r="B14934">
        <v>3</v>
      </c>
      <c r="C14934" s="1">
        <v>25063</v>
      </c>
      <c r="D14934">
        <v>1417</v>
      </c>
      <c r="E14934">
        <v>0</v>
      </c>
      <c r="F14934" t="s">
        <v>14</v>
      </c>
      <c r="G14934" s="1">
        <v>39204</v>
      </c>
      <c r="H14934">
        <v>0</v>
      </c>
      <c r="J14934">
        <v>21</v>
      </c>
      <c r="K14934">
        <v>88882</v>
      </c>
      <c r="L14934" s="1">
        <v>366</v>
      </c>
      <c r="M14934" s="2">
        <f t="shared" si="699"/>
        <v>38.719444444444441</v>
      </c>
      <c r="N14934" s="2" t="str">
        <f t="shared" si="700"/>
        <v/>
      </c>
      <c r="O14934" s="2" t="str">
        <f t="shared" si="701"/>
        <v/>
      </c>
    </row>
    <row r="14935" spans="1:15" x14ac:dyDescent="0.25">
      <c r="A14935">
        <v>14934</v>
      </c>
      <c r="B14935">
        <v>4</v>
      </c>
      <c r="C14935" s="1">
        <v>28517</v>
      </c>
      <c r="D14935">
        <v>0</v>
      </c>
      <c r="E14935">
        <v>0</v>
      </c>
      <c r="F14935" t="s">
        <v>20</v>
      </c>
      <c r="G14935" s="1">
        <v>39205</v>
      </c>
      <c r="H14935">
        <v>2</v>
      </c>
      <c r="J14935">
        <v>10</v>
      </c>
      <c r="K14935">
        <v>10907</v>
      </c>
      <c r="L14935" s="1">
        <v>366</v>
      </c>
      <c r="M14935" s="2">
        <f t="shared" si="699"/>
        <v>29.266666666666666</v>
      </c>
      <c r="N14935" s="2" t="str">
        <f t="shared" si="700"/>
        <v/>
      </c>
      <c r="O14935" s="2" t="str">
        <f t="shared" si="701"/>
        <v/>
      </c>
    </row>
    <row r="14936" spans="1:15" x14ac:dyDescent="0.25">
      <c r="A14936">
        <v>14935</v>
      </c>
      <c r="B14936">
        <v>2</v>
      </c>
      <c r="C14936" s="1">
        <v>26892</v>
      </c>
      <c r="D14936">
        <v>0</v>
      </c>
      <c r="E14936">
        <v>0</v>
      </c>
      <c r="F14936" t="s">
        <v>13</v>
      </c>
      <c r="G14936" s="1">
        <v>39205</v>
      </c>
      <c r="H14936">
        <v>2</v>
      </c>
      <c r="J14936">
        <v>10</v>
      </c>
      <c r="K14936">
        <v>10807</v>
      </c>
      <c r="L14936" s="1">
        <v>366</v>
      </c>
      <c r="M14936" s="2">
        <f t="shared" si="699"/>
        <v>33.713888888888889</v>
      </c>
      <c r="N14936" s="2" t="str">
        <f t="shared" si="700"/>
        <v/>
      </c>
      <c r="O14936" s="2" t="str">
        <f t="shared" si="701"/>
        <v/>
      </c>
    </row>
    <row r="14937" spans="1:15" x14ac:dyDescent="0.25">
      <c r="A14937">
        <v>14936</v>
      </c>
      <c r="B14937">
        <v>2</v>
      </c>
      <c r="C14937" s="1">
        <v>13434</v>
      </c>
      <c r="D14937">
        <v>3050</v>
      </c>
      <c r="E14937">
        <v>0</v>
      </c>
      <c r="F14937" t="s">
        <v>14</v>
      </c>
      <c r="G14937" s="1">
        <v>39206</v>
      </c>
      <c r="H14937">
        <v>0</v>
      </c>
      <c r="J14937">
        <v>21</v>
      </c>
      <c r="K14937">
        <v>88882</v>
      </c>
      <c r="L14937" s="1">
        <v>366</v>
      </c>
      <c r="M14937" s="2">
        <f t="shared" si="699"/>
        <v>70.563888888888883</v>
      </c>
      <c r="N14937" s="2" t="str">
        <f t="shared" si="700"/>
        <v/>
      </c>
      <c r="O14937" s="2" t="str">
        <f t="shared" si="701"/>
        <v/>
      </c>
    </row>
    <row r="14938" spans="1:15" x14ac:dyDescent="0.25">
      <c r="A14938">
        <v>14937</v>
      </c>
      <c r="B14938">
        <v>4</v>
      </c>
      <c r="C14938" s="1">
        <v>25085</v>
      </c>
      <c r="D14938">
        <v>0</v>
      </c>
      <c r="E14938">
        <v>0</v>
      </c>
      <c r="F14938" t="s">
        <v>13</v>
      </c>
      <c r="G14938" s="1">
        <v>39206</v>
      </c>
      <c r="H14938">
        <v>2</v>
      </c>
      <c r="J14938">
        <v>10</v>
      </c>
      <c r="K14938">
        <v>11907</v>
      </c>
      <c r="L14938" s="1">
        <v>366</v>
      </c>
      <c r="M14938" s="2">
        <f t="shared" si="699"/>
        <v>38.666666666666664</v>
      </c>
      <c r="N14938" s="2" t="str">
        <f t="shared" si="700"/>
        <v/>
      </c>
      <c r="O14938" s="2" t="str">
        <f t="shared" si="701"/>
        <v/>
      </c>
    </row>
    <row r="14939" spans="1:15" x14ac:dyDescent="0.25">
      <c r="A14939">
        <v>14938</v>
      </c>
      <c r="B14939">
        <v>4</v>
      </c>
      <c r="C14939" s="1">
        <v>29806</v>
      </c>
      <c r="D14939">
        <v>0</v>
      </c>
      <c r="E14939">
        <v>0</v>
      </c>
      <c r="F14939" t="s">
        <v>13</v>
      </c>
      <c r="G14939" s="1">
        <v>39206</v>
      </c>
      <c r="H14939">
        <v>2</v>
      </c>
      <c r="J14939">
        <v>10</v>
      </c>
      <c r="K14939">
        <v>11907</v>
      </c>
      <c r="L14939" s="1">
        <v>366</v>
      </c>
      <c r="M14939" s="2">
        <f t="shared" si="699"/>
        <v>25.738888888888887</v>
      </c>
      <c r="N14939" s="2" t="str">
        <f t="shared" si="700"/>
        <v/>
      </c>
      <c r="O14939" s="2" t="str">
        <f t="shared" si="701"/>
        <v/>
      </c>
    </row>
    <row r="14940" spans="1:15" x14ac:dyDescent="0.25">
      <c r="A14940">
        <v>14939</v>
      </c>
      <c r="B14940">
        <v>2</v>
      </c>
      <c r="C14940" s="1">
        <v>19909</v>
      </c>
      <c r="D14940">
        <v>0</v>
      </c>
      <c r="E14940">
        <v>0</v>
      </c>
      <c r="F14940" t="s">
        <v>13</v>
      </c>
      <c r="G14940" s="1">
        <v>39206</v>
      </c>
      <c r="H14940">
        <v>2</v>
      </c>
      <c r="J14940">
        <v>10</v>
      </c>
      <c r="K14940">
        <v>17807</v>
      </c>
      <c r="L14940" s="1">
        <v>366</v>
      </c>
      <c r="M14940" s="2">
        <f t="shared" si="699"/>
        <v>52.833333333333336</v>
      </c>
      <c r="N14940" s="2" t="str">
        <f t="shared" si="700"/>
        <v/>
      </c>
      <c r="O14940" s="2" t="str">
        <f t="shared" si="701"/>
        <v/>
      </c>
    </row>
    <row r="14941" spans="1:15" x14ac:dyDescent="0.25">
      <c r="A14941">
        <v>14940</v>
      </c>
      <c r="B14941">
        <v>2</v>
      </c>
      <c r="C14941" s="1">
        <v>25348</v>
      </c>
      <c r="D14941">
        <v>2202</v>
      </c>
      <c r="E14941">
        <v>0</v>
      </c>
      <c r="F14941" t="s">
        <v>14</v>
      </c>
      <c r="G14941" s="1">
        <v>39209</v>
      </c>
      <c r="H14941">
        <v>0</v>
      </c>
      <c r="J14941">
        <v>23</v>
      </c>
      <c r="K14941">
        <v>88883</v>
      </c>
      <c r="L14941" s="1">
        <v>366</v>
      </c>
      <c r="M14941" s="2">
        <f t="shared" si="699"/>
        <v>37.950000000000003</v>
      </c>
      <c r="N14941" s="2" t="str">
        <f t="shared" si="700"/>
        <v/>
      </c>
      <c r="O14941" s="2" t="str">
        <f t="shared" si="701"/>
        <v/>
      </c>
    </row>
    <row r="14942" spans="1:15" x14ac:dyDescent="0.25">
      <c r="A14942">
        <v>14941</v>
      </c>
      <c r="B14942">
        <v>4</v>
      </c>
      <c r="C14942" s="1">
        <v>30526</v>
      </c>
      <c r="D14942">
        <v>0</v>
      </c>
      <c r="E14942">
        <v>0</v>
      </c>
      <c r="F14942" t="s">
        <v>13</v>
      </c>
      <c r="G14942" s="1">
        <v>39209</v>
      </c>
      <c r="H14942">
        <v>2</v>
      </c>
      <c r="J14942">
        <v>10</v>
      </c>
      <c r="K14942">
        <v>16607</v>
      </c>
      <c r="L14942" s="1">
        <v>366</v>
      </c>
      <c r="M14942" s="2">
        <f t="shared" si="699"/>
        <v>23.772222222222222</v>
      </c>
      <c r="N14942" s="2" t="str">
        <f t="shared" si="700"/>
        <v/>
      </c>
      <c r="O14942" s="2" t="str">
        <f t="shared" si="701"/>
        <v/>
      </c>
    </row>
    <row r="14943" spans="1:15" x14ac:dyDescent="0.25">
      <c r="A14943">
        <v>14942</v>
      </c>
      <c r="B14943">
        <v>4</v>
      </c>
      <c r="C14943" s="1">
        <v>28877</v>
      </c>
      <c r="D14943">
        <v>0</v>
      </c>
      <c r="E14943">
        <v>0</v>
      </c>
      <c r="F14943" t="s">
        <v>13</v>
      </c>
      <c r="G14943" s="1">
        <v>39209</v>
      </c>
      <c r="H14943">
        <v>2</v>
      </c>
      <c r="J14943">
        <v>10</v>
      </c>
      <c r="K14943">
        <v>17607</v>
      </c>
      <c r="L14943" s="1">
        <v>366</v>
      </c>
      <c r="M14943" s="2">
        <f t="shared" si="699"/>
        <v>28.291666666666668</v>
      </c>
      <c r="N14943" s="2" t="str">
        <f t="shared" si="700"/>
        <v/>
      </c>
      <c r="O14943" s="2" t="str">
        <f t="shared" si="701"/>
        <v/>
      </c>
    </row>
    <row r="14944" spans="1:15" x14ac:dyDescent="0.25">
      <c r="A14944">
        <v>14943</v>
      </c>
      <c r="B14944">
        <v>4</v>
      </c>
      <c r="C14944" s="1">
        <v>28367</v>
      </c>
      <c r="D14944">
        <v>0</v>
      </c>
      <c r="E14944">
        <v>0</v>
      </c>
      <c r="F14944" t="s">
        <v>13</v>
      </c>
      <c r="G14944" s="1">
        <v>39211</v>
      </c>
      <c r="H14944">
        <v>0</v>
      </c>
      <c r="J14944">
        <v>10</v>
      </c>
      <c r="K14944">
        <v>11307</v>
      </c>
      <c r="L14944" s="1">
        <v>366</v>
      </c>
      <c r="M14944" s="2">
        <f t="shared" si="699"/>
        <v>29.691666666666666</v>
      </c>
      <c r="N14944" s="2" t="str">
        <f t="shared" si="700"/>
        <v/>
      </c>
      <c r="O14944" s="2" t="str">
        <f t="shared" si="701"/>
        <v/>
      </c>
    </row>
    <row r="14945" spans="1:15" x14ac:dyDescent="0.25">
      <c r="A14945">
        <v>14944</v>
      </c>
      <c r="B14945">
        <v>4</v>
      </c>
      <c r="C14945" s="1">
        <v>28103</v>
      </c>
      <c r="D14945">
        <v>1700</v>
      </c>
      <c r="E14945">
        <v>0</v>
      </c>
      <c r="F14945" t="s">
        <v>20</v>
      </c>
      <c r="G14945" s="1">
        <v>39211</v>
      </c>
      <c r="H14945">
        <v>0</v>
      </c>
      <c r="J14945">
        <v>21</v>
      </c>
      <c r="K14945">
        <v>88881</v>
      </c>
      <c r="L14945" s="1">
        <v>366</v>
      </c>
      <c r="M14945" s="2">
        <f t="shared" si="699"/>
        <v>30.416666666666668</v>
      </c>
      <c r="N14945" s="2" t="str">
        <f t="shared" si="700"/>
        <v/>
      </c>
      <c r="O14945" s="2" t="str">
        <f t="shared" si="701"/>
        <v/>
      </c>
    </row>
    <row r="14946" spans="1:15" x14ac:dyDescent="0.25">
      <c r="A14946">
        <v>14945</v>
      </c>
      <c r="B14946">
        <v>2</v>
      </c>
      <c r="C14946" s="1">
        <v>23784</v>
      </c>
      <c r="D14946">
        <v>2870</v>
      </c>
      <c r="E14946">
        <v>2</v>
      </c>
      <c r="F14946" t="s">
        <v>26</v>
      </c>
      <c r="G14946" s="1">
        <v>39211</v>
      </c>
      <c r="H14946">
        <v>0</v>
      </c>
      <c r="J14946">
        <v>25</v>
      </c>
      <c r="K14946">
        <v>88882</v>
      </c>
      <c r="L14946" s="1">
        <v>366</v>
      </c>
      <c r="M14946" s="2">
        <f t="shared" si="699"/>
        <v>42.244444444444447</v>
      </c>
      <c r="N14946" s="2" t="str">
        <f t="shared" si="700"/>
        <v/>
      </c>
      <c r="O14946" s="2" t="str">
        <f t="shared" si="701"/>
        <v/>
      </c>
    </row>
    <row r="14947" spans="1:15" x14ac:dyDescent="0.25">
      <c r="A14947">
        <v>14946</v>
      </c>
      <c r="B14947">
        <v>4</v>
      </c>
      <c r="C14947" s="1">
        <v>28186</v>
      </c>
      <c r="D14947">
        <v>0</v>
      </c>
      <c r="E14947">
        <v>0</v>
      </c>
      <c r="F14947" t="s">
        <v>13</v>
      </c>
      <c r="G14947" s="1">
        <v>39211</v>
      </c>
      <c r="H14947">
        <v>2</v>
      </c>
      <c r="J14947">
        <v>10</v>
      </c>
      <c r="K14947">
        <v>14607</v>
      </c>
      <c r="L14947" s="1">
        <v>366</v>
      </c>
      <c r="M14947" s="2">
        <f t="shared" si="699"/>
        <v>30.18611111111111</v>
      </c>
      <c r="N14947" s="2" t="str">
        <f t="shared" si="700"/>
        <v/>
      </c>
      <c r="O14947" s="2" t="str">
        <f t="shared" si="701"/>
        <v/>
      </c>
    </row>
    <row r="14948" spans="1:15" x14ac:dyDescent="0.25">
      <c r="A14948">
        <v>14947</v>
      </c>
      <c r="B14948">
        <v>4</v>
      </c>
      <c r="C14948" s="1">
        <v>21827</v>
      </c>
      <c r="D14948">
        <v>1534</v>
      </c>
      <c r="E14948">
        <v>3</v>
      </c>
      <c r="F14948" t="s">
        <v>26</v>
      </c>
      <c r="G14948" s="1">
        <v>39211</v>
      </c>
      <c r="H14948">
        <v>2</v>
      </c>
      <c r="J14948">
        <v>10</v>
      </c>
      <c r="K14948">
        <v>14607</v>
      </c>
      <c r="L14948" s="1">
        <v>366</v>
      </c>
      <c r="M14948" s="2">
        <f t="shared" si="699"/>
        <v>47.597222222222221</v>
      </c>
      <c r="N14948" s="2" t="str">
        <f t="shared" si="700"/>
        <v/>
      </c>
      <c r="O14948" s="2" t="str">
        <f t="shared" si="701"/>
        <v/>
      </c>
    </row>
    <row r="14949" spans="1:15" x14ac:dyDescent="0.25">
      <c r="A14949">
        <v>14948</v>
      </c>
      <c r="B14949">
        <v>2</v>
      </c>
      <c r="C14949" s="1">
        <v>29323</v>
      </c>
      <c r="D14949">
        <v>2333</v>
      </c>
      <c r="E14949">
        <v>0</v>
      </c>
      <c r="F14949" t="s">
        <v>20</v>
      </c>
      <c r="G14949" s="1">
        <v>39212</v>
      </c>
      <c r="H14949">
        <v>2</v>
      </c>
      <c r="J14949">
        <v>10</v>
      </c>
      <c r="K14949">
        <v>10207</v>
      </c>
      <c r="L14949" s="1">
        <v>366</v>
      </c>
      <c r="M14949" s="2">
        <f t="shared" si="699"/>
        <v>27.077777777777779</v>
      </c>
      <c r="N14949" s="2" t="str">
        <f t="shared" si="700"/>
        <v/>
      </c>
      <c r="O14949" s="2" t="str">
        <f t="shared" si="701"/>
        <v/>
      </c>
    </row>
    <row r="14950" spans="1:15" x14ac:dyDescent="0.25">
      <c r="A14950">
        <v>14949</v>
      </c>
      <c r="B14950">
        <v>2</v>
      </c>
      <c r="C14950" s="1">
        <v>13793</v>
      </c>
      <c r="D14950">
        <v>0</v>
      </c>
      <c r="E14950">
        <v>0</v>
      </c>
      <c r="F14950" t="s">
        <v>13</v>
      </c>
      <c r="G14950" s="1">
        <v>39212</v>
      </c>
      <c r="H14950">
        <v>2</v>
      </c>
      <c r="J14950">
        <v>10</v>
      </c>
      <c r="K14950">
        <v>16807</v>
      </c>
      <c r="L14950" s="1">
        <v>366</v>
      </c>
      <c r="M14950" s="2">
        <f t="shared" si="699"/>
        <v>69.597222222222229</v>
      </c>
      <c r="N14950" s="2" t="str">
        <f t="shared" si="700"/>
        <v/>
      </c>
      <c r="O14950" s="2" t="str">
        <f t="shared" si="701"/>
        <v/>
      </c>
    </row>
    <row r="14951" spans="1:15" x14ac:dyDescent="0.25">
      <c r="A14951">
        <v>14950</v>
      </c>
      <c r="B14951">
        <v>3</v>
      </c>
      <c r="C14951" s="1">
        <v>22513</v>
      </c>
      <c r="D14951">
        <v>0</v>
      </c>
      <c r="E14951">
        <v>0</v>
      </c>
      <c r="F14951" t="s">
        <v>13</v>
      </c>
      <c r="G14951" s="1">
        <v>39212</v>
      </c>
      <c r="H14951">
        <v>2</v>
      </c>
      <c r="J14951">
        <v>10</v>
      </c>
      <c r="K14951">
        <v>17607</v>
      </c>
      <c r="L14951" s="1">
        <v>366</v>
      </c>
      <c r="M14951" s="2">
        <f t="shared" si="699"/>
        <v>45.722222222222221</v>
      </c>
      <c r="N14951" s="2" t="str">
        <f t="shared" si="700"/>
        <v/>
      </c>
      <c r="O14951" s="2" t="str">
        <f t="shared" si="701"/>
        <v/>
      </c>
    </row>
    <row r="14952" spans="1:15" x14ac:dyDescent="0.25">
      <c r="A14952">
        <v>14951</v>
      </c>
      <c r="B14952">
        <v>3</v>
      </c>
      <c r="C14952" s="1">
        <v>25464</v>
      </c>
      <c r="D14952">
        <v>0</v>
      </c>
      <c r="E14952">
        <v>0</v>
      </c>
      <c r="F14952" t="s">
        <v>13</v>
      </c>
      <c r="G14952" s="1">
        <v>39212</v>
      </c>
      <c r="H14952">
        <v>2</v>
      </c>
      <c r="J14952">
        <v>10</v>
      </c>
      <c r="K14952">
        <v>17807</v>
      </c>
      <c r="L14952" s="1">
        <v>366</v>
      </c>
      <c r="M14952" s="2">
        <f t="shared" si="699"/>
        <v>37.644444444444446</v>
      </c>
      <c r="N14952" s="2" t="str">
        <f t="shared" si="700"/>
        <v/>
      </c>
      <c r="O14952" s="2" t="str">
        <f t="shared" si="701"/>
        <v/>
      </c>
    </row>
    <row r="14953" spans="1:15" x14ac:dyDescent="0.25">
      <c r="A14953">
        <v>14952</v>
      </c>
      <c r="B14953">
        <v>2</v>
      </c>
      <c r="C14953" s="1">
        <v>28513</v>
      </c>
      <c r="D14953">
        <v>2203</v>
      </c>
      <c r="E14953">
        <v>0</v>
      </c>
      <c r="F14953" t="s">
        <v>29</v>
      </c>
      <c r="G14953" s="1">
        <v>39212</v>
      </c>
      <c r="H14953">
        <v>2</v>
      </c>
      <c r="J14953">
        <v>10</v>
      </c>
      <c r="K14953">
        <v>10107</v>
      </c>
      <c r="L14953" s="1">
        <v>366</v>
      </c>
      <c r="M14953" s="2">
        <f t="shared" si="699"/>
        <v>29.297222222222221</v>
      </c>
      <c r="N14953" s="2" t="str">
        <f t="shared" si="700"/>
        <v/>
      </c>
      <c r="O14953" s="2" t="str">
        <f t="shared" si="701"/>
        <v/>
      </c>
    </row>
    <row r="14954" spans="1:15" x14ac:dyDescent="0.25">
      <c r="A14954">
        <v>14953</v>
      </c>
      <c r="B14954">
        <v>2</v>
      </c>
      <c r="C14954" s="1">
        <v>23684</v>
      </c>
      <c r="D14954">
        <v>0</v>
      </c>
      <c r="E14954">
        <v>0</v>
      </c>
      <c r="F14954" t="s">
        <v>13</v>
      </c>
      <c r="G14954" s="1">
        <v>39213</v>
      </c>
      <c r="H14954">
        <v>2</v>
      </c>
      <c r="J14954">
        <v>10</v>
      </c>
      <c r="K14954">
        <v>13807</v>
      </c>
      <c r="L14954" s="1">
        <v>366</v>
      </c>
      <c r="M14954" s="2">
        <f t="shared" si="699"/>
        <v>42.522222222222226</v>
      </c>
      <c r="N14954" s="2" t="str">
        <f t="shared" si="700"/>
        <v/>
      </c>
      <c r="O14954" s="2" t="str">
        <f t="shared" si="701"/>
        <v/>
      </c>
    </row>
    <row r="14955" spans="1:15" x14ac:dyDescent="0.25">
      <c r="A14955">
        <v>14954</v>
      </c>
      <c r="B14955">
        <v>3</v>
      </c>
      <c r="C14955" s="1">
        <v>18878</v>
      </c>
      <c r="D14955">
        <v>0</v>
      </c>
      <c r="E14955">
        <v>0</v>
      </c>
      <c r="F14955" t="s">
        <v>14</v>
      </c>
      <c r="G14955" s="1">
        <v>39216</v>
      </c>
      <c r="H14955">
        <v>0</v>
      </c>
      <c r="J14955">
        <v>21</v>
      </c>
      <c r="K14955">
        <v>88882</v>
      </c>
      <c r="L14955" s="1">
        <v>366</v>
      </c>
      <c r="M14955" s="2">
        <f t="shared" si="699"/>
        <v>55.68611111111111</v>
      </c>
      <c r="N14955" s="2" t="str">
        <f t="shared" si="700"/>
        <v/>
      </c>
      <c r="O14955" s="2" t="str">
        <f t="shared" si="701"/>
        <v/>
      </c>
    </row>
    <row r="14956" spans="1:15" x14ac:dyDescent="0.25">
      <c r="A14956">
        <v>14955</v>
      </c>
      <c r="B14956">
        <v>3</v>
      </c>
      <c r="C14956" s="1">
        <v>16447</v>
      </c>
      <c r="D14956">
        <v>695</v>
      </c>
      <c r="E14956">
        <v>0</v>
      </c>
      <c r="F14956" t="s">
        <v>14</v>
      </c>
      <c r="G14956" s="1">
        <v>39216</v>
      </c>
      <c r="H14956">
        <v>0</v>
      </c>
      <c r="J14956">
        <v>21</v>
      </c>
      <c r="K14956">
        <v>88882</v>
      </c>
      <c r="L14956" s="1">
        <v>366</v>
      </c>
      <c r="M14956" s="2">
        <f t="shared" si="699"/>
        <v>62.344444444444441</v>
      </c>
      <c r="N14956" s="2" t="str">
        <f t="shared" si="700"/>
        <v/>
      </c>
      <c r="O14956" s="2" t="str">
        <f t="shared" si="701"/>
        <v/>
      </c>
    </row>
    <row r="14957" spans="1:15" x14ac:dyDescent="0.25">
      <c r="A14957">
        <v>14956</v>
      </c>
      <c r="B14957">
        <v>3</v>
      </c>
      <c r="C14957" s="1">
        <v>25529</v>
      </c>
      <c r="D14957">
        <v>0</v>
      </c>
      <c r="E14957">
        <v>0</v>
      </c>
      <c r="F14957" t="s">
        <v>13</v>
      </c>
      <c r="G14957" s="1">
        <v>39216</v>
      </c>
      <c r="H14957">
        <v>2</v>
      </c>
      <c r="J14957">
        <v>10</v>
      </c>
      <c r="K14957">
        <v>14607</v>
      </c>
      <c r="L14957" s="1">
        <v>366</v>
      </c>
      <c r="M14957" s="2">
        <f t="shared" si="699"/>
        <v>37.477777777777774</v>
      </c>
      <c r="N14957" s="2" t="str">
        <f t="shared" si="700"/>
        <v/>
      </c>
      <c r="O14957" s="2" t="str">
        <f t="shared" si="701"/>
        <v/>
      </c>
    </row>
    <row r="14958" spans="1:15" x14ac:dyDescent="0.25">
      <c r="A14958">
        <v>14957</v>
      </c>
      <c r="B14958">
        <v>2</v>
      </c>
      <c r="C14958" s="1">
        <v>21480</v>
      </c>
      <c r="D14958">
        <v>1600</v>
      </c>
      <c r="E14958">
        <v>0</v>
      </c>
      <c r="F14958" t="s">
        <v>21</v>
      </c>
      <c r="G14958" s="1">
        <v>39218</v>
      </c>
      <c r="H14958">
        <v>0</v>
      </c>
      <c r="J14958">
        <v>21</v>
      </c>
      <c r="K14958">
        <v>88881</v>
      </c>
      <c r="L14958" s="1">
        <v>366</v>
      </c>
      <c r="M14958" s="2">
        <f t="shared" si="699"/>
        <v>48.56666666666667</v>
      </c>
      <c r="N14958" s="2" t="str">
        <f t="shared" si="700"/>
        <v/>
      </c>
      <c r="O14958" s="2" t="str">
        <f t="shared" si="701"/>
        <v/>
      </c>
    </row>
    <row r="14959" spans="1:15" x14ac:dyDescent="0.25">
      <c r="A14959">
        <v>14958</v>
      </c>
      <c r="B14959">
        <v>3</v>
      </c>
      <c r="C14959" s="1">
        <v>19171</v>
      </c>
      <c r="D14959">
        <v>2014</v>
      </c>
      <c r="E14959">
        <v>0</v>
      </c>
      <c r="F14959" t="s">
        <v>14</v>
      </c>
      <c r="G14959" s="1">
        <v>39220</v>
      </c>
      <c r="H14959">
        <v>0</v>
      </c>
      <c r="J14959">
        <v>25</v>
      </c>
      <c r="K14959">
        <v>88882</v>
      </c>
      <c r="L14959" s="1">
        <v>366</v>
      </c>
      <c r="M14959" s="2">
        <f t="shared" si="699"/>
        <v>54.894444444444446</v>
      </c>
      <c r="N14959" s="2" t="str">
        <f t="shared" si="700"/>
        <v/>
      </c>
      <c r="O14959" s="2" t="str">
        <f t="shared" si="701"/>
        <v/>
      </c>
    </row>
    <row r="14960" spans="1:15" x14ac:dyDescent="0.25">
      <c r="A14960">
        <v>14959</v>
      </c>
      <c r="B14960">
        <v>2</v>
      </c>
      <c r="C14960" s="1">
        <v>27475</v>
      </c>
      <c r="D14960">
        <v>1265</v>
      </c>
      <c r="E14960">
        <v>0</v>
      </c>
      <c r="F14960" t="s">
        <v>14</v>
      </c>
      <c r="G14960" s="1">
        <v>39220</v>
      </c>
      <c r="H14960">
        <v>0</v>
      </c>
      <c r="J14960">
        <v>21</v>
      </c>
      <c r="K14960">
        <v>88882</v>
      </c>
      <c r="L14960" s="1">
        <v>366</v>
      </c>
      <c r="M14960" s="2">
        <f t="shared" si="699"/>
        <v>32.155555555555559</v>
      </c>
      <c r="N14960" s="2" t="str">
        <f t="shared" si="700"/>
        <v/>
      </c>
      <c r="O14960" s="2" t="str">
        <f t="shared" si="701"/>
        <v/>
      </c>
    </row>
    <row r="14961" spans="1:15" x14ac:dyDescent="0.25">
      <c r="A14961">
        <v>14960</v>
      </c>
      <c r="B14961">
        <v>2</v>
      </c>
      <c r="C14961" s="1">
        <v>39092</v>
      </c>
      <c r="D14961">
        <v>0</v>
      </c>
      <c r="E14961">
        <v>0</v>
      </c>
      <c r="F14961" t="s">
        <v>13</v>
      </c>
      <c r="G14961" s="1">
        <v>39220</v>
      </c>
      <c r="H14961">
        <v>2</v>
      </c>
      <c r="J14961">
        <v>21</v>
      </c>
      <c r="K14961">
        <v>10107</v>
      </c>
      <c r="L14961" s="1">
        <v>366</v>
      </c>
      <c r="M14961" s="2">
        <f t="shared" si="699"/>
        <v>0.35555555555555557</v>
      </c>
      <c r="N14961" s="2" t="str">
        <f t="shared" si="700"/>
        <v/>
      </c>
      <c r="O14961" s="2" t="str">
        <f t="shared" si="701"/>
        <v/>
      </c>
    </row>
    <row r="14962" spans="1:15" x14ac:dyDescent="0.25">
      <c r="A14962">
        <v>14961</v>
      </c>
      <c r="B14962">
        <v>2</v>
      </c>
      <c r="C14962" s="1">
        <v>23791</v>
      </c>
      <c r="D14962">
        <v>1705</v>
      </c>
      <c r="E14962">
        <v>2</v>
      </c>
      <c r="F14962" t="s">
        <v>26</v>
      </c>
      <c r="G14962" s="1">
        <v>39220</v>
      </c>
      <c r="H14962">
        <v>2</v>
      </c>
      <c r="J14962">
        <v>10</v>
      </c>
      <c r="K14962">
        <v>17807</v>
      </c>
      <c r="L14962" s="1">
        <v>366</v>
      </c>
      <c r="M14962" s="2">
        <f t="shared" si="699"/>
        <v>42.25</v>
      </c>
      <c r="N14962" s="2" t="str">
        <f t="shared" si="700"/>
        <v/>
      </c>
      <c r="O14962" s="2" t="str">
        <f t="shared" si="701"/>
        <v/>
      </c>
    </row>
    <row r="14963" spans="1:15" x14ac:dyDescent="0.25">
      <c r="A14963">
        <v>14962</v>
      </c>
      <c r="B14963">
        <v>3</v>
      </c>
      <c r="C14963" s="1">
        <v>23521</v>
      </c>
      <c r="D14963">
        <v>0</v>
      </c>
      <c r="E14963">
        <v>0</v>
      </c>
      <c r="F14963" t="s">
        <v>13</v>
      </c>
      <c r="G14963" s="1">
        <v>39220</v>
      </c>
      <c r="H14963">
        <v>2</v>
      </c>
      <c r="J14963">
        <v>10</v>
      </c>
      <c r="K14963">
        <v>15607</v>
      </c>
      <c r="L14963" s="1">
        <v>366</v>
      </c>
      <c r="M14963" s="2">
        <f t="shared" si="699"/>
        <v>42.983333333333334</v>
      </c>
      <c r="N14963" s="2" t="str">
        <f t="shared" si="700"/>
        <v/>
      </c>
      <c r="O14963" s="2" t="str">
        <f t="shared" si="701"/>
        <v/>
      </c>
    </row>
    <row r="14964" spans="1:15" x14ac:dyDescent="0.25">
      <c r="A14964">
        <v>14963</v>
      </c>
      <c r="B14964">
        <v>3</v>
      </c>
      <c r="C14964" s="1">
        <v>18967</v>
      </c>
      <c r="D14964">
        <v>0</v>
      </c>
      <c r="E14964">
        <v>0</v>
      </c>
      <c r="F14964" t="s">
        <v>13</v>
      </c>
      <c r="G14964" s="1">
        <v>39220</v>
      </c>
      <c r="H14964">
        <v>2</v>
      </c>
      <c r="J14964">
        <v>10</v>
      </c>
      <c r="K14964">
        <v>14707</v>
      </c>
      <c r="L14964" s="1">
        <v>366</v>
      </c>
      <c r="M14964" s="2">
        <f t="shared" si="699"/>
        <v>55.452777777777776</v>
      </c>
      <c r="N14964" s="2" t="str">
        <f t="shared" si="700"/>
        <v/>
      </c>
      <c r="O14964" s="2" t="str">
        <f t="shared" si="701"/>
        <v/>
      </c>
    </row>
    <row r="14965" spans="1:15" x14ac:dyDescent="0.25">
      <c r="A14965">
        <v>14964</v>
      </c>
      <c r="B14965">
        <v>2</v>
      </c>
      <c r="C14965" s="1">
        <v>38968</v>
      </c>
      <c r="D14965">
        <v>0</v>
      </c>
      <c r="E14965">
        <v>0</v>
      </c>
      <c r="F14965" t="s">
        <v>13</v>
      </c>
      <c r="G14965" s="1">
        <v>39223</v>
      </c>
      <c r="H14965">
        <v>2</v>
      </c>
      <c r="J14965">
        <v>21</v>
      </c>
      <c r="K14965">
        <v>10107</v>
      </c>
      <c r="L14965" s="1">
        <v>366</v>
      </c>
      <c r="M14965" s="2">
        <f t="shared" si="699"/>
        <v>0.70277777777777772</v>
      </c>
      <c r="N14965" s="2" t="str">
        <f t="shared" si="700"/>
        <v/>
      </c>
      <c r="O14965" s="2" t="str">
        <f t="shared" si="701"/>
        <v/>
      </c>
    </row>
    <row r="14966" spans="1:15" x14ac:dyDescent="0.25">
      <c r="A14966">
        <v>14965</v>
      </c>
      <c r="B14966">
        <v>3</v>
      </c>
      <c r="C14966" s="1">
        <v>22573</v>
      </c>
      <c r="D14966">
        <v>0</v>
      </c>
      <c r="E14966">
        <v>0</v>
      </c>
      <c r="F14966" t="s">
        <v>13</v>
      </c>
      <c r="G14966" s="1">
        <v>39224</v>
      </c>
      <c r="H14966">
        <v>2</v>
      </c>
      <c r="J14966">
        <v>10</v>
      </c>
      <c r="K14966">
        <v>15607</v>
      </c>
      <c r="L14966" s="1">
        <v>366</v>
      </c>
      <c r="M14966" s="2">
        <f t="shared" si="699"/>
        <v>45.591666666666669</v>
      </c>
      <c r="N14966" s="2" t="str">
        <f t="shared" si="700"/>
        <v/>
      </c>
      <c r="O14966" s="2" t="str">
        <f t="shared" si="701"/>
        <v/>
      </c>
    </row>
    <row r="14967" spans="1:15" x14ac:dyDescent="0.25">
      <c r="A14967">
        <v>14966</v>
      </c>
      <c r="B14967">
        <v>2</v>
      </c>
      <c r="C14967" s="1">
        <v>25651</v>
      </c>
      <c r="D14967">
        <v>0</v>
      </c>
      <c r="E14967">
        <v>0</v>
      </c>
      <c r="F14967" t="s">
        <v>13</v>
      </c>
      <c r="G14967" s="1">
        <v>39224</v>
      </c>
      <c r="H14967">
        <v>2</v>
      </c>
      <c r="J14967">
        <v>10</v>
      </c>
      <c r="K14967">
        <v>14607</v>
      </c>
      <c r="L14967" s="1">
        <v>366</v>
      </c>
      <c r="M14967" s="2">
        <f t="shared" si="699"/>
        <v>37.161111111111111</v>
      </c>
      <c r="N14967" s="2" t="str">
        <f t="shared" si="700"/>
        <v/>
      </c>
      <c r="O14967" s="2" t="str">
        <f t="shared" si="701"/>
        <v/>
      </c>
    </row>
    <row r="14968" spans="1:15" x14ac:dyDescent="0.25">
      <c r="A14968">
        <v>14967</v>
      </c>
      <c r="B14968">
        <v>3</v>
      </c>
      <c r="C14968" s="1">
        <v>22391</v>
      </c>
      <c r="D14968">
        <v>1771</v>
      </c>
      <c r="E14968">
        <v>1</v>
      </c>
      <c r="F14968" t="s">
        <v>14</v>
      </c>
      <c r="G14968" s="1">
        <v>39226</v>
      </c>
      <c r="H14968">
        <v>0</v>
      </c>
      <c r="J14968">
        <v>25</v>
      </c>
      <c r="K14968">
        <v>88882</v>
      </c>
      <c r="L14968" s="1">
        <v>366</v>
      </c>
      <c r="M14968" s="2">
        <f t="shared" si="699"/>
        <v>46.094444444444441</v>
      </c>
      <c r="N14968" s="2" t="str">
        <f t="shared" si="700"/>
        <v/>
      </c>
      <c r="O14968" s="2" t="str">
        <f t="shared" si="701"/>
        <v/>
      </c>
    </row>
    <row r="14969" spans="1:15" x14ac:dyDescent="0.25">
      <c r="A14969">
        <v>14968</v>
      </c>
      <c r="B14969">
        <v>2</v>
      </c>
      <c r="C14969" s="1">
        <v>24573</v>
      </c>
      <c r="D14969">
        <v>1452</v>
      </c>
      <c r="E14969">
        <v>1</v>
      </c>
      <c r="F14969" t="s">
        <v>16</v>
      </c>
      <c r="G14969" s="1">
        <v>39226</v>
      </c>
      <c r="H14969">
        <v>0</v>
      </c>
      <c r="J14969">
        <v>21</v>
      </c>
      <c r="K14969">
        <v>88881</v>
      </c>
      <c r="L14969" s="1">
        <v>366</v>
      </c>
      <c r="M14969" s="2">
        <f t="shared" si="699"/>
        <v>40.119444444444447</v>
      </c>
      <c r="N14969" s="2" t="str">
        <f t="shared" si="700"/>
        <v/>
      </c>
      <c r="O14969" s="2" t="str">
        <f t="shared" si="701"/>
        <v/>
      </c>
    </row>
    <row r="14970" spans="1:15" x14ac:dyDescent="0.25">
      <c r="A14970">
        <v>14969</v>
      </c>
      <c r="B14970">
        <v>2</v>
      </c>
      <c r="C14970" s="1">
        <v>33471</v>
      </c>
      <c r="D14970">
        <v>0</v>
      </c>
      <c r="E14970">
        <v>0</v>
      </c>
      <c r="F14970" t="s">
        <v>13</v>
      </c>
      <c r="G14970" s="1">
        <v>39226</v>
      </c>
      <c r="H14970">
        <v>2</v>
      </c>
      <c r="J14970">
        <v>21</v>
      </c>
      <c r="K14970">
        <v>10107</v>
      </c>
      <c r="L14970" s="1">
        <v>366</v>
      </c>
      <c r="M14970" s="2">
        <f t="shared" si="699"/>
        <v>15.758333333333333</v>
      </c>
      <c r="N14970" s="2" t="str">
        <f t="shared" si="700"/>
        <v/>
      </c>
      <c r="O14970" s="2" t="str">
        <f t="shared" si="701"/>
        <v/>
      </c>
    </row>
    <row r="14971" spans="1:15" x14ac:dyDescent="0.25">
      <c r="A14971">
        <v>14970</v>
      </c>
      <c r="B14971">
        <v>3</v>
      </c>
      <c r="C14971" s="1">
        <v>25643</v>
      </c>
      <c r="D14971">
        <v>0</v>
      </c>
      <c r="E14971">
        <v>0</v>
      </c>
      <c r="F14971" t="s">
        <v>13</v>
      </c>
      <c r="G14971" s="1">
        <v>39226</v>
      </c>
      <c r="H14971">
        <v>2</v>
      </c>
      <c r="J14971">
        <v>10</v>
      </c>
      <c r="K14971">
        <v>18707</v>
      </c>
      <c r="L14971" s="1">
        <v>366</v>
      </c>
      <c r="M14971" s="2">
        <f t="shared" si="699"/>
        <v>37.18888888888889</v>
      </c>
      <c r="N14971" s="2" t="str">
        <f t="shared" si="700"/>
        <v/>
      </c>
      <c r="O14971" s="2" t="str">
        <f t="shared" si="701"/>
        <v/>
      </c>
    </row>
    <row r="14972" spans="1:15" x14ac:dyDescent="0.25">
      <c r="A14972">
        <v>14971</v>
      </c>
      <c r="B14972">
        <v>4</v>
      </c>
      <c r="C14972" s="1">
        <v>33078</v>
      </c>
      <c r="D14972">
        <v>0</v>
      </c>
      <c r="E14972">
        <v>0</v>
      </c>
      <c r="F14972" t="s">
        <v>13</v>
      </c>
      <c r="G14972" s="1">
        <v>39227</v>
      </c>
      <c r="H14972">
        <v>2</v>
      </c>
      <c r="J14972">
        <v>21</v>
      </c>
      <c r="K14972">
        <v>10107</v>
      </c>
      <c r="L14972" s="1">
        <v>366</v>
      </c>
      <c r="M14972" s="2">
        <f t="shared" si="699"/>
        <v>16.836111111111112</v>
      </c>
      <c r="N14972" s="2" t="str">
        <f t="shared" si="700"/>
        <v/>
      </c>
      <c r="O14972" s="2" t="str">
        <f t="shared" si="701"/>
        <v/>
      </c>
    </row>
    <row r="14973" spans="1:15" x14ac:dyDescent="0.25">
      <c r="A14973">
        <v>14972</v>
      </c>
      <c r="B14973">
        <v>3</v>
      </c>
      <c r="C14973" s="1">
        <v>15250</v>
      </c>
      <c r="D14973">
        <v>0</v>
      </c>
      <c r="E14973">
        <v>0</v>
      </c>
      <c r="F14973" t="s">
        <v>13</v>
      </c>
      <c r="G14973" s="1">
        <v>30040</v>
      </c>
      <c r="H14973">
        <v>0</v>
      </c>
      <c r="J14973">
        <v>21</v>
      </c>
      <c r="K14973">
        <v>0</v>
      </c>
      <c r="L14973" s="1">
        <v>366</v>
      </c>
      <c r="M14973" s="2">
        <f t="shared" si="699"/>
        <v>40.49722222222222</v>
      </c>
      <c r="N14973" s="2" t="str">
        <f t="shared" si="700"/>
        <v/>
      </c>
      <c r="O14973" s="2" t="str">
        <f t="shared" si="701"/>
        <v/>
      </c>
    </row>
    <row r="14974" spans="1:15" x14ac:dyDescent="0.25">
      <c r="A14974">
        <v>14973</v>
      </c>
      <c r="B14974">
        <v>3</v>
      </c>
      <c r="C14974" s="1">
        <v>17533</v>
      </c>
      <c r="D14974">
        <v>0</v>
      </c>
      <c r="E14974">
        <v>0</v>
      </c>
      <c r="F14974" t="s">
        <v>13</v>
      </c>
      <c r="G14974" s="1">
        <v>30046</v>
      </c>
      <c r="H14974">
        <v>0</v>
      </c>
      <c r="J14974">
        <v>21</v>
      </c>
      <c r="K14974">
        <v>0</v>
      </c>
      <c r="L14974" s="1">
        <v>366</v>
      </c>
      <c r="M14974" s="2">
        <f t="shared" si="699"/>
        <v>34.261111111111113</v>
      </c>
      <c r="N14974" s="2" t="str">
        <f t="shared" si="700"/>
        <v/>
      </c>
      <c r="O14974" s="2" t="str">
        <f t="shared" si="701"/>
        <v/>
      </c>
    </row>
    <row r="14975" spans="1:15" x14ac:dyDescent="0.25">
      <c r="A14975">
        <v>14974</v>
      </c>
      <c r="B14975">
        <v>3</v>
      </c>
      <c r="C14975" s="1">
        <v>16482</v>
      </c>
      <c r="D14975">
        <v>0</v>
      </c>
      <c r="E14975">
        <v>0</v>
      </c>
      <c r="F14975" t="s">
        <v>13</v>
      </c>
      <c r="G14975" s="1">
        <v>30068</v>
      </c>
      <c r="H14975">
        <v>0</v>
      </c>
      <c r="J14975">
        <v>21</v>
      </c>
      <c r="K14975">
        <v>0</v>
      </c>
      <c r="L14975" s="1">
        <v>366</v>
      </c>
      <c r="M14975" s="2">
        <f t="shared" si="699"/>
        <v>37.202777777777776</v>
      </c>
      <c r="N14975" s="2" t="str">
        <f t="shared" si="700"/>
        <v/>
      </c>
      <c r="O14975" s="2" t="str">
        <f t="shared" si="701"/>
        <v/>
      </c>
    </row>
    <row r="14976" spans="1:15" x14ac:dyDescent="0.25">
      <c r="A14976">
        <v>14975</v>
      </c>
      <c r="B14976">
        <v>3</v>
      </c>
      <c r="C14976" s="1">
        <v>17288</v>
      </c>
      <c r="D14976">
        <v>0</v>
      </c>
      <c r="E14976">
        <v>0</v>
      </c>
      <c r="F14976" t="s">
        <v>13</v>
      </c>
      <c r="G14976" s="1">
        <v>30076</v>
      </c>
      <c r="H14976">
        <v>0</v>
      </c>
      <c r="J14976">
        <v>21</v>
      </c>
      <c r="K14976">
        <v>0</v>
      </c>
      <c r="L14976" s="1">
        <v>366</v>
      </c>
      <c r="M14976" s="2">
        <f t="shared" si="699"/>
        <v>35.011111111111113</v>
      </c>
      <c r="N14976" s="2" t="str">
        <f t="shared" si="700"/>
        <v/>
      </c>
      <c r="O14976" s="2" t="str">
        <f t="shared" si="701"/>
        <v/>
      </c>
    </row>
    <row r="14977" spans="1:15" x14ac:dyDescent="0.25">
      <c r="A14977">
        <v>14976</v>
      </c>
      <c r="B14977">
        <v>3</v>
      </c>
      <c r="C14977" s="1">
        <v>11915</v>
      </c>
      <c r="D14977">
        <v>0</v>
      </c>
      <c r="E14977">
        <v>0</v>
      </c>
      <c r="F14977" t="s">
        <v>13</v>
      </c>
      <c r="G14977" s="1">
        <v>30118</v>
      </c>
      <c r="H14977">
        <v>0</v>
      </c>
      <c r="J14977">
        <v>21</v>
      </c>
      <c r="K14977">
        <v>0</v>
      </c>
      <c r="L14977" s="1">
        <v>366</v>
      </c>
      <c r="M14977" s="2">
        <f t="shared" si="699"/>
        <v>49.838888888888889</v>
      </c>
      <c r="N14977" s="2" t="str">
        <f t="shared" si="700"/>
        <v/>
      </c>
      <c r="O14977" s="2" t="str">
        <f t="shared" si="701"/>
        <v/>
      </c>
    </row>
    <row r="14978" spans="1:15" x14ac:dyDescent="0.25">
      <c r="A14978">
        <v>14977</v>
      </c>
      <c r="B14978">
        <v>2</v>
      </c>
      <c r="C14978" s="1">
        <v>15160</v>
      </c>
      <c r="D14978">
        <v>0</v>
      </c>
      <c r="E14978">
        <v>0</v>
      </c>
      <c r="F14978" t="s">
        <v>13</v>
      </c>
      <c r="G14978" s="1">
        <v>30110</v>
      </c>
      <c r="H14978">
        <v>0</v>
      </c>
      <c r="I14978" t="s">
        <v>24</v>
      </c>
      <c r="J14978">
        <v>21</v>
      </c>
      <c r="K14978">
        <v>0</v>
      </c>
      <c r="L14978" s="1">
        <v>35969</v>
      </c>
      <c r="M14978" s="2">
        <f t="shared" si="699"/>
        <v>40.930555555555557</v>
      </c>
      <c r="N14978" s="2">
        <f t="shared" si="700"/>
        <v>56.972222222222221</v>
      </c>
      <c r="O14978" s="2">
        <f t="shared" si="701"/>
        <v>16.041666666666664</v>
      </c>
    </row>
    <row r="14979" spans="1:15" x14ac:dyDescent="0.25">
      <c r="A14979">
        <v>14978</v>
      </c>
      <c r="B14979">
        <v>3</v>
      </c>
      <c r="C14979" t="s">
        <v>12</v>
      </c>
      <c r="D14979">
        <v>0</v>
      </c>
      <c r="E14979">
        <v>0</v>
      </c>
      <c r="F14979" t="s">
        <v>13</v>
      </c>
      <c r="G14979" s="1">
        <v>30209</v>
      </c>
      <c r="H14979">
        <v>0</v>
      </c>
      <c r="J14979">
        <v>21</v>
      </c>
      <c r="K14979">
        <v>0</v>
      </c>
      <c r="L14979" s="1">
        <v>366</v>
      </c>
      <c r="O14979" s="2" t="str">
        <f t="shared" si="701"/>
        <v/>
      </c>
    </row>
    <row r="14980" spans="1:15" x14ac:dyDescent="0.25">
      <c r="A14980">
        <v>14979</v>
      </c>
      <c r="B14980">
        <v>3</v>
      </c>
      <c r="C14980" t="s">
        <v>12</v>
      </c>
      <c r="D14980">
        <v>0</v>
      </c>
      <c r="E14980">
        <v>0</v>
      </c>
      <c r="F14980" t="s">
        <v>13</v>
      </c>
      <c r="G14980" s="1">
        <v>30124</v>
      </c>
      <c r="H14980">
        <v>0</v>
      </c>
      <c r="J14980">
        <v>21</v>
      </c>
      <c r="K14980">
        <v>0</v>
      </c>
      <c r="L14980" s="1">
        <v>366</v>
      </c>
      <c r="O14980" s="2" t="str">
        <f t="shared" si="701"/>
        <v/>
      </c>
    </row>
    <row r="14981" spans="1:15" x14ac:dyDescent="0.25">
      <c r="A14981">
        <v>14980</v>
      </c>
      <c r="B14981">
        <v>2</v>
      </c>
      <c r="C14981" s="1">
        <v>16359</v>
      </c>
      <c r="D14981">
        <v>0</v>
      </c>
      <c r="E14981">
        <v>0</v>
      </c>
      <c r="F14981" t="s">
        <v>13</v>
      </c>
      <c r="G14981" s="1">
        <v>30147</v>
      </c>
      <c r="H14981">
        <v>0</v>
      </c>
      <c r="J14981">
        <v>21</v>
      </c>
      <c r="K14981">
        <v>0</v>
      </c>
      <c r="L14981" s="1">
        <v>366</v>
      </c>
      <c r="M14981" s="2">
        <f t="shared" ref="M14981:M15023" si="702">DAYS360(C14981,G14981,TRUE)/360</f>
        <v>37.75277777777778</v>
      </c>
      <c r="N14981" s="2" t="str">
        <f t="shared" ref="N14981:N15023" si="703">IF(DAYS360(C14981,L14981)/360&gt;0,DAYS360(C14981,L14981)/360,"")</f>
        <v/>
      </c>
      <c r="O14981" s="2" t="str">
        <f t="shared" ref="O14981:O15023" si="704">IF(N14981="","",N14981-M14981)</f>
        <v/>
      </c>
    </row>
    <row r="14982" spans="1:15" x14ac:dyDescent="0.25">
      <c r="A14982">
        <v>14981</v>
      </c>
      <c r="B14982">
        <v>3</v>
      </c>
      <c r="C14982" s="1">
        <v>14001</v>
      </c>
      <c r="D14982">
        <v>0</v>
      </c>
      <c r="E14982">
        <v>0</v>
      </c>
      <c r="F14982" t="s">
        <v>13</v>
      </c>
      <c r="G14982" s="1">
        <v>30207</v>
      </c>
      <c r="H14982">
        <v>0</v>
      </c>
      <c r="I14982" t="s">
        <v>24</v>
      </c>
      <c r="J14982">
        <v>21</v>
      </c>
      <c r="K14982">
        <v>0</v>
      </c>
      <c r="L14982" s="1">
        <v>34543</v>
      </c>
      <c r="M14982" s="2">
        <f t="shared" si="702"/>
        <v>44.366666666666667</v>
      </c>
      <c r="N14982" s="2">
        <f t="shared" si="703"/>
        <v>56.241666666666667</v>
      </c>
      <c r="O14982" s="2">
        <f t="shared" si="704"/>
        <v>11.875</v>
      </c>
    </row>
    <row r="14983" spans="1:15" x14ac:dyDescent="0.25">
      <c r="A14983">
        <v>14982</v>
      </c>
      <c r="B14983">
        <v>3</v>
      </c>
      <c r="C14983" s="1">
        <v>17273</v>
      </c>
      <c r="D14983">
        <v>0</v>
      </c>
      <c r="E14983">
        <v>0</v>
      </c>
      <c r="F14983" t="s">
        <v>13</v>
      </c>
      <c r="G14983" s="1">
        <v>30216</v>
      </c>
      <c r="H14983">
        <v>0</v>
      </c>
      <c r="J14983">
        <v>21</v>
      </c>
      <c r="K14983">
        <v>0</v>
      </c>
      <c r="L14983" s="1">
        <v>366</v>
      </c>
      <c r="M14983" s="2">
        <f t="shared" si="702"/>
        <v>35.43333333333333</v>
      </c>
      <c r="N14983" s="2" t="str">
        <f t="shared" si="703"/>
        <v/>
      </c>
      <c r="O14983" s="2" t="str">
        <f t="shared" si="704"/>
        <v/>
      </c>
    </row>
    <row r="14984" spans="1:15" x14ac:dyDescent="0.25">
      <c r="A14984">
        <v>14983</v>
      </c>
      <c r="B14984">
        <v>3</v>
      </c>
      <c r="C14984" s="1">
        <v>18066</v>
      </c>
      <c r="D14984">
        <v>1981</v>
      </c>
      <c r="E14984">
        <v>0</v>
      </c>
      <c r="F14984" t="s">
        <v>14</v>
      </c>
      <c r="G14984" s="1">
        <v>30278</v>
      </c>
      <c r="H14984">
        <v>0</v>
      </c>
      <c r="J14984">
        <v>21</v>
      </c>
      <c r="K14984">
        <v>0</v>
      </c>
      <c r="L14984" s="1">
        <v>366</v>
      </c>
      <c r="M14984" s="2">
        <f t="shared" si="702"/>
        <v>33.43333333333333</v>
      </c>
      <c r="N14984" s="2" t="str">
        <f t="shared" si="703"/>
        <v/>
      </c>
      <c r="O14984" s="2" t="str">
        <f t="shared" si="704"/>
        <v/>
      </c>
    </row>
    <row r="14985" spans="1:15" x14ac:dyDescent="0.25">
      <c r="A14985">
        <v>14984</v>
      </c>
      <c r="B14985">
        <v>2</v>
      </c>
      <c r="C14985" s="1">
        <v>15473</v>
      </c>
      <c r="D14985">
        <v>0</v>
      </c>
      <c r="E14985">
        <v>0</v>
      </c>
      <c r="F14985" t="s">
        <v>13</v>
      </c>
      <c r="G14985" s="1">
        <v>30281</v>
      </c>
      <c r="H14985">
        <v>0</v>
      </c>
      <c r="J14985">
        <v>21</v>
      </c>
      <c r="K14985">
        <v>0</v>
      </c>
      <c r="L14985" s="1">
        <v>366</v>
      </c>
      <c r="M14985" s="2">
        <f t="shared" si="702"/>
        <v>40.538888888888891</v>
      </c>
      <c r="N14985" s="2" t="str">
        <f t="shared" si="703"/>
        <v/>
      </c>
      <c r="O14985" s="2" t="str">
        <f t="shared" si="704"/>
        <v/>
      </c>
    </row>
    <row r="14986" spans="1:15" x14ac:dyDescent="0.25">
      <c r="A14986">
        <v>14985</v>
      </c>
      <c r="B14986">
        <v>3</v>
      </c>
      <c r="C14986" t="s">
        <v>12</v>
      </c>
      <c r="D14986">
        <v>0</v>
      </c>
      <c r="E14986">
        <v>0</v>
      </c>
      <c r="F14986" t="s">
        <v>13</v>
      </c>
      <c r="G14986" s="1">
        <v>30337</v>
      </c>
      <c r="H14986">
        <v>0</v>
      </c>
      <c r="J14986">
        <v>21</v>
      </c>
      <c r="K14986">
        <v>0</v>
      </c>
      <c r="L14986" s="1">
        <v>366</v>
      </c>
      <c r="O14986" s="2" t="str">
        <f t="shared" si="704"/>
        <v/>
      </c>
    </row>
    <row r="14987" spans="1:15" x14ac:dyDescent="0.25">
      <c r="A14987">
        <v>14986</v>
      </c>
      <c r="B14987">
        <v>3</v>
      </c>
      <c r="C14987" t="s">
        <v>12</v>
      </c>
      <c r="D14987">
        <v>0</v>
      </c>
      <c r="E14987">
        <v>0</v>
      </c>
      <c r="F14987" t="s">
        <v>13</v>
      </c>
      <c r="G14987" s="1">
        <v>30355</v>
      </c>
      <c r="H14987">
        <v>0</v>
      </c>
      <c r="J14987">
        <v>21</v>
      </c>
      <c r="K14987">
        <v>0</v>
      </c>
      <c r="L14987" s="1">
        <v>366</v>
      </c>
      <c r="O14987" s="2" t="str">
        <f t="shared" si="704"/>
        <v/>
      </c>
    </row>
    <row r="14988" spans="1:15" x14ac:dyDescent="0.25">
      <c r="A14988">
        <v>14987</v>
      </c>
      <c r="B14988">
        <v>3</v>
      </c>
      <c r="C14988" s="1">
        <v>14621</v>
      </c>
      <c r="D14988">
        <v>0</v>
      </c>
      <c r="E14988">
        <v>1</v>
      </c>
      <c r="F14988" t="s">
        <v>23</v>
      </c>
      <c r="G14988" s="1">
        <v>30384</v>
      </c>
      <c r="H14988">
        <v>0</v>
      </c>
      <c r="J14988">
        <v>10</v>
      </c>
      <c r="K14988">
        <v>18707</v>
      </c>
      <c r="L14988" s="1">
        <v>366</v>
      </c>
      <c r="M14988" s="2">
        <f t="shared" si="702"/>
        <v>43.161111111111111</v>
      </c>
      <c r="N14988" s="2" t="str">
        <f t="shared" si="703"/>
        <v/>
      </c>
      <c r="O14988" s="2" t="str">
        <f t="shared" si="704"/>
        <v/>
      </c>
    </row>
    <row r="14989" spans="1:15" x14ac:dyDescent="0.25">
      <c r="A14989">
        <v>14988</v>
      </c>
      <c r="B14989">
        <v>2</v>
      </c>
      <c r="C14989" s="1">
        <v>11978</v>
      </c>
      <c r="D14989">
        <v>1396</v>
      </c>
      <c r="E14989">
        <v>0</v>
      </c>
      <c r="F14989" t="s">
        <v>21</v>
      </c>
      <c r="G14989" s="1">
        <v>30417</v>
      </c>
      <c r="H14989">
        <v>2</v>
      </c>
      <c r="J14989">
        <v>21</v>
      </c>
      <c r="K14989">
        <v>16807</v>
      </c>
      <c r="L14989" s="1">
        <v>366</v>
      </c>
      <c r="M14989" s="2">
        <f t="shared" si="702"/>
        <v>50.486111111111114</v>
      </c>
      <c r="N14989" s="2" t="str">
        <f t="shared" si="703"/>
        <v/>
      </c>
      <c r="O14989" s="2" t="str">
        <f t="shared" si="704"/>
        <v/>
      </c>
    </row>
    <row r="14990" spans="1:15" x14ac:dyDescent="0.25">
      <c r="A14990">
        <v>14989</v>
      </c>
      <c r="B14990">
        <v>3</v>
      </c>
      <c r="C14990" s="1">
        <v>18574</v>
      </c>
      <c r="D14990">
        <v>0</v>
      </c>
      <c r="E14990">
        <v>0</v>
      </c>
      <c r="F14990" t="s">
        <v>14</v>
      </c>
      <c r="G14990" s="1">
        <v>30476</v>
      </c>
      <c r="H14990">
        <v>0</v>
      </c>
      <c r="J14990">
        <v>21</v>
      </c>
      <c r="K14990">
        <v>0</v>
      </c>
      <c r="L14990" s="1">
        <v>366</v>
      </c>
      <c r="M14990" s="2">
        <f t="shared" si="702"/>
        <v>32.588888888888889</v>
      </c>
      <c r="N14990" s="2" t="str">
        <f t="shared" si="703"/>
        <v/>
      </c>
      <c r="O14990" s="2" t="str">
        <f t="shared" si="704"/>
        <v/>
      </c>
    </row>
    <row r="14991" spans="1:15" x14ac:dyDescent="0.25">
      <c r="A14991">
        <v>14990</v>
      </c>
      <c r="B14991">
        <v>2</v>
      </c>
      <c r="C14991" s="1">
        <v>10621</v>
      </c>
      <c r="D14991">
        <v>0</v>
      </c>
      <c r="E14991">
        <v>0</v>
      </c>
      <c r="F14991" t="s">
        <v>13</v>
      </c>
      <c r="G14991" s="1">
        <v>30546</v>
      </c>
      <c r="H14991">
        <v>0</v>
      </c>
      <c r="J14991">
        <v>21</v>
      </c>
      <c r="K14991">
        <v>0</v>
      </c>
      <c r="L14991" s="1">
        <v>366</v>
      </c>
      <c r="M14991" s="2">
        <f t="shared" si="702"/>
        <v>54.555555555555557</v>
      </c>
      <c r="N14991" s="2" t="str">
        <f t="shared" si="703"/>
        <v/>
      </c>
      <c r="O14991" s="2" t="str">
        <f t="shared" si="704"/>
        <v/>
      </c>
    </row>
    <row r="14992" spans="1:15" x14ac:dyDescent="0.25">
      <c r="A14992">
        <v>14991</v>
      </c>
      <c r="B14992">
        <v>3</v>
      </c>
      <c r="C14992" s="1">
        <v>15405</v>
      </c>
      <c r="D14992">
        <v>0</v>
      </c>
      <c r="E14992">
        <v>0</v>
      </c>
      <c r="F14992" t="s">
        <v>13</v>
      </c>
      <c r="G14992" s="1">
        <v>30565</v>
      </c>
      <c r="H14992">
        <v>0</v>
      </c>
      <c r="J14992">
        <v>21</v>
      </c>
      <c r="K14992">
        <v>0</v>
      </c>
      <c r="L14992" s="1">
        <v>366</v>
      </c>
      <c r="M14992" s="2">
        <f t="shared" si="702"/>
        <v>41.50277777777778</v>
      </c>
      <c r="N14992" s="2" t="str">
        <f t="shared" si="703"/>
        <v/>
      </c>
      <c r="O14992" s="2" t="str">
        <f t="shared" si="704"/>
        <v/>
      </c>
    </row>
    <row r="14993" spans="1:15" x14ac:dyDescent="0.25">
      <c r="A14993">
        <v>14992</v>
      </c>
      <c r="B14993">
        <v>3</v>
      </c>
      <c r="C14993" s="1">
        <v>14698</v>
      </c>
      <c r="D14993">
        <v>0</v>
      </c>
      <c r="E14993">
        <v>0</v>
      </c>
      <c r="F14993" t="s">
        <v>13</v>
      </c>
      <c r="G14993" s="1">
        <v>30567</v>
      </c>
      <c r="H14993">
        <v>0</v>
      </c>
      <c r="J14993">
        <v>21</v>
      </c>
      <c r="K14993">
        <v>0</v>
      </c>
      <c r="L14993" s="1">
        <v>366</v>
      </c>
      <c r="M14993" s="2">
        <f t="shared" si="702"/>
        <v>43.444444444444443</v>
      </c>
      <c r="N14993" s="2" t="str">
        <f t="shared" si="703"/>
        <v/>
      </c>
      <c r="O14993" s="2" t="str">
        <f t="shared" si="704"/>
        <v/>
      </c>
    </row>
    <row r="14994" spans="1:15" x14ac:dyDescent="0.25">
      <c r="A14994">
        <v>14993</v>
      </c>
      <c r="B14994">
        <v>2</v>
      </c>
      <c r="C14994" s="1">
        <v>16985</v>
      </c>
      <c r="D14994">
        <v>0</v>
      </c>
      <c r="E14994">
        <v>0</v>
      </c>
      <c r="F14994" t="s">
        <v>13</v>
      </c>
      <c r="G14994" s="1">
        <v>30568</v>
      </c>
      <c r="H14994">
        <v>0</v>
      </c>
      <c r="I14994" t="s">
        <v>24</v>
      </c>
      <c r="J14994">
        <v>21</v>
      </c>
      <c r="K14994">
        <v>0</v>
      </c>
      <c r="L14994" s="1">
        <v>34526</v>
      </c>
      <c r="M14994" s="2">
        <f t="shared" si="702"/>
        <v>37.18611111111111</v>
      </c>
      <c r="N14994" s="2">
        <f t="shared" si="703"/>
        <v>48.024999999999999</v>
      </c>
      <c r="O14994" s="2">
        <f t="shared" si="704"/>
        <v>10.838888888888889</v>
      </c>
    </row>
    <row r="14995" spans="1:15" x14ac:dyDescent="0.25">
      <c r="A14995">
        <v>14994</v>
      </c>
      <c r="B14995">
        <v>3</v>
      </c>
      <c r="C14995" s="1">
        <v>18759</v>
      </c>
      <c r="D14995">
        <v>0</v>
      </c>
      <c r="E14995">
        <v>0</v>
      </c>
      <c r="F14995" t="s">
        <v>14</v>
      </c>
      <c r="G14995" s="1">
        <v>30571</v>
      </c>
      <c r="H14995">
        <v>0</v>
      </c>
      <c r="J14995">
        <v>10</v>
      </c>
      <c r="K14995">
        <v>11307</v>
      </c>
      <c r="L14995" s="1">
        <v>366</v>
      </c>
      <c r="M14995" s="2">
        <f t="shared" si="702"/>
        <v>32.336111111111109</v>
      </c>
      <c r="N14995" s="2" t="str">
        <f t="shared" si="703"/>
        <v/>
      </c>
      <c r="O14995" s="2" t="str">
        <f t="shared" si="704"/>
        <v/>
      </c>
    </row>
    <row r="14996" spans="1:15" x14ac:dyDescent="0.25">
      <c r="A14996">
        <v>14995</v>
      </c>
      <c r="B14996">
        <v>2</v>
      </c>
      <c r="C14996" s="1">
        <v>13936</v>
      </c>
      <c r="D14996">
        <v>0</v>
      </c>
      <c r="E14996">
        <v>0</v>
      </c>
      <c r="F14996" t="s">
        <v>13</v>
      </c>
      <c r="G14996" s="1">
        <v>30592</v>
      </c>
      <c r="H14996">
        <v>0</v>
      </c>
      <c r="J14996">
        <v>21</v>
      </c>
      <c r="K14996">
        <v>0</v>
      </c>
      <c r="L14996" s="1">
        <v>366</v>
      </c>
      <c r="M14996" s="2">
        <f t="shared" si="702"/>
        <v>45.605555555555554</v>
      </c>
      <c r="N14996" s="2" t="str">
        <f t="shared" si="703"/>
        <v/>
      </c>
      <c r="O14996" s="2" t="str">
        <f t="shared" si="704"/>
        <v/>
      </c>
    </row>
    <row r="14997" spans="1:15" x14ac:dyDescent="0.25">
      <c r="A14997">
        <v>14996</v>
      </c>
      <c r="B14997">
        <v>3</v>
      </c>
      <c r="C14997" s="1">
        <v>21909</v>
      </c>
      <c r="D14997">
        <v>0</v>
      </c>
      <c r="E14997">
        <v>0</v>
      </c>
      <c r="F14997" t="s">
        <v>13</v>
      </c>
      <c r="G14997" s="1">
        <v>30594</v>
      </c>
      <c r="H14997">
        <v>0</v>
      </c>
      <c r="J14997">
        <v>21</v>
      </c>
      <c r="K14997">
        <v>0</v>
      </c>
      <c r="L14997" s="1">
        <v>366</v>
      </c>
      <c r="M14997" s="2">
        <f t="shared" si="702"/>
        <v>23.777777777777779</v>
      </c>
      <c r="N14997" s="2" t="str">
        <f t="shared" si="703"/>
        <v/>
      </c>
      <c r="O14997" s="2" t="str">
        <f t="shared" si="704"/>
        <v/>
      </c>
    </row>
    <row r="14998" spans="1:15" x14ac:dyDescent="0.25">
      <c r="A14998">
        <v>14997</v>
      </c>
      <c r="B14998">
        <v>3</v>
      </c>
      <c r="C14998" s="1">
        <v>12435</v>
      </c>
      <c r="D14998">
        <v>0</v>
      </c>
      <c r="E14998">
        <v>0</v>
      </c>
      <c r="F14998" t="s">
        <v>14</v>
      </c>
      <c r="G14998" s="1">
        <v>30624</v>
      </c>
      <c r="H14998">
        <v>2</v>
      </c>
      <c r="J14998">
        <v>21</v>
      </c>
      <c r="K14998">
        <v>0</v>
      </c>
      <c r="L14998" s="1">
        <v>366</v>
      </c>
      <c r="M14998" s="2">
        <f t="shared" si="702"/>
        <v>49.8</v>
      </c>
      <c r="N14998" s="2" t="str">
        <f t="shared" si="703"/>
        <v/>
      </c>
      <c r="O14998" s="2" t="str">
        <f t="shared" si="704"/>
        <v/>
      </c>
    </row>
    <row r="14999" spans="1:15" x14ac:dyDescent="0.25">
      <c r="A14999">
        <v>14998</v>
      </c>
      <c r="B14999">
        <v>3</v>
      </c>
      <c r="C14999" s="1">
        <v>12857</v>
      </c>
      <c r="D14999">
        <v>0</v>
      </c>
      <c r="E14999">
        <v>0</v>
      </c>
      <c r="F14999" t="s">
        <v>13</v>
      </c>
      <c r="G14999" s="1">
        <v>30634</v>
      </c>
      <c r="H14999">
        <v>0</v>
      </c>
      <c r="I14999" t="s">
        <v>19</v>
      </c>
      <c r="J14999">
        <v>21</v>
      </c>
      <c r="K14999">
        <v>0</v>
      </c>
      <c r="L14999" s="1">
        <v>36810</v>
      </c>
      <c r="M14999" s="2">
        <f t="shared" si="702"/>
        <v>48.666666666666664</v>
      </c>
      <c r="N14999" s="2">
        <f t="shared" si="703"/>
        <v>65.575000000000003</v>
      </c>
      <c r="O14999" s="2">
        <f t="shared" si="704"/>
        <v>16.908333333333339</v>
      </c>
    </row>
    <row r="15000" spans="1:15" x14ac:dyDescent="0.25">
      <c r="A15000">
        <v>14999</v>
      </c>
      <c r="B15000">
        <v>3</v>
      </c>
      <c r="C15000" s="1">
        <v>14916</v>
      </c>
      <c r="D15000">
        <v>2498</v>
      </c>
      <c r="E15000">
        <v>0</v>
      </c>
      <c r="F15000" t="s">
        <v>16</v>
      </c>
      <c r="G15000" s="1">
        <v>30658</v>
      </c>
      <c r="H15000">
        <v>2</v>
      </c>
      <c r="J15000">
        <v>10</v>
      </c>
      <c r="K15000">
        <v>0</v>
      </c>
      <c r="L15000" s="1">
        <v>366</v>
      </c>
      <c r="M15000" s="2">
        <f t="shared" si="702"/>
        <v>43.102777777777774</v>
      </c>
      <c r="N15000" s="2" t="str">
        <f t="shared" si="703"/>
        <v/>
      </c>
      <c r="O15000" s="2" t="str">
        <f t="shared" si="704"/>
        <v/>
      </c>
    </row>
    <row r="15001" spans="1:15" x14ac:dyDescent="0.25">
      <c r="A15001">
        <v>15000</v>
      </c>
      <c r="B15001">
        <v>3</v>
      </c>
      <c r="C15001" s="1">
        <v>16437</v>
      </c>
      <c r="D15001">
        <v>0</v>
      </c>
      <c r="E15001">
        <v>0</v>
      </c>
      <c r="F15001" t="s">
        <v>14</v>
      </c>
      <c r="G15001" s="1">
        <v>30666</v>
      </c>
      <c r="H15001">
        <v>2</v>
      </c>
      <c r="J15001">
        <v>10</v>
      </c>
      <c r="K15001">
        <v>0</v>
      </c>
      <c r="L15001" s="1">
        <v>366</v>
      </c>
      <c r="M15001" s="2">
        <f t="shared" si="702"/>
        <v>38.961111111111109</v>
      </c>
      <c r="N15001" s="2" t="str">
        <f t="shared" si="703"/>
        <v/>
      </c>
      <c r="O15001" s="2" t="str">
        <f t="shared" si="704"/>
        <v/>
      </c>
    </row>
    <row r="15002" spans="1:15" x14ac:dyDescent="0.25">
      <c r="A15002">
        <v>15001</v>
      </c>
      <c r="B15002">
        <v>3</v>
      </c>
      <c r="C15002" s="1">
        <v>18172</v>
      </c>
      <c r="D15002">
        <v>0</v>
      </c>
      <c r="E15002">
        <v>0</v>
      </c>
      <c r="F15002" t="s">
        <v>13</v>
      </c>
      <c r="G15002" s="1">
        <v>30007</v>
      </c>
      <c r="H15002">
        <v>0</v>
      </c>
      <c r="J15002">
        <v>21</v>
      </c>
      <c r="K15002">
        <v>0</v>
      </c>
      <c r="L15002" s="1">
        <v>366</v>
      </c>
      <c r="M15002" s="2">
        <f t="shared" si="702"/>
        <v>32.4</v>
      </c>
      <c r="N15002" s="2" t="str">
        <f t="shared" si="703"/>
        <v/>
      </c>
      <c r="O15002" s="2" t="str">
        <f t="shared" si="704"/>
        <v/>
      </c>
    </row>
    <row r="15003" spans="1:15" x14ac:dyDescent="0.25">
      <c r="A15003">
        <v>15002</v>
      </c>
      <c r="B15003">
        <v>2</v>
      </c>
      <c r="C15003" s="1">
        <v>20105</v>
      </c>
      <c r="D15003">
        <v>0</v>
      </c>
      <c r="E15003">
        <v>0</v>
      </c>
      <c r="F15003" t="s">
        <v>13</v>
      </c>
      <c r="G15003" s="1">
        <v>30011</v>
      </c>
      <c r="H15003">
        <v>0</v>
      </c>
      <c r="J15003">
        <v>21</v>
      </c>
      <c r="K15003">
        <v>0</v>
      </c>
      <c r="L15003" s="1">
        <v>366</v>
      </c>
      <c r="M15003" s="2">
        <f t="shared" si="702"/>
        <v>27.125</v>
      </c>
      <c r="N15003" s="2" t="str">
        <f t="shared" si="703"/>
        <v/>
      </c>
      <c r="O15003" s="2" t="str">
        <f t="shared" si="704"/>
        <v/>
      </c>
    </row>
    <row r="15004" spans="1:15" x14ac:dyDescent="0.25">
      <c r="A15004">
        <v>15003</v>
      </c>
      <c r="B15004">
        <v>3</v>
      </c>
      <c r="C15004" t="s">
        <v>12</v>
      </c>
      <c r="D15004">
        <v>0</v>
      </c>
      <c r="E15004">
        <v>0</v>
      </c>
      <c r="F15004" t="s">
        <v>13</v>
      </c>
      <c r="G15004" s="1">
        <v>30215</v>
      </c>
      <c r="H15004">
        <v>0</v>
      </c>
      <c r="I15004" t="s">
        <v>19</v>
      </c>
      <c r="J15004">
        <v>10</v>
      </c>
      <c r="K15004">
        <v>0</v>
      </c>
      <c r="L15004" s="1">
        <v>35398</v>
      </c>
      <c r="O15004" s="2" t="str">
        <f t="shared" si="704"/>
        <v/>
      </c>
    </row>
    <row r="15005" spans="1:15" x14ac:dyDescent="0.25">
      <c r="A15005">
        <v>15004</v>
      </c>
      <c r="B15005">
        <v>2</v>
      </c>
      <c r="C15005" s="1">
        <v>20880</v>
      </c>
      <c r="D15005">
        <v>0</v>
      </c>
      <c r="E15005">
        <v>0</v>
      </c>
      <c r="F15005" t="s">
        <v>13</v>
      </c>
      <c r="G15005" s="1">
        <v>30404</v>
      </c>
      <c r="H15005">
        <v>0</v>
      </c>
      <c r="J15005">
        <v>21</v>
      </c>
      <c r="K15005">
        <v>0</v>
      </c>
      <c r="L15005" s="1">
        <v>366</v>
      </c>
      <c r="M15005" s="2">
        <f t="shared" si="702"/>
        <v>26.077777777777779</v>
      </c>
      <c r="N15005" s="2" t="str">
        <f t="shared" si="703"/>
        <v/>
      </c>
      <c r="O15005" s="2" t="str">
        <f t="shared" si="704"/>
        <v/>
      </c>
    </row>
    <row r="15006" spans="1:15" x14ac:dyDescent="0.25">
      <c r="A15006">
        <v>15005</v>
      </c>
      <c r="B15006">
        <v>2</v>
      </c>
      <c r="C15006" t="s">
        <v>12</v>
      </c>
      <c r="D15006">
        <v>0</v>
      </c>
      <c r="E15006">
        <v>0</v>
      </c>
      <c r="F15006" t="s">
        <v>13</v>
      </c>
      <c r="G15006" s="1">
        <v>30412</v>
      </c>
      <c r="H15006">
        <v>0</v>
      </c>
      <c r="J15006">
        <v>21</v>
      </c>
      <c r="K15006">
        <v>0</v>
      </c>
      <c r="L15006" s="1">
        <v>366</v>
      </c>
      <c r="O15006" s="2" t="str">
        <f t="shared" si="704"/>
        <v/>
      </c>
    </row>
    <row r="15007" spans="1:15" x14ac:dyDescent="0.25">
      <c r="A15007">
        <v>15006</v>
      </c>
      <c r="B15007">
        <v>3</v>
      </c>
      <c r="C15007" t="s">
        <v>12</v>
      </c>
      <c r="D15007">
        <v>0</v>
      </c>
      <c r="E15007">
        <v>0</v>
      </c>
      <c r="F15007" t="s">
        <v>13</v>
      </c>
      <c r="G15007" s="1">
        <v>30397</v>
      </c>
      <c r="H15007">
        <v>0</v>
      </c>
      <c r="J15007">
        <v>21</v>
      </c>
      <c r="K15007">
        <v>0</v>
      </c>
      <c r="L15007" s="1">
        <v>366</v>
      </c>
      <c r="O15007" s="2" t="str">
        <f t="shared" si="704"/>
        <v/>
      </c>
    </row>
    <row r="15008" spans="1:15" x14ac:dyDescent="0.25">
      <c r="A15008">
        <v>15007</v>
      </c>
      <c r="B15008">
        <v>2</v>
      </c>
      <c r="C15008" s="1">
        <v>19069</v>
      </c>
      <c r="D15008">
        <v>0</v>
      </c>
      <c r="E15008">
        <v>0</v>
      </c>
      <c r="F15008" t="s">
        <v>13</v>
      </c>
      <c r="G15008" s="1">
        <v>30445</v>
      </c>
      <c r="H15008">
        <v>0</v>
      </c>
      <c r="J15008">
        <v>21</v>
      </c>
      <c r="K15008">
        <v>0</v>
      </c>
      <c r="L15008" s="1">
        <v>366</v>
      </c>
      <c r="M15008" s="2">
        <f t="shared" si="702"/>
        <v>31.147222222222222</v>
      </c>
      <c r="N15008" s="2" t="str">
        <f t="shared" si="703"/>
        <v/>
      </c>
      <c r="O15008" s="2" t="str">
        <f t="shared" si="704"/>
        <v/>
      </c>
    </row>
    <row r="15009" spans="1:15" x14ac:dyDescent="0.25">
      <c r="A15009">
        <v>15008</v>
      </c>
      <c r="B15009">
        <v>3</v>
      </c>
      <c r="C15009" s="1">
        <v>22025</v>
      </c>
      <c r="D15009">
        <v>0</v>
      </c>
      <c r="E15009">
        <v>0</v>
      </c>
      <c r="F15009" t="s">
        <v>13</v>
      </c>
      <c r="G15009" s="1">
        <v>30515</v>
      </c>
      <c r="H15009">
        <v>0</v>
      </c>
      <c r="J15009">
        <v>21</v>
      </c>
      <c r="K15009">
        <v>0</v>
      </c>
      <c r="L15009" s="1">
        <v>366</v>
      </c>
      <c r="M15009" s="2">
        <f t="shared" si="702"/>
        <v>23.247222222222224</v>
      </c>
      <c r="N15009" s="2" t="str">
        <f t="shared" si="703"/>
        <v/>
      </c>
      <c r="O15009" s="2" t="str">
        <f t="shared" si="704"/>
        <v/>
      </c>
    </row>
    <row r="15010" spans="1:15" x14ac:dyDescent="0.25">
      <c r="A15010">
        <v>15009</v>
      </c>
      <c r="B15010">
        <v>2</v>
      </c>
      <c r="C15010" s="1">
        <v>19255</v>
      </c>
      <c r="D15010">
        <v>0</v>
      </c>
      <c r="E15010">
        <v>0</v>
      </c>
      <c r="F15010" t="s">
        <v>14</v>
      </c>
      <c r="G15010" s="1">
        <v>30453</v>
      </c>
      <c r="H15010">
        <v>2</v>
      </c>
      <c r="J15010">
        <v>10</v>
      </c>
      <c r="K15010">
        <v>0</v>
      </c>
      <c r="L15010" s="1">
        <v>366</v>
      </c>
      <c r="M15010" s="2">
        <f t="shared" si="702"/>
        <v>30.663888888888888</v>
      </c>
      <c r="N15010" s="2" t="str">
        <f t="shared" si="703"/>
        <v/>
      </c>
      <c r="O15010" s="2" t="str">
        <f t="shared" si="704"/>
        <v/>
      </c>
    </row>
    <row r="15011" spans="1:15" x14ac:dyDescent="0.25">
      <c r="A15011">
        <v>15010</v>
      </c>
      <c r="B15011">
        <v>3</v>
      </c>
      <c r="C15011" s="1">
        <v>13593</v>
      </c>
      <c r="D15011">
        <v>0</v>
      </c>
      <c r="E15011">
        <v>0</v>
      </c>
      <c r="F15011" t="s">
        <v>13</v>
      </c>
      <c r="G15011" s="1">
        <v>30475</v>
      </c>
      <c r="H15011">
        <v>0</v>
      </c>
      <c r="J15011">
        <v>21</v>
      </c>
      <c r="K15011">
        <v>0</v>
      </c>
      <c r="L15011" s="1">
        <v>366</v>
      </c>
      <c r="M15011" s="2">
        <f t="shared" si="702"/>
        <v>46.219444444444441</v>
      </c>
      <c r="N15011" s="2" t="str">
        <f t="shared" si="703"/>
        <v/>
      </c>
      <c r="O15011" s="2" t="str">
        <f t="shared" si="704"/>
        <v/>
      </c>
    </row>
    <row r="15012" spans="1:15" x14ac:dyDescent="0.25">
      <c r="A15012">
        <v>15011</v>
      </c>
      <c r="B15012">
        <v>3</v>
      </c>
      <c r="C15012" s="1">
        <v>16691</v>
      </c>
      <c r="D15012">
        <v>0</v>
      </c>
      <c r="E15012">
        <v>0</v>
      </c>
      <c r="F15012" t="s">
        <v>13</v>
      </c>
      <c r="G15012" s="1">
        <v>30494</v>
      </c>
      <c r="H15012">
        <v>0</v>
      </c>
      <c r="J15012">
        <v>21</v>
      </c>
      <c r="K15012">
        <v>0</v>
      </c>
      <c r="L15012" s="1">
        <v>366</v>
      </c>
      <c r="M15012" s="2">
        <f t="shared" si="702"/>
        <v>37.794444444444444</v>
      </c>
      <c r="N15012" s="2" t="str">
        <f t="shared" si="703"/>
        <v/>
      </c>
      <c r="O15012" s="2" t="str">
        <f t="shared" si="704"/>
        <v/>
      </c>
    </row>
    <row r="15013" spans="1:15" x14ac:dyDescent="0.25">
      <c r="A15013">
        <v>15012</v>
      </c>
      <c r="B15013">
        <v>3</v>
      </c>
      <c r="C15013" s="1">
        <v>17319</v>
      </c>
      <c r="D15013">
        <v>0</v>
      </c>
      <c r="E15013">
        <v>0</v>
      </c>
      <c r="F15013" t="s">
        <v>13</v>
      </c>
      <c r="G15013" s="1">
        <v>30551</v>
      </c>
      <c r="H15013">
        <v>0</v>
      </c>
      <c r="J15013">
        <v>21</v>
      </c>
      <c r="K15013">
        <v>0</v>
      </c>
      <c r="L15013" s="1">
        <v>366</v>
      </c>
      <c r="M15013" s="2">
        <f t="shared" si="702"/>
        <v>36.227777777777774</v>
      </c>
      <c r="N15013" s="2" t="str">
        <f t="shared" si="703"/>
        <v/>
      </c>
      <c r="O15013" s="2" t="str">
        <f t="shared" si="704"/>
        <v/>
      </c>
    </row>
    <row r="15014" spans="1:15" x14ac:dyDescent="0.25">
      <c r="A15014">
        <v>15013</v>
      </c>
      <c r="B15014">
        <v>3</v>
      </c>
      <c r="C15014" s="1">
        <v>20917</v>
      </c>
      <c r="D15014">
        <v>0</v>
      </c>
      <c r="E15014">
        <v>0</v>
      </c>
      <c r="F15014" t="s">
        <v>13</v>
      </c>
      <c r="G15014" s="1">
        <v>30539</v>
      </c>
      <c r="H15014">
        <v>0</v>
      </c>
      <c r="J15014">
        <v>21</v>
      </c>
      <c r="K15014">
        <v>0</v>
      </c>
      <c r="L15014" s="1">
        <v>366</v>
      </c>
      <c r="M15014" s="2">
        <f t="shared" si="702"/>
        <v>26.344444444444445</v>
      </c>
      <c r="N15014" s="2" t="str">
        <f t="shared" si="703"/>
        <v/>
      </c>
      <c r="O15014" s="2" t="str">
        <f t="shared" si="704"/>
        <v/>
      </c>
    </row>
    <row r="15015" spans="1:15" x14ac:dyDescent="0.25">
      <c r="A15015">
        <v>15014</v>
      </c>
      <c r="B15015">
        <v>3</v>
      </c>
      <c r="C15015" s="1">
        <v>22426</v>
      </c>
      <c r="D15015">
        <v>1077</v>
      </c>
      <c r="E15015">
        <v>2</v>
      </c>
      <c r="F15015" t="s">
        <v>14</v>
      </c>
      <c r="G15015" s="1">
        <v>30662</v>
      </c>
      <c r="H15015">
        <v>0</v>
      </c>
      <c r="J15015">
        <v>21</v>
      </c>
      <c r="K15015">
        <v>0</v>
      </c>
      <c r="L15015" s="1">
        <v>366</v>
      </c>
      <c r="M15015" s="2">
        <f t="shared" si="702"/>
        <v>22.547222222222221</v>
      </c>
      <c r="N15015" s="2" t="str">
        <f t="shared" si="703"/>
        <v/>
      </c>
      <c r="O15015" s="2" t="str">
        <f t="shared" si="704"/>
        <v/>
      </c>
    </row>
    <row r="15016" spans="1:15" x14ac:dyDescent="0.25">
      <c r="A15016">
        <v>15015</v>
      </c>
      <c r="B15016">
        <v>3</v>
      </c>
      <c r="C15016" s="1">
        <v>18600</v>
      </c>
      <c r="D15016">
        <v>1527</v>
      </c>
      <c r="E15016">
        <v>0</v>
      </c>
      <c r="F15016" t="s">
        <v>14</v>
      </c>
      <c r="G15016" s="1">
        <v>30677</v>
      </c>
      <c r="H15016">
        <v>0</v>
      </c>
      <c r="J15016">
        <v>21</v>
      </c>
      <c r="K15016">
        <v>0</v>
      </c>
      <c r="L15016" s="1">
        <v>366</v>
      </c>
      <c r="M15016" s="2">
        <f t="shared" si="702"/>
        <v>33.06666666666667</v>
      </c>
      <c r="N15016" s="2" t="str">
        <f t="shared" si="703"/>
        <v/>
      </c>
      <c r="O15016" s="2" t="str">
        <f t="shared" si="704"/>
        <v/>
      </c>
    </row>
    <row r="15017" spans="1:15" x14ac:dyDescent="0.25">
      <c r="A15017">
        <v>15016</v>
      </c>
      <c r="B15017">
        <v>3</v>
      </c>
      <c r="C15017" s="1">
        <v>14016</v>
      </c>
      <c r="D15017">
        <v>0</v>
      </c>
      <c r="E15017">
        <v>0</v>
      </c>
      <c r="F15017" t="s">
        <v>13</v>
      </c>
      <c r="G15017" s="1">
        <v>30083</v>
      </c>
      <c r="H15017">
        <v>0</v>
      </c>
      <c r="J15017">
        <v>10</v>
      </c>
      <c r="K15017">
        <v>11307</v>
      </c>
      <c r="L15017" s="1">
        <v>366</v>
      </c>
      <c r="M15017" s="2">
        <f t="shared" si="702"/>
        <v>43.988888888888887</v>
      </c>
      <c r="N15017" s="2" t="str">
        <f t="shared" si="703"/>
        <v/>
      </c>
      <c r="O15017" s="2" t="str">
        <f t="shared" si="704"/>
        <v/>
      </c>
    </row>
    <row r="15018" spans="1:15" x14ac:dyDescent="0.25">
      <c r="A15018">
        <v>15017</v>
      </c>
      <c r="B15018">
        <v>2</v>
      </c>
      <c r="C15018" s="1">
        <v>17443</v>
      </c>
      <c r="D15018">
        <v>0</v>
      </c>
      <c r="E15018">
        <v>0</v>
      </c>
      <c r="F15018" t="s">
        <v>13</v>
      </c>
      <c r="G15018" s="1">
        <v>30545</v>
      </c>
      <c r="H15018">
        <v>0</v>
      </c>
      <c r="I15018" t="s">
        <v>19</v>
      </c>
      <c r="J15018">
        <v>21</v>
      </c>
      <c r="K15018">
        <v>11307</v>
      </c>
      <c r="L15018" s="1">
        <v>37970</v>
      </c>
      <c r="M15018" s="2">
        <f t="shared" si="702"/>
        <v>35.87222222222222</v>
      </c>
      <c r="N15018" s="2">
        <f t="shared" si="703"/>
        <v>56.2</v>
      </c>
      <c r="O15018" s="2">
        <f t="shared" si="704"/>
        <v>20.327777777777783</v>
      </c>
    </row>
    <row r="15019" spans="1:15" x14ac:dyDescent="0.25">
      <c r="A15019">
        <v>15018</v>
      </c>
      <c r="B15019">
        <v>3</v>
      </c>
      <c r="C15019" s="1">
        <v>17746</v>
      </c>
      <c r="D15019">
        <v>0</v>
      </c>
      <c r="E15019">
        <v>0</v>
      </c>
      <c r="F15019" t="s">
        <v>13</v>
      </c>
      <c r="G15019" s="1">
        <v>29809</v>
      </c>
      <c r="H15019">
        <v>0</v>
      </c>
      <c r="J15019">
        <v>21</v>
      </c>
      <c r="K15019">
        <v>0</v>
      </c>
      <c r="L15019" s="1">
        <v>366</v>
      </c>
      <c r="M15019" s="2">
        <f t="shared" si="702"/>
        <v>33.027777777777779</v>
      </c>
      <c r="N15019" s="2" t="str">
        <f t="shared" si="703"/>
        <v/>
      </c>
      <c r="O15019" s="2" t="str">
        <f t="shared" si="704"/>
        <v/>
      </c>
    </row>
    <row r="15020" spans="1:15" x14ac:dyDescent="0.25">
      <c r="A15020">
        <v>15019</v>
      </c>
      <c r="B15020">
        <v>3</v>
      </c>
      <c r="C15020" s="1">
        <v>19504</v>
      </c>
      <c r="D15020">
        <v>0</v>
      </c>
      <c r="E15020">
        <v>1</v>
      </c>
      <c r="F15020" t="s">
        <v>14</v>
      </c>
      <c r="G15020" s="1">
        <v>29278</v>
      </c>
      <c r="H15020">
        <v>2</v>
      </c>
      <c r="J15020">
        <v>10</v>
      </c>
      <c r="K15020">
        <v>10307</v>
      </c>
      <c r="L15020" s="1">
        <v>366</v>
      </c>
      <c r="M15020" s="2">
        <f t="shared" si="702"/>
        <v>26.755555555555556</v>
      </c>
      <c r="N15020" s="2" t="str">
        <f t="shared" si="703"/>
        <v/>
      </c>
      <c r="O15020" s="2" t="str">
        <f t="shared" si="704"/>
        <v/>
      </c>
    </row>
    <row r="15021" spans="1:15" x14ac:dyDescent="0.25">
      <c r="A15021">
        <v>15020</v>
      </c>
      <c r="B15021">
        <v>2</v>
      </c>
      <c r="C15021" s="1">
        <v>18905</v>
      </c>
      <c r="D15021">
        <v>0</v>
      </c>
      <c r="E15021">
        <v>0</v>
      </c>
      <c r="F15021" t="s">
        <v>13</v>
      </c>
      <c r="G15021" s="1">
        <v>29249</v>
      </c>
      <c r="H15021">
        <v>0</v>
      </c>
      <c r="J15021">
        <v>10</v>
      </c>
      <c r="K15021">
        <v>0</v>
      </c>
      <c r="L15021" s="1">
        <v>366</v>
      </c>
      <c r="M15021" s="2">
        <f t="shared" si="702"/>
        <v>28.319444444444443</v>
      </c>
      <c r="N15021" s="2" t="str">
        <f t="shared" si="703"/>
        <v/>
      </c>
      <c r="O15021" s="2" t="str">
        <f t="shared" si="704"/>
        <v/>
      </c>
    </row>
    <row r="15022" spans="1:15" x14ac:dyDescent="0.25">
      <c r="A15022">
        <v>15021</v>
      </c>
      <c r="B15022">
        <v>2</v>
      </c>
      <c r="C15022" s="1">
        <v>16235</v>
      </c>
      <c r="D15022">
        <v>0</v>
      </c>
      <c r="E15022">
        <v>0</v>
      </c>
      <c r="F15022" t="s">
        <v>13</v>
      </c>
      <c r="G15022" s="1">
        <v>29713</v>
      </c>
      <c r="H15022">
        <v>0</v>
      </c>
      <c r="J15022">
        <v>10</v>
      </c>
      <c r="K15022">
        <v>0</v>
      </c>
      <c r="L15022" s="1">
        <v>366</v>
      </c>
      <c r="M15022" s="2">
        <f t="shared" si="702"/>
        <v>36.902777777777779</v>
      </c>
      <c r="N15022" s="2" t="str">
        <f t="shared" si="703"/>
        <v/>
      </c>
      <c r="O15022" s="2" t="str">
        <f t="shared" si="704"/>
        <v/>
      </c>
    </row>
    <row r="15023" spans="1:15" x14ac:dyDescent="0.25">
      <c r="A15023">
        <v>15022</v>
      </c>
      <c r="B15023">
        <v>2</v>
      </c>
      <c r="C15023" s="1">
        <v>15054</v>
      </c>
      <c r="D15023">
        <v>0</v>
      </c>
      <c r="E15023">
        <v>0</v>
      </c>
      <c r="F15023" t="s">
        <v>13</v>
      </c>
      <c r="G15023" s="1">
        <v>30272</v>
      </c>
      <c r="H15023">
        <v>0</v>
      </c>
      <c r="J15023">
        <v>10</v>
      </c>
      <c r="K15023">
        <v>0</v>
      </c>
      <c r="L15023" s="1">
        <v>366</v>
      </c>
      <c r="M15023" s="2">
        <f t="shared" si="702"/>
        <v>41.661111111111111</v>
      </c>
      <c r="N15023" s="2" t="str">
        <f t="shared" si="703"/>
        <v/>
      </c>
      <c r="O15023" s="2" t="str">
        <f t="shared" si="704"/>
        <v/>
      </c>
    </row>
  </sheetData>
  <autoFilter ref="A1:L15023" xr:uid="{00000000-0009-0000-0000-000000000000}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data_mining_DB_clients_tbl_bis_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MGO01</dc:creator>
  <cp:lastModifiedBy>MGO01</cp:lastModifiedBy>
  <dcterms:created xsi:type="dcterms:W3CDTF">2020-02-14T14:14:38Z</dcterms:created>
  <dcterms:modified xsi:type="dcterms:W3CDTF">2020-02-27T11:02:38Z</dcterms:modified>
</cp:coreProperties>
</file>